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Intern\project-planning\db\data_migration\"/>
    </mc:Choice>
  </mc:AlternateContent>
  <xr:revisionPtr revIDLastSave="0" documentId="13_ncr:9_{29628A93-8E37-427A-B9FA-281111ECA3B8}" xr6:coauthVersionLast="47" xr6:coauthVersionMax="47" xr10:uidLastSave="{00000000-0000-0000-0000-000000000000}"/>
  <bookViews>
    <workbookView xWindow="-108" yWindow="-108" windowWidth="30936" windowHeight="16776" tabRatio="747" xr2:uid="{5D3A38FE-4967-440A-A72C-630D3E2D1A1B}"/>
  </bookViews>
  <sheets>
    <sheet name="2022_projekte_aus_rueckmeldunge" sheetId="1" r:id="rId1"/>
    <sheet name="projekte" sheetId="7" r:id="rId2"/>
    <sheet name="teilprojekte" sheetId="8" r:id="rId3"/>
    <sheet name="arbeitspakete" sheetId="6" r:id="rId4"/>
    <sheet name="kategorien" sheetId="9" r:id="rId5"/>
    <sheet name="kategorien_copy" sheetId="10" r:id="rId6"/>
    <sheet name="pivot" sheetId="4" r:id="rId7"/>
    <sheet name="iot.planner.Categories" sheetId="2" r:id="rId8"/>
  </sheets>
  <definedNames>
    <definedName name="_xlnm._FilterDatabase" localSheetId="3" hidden="1">arbeitspakete!$A$1:$D$640</definedName>
    <definedName name="_xlnm._FilterDatabase" localSheetId="7" hidden="1">'iot.planner.Categories'!$F$1:$K$6768</definedName>
    <definedName name="_xlnm._FilterDatabase" localSheetId="1" hidden="1">projekte!$A$1:$B$41</definedName>
    <definedName name="_xlnm._FilterDatabase" localSheetId="2" hidden="1">teilprojekte!$A$1:$C$586</definedName>
  </definedNames>
  <calcPr calcId="191028"/>
  <pivotCaches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25" i="9" l="1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2" i="9"/>
  <c r="H3" i="9" a="1"/>
  <c r="H3" i="9" s="1"/>
  <c r="H4" i="9" a="1"/>
  <c r="H4" i="9" s="1"/>
  <c r="H5" i="9" a="1"/>
  <c r="H5" i="9" s="1"/>
  <c r="H6" i="9" a="1"/>
  <c r="H6" i="9" s="1"/>
  <c r="H7" i="9" a="1"/>
  <c r="H7" i="9" s="1"/>
  <c r="H8" i="9" a="1"/>
  <c r="H8" i="9" s="1"/>
  <c r="H9" i="9" a="1"/>
  <c r="H9" i="9" s="1"/>
  <c r="H10" i="9" a="1"/>
  <c r="H10" i="9" s="1"/>
  <c r="H11" i="9" a="1"/>
  <c r="H11" i="9" s="1"/>
  <c r="H12" i="9" a="1"/>
  <c r="H12" i="9" s="1"/>
  <c r="H13" i="9" a="1"/>
  <c r="H13" i="9" s="1"/>
  <c r="H14" i="9" a="1"/>
  <c r="H14" i="9" s="1"/>
  <c r="H15" i="9" a="1"/>
  <c r="H15" i="9" s="1"/>
  <c r="H16" i="9" a="1"/>
  <c r="H16" i="9" s="1"/>
  <c r="H17" i="9" a="1"/>
  <c r="H17" i="9" s="1"/>
  <c r="H18" i="9" a="1"/>
  <c r="H18" i="9" s="1"/>
  <c r="H19" i="9" a="1"/>
  <c r="H19" i="9" s="1"/>
  <c r="H20" i="9" a="1"/>
  <c r="H20" i="9" s="1"/>
  <c r="H21" i="9" a="1"/>
  <c r="H21" i="9" s="1"/>
  <c r="H22" i="9" a="1"/>
  <c r="H22" i="9" s="1"/>
  <c r="H23" i="9" a="1"/>
  <c r="H23" i="9" s="1"/>
  <c r="H24" i="9" a="1"/>
  <c r="H24" i="9" s="1"/>
  <c r="H25" i="9" a="1"/>
  <c r="H25" i="9" s="1"/>
  <c r="H26" i="9" a="1"/>
  <c r="H26" i="9" s="1"/>
  <c r="H27" i="9" a="1"/>
  <c r="H27" i="9" s="1"/>
  <c r="H28" i="9" a="1"/>
  <c r="H28" i="9" s="1"/>
  <c r="H29" i="9" a="1"/>
  <c r="H29" i="9" s="1"/>
  <c r="H30" i="9" a="1"/>
  <c r="H30" i="9" s="1"/>
  <c r="H31" i="9" a="1"/>
  <c r="H31" i="9" s="1"/>
  <c r="H32" i="9" a="1"/>
  <c r="H32" i="9" s="1"/>
  <c r="H33" i="9" a="1"/>
  <c r="H33" i="9" s="1"/>
  <c r="H34" i="9" a="1"/>
  <c r="H34" i="9" s="1"/>
  <c r="H35" i="9" a="1"/>
  <c r="H35" i="9" s="1"/>
  <c r="H36" i="9" a="1"/>
  <c r="H36" i="9" s="1"/>
  <c r="H37" i="9" a="1"/>
  <c r="H37" i="9" s="1"/>
  <c r="H38" i="9" a="1"/>
  <c r="H38" i="9" s="1"/>
  <c r="H39" i="9" a="1"/>
  <c r="H39" i="9" s="1"/>
  <c r="H40" i="9" a="1"/>
  <c r="H40" i="9" s="1"/>
  <c r="H41" i="9" a="1"/>
  <c r="H41" i="9" s="1"/>
  <c r="H42" i="9" a="1"/>
  <c r="H42" i="9" s="1"/>
  <c r="H43" i="9" a="1"/>
  <c r="H43" i="9" s="1"/>
  <c r="H44" i="9" a="1"/>
  <c r="H44" i="9" s="1"/>
  <c r="H45" i="9" a="1"/>
  <c r="H45" i="9" s="1"/>
  <c r="H46" i="9" a="1"/>
  <c r="H46" i="9" s="1"/>
  <c r="H47" i="9" a="1"/>
  <c r="H47" i="9" s="1"/>
  <c r="H48" i="9" a="1"/>
  <c r="H48" i="9" s="1"/>
  <c r="H49" i="9" a="1"/>
  <c r="H49" i="9" s="1"/>
  <c r="H50" i="9" a="1"/>
  <c r="H50" i="9" s="1"/>
  <c r="H51" i="9" a="1"/>
  <c r="H51" i="9" s="1"/>
  <c r="H52" i="9" a="1"/>
  <c r="H52" i="9" s="1"/>
  <c r="H53" i="9" a="1"/>
  <c r="H53" i="9" s="1"/>
  <c r="H54" i="9" a="1"/>
  <c r="H54" i="9" s="1"/>
  <c r="H55" i="9" a="1"/>
  <c r="H55" i="9" s="1"/>
  <c r="H56" i="9" a="1"/>
  <c r="H56" i="9" s="1"/>
  <c r="H57" i="9" a="1"/>
  <c r="H57" i="9" s="1"/>
  <c r="H58" i="9" a="1"/>
  <c r="H58" i="9" s="1"/>
  <c r="H59" i="9" a="1"/>
  <c r="H59" i="9" s="1"/>
  <c r="H60" i="9" a="1"/>
  <c r="H60" i="9" s="1"/>
  <c r="H61" i="9" a="1"/>
  <c r="H61" i="9" s="1"/>
  <c r="H62" i="9" a="1"/>
  <c r="H62" i="9" s="1"/>
  <c r="H63" i="9" a="1"/>
  <c r="H63" i="9" s="1"/>
  <c r="H64" i="9" a="1"/>
  <c r="H64" i="9" s="1"/>
  <c r="H65" i="9" a="1"/>
  <c r="H65" i="9" s="1"/>
  <c r="H66" i="9" a="1"/>
  <c r="H66" i="9" s="1"/>
  <c r="H67" i="9" a="1"/>
  <c r="H67" i="9" s="1"/>
  <c r="H68" i="9" a="1"/>
  <c r="H68" i="9" s="1"/>
  <c r="H69" i="9" a="1"/>
  <c r="H69" i="9" s="1"/>
  <c r="H70" i="9" a="1"/>
  <c r="H70" i="9" s="1"/>
  <c r="H71" i="9" a="1"/>
  <c r="H71" i="9" s="1"/>
  <c r="H72" i="9" a="1"/>
  <c r="H72" i="9" s="1"/>
  <c r="H73" i="9" a="1"/>
  <c r="H73" i="9" s="1"/>
  <c r="H74" i="9" a="1"/>
  <c r="H74" i="9" s="1"/>
  <c r="H75" i="9" a="1"/>
  <c r="H75" i="9"/>
  <c r="H76" i="9" a="1"/>
  <c r="H76" i="9" s="1"/>
  <c r="H77" i="9" a="1"/>
  <c r="H77" i="9" s="1"/>
  <c r="H78" i="9" a="1"/>
  <c r="H78" i="9" s="1"/>
  <c r="H79" i="9" a="1"/>
  <c r="H79" i="9" s="1"/>
  <c r="H80" i="9" a="1"/>
  <c r="H80" i="9" s="1"/>
  <c r="H81" i="9" a="1"/>
  <c r="H81" i="9" s="1"/>
  <c r="H82" i="9" a="1"/>
  <c r="H82" i="9" s="1"/>
  <c r="H83" i="9" a="1"/>
  <c r="H83" i="9" s="1"/>
  <c r="H84" i="9" a="1"/>
  <c r="H84" i="9" s="1"/>
  <c r="H85" i="9" a="1"/>
  <c r="H85" i="9" s="1"/>
  <c r="H86" i="9" a="1"/>
  <c r="H86" i="9" s="1"/>
  <c r="H87" i="9" a="1"/>
  <c r="H87" i="9" s="1"/>
  <c r="H88" i="9" a="1"/>
  <c r="H88" i="9" s="1"/>
  <c r="H89" i="9" a="1"/>
  <c r="H89" i="9" s="1"/>
  <c r="H90" i="9" a="1"/>
  <c r="H90" i="9" s="1"/>
  <c r="H91" i="9" a="1"/>
  <c r="H91" i="9" s="1"/>
  <c r="H92" i="9" a="1"/>
  <c r="H92" i="9" s="1"/>
  <c r="H93" i="9" a="1"/>
  <c r="H93" i="9" s="1"/>
  <c r="H94" i="9" a="1"/>
  <c r="H94" i="9" s="1"/>
  <c r="H95" i="9" a="1"/>
  <c r="H95" i="9" s="1"/>
  <c r="H96" i="9" a="1"/>
  <c r="H96" i="9" s="1"/>
  <c r="H97" i="9" a="1"/>
  <c r="H97" i="9" s="1"/>
  <c r="H98" i="9" a="1"/>
  <c r="H98" i="9" s="1"/>
  <c r="H99" i="9" a="1"/>
  <c r="H99" i="9" s="1"/>
  <c r="H100" i="9" a="1"/>
  <c r="H100" i="9" s="1"/>
  <c r="H101" i="9" a="1"/>
  <c r="H101" i="9" s="1"/>
  <c r="H102" i="9" a="1"/>
  <c r="H102" i="9" s="1"/>
  <c r="H103" i="9" a="1"/>
  <c r="H103" i="9" s="1"/>
  <c r="H104" i="9" a="1"/>
  <c r="H104" i="9" s="1"/>
  <c r="H105" i="9" a="1"/>
  <c r="H105" i="9" s="1"/>
  <c r="H106" i="9" a="1"/>
  <c r="H106" i="9" s="1"/>
  <c r="H107" i="9" a="1"/>
  <c r="H107" i="9" s="1"/>
  <c r="H108" i="9" a="1"/>
  <c r="H108" i="9" s="1"/>
  <c r="H109" i="9" a="1"/>
  <c r="H109" i="9" s="1"/>
  <c r="H110" i="9" a="1"/>
  <c r="H110" i="9" s="1"/>
  <c r="H111" i="9" a="1"/>
  <c r="H111" i="9" s="1"/>
  <c r="H112" i="9" a="1"/>
  <c r="H112" i="9" s="1"/>
  <c r="H113" i="9" a="1"/>
  <c r="H113" i="9" s="1"/>
  <c r="H114" i="9" a="1"/>
  <c r="H114" i="9" s="1"/>
  <c r="H115" i="9" a="1"/>
  <c r="H115" i="9" s="1"/>
  <c r="H116" i="9" a="1"/>
  <c r="H116" i="9" s="1"/>
  <c r="H117" i="9" a="1"/>
  <c r="H117" i="9" s="1"/>
  <c r="H118" i="9" a="1"/>
  <c r="H118" i="9" s="1"/>
  <c r="H119" i="9" a="1"/>
  <c r="H119" i="9" s="1"/>
  <c r="H120" i="9" a="1"/>
  <c r="H120" i="9" s="1"/>
  <c r="H121" i="9" a="1"/>
  <c r="H121" i="9" s="1"/>
  <c r="H122" i="9" a="1"/>
  <c r="H122" i="9" s="1"/>
  <c r="H123" i="9" a="1"/>
  <c r="H123" i="9" s="1"/>
  <c r="H124" i="9" a="1"/>
  <c r="H124" i="9" s="1"/>
  <c r="H125" i="9" a="1"/>
  <c r="H125" i="9" s="1"/>
  <c r="H126" i="9" a="1"/>
  <c r="H126" i="9" s="1"/>
  <c r="H127" i="9" a="1"/>
  <c r="H127" i="9" s="1"/>
  <c r="H128" i="9" a="1"/>
  <c r="H128" i="9" s="1"/>
  <c r="H129" i="9" a="1"/>
  <c r="H129" i="9" s="1"/>
  <c r="H130" i="9" a="1"/>
  <c r="H130" i="9" s="1"/>
  <c r="H131" i="9" a="1"/>
  <c r="H131" i="9" s="1"/>
  <c r="H132" i="9" a="1"/>
  <c r="H132" i="9" s="1"/>
  <c r="H133" i="9" a="1"/>
  <c r="H133" i="9" s="1"/>
  <c r="H134" i="9" a="1"/>
  <c r="H134" i="9" s="1"/>
  <c r="H135" i="9" a="1"/>
  <c r="H135" i="9" s="1"/>
  <c r="H136" i="9" a="1"/>
  <c r="H136" i="9" s="1"/>
  <c r="H137" i="9" a="1"/>
  <c r="H137" i="9" s="1"/>
  <c r="H138" i="9" a="1"/>
  <c r="H138" i="9" s="1"/>
  <c r="H139" i="9" a="1"/>
  <c r="H139" i="9" s="1"/>
  <c r="H140" i="9" a="1"/>
  <c r="H140" i="9" s="1"/>
  <c r="H141" i="9" a="1"/>
  <c r="H141" i="9" s="1"/>
  <c r="H142" i="9" a="1"/>
  <c r="H142" i="9" s="1"/>
  <c r="H143" i="9" a="1"/>
  <c r="H143" i="9" s="1"/>
  <c r="H144" i="9" a="1"/>
  <c r="H144" i="9" s="1"/>
  <c r="H145" i="9" a="1"/>
  <c r="H145" i="9" s="1"/>
  <c r="H146" i="9" a="1"/>
  <c r="H146" i="9" s="1"/>
  <c r="H147" i="9" a="1"/>
  <c r="H147" i="9" s="1"/>
  <c r="H148" i="9" a="1"/>
  <c r="H148" i="9" s="1"/>
  <c r="H149" i="9" a="1"/>
  <c r="H149" i="9" s="1"/>
  <c r="H150" i="9" a="1"/>
  <c r="H150" i="9" s="1"/>
  <c r="H151" i="9" a="1"/>
  <c r="H151" i="9" s="1"/>
  <c r="H152" i="9" a="1"/>
  <c r="H152" i="9" s="1"/>
  <c r="H153" i="9" a="1"/>
  <c r="H153" i="9" s="1"/>
  <c r="H154" i="9" a="1"/>
  <c r="H154" i="9" s="1"/>
  <c r="H155" i="9" a="1"/>
  <c r="H155" i="9" s="1"/>
  <c r="H156" i="9" a="1"/>
  <c r="H156" i="9" s="1"/>
  <c r="H157" i="9" a="1"/>
  <c r="H157" i="9" s="1"/>
  <c r="H158" i="9" a="1"/>
  <c r="H158" i="9" s="1"/>
  <c r="H159" i="9" a="1"/>
  <c r="H159" i="9" s="1"/>
  <c r="H160" i="9" a="1"/>
  <c r="H160" i="9" s="1"/>
  <c r="H161" i="9" a="1"/>
  <c r="H161" i="9" s="1"/>
  <c r="H162" i="9" a="1"/>
  <c r="H162" i="9" s="1"/>
  <c r="H163" i="9" a="1"/>
  <c r="H163" i="9" s="1"/>
  <c r="H164" i="9" a="1"/>
  <c r="H164" i="9" s="1"/>
  <c r="H165" i="9" a="1"/>
  <c r="H165" i="9" s="1"/>
  <c r="H166" i="9" a="1"/>
  <c r="H166" i="9" s="1"/>
  <c r="H167" i="9" a="1"/>
  <c r="H167" i="9" s="1"/>
  <c r="H168" i="9" a="1"/>
  <c r="H168" i="9" s="1"/>
  <c r="H169" i="9" a="1"/>
  <c r="H169" i="9" s="1"/>
  <c r="H170" i="9" a="1"/>
  <c r="H170" i="9" s="1"/>
  <c r="H171" i="9" a="1"/>
  <c r="H171" i="9" s="1"/>
  <c r="H172" i="9" a="1"/>
  <c r="H172" i="9" s="1"/>
  <c r="H173" i="9" a="1"/>
  <c r="H173" i="9" s="1"/>
  <c r="H174" i="9" a="1"/>
  <c r="H174" i="9" s="1"/>
  <c r="H175" i="9" a="1"/>
  <c r="H175" i="9" s="1"/>
  <c r="H176" i="9" a="1"/>
  <c r="H176" i="9" s="1"/>
  <c r="H177" i="9" a="1"/>
  <c r="H177" i="9" s="1"/>
  <c r="H178" i="9" a="1"/>
  <c r="H178" i="9" s="1"/>
  <c r="H179" i="9" a="1"/>
  <c r="H179" i="9" s="1"/>
  <c r="H180" i="9" a="1"/>
  <c r="H180" i="9" s="1"/>
  <c r="H181" i="9" a="1"/>
  <c r="H181" i="9" s="1"/>
  <c r="H182" i="9" a="1"/>
  <c r="H182" i="9" s="1"/>
  <c r="H183" i="9" a="1"/>
  <c r="H183" i="9" s="1"/>
  <c r="H184" i="9" a="1"/>
  <c r="H184" i="9" s="1"/>
  <c r="H185" i="9" a="1"/>
  <c r="H185" i="9" s="1"/>
  <c r="H186" i="9" a="1"/>
  <c r="H186" i="9" s="1"/>
  <c r="H187" i="9" a="1"/>
  <c r="H187" i="9" s="1"/>
  <c r="H188" i="9" a="1"/>
  <c r="H188" i="9" s="1"/>
  <c r="H189" i="9" a="1"/>
  <c r="H189" i="9" s="1"/>
  <c r="H190" i="9" a="1"/>
  <c r="H190" i="9" s="1"/>
  <c r="H191" i="9" a="1"/>
  <c r="H191" i="9" s="1"/>
  <c r="H192" i="9" a="1"/>
  <c r="H192" i="9" s="1"/>
  <c r="H193" i="9" a="1"/>
  <c r="H193" i="9" s="1"/>
  <c r="H194" i="9" a="1"/>
  <c r="H194" i="9" s="1"/>
  <c r="H195" i="9" a="1"/>
  <c r="H195" i="9" s="1"/>
  <c r="H196" i="9" a="1"/>
  <c r="H196" i="9" s="1"/>
  <c r="H197" i="9" a="1"/>
  <c r="H197" i="9" s="1"/>
  <c r="H198" i="9" a="1"/>
  <c r="H198" i="9" s="1"/>
  <c r="H199" i="9" a="1"/>
  <c r="H199" i="9" s="1"/>
  <c r="H200" i="9" a="1"/>
  <c r="H200" i="9" s="1"/>
  <c r="H201" i="9" a="1"/>
  <c r="H201" i="9" s="1"/>
  <c r="H202" i="9" a="1"/>
  <c r="H202" i="9" s="1"/>
  <c r="H203" i="9" a="1"/>
  <c r="H203" i="9" s="1"/>
  <c r="H204" i="9" a="1"/>
  <c r="H204" i="9" s="1"/>
  <c r="H205" i="9" a="1"/>
  <c r="H205" i="9" s="1"/>
  <c r="H206" i="9" a="1"/>
  <c r="H206" i="9" s="1"/>
  <c r="H207" i="9" a="1"/>
  <c r="H207" i="9" s="1"/>
  <c r="H208" i="9" a="1"/>
  <c r="H208" i="9" s="1"/>
  <c r="H209" i="9" a="1"/>
  <c r="H209" i="9" s="1"/>
  <c r="H210" i="9" a="1"/>
  <c r="H210" i="9" s="1"/>
  <c r="H211" i="9" a="1"/>
  <c r="H211" i="9" s="1"/>
  <c r="H212" i="9" a="1"/>
  <c r="H212" i="9" s="1"/>
  <c r="H213" i="9" a="1"/>
  <c r="H213" i="9" s="1"/>
  <c r="H214" i="9" a="1"/>
  <c r="H214" i="9" s="1"/>
  <c r="H215" i="9" a="1"/>
  <c r="H215" i="9" s="1"/>
  <c r="H216" i="9" a="1"/>
  <c r="H216" i="9" s="1"/>
  <c r="H217" i="9" a="1"/>
  <c r="H217" i="9" s="1"/>
  <c r="H218" i="9" a="1"/>
  <c r="H218" i="9" s="1"/>
  <c r="H219" i="9" a="1"/>
  <c r="H219" i="9" s="1"/>
  <c r="H220" i="9" a="1"/>
  <c r="H220" i="9" s="1"/>
  <c r="H221" i="9" a="1"/>
  <c r="H221" i="9" s="1"/>
  <c r="H222" i="9" a="1"/>
  <c r="H222" i="9" s="1"/>
  <c r="H223" i="9" a="1"/>
  <c r="H223" i="9" s="1"/>
  <c r="H224" i="9" a="1"/>
  <c r="H224" i="9" s="1"/>
  <c r="H225" i="9" a="1"/>
  <c r="H225" i="9" s="1"/>
  <c r="H226" i="9" a="1"/>
  <c r="H226" i="9" s="1"/>
  <c r="H227" i="9" a="1"/>
  <c r="H227" i="9" s="1"/>
  <c r="H228" i="9" a="1"/>
  <c r="H228" i="9" s="1"/>
  <c r="H229" i="9" a="1"/>
  <c r="H229" i="9" s="1"/>
  <c r="H230" i="9" a="1"/>
  <c r="H230" i="9" s="1"/>
  <c r="H231" i="9" a="1"/>
  <c r="H231" i="9" s="1"/>
  <c r="H232" i="9" a="1"/>
  <c r="H232" i="9" s="1"/>
  <c r="H233" i="9" a="1"/>
  <c r="H233" i="9" s="1"/>
  <c r="H234" i="9" a="1"/>
  <c r="H234" i="9" s="1"/>
  <c r="H235" i="9" a="1"/>
  <c r="H235" i="9" s="1"/>
  <c r="H236" i="9" a="1"/>
  <c r="H236" i="9" s="1"/>
  <c r="H237" i="9" a="1"/>
  <c r="H237" i="9" s="1"/>
  <c r="H238" i="9" a="1"/>
  <c r="H238" i="9" s="1"/>
  <c r="H239" i="9" a="1"/>
  <c r="H239" i="9" s="1"/>
  <c r="H240" i="9" a="1"/>
  <c r="H240" i="9" s="1"/>
  <c r="H241" i="9" a="1"/>
  <c r="H241" i="9" s="1"/>
  <c r="H242" i="9" a="1"/>
  <c r="H242" i="9" s="1"/>
  <c r="H243" i="9" a="1"/>
  <c r="H243" i="9" s="1"/>
  <c r="H244" i="9" a="1"/>
  <c r="H244" i="9" s="1"/>
  <c r="H245" i="9" a="1"/>
  <c r="H245" i="9" s="1"/>
  <c r="H246" i="9" a="1"/>
  <c r="H246" i="9" s="1"/>
  <c r="H247" i="9" a="1"/>
  <c r="H247" i="9" s="1"/>
  <c r="H248" i="9" a="1"/>
  <c r="H248" i="9" s="1"/>
  <c r="H249" i="9" a="1"/>
  <c r="H249" i="9" s="1"/>
  <c r="H250" i="9" a="1"/>
  <c r="H250" i="9" s="1"/>
  <c r="H251" i="9" a="1"/>
  <c r="H251" i="9" s="1"/>
  <c r="H252" i="9" a="1"/>
  <c r="H252" i="9" s="1"/>
  <c r="H253" i="9" a="1"/>
  <c r="H253" i="9" s="1"/>
  <c r="H254" i="9" a="1"/>
  <c r="H254" i="9" s="1"/>
  <c r="H255" i="9" a="1"/>
  <c r="H255" i="9" s="1"/>
  <c r="H256" i="9" a="1"/>
  <c r="H256" i="9" s="1"/>
  <c r="H257" i="9" a="1"/>
  <c r="H257" i="9" s="1"/>
  <c r="H258" i="9" a="1"/>
  <c r="H258" i="9" s="1"/>
  <c r="H259" i="9" a="1"/>
  <c r="H259" i="9" s="1"/>
  <c r="H260" i="9" a="1"/>
  <c r="H260" i="9" s="1"/>
  <c r="H261" i="9" a="1"/>
  <c r="H261" i="9" s="1"/>
  <c r="H262" i="9" a="1"/>
  <c r="H262" i="9" s="1"/>
  <c r="H263" i="9" a="1"/>
  <c r="H263" i="9" s="1"/>
  <c r="H264" i="9" a="1"/>
  <c r="H264" i="9" s="1"/>
  <c r="H265" i="9" a="1"/>
  <c r="H265" i="9" s="1"/>
  <c r="H266" i="9" a="1"/>
  <c r="H266" i="9" s="1"/>
  <c r="H267" i="9" a="1"/>
  <c r="H267" i="9" s="1"/>
  <c r="H268" i="9" a="1"/>
  <c r="H268" i="9" s="1"/>
  <c r="H269" i="9" a="1"/>
  <c r="H269" i="9" s="1"/>
  <c r="H270" i="9" a="1"/>
  <c r="H270" i="9" s="1"/>
  <c r="H271" i="9" a="1"/>
  <c r="H271" i="9" s="1"/>
  <c r="H272" i="9" a="1"/>
  <c r="H272" i="9" s="1"/>
  <c r="H273" i="9" a="1"/>
  <c r="H273" i="9" s="1"/>
  <c r="H274" i="9" a="1"/>
  <c r="H274" i="9" s="1"/>
  <c r="H275" i="9" a="1"/>
  <c r="H275" i="9" s="1"/>
  <c r="H276" i="9" a="1"/>
  <c r="H276" i="9" s="1"/>
  <c r="H277" i="9" a="1"/>
  <c r="H277" i="9" s="1"/>
  <c r="H278" i="9" a="1"/>
  <c r="H278" i="9" s="1"/>
  <c r="H279" i="9" a="1"/>
  <c r="H279" i="9" s="1"/>
  <c r="H280" i="9" a="1"/>
  <c r="H280" i="9" s="1"/>
  <c r="H281" i="9" a="1"/>
  <c r="H281" i="9" s="1"/>
  <c r="H282" i="9" a="1"/>
  <c r="H282" i="9" s="1"/>
  <c r="H283" i="9" a="1"/>
  <c r="H283" i="9" s="1"/>
  <c r="H284" i="9" a="1"/>
  <c r="H284" i="9" s="1"/>
  <c r="H285" i="9" a="1"/>
  <c r="H285" i="9" s="1"/>
  <c r="H286" i="9" a="1"/>
  <c r="H286" i="9" s="1"/>
  <c r="H287" i="9" a="1"/>
  <c r="H287" i="9" s="1"/>
  <c r="H288" i="9" a="1"/>
  <c r="H288" i="9" s="1"/>
  <c r="H289" i="9" a="1"/>
  <c r="H289" i="9" s="1"/>
  <c r="H290" i="9" a="1"/>
  <c r="H290" i="9" s="1"/>
  <c r="H291" i="9" a="1"/>
  <c r="H291" i="9" s="1"/>
  <c r="H292" i="9" a="1"/>
  <c r="H292" i="9" s="1"/>
  <c r="H293" i="9" a="1"/>
  <c r="H293" i="9" s="1"/>
  <c r="H294" i="9" a="1"/>
  <c r="H294" i="9" s="1"/>
  <c r="H295" i="9" a="1"/>
  <c r="H295" i="9" s="1"/>
  <c r="H296" i="9" a="1"/>
  <c r="H296" i="9" s="1"/>
  <c r="H297" i="9" a="1"/>
  <c r="H297" i="9" s="1"/>
  <c r="H298" i="9" a="1"/>
  <c r="H298" i="9" s="1"/>
  <c r="H299" i="9" a="1"/>
  <c r="H299" i="9" s="1"/>
  <c r="H300" i="9" a="1"/>
  <c r="H300" i="9" s="1"/>
  <c r="H301" i="9" a="1"/>
  <c r="H301" i="9" s="1"/>
  <c r="H302" i="9" a="1"/>
  <c r="H302" i="9" s="1"/>
  <c r="H303" i="9" a="1"/>
  <c r="H303" i="9" s="1"/>
  <c r="H304" i="9" a="1"/>
  <c r="H304" i="9" s="1"/>
  <c r="H305" i="9" a="1"/>
  <c r="H305" i="9" s="1"/>
  <c r="H306" i="9" a="1"/>
  <c r="H306" i="9" s="1"/>
  <c r="H307" i="9" a="1"/>
  <c r="H307" i="9" s="1"/>
  <c r="H308" i="9" a="1"/>
  <c r="H308" i="9" s="1"/>
  <c r="H309" i="9" a="1"/>
  <c r="H309" i="9" s="1"/>
  <c r="H310" i="9" a="1"/>
  <c r="H310" i="9" s="1"/>
  <c r="H311" i="9" a="1"/>
  <c r="H311" i="9" s="1"/>
  <c r="H312" i="9" a="1"/>
  <c r="H312" i="9" s="1"/>
  <c r="H313" i="9" a="1"/>
  <c r="H313" i="9" s="1"/>
  <c r="H314" i="9" a="1"/>
  <c r="H314" i="9" s="1"/>
  <c r="H315" i="9" a="1"/>
  <c r="H315" i="9" s="1"/>
  <c r="H316" i="9" a="1"/>
  <c r="H316" i="9" s="1"/>
  <c r="H317" i="9" a="1"/>
  <c r="H317" i="9" s="1"/>
  <c r="H318" i="9" a="1"/>
  <c r="H318" i="9" s="1"/>
  <c r="H319" i="9" a="1"/>
  <c r="H319" i="9" s="1"/>
  <c r="H320" i="9" a="1"/>
  <c r="H320" i="9" s="1"/>
  <c r="H321" i="9" a="1"/>
  <c r="H321" i="9" s="1"/>
  <c r="H322" i="9" a="1"/>
  <c r="H322" i="9" s="1"/>
  <c r="H323" i="9" a="1"/>
  <c r="H323" i="9" s="1"/>
  <c r="H324" i="9" a="1"/>
  <c r="H324" i="9" s="1"/>
  <c r="H325" i="9" a="1"/>
  <c r="H325" i="9" s="1"/>
  <c r="H326" i="9" a="1"/>
  <c r="H326" i="9" s="1"/>
  <c r="H327" i="9" a="1"/>
  <c r="H327" i="9" s="1"/>
  <c r="H328" i="9" a="1"/>
  <c r="H328" i="9" s="1"/>
  <c r="H329" i="9" a="1"/>
  <c r="H329" i="9" s="1"/>
  <c r="H330" i="9" a="1"/>
  <c r="H330" i="9" s="1"/>
  <c r="H331" i="9" a="1"/>
  <c r="H331" i="9" s="1"/>
  <c r="H332" i="9" a="1"/>
  <c r="H332" i="9" s="1"/>
  <c r="H333" i="9" a="1"/>
  <c r="H333" i="9" s="1"/>
  <c r="H334" i="9" a="1"/>
  <c r="H334" i="9" s="1"/>
  <c r="H335" i="9" a="1"/>
  <c r="H335" i="9" s="1"/>
  <c r="H336" i="9" a="1"/>
  <c r="H336" i="9" s="1"/>
  <c r="H337" i="9" a="1"/>
  <c r="H337" i="9" s="1"/>
  <c r="H338" i="9" a="1"/>
  <c r="H338" i="9" s="1"/>
  <c r="H339" i="9" a="1"/>
  <c r="H339" i="9" s="1"/>
  <c r="H340" i="9" a="1"/>
  <c r="H340" i="9" s="1"/>
  <c r="H341" i="9" a="1"/>
  <c r="H341" i="9" s="1"/>
  <c r="H342" i="9" a="1"/>
  <c r="H342" i="9" s="1"/>
  <c r="H343" i="9" a="1"/>
  <c r="H343" i="9" s="1"/>
  <c r="H344" i="9" a="1"/>
  <c r="H344" i="9" s="1"/>
  <c r="H345" i="9" a="1"/>
  <c r="H345" i="9" s="1"/>
  <c r="H346" i="9" a="1"/>
  <c r="H346" i="9" s="1"/>
  <c r="H347" i="9" a="1"/>
  <c r="H347" i="9" s="1"/>
  <c r="H348" i="9" a="1"/>
  <c r="H348" i="9" s="1"/>
  <c r="H349" i="9" a="1"/>
  <c r="H349" i="9" s="1"/>
  <c r="H350" i="9" a="1"/>
  <c r="H350" i="9" s="1"/>
  <c r="H351" i="9" a="1"/>
  <c r="H351" i="9" s="1"/>
  <c r="H352" i="9" a="1"/>
  <c r="H352" i="9" s="1"/>
  <c r="H353" i="9" a="1"/>
  <c r="H353" i="9" s="1"/>
  <c r="H354" i="9" a="1"/>
  <c r="H354" i="9" s="1"/>
  <c r="H355" i="9" a="1"/>
  <c r="H355" i="9" s="1"/>
  <c r="H356" i="9" a="1"/>
  <c r="H356" i="9" s="1"/>
  <c r="H357" i="9" a="1"/>
  <c r="H357" i="9" s="1"/>
  <c r="H358" i="9" a="1"/>
  <c r="H358" i="9" s="1"/>
  <c r="H359" i="9" a="1"/>
  <c r="H359" i="9" s="1"/>
  <c r="H360" i="9" a="1"/>
  <c r="H360" i="9" s="1"/>
  <c r="H361" i="9" a="1"/>
  <c r="H361" i="9" s="1"/>
  <c r="H362" i="9" a="1"/>
  <c r="H362" i="9" s="1"/>
  <c r="H363" i="9" a="1"/>
  <c r="H363" i="9" s="1"/>
  <c r="H364" i="9" a="1"/>
  <c r="H364" i="9" s="1"/>
  <c r="H365" i="9" a="1"/>
  <c r="H365" i="9" s="1"/>
  <c r="H366" i="9" a="1"/>
  <c r="H366" i="9" s="1"/>
  <c r="H367" i="9" a="1"/>
  <c r="H367" i="9" s="1"/>
  <c r="H368" i="9" a="1"/>
  <c r="H368" i="9" s="1"/>
  <c r="H369" i="9" a="1"/>
  <c r="H369" i="9" s="1"/>
  <c r="H370" i="9" a="1"/>
  <c r="H370" i="9" s="1"/>
  <c r="H371" i="9" a="1"/>
  <c r="H371" i="9" s="1"/>
  <c r="H372" i="9" a="1"/>
  <c r="H372" i="9" s="1"/>
  <c r="H373" i="9" a="1"/>
  <c r="H373" i="9" s="1"/>
  <c r="H374" i="9" a="1"/>
  <c r="H374" i="9" s="1"/>
  <c r="H375" i="9" a="1"/>
  <c r="H375" i="9" s="1"/>
  <c r="H376" i="9" a="1"/>
  <c r="H376" i="9" s="1"/>
  <c r="H377" i="9" a="1"/>
  <c r="H377" i="9" s="1"/>
  <c r="H378" i="9" a="1"/>
  <c r="H378" i="9" s="1"/>
  <c r="H379" i="9" a="1"/>
  <c r="H379" i="9" s="1"/>
  <c r="H380" i="9" a="1"/>
  <c r="H380" i="9" s="1"/>
  <c r="H381" i="9" a="1"/>
  <c r="H381" i="9" s="1"/>
  <c r="H382" i="9" a="1"/>
  <c r="H382" i="9" s="1"/>
  <c r="H383" i="9" a="1"/>
  <c r="H383" i="9" s="1"/>
  <c r="H384" i="9" a="1"/>
  <c r="H384" i="9" s="1"/>
  <c r="H385" i="9" a="1"/>
  <c r="H385" i="9" s="1"/>
  <c r="H386" i="9" a="1"/>
  <c r="H386" i="9" s="1"/>
  <c r="H387" i="9" a="1"/>
  <c r="H387" i="9" s="1"/>
  <c r="H388" i="9" a="1"/>
  <c r="H388" i="9" s="1"/>
  <c r="H389" i="9" a="1"/>
  <c r="H389" i="9" s="1"/>
  <c r="H390" i="9" a="1"/>
  <c r="H390" i="9" s="1"/>
  <c r="H391" i="9" a="1"/>
  <c r="H391" i="9" s="1"/>
  <c r="H392" i="9" a="1"/>
  <c r="H392" i="9" s="1"/>
  <c r="H393" i="9" a="1"/>
  <c r="H393" i="9" s="1"/>
  <c r="H394" i="9" a="1"/>
  <c r="H394" i="9" s="1"/>
  <c r="H395" i="9" a="1"/>
  <c r="H395" i="9" s="1"/>
  <c r="H396" i="9" a="1"/>
  <c r="H396" i="9" s="1"/>
  <c r="H397" i="9" a="1"/>
  <c r="H397" i="9" s="1"/>
  <c r="H398" i="9" a="1"/>
  <c r="H398" i="9" s="1"/>
  <c r="H399" i="9" a="1"/>
  <c r="H399" i="9" s="1"/>
  <c r="H400" i="9" a="1"/>
  <c r="H400" i="9" s="1"/>
  <c r="H401" i="9" a="1"/>
  <c r="H401" i="9" s="1"/>
  <c r="H402" i="9" a="1"/>
  <c r="H402" i="9" s="1"/>
  <c r="H403" i="9" a="1"/>
  <c r="H403" i="9" s="1"/>
  <c r="H404" i="9" a="1"/>
  <c r="H404" i="9" s="1"/>
  <c r="H405" i="9" a="1"/>
  <c r="H405" i="9" s="1"/>
  <c r="H406" i="9" a="1"/>
  <c r="H406" i="9" s="1"/>
  <c r="H407" i="9" a="1"/>
  <c r="H407" i="9" s="1"/>
  <c r="H408" i="9" a="1"/>
  <c r="H408" i="9" s="1"/>
  <c r="H409" i="9" a="1"/>
  <c r="H409" i="9" s="1"/>
  <c r="H410" i="9" a="1"/>
  <c r="H410" i="9" s="1"/>
  <c r="H411" i="9" a="1"/>
  <c r="H411" i="9" s="1"/>
  <c r="H412" i="9" a="1"/>
  <c r="H412" i="9" s="1"/>
  <c r="H413" i="9" a="1"/>
  <c r="H413" i="9" s="1"/>
  <c r="H414" i="9" a="1"/>
  <c r="H414" i="9" s="1"/>
  <c r="H415" i="9" a="1"/>
  <c r="H415" i="9" s="1"/>
  <c r="H416" i="9" a="1"/>
  <c r="H416" i="9" s="1"/>
  <c r="H417" i="9" a="1"/>
  <c r="H417" i="9" s="1"/>
  <c r="H418" i="9" a="1"/>
  <c r="H418" i="9" s="1"/>
  <c r="H419" i="9" a="1"/>
  <c r="H419" i="9" s="1"/>
  <c r="H420" i="9" a="1"/>
  <c r="H420" i="9" s="1"/>
  <c r="H421" i="9" a="1"/>
  <c r="H421" i="9" s="1"/>
  <c r="H422" i="9" a="1"/>
  <c r="H422" i="9" s="1"/>
  <c r="H423" i="9" a="1"/>
  <c r="H423" i="9" s="1"/>
  <c r="H424" i="9" a="1"/>
  <c r="H424" i="9" s="1"/>
  <c r="H425" i="9" a="1"/>
  <c r="H425" i="9" s="1"/>
  <c r="H426" i="9" a="1"/>
  <c r="H426" i="9" s="1"/>
  <c r="H427" i="9" a="1"/>
  <c r="H427" i="9" s="1"/>
  <c r="H428" i="9" a="1"/>
  <c r="H428" i="9" s="1"/>
  <c r="H429" i="9" a="1"/>
  <c r="H429" i="9" s="1"/>
  <c r="H430" i="9" a="1"/>
  <c r="H430" i="9" s="1"/>
  <c r="H431" i="9" a="1"/>
  <c r="H431" i="9" s="1"/>
  <c r="H432" i="9" a="1"/>
  <c r="H432" i="9" s="1"/>
  <c r="H433" i="9" a="1"/>
  <c r="H433" i="9" s="1"/>
  <c r="H434" i="9" a="1"/>
  <c r="H434" i="9" s="1"/>
  <c r="H435" i="9" a="1"/>
  <c r="H435" i="9" s="1"/>
  <c r="H436" i="9" a="1"/>
  <c r="H436" i="9" s="1"/>
  <c r="H437" i="9" a="1"/>
  <c r="H437" i="9" s="1"/>
  <c r="H438" i="9" a="1"/>
  <c r="H438" i="9" s="1"/>
  <c r="H439" i="9" a="1"/>
  <c r="H439" i="9" s="1"/>
  <c r="H440" i="9" a="1"/>
  <c r="H440" i="9" s="1"/>
  <c r="H441" i="9" a="1"/>
  <c r="H441" i="9" s="1"/>
  <c r="H442" i="9" a="1"/>
  <c r="H442" i="9" s="1"/>
  <c r="H443" i="9" a="1"/>
  <c r="H443" i="9" s="1"/>
  <c r="H444" i="9" a="1"/>
  <c r="H444" i="9" s="1"/>
  <c r="H445" i="9" a="1"/>
  <c r="H445" i="9" s="1"/>
  <c r="H446" i="9" a="1"/>
  <c r="H446" i="9" s="1"/>
  <c r="H447" i="9" a="1"/>
  <c r="H447" i="9" s="1"/>
  <c r="H448" i="9" a="1"/>
  <c r="H448" i="9" s="1"/>
  <c r="H449" i="9" a="1"/>
  <c r="H449" i="9" s="1"/>
  <c r="H450" i="9" a="1"/>
  <c r="H450" i="9" s="1"/>
  <c r="H451" i="9" a="1"/>
  <c r="H451" i="9" s="1"/>
  <c r="H452" i="9" a="1"/>
  <c r="H452" i="9" s="1"/>
  <c r="H453" i="9" a="1"/>
  <c r="H453" i="9" s="1"/>
  <c r="H454" i="9" a="1"/>
  <c r="H454" i="9" s="1"/>
  <c r="H455" i="9" a="1"/>
  <c r="H455" i="9" s="1"/>
  <c r="H456" i="9" a="1"/>
  <c r="H456" i="9" s="1"/>
  <c r="H457" i="9" a="1"/>
  <c r="H457" i="9" s="1"/>
  <c r="H458" i="9" a="1"/>
  <c r="H458" i="9" s="1"/>
  <c r="H459" i="9" a="1"/>
  <c r="H459" i="9" s="1"/>
  <c r="H460" i="9" a="1"/>
  <c r="H460" i="9" s="1"/>
  <c r="H461" i="9" a="1"/>
  <c r="H461" i="9" s="1"/>
  <c r="H462" i="9" a="1"/>
  <c r="H462" i="9" s="1"/>
  <c r="H463" i="9" a="1"/>
  <c r="H463" i="9" s="1"/>
  <c r="H464" i="9" a="1"/>
  <c r="H464" i="9" s="1"/>
  <c r="H465" i="9" a="1"/>
  <c r="H465" i="9" s="1"/>
  <c r="H466" i="9" a="1"/>
  <c r="H466" i="9" s="1"/>
  <c r="H467" i="9" a="1"/>
  <c r="H467" i="9" s="1"/>
  <c r="H468" i="9" a="1"/>
  <c r="H468" i="9" s="1"/>
  <c r="H469" i="9" a="1"/>
  <c r="H469" i="9" s="1"/>
  <c r="H470" i="9" a="1"/>
  <c r="H470" i="9" s="1"/>
  <c r="H471" i="9" a="1"/>
  <c r="H471" i="9" s="1"/>
  <c r="H472" i="9" a="1"/>
  <c r="H472" i="9" s="1"/>
  <c r="H473" i="9" a="1"/>
  <c r="H473" i="9" s="1"/>
  <c r="H474" i="9" a="1"/>
  <c r="H474" i="9" s="1"/>
  <c r="H475" i="9" a="1"/>
  <c r="H475" i="9" s="1"/>
  <c r="H476" i="9" a="1"/>
  <c r="H476" i="9" s="1"/>
  <c r="H477" i="9" a="1"/>
  <c r="H477" i="9" s="1"/>
  <c r="H478" i="9" a="1"/>
  <c r="H478" i="9" s="1"/>
  <c r="H479" i="9" a="1"/>
  <c r="H479" i="9" s="1"/>
  <c r="H480" i="9" a="1"/>
  <c r="H480" i="9" s="1"/>
  <c r="H481" i="9" a="1"/>
  <c r="H481" i="9" s="1"/>
  <c r="H482" i="9" a="1"/>
  <c r="H482" i="9" s="1"/>
  <c r="H483" i="9" a="1"/>
  <c r="H483" i="9" s="1"/>
  <c r="H484" i="9" a="1"/>
  <c r="H484" i="9" s="1"/>
  <c r="H485" i="9" a="1"/>
  <c r="H485" i="9" s="1"/>
  <c r="H486" i="9" a="1"/>
  <c r="H486" i="9" s="1"/>
  <c r="H487" i="9" a="1"/>
  <c r="H487" i="9" s="1"/>
  <c r="H488" i="9" a="1"/>
  <c r="H488" i="9" s="1"/>
  <c r="H489" i="9" a="1"/>
  <c r="H489" i="9" s="1"/>
  <c r="H490" i="9" a="1"/>
  <c r="H490" i="9" s="1"/>
  <c r="H491" i="9" a="1"/>
  <c r="H491" i="9" s="1"/>
  <c r="H492" i="9" a="1"/>
  <c r="H492" i="9" s="1"/>
  <c r="H493" i="9" a="1"/>
  <c r="H493" i="9" s="1"/>
  <c r="H494" i="9" a="1"/>
  <c r="H494" i="9" s="1"/>
  <c r="H495" i="9" a="1"/>
  <c r="H495" i="9" s="1"/>
  <c r="H496" i="9" a="1"/>
  <c r="H496" i="9" s="1"/>
  <c r="H497" i="9" a="1"/>
  <c r="H497" i="9" s="1"/>
  <c r="H498" i="9" a="1"/>
  <c r="H498" i="9" s="1"/>
  <c r="H499" i="9" a="1"/>
  <c r="H499" i="9" s="1"/>
  <c r="H500" i="9" a="1"/>
  <c r="H500" i="9" s="1"/>
  <c r="H501" i="9" a="1"/>
  <c r="H501" i="9" s="1"/>
  <c r="H502" i="9" a="1"/>
  <c r="H502" i="9" s="1"/>
  <c r="H503" i="9" a="1"/>
  <c r="H503" i="9" s="1"/>
  <c r="H504" i="9" a="1"/>
  <c r="H504" i="9" s="1"/>
  <c r="H505" i="9" a="1"/>
  <c r="H505" i="9" s="1"/>
  <c r="H506" i="9" a="1"/>
  <c r="H506" i="9" s="1"/>
  <c r="H507" i="9" a="1"/>
  <c r="H507" i="9" s="1"/>
  <c r="H508" i="9" a="1"/>
  <c r="H508" i="9" s="1"/>
  <c r="H509" i="9" a="1"/>
  <c r="H509" i="9" s="1"/>
  <c r="H510" i="9" a="1"/>
  <c r="H510" i="9" s="1"/>
  <c r="H511" i="9" a="1"/>
  <c r="H511" i="9" s="1"/>
  <c r="H512" i="9" a="1"/>
  <c r="H512" i="9" s="1"/>
  <c r="H513" i="9" a="1"/>
  <c r="H513" i="9" s="1"/>
  <c r="H514" i="9" a="1"/>
  <c r="H514" i="9" s="1"/>
  <c r="H515" i="9" a="1"/>
  <c r="H515" i="9" s="1"/>
  <c r="H516" i="9" a="1"/>
  <c r="H516" i="9" s="1"/>
  <c r="H517" i="9" a="1"/>
  <c r="H517" i="9" s="1"/>
  <c r="H518" i="9" a="1"/>
  <c r="H518" i="9" s="1"/>
  <c r="H519" i="9" a="1"/>
  <c r="H519" i="9" s="1"/>
  <c r="H520" i="9" a="1"/>
  <c r="H520" i="9" s="1"/>
  <c r="H521" i="9" a="1"/>
  <c r="H521" i="9" s="1"/>
  <c r="H522" i="9" a="1"/>
  <c r="H522" i="9" s="1"/>
  <c r="H523" i="9" a="1"/>
  <c r="H523" i="9" s="1"/>
  <c r="H524" i="9" a="1"/>
  <c r="H524" i="9" s="1"/>
  <c r="H525" i="9" a="1"/>
  <c r="H525" i="9" s="1"/>
  <c r="H526" i="9" a="1"/>
  <c r="H526" i="9" s="1"/>
  <c r="H527" i="9" a="1"/>
  <c r="H527" i="9" s="1"/>
  <c r="H528" i="9" a="1"/>
  <c r="H528" i="9" s="1"/>
  <c r="H529" i="9" a="1"/>
  <c r="H529" i="9" s="1"/>
  <c r="H530" i="9" a="1"/>
  <c r="H530" i="9" s="1"/>
  <c r="H531" i="9" a="1"/>
  <c r="H531" i="9" s="1"/>
  <c r="H532" i="9" a="1"/>
  <c r="H532" i="9" s="1"/>
  <c r="H533" i="9" a="1"/>
  <c r="H533" i="9" s="1"/>
  <c r="H534" i="9" a="1"/>
  <c r="H534" i="9" s="1"/>
  <c r="H535" i="9" a="1"/>
  <c r="H535" i="9" s="1"/>
  <c r="H536" i="9" a="1"/>
  <c r="H536" i="9" s="1"/>
  <c r="H537" i="9" a="1"/>
  <c r="H537" i="9" s="1"/>
  <c r="H538" i="9" a="1"/>
  <c r="H538" i="9" s="1"/>
  <c r="H539" i="9" a="1"/>
  <c r="H539" i="9" s="1"/>
  <c r="H540" i="9" a="1"/>
  <c r="H540" i="9" s="1"/>
  <c r="H541" i="9" a="1"/>
  <c r="H541" i="9" s="1"/>
  <c r="H542" i="9" a="1"/>
  <c r="H542" i="9" s="1"/>
  <c r="H543" i="9" a="1"/>
  <c r="H543" i="9" s="1"/>
  <c r="H544" i="9" a="1"/>
  <c r="H544" i="9" s="1"/>
  <c r="H545" i="9" a="1"/>
  <c r="H545" i="9" s="1"/>
  <c r="H546" i="9" a="1"/>
  <c r="H546" i="9" s="1"/>
  <c r="H547" i="9" a="1"/>
  <c r="H547" i="9" s="1"/>
  <c r="H548" i="9" a="1"/>
  <c r="H548" i="9" s="1"/>
  <c r="H549" i="9" a="1"/>
  <c r="H549" i="9" s="1"/>
  <c r="H550" i="9" a="1"/>
  <c r="H550" i="9" s="1"/>
  <c r="H551" i="9" a="1"/>
  <c r="H551" i="9" s="1"/>
  <c r="H552" i="9" a="1"/>
  <c r="H552" i="9" s="1"/>
  <c r="H553" i="9" a="1"/>
  <c r="H553" i="9" s="1"/>
  <c r="H554" i="9" a="1"/>
  <c r="H554" i="9" s="1"/>
  <c r="H555" i="9" a="1"/>
  <c r="H555" i="9" s="1"/>
  <c r="H556" i="9" a="1"/>
  <c r="H556" i="9" s="1"/>
  <c r="H557" i="9" a="1"/>
  <c r="H557" i="9" s="1"/>
  <c r="H558" i="9" a="1"/>
  <c r="H558" i="9" s="1"/>
  <c r="H559" i="9" a="1"/>
  <c r="H559" i="9" s="1"/>
  <c r="H560" i="9" a="1"/>
  <c r="H560" i="9" s="1"/>
  <c r="H561" i="9" a="1"/>
  <c r="H561" i="9" s="1"/>
  <c r="H562" i="9" a="1"/>
  <c r="H562" i="9" s="1"/>
  <c r="H563" i="9" a="1"/>
  <c r="H563" i="9" s="1"/>
  <c r="H564" i="9" a="1"/>
  <c r="H564" i="9" s="1"/>
  <c r="H565" i="9" a="1"/>
  <c r="H565" i="9" s="1"/>
  <c r="H566" i="9" a="1"/>
  <c r="H566" i="9" s="1"/>
  <c r="H567" i="9" a="1"/>
  <c r="H567" i="9" s="1"/>
  <c r="H568" i="9" a="1"/>
  <c r="H568" i="9" s="1"/>
  <c r="H569" i="9" a="1"/>
  <c r="H569" i="9" s="1"/>
  <c r="H570" i="9" a="1"/>
  <c r="H570" i="9" s="1"/>
  <c r="H571" i="9" a="1"/>
  <c r="H571" i="9" s="1"/>
  <c r="H572" i="9" a="1"/>
  <c r="H572" i="9" s="1"/>
  <c r="H573" i="9" a="1"/>
  <c r="H573" i="9" s="1"/>
  <c r="H574" i="9" a="1"/>
  <c r="H574" i="9" s="1"/>
  <c r="H575" i="9" a="1"/>
  <c r="H575" i="9" s="1"/>
  <c r="H576" i="9" a="1"/>
  <c r="H576" i="9" s="1"/>
  <c r="H577" i="9" a="1"/>
  <c r="H577" i="9" s="1"/>
  <c r="H578" i="9" a="1"/>
  <c r="H578" i="9" s="1"/>
  <c r="H579" i="9" a="1"/>
  <c r="H579" i="9" s="1"/>
  <c r="H580" i="9" a="1"/>
  <c r="H580" i="9" s="1"/>
  <c r="H581" i="9" a="1"/>
  <c r="H581" i="9" s="1"/>
  <c r="H582" i="9" a="1"/>
  <c r="H582" i="9" s="1"/>
  <c r="H583" i="9" a="1"/>
  <c r="H583" i="9" s="1"/>
  <c r="H584" i="9" a="1"/>
  <c r="H584" i="9" s="1"/>
  <c r="H585" i="9" a="1"/>
  <c r="H585" i="9" s="1"/>
  <c r="H586" i="9" a="1"/>
  <c r="H586" i="9" s="1"/>
  <c r="H587" i="9" a="1"/>
  <c r="H587" i="9" s="1"/>
  <c r="H588" i="9" a="1"/>
  <c r="H588" i="9" s="1"/>
  <c r="H589" i="9" a="1"/>
  <c r="H589" i="9" s="1"/>
  <c r="H590" i="9" a="1"/>
  <c r="H590" i="9" s="1"/>
  <c r="H591" i="9" a="1"/>
  <c r="H591" i="9" s="1"/>
  <c r="H592" i="9" a="1"/>
  <c r="H592" i="9" s="1"/>
  <c r="H593" i="9" a="1"/>
  <c r="H593" i="9" s="1"/>
  <c r="H594" i="9" a="1"/>
  <c r="H594" i="9" s="1"/>
  <c r="H595" i="9" a="1"/>
  <c r="H595" i="9" s="1"/>
  <c r="H596" i="9" a="1"/>
  <c r="H596" i="9" s="1"/>
  <c r="H597" i="9" a="1"/>
  <c r="H597" i="9" s="1"/>
  <c r="H598" i="9" a="1"/>
  <c r="H598" i="9" s="1"/>
  <c r="H599" i="9" a="1"/>
  <c r="H599" i="9" s="1"/>
  <c r="H600" i="9" a="1"/>
  <c r="H600" i="9" s="1"/>
  <c r="H601" i="9" a="1"/>
  <c r="H601" i="9" s="1"/>
  <c r="H602" i="9" a="1"/>
  <c r="H602" i="9" s="1"/>
  <c r="H603" i="9" a="1"/>
  <c r="H603" i="9" s="1"/>
  <c r="H604" i="9" a="1"/>
  <c r="H604" i="9" s="1"/>
  <c r="H605" i="9" a="1"/>
  <c r="H605" i="9" s="1"/>
  <c r="H606" i="9" a="1"/>
  <c r="H606" i="9" s="1"/>
  <c r="H607" i="9" a="1"/>
  <c r="H607" i="9" s="1"/>
  <c r="H608" i="9" a="1"/>
  <c r="H608" i="9" s="1"/>
  <c r="H609" i="9" a="1"/>
  <c r="H609" i="9" s="1"/>
  <c r="H610" i="9" a="1"/>
  <c r="H610" i="9" s="1"/>
  <c r="H611" i="9" a="1"/>
  <c r="H611" i="9"/>
  <c r="H612" i="9" a="1"/>
  <c r="H612" i="9" s="1"/>
  <c r="H613" i="9" a="1"/>
  <c r="H613" i="9" s="1"/>
  <c r="H614" i="9" a="1"/>
  <c r="H614" i="9" s="1"/>
  <c r="H615" i="9" a="1"/>
  <c r="H615" i="9" s="1"/>
  <c r="H616" i="9" a="1"/>
  <c r="H616" i="9" s="1"/>
  <c r="H617" i="9" a="1"/>
  <c r="H617" i="9" s="1"/>
  <c r="H618" i="9" a="1"/>
  <c r="H618" i="9" s="1"/>
  <c r="H619" i="9" a="1"/>
  <c r="H619" i="9" s="1"/>
  <c r="H620" i="9" a="1"/>
  <c r="H620" i="9" s="1"/>
  <c r="H621" i="9" a="1"/>
  <c r="H621" i="9" s="1"/>
  <c r="H622" i="9" a="1"/>
  <c r="H622" i="9" s="1"/>
  <c r="H623" i="9" a="1"/>
  <c r="H623" i="9" s="1"/>
  <c r="H624" i="9" a="1"/>
  <c r="H624" i="9" s="1"/>
  <c r="H625" i="9" a="1"/>
  <c r="H625" i="9" s="1"/>
  <c r="H626" i="9" a="1"/>
  <c r="H626" i="9" s="1"/>
  <c r="H627" i="9" a="1"/>
  <c r="H627" i="9" s="1"/>
  <c r="H628" i="9" a="1"/>
  <c r="H628" i="9" s="1"/>
  <c r="H629" i="9" a="1"/>
  <c r="H629" i="9" s="1"/>
  <c r="H630" i="9" a="1"/>
  <c r="H630" i="9" s="1"/>
  <c r="H631" i="9" a="1"/>
  <c r="H631" i="9" s="1"/>
  <c r="H632" i="9" a="1"/>
  <c r="H632" i="9" s="1"/>
  <c r="H633" i="9" a="1"/>
  <c r="H633" i="9" s="1"/>
  <c r="H634" i="9" a="1"/>
  <c r="H634" i="9" s="1"/>
  <c r="H635" i="9" a="1"/>
  <c r="H635" i="9" s="1"/>
  <c r="H636" i="9" a="1"/>
  <c r="H636" i="9" s="1"/>
  <c r="H637" i="9" a="1"/>
  <c r="H637" i="9" s="1"/>
  <c r="H638" i="9" a="1"/>
  <c r="H638" i="9" s="1"/>
  <c r="H639" i="9" a="1"/>
  <c r="H639" i="9" s="1"/>
  <c r="H640" i="9" a="1"/>
  <c r="H640" i="9" s="1"/>
  <c r="H641" i="9" a="1"/>
  <c r="H641" i="9" s="1"/>
  <c r="H642" i="9" a="1"/>
  <c r="H642" i="9" s="1"/>
  <c r="H643" i="9" a="1"/>
  <c r="H643" i="9" s="1"/>
  <c r="H644" i="9" a="1"/>
  <c r="H644" i="9" s="1"/>
  <c r="H645" i="9" a="1"/>
  <c r="H645" i="9" s="1"/>
  <c r="H646" i="9" a="1"/>
  <c r="H646" i="9" s="1"/>
  <c r="H647" i="9" a="1"/>
  <c r="H647" i="9" s="1"/>
  <c r="H648" i="9" a="1"/>
  <c r="H648" i="9" s="1"/>
  <c r="H649" i="9" a="1"/>
  <c r="H649" i="9" s="1"/>
  <c r="H650" i="9" a="1"/>
  <c r="H650" i="9" s="1"/>
  <c r="H651" i="9" a="1"/>
  <c r="H651" i="9" s="1"/>
  <c r="H652" i="9" a="1"/>
  <c r="H652" i="9" s="1"/>
  <c r="H653" i="9" a="1"/>
  <c r="H653" i="9" s="1"/>
  <c r="H654" i="9" a="1"/>
  <c r="H654" i="9" s="1"/>
  <c r="H655" i="9" a="1"/>
  <c r="H655" i="9" s="1"/>
  <c r="H656" i="9" a="1"/>
  <c r="H656" i="9" s="1"/>
  <c r="H657" i="9" a="1"/>
  <c r="H657" i="9" s="1"/>
  <c r="H658" i="9" a="1"/>
  <c r="H658" i="9" s="1"/>
  <c r="H659" i="9" a="1"/>
  <c r="H659" i="9" s="1"/>
  <c r="H660" i="9" a="1"/>
  <c r="H660" i="9" s="1"/>
  <c r="H661" i="9" a="1"/>
  <c r="H661" i="9" s="1"/>
  <c r="H662" i="9" a="1"/>
  <c r="H662" i="9" s="1"/>
  <c r="H663" i="9" a="1"/>
  <c r="H663" i="9" s="1"/>
  <c r="H664" i="9" a="1"/>
  <c r="H664" i="9" s="1"/>
  <c r="H665" i="9" a="1"/>
  <c r="H665" i="9" s="1"/>
  <c r="H666" i="9" a="1"/>
  <c r="H666" i="9" s="1"/>
  <c r="H667" i="9" a="1"/>
  <c r="H667" i="9" s="1"/>
  <c r="H668" i="9" a="1"/>
  <c r="H668" i="9" s="1"/>
  <c r="H669" i="9" a="1"/>
  <c r="H669" i="9" s="1"/>
  <c r="H670" i="9" a="1"/>
  <c r="H670" i="9" s="1"/>
  <c r="H671" i="9" a="1"/>
  <c r="H671" i="9" s="1"/>
  <c r="H672" i="9" a="1"/>
  <c r="H672" i="9" s="1"/>
  <c r="H673" i="9" a="1"/>
  <c r="H673" i="9" s="1"/>
  <c r="H674" i="9" a="1"/>
  <c r="H674" i="9" s="1"/>
  <c r="H675" i="9" a="1"/>
  <c r="H675" i="9" s="1"/>
  <c r="H676" i="9" a="1"/>
  <c r="H676" i="9" s="1"/>
  <c r="H677" i="9" a="1"/>
  <c r="H677" i="9" s="1"/>
  <c r="H678" i="9" a="1"/>
  <c r="H678" i="9" s="1"/>
  <c r="H679" i="9" a="1"/>
  <c r="H679" i="9" s="1"/>
  <c r="H680" i="9" a="1"/>
  <c r="H680" i="9" s="1"/>
  <c r="H681" i="9" a="1"/>
  <c r="H681" i="9" s="1"/>
  <c r="H682" i="9" a="1"/>
  <c r="H682" i="9" s="1"/>
  <c r="H683" i="9" a="1"/>
  <c r="H683" i="9" s="1"/>
  <c r="H684" i="9" a="1"/>
  <c r="H684" i="9" s="1"/>
  <c r="H685" i="9" a="1"/>
  <c r="H685" i="9" s="1"/>
  <c r="H686" i="9" a="1"/>
  <c r="H686" i="9" s="1"/>
  <c r="H687" i="9" a="1"/>
  <c r="H687" i="9" s="1"/>
  <c r="H688" i="9" a="1"/>
  <c r="H688" i="9" s="1"/>
  <c r="H689" i="9" a="1"/>
  <c r="H689" i="9" s="1"/>
  <c r="H690" i="9" a="1"/>
  <c r="H690" i="9" s="1"/>
  <c r="H691" i="9" a="1"/>
  <c r="H691" i="9" s="1"/>
  <c r="H692" i="9" a="1"/>
  <c r="H692" i="9" s="1"/>
  <c r="H693" i="9" a="1"/>
  <c r="H693" i="9" s="1"/>
  <c r="H694" i="9" a="1"/>
  <c r="H694" i="9" s="1"/>
  <c r="H695" i="9" a="1"/>
  <c r="H695" i="9" s="1"/>
  <c r="H696" i="9" a="1"/>
  <c r="H696" i="9" s="1"/>
  <c r="H697" i="9" a="1"/>
  <c r="H697" i="9" s="1"/>
  <c r="H698" i="9" a="1"/>
  <c r="H698" i="9" s="1"/>
  <c r="H699" i="9" a="1"/>
  <c r="H699" i="9" s="1"/>
  <c r="H700" i="9" a="1"/>
  <c r="H700" i="9" s="1"/>
  <c r="H701" i="9" a="1"/>
  <c r="H701" i="9" s="1"/>
  <c r="H702" i="9" a="1"/>
  <c r="H702" i="9" s="1"/>
  <c r="H703" i="9" a="1"/>
  <c r="H703" i="9" s="1"/>
  <c r="H704" i="9" a="1"/>
  <c r="H704" i="9" s="1"/>
  <c r="H705" i="9" a="1"/>
  <c r="H705" i="9" s="1"/>
  <c r="H706" i="9" a="1"/>
  <c r="H706" i="9" s="1"/>
  <c r="H707" i="9" a="1"/>
  <c r="H707" i="9" s="1"/>
  <c r="H708" i="9" a="1"/>
  <c r="H708" i="9" s="1"/>
  <c r="H709" i="9" a="1"/>
  <c r="H709" i="9" s="1"/>
  <c r="H710" i="9" a="1"/>
  <c r="H710" i="9" s="1"/>
  <c r="H711" i="9" a="1"/>
  <c r="H711" i="9" s="1"/>
  <c r="H712" i="9" a="1"/>
  <c r="H712" i="9" s="1"/>
  <c r="H713" i="9" a="1"/>
  <c r="H713" i="9" s="1"/>
  <c r="H714" i="9" a="1"/>
  <c r="H714" i="9" s="1"/>
  <c r="H715" i="9" a="1"/>
  <c r="H715" i="9" s="1"/>
  <c r="H716" i="9" a="1"/>
  <c r="H716" i="9" s="1"/>
  <c r="H717" i="9" a="1"/>
  <c r="H717" i="9" s="1"/>
  <c r="H718" i="9" a="1"/>
  <c r="H718" i="9" s="1"/>
  <c r="H719" i="9" a="1"/>
  <c r="H719" i="9" s="1"/>
  <c r="H720" i="9" a="1"/>
  <c r="H720" i="9" s="1"/>
  <c r="H721" i="9" a="1"/>
  <c r="H721" i="9" s="1"/>
  <c r="H722" i="9" a="1"/>
  <c r="H722" i="9" s="1"/>
  <c r="H723" i="9" a="1"/>
  <c r="H723" i="9" s="1"/>
  <c r="H724" i="9" a="1"/>
  <c r="H724" i="9" s="1"/>
  <c r="H725" i="9" a="1"/>
  <c r="H725" i="9" s="1"/>
  <c r="H726" i="9" a="1"/>
  <c r="H726" i="9" s="1"/>
  <c r="H727" i="9" a="1"/>
  <c r="H727" i="9" s="1"/>
  <c r="H728" i="9" a="1"/>
  <c r="H728" i="9" s="1"/>
  <c r="H729" i="9" a="1"/>
  <c r="H729" i="9" s="1"/>
  <c r="H730" i="9" a="1"/>
  <c r="H730" i="9" s="1"/>
  <c r="H731" i="9" a="1"/>
  <c r="H731" i="9" s="1"/>
  <c r="H732" i="9" a="1"/>
  <c r="H732" i="9" s="1"/>
  <c r="H733" i="9" a="1"/>
  <c r="H733" i="9" s="1"/>
  <c r="H734" i="9" a="1"/>
  <c r="H734" i="9" s="1"/>
  <c r="H735" i="9" a="1"/>
  <c r="H735" i="9" s="1"/>
  <c r="H736" i="9" a="1"/>
  <c r="H736" i="9" s="1"/>
  <c r="H737" i="9" a="1"/>
  <c r="H737" i="9" s="1"/>
  <c r="H738" i="9" a="1"/>
  <c r="H738" i="9" s="1"/>
  <c r="H739" i="9" a="1"/>
  <c r="H739" i="9" s="1"/>
  <c r="H740" i="9" a="1"/>
  <c r="H740" i="9" s="1"/>
  <c r="H741" i="9" a="1"/>
  <c r="H741" i="9" s="1"/>
  <c r="H742" i="9" a="1"/>
  <c r="H742" i="9" s="1"/>
  <c r="H743" i="9" a="1"/>
  <c r="H743" i="9" s="1"/>
  <c r="H744" i="9" a="1"/>
  <c r="H744" i="9" s="1"/>
  <c r="H745" i="9" a="1"/>
  <c r="H745" i="9" s="1"/>
  <c r="H746" i="9" a="1"/>
  <c r="H746" i="9" s="1"/>
  <c r="H747" i="9" a="1"/>
  <c r="H747" i="9" s="1"/>
  <c r="H748" i="9" a="1"/>
  <c r="H748" i="9" s="1"/>
  <c r="H749" i="9" a="1"/>
  <c r="H749" i="9" s="1"/>
  <c r="H750" i="9" a="1"/>
  <c r="H750" i="9" s="1"/>
  <c r="H751" i="9" a="1"/>
  <c r="H751" i="9" s="1"/>
  <c r="H752" i="9" a="1"/>
  <c r="H752" i="9" s="1"/>
  <c r="H753" i="9" a="1"/>
  <c r="H753" i="9" s="1"/>
  <c r="H754" i="9" a="1"/>
  <c r="H754" i="9" s="1"/>
  <c r="H755" i="9" a="1"/>
  <c r="H755" i="9" s="1"/>
  <c r="H756" i="9" a="1"/>
  <c r="H756" i="9" s="1"/>
  <c r="H757" i="9" a="1"/>
  <c r="H757" i="9" s="1"/>
  <c r="H758" i="9" a="1"/>
  <c r="H758" i="9" s="1"/>
  <c r="H759" i="9" a="1"/>
  <c r="H759" i="9" s="1"/>
  <c r="H760" i="9" a="1"/>
  <c r="H760" i="9" s="1"/>
  <c r="H761" i="9" a="1"/>
  <c r="H761" i="9" s="1"/>
  <c r="H762" i="9" a="1"/>
  <c r="H762" i="9" s="1"/>
  <c r="H763" i="9" a="1"/>
  <c r="H763" i="9" s="1"/>
  <c r="H764" i="9" a="1"/>
  <c r="H764" i="9" s="1"/>
  <c r="H765" i="9" a="1"/>
  <c r="H765" i="9" s="1"/>
  <c r="H766" i="9" a="1"/>
  <c r="H766" i="9" s="1"/>
  <c r="H767" i="9" a="1"/>
  <c r="H767" i="9" s="1"/>
  <c r="H768" i="9" a="1"/>
  <c r="H768" i="9" s="1"/>
  <c r="H769" i="9" a="1"/>
  <c r="H769" i="9" s="1"/>
  <c r="H770" i="9" a="1"/>
  <c r="H770" i="9" s="1"/>
  <c r="H771" i="9" a="1"/>
  <c r="H771" i="9" s="1"/>
  <c r="H772" i="9" a="1"/>
  <c r="H772" i="9" s="1"/>
  <c r="H773" i="9" a="1"/>
  <c r="H773" i="9" s="1"/>
  <c r="H774" i="9" a="1"/>
  <c r="H774" i="9" s="1"/>
  <c r="H775" i="9" a="1"/>
  <c r="H775" i="9" s="1"/>
  <c r="H776" i="9" a="1"/>
  <c r="H776" i="9" s="1"/>
  <c r="H777" i="9" a="1"/>
  <c r="H777" i="9" s="1"/>
  <c r="H778" i="9" a="1"/>
  <c r="H778" i="9" s="1"/>
  <c r="H779" i="9" a="1"/>
  <c r="H779" i="9" s="1"/>
  <c r="H780" i="9" a="1"/>
  <c r="H780" i="9" s="1"/>
  <c r="H781" i="9" a="1"/>
  <c r="H781" i="9" s="1"/>
  <c r="H782" i="9" a="1"/>
  <c r="H782" i="9" s="1"/>
  <c r="H783" i="9" a="1"/>
  <c r="H783" i="9" s="1"/>
  <c r="H784" i="9" a="1"/>
  <c r="H784" i="9" s="1"/>
  <c r="H785" i="9" a="1"/>
  <c r="H785" i="9" s="1"/>
  <c r="H786" i="9" a="1"/>
  <c r="H786" i="9" s="1"/>
  <c r="H787" i="9" a="1"/>
  <c r="H787" i="9" s="1"/>
  <c r="H788" i="9" a="1"/>
  <c r="H788" i="9" s="1"/>
  <c r="H789" i="9" a="1"/>
  <c r="H789" i="9" s="1"/>
  <c r="H790" i="9" a="1"/>
  <c r="H790" i="9" s="1"/>
  <c r="H791" i="9" a="1"/>
  <c r="H791" i="9" s="1"/>
  <c r="H792" i="9" a="1"/>
  <c r="H792" i="9" s="1"/>
  <c r="H793" i="9" a="1"/>
  <c r="H793" i="9" s="1"/>
  <c r="H794" i="9" a="1"/>
  <c r="H794" i="9" s="1"/>
  <c r="H795" i="9" a="1"/>
  <c r="H795" i="9" s="1"/>
  <c r="H796" i="9" a="1"/>
  <c r="H796" i="9" s="1"/>
  <c r="H797" i="9" a="1"/>
  <c r="H797" i="9" s="1"/>
  <c r="H798" i="9" a="1"/>
  <c r="H798" i="9" s="1"/>
  <c r="H799" i="9" a="1"/>
  <c r="H799" i="9" s="1"/>
  <c r="H800" i="9" a="1"/>
  <c r="H800" i="9" s="1"/>
  <c r="H801" i="9" a="1"/>
  <c r="H801" i="9" s="1"/>
  <c r="H802" i="9" a="1"/>
  <c r="H802" i="9" s="1"/>
  <c r="H803" i="9" a="1"/>
  <c r="H803" i="9" s="1"/>
  <c r="H804" i="9" a="1"/>
  <c r="H804" i="9" s="1"/>
  <c r="H805" i="9" a="1"/>
  <c r="H805" i="9" s="1"/>
  <c r="H806" i="9" a="1"/>
  <c r="H806" i="9" s="1"/>
  <c r="H807" i="9" a="1"/>
  <c r="H807" i="9" s="1"/>
  <c r="H808" i="9" a="1"/>
  <c r="H808" i="9" s="1"/>
  <c r="H809" i="9" a="1"/>
  <c r="H809" i="9" s="1"/>
  <c r="H810" i="9" a="1"/>
  <c r="H810" i="9" s="1"/>
  <c r="H811" i="9" a="1"/>
  <c r="H811" i="9" s="1"/>
  <c r="H812" i="9" a="1"/>
  <c r="H812" i="9" s="1"/>
  <c r="H813" i="9" a="1"/>
  <c r="H813" i="9" s="1"/>
  <c r="H814" i="9" a="1"/>
  <c r="H814" i="9" s="1"/>
  <c r="H815" i="9" a="1"/>
  <c r="H815" i="9" s="1"/>
  <c r="H816" i="9" a="1"/>
  <c r="H816" i="9" s="1"/>
  <c r="H817" i="9" a="1"/>
  <c r="H817" i="9" s="1"/>
  <c r="H818" i="9" a="1"/>
  <c r="H818" i="9" s="1"/>
  <c r="H819" i="9" a="1"/>
  <c r="H819" i="9" s="1"/>
  <c r="H820" i="9" a="1"/>
  <c r="H820" i="9" s="1"/>
  <c r="H821" i="9" a="1"/>
  <c r="H821" i="9" s="1"/>
  <c r="H822" i="9" a="1"/>
  <c r="H822" i="9" s="1"/>
  <c r="H823" i="9" a="1"/>
  <c r="H823" i="9"/>
  <c r="H824" i="9" a="1"/>
  <c r="H824" i="9" s="1"/>
  <c r="H825" i="9" a="1"/>
  <c r="H825" i="9" s="1"/>
  <c r="H826" i="9" a="1"/>
  <c r="H826" i="9" s="1"/>
  <c r="H827" i="9" a="1"/>
  <c r="H827" i="9" s="1"/>
  <c r="H828" i="9" a="1"/>
  <c r="H828" i="9" s="1"/>
  <c r="H829" i="9" a="1"/>
  <c r="H829" i="9" s="1"/>
  <c r="H830" i="9" a="1"/>
  <c r="H830" i="9" s="1"/>
  <c r="H831" i="9" a="1"/>
  <c r="H831" i="9" s="1"/>
  <c r="H832" i="9" a="1"/>
  <c r="H832" i="9" s="1"/>
  <c r="H833" i="9" a="1"/>
  <c r="H833" i="9" s="1"/>
  <c r="H834" i="9" a="1"/>
  <c r="H834" i="9" s="1"/>
  <c r="H835" i="9" a="1"/>
  <c r="H835" i="9" s="1"/>
  <c r="H836" i="9" a="1"/>
  <c r="H836" i="9" s="1"/>
  <c r="H837" i="9" a="1"/>
  <c r="H837" i="9" s="1"/>
  <c r="H838" i="9" a="1"/>
  <c r="H838" i="9" s="1"/>
  <c r="H839" i="9" a="1"/>
  <c r="H839" i="9" s="1"/>
  <c r="H840" i="9" a="1"/>
  <c r="H840" i="9" s="1"/>
  <c r="H841" i="9" a="1"/>
  <c r="H841" i="9" s="1"/>
  <c r="H842" i="9" a="1"/>
  <c r="H842" i="9" s="1"/>
  <c r="H843" i="9" a="1"/>
  <c r="H843" i="9" s="1"/>
  <c r="H844" i="9" a="1"/>
  <c r="H844" i="9" s="1"/>
  <c r="H845" i="9" a="1"/>
  <c r="H845" i="9" s="1"/>
  <c r="H846" i="9" a="1"/>
  <c r="H846" i="9" s="1"/>
  <c r="H847" i="9" a="1"/>
  <c r="H847" i="9" s="1"/>
  <c r="H848" i="9" a="1"/>
  <c r="H848" i="9" s="1"/>
  <c r="H849" i="9" a="1"/>
  <c r="H849" i="9" s="1"/>
  <c r="H850" i="9" a="1"/>
  <c r="H850" i="9" s="1"/>
  <c r="H851" i="9" a="1"/>
  <c r="H851" i="9" s="1"/>
  <c r="H852" i="9" a="1"/>
  <c r="H852" i="9" s="1"/>
  <c r="H853" i="9" a="1"/>
  <c r="H853" i="9" s="1"/>
  <c r="H854" i="9" a="1"/>
  <c r="H854" i="9" s="1"/>
  <c r="H855" i="9" a="1"/>
  <c r="H855" i="9" s="1"/>
  <c r="H856" i="9" a="1"/>
  <c r="H856" i="9" s="1"/>
  <c r="H857" i="9" a="1"/>
  <c r="H857" i="9" s="1"/>
  <c r="H858" i="9" a="1"/>
  <c r="H858" i="9" s="1"/>
  <c r="H859" i="9" a="1"/>
  <c r="H859" i="9" s="1"/>
  <c r="H860" i="9" a="1"/>
  <c r="H860" i="9" s="1"/>
  <c r="H861" i="9" a="1"/>
  <c r="H861" i="9" s="1"/>
  <c r="H862" i="9" a="1"/>
  <c r="H862" i="9" s="1"/>
  <c r="H863" i="9" a="1"/>
  <c r="H863" i="9" s="1"/>
  <c r="H864" i="9" a="1"/>
  <c r="H864" i="9" s="1"/>
  <c r="H865" i="9" a="1"/>
  <c r="H865" i="9" s="1"/>
  <c r="H866" i="9" a="1"/>
  <c r="H866" i="9" s="1"/>
  <c r="H867" i="9" a="1"/>
  <c r="H867" i="9" s="1"/>
  <c r="H868" i="9" a="1"/>
  <c r="H868" i="9" s="1"/>
  <c r="H869" i="9" a="1"/>
  <c r="H869" i="9" s="1"/>
  <c r="H870" i="9" a="1"/>
  <c r="H870" i="9" s="1"/>
  <c r="H871" i="9" a="1"/>
  <c r="H871" i="9" s="1"/>
  <c r="H872" i="9" a="1"/>
  <c r="H872" i="9" s="1"/>
  <c r="H873" i="9" a="1"/>
  <c r="H873" i="9" s="1"/>
  <c r="H874" i="9" a="1"/>
  <c r="H874" i="9" s="1"/>
  <c r="H875" i="9" a="1"/>
  <c r="H875" i="9" s="1"/>
  <c r="H876" i="9" a="1"/>
  <c r="H876" i="9" s="1"/>
  <c r="H877" i="9" a="1"/>
  <c r="H877" i="9" s="1"/>
  <c r="H878" i="9" a="1"/>
  <c r="H878" i="9" s="1"/>
  <c r="H879" i="9" a="1"/>
  <c r="H879" i="9" s="1"/>
  <c r="H880" i="9" a="1"/>
  <c r="H880" i="9" s="1"/>
  <c r="H881" i="9" a="1"/>
  <c r="H881" i="9" s="1"/>
  <c r="H882" i="9" a="1"/>
  <c r="H882" i="9" s="1"/>
  <c r="H883" i="9" a="1"/>
  <c r="H883" i="9" s="1"/>
  <c r="H884" i="9" a="1"/>
  <c r="H884" i="9" s="1"/>
  <c r="H885" i="9" a="1"/>
  <c r="H885" i="9" s="1"/>
  <c r="H886" i="9" a="1"/>
  <c r="H886" i="9" s="1"/>
  <c r="H887" i="9" a="1"/>
  <c r="H887" i="9" s="1"/>
  <c r="H888" i="9" a="1"/>
  <c r="H888" i="9" s="1"/>
  <c r="H889" i="9" a="1"/>
  <c r="H889" i="9" s="1"/>
  <c r="H890" i="9" a="1"/>
  <c r="H890" i="9" s="1"/>
  <c r="H891" i="9" a="1"/>
  <c r="H891" i="9" s="1"/>
  <c r="H892" i="9" a="1"/>
  <c r="H892" i="9" s="1"/>
  <c r="H893" i="9" a="1"/>
  <c r="H893" i="9" s="1"/>
  <c r="H894" i="9" a="1"/>
  <c r="H894" i="9" s="1"/>
  <c r="H895" i="9" a="1"/>
  <c r="H895" i="9" s="1"/>
  <c r="H896" i="9" a="1"/>
  <c r="H896" i="9" s="1"/>
  <c r="H897" i="9" a="1"/>
  <c r="H897" i="9" s="1"/>
  <c r="H898" i="9" a="1"/>
  <c r="H898" i="9" s="1"/>
  <c r="H899" i="9" a="1"/>
  <c r="H899" i="9" s="1"/>
  <c r="H900" i="9" a="1"/>
  <c r="H900" i="9" s="1"/>
  <c r="H901" i="9" a="1"/>
  <c r="H901" i="9" s="1"/>
  <c r="H902" i="9" a="1"/>
  <c r="H902" i="9" s="1"/>
  <c r="H903" i="9" a="1"/>
  <c r="H903" i="9" s="1"/>
  <c r="H904" i="9" a="1"/>
  <c r="H904" i="9" s="1"/>
  <c r="H905" i="9" a="1"/>
  <c r="H905" i="9" s="1"/>
  <c r="H906" i="9" a="1"/>
  <c r="H906" i="9" s="1"/>
  <c r="H907" i="9" a="1"/>
  <c r="H907" i="9" s="1"/>
  <c r="H908" i="9" a="1"/>
  <c r="H908" i="9" s="1"/>
  <c r="H909" i="9" a="1"/>
  <c r="H909" i="9" s="1"/>
  <c r="H910" i="9" a="1"/>
  <c r="H910" i="9" s="1"/>
  <c r="H911" i="9" a="1"/>
  <c r="H911" i="9" s="1"/>
  <c r="H912" i="9" a="1"/>
  <c r="H912" i="9" s="1"/>
  <c r="H913" i="9" a="1"/>
  <c r="H913" i="9" s="1"/>
  <c r="H914" i="9" a="1"/>
  <c r="H914" i="9" s="1"/>
  <c r="H915" i="9" a="1"/>
  <c r="H915" i="9" s="1"/>
  <c r="H916" i="9" a="1"/>
  <c r="H916" i="9" s="1"/>
  <c r="H917" i="9" a="1"/>
  <c r="H917" i="9" s="1"/>
  <c r="H918" i="9" a="1"/>
  <c r="H918" i="9" s="1"/>
  <c r="H919" i="9" a="1"/>
  <c r="H919" i="9" s="1"/>
  <c r="H920" i="9" a="1"/>
  <c r="H920" i="9" s="1"/>
  <c r="H921" i="9" a="1"/>
  <c r="H921" i="9" s="1"/>
  <c r="H922" i="9" a="1"/>
  <c r="H922" i="9" s="1"/>
  <c r="H923" i="9" a="1"/>
  <c r="H923" i="9" s="1"/>
  <c r="H924" i="9" a="1"/>
  <c r="H924" i="9" s="1"/>
  <c r="H925" i="9" a="1"/>
  <c r="H925" i="9" s="1"/>
  <c r="H926" i="9" a="1"/>
  <c r="H926" i="9" s="1"/>
  <c r="H927" i="9" a="1"/>
  <c r="H927" i="9" s="1"/>
  <c r="H928" i="9" a="1"/>
  <c r="H928" i="9" s="1"/>
  <c r="H929" i="9" a="1"/>
  <c r="H929" i="9" s="1"/>
  <c r="H930" i="9" a="1"/>
  <c r="H930" i="9" s="1"/>
  <c r="H931" i="9" a="1"/>
  <c r="H931" i="9" s="1"/>
  <c r="H932" i="9" a="1"/>
  <c r="H932" i="9" s="1"/>
  <c r="H933" i="9" a="1"/>
  <c r="H933" i="9" s="1"/>
  <c r="H934" i="9" a="1"/>
  <c r="H934" i="9" s="1"/>
  <c r="H935" i="9" a="1"/>
  <c r="H935" i="9" s="1"/>
  <c r="H936" i="9" a="1"/>
  <c r="H936" i="9" s="1"/>
  <c r="H937" i="9" a="1"/>
  <c r="H937" i="9" s="1"/>
  <c r="H938" i="9" a="1"/>
  <c r="H938" i="9" s="1"/>
  <c r="H939" i="9" a="1"/>
  <c r="H939" i="9" s="1"/>
  <c r="H940" i="9" a="1"/>
  <c r="H940" i="9" s="1"/>
  <c r="H941" i="9" a="1"/>
  <c r="H941" i="9" s="1"/>
  <c r="H942" i="9" a="1"/>
  <c r="H942" i="9" s="1"/>
  <c r="H943" i="9" a="1"/>
  <c r="H943" i="9" s="1"/>
  <c r="H944" i="9" a="1"/>
  <c r="H944" i="9" s="1"/>
  <c r="H945" i="9" a="1"/>
  <c r="H945" i="9" s="1"/>
  <c r="H946" i="9" a="1"/>
  <c r="H946" i="9" s="1"/>
  <c r="H947" i="9" a="1"/>
  <c r="H947" i="9" s="1"/>
  <c r="H948" i="9" a="1"/>
  <c r="H948" i="9" s="1"/>
  <c r="H949" i="9" a="1"/>
  <c r="H949" i="9" s="1"/>
  <c r="H950" i="9" a="1"/>
  <c r="H950" i="9" s="1"/>
  <c r="H951" i="9" a="1"/>
  <c r="H951" i="9" s="1"/>
  <c r="H952" i="9" a="1"/>
  <c r="H952" i="9" s="1"/>
  <c r="H953" i="9" a="1"/>
  <c r="H953" i="9" s="1"/>
  <c r="H954" i="9" a="1"/>
  <c r="H954" i="9" s="1"/>
  <c r="H955" i="9" a="1"/>
  <c r="H955" i="9" s="1"/>
  <c r="H956" i="9" a="1"/>
  <c r="H956" i="9" s="1"/>
  <c r="H957" i="9" a="1"/>
  <c r="H957" i="9" s="1"/>
  <c r="H958" i="9" a="1"/>
  <c r="H958" i="9" s="1"/>
  <c r="H959" i="9" a="1"/>
  <c r="H959" i="9" s="1"/>
  <c r="H960" i="9" a="1"/>
  <c r="H960" i="9" s="1"/>
  <c r="H961" i="9" a="1"/>
  <c r="H961" i="9" s="1"/>
  <c r="H962" i="9" a="1"/>
  <c r="H962" i="9" s="1"/>
  <c r="H963" i="9" a="1"/>
  <c r="H963" i="9" s="1"/>
  <c r="H964" i="9" a="1"/>
  <c r="H964" i="9" s="1"/>
  <c r="H965" i="9" a="1"/>
  <c r="H965" i="9" s="1"/>
  <c r="H966" i="9" a="1"/>
  <c r="H966" i="9" s="1"/>
  <c r="H967" i="9" a="1"/>
  <c r="H967" i="9" s="1"/>
  <c r="H968" i="9" a="1"/>
  <c r="H968" i="9" s="1"/>
  <c r="H969" i="9" a="1"/>
  <c r="H969" i="9" s="1"/>
  <c r="H970" i="9" a="1"/>
  <c r="H970" i="9" s="1"/>
  <c r="H971" i="9" a="1"/>
  <c r="H971" i="9" s="1"/>
  <c r="H972" i="9" a="1"/>
  <c r="H972" i="9" s="1"/>
  <c r="H973" i="9" a="1"/>
  <c r="H973" i="9" s="1"/>
  <c r="H974" i="9" a="1"/>
  <c r="H974" i="9" s="1"/>
  <c r="H975" i="9" a="1"/>
  <c r="H975" i="9" s="1"/>
  <c r="H976" i="9" a="1"/>
  <c r="H976" i="9" s="1"/>
  <c r="H977" i="9" a="1"/>
  <c r="H977" i="9" s="1"/>
  <c r="H978" i="9" a="1"/>
  <c r="H978" i="9" s="1"/>
  <c r="H979" i="9" a="1"/>
  <c r="H979" i="9" s="1"/>
  <c r="H980" i="9" a="1"/>
  <c r="H980" i="9" s="1"/>
  <c r="H981" i="9" a="1"/>
  <c r="H981" i="9" s="1"/>
  <c r="H982" i="9" a="1"/>
  <c r="H982" i="9" s="1"/>
  <c r="H983" i="9" a="1"/>
  <c r="H983" i="9" s="1"/>
  <c r="H984" i="9" a="1"/>
  <c r="H984" i="9" s="1"/>
  <c r="H985" i="9" a="1"/>
  <c r="H985" i="9" s="1"/>
  <c r="H986" i="9" a="1"/>
  <c r="H986" i="9" s="1"/>
  <c r="H987" i="9" a="1"/>
  <c r="H987" i="9" s="1"/>
  <c r="H988" i="9" a="1"/>
  <c r="H988" i="9" s="1"/>
  <c r="H989" i="9" a="1"/>
  <c r="H989" i="9" s="1"/>
  <c r="H990" i="9" a="1"/>
  <c r="H990" i="9" s="1"/>
  <c r="H991" i="9" a="1"/>
  <c r="H991" i="9" s="1"/>
  <c r="H992" i="9" a="1"/>
  <c r="H992" i="9" s="1"/>
  <c r="H993" i="9" a="1"/>
  <c r="H993" i="9" s="1"/>
  <c r="H994" i="9" a="1"/>
  <c r="H994" i="9" s="1"/>
  <c r="H995" i="9" a="1"/>
  <c r="H995" i="9" s="1"/>
  <c r="H996" i="9" a="1"/>
  <c r="H996" i="9" s="1"/>
  <c r="H997" i="9" a="1"/>
  <c r="H997" i="9" s="1"/>
  <c r="H998" i="9" a="1"/>
  <c r="H998" i="9" s="1"/>
  <c r="H999" i="9" a="1"/>
  <c r="H999" i="9" s="1"/>
  <c r="H1000" i="9" a="1"/>
  <c r="H1000" i="9" s="1"/>
  <c r="H1001" i="9" a="1"/>
  <c r="H1001" i="9" s="1"/>
  <c r="H1002" i="9" a="1"/>
  <c r="H1002" i="9" s="1"/>
  <c r="H1003" i="9" a="1"/>
  <c r="H1003" i="9" s="1"/>
  <c r="H1004" i="9" a="1"/>
  <c r="H1004" i="9" s="1"/>
  <c r="H1005" i="9" a="1"/>
  <c r="H1005" i="9" s="1"/>
  <c r="H1006" i="9" a="1"/>
  <c r="H1006" i="9" s="1"/>
  <c r="H1007" i="9" a="1"/>
  <c r="H1007" i="9" s="1"/>
  <c r="H1008" i="9" a="1"/>
  <c r="H1008" i="9" s="1"/>
  <c r="H1009" i="9" a="1"/>
  <c r="H1009" i="9" s="1"/>
  <c r="H1010" i="9" a="1"/>
  <c r="H1010" i="9" s="1"/>
  <c r="H1011" i="9" a="1"/>
  <c r="H1011" i="9" s="1"/>
  <c r="H1012" i="9" a="1"/>
  <c r="H1012" i="9" s="1"/>
  <c r="H1013" i="9" a="1"/>
  <c r="H1013" i="9" s="1"/>
  <c r="H1014" i="9" a="1"/>
  <c r="H1014" i="9" s="1"/>
  <c r="H1015" i="9" a="1"/>
  <c r="H1015" i="9" s="1"/>
  <c r="H1016" i="9" a="1"/>
  <c r="H1016" i="9" s="1"/>
  <c r="H1017" i="9" a="1"/>
  <c r="H1017" i="9" s="1"/>
  <c r="H1018" i="9" a="1"/>
  <c r="H1018" i="9" s="1"/>
  <c r="H1019" i="9" a="1"/>
  <c r="H1019" i="9" s="1"/>
  <c r="H1020" i="9" a="1"/>
  <c r="H1020" i="9" s="1"/>
  <c r="H1021" i="9" a="1"/>
  <c r="H1021" i="9" s="1"/>
  <c r="H1022" i="9" a="1"/>
  <c r="H1022" i="9" s="1"/>
  <c r="H1023" i="9" a="1"/>
  <c r="H1023" i="9" s="1"/>
  <c r="H1024" i="9" a="1"/>
  <c r="H1024" i="9" s="1"/>
  <c r="H1025" i="9" a="1"/>
  <c r="H1025" i="9" s="1"/>
  <c r="H1026" i="9" a="1"/>
  <c r="H1026" i="9" s="1"/>
  <c r="H1027" i="9" a="1"/>
  <c r="H1027" i="9" s="1"/>
  <c r="H1028" i="9" a="1"/>
  <c r="H1028" i="9" s="1"/>
  <c r="H1029" i="9" a="1"/>
  <c r="H1029" i="9" s="1"/>
  <c r="H1030" i="9" a="1"/>
  <c r="H1030" i="9" s="1"/>
  <c r="H1031" i="9" a="1"/>
  <c r="H1031" i="9" s="1"/>
  <c r="H1032" i="9" a="1"/>
  <c r="H1032" i="9" s="1"/>
  <c r="H1033" i="9" a="1"/>
  <c r="H1033" i="9" s="1"/>
  <c r="H1034" i="9" a="1"/>
  <c r="H1034" i="9" s="1"/>
  <c r="H1035" i="9" a="1"/>
  <c r="H1035" i="9" s="1"/>
  <c r="H1036" i="9" a="1"/>
  <c r="H1036" i="9" s="1"/>
  <c r="H1037" i="9" a="1"/>
  <c r="H1037" i="9" s="1"/>
  <c r="H1038" i="9" a="1"/>
  <c r="H1038" i="9" s="1"/>
  <c r="H1039" i="9" a="1"/>
  <c r="H1039" i="9" s="1"/>
  <c r="H1040" i="9" a="1"/>
  <c r="H1040" i="9" s="1"/>
  <c r="H1041" i="9" a="1"/>
  <c r="H1041" i="9" s="1"/>
  <c r="H1042" i="9" a="1"/>
  <c r="H1042" i="9" s="1"/>
  <c r="H1043" i="9" a="1"/>
  <c r="H1043" i="9" s="1"/>
  <c r="H1044" i="9" a="1"/>
  <c r="H1044" i="9" s="1"/>
  <c r="H1045" i="9" a="1"/>
  <c r="H1045" i="9" s="1"/>
  <c r="H1046" i="9" a="1"/>
  <c r="H1046" i="9" s="1"/>
  <c r="H1047" i="9" a="1"/>
  <c r="H1047" i="9" s="1"/>
  <c r="H1048" i="9" a="1"/>
  <c r="H1048" i="9" s="1"/>
  <c r="H1049" i="9" a="1"/>
  <c r="H1049" i="9" s="1"/>
  <c r="H1050" i="9" a="1"/>
  <c r="H1050" i="9" s="1"/>
  <c r="H1051" i="9" a="1"/>
  <c r="H1051" i="9" s="1"/>
  <c r="H1052" i="9" a="1"/>
  <c r="H1052" i="9" s="1"/>
  <c r="H1053" i="9" a="1"/>
  <c r="H1053" i="9" s="1"/>
  <c r="H1054" i="9" a="1"/>
  <c r="H1054" i="9" s="1"/>
  <c r="H1055" i="9" a="1"/>
  <c r="H1055" i="9" s="1"/>
  <c r="H1056" i="9" a="1"/>
  <c r="H1056" i="9" s="1"/>
  <c r="H1057" i="9" a="1"/>
  <c r="H1057" i="9" s="1"/>
  <c r="H1058" i="9" a="1"/>
  <c r="H1058" i="9" s="1"/>
  <c r="H1059" i="9" a="1"/>
  <c r="H1059" i="9" s="1"/>
  <c r="H1060" i="9" a="1"/>
  <c r="H1060" i="9" s="1"/>
  <c r="H1061" i="9" a="1"/>
  <c r="H1061" i="9" s="1"/>
  <c r="H1062" i="9" a="1"/>
  <c r="H1062" i="9" s="1"/>
  <c r="H1063" i="9" a="1"/>
  <c r="H1063" i="9" s="1"/>
  <c r="H1064" i="9" a="1"/>
  <c r="H1064" i="9" s="1"/>
  <c r="H1065" i="9" a="1"/>
  <c r="H1065" i="9" s="1"/>
  <c r="H1066" i="9" a="1"/>
  <c r="H1066" i="9" s="1"/>
  <c r="H1067" i="9" a="1"/>
  <c r="H1067" i="9" s="1"/>
  <c r="H1068" i="9" a="1"/>
  <c r="H1068" i="9" s="1"/>
  <c r="H1069" i="9" a="1"/>
  <c r="H1069" i="9" s="1"/>
  <c r="H1070" i="9" a="1"/>
  <c r="H1070" i="9" s="1"/>
  <c r="H1071" i="9" a="1"/>
  <c r="H1071" i="9" s="1"/>
  <c r="H1072" i="9" a="1"/>
  <c r="H1072" i="9" s="1"/>
  <c r="H1073" i="9" a="1"/>
  <c r="H1073" i="9" s="1"/>
  <c r="H1074" i="9" a="1"/>
  <c r="H1074" i="9" s="1"/>
  <c r="H1075" i="9" a="1"/>
  <c r="H1075" i="9" s="1"/>
  <c r="H1076" i="9" a="1"/>
  <c r="H1076" i="9" s="1"/>
  <c r="H1077" i="9" a="1"/>
  <c r="H1077" i="9" s="1"/>
  <c r="H1078" i="9" a="1"/>
  <c r="H1078" i="9" s="1"/>
  <c r="H1079" i="9" a="1"/>
  <c r="H1079" i="9" s="1"/>
  <c r="H1080" i="9" a="1"/>
  <c r="H1080" i="9" s="1"/>
  <c r="H1081" i="9" a="1"/>
  <c r="H1081" i="9" s="1"/>
  <c r="H1082" i="9" a="1"/>
  <c r="H1082" i="9" s="1"/>
  <c r="H1083" i="9" a="1"/>
  <c r="H1083" i="9" s="1"/>
  <c r="H1084" i="9" a="1"/>
  <c r="H1084" i="9" s="1"/>
  <c r="H1085" i="9" a="1"/>
  <c r="H1085" i="9" s="1"/>
  <c r="H1086" i="9" a="1"/>
  <c r="H1086" i="9" s="1"/>
  <c r="H1087" i="9" a="1"/>
  <c r="H1087" i="9" s="1"/>
  <c r="H1088" i="9" a="1"/>
  <c r="H1088" i="9" s="1"/>
  <c r="H1089" i="9" a="1"/>
  <c r="H1089" i="9" s="1"/>
  <c r="H1090" i="9" a="1"/>
  <c r="H1090" i="9" s="1"/>
  <c r="H1091" i="9" a="1"/>
  <c r="H1091" i="9" s="1"/>
  <c r="H1092" i="9" a="1"/>
  <c r="H1092" i="9" s="1"/>
  <c r="H1093" i="9" a="1"/>
  <c r="H1093" i="9" s="1"/>
  <c r="H1094" i="9" a="1"/>
  <c r="H1094" i="9" s="1"/>
  <c r="H1095" i="9" a="1"/>
  <c r="H1095" i="9" s="1"/>
  <c r="H1096" i="9" a="1"/>
  <c r="H1096" i="9" s="1"/>
  <c r="H1097" i="9" a="1"/>
  <c r="H1097" i="9" s="1"/>
  <c r="H1098" i="9" a="1"/>
  <c r="H1098" i="9" s="1"/>
  <c r="H1099" i="9" a="1"/>
  <c r="H1099" i="9" s="1"/>
  <c r="H1100" i="9" a="1"/>
  <c r="H1100" i="9" s="1"/>
  <c r="H1101" i="9" a="1"/>
  <c r="H1101" i="9" s="1"/>
  <c r="H1102" i="9" a="1"/>
  <c r="H1102" i="9" s="1"/>
  <c r="H1103" i="9" a="1"/>
  <c r="H1103" i="9" s="1"/>
  <c r="H1104" i="9" a="1"/>
  <c r="H1104" i="9" s="1"/>
  <c r="H1105" i="9" a="1"/>
  <c r="H1105" i="9" s="1"/>
  <c r="H1106" i="9" a="1"/>
  <c r="H1106" i="9" s="1"/>
  <c r="H1107" i="9" a="1"/>
  <c r="H1107" i="9" s="1"/>
  <c r="H1108" i="9" a="1"/>
  <c r="H1108" i="9" s="1"/>
  <c r="H1109" i="9" a="1"/>
  <c r="H1109" i="9" s="1"/>
  <c r="H1110" i="9" a="1"/>
  <c r="H1110" i="9" s="1"/>
  <c r="H1111" i="9" a="1"/>
  <c r="H1111" i="9" s="1"/>
  <c r="H1112" i="9" a="1"/>
  <c r="H1112" i="9" s="1"/>
  <c r="H1113" i="9" a="1"/>
  <c r="H1113" i="9" s="1"/>
  <c r="H1114" i="9" a="1"/>
  <c r="H1114" i="9" s="1"/>
  <c r="H1115" i="9" a="1"/>
  <c r="H1115" i="9" s="1"/>
  <c r="H1116" i="9" a="1"/>
  <c r="H1116" i="9" s="1"/>
  <c r="H1117" i="9" a="1"/>
  <c r="H1117" i="9" s="1"/>
  <c r="H1118" i="9" a="1"/>
  <c r="H1118" i="9" s="1"/>
  <c r="H1119" i="9" a="1"/>
  <c r="H1119" i="9" s="1"/>
  <c r="H1120" i="9" a="1"/>
  <c r="H1120" i="9" s="1"/>
  <c r="H1121" i="9" a="1"/>
  <c r="H1121" i="9" s="1"/>
  <c r="H1122" i="9" a="1"/>
  <c r="H1122" i="9" s="1"/>
  <c r="H1123" i="9" a="1"/>
  <c r="H1123" i="9" s="1"/>
  <c r="H1124" i="9" a="1"/>
  <c r="H1124" i="9" s="1"/>
  <c r="H1125" i="9" a="1"/>
  <c r="H1125" i="9" s="1"/>
  <c r="H1126" i="9" a="1"/>
  <c r="H1126" i="9" s="1"/>
  <c r="H1127" i="9" a="1"/>
  <c r="H1127" i="9" s="1"/>
  <c r="H1128" i="9" a="1"/>
  <c r="H1128" i="9" s="1"/>
  <c r="H1129" i="9" a="1"/>
  <c r="H1129" i="9" s="1"/>
  <c r="H1130" i="9" a="1"/>
  <c r="H1130" i="9" s="1"/>
  <c r="H1131" i="9" a="1"/>
  <c r="H1131" i="9" s="1"/>
  <c r="H1132" i="9" a="1"/>
  <c r="H1132" i="9" s="1"/>
  <c r="H1133" i="9" a="1"/>
  <c r="H1133" i="9" s="1"/>
  <c r="H1134" i="9" a="1"/>
  <c r="H1134" i="9" s="1"/>
  <c r="H1135" i="9" a="1"/>
  <c r="H1135" i="9" s="1"/>
  <c r="H1136" i="9" a="1"/>
  <c r="H1136" i="9" s="1"/>
  <c r="H1137" i="9" a="1"/>
  <c r="H1137" i="9" s="1"/>
  <c r="H1138" i="9" a="1"/>
  <c r="H1138" i="9" s="1"/>
  <c r="H1139" i="9" a="1"/>
  <c r="H1139" i="9" s="1"/>
  <c r="H1140" i="9" a="1"/>
  <c r="H1140" i="9" s="1"/>
  <c r="H1141" i="9" a="1"/>
  <c r="H1141" i="9" s="1"/>
  <c r="H1142" i="9" a="1"/>
  <c r="H1142" i="9" s="1"/>
  <c r="H1143" i="9" a="1"/>
  <c r="H1143" i="9"/>
  <c r="H1144" i="9" a="1"/>
  <c r="H1144" i="9" s="1"/>
  <c r="H1145" i="9" a="1"/>
  <c r="H1145" i="9" s="1"/>
  <c r="H1146" i="9" a="1"/>
  <c r="H1146" i="9" s="1"/>
  <c r="H1147" i="9" a="1"/>
  <c r="H1147" i="9" s="1"/>
  <c r="H1148" i="9" a="1"/>
  <c r="H1148" i="9" s="1"/>
  <c r="H1149" i="9" a="1"/>
  <c r="H1149" i="9" s="1"/>
  <c r="H1150" i="9" a="1"/>
  <c r="H1150" i="9" s="1"/>
  <c r="H1151" i="9" a="1"/>
  <c r="H1151" i="9" s="1"/>
  <c r="H1152" i="9" a="1"/>
  <c r="H1152" i="9" s="1"/>
  <c r="H1153" i="9" a="1"/>
  <c r="H1153" i="9" s="1"/>
  <c r="H1154" i="9" a="1"/>
  <c r="H1154" i="9" s="1"/>
  <c r="H1155" i="9" a="1"/>
  <c r="H1155" i="9" s="1"/>
  <c r="H1156" i="9" a="1"/>
  <c r="H1156" i="9" s="1"/>
  <c r="H1157" i="9" a="1"/>
  <c r="H1157" i="9" s="1"/>
  <c r="H1158" i="9" a="1"/>
  <c r="H1158" i="9" s="1"/>
  <c r="H1159" i="9" a="1"/>
  <c r="H1159" i="9" s="1"/>
  <c r="H1160" i="9" a="1"/>
  <c r="H1160" i="9" s="1"/>
  <c r="H1161" i="9" a="1"/>
  <c r="H1161" i="9"/>
  <c r="H1162" i="9" a="1"/>
  <c r="H1162" i="9" s="1"/>
  <c r="H1163" i="9" a="1"/>
  <c r="H1163" i="9" s="1"/>
  <c r="H1164" i="9" a="1"/>
  <c r="H1164" i="9" s="1"/>
  <c r="H1165" i="9" a="1"/>
  <c r="H1165" i="9" s="1"/>
  <c r="H1166" i="9" a="1"/>
  <c r="H1166" i="9" s="1"/>
  <c r="H1167" i="9" a="1"/>
  <c r="H1167" i="9" s="1"/>
  <c r="H1168" i="9" a="1"/>
  <c r="H1168" i="9" s="1"/>
  <c r="H1169" i="9" a="1"/>
  <c r="H1169" i="9" s="1"/>
  <c r="H1170" i="9" a="1"/>
  <c r="H1170" i="9" s="1"/>
  <c r="H1171" i="9" a="1"/>
  <c r="H1171" i="9" s="1"/>
  <c r="H1172" i="9" a="1"/>
  <c r="H1172" i="9" s="1"/>
  <c r="H1173" i="9" a="1"/>
  <c r="H1173" i="9" s="1"/>
  <c r="H1174" i="9" a="1"/>
  <c r="H1174" i="9" s="1"/>
  <c r="H1175" i="9" a="1"/>
  <c r="H1175" i="9" s="1"/>
  <c r="H1176" i="9" a="1"/>
  <c r="H1176" i="9" s="1"/>
  <c r="H1177" i="9" a="1"/>
  <c r="H1177" i="9"/>
  <c r="H1178" i="9" a="1"/>
  <c r="H1178" i="9" s="1"/>
  <c r="H1179" i="9" a="1"/>
  <c r="H1179" i="9" s="1"/>
  <c r="H1180" i="9" a="1"/>
  <c r="H1180" i="9" s="1"/>
  <c r="H1181" i="9" a="1"/>
  <c r="H1181" i="9" s="1"/>
  <c r="H1182" i="9" a="1"/>
  <c r="H1182" i="9" s="1"/>
  <c r="H1183" i="9" a="1"/>
  <c r="H1183" i="9" s="1"/>
  <c r="H1184" i="9" a="1"/>
  <c r="H1184" i="9" s="1"/>
  <c r="H1185" i="9" a="1"/>
  <c r="H1185" i="9" s="1"/>
  <c r="H1186" i="9" a="1"/>
  <c r="H1186" i="9" s="1"/>
  <c r="H1187" i="9" a="1"/>
  <c r="H1187" i="9" s="1"/>
  <c r="H1188" i="9" a="1"/>
  <c r="H1188" i="9" s="1"/>
  <c r="H1189" i="9" a="1"/>
  <c r="H1189" i="9" s="1"/>
  <c r="H1190" i="9" a="1"/>
  <c r="H1190" i="9" s="1"/>
  <c r="H1191" i="9" a="1"/>
  <c r="H1191" i="9" s="1"/>
  <c r="H1192" i="9" a="1"/>
  <c r="H1192" i="9" s="1"/>
  <c r="H1193" i="9" a="1"/>
  <c r="H1193" i="9" s="1"/>
  <c r="H1194" i="9" a="1"/>
  <c r="H1194" i="9" s="1"/>
  <c r="H1195" i="9" a="1"/>
  <c r="H1195" i="9" s="1"/>
  <c r="H1196" i="9" a="1"/>
  <c r="H1196" i="9" s="1"/>
  <c r="H1197" i="9" a="1"/>
  <c r="H1197" i="9" s="1"/>
  <c r="H1198" i="9" a="1"/>
  <c r="H1198" i="9" s="1"/>
  <c r="H1199" i="9" a="1"/>
  <c r="H1199" i="9" s="1"/>
  <c r="H1200" i="9" a="1"/>
  <c r="H1200" i="9" s="1"/>
  <c r="H1201" i="9" a="1"/>
  <c r="H1201" i="9" s="1"/>
  <c r="H1202" i="9" a="1"/>
  <c r="H1202" i="9" s="1"/>
  <c r="H1203" i="9" a="1"/>
  <c r="H1203" i="9" s="1"/>
  <c r="H1204" i="9" a="1"/>
  <c r="H1204" i="9" s="1"/>
  <c r="H1205" i="9" a="1"/>
  <c r="H1205" i="9" s="1"/>
  <c r="H1206" i="9" a="1"/>
  <c r="H1206" i="9" s="1"/>
  <c r="H1207" i="9" a="1"/>
  <c r="H1207" i="9" s="1"/>
  <c r="H1208" i="9" a="1"/>
  <c r="H1208" i="9" s="1"/>
  <c r="H1209" i="9" a="1"/>
  <c r="H1209" i="9" s="1"/>
  <c r="H1210" i="9" a="1"/>
  <c r="H1210" i="9" s="1"/>
  <c r="H1211" i="9" a="1"/>
  <c r="H1211" i="9" s="1"/>
  <c r="H1212" i="9" a="1"/>
  <c r="H1212" i="9" s="1"/>
  <c r="H1213" i="9" a="1"/>
  <c r="H1213" i="9" s="1"/>
  <c r="H1214" i="9" a="1"/>
  <c r="H1214" i="9" s="1"/>
  <c r="H1215" i="9" a="1"/>
  <c r="H1215" i="9" s="1"/>
  <c r="H1216" i="9" a="1"/>
  <c r="H1216" i="9" s="1"/>
  <c r="H1217" i="9" a="1"/>
  <c r="H1217" i="9" s="1"/>
  <c r="H1218" i="9" a="1"/>
  <c r="H1218" i="9" s="1"/>
  <c r="H1219" i="9" a="1"/>
  <c r="H1219" i="9" s="1"/>
  <c r="H1220" i="9" a="1"/>
  <c r="H1220" i="9" s="1"/>
  <c r="H1221" i="9" a="1"/>
  <c r="H1221" i="9" s="1"/>
  <c r="H1222" i="9" a="1"/>
  <c r="H1222" i="9" s="1"/>
  <c r="H1223" i="9" a="1"/>
  <c r="H1223" i="9" s="1"/>
  <c r="H1224" i="9" a="1"/>
  <c r="H1224" i="9" s="1"/>
  <c r="H1225" i="9" a="1"/>
  <c r="H1225" i="9" s="1"/>
  <c r="H1226" i="9" a="1"/>
  <c r="H1226" i="9" s="1"/>
  <c r="H1227" i="9" a="1"/>
  <c r="H1227" i="9" s="1"/>
  <c r="H1228" i="9" a="1"/>
  <c r="H1228" i="9" s="1"/>
  <c r="H1229" i="9" a="1"/>
  <c r="H1229" i="9" s="1"/>
  <c r="H1230" i="9" a="1"/>
  <c r="H1230" i="9" s="1"/>
  <c r="H1231" i="9" a="1"/>
  <c r="H1231" i="9" s="1"/>
  <c r="H1232" i="9" a="1"/>
  <c r="H1232" i="9" s="1"/>
  <c r="H1233" i="9" a="1"/>
  <c r="H1233" i="9" s="1"/>
  <c r="H1234" i="9" a="1"/>
  <c r="H1234" i="9" s="1"/>
  <c r="H1235" i="9" a="1"/>
  <c r="H1235" i="9" s="1"/>
  <c r="H1236" i="9" a="1"/>
  <c r="H1236" i="9" s="1"/>
  <c r="H1237" i="9" a="1"/>
  <c r="H1237" i="9" s="1"/>
  <c r="H1238" i="9" a="1"/>
  <c r="H1238" i="9" s="1"/>
  <c r="H1239" i="9" a="1"/>
  <c r="H1239" i="9" s="1"/>
  <c r="H1240" i="9" a="1"/>
  <c r="H1240" i="9" s="1"/>
  <c r="H1241" i="9" a="1"/>
  <c r="H1241" i="9" s="1"/>
  <c r="H1242" i="9" a="1"/>
  <c r="H1242" i="9" s="1"/>
  <c r="H1243" i="9" a="1"/>
  <c r="H1243" i="9" s="1"/>
  <c r="H1244" i="9" a="1"/>
  <c r="H1244" i="9" s="1"/>
  <c r="H1245" i="9" a="1"/>
  <c r="H1245" i="9" s="1"/>
  <c r="H1246" i="9" a="1"/>
  <c r="H1246" i="9" s="1"/>
  <c r="H1247" i="9" a="1"/>
  <c r="H1247" i="9" s="1"/>
  <c r="H1248" i="9" a="1"/>
  <c r="H1248" i="9" s="1"/>
  <c r="H1249" i="9" a="1"/>
  <c r="H1249" i="9" s="1"/>
  <c r="H1250" i="9" a="1"/>
  <c r="H1250" i="9" s="1"/>
  <c r="H1251" i="9" a="1"/>
  <c r="H1251" i="9" s="1"/>
  <c r="H1252" i="9" a="1"/>
  <c r="H1252" i="9" s="1"/>
  <c r="H1253" i="9" a="1"/>
  <c r="H1253" i="9" s="1"/>
  <c r="H1254" i="9" a="1"/>
  <c r="H1254" i="9" s="1"/>
  <c r="H1255" i="9" a="1"/>
  <c r="H1255" i="9" s="1"/>
  <c r="H1256" i="9" a="1"/>
  <c r="H1256" i="9" s="1"/>
  <c r="H1257" i="9" a="1"/>
  <c r="H1257" i="9" s="1"/>
  <c r="H1258" i="9" a="1"/>
  <c r="H1258" i="9" s="1"/>
  <c r="H1259" i="9" a="1"/>
  <c r="H1259" i="9" s="1"/>
  <c r="H1260" i="9" a="1"/>
  <c r="H1260" i="9" s="1"/>
  <c r="H1261" i="9" a="1"/>
  <c r="H1261" i="9" s="1"/>
  <c r="H1262" i="9" a="1"/>
  <c r="H1262" i="9" s="1"/>
  <c r="H1263" i="9" a="1"/>
  <c r="H1263" i="9" s="1"/>
  <c r="H1264" i="9" a="1"/>
  <c r="H1264" i="9" s="1"/>
  <c r="H1265" i="9" a="1"/>
  <c r="H1265" i="9" s="1"/>
  <c r="H2" i="9" a="1"/>
  <c r="H2" i="9" s="1"/>
  <c r="D3" i="9"/>
  <c r="E3" i="9" s="1"/>
  <c r="F3" i="9" s="1"/>
  <c r="D4" i="9"/>
  <c r="E4" i="9" s="1"/>
  <c r="F4" i="9" s="1"/>
  <c r="D5" i="9"/>
  <c r="E5" i="9" s="1"/>
  <c r="F5" i="9" s="1"/>
  <c r="D6" i="9"/>
  <c r="E6" i="9" s="1"/>
  <c r="F6" i="9" s="1"/>
  <c r="D7" i="9"/>
  <c r="E7" i="9" s="1"/>
  <c r="F7" i="9" s="1"/>
  <c r="D8" i="9"/>
  <c r="E8" i="9" s="1"/>
  <c r="F8" i="9" s="1"/>
  <c r="D9" i="9"/>
  <c r="E9" i="9" s="1"/>
  <c r="F9" i="9" s="1"/>
  <c r="D10" i="9"/>
  <c r="E10" i="9" s="1"/>
  <c r="F10" i="9" s="1"/>
  <c r="D11" i="9"/>
  <c r="E11" i="9" s="1"/>
  <c r="F11" i="9" s="1"/>
  <c r="D12" i="9"/>
  <c r="E12" i="9" s="1"/>
  <c r="F12" i="9" s="1"/>
  <c r="D13" i="9"/>
  <c r="E13" i="9" s="1"/>
  <c r="F13" i="9" s="1"/>
  <c r="D14" i="9"/>
  <c r="E14" i="9" s="1"/>
  <c r="F14" i="9" s="1"/>
  <c r="D15" i="9"/>
  <c r="E15" i="9" s="1"/>
  <c r="F15" i="9" s="1"/>
  <c r="D16" i="9"/>
  <c r="E16" i="9" s="1"/>
  <c r="F16" i="9" s="1"/>
  <c r="D17" i="9"/>
  <c r="E17" i="9" s="1"/>
  <c r="F17" i="9" s="1"/>
  <c r="D18" i="9"/>
  <c r="E18" i="9" s="1"/>
  <c r="F18" i="9" s="1"/>
  <c r="D19" i="9"/>
  <c r="E19" i="9" s="1"/>
  <c r="F19" i="9" s="1"/>
  <c r="D20" i="9"/>
  <c r="E20" i="9" s="1"/>
  <c r="F20" i="9" s="1"/>
  <c r="D21" i="9"/>
  <c r="E21" i="9" s="1"/>
  <c r="F21" i="9" s="1"/>
  <c r="D22" i="9"/>
  <c r="E22" i="9" s="1"/>
  <c r="F22" i="9" s="1"/>
  <c r="D23" i="9"/>
  <c r="E23" i="9" s="1"/>
  <c r="F23" i="9" s="1"/>
  <c r="D24" i="9"/>
  <c r="E24" i="9" s="1"/>
  <c r="F24" i="9" s="1"/>
  <c r="D25" i="9"/>
  <c r="E25" i="9" s="1"/>
  <c r="F25" i="9" s="1"/>
  <c r="D26" i="9"/>
  <c r="E26" i="9" s="1"/>
  <c r="F26" i="9" s="1"/>
  <c r="D27" i="9"/>
  <c r="E27" i="9" s="1"/>
  <c r="F27" i="9" s="1"/>
  <c r="D28" i="9"/>
  <c r="E28" i="9" s="1"/>
  <c r="F28" i="9" s="1"/>
  <c r="D29" i="9"/>
  <c r="E29" i="9" s="1"/>
  <c r="F29" i="9" s="1"/>
  <c r="D30" i="9"/>
  <c r="E30" i="9" s="1"/>
  <c r="F30" i="9" s="1"/>
  <c r="D31" i="9"/>
  <c r="E31" i="9" s="1"/>
  <c r="F31" i="9" s="1"/>
  <c r="D32" i="9"/>
  <c r="E32" i="9" s="1"/>
  <c r="F32" i="9" s="1"/>
  <c r="D33" i="9"/>
  <c r="E33" i="9" s="1"/>
  <c r="F33" i="9" s="1"/>
  <c r="D34" i="9"/>
  <c r="E34" i="9" s="1"/>
  <c r="F34" i="9" s="1"/>
  <c r="D35" i="9"/>
  <c r="E35" i="9" s="1"/>
  <c r="F35" i="9" s="1"/>
  <c r="D36" i="9"/>
  <c r="E36" i="9" s="1"/>
  <c r="F36" i="9" s="1"/>
  <c r="D37" i="9"/>
  <c r="E37" i="9" s="1"/>
  <c r="F37" i="9" s="1"/>
  <c r="D38" i="9"/>
  <c r="E38" i="9" s="1"/>
  <c r="F38" i="9" s="1"/>
  <c r="D39" i="9"/>
  <c r="E39" i="9" s="1"/>
  <c r="F39" i="9" s="1"/>
  <c r="D40" i="9"/>
  <c r="E40" i="9" s="1"/>
  <c r="F40" i="9" s="1"/>
  <c r="D41" i="9"/>
  <c r="E41" i="9" s="1"/>
  <c r="F41" i="9" s="1"/>
  <c r="D42" i="9"/>
  <c r="E42" i="9" s="1"/>
  <c r="F42" i="9" s="1"/>
  <c r="D43" i="9"/>
  <c r="E43" i="9" s="1"/>
  <c r="F43" i="9" s="1"/>
  <c r="D44" i="9"/>
  <c r="E44" i="9" s="1"/>
  <c r="F44" i="9" s="1"/>
  <c r="D45" i="9"/>
  <c r="E45" i="9" s="1"/>
  <c r="F45" i="9" s="1"/>
  <c r="D46" i="9"/>
  <c r="E46" i="9" s="1"/>
  <c r="F46" i="9" s="1"/>
  <c r="D47" i="9"/>
  <c r="E47" i="9" s="1"/>
  <c r="F47" i="9" s="1"/>
  <c r="D48" i="9"/>
  <c r="E48" i="9" s="1"/>
  <c r="F48" i="9" s="1"/>
  <c r="D49" i="9"/>
  <c r="E49" i="9" s="1"/>
  <c r="F49" i="9" s="1"/>
  <c r="D50" i="9"/>
  <c r="E50" i="9" s="1"/>
  <c r="F50" i="9" s="1"/>
  <c r="D51" i="9"/>
  <c r="E51" i="9" s="1"/>
  <c r="F51" i="9" s="1"/>
  <c r="D52" i="9"/>
  <c r="E52" i="9" s="1"/>
  <c r="F52" i="9" s="1"/>
  <c r="D53" i="9"/>
  <c r="E53" i="9" s="1"/>
  <c r="F53" i="9" s="1"/>
  <c r="D54" i="9"/>
  <c r="E54" i="9" s="1"/>
  <c r="F54" i="9" s="1"/>
  <c r="D55" i="9"/>
  <c r="E55" i="9" s="1"/>
  <c r="F55" i="9" s="1"/>
  <c r="D56" i="9"/>
  <c r="E56" i="9" s="1"/>
  <c r="F56" i="9" s="1"/>
  <c r="D57" i="9"/>
  <c r="E57" i="9" s="1"/>
  <c r="F57" i="9" s="1"/>
  <c r="D58" i="9"/>
  <c r="E58" i="9" s="1"/>
  <c r="F58" i="9" s="1"/>
  <c r="D59" i="9"/>
  <c r="E59" i="9" s="1"/>
  <c r="F59" i="9" s="1"/>
  <c r="D60" i="9"/>
  <c r="E60" i="9" s="1"/>
  <c r="F60" i="9" s="1"/>
  <c r="D61" i="9"/>
  <c r="E61" i="9" s="1"/>
  <c r="F61" i="9" s="1"/>
  <c r="D62" i="9"/>
  <c r="E62" i="9" s="1"/>
  <c r="F62" i="9" s="1"/>
  <c r="D63" i="9"/>
  <c r="E63" i="9" s="1"/>
  <c r="F63" i="9" s="1"/>
  <c r="D64" i="9"/>
  <c r="E64" i="9" s="1"/>
  <c r="F64" i="9" s="1"/>
  <c r="D65" i="9"/>
  <c r="E65" i="9" s="1"/>
  <c r="F65" i="9" s="1"/>
  <c r="D66" i="9"/>
  <c r="E66" i="9" s="1"/>
  <c r="F66" i="9" s="1"/>
  <c r="D67" i="9"/>
  <c r="E67" i="9" s="1"/>
  <c r="F67" i="9" s="1"/>
  <c r="D68" i="9"/>
  <c r="E68" i="9" s="1"/>
  <c r="F68" i="9" s="1"/>
  <c r="D69" i="9"/>
  <c r="E69" i="9" s="1"/>
  <c r="F69" i="9" s="1"/>
  <c r="D70" i="9"/>
  <c r="E70" i="9" s="1"/>
  <c r="F70" i="9" s="1"/>
  <c r="D71" i="9"/>
  <c r="E71" i="9" s="1"/>
  <c r="F71" i="9" s="1"/>
  <c r="D72" i="9"/>
  <c r="E72" i="9" s="1"/>
  <c r="F72" i="9" s="1"/>
  <c r="D73" i="9"/>
  <c r="E73" i="9" s="1"/>
  <c r="F73" i="9" s="1"/>
  <c r="D74" i="9"/>
  <c r="E74" i="9" s="1"/>
  <c r="F74" i="9" s="1"/>
  <c r="D75" i="9"/>
  <c r="E75" i="9" s="1"/>
  <c r="F75" i="9" s="1"/>
  <c r="D76" i="9"/>
  <c r="E76" i="9" s="1"/>
  <c r="F76" i="9" s="1"/>
  <c r="D77" i="9"/>
  <c r="E77" i="9" s="1"/>
  <c r="F77" i="9" s="1"/>
  <c r="D78" i="9"/>
  <c r="E78" i="9" s="1"/>
  <c r="F78" i="9" s="1"/>
  <c r="D79" i="9"/>
  <c r="E79" i="9" s="1"/>
  <c r="F79" i="9" s="1"/>
  <c r="D80" i="9"/>
  <c r="E80" i="9" s="1"/>
  <c r="F80" i="9" s="1"/>
  <c r="D81" i="9"/>
  <c r="E81" i="9" s="1"/>
  <c r="F81" i="9" s="1"/>
  <c r="D82" i="9"/>
  <c r="E82" i="9" s="1"/>
  <c r="F82" i="9" s="1"/>
  <c r="D83" i="9"/>
  <c r="E83" i="9" s="1"/>
  <c r="F83" i="9" s="1"/>
  <c r="D84" i="9"/>
  <c r="E84" i="9" s="1"/>
  <c r="F84" i="9" s="1"/>
  <c r="D85" i="9"/>
  <c r="E85" i="9" s="1"/>
  <c r="F85" i="9" s="1"/>
  <c r="D86" i="9"/>
  <c r="E86" i="9" s="1"/>
  <c r="F86" i="9" s="1"/>
  <c r="D87" i="9"/>
  <c r="E87" i="9" s="1"/>
  <c r="F87" i="9" s="1"/>
  <c r="D88" i="9"/>
  <c r="E88" i="9" s="1"/>
  <c r="F88" i="9" s="1"/>
  <c r="D89" i="9"/>
  <c r="E89" i="9" s="1"/>
  <c r="F89" i="9" s="1"/>
  <c r="D90" i="9"/>
  <c r="E90" i="9" s="1"/>
  <c r="F90" i="9" s="1"/>
  <c r="D91" i="9"/>
  <c r="E91" i="9" s="1"/>
  <c r="F91" i="9" s="1"/>
  <c r="D92" i="9"/>
  <c r="E92" i="9" s="1"/>
  <c r="F92" i="9" s="1"/>
  <c r="D93" i="9"/>
  <c r="E93" i="9" s="1"/>
  <c r="F93" i="9" s="1"/>
  <c r="D94" i="9"/>
  <c r="E94" i="9" s="1"/>
  <c r="F94" i="9" s="1"/>
  <c r="D95" i="9"/>
  <c r="E95" i="9" s="1"/>
  <c r="F95" i="9" s="1"/>
  <c r="D96" i="9"/>
  <c r="E96" i="9" s="1"/>
  <c r="F96" i="9" s="1"/>
  <c r="D97" i="9"/>
  <c r="E97" i="9" s="1"/>
  <c r="F97" i="9" s="1"/>
  <c r="D98" i="9"/>
  <c r="E98" i="9" s="1"/>
  <c r="F98" i="9" s="1"/>
  <c r="D99" i="9"/>
  <c r="E99" i="9" s="1"/>
  <c r="F99" i="9" s="1"/>
  <c r="D100" i="9"/>
  <c r="E100" i="9" s="1"/>
  <c r="F100" i="9" s="1"/>
  <c r="D101" i="9"/>
  <c r="E101" i="9" s="1"/>
  <c r="F101" i="9" s="1"/>
  <c r="D102" i="9"/>
  <c r="E102" i="9" s="1"/>
  <c r="F102" i="9" s="1"/>
  <c r="D103" i="9"/>
  <c r="E103" i="9" s="1"/>
  <c r="F103" i="9" s="1"/>
  <c r="D104" i="9"/>
  <c r="E104" i="9" s="1"/>
  <c r="F104" i="9" s="1"/>
  <c r="D105" i="9"/>
  <c r="E105" i="9" s="1"/>
  <c r="F105" i="9" s="1"/>
  <c r="D106" i="9"/>
  <c r="E106" i="9" s="1"/>
  <c r="F106" i="9" s="1"/>
  <c r="D107" i="9"/>
  <c r="E107" i="9" s="1"/>
  <c r="F107" i="9" s="1"/>
  <c r="D108" i="9"/>
  <c r="E108" i="9" s="1"/>
  <c r="F108" i="9" s="1"/>
  <c r="D109" i="9"/>
  <c r="E109" i="9" s="1"/>
  <c r="F109" i="9" s="1"/>
  <c r="D110" i="9"/>
  <c r="E110" i="9" s="1"/>
  <c r="F110" i="9" s="1"/>
  <c r="D111" i="9"/>
  <c r="E111" i="9" s="1"/>
  <c r="F111" i="9" s="1"/>
  <c r="D112" i="9"/>
  <c r="E112" i="9" s="1"/>
  <c r="F112" i="9" s="1"/>
  <c r="D113" i="9"/>
  <c r="E113" i="9" s="1"/>
  <c r="F113" i="9" s="1"/>
  <c r="D114" i="9"/>
  <c r="E114" i="9" s="1"/>
  <c r="F114" i="9" s="1"/>
  <c r="D115" i="9"/>
  <c r="E115" i="9" s="1"/>
  <c r="F115" i="9" s="1"/>
  <c r="D116" i="9"/>
  <c r="E116" i="9" s="1"/>
  <c r="F116" i="9" s="1"/>
  <c r="D117" i="9"/>
  <c r="E117" i="9" s="1"/>
  <c r="F117" i="9" s="1"/>
  <c r="D118" i="9"/>
  <c r="E118" i="9" s="1"/>
  <c r="F118" i="9" s="1"/>
  <c r="D119" i="9"/>
  <c r="E119" i="9" s="1"/>
  <c r="F119" i="9" s="1"/>
  <c r="D120" i="9"/>
  <c r="E120" i="9" s="1"/>
  <c r="F120" i="9" s="1"/>
  <c r="D121" i="9"/>
  <c r="E121" i="9" s="1"/>
  <c r="F121" i="9" s="1"/>
  <c r="D122" i="9"/>
  <c r="E122" i="9" s="1"/>
  <c r="F122" i="9" s="1"/>
  <c r="D123" i="9"/>
  <c r="E123" i="9" s="1"/>
  <c r="F123" i="9" s="1"/>
  <c r="D124" i="9"/>
  <c r="E124" i="9" s="1"/>
  <c r="F124" i="9" s="1"/>
  <c r="D125" i="9"/>
  <c r="E125" i="9" s="1"/>
  <c r="F125" i="9" s="1"/>
  <c r="D126" i="9"/>
  <c r="E126" i="9" s="1"/>
  <c r="F126" i="9" s="1"/>
  <c r="D127" i="9"/>
  <c r="E127" i="9" s="1"/>
  <c r="F127" i="9" s="1"/>
  <c r="D128" i="9"/>
  <c r="E128" i="9" s="1"/>
  <c r="F128" i="9" s="1"/>
  <c r="D129" i="9"/>
  <c r="E129" i="9" s="1"/>
  <c r="F129" i="9" s="1"/>
  <c r="D130" i="9"/>
  <c r="E130" i="9" s="1"/>
  <c r="F130" i="9" s="1"/>
  <c r="D131" i="9"/>
  <c r="E131" i="9" s="1"/>
  <c r="F131" i="9" s="1"/>
  <c r="D132" i="9"/>
  <c r="E132" i="9" s="1"/>
  <c r="F132" i="9" s="1"/>
  <c r="D133" i="9"/>
  <c r="E133" i="9" s="1"/>
  <c r="F133" i="9" s="1"/>
  <c r="D134" i="9"/>
  <c r="E134" i="9" s="1"/>
  <c r="F134" i="9" s="1"/>
  <c r="D135" i="9"/>
  <c r="E135" i="9" s="1"/>
  <c r="F135" i="9" s="1"/>
  <c r="D136" i="9"/>
  <c r="E136" i="9" s="1"/>
  <c r="F136" i="9" s="1"/>
  <c r="D137" i="9"/>
  <c r="E137" i="9" s="1"/>
  <c r="F137" i="9" s="1"/>
  <c r="D138" i="9"/>
  <c r="E138" i="9" s="1"/>
  <c r="F138" i="9" s="1"/>
  <c r="D139" i="9"/>
  <c r="E139" i="9" s="1"/>
  <c r="F139" i="9" s="1"/>
  <c r="D140" i="9"/>
  <c r="E140" i="9" s="1"/>
  <c r="F140" i="9" s="1"/>
  <c r="D141" i="9"/>
  <c r="E141" i="9" s="1"/>
  <c r="F141" i="9" s="1"/>
  <c r="D142" i="9"/>
  <c r="E142" i="9" s="1"/>
  <c r="F142" i="9" s="1"/>
  <c r="D143" i="9"/>
  <c r="E143" i="9" s="1"/>
  <c r="F143" i="9" s="1"/>
  <c r="D144" i="9"/>
  <c r="E144" i="9" s="1"/>
  <c r="F144" i="9" s="1"/>
  <c r="D145" i="9"/>
  <c r="E145" i="9" s="1"/>
  <c r="F145" i="9" s="1"/>
  <c r="D146" i="9"/>
  <c r="E146" i="9" s="1"/>
  <c r="F146" i="9" s="1"/>
  <c r="D147" i="9"/>
  <c r="E147" i="9" s="1"/>
  <c r="F147" i="9" s="1"/>
  <c r="D148" i="9"/>
  <c r="E148" i="9" s="1"/>
  <c r="F148" i="9" s="1"/>
  <c r="D149" i="9"/>
  <c r="E149" i="9" s="1"/>
  <c r="F149" i="9" s="1"/>
  <c r="D150" i="9"/>
  <c r="E150" i="9" s="1"/>
  <c r="F150" i="9" s="1"/>
  <c r="D151" i="9"/>
  <c r="E151" i="9" s="1"/>
  <c r="F151" i="9" s="1"/>
  <c r="D152" i="9"/>
  <c r="E152" i="9" s="1"/>
  <c r="F152" i="9" s="1"/>
  <c r="D153" i="9"/>
  <c r="E153" i="9" s="1"/>
  <c r="F153" i="9" s="1"/>
  <c r="D154" i="9"/>
  <c r="E154" i="9" s="1"/>
  <c r="F154" i="9" s="1"/>
  <c r="D155" i="9"/>
  <c r="E155" i="9" s="1"/>
  <c r="F155" i="9" s="1"/>
  <c r="D156" i="9"/>
  <c r="E156" i="9" s="1"/>
  <c r="F156" i="9" s="1"/>
  <c r="D157" i="9"/>
  <c r="E157" i="9" s="1"/>
  <c r="F157" i="9" s="1"/>
  <c r="D158" i="9"/>
  <c r="E158" i="9" s="1"/>
  <c r="F158" i="9" s="1"/>
  <c r="D159" i="9"/>
  <c r="E159" i="9" s="1"/>
  <c r="F159" i="9" s="1"/>
  <c r="D160" i="9"/>
  <c r="E160" i="9" s="1"/>
  <c r="F160" i="9" s="1"/>
  <c r="D161" i="9"/>
  <c r="E161" i="9" s="1"/>
  <c r="F161" i="9" s="1"/>
  <c r="D162" i="9"/>
  <c r="E162" i="9" s="1"/>
  <c r="F162" i="9" s="1"/>
  <c r="D163" i="9"/>
  <c r="E163" i="9" s="1"/>
  <c r="F163" i="9" s="1"/>
  <c r="D164" i="9"/>
  <c r="E164" i="9" s="1"/>
  <c r="F164" i="9" s="1"/>
  <c r="D165" i="9"/>
  <c r="E165" i="9" s="1"/>
  <c r="F165" i="9" s="1"/>
  <c r="D166" i="9"/>
  <c r="E166" i="9" s="1"/>
  <c r="F166" i="9" s="1"/>
  <c r="D167" i="9"/>
  <c r="E167" i="9" s="1"/>
  <c r="F167" i="9" s="1"/>
  <c r="D168" i="9"/>
  <c r="E168" i="9" s="1"/>
  <c r="F168" i="9" s="1"/>
  <c r="D169" i="9"/>
  <c r="E169" i="9" s="1"/>
  <c r="F169" i="9" s="1"/>
  <c r="D170" i="9"/>
  <c r="E170" i="9" s="1"/>
  <c r="F170" i="9" s="1"/>
  <c r="D171" i="9"/>
  <c r="E171" i="9" s="1"/>
  <c r="F171" i="9" s="1"/>
  <c r="D172" i="9"/>
  <c r="E172" i="9" s="1"/>
  <c r="F172" i="9" s="1"/>
  <c r="D173" i="9"/>
  <c r="E173" i="9" s="1"/>
  <c r="F173" i="9" s="1"/>
  <c r="D174" i="9"/>
  <c r="E174" i="9" s="1"/>
  <c r="F174" i="9" s="1"/>
  <c r="D175" i="9"/>
  <c r="E175" i="9" s="1"/>
  <c r="F175" i="9" s="1"/>
  <c r="D176" i="9"/>
  <c r="E176" i="9" s="1"/>
  <c r="F176" i="9" s="1"/>
  <c r="D177" i="9"/>
  <c r="E177" i="9" s="1"/>
  <c r="F177" i="9" s="1"/>
  <c r="D178" i="9"/>
  <c r="E178" i="9" s="1"/>
  <c r="F178" i="9" s="1"/>
  <c r="D179" i="9"/>
  <c r="E179" i="9" s="1"/>
  <c r="F179" i="9" s="1"/>
  <c r="D180" i="9"/>
  <c r="E180" i="9" s="1"/>
  <c r="F180" i="9" s="1"/>
  <c r="D181" i="9"/>
  <c r="E181" i="9" s="1"/>
  <c r="F181" i="9" s="1"/>
  <c r="D182" i="9"/>
  <c r="E182" i="9" s="1"/>
  <c r="F182" i="9" s="1"/>
  <c r="D183" i="9"/>
  <c r="E183" i="9" s="1"/>
  <c r="F183" i="9" s="1"/>
  <c r="D184" i="9"/>
  <c r="E184" i="9" s="1"/>
  <c r="F184" i="9" s="1"/>
  <c r="D185" i="9"/>
  <c r="E185" i="9" s="1"/>
  <c r="F185" i="9" s="1"/>
  <c r="D186" i="9"/>
  <c r="E186" i="9" s="1"/>
  <c r="F186" i="9" s="1"/>
  <c r="D187" i="9"/>
  <c r="E187" i="9" s="1"/>
  <c r="F187" i="9" s="1"/>
  <c r="D188" i="9"/>
  <c r="E188" i="9" s="1"/>
  <c r="F188" i="9" s="1"/>
  <c r="D189" i="9"/>
  <c r="E189" i="9" s="1"/>
  <c r="F189" i="9" s="1"/>
  <c r="D190" i="9"/>
  <c r="E190" i="9" s="1"/>
  <c r="F190" i="9" s="1"/>
  <c r="D191" i="9"/>
  <c r="E191" i="9" s="1"/>
  <c r="F191" i="9" s="1"/>
  <c r="D192" i="9"/>
  <c r="E192" i="9" s="1"/>
  <c r="F192" i="9" s="1"/>
  <c r="D193" i="9"/>
  <c r="E193" i="9" s="1"/>
  <c r="F193" i="9" s="1"/>
  <c r="D194" i="9"/>
  <c r="E194" i="9" s="1"/>
  <c r="F194" i="9" s="1"/>
  <c r="D195" i="9"/>
  <c r="E195" i="9" s="1"/>
  <c r="F195" i="9" s="1"/>
  <c r="D196" i="9"/>
  <c r="E196" i="9" s="1"/>
  <c r="F196" i="9" s="1"/>
  <c r="D197" i="9"/>
  <c r="E197" i="9" s="1"/>
  <c r="F197" i="9" s="1"/>
  <c r="D198" i="9"/>
  <c r="E198" i="9" s="1"/>
  <c r="F198" i="9" s="1"/>
  <c r="D199" i="9"/>
  <c r="E199" i="9" s="1"/>
  <c r="F199" i="9" s="1"/>
  <c r="D200" i="9"/>
  <c r="E200" i="9" s="1"/>
  <c r="F200" i="9" s="1"/>
  <c r="D201" i="9"/>
  <c r="E201" i="9" s="1"/>
  <c r="F201" i="9" s="1"/>
  <c r="D202" i="9"/>
  <c r="E202" i="9" s="1"/>
  <c r="F202" i="9" s="1"/>
  <c r="D203" i="9"/>
  <c r="E203" i="9" s="1"/>
  <c r="F203" i="9" s="1"/>
  <c r="D204" i="9"/>
  <c r="E204" i="9" s="1"/>
  <c r="F204" i="9" s="1"/>
  <c r="D205" i="9"/>
  <c r="E205" i="9" s="1"/>
  <c r="F205" i="9" s="1"/>
  <c r="D206" i="9"/>
  <c r="E206" i="9" s="1"/>
  <c r="F206" i="9" s="1"/>
  <c r="D207" i="9"/>
  <c r="E207" i="9" s="1"/>
  <c r="F207" i="9" s="1"/>
  <c r="D208" i="9"/>
  <c r="E208" i="9" s="1"/>
  <c r="F208" i="9" s="1"/>
  <c r="D209" i="9"/>
  <c r="E209" i="9" s="1"/>
  <c r="F209" i="9" s="1"/>
  <c r="D210" i="9"/>
  <c r="E210" i="9" s="1"/>
  <c r="F210" i="9" s="1"/>
  <c r="D211" i="9"/>
  <c r="E211" i="9" s="1"/>
  <c r="F211" i="9" s="1"/>
  <c r="D212" i="9"/>
  <c r="E212" i="9" s="1"/>
  <c r="F212" i="9" s="1"/>
  <c r="D213" i="9"/>
  <c r="E213" i="9" s="1"/>
  <c r="F213" i="9" s="1"/>
  <c r="D214" i="9"/>
  <c r="E214" i="9" s="1"/>
  <c r="F214" i="9" s="1"/>
  <c r="D215" i="9"/>
  <c r="E215" i="9" s="1"/>
  <c r="F215" i="9" s="1"/>
  <c r="D216" i="9"/>
  <c r="E216" i="9" s="1"/>
  <c r="F216" i="9" s="1"/>
  <c r="D217" i="9"/>
  <c r="E217" i="9" s="1"/>
  <c r="F217" i="9" s="1"/>
  <c r="D218" i="9"/>
  <c r="E218" i="9" s="1"/>
  <c r="F218" i="9" s="1"/>
  <c r="D219" i="9"/>
  <c r="E219" i="9" s="1"/>
  <c r="F219" i="9" s="1"/>
  <c r="D220" i="9"/>
  <c r="E220" i="9" s="1"/>
  <c r="F220" i="9" s="1"/>
  <c r="D221" i="9"/>
  <c r="E221" i="9" s="1"/>
  <c r="F221" i="9" s="1"/>
  <c r="D222" i="9"/>
  <c r="E222" i="9" s="1"/>
  <c r="F222" i="9" s="1"/>
  <c r="D223" i="9"/>
  <c r="E223" i="9" s="1"/>
  <c r="F223" i="9" s="1"/>
  <c r="D224" i="9"/>
  <c r="E224" i="9" s="1"/>
  <c r="F224" i="9" s="1"/>
  <c r="D225" i="9"/>
  <c r="E225" i="9" s="1"/>
  <c r="F225" i="9" s="1"/>
  <c r="D226" i="9"/>
  <c r="E226" i="9" s="1"/>
  <c r="F226" i="9" s="1"/>
  <c r="D227" i="9"/>
  <c r="E227" i="9" s="1"/>
  <c r="F227" i="9" s="1"/>
  <c r="D228" i="9"/>
  <c r="E228" i="9" s="1"/>
  <c r="F228" i="9" s="1"/>
  <c r="D229" i="9"/>
  <c r="E229" i="9" s="1"/>
  <c r="F229" i="9" s="1"/>
  <c r="D230" i="9"/>
  <c r="E230" i="9" s="1"/>
  <c r="F230" i="9" s="1"/>
  <c r="D231" i="9"/>
  <c r="E231" i="9" s="1"/>
  <c r="F231" i="9" s="1"/>
  <c r="D232" i="9"/>
  <c r="E232" i="9" s="1"/>
  <c r="F232" i="9" s="1"/>
  <c r="D233" i="9"/>
  <c r="E233" i="9" s="1"/>
  <c r="F233" i="9" s="1"/>
  <c r="D234" i="9"/>
  <c r="E234" i="9" s="1"/>
  <c r="F234" i="9" s="1"/>
  <c r="D235" i="9"/>
  <c r="E235" i="9" s="1"/>
  <c r="F235" i="9" s="1"/>
  <c r="D236" i="9"/>
  <c r="E236" i="9" s="1"/>
  <c r="F236" i="9" s="1"/>
  <c r="D237" i="9"/>
  <c r="E237" i="9" s="1"/>
  <c r="F237" i="9" s="1"/>
  <c r="D238" i="9"/>
  <c r="E238" i="9" s="1"/>
  <c r="F238" i="9" s="1"/>
  <c r="D239" i="9"/>
  <c r="E239" i="9" s="1"/>
  <c r="F239" i="9" s="1"/>
  <c r="D240" i="9"/>
  <c r="E240" i="9" s="1"/>
  <c r="F240" i="9" s="1"/>
  <c r="D241" i="9"/>
  <c r="E241" i="9" s="1"/>
  <c r="F241" i="9" s="1"/>
  <c r="D242" i="9"/>
  <c r="E242" i="9" s="1"/>
  <c r="F242" i="9" s="1"/>
  <c r="D243" i="9"/>
  <c r="E243" i="9" s="1"/>
  <c r="F243" i="9" s="1"/>
  <c r="D244" i="9"/>
  <c r="E244" i="9" s="1"/>
  <c r="F244" i="9" s="1"/>
  <c r="D245" i="9"/>
  <c r="E245" i="9" s="1"/>
  <c r="F245" i="9" s="1"/>
  <c r="D246" i="9"/>
  <c r="E246" i="9" s="1"/>
  <c r="F246" i="9" s="1"/>
  <c r="D247" i="9"/>
  <c r="E247" i="9" s="1"/>
  <c r="F247" i="9" s="1"/>
  <c r="D248" i="9"/>
  <c r="E248" i="9" s="1"/>
  <c r="F248" i="9" s="1"/>
  <c r="D249" i="9"/>
  <c r="E249" i="9" s="1"/>
  <c r="F249" i="9" s="1"/>
  <c r="D250" i="9"/>
  <c r="E250" i="9" s="1"/>
  <c r="F250" i="9" s="1"/>
  <c r="D251" i="9"/>
  <c r="E251" i="9" s="1"/>
  <c r="F251" i="9" s="1"/>
  <c r="D252" i="9"/>
  <c r="E252" i="9" s="1"/>
  <c r="F252" i="9" s="1"/>
  <c r="D253" i="9"/>
  <c r="E253" i="9" s="1"/>
  <c r="F253" i="9" s="1"/>
  <c r="D254" i="9"/>
  <c r="E254" i="9" s="1"/>
  <c r="F254" i="9" s="1"/>
  <c r="D255" i="9"/>
  <c r="E255" i="9" s="1"/>
  <c r="F255" i="9" s="1"/>
  <c r="D256" i="9"/>
  <c r="E256" i="9" s="1"/>
  <c r="F256" i="9" s="1"/>
  <c r="D257" i="9"/>
  <c r="E257" i="9" s="1"/>
  <c r="F257" i="9" s="1"/>
  <c r="D258" i="9"/>
  <c r="E258" i="9" s="1"/>
  <c r="F258" i="9" s="1"/>
  <c r="D259" i="9"/>
  <c r="E259" i="9" s="1"/>
  <c r="F259" i="9" s="1"/>
  <c r="D260" i="9"/>
  <c r="E260" i="9" s="1"/>
  <c r="F260" i="9" s="1"/>
  <c r="D261" i="9"/>
  <c r="E261" i="9" s="1"/>
  <c r="F261" i="9" s="1"/>
  <c r="D262" i="9"/>
  <c r="E262" i="9" s="1"/>
  <c r="F262" i="9" s="1"/>
  <c r="D263" i="9"/>
  <c r="E263" i="9" s="1"/>
  <c r="F263" i="9" s="1"/>
  <c r="D264" i="9"/>
  <c r="E264" i="9" s="1"/>
  <c r="F264" i="9" s="1"/>
  <c r="D265" i="9"/>
  <c r="E265" i="9" s="1"/>
  <c r="F265" i="9" s="1"/>
  <c r="D266" i="9"/>
  <c r="E266" i="9" s="1"/>
  <c r="F266" i="9" s="1"/>
  <c r="D267" i="9"/>
  <c r="E267" i="9" s="1"/>
  <c r="F267" i="9" s="1"/>
  <c r="D268" i="9"/>
  <c r="E268" i="9" s="1"/>
  <c r="F268" i="9" s="1"/>
  <c r="D269" i="9"/>
  <c r="E269" i="9" s="1"/>
  <c r="F269" i="9" s="1"/>
  <c r="D270" i="9"/>
  <c r="E270" i="9" s="1"/>
  <c r="F270" i="9" s="1"/>
  <c r="D271" i="9"/>
  <c r="E271" i="9" s="1"/>
  <c r="F271" i="9" s="1"/>
  <c r="D272" i="9"/>
  <c r="E272" i="9" s="1"/>
  <c r="F272" i="9" s="1"/>
  <c r="D273" i="9"/>
  <c r="E273" i="9" s="1"/>
  <c r="F273" i="9" s="1"/>
  <c r="D274" i="9"/>
  <c r="E274" i="9" s="1"/>
  <c r="F274" i="9" s="1"/>
  <c r="D275" i="9"/>
  <c r="E275" i="9" s="1"/>
  <c r="F275" i="9" s="1"/>
  <c r="D276" i="9"/>
  <c r="E276" i="9" s="1"/>
  <c r="F276" i="9" s="1"/>
  <c r="D277" i="9"/>
  <c r="E277" i="9" s="1"/>
  <c r="F277" i="9" s="1"/>
  <c r="D278" i="9"/>
  <c r="E278" i="9" s="1"/>
  <c r="F278" i="9" s="1"/>
  <c r="D279" i="9"/>
  <c r="E279" i="9" s="1"/>
  <c r="F279" i="9" s="1"/>
  <c r="D280" i="9"/>
  <c r="E280" i="9" s="1"/>
  <c r="F280" i="9" s="1"/>
  <c r="D281" i="9"/>
  <c r="E281" i="9" s="1"/>
  <c r="F281" i="9" s="1"/>
  <c r="D282" i="9"/>
  <c r="E282" i="9" s="1"/>
  <c r="F282" i="9" s="1"/>
  <c r="D283" i="9"/>
  <c r="E283" i="9" s="1"/>
  <c r="F283" i="9" s="1"/>
  <c r="D284" i="9"/>
  <c r="E284" i="9" s="1"/>
  <c r="F284" i="9" s="1"/>
  <c r="D285" i="9"/>
  <c r="E285" i="9" s="1"/>
  <c r="F285" i="9" s="1"/>
  <c r="D286" i="9"/>
  <c r="E286" i="9" s="1"/>
  <c r="F286" i="9" s="1"/>
  <c r="D287" i="9"/>
  <c r="E287" i="9" s="1"/>
  <c r="F287" i="9" s="1"/>
  <c r="D288" i="9"/>
  <c r="E288" i="9" s="1"/>
  <c r="F288" i="9" s="1"/>
  <c r="D289" i="9"/>
  <c r="E289" i="9" s="1"/>
  <c r="F289" i="9" s="1"/>
  <c r="D290" i="9"/>
  <c r="E290" i="9" s="1"/>
  <c r="F290" i="9" s="1"/>
  <c r="D291" i="9"/>
  <c r="E291" i="9" s="1"/>
  <c r="F291" i="9" s="1"/>
  <c r="D292" i="9"/>
  <c r="E292" i="9" s="1"/>
  <c r="F292" i="9" s="1"/>
  <c r="D293" i="9"/>
  <c r="E293" i="9" s="1"/>
  <c r="F293" i="9" s="1"/>
  <c r="D294" i="9"/>
  <c r="E294" i="9" s="1"/>
  <c r="F294" i="9" s="1"/>
  <c r="D295" i="9"/>
  <c r="E295" i="9" s="1"/>
  <c r="F295" i="9" s="1"/>
  <c r="D296" i="9"/>
  <c r="E296" i="9" s="1"/>
  <c r="F296" i="9" s="1"/>
  <c r="D297" i="9"/>
  <c r="E297" i="9" s="1"/>
  <c r="F297" i="9" s="1"/>
  <c r="D298" i="9"/>
  <c r="E298" i="9" s="1"/>
  <c r="F298" i="9" s="1"/>
  <c r="D299" i="9"/>
  <c r="E299" i="9" s="1"/>
  <c r="F299" i="9" s="1"/>
  <c r="D300" i="9"/>
  <c r="E300" i="9" s="1"/>
  <c r="F300" i="9" s="1"/>
  <c r="D301" i="9"/>
  <c r="E301" i="9" s="1"/>
  <c r="F301" i="9" s="1"/>
  <c r="D302" i="9"/>
  <c r="E302" i="9" s="1"/>
  <c r="F302" i="9" s="1"/>
  <c r="D303" i="9"/>
  <c r="E303" i="9" s="1"/>
  <c r="F303" i="9" s="1"/>
  <c r="D304" i="9"/>
  <c r="E304" i="9" s="1"/>
  <c r="F304" i="9" s="1"/>
  <c r="D305" i="9"/>
  <c r="E305" i="9" s="1"/>
  <c r="F305" i="9" s="1"/>
  <c r="D306" i="9"/>
  <c r="E306" i="9" s="1"/>
  <c r="F306" i="9" s="1"/>
  <c r="D307" i="9"/>
  <c r="E307" i="9" s="1"/>
  <c r="F307" i="9" s="1"/>
  <c r="D308" i="9"/>
  <c r="E308" i="9" s="1"/>
  <c r="F308" i="9" s="1"/>
  <c r="D309" i="9"/>
  <c r="E309" i="9" s="1"/>
  <c r="F309" i="9" s="1"/>
  <c r="D310" i="9"/>
  <c r="E310" i="9" s="1"/>
  <c r="F310" i="9" s="1"/>
  <c r="D311" i="9"/>
  <c r="E311" i="9" s="1"/>
  <c r="F311" i="9" s="1"/>
  <c r="D312" i="9"/>
  <c r="E312" i="9" s="1"/>
  <c r="F312" i="9" s="1"/>
  <c r="D313" i="9"/>
  <c r="E313" i="9" s="1"/>
  <c r="F313" i="9" s="1"/>
  <c r="D314" i="9"/>
  <c r="E314" i="9" s="1"/>
  <c r="F314" i="9" s="1"/>
  <c r="D315" i="9"/>
  <c r="E315" i="9" s="1"/>
  <c r="F315" i="9" s="1"/>
  <c r="D316" i="9"/>
  <c r="E316" i="9" s="1"/>
  <c r="F316" i="9" s="1"/>
  <c r="D317" i="9"/>
  <c r="E317" i="9" s="1"/>
  <c r="F317" i="9" s="1"/>
  <c r="D318" i="9"/>
  <c r="E318" i="9" s="1"/>
  <c r="F318" i="9" s="1"/>
  <c r="D319" i="9"/>
  <c r="E319" i="9" s="1"/>
  <c r="F319" i="9" s="1"/>
  <c r="D320" i="9"/>
  <c r="E320" i="9" s="1"/>
  <c r="F320" i="9" s="1"/>
  <c r="D321" i="9"/>
  <c r="E321" i="9" s="1"/>
  <c r="F321" i="9" s="1"/>
  <c r="D322" i="9"/>
  <c r="E322" i="9" s="1"/>
  <c r="F322" i="9" s="1"/>
  <c r="D323" i="9"/>
  <c r="E323" i="9" s="1"/>
  <c r="F323" i="9" s="1"/>
  <c r="D324" i="9"/>
  <c r="E324" i="9" s="1"/>
  <c r="F324" i="9" s="1"/>
  <c r="D325" i="9"/>
  <c r="E325" i="9" s="1"/>
  <c r="F325" i="9" s="1"/>
  <c r="D326" i="9"/>
  <c r="E326" i="9" s="1"/>
  <c r="F326" i="9" s="1"/>
  <c r="D327" i="9"/>
  <c r="E327" i="9" s="1"/>
  <c r="F327" i="9" s="1"/>
  <c r="D328" i="9"/>
  <c r="E328" i="9" s="1"/>
  <c r="F328" i="9" s="1"/>
  <c r="D329" i="9"/>
  <c r="E329" i="9" s="1"/>
  <c r="F329" i="9" s="1"/>
  <c r="D330" i="9"/>
  <c r="E330" i="9" s="1"/>
  <c r="F330" i="9" s="1"/>
  <c r="D331" i="9"/>
  <c r="E331" i="9" s="1"/>
  <c r="F331" i="9" s="1"/>
  <c r="D332" i="9"/>
  <c r="E332" i="9" s="1"/>
  <c r="F332" i="9" s="1"/>
  <c r="D333" i="9"/>
  <c r="E333" i="9" s="1"/>
  <c r="F333" i="9" s="1"/>
  <c r="D334" i="9"/>
  <c r="E334" i="9" s="1"/>
  <c r="F334" i="9" s="1"/>
  <c r="D335" i="9"/>
  <c r="E335" i="9" s="1"/>
  <c r="F335" i="9" s="1"/>
  <c r="D336" i="9"/>
  <c r="E336" i="9" s="1"/>
  <c r="F336" i="9" s="1"/>
  <c r="D337" i="9"/>
  <c r="E337" i="9" s="1"/>
  <c r="F337" i="9" s="1"/>
  <c r="D338" i="9"/>
  <c r="E338" i="9" s="1"/>
  <c r="F338" i="9" s="1"/>
  <c r="D339" i="9"/>
  <c r="E339" i="9" s="1"/>
  <c r="F339" i="9" s="1"/>
  <c r="D340" i="9"/>
  <c r="E340" i="9" s="1"/>
  <c r="F340" i="9" s="1"/>
  <c r="D341" i="9"/>
  <c r="E341" i="9" s="1"/>
  <c r="F341" i="9" s="1"/>
  <c r="D342" i="9"/>
  <c r="E342" i="9" s="1"/>
  <c r="F342" i="9" s="1"/>
  <c r="D343" i="9"/>
  <c r="E343" i="9" s="1"/>
  <c r="F343" i="9" s="1"/>
  <c r="D344" i="9"/>
  <c r="E344" i="9" s="1"/>
  <c r="F344" i="9" s="1"/>
  <c r="D345" i="9"/>
  <c r="E345" i="9" s="1"/>
  <c r="F345" i="9" s="1"/>
  <c r="D346" i="9"/>
  <c r="E346" i="9" s="1"/>
  <c r="F346" i="9" s="1"/>
  <c r="D347" i="9"/>
  <c r="E347" i="9" s="1"/>
  <c r="F347" i="9" s="1"/>
  <c r="D348" i="9"/>
  <c r="E348" i="9" s="1"/>
  <c r="F348" i="9" s="1"/>
  <c r="D349" i="9"/>
  <c r="E349" i="9" s="1"/>
  <c r="F349" i="9" s="1"/>
  <c r="D350" i="9"/>
  <c r="E350" i="9" s="1"/>
  <c r="F350" i="9" s="1"/>
  <c r="D351" i="9"/>
  <c r="E351" i="9" s="1"/>
  <c r="F351" i="9" s="1"/>
  <c r="D352" i="9"/>
  <c r="E352" i="9" s="1"/>
  <c r="F352" i="9" s="1"/>
  <c r="D353" i="9"/>
  <c r="E353" i="9" s="1"/>
  <c r="F353" i="9" s="1"/>
  <c r="D354" i="9"/>
  <c r="E354" i="9" s="1"/>
  <c r="F354" i="9" s="1"/>
  <c r="D355" i="9"/>
  <c r="E355" i="9" s="1"/>
  <c r="F355" i="9" s="1"/>
  <c r="D356" i="9"/>
  <c r="E356" i="9" s="1"/>
  <c r="F356" i="9" s="1"/>
  <c r="D357" i="9"/>
  <c r="E357" i="9" s="1"/>
  <c r="F357" i="9" s="1"/>
  <c r="D358" i="9"/>
  <c r="E358" i="9" s="1"/>
  <c r="F358" i="9" s="1"/>
  <c r="D359" i="9"/>
  <c r="E359" i="9" s="1"/>
  <c r="F359" i="9" s="1"/>
  <c r="D360" i="9"/>
  <c r="E360" i="9" s="1"/>
  <c r="F360" i="9" s="1"/>
  <c r="D361" i="9"/>
  <c r="E361" i="9" s="1"/>
  <c r="F361" i="9" s="1"/>
  <c r="D362" i="9"/>
  <c r="E362" i="9" s="1"/>
  <c r="F362" i="9" s="1"/>
  <c r="D363" i="9"/>
  <c r="E363" i="9" s="1"/>
  <c r="F363" i="9" s="1"/>
  <c r="D364" i="9"/>
  <c r="E364" i="9" s="1"/>
  <c r="F364" i="9" s="1"/>
  <c r="D365" i="9"/>
  <c r="E365" i="9" s="1"/>
  <c r="F365" i="9" s="1"/>
  <c r="D366" i="9"/>
  <c r="E366" i="9" s="1"/>
  <c r="F366" i="9" s="1"/>
  <c r="D367" i="9"/>
  <c r="E367" i="9" s="1"/>
  <c r="F367" i="9" s="1"/>
  <c r="D368" i="9"/>
  <c r="E368" i="9" s="1"/>
  <c r="F368" i="9" s="1"/>
  <c r="D369" i="9"/>
  <c r="E369" i="9" s="1"/>
  <c r="F369" i="9" s="1"/>
  <c r="D370" i="9"/>
  <c r="E370" i="9" s="1"/>
  <c r="F370" i="9" s="1"/>
  <c r="D371" i="9"/>
  <c r="E371" i="9" s="1"/>
  <c r="F371" i="9" s="1"/>
  <c r="D372" i="9"/>
  <c r="E372" i="9" s="1"/>
  <c r="F372" i="9" s="1"/>
  <c r="D373" i="9"/>
  <c r="E373" i="9" s="1"/>
  <c r="F373" i="9" s="1"/>
  <c r="D374" i="9"/>
  <c r="E374" i="9" s="1"/>
  <c r="F374" i="9" s="1"/>
  <c r="D375" i="9"/>
  <c r="E375" i="9" s="1"/>
  <c r="F375" i="9" s="1"/>
  <c r="D376" i="9"/>
  <c r="E376" i="9" s="1"/>
  <c r="F376" i="9" s="1"/>
  <c r="D377" i="9"/>
  <c r="E377" i="9" s="1"/>
  <c r="F377" i="9" s="1"/>
  <c r="D378" i="9"/>
  <c r="E378" i="9" s="1"/>
  <c r="F378" i="9" s="1"/>
  <c r="D379" i="9"/>
  <c r="E379" i="9" s="1"/>
  <c r="F379" i="9" s="1"/>
  <c r="D380" i="9"/>
  <c r="E380" i="9" s="1"/>
  <c r="F380" i="9" s="1"/>
  <c r="D381" i="9"/>
  <c r="E381" i="9" s="1"/>
  <c r="F381" i="9" s="1"/>
  <c r="D382" i="9"/>
  <c r="E382" i="9" s="1"/>
  <c r="F382" i="9" s="1"/>
  <c r="D383" i="9"/>
  <c r="E383" i="9" s="1"/>
  <c r="F383" i="9" s="1"/>
  <c r="D384" i="9"/>
  <c r="E384" i="9" s="1"/>
  <c r="F384" i="9" s="1"/>
  <c r="D385" i="9"/>
  <c r="E385" i="9" s="1"/>
  <c r="F385" i="9" s="1"/>
  <c r="D386" i="9"/>
  <c r="E386" i="9" s="1"/>
  <c r="F386" i="9" s="1"/>
  <c r="D387" i="9"/>
  <c r="E387" i="9" s="1"/>
  <c r="F387" i="9" s="1"/>
  <c r="D388" i="9"/>
  <c r="E388" i="9" s="1"/>
  <c r="F388" i="9" s="1"/>
  <c r="D389" i="9"/>
  <c r="E389" i="9" s="1"/>
  <c r="F389" i="9" s="1"/>
  <c r="D390" i="9"/>
  <c r="E390" i="9" s="1"/>
  <c r="F390" i="9" s="1"/>
  <c r="D391" i="9"/>
  <c r="E391" i="9" s="1"/>
  <c r="F391" i="9" s="1"/>
  <c r="D392" i="9"/>
  <c r="E392" i="9" s="1"/>
  <c r="F392" i="9" s="1"/>
  <c r="D393" i="9"/>
  <c r="E393" i="9" s="1"/>
  <c r="F393" i="9" s="1"/>
  <c r="D394" i="9"/>
  <c r="E394" i="9" s="1"/>
  <c r="F394" i="9" s="1"/>
  <c r="D395" i="9"/>
  <c r="E395" i="9" s="1"/>
  <c r="F395" i="9" s="1"/>
  <c r="D396" i="9"/>
  <c r="E396" i="9" s="1"/>
  <c r="F396" i="9" s="1"/>
  <c r="D397" i="9"/>
  <c r="E397" i="9" s="1"/>
  <c r="F397" i="9" s="1"/>
  <c r="D398" i="9"/>
  <c r="E398" i="9" s="1"/>
  <c r="F398" i="9" s="1"/>
  <c r="D399" i="9"/>
  <c r="E399" i="9" s="1"/>
  <c r="F399" i="9" s="1"/>
  <c r="D400" i="9"/>
  <c r="E400" i="9" s="1"/>
  <c r="F400" i="9" s="1"/>
  <c r="D401" i="9"/>
  <c r="E401" i="9" s="1"/>
  <c r="F401" i="9" s="1"/>
  <c r="D402" i="9"/>
  <c r="E402" i="9" s="1"/>
  <c r="F402" i="9" s="1"/>
  <c r="D403" i="9"/>
  <c r="E403" i="9" s="1"/>
  <c r="F403" i="9" s="1"/>
  <c r="D404" i="9"/>
  <c r="E404" i="9" s="1"/>
  <c r="F404" i="9" s="1"/>
  <c r="D405" i="9"/>
  <c r="E405" i="9" s="1"/>
  <c r="F405" i="9" s="1"/>
  <c r="D406" i="9"/>
  <c r="E406" i="9" s="1"/>
  <c r="F406" i="9" s="1"/>
  <c r="D407" i="9"/>
  <c r="E407" i="9" s="1"/>
  <c r="F407" i="9" s="1"/>
  <c r="D408" i="9"/>
  <c r="E408" i="9" s="1"/>
  <c r="F408" i="9" s="1"/>
  <c r="D409" i="9"/>
  <c r="E409" i="9" s="1"/>
  <c r="F409" i="9" s="1"/>
  <c r="D410" i="9"/>
  <c r="E410" i="9" s="1"/>
  <c r="F410" i="9" s="1"/>
  <c r="D411" i="9"/>
  <c r="E411" i="9" s="1"/>
  <c r="F411" i="9" s="1"/>
  <c r="D412" i="9"/>
  <c r="E412" i="9" s="1"/>
  <c r="F412" i="9" s="1"/>
  <c r="D413" i="9"/>
  <c r="E413" i="9" s="1"/>
  <c r="F413" i="9" s="1"/>
  <c r="D414" i="9"/>
  <c r="E414" i="9" s="1"/>
  <c r="F414" i="9" s="1"/>
  <c r="D415" i="9"/>
  <c r="E415" i="9" s="1"/>
  <c r="F415" i="9" s="1"/>
  <c r="D416" i="9"/>
  <c r="E416" i="9" s="1"/>
  <c r="F416" i="9" s="1"/>
  <c r="D417" i="9"/>
  <c r="E417" i="9" s="1"/>
  <c r="F417" i="9" s="1"/>
  <c r="D418" i="9"/>
  <c r="E418" i="9" s="1"/>
  <c r="F418" i="9" s="1"/>
  <c r="D419" i="9"/>
  <c r="E419" i="9" s="1"/>
  <c r="F419" i="9" s="1"/>
  <c r="D420" i="9"/>
  <c r="E420" i="9" s="1"/>
  <c r="F420" i="9" s="1"/>
  <c r="D421" i="9"/>
  <c r="E421" i="9" s="1"/>
  <c r="F421" i="9" s="1"/>
  <c r="D422" i="9"/>
  <c r="E422" i="9" s="1"/>
  <c r="F422" i="9" s="1"/>
  <c r="D423" i="9"/>
  <c r="E423" i="9" s="1"/>
  <c r="F423" i="9" s="1"/>
  <c r="D424" i="9"/>
  <c r="E424" i="9" s="1"/>
  <c r="F424" i="9" s="1"/>
  <c r="D425" i="9"/>
  <c r="E425" i="9" s="1"/>
  <c r="F425" i="9" s="1"/>
  <c r="D426" i="9"/>
  <c r="E426" i="9" s="1"/>
  <c r="F426" i="9" s="1"/>
  <c r="D427" i="9"/>
  <c r="E427" i="9" s="1"/>
  <c r="F427" i="9" s="1"/>
  <c r="D428" i="9"/>
  <c r="E428" i="9" s="1"/>
  <c r="F428" i="9" s="1"/>
  <c r="D429" i="9"/>
  <c r="E429" i="9" s="1"/>
  <c r="F429" i="9" s="1"/>
  <c r="D430" i="9"/>
  <c r="E430" i="9" s="1"/>
  <c r="F430" i="9" s="1"/>
  <c r="D431" i="9"/>
  <c r="E431" i="9" s="1"/>
  <c r="F431" i="9" s="1"/>
  <c r="D432" i="9"/>
  <c r="E432" i="9" s="1"/>
  <c r="F432" i="9" s="1"/>
  <c r="D433" i="9"/>
  <c r="E433" i="9" s="1"/>
  <c r="F433" i="9" s="1"/>
  <c r="D434" i="9"/>
  <c r="E434" i="9" s="1"/>
  <c r="F434" i="9" s="1"/>
  <c r="D435" i="9"/>
  <c r="E435" i="9" s="1"/>
  <c r="F435" i="9" s="1"/>
  <c r="D436" i="9"/>
  <c r="E436" i="9" s="1"/>
  <c r="F436" i="9" s="1"/>
  <c r="D437" i="9"/>
  <c r="E437" i="9" s="1"/>
  <c r="F437" i="9" s="1"/>
  <c r="D438" i="9"/>
  <c r="E438" i="9" s="1"/>
  <c r="F438" i="9" s="1"/>
  <c r="D439" i="9"/>
  <c r="E439" i="9" s="1"/>
  <c r="F439" i="9" s="1"/>
  <c r="D440" i="9"/>
  <c r="E440" i="9" s="1"/>
  <c r="F440" i="9" s="1"/>
  <c r="D441" i="9"/>
  <c r="E441" i="9" s="1"/>
  <c r="F441" i="9" s="1"/>
  <c r="D442" i="9"/>
  <c r="E442" i="9" s="1"/>
  <c r="F442" i="9" s="1"/>
  <c r="D443" i="9"/>
  <c r="E443" i="9" s="1"/>
  <c r="F443" i="9" s="1"/>
  <c r="D444" i="9"/>
  <c r="E444" i="9" s="1"/>
  <c r="F444" i="9" s="1"/>
  <c r="D445" i="9"/>
  <c r="E445" i="9" s="1"/>
  <c r="F445" i="9" s="1"/>
  <c r="D446" i="9"/>
  <c r="E446" i="9" s="1"/>
  <c r="F446" i="9" s="1"/>
  <c r="D447" i="9"/>
  <c r="E447" i="9" s="1"/>
  <c r="F447" i="9" s="1"/>
  <c r="D448" i="9"/>
  <c r="E448" i="9" s="1"/>
  <c r="F448" i="9" s="1"/>
  <c r="D449" i="9"/>
  <c r="E449" i="9" s="1"/>
  <c r="F449" i="9" s="1"/>
  <c r="D450" i="9"/>
  <c r="E450" i="9" s="1"/>
  <c r="F450" i="9" s="1"/>
  <c r="D451" i="9"/>
  <c r="E451" i="9" s="1"/>
  <c r="F451" i="9" s="1"/>
  <c r="D452" i="9"/>
  <c r="E452" i="9" s="1"/>
  <c r="F452" i="9" s="1"/>
  <c r="D453" i="9"/>
  <c r="E453" i="9" s="1"/>
  <c r="F453" i="9" s="1"/>
  <c r="D454" i="9"/>
  <c r="E454" i="9" s="1"/>
  <c r="F454" i="9" s="1"/>
  <c r="D455" i="9"/>
  <c r="E455" i="9" s="1"/>
  <c r="F455" i="9" s="1"/>
  <c r="D456" i="9"/>
  <c r="E456" i="9" s="1"/>
  <c r="F456" i="9" s="1"/>
  <c r="D457" i="9"/>
  <c r="E457" i="9" s="1"/>
  <c r="F457" i="9" s="1"/>
  <c r="D458" i="9"/>
  <c r="E458" i="9" s="1"/>
  <c r="F458" i="9" s="1"/>
  <c r="D459" i="9"/>
  <c r="E459" i="9" s="1"/>
  <c r="F459" i="9" s="1"/>
  <c r="D460" i="9"/>
  <c r="E460" i="9" s="1"/>
  <c r="F460" i="9" s="1"/>
  <c r="D461" i="9"/>
  <c r="E461" i="9" s="1"/>
  <c r="F461" i="9" s="1"/>
  <c r="D462" i="9"/>
  <c r="E462" i="9" s="1"/>
  <c r="F462" i="9" s="1"/>
  <c r="D463" i="9"/>
  <c r="E463" i="9" s="1"/>
  <c r="F463" i="9" s="1"/>
  <c r="D464" i="9"/>
  <c r="E464" i="9" s="1"/>
  <c r="F464" i="9" s="1"/>
  <c r="D465" i="9"/>
  <c r="E465" i="9" s="1"/>
  <c r="F465" i="9" s="1"/>
  <c r="D466" i="9"/>
  <c r="E466" i="9" s="1"/>
  <c r="F466" i="9" s="1"/>
  <c r="D467" i="9"/>
  <c r="E467" i="9" s="1"/>
  <c r="F467" i="9" s="1"/>
  <c r="D468" i="9"/>
  <c r="E468" i="9" s="1"/>
  <c r="F468" i="9" s="1"/>
  <c r="D469" i="9"/>
  <c r="E469" i="9" s="1"/>
  <c r="F469" i="9" s="1"/>
  <c r="D470" i="9"/>
  <c r="E470" i="9" s="1"/>
  <c r="F470" i="9" s="1"/>
  <c r="D471" i="9"/>
  <c r="E471" i="9" s="1"/>
  <c r="F471" i="9" s="1"/>
  <c r="D472" i="9"/>
  <c r="E472" i="9" s="1"/>
  <c r="F472" i="9" s="1"/>
  <c r="D473" i="9"/>
  <c r="E473" i="9" s="1"/>
  <c r="F473" i="9" s="1"/>
  <c r="D474" i="9"/>
  <c r="E474" i="9" s="1"/>
  <c r="F474" i="9" s="1"/>
  <c r="D475" i="9"/>
  <c r="E475" i="9" s="1"/>
  <c r="F475" i="9" s="1"/>
  <c r="D476" i="9"/>
  <c r="E476" i="9" s="1"/>
  <c r="F476" i="9" s="1"/>
  <c r="D477" i="9"/>
  <c r="E477" i="9" s="1"/>
  <c r="F477" i="9" s="1"/>
  <c r="D478" i="9"/>
  <c r="E478" i="9" s="1"/>
  <c r="F478" i="9" s="1"/>
  <c r="D479" i="9"/>
  <c r="E479" i="9" s="1"/>
  <c r="F479" i="9" s="1"/>
  <c r="D480" i="9"/>
  <c r="E480" i="9" s="1"/>
  <c r="F480" i="9" s="1"/>
  <c r="D481" i="9"/>
  <c r="E481" i="9" s="1"/>
  <c r="F481" i="9" s="1"/>
  <c r="D482" i="9"/>
  <c r="E482" i="9" s="1"/>
  <c r="F482" i="9" s="1"/>
  <c r="D483" i="9"/>
  <c r="E483" i="9" s="1"/>
  <c r="F483" i="9" s="1"/>
  <c r="D484" i="9"/>
  <c r="E484" i="9" s="1"/>
  <c r="F484" i="9" s="1"/>
  <c r="D485" i="9"/>
  <c r="E485" i="9" s="1"/>
  <c r="F485" i="9" s="1"/>
  <c r="D486" i="9"/>
  <c r="E486" i="9" s="1"/>
  <c r="F486" i="9" s="1"/>
  <c r="D487" i="9"/>
  <c r="E487" i="9" s="1"/>
  <c r="F487" i="9" s="1"/>
  <c r="D488" i="9"/>
  <c r="E488" i="9" s="1"/>
  <c r="F488" i="9" s="1"/>
  <c r="D489" i="9"/>
  <c r="E489" i="9" s="1"/>
  <c r="F489" i="9" s="1"/>
  <c r="D490" i="9"/>
  <c r="E490" i="9" s="1"/>
  <c r="F490" i="9" s="1"/>
  <c r="D491" i="9"/>
  <c r="E491" i="9" s="1"/>
  <c r="F491" i="9" s="1"/>
  <c r="D492" i="9"/>
  <c r="E492" i="9" s="1"/>
  <c r="F492" i="9" s="1"/>
  <c r="D493" i="9"/>
  <c r="E493" i="9" s="1"/>
  <c r="F493" i="9" s="1"/>
  <c r="D494" i="9"/>
  <c r="E494" i="9" s="1"/>
  <c r="F494" i="9" s="1"/>
  <c r="D495" i="9"/>
  <c r="E495" i="9" s="1"/>
  <c r="F495" i="9" s="1"/>
  <c r="D496" i="9"/>
  <c r="E496" i="9" s="1"/>
  <c r="F496" i="9" s="1"/>
  <c r="D497" i="9"/>
  <c r="E497" i="9" s="1"/>
  <c r="F497" i="9" s="1"/>
  <c r="D498" i="9"/>
  <c r="E498" i="9" s="1"/>
  <c r="F498" i="9" s="1"/>
  <c r="D499" i="9"/>
  <c r="E499" i="9" s="1"/>
  <c r="F499" i="9" s="1"/>
  <c r="D500" i="9"/>
  <c r="E500" i="9" s="1"/>
  <c r="F500" i="9" s="1"/>
  <c r="D501" i="9"/>
  <c r="E501" i="9" s="1"/>
  <c r="F501" i="9" s="1"/>
  <c r="D502" i="9"/>
  <c r="E502" i="9" s="1"/>
  <c r="F502" i="9" s="1"/>
  <c r="D503" i="9"/>
  <c r="E503" i="9" s="1"/>
  <c r="F503" i="9" s="1"/>
  <c r="D504" i="9"/>
  <c r="E504" i="9" s="1"/>
  <c r="F504" i="9" s="1"/>
  <c r="D505" i="9"/>
  <c r="E505" i="9" s="1"/>
  <c r="F505" i="9" s="1"/>
  <c r="D506" i="9"/>
  <c r="E506" i="9" s="1"/>
  <c r="F506" i="9" s="1"/>
  <c r="D507" i="9"/>
  <c r="E507" i="9" s="1"/>
  <c r="F507" i="9" s="1"/>
  <c r="D508" i="9"/>
  <c r="E508" i="9" s="1"/>
  <c r="F508" i="9" s="1"/>
  <c r="D509" i="9"/>
  <c r="E509" i="9" s="1"/>
  <c r="F509" i="9" s="1"/>
  <c r="D510" i="9"/>
  <c r="E510" i="9" s="1"/>
  <c r="F510" i="9" s="1"/>
  <c r="D511" i="9"/>
  <c r="E511" i="9" s="1"/>
  <c r="F511" i="9" s="1"/>
  <c r="D512" i="9"/>
  <c r="E512" i="9" s="1"/>
  <c r="F512" i="9" s="1"/>
  <c r="D513" i="9"/>
  <c r="E513" i="9" s="1"/>
  <c r="F513" i="9" s="1"/>
  <c r="D514" i="9"/>
  <c r="E514" i="9" s="1"/>
  <c r="F514" i="9" s="1"/>
  <c r="D515" i="9"/>
  <c r="E515" i="9" s="1"/>
  <c r="F515" i="9" s="1"/>
  <c r="D516" i="9"/>
  <c r="E516" i="9" s="1"/>
  <c r="F516" i="9" s="1"/>
  <c r="D517" i="9"/>
  <c r="E517" i="9" s="1"/>
  <c r="F517" i="9" s="1"/>
  <c r="D518" i="9"/>
  <c r="E518" i="9" s="1"/>
  <c r="F518" i="9" s="1"/>
  <c r="D519" i="9"/>
  <c r="E519" i="9" s="1"/>
  <c r="F519" i="9" s="1"/>
  <c r="D520" i="9"/>
  <c r="E520" i="9" s="1"/>
  <c r="F520" i="9" s="1"/>
  <c r="D521" i="9"/>
  <c r="E521" i="9" s="1"/>
  <c r="F521" i="9" s="1"/>
  <c r="D522" i="9"/>
  <c r="E522" i="9" s="1"/>
  <c r="F522" i="9" s="1"/>
  <c r="D523" i="9"/>
  <c r="E523" i="9" s="1"/>
  <c r="F523" i="9" s="1"/>
  <c r="D524" i="9"/>
  <c r="E524" i="9" s="1"/>
  <c r="F524" i="9" s="1"/>
  <c r="D525" i="9"/>
  <c r="E525" i="9" s="1"/>
  <c r="F525" i="9" s="1"/>
  <c r="D526" i="9"/>
  <c r="E526" i="9" s="1"/>
  <c r="F526" i="9" s="1"/>
  <c r="D527" i="9"/>
  <c r="E527" i="9" s="1"/>
  <c r="F527" i="9" s="1"/>
  <c r="D528" i="9"/>
  <c r="E528" i="9" s="1"/>
  <c r="F528" i="9" s="1"/>
  <c r="D529" i="9"/>
  <c r="E529" i="9" s="1"/>
  <c r="F529" i="9" s="1"/>
  <c r="D530" i="9"/>
  <c r="E530" i="9" s="1"/>
  <c r="F530" i="9" s="1"/>
  <c r="D531" i="9"/>
  <c r="E531" i="9" s="1"/>
  <c r="F531" i="9" s="1"/>
  <c r="D532" i="9"/>
  <c r="E532" i="9" s="1"/>
  <c r="F532" i="9" s="1"/>
  <c r="D533" i="9"/>
  <c r="E533" i="9" s="1"/>
  <c r="F533" i="9" s="1"/>
  <c r="D534" i="9"/>
  <c r="E534" i="9" s="1"/>
  <c r="F534" i="9" s="1"/>
  <c r="D535" i="9"/>
  <c r="E535" i="9" s="1"/>
  <c r="F535" i="9" s="1"/>
  <c r="D536" i="9"/>
  <c r="E536" i="9" s="1"/>
  <c r="F536" i="9" s="1"/>
  <c r="D537" i="9"/>
  <c r="E537" i="9" s="1"/>
  <c r="F537" i="9" s="1"/>
  <c r="D538" i="9"/>
  <c r="E538" i="9" s="1"/>
  <c r="F538" i="9" s="1"/>
  <c r="D539" i="9"/>
  <c r="E539" i="9" s="1"/>
  <c r="F539" i="9" s="1"/>
  <c r="D540" i="9"/>
  <c r="E540" i="9" s="1"/>
  <c r="F540" i="9" s="1"/>
  <c r="D541" i="9"/>
  <c r="E541" i="9" s="1"/>
  <c r="F541" i="9" s="1"/>
  <c r="D542" i="9"/>
  <c r="E542" i="9" s="1"/>
  <c r="F542" i="9" s="1"/>
  <c r="D543" i="9"/>
  <c r="E543" i="9" s="1"/>
  <c r="F543" i="9" s="1"/>
  <c r="D544" i="9"/>
  <c r="E544" i="9" s="1"/>
  <c r="F544" i="9" s="1"/>
  <c r="D545" i="9"/>
  <c r="E545" i="9" s="1"/>
  <c r="F545" i="9" s="1"/>
  <c r="D546" i="9"/>
  <c r="E546" i="9" s="1"/>
  <c r="F546" i="9" s="1"/>
  <c r="D547" i="9"/>
  <c r="E547" i="9" s="1"/>
  <c r="F547" i="9" s="1"/>
  <c r="D548" i="9"/>
  <c r="E548" i="9" s="1"/>
  <c r="F548" i="9" s="1"/>
  <c r="D549" i="9"/>
  <c r="E549" i="9" s="1"/>
  <c r="F549" i="9" s="1"/>
  <c r="D550" i="9"/>
  <c r="E550" i="9" s="1"/>
  <c r="F550" i="9" s="1"/>
  <c r="D551" i="9"/>
  <c r="E551" i="9" s="1"/>
  <c r="F551" i="9" s="1"/>
  <c r="D552" i="9"/>
  <c r="E552" i="9" s="1"/>
  <c r="F552" i="9" s="1"/>
  <c r="D553" i="9"/>
  <c r="E553" i="9" s="1"/>
  <c r="F553" i="9" s="1"/>
  <c r="D554" i="9"/>
  <c r="E554" i="9" s="1"/>
  <c r="F554" i="9" s="1"/>
  <c r="D555" i="9"/>
  <c r="E555" i="9" s="1"/>
  <c r="F555" i="9" s="1"/>
  <c r="D556" i="9"/>
  <c r="E556" i="9" s="1"/>
  <c r="F556" i="9" s="1"/>
  <c r="D557" i="9"/>
  <c r="E557" i="9" s="1"/>
  <c r="F557" i="9" s="1"/>
  <c r="D558" i="9"/>
  <c r="E558" i="9" s="1"/>
  <c r="F558" i="9" s="1"/>
  <c r="D559" i="9"/>
  <c r="E559" i="9" s="1"/>
  <c r="F559" i="9" s="1"/>
  <c r="D560" i="9"/>
  <c r="E560" i="9" s="1"/>
  <c r="F560" i="9" s="1"/>
  <c r="D561" i="9"/>
  <c r="E561" i="9" s="1"/>
  <c r="F561" i="9" s="1"/>
  <c r="D562" i="9"/>
  <c r="E562" i="9" s="1"/>
  <c r="F562" i="9" s="1"/>
  <c r="D563" i="9"/>
  <c r="E563" i="9" s="1"/>
  <c r="F563" i="9" s="1"/>
  <c r="D564" i="9"/>
  <c r="E564" i="9" s="1"/>
  <c r="F564" i="9" s="1"/>
  <c r="D565" i="9"/>
  <c r="E565" i="9" s="1"/>
  <c r="F565" i="9" s="1"/>
  <c r="D566" i="9"/>
  <c r="E566" i="9" s="1"/>
  <c r="F566" i="9" s="1"/>
  <c r="D567" i="9"/>
  <c r="E567" i="9" s="1"/>
  <c r="F567" i="9" s="1"/>
  <c r="D568" i="9"/>
  <c r="E568" i="9" s="1"/>
  <c r="F568" i="9" s="1"/>
  <c r="D569" i="9"/>
  <c r="E569" i="9" s="1"/>
  <c r="F569" i="9" s="1"/>
  <c r="D570" i="9"/>
  <c r="E570" i="9" s="1"/>
  <c r="F570" i="9" s="1"/>
  <c r="D571" i="9"/>
  <c r="E571" i="9" s="1"/>
  <c r="F571" i="9" s="1"/>
  <c r="D572" i="9"/>
  <c r="E572" i="9" s="1"/>
  <c r="F572" i="9" s="1"/>
  <c r="D573" i="9"/>
  <c r="E573" i="9" s="1"/>
  <c r="F573" i="9" s="1"/>
  <c r="D574" i="9"/>
  <c r="E574" i="9" s="1"/>
  <c r="F574" i="9" s="1"/>
  <c r="D575" i="9"/>
  <c r="E575" i="9" s="1"/>
  <c r="F575" i="9" s="1"/>
  <c r="D576" i="9"/>
  <c r="E576" i="9" s="1"/>
  <c r="F576" i="9" s="1"/>
  <c r="D577" i="9"/>
  <c r="E577" i="9" s="1"/>
  <c r="F577" i="9" s="1"/>
  <c r="D578" i="9"/>
  <c r="E578" i="9" s="1"/>
  <c r="F578" i="9" s="1"/>
  <c r="D579" i="9"/>
  <c r="E579" i="9" s="1"/>
  <c r="F579" i="9" s="1"/>
  <c r="D580" i="9"/>
  <c r="E580" i="9" s="1"/>
  <c r="F580" i="9" s="1"/>
  <c r="D581" i="9"/>
  <c r="E581" i="9" s="1"/>
  <c r="F581" i="9" s="1"/>
  <c r="D582" i="9"/>
  <c r="E582" i="9" s="1"/>
  <c r="F582" i="9" s="1"/>
  <c r="D583" i="9"/>
  <c r="E583" i="9" s="1"/>
  <c r="F583" i="9" s="1"/>
  <c r="D584" i="9"/>
  <c r="E584" i="9" s="1"/>
  <c r="F584" i="9" s="1"/>
  <c r="D585" i="9"/>
  <c r="E585" i="9" s="1"/>
  <c r="F585" i="9" s="1"/>
  <c r="D586" i="9"/>
  <c r="E586" i="9" s="1"/>
  <c r="F586" i="9" s="1"/>
  <c r="D587" i="9"/>
  <c r="E587" i="9" s="1"/>
  <c r="F587" i="9" s="1"/>
  <c r="D588" i="9"/>
  <c r="E588" i="9" s="1"/>
  <c r="F588" i="9" s="1"/>
  <c r="D589" i="9"/>
  <c r="E589" i="9" s="1"/>
  <c r="F589" i="9" s="1"/>
  <c r="D590" i="9"/>
  <c r="E590" i="9" s="1"/>
  <c r="F590" i="9" s="1"/>
  <c r="D591" i="9"/>
  <c r="E591" i="9" s="1"/>
  <c r="F591" i="9" s="1"/>
  <c r="D592" i="9"/>
  <c r="E592" i="9" s="1"/>
  <c r="F592" i="9" s="1"/>
  <c r="D593" i="9"/>
  <c r="E593" i="9" s="1"/>
  <c r="F593" i="9" s="1"/>
  <c r="D594" i="9"/>
  <c r="E594" i="9" s="1"/>
  <c r="F594" i="9" s="1"/>
  <c r="D595" i="9"/>
  <c r="E595" i="9" s="1"/>
  <c r="F595" i="9" s="1"/>
  <c r="D596" i="9"/>
  <c r="E596" i="9" s="1"/>
  <c r="F596" i="9" s="1"/>
  <c r="D597" i="9"/>
  <c r="E597" i="9" s="1"/>
  <c r="F597" i="9" s="1"/>
  <c r="D598" i="9"/>
  <c r="E598" i="9" s="1"/>
  <c r="F598" i="9" s="1"/>
  <c r="D599" i="9"/>
  <c r="E599" i="9" s="1"/>
  <c r="F599" i="9" s="1"/>
  <c r="D600" i="9"/>
  <c r="E600" i="9" s="1"/>
  <c r="F600" i="9" s="1"/>
  <c r="D601" i="9"/>
  <c r="E601" i="9" s="1"/>
  <c r="F601" i="9" s="1"/>
  <c r="D602" i="9"/>
  <c r="E602" i="9" s="1"/>
  <c r="F602" i="9" s="1"/>
  <c r="D603" i="9"/>
  <c r="E603" i="9" s="1"/>
  <c r="F603" i="9" s="1"/>
  <c r="D604" i="9"/>
  <c r="E604" i="9" s="1"/>
  <c r="F604" i="9" s="1"/>
  <c r="D605" i="9"/>
  <c r="E605" i="9" s="1"/>
  <c r="F605" i="9" s="1"/>
  <c r="D606" i="9"/>
  <c r="E606" i="9" s="1"/>
  <c r="F606" i="9" s="1"/>
  <c r="D607" i="9"/>
  <c r="E607" i="9" s="1"/>
  <c r="F607" i="9" s="1"/>
  <c r="D608" i="9"/>
  <c r="E608" i="9" s="1"/>
  <c r="F608" i="9" s="1"/>
  <c r="D609" i="9"/>
  <c r="E609" i="9" s="1"/>
  <c r="F609" i="9" s="1"/>
  <c r="D610" i="9"/>
  <c r="E610" i="9" s="1"/>
  <c r="F610" i="9" s="1"/>
  <c r="D611" i="9"/>
  <c r="E611" i="9" s="1"/>
  <c r="F611" i="9" s="1"/>
  <c r="D612" i="9"/>
  <c r="E612" i="9" s="1"/>
  <c r="F612" i="9" s="1"/>
  <c r="D613" i="9"/>
  <c r="E613" i="9" s="1"/>
  <c r="F613" i="9" s="1"/>
  <c r="D614" i="9"/>
  <c r="E614" i="9" s="1"/>
  <c r="F614" i="9" s="1"/>
  <c r="D615" i="9"/>
  <c r="E615" i="9" s="1"/>
  <c r="F615" i="9" s="1"/>
  <c r="D616" i="9"/>
  <c r="E616" i="9" s="1"/>
  <c r="F616" i="9" s="1"/>
  <c r="D617" i="9"/>
  <c r="E617" i="9" s="1"/>
  <c r="F617" i="9" s="1"/>
  <c r="D618" i="9"/>
  <c r="E618" i="9" s="1"/>
  <c r="F618" i="9" s="1"/>
  <c r="D619" i="9"/>
  <c r="E619" i="9" s="1"/>
  <c r="F619" i="9" s="1"/>
  <c r="D620" i="9"/>
  <c r="E620" i="9" s="1"/>
  <c r="F620" i="9" s="1"/>
  <c r="D621" i="9"/>
  <c r="E621" i="9" s="1"/>
  <c r="F621" i="9" s="1"/>
  <c r="D622" i="9"/>
  <c r="E622" i="9" s="1"/>
  <c r="F622" i="9" s="1"/>
  <c r="D623" i="9"/>
  <c r="E623" i="9" s="1"/>
  <c r="F623" i="9" s="1"/>
  <c r="D624" i="9"/>
  <c r="E624" i="9" s="1"/>
  <c r="F624" i="9" s="1"/>
  <c r="D625" i="9"/>
  <c r="E625" i="9" s="1"/>
  <c r="F625" i="9" s="1"/>
  <c r="D626" i="9"/>
  <c r="E626" i="9" s="1"/>
  <c r="F626" i="9" s="1"/>
  <c r="D627" i="9"/>
  <c r="E627" i="9" s="1"/>
  <c r="F627" i="9" s="1"/>
  <c r="D628" i="9"/>
  <c r="E628" i="9" s="1"/>
  <c r="F628" i="9" s="1"/>
  <c r="D629" i="9"/>
  <c r="E629" i="9" s="1"/>
  <c r="F629" i="9" s="1"/>
  <c r="D630" i="9"/>
  <c r="E630" i="9" s="1"/>
  <c r="F630" i="9" s="1"/>
  <c r="D631" i="9"/>
  <c r="E631" i="9" s="1"/>
  <c r="F631" i="9" s="1"/>
  <c r="D632" i="9"/>
  <c r="E632" i="9" s="1"/>
  <c r="F632" i="9" s="1"/>
  <c r="D633" i="9"/>
  <c r="E633" i="9" s="1"/>
  <c r="F633" i="9" s="1"/>
  <c r="D634" i="9"/>
  <c r="E634" i="9" s="1"/>
  <c r="F634" i="9" s="1"/>
  <c r="D635" i="9"/>
  <c r="E635" i="9" s="1"/>
  <c r="F635" i="9" s="1"/>
  <c r="D636" i="9"/>
  <c r="E636" i="9" s="1"/>
  <c r="F636" i="9" s="1"/>
  <c r="D637" i="9"/>
  <c r="E637" i="9" s="1"/>
  <c r="F637" i="9" s="1"/>
  <c r="D638" i="9"/>
  <c r="E638" i="9" s="1"/>
  <c r="F638" i="9" s="1"/>
  <c r="D639" i="9"/>
  <c r="E639" i="9" s="1"/>
  <c r="F639" i="9" s="1"/>
  <c r="D640" i="9"/>
  <c r="E640" i="9" s="1"/>
  <c r="F640" i="9" s="1"/>
  <c r="D641" i="9"/>
  <c r="E641" i="9" s="1"/>
  <c r="F641" i="9" s="1"/>
  <c r="D642" i="9"/>
  <c r="E642" i="9" s="1"/>
  <c r="F642" i="9" s="1"/>
  <c r="D643" i="9"/>
  <c r="E643" i="9" s="1"/>
  <c r="F643" i="9" s="1"/>
  <c r="D644" i="9"/>
  <c r="E644" i="9" s="1"/>
  <c r="F644" i="9" s="1"/>
  <c r="D645" i="9"/>
  <c r="E645" i="9" s="1"/>
  <c r="F645" i="9" s="1"/>
  <c r="D646" i="9"/>
  <c r="E646" i="9" s="1"/>
  <c r="F646" i="9" s="1"/>
  <c r="D647" i="9"/>
  <c r="E647" i="9" s="1"/>
  <c r="F647" i="9" s="1"/>
  <c r="D648" i="9"/>
  <c r="E648" i="9" s="1"/>
  <c r="F648" i="9" s="1"/>
  <c r="D649" i="9"/>
  <c r="E649" i="9" s="1"/>
  <c r="F649" i="9" s="1"/>
  <c r="D650" i="9"/>
  <c r="E650" i="9" s="1"/>
  <c r="F650" i="9" s="1"/>
  <c r="D651" i="9"/>
  <c r="E651" i="9" s="1"/>
  <c r="F651" i="9" s="1"/>
  <c r="D652" i="9"/>
  <c r="E652" i="9" s="1"/>
  <c r="F652" i="9" s="1"/>
  <c r="D653" i="9"/>
  <c r="E653" i="9" s="1"/>
  <c r="F653" i="9" s="1"/>
  <c r="D654" i="9"/>
  <c r="E654" i="9" s="1"/>
  <c r="F654" i="9" s="1"/>
  <c r="D655" i="9"/>
  <c r="E655" i="9" s="1"/>
  <c r="F655" i="9" s="1"/>
  <c r="D656" i="9"/>
  <c r="E656" i="9" s="1"/>
  <c r="F656" i="9" s="1"/>
  <c r="D657" i="9"/>
  <c r="E657" i="9" s="1"/>
  <c r="F657" i="9" s="1"/>
  <c r="D658" i="9"/>
  <c r="E658" i="9" s="1"/>
  <c r="F658" i="9" s="1"/>
  <c r="D659" i="9"/>
  <c r="E659" i="9" s="1"/>
  <c r="F659" i="9" s="1"/>
  <c r="D660" i="9"/>
  <c r="E660" i="9" s="1"/>
  <c r="F660" i="9" s="1"/>
  <c r="D661" i="9"/>
  <c r="E661" i="9" s="1"/>
  <c r="F661" i="9" s="1"/>
  <c r="D662" i="9"/>
  <c r="E662" i="9" s="1"/>
  <c r="F662" i="9" s="1"/>
  <c r="D663" i="9"/>
  <c r="E663" i="9" s="1"/>
  <c r="F663" i="9" s="1"/>
  <c r="D664" i="9"/>
  <c r="E664" i="9" s="1"/>
  <c r="F664" i="9" s="1"/>
  <c r="D665" i="9"/>
  <c r="E665" i="9" s="1"/>
  <c r="F665" i="9" s="1"/>
  <c r="D666" i="9"/>
  <c r="E666" i="9" s="1"/>
  <c r="F666" i="9" s="1"/>
  <c r="D667" i="9"/>
  <c r="E667" i="9" s="1"/>
  <c r="F667" i="9" s="1"/>
  <c r="D668" i="9"/>
  <c r="E668" i="9" s="1"/>
  <c r="F668" i="9" s="1"/>
  <c r="D669" i="9"/>
  <c r="E669" i="9" s="1"/>
  <c r="F669" i="9" s="1"/>
  <c r="D670" i="9"/>
  <c r="E670" i="9" s="1"/>
  <c r="F670" i="9" s="1"/>
  <c r="D671" i="9"/>
  <c r="E671" i="9" s="1"/>
  <c r="F671" i="9" s="1"/>
  <c r="D672" i="9"/>
  <c r="E672" i="9" s="1"/>
  <c r="F672" i="9" s="1"/>
  <c r="D673" i="9"/>
  <c r="E673" i="9" s="1"/>
  <c r="F673" i="9" s="1"/>
  <c r="D674" i="9"/>
  <c r="E674" i="9" s="1"/>
  <c r="F674" i="9" s="1"/>
  <c r="D675" i="9"/>
  <c r="E675" i="9" s="1"/>
  <c r="F675" i="9" s="1"/>
  <c r="D676" i="9"/>
  <c r="E676" i="9" s="1"/>
  <c r="F676" i="9" s="1"/>
  <c r="D677" i="9"/>
  <c r="E677" i="9" s="1"/>
  <c r="F677" i="9" s="1"/>
  <c r="D678" i="9"/>
  <c r="E678" i="9" s="1"/>
  <c r="F678" i="9" s="1"/>
  <c r="D679" i="9"/>
  <c r="E679" i="9" s="1"/>
  <c r="F679" i="9" s="1"/>
  <c r="D680" i="9"/>
  <c r="E680" i="9" s="1"/>
  <c r="F680" i="9" s="1"/>
  <c r="D681" i="9"/>
  <c r="E681" i="9" s="1"/>
  <c r="F681" i="9" s="1"/>
  <c r="D682" i="9"/>
  <c r="E682" i="9" s="1"/>
  <c r="F682" i="9" s="1"/>
  <c r="D683" i="9"/>
  <c r="E683" i="9" s="1"/>
  <c r="F683" i="9" s="1"/>
  <c r="D684" i="9"/>
  <c r="E684" i="9" s="1"/>
  <c r="F684" i="9" s="1"/>
  <c r="D685" i="9"/>
  <c r="E685" i="9" s="1"/>
  <c r="F685" i="9" s="1"/>
  <c r="D686" i="9"/>
  <c r="E686" i="9" s="1"/>
  <c r="F686" i="9" s="1"/>
  <c r="D687" i="9"/>
  <c r="E687" i="9" s="1"/>
  <c r="F687" i="9" s="1"/>
  <c r="D688" i="9"/>
  <c r="E688" i="9" s="1"/>
  <c r="F688" i="9" s="1"/>
  <c r="D689" i="9"/>
  <c r="E689" i="9" s="1"/>
  <c r="F689" i="9" s="1"/>
  <c r="D690" i="9"/>
  <c r="E690" i="9" s="1"/>
  <c r="F690" i="9" s="1"/>
  <c r="D691" i="9"/>
  <c r="E691" i="9" s="1"/>
  <c r="F691" i="9" s="1"/>
  <c r="D692" i="9"/>
  <c r="E692" i="9" s="1"/>
  <c r="F692" i="9" s="1"/>
  <c r="D693" i="9"/>
  <c r="E693" i="9" s="1"/>
  <c r="F693" i="9" s="1"/>
  <c r="D694" i="9"/>
  <c r="E694" i="9" s="1"/>
  <c r="F694" i="9" s="1"/>
  <c r="D695" i="9"/>
  <c r="E695" i="9" s="1"/>
  <c r="F695" i="9" s="1"/>
  <c r="D696" i="9"/>
  <c r="E696" i="9" s="1"/>
  <c r="F696" i="9" s="1"/>
  <c r="D697" i="9"/>
  <c r="E697" i="9" s="1"/>
  <c r="F697" i="9" s="1"/>
  <c r="D698" i="9"/>
  <c r="E698" i="9" s="1"/>
  <c r="F698" i="9" s="1"/>
  <c r="D699" i="9"/>
  <c r="E699" i="9" s="1"/>
  <c r="F699" i="9" s="1"/>
  <c r="D700" i="9"/>
  <c r="E700" i="9" s="1"/>
  <c r="F700" i="9" s="1"/>
  <c r="D701" i="9"/>
  <c r="E701" i="9" s="1"/>
  <c r="F701" i="9" s="1"/>
  <c r="D702" i="9"/>
  <c r="E702" i="9" s="1"/>
  <c r="F702" i="9" s="1"/>
  <c r="D703" i="9"/>
  <c r="E703" i="9" s="1"/>
  <c r="F703" i="9" s="1"/>
  <c r="D704" i="9"/>
  <c r="E704" i="9" s="1"/>
  <c r="F704" i="9" s="1"/>
  <c r="D705" i="9"/>
  <c r="E705" i="9" s="1"/>
  <c r="F705" i="9" s="1"/>
  <c r="D706" i="9"/>
  <c r="E706" i="9" s="1"/>
  <c r="F706" i="9" s="1"/>
  <c r="D707" i="9"/>
  <c r="E707" i="9" s="1"/>
  <c r="F707" i="9" s="1"/>
  <c r="D708" i="9"/>
  <c r="E708" i="9" s="1"/>
  <c r="F708" i="9" s="1"/>
  <c r="D709" i="9"/>
  <c r="E709" i="9" s="1"/>
  <c r="F709" i="9" s="1"/>
  <c r="D710" i="9"/>
  <c r="E710" i="9" s="1"/>
  <c r="F710" i="9" s="1"/>
  <c r="D711" i="9"/>
  <c r="E711" i="9" s="1"/>
  <c r="F711" i="9" s="1"/>
  <c r="D712" i="9"/>
  <c r="E712" i="9" s="1"/>
  <c r="F712" i="9" s="1"/>
  <c r="D713" i="9"/>
  <c r="E713" i="9" s="1"/>
  <c r="F713" i="9" s="1"/>
  <c r="D714" i="9"/>
  <c r="E714" i="9" s="1"/>
  <c r="F714" i="9" s="1"/>
  <c r="D715" i="9"/>
  <c r="E715" i="9" s="1"/>
  <c r="F715" i="9" s="1"/>
  <c r="D716" i="9"/>
  <c r="E716" i="9" s="1"/>
  <c r="F716" i="9" s="1"/>
  <c r="D717" i="9"/>
  <c r="E717" i="9" s="1"/>
  <c r="F717" i="9" s="1"/>
  <c r="D718" i="9"/>
  <c r="E718" i="9" s="1"/>
  <c r="F718" i="9" s="1"/>
  <c r="D719" i="9"/>
  <c r="E719" i="9" s="1"/>
  <c r="F719" i="9" s="1"/>
  <c r="D720" i="9"/>
  <c r="E720" i="9" s="1"/>
  <c r="F720" i="9" s="1"/>
  <c r="D721" i="9"/>
  <c r="E721" i="9" s="1"/>
  <c r="F721" i="9" s="1"/>
  <c r="D722" i="9"/>
  <c r="E722" i="9" s="1"/>
  <c r="F722" i="9" s="1"/>
  <c r="D723" i="9"/>
  <c r="E723" i="9" s="1"/>
  <c r="F723" i="9" s="1"/>
  <c r="D724" i="9"/>
  <c r="E724" i="9" s="1"/>
  <c r="F724" i="9" s="1"/>
  <c r="D725" i="9"/>
  <c r="E725" i="9" s="1"/>
  <c r="F725" i="9" s="1"/>
  <c r="D726" i="9"/>
  <c r="E726" i="9" s="1"/>
  <c r="F726" i="9" s="1"/>
  <c r="D727" i="9"/>
  <c r="E727" i="9" s="1"/>
  <c r="F727" i="9" s="1"/>
  <c r="D728" i="9"/>
  <c r="E728" i="9" s="1"/>
  <c r="F728" i="9" s="1"/>
  <c r="D729" i="9"/>
  <c r="E729" i="9" s="1"/>
  <c r="F729" i="9" s="1"/>
  <c r="D730" i="9"/>
  <c r="E730" i="9" s="1"/>
  <c r="F730" i="9" s="1"/>
  <c r="D731" i="9"/>
  <c r="E731" i="9" s="1"/>
  <c r="F731" i="9" s="1"/>
  <c r="D732" i="9"/>
  <c r="E732" i="9" s="1"/>
  <c r="F732" i="9" s="1"/>
  <c r="D733" i="9"/>
  <c r="E733" i="9" s="1"/>
  <c r="F733" i="9" s="1"/>
  <c r="D734" i="9"/>
  <c r="E734" i="9" s="1"/>
  <c r="F734" i="9" s="1"/>
  <c r="D735" i="9"/>
  <c r="E735" i="9" s="1"/>
  <c r="F735" i="9" s="1"/>
  <c r="D736" i="9"/>
  <c r="E736" i="9" s="1"/>
  <c r="F736" i="9" s="1"/>
  <c r="D737" i="9"/>
  <c r="E737" i="9" s="1"/>
  <c r="F737" i="9" s="1"/>
  <c r="D738" i="9"/>
  <c r="E738" i="9" s="1"/>
  <c r="F738" i="9" s="1"/>
  <c r="D739" i="9"/>
  <c r="E739" i="9" s="1"/>
  <c r="F739" i="9" s="1"/>
  <c r="D740" i="9"/>
  <c r="E740" i="9" s="1"/>
  <c r="F740" i="9" s="1"/>
  <c r="D741" i="9"/>
  <c r="E741" i="9" s="1"/>
  <c r="F741" i="9" s="1"/>
  <c r="D742" i="9"/>
  <c r="E742" i="9" s="1"/>
  <c r="F742" i="9" s="1"/>
  <c r="D743" i="9"/>
  <c r="E743" i="9" s="1"/>
  <c r="F743" i="9" s="1"/>
  <c r="D744" i="9"/>
  <c r="E744" i="9" s="1"/>
  <c r="F744" i="9" s="1"/>
  <c r="D745" i="9"/>
  <c r="E745" i="9" s="1"/>
  <c r="F745" i="9" s="1"/>
  <c r="D746" i="9"/>
  <c r="E746" i="9" s="1"/>
  <c r="F746" i="9" s="1"/>
  <c r="D747" i="9"/>
  <c r="E747" i="9" s="1"/>
  <c r="F747" i="9" s="1"/>
  <c r="D748" i="9"/>
  <c r="E748" i="9" s="1"/>
  <c r="F748" i="9" s="1"/>
  <c r="D749" i="9"/>
  <c r="E749" i="9" s="1"/>
  <c r="F749" i="9" s="1"/>
  <c r="D750" i="9"/>
  <c r="E750" i="9" s="1"/>
  <c r="F750" i="9" s="1"/>
  <c r="D751" i="9"/>
  <c r="E751" i="9" s="1"/>
  <c r="F751" i="9" s="1"/>
  <c r="D752" i="9"/>
  <c r="E752" i="9" s="1"/>
  <c r="F752" i="9" s="1"/>
  <c r="D753" i="9"/>
  <c r="E753" i="9" s="1"/>
  <c r="F753" i="9" s="1"/>
  <c r="D754" i="9"/>
  <c r="E754" i="9" s="1"/>
  <c r="F754" i="9" s="1"/>
  <c r="D755" i="9"/>
  <c r="E755" i="9" s="1"/>
  <c r="F755" i="9" s="1"/>
  <c r="D756" i="9"/>
  <c r="E756" i="9" s="1"/>
  <c r="F756" i="9" s="1"/>
  <c r="D757" i="9"/>
  <c r="E757" i="9" s="1"/>
  <c r="F757" i="9" s="1"/>
  <c r="D758" i="9"/>
  <c r="E758" i="9" s="1"/>
  <c r="F758" i="9" s="1"/>
  <c r="D759" i="9"/>
  <c r="E759" i="9" s="1"/>
  <c r="F759" i="9" s="1"/>
  <c r="D760" i="9"/>
  <c r="E760" i="9" s="1"/>
  <c r="F760" i="9" s="1"/>
  <c r="D761" i="9"/>
  <c r="E761" i="9" s="1"/>
  <c r="F761" i="9" s="1"/>
  <c r="D762" i="9"/>
  <c r="E762" i="9" s="1"/>
  <c r="F762" i="9" s="1"/>
  <c r="D763" i="9"/>
  <c r="E763" i="9" s="1"/>
  <c r="F763" i="9" s="1"/>
  <c r="D764" i="9"/>
  <c r="E764" i="9" s="1"/>
  <c r="F764" i="9" s="1"/>
  <c r="D765" i="9"/>
  <c r="E765" i="9" s="1"/>
  <c r="F765" i="9" s="1"/>
  <c r="D766" i="9"/>
  <c r="E766" i="9" s="1"/>
  <c r="F766" i="9" s="1"/>
  <c r="D767" i="9"/>
  <c r="E767" i="9" s="1"/>
  <c r="F767" i="9" s="1"/>
  <c r="D768" i="9"/>
  <c r="E768" i="9" s="1"/>
  <c r="F768" i="9" s="1"/>
  <c r="D769" i="9"/>
  <c r="E769" i="9" s="1"/>
  <c r="F769" i="9" s="1"/>
  <c r="D770" i="9"/>
  <c r="E770" i="9" s="1"/>
  <c r="F770" i="9" s="1"/>
  <c r="D771" i="9"/>
  <c r="E771" i="9" s="1"/>
  <c r="F771" i="9" s="1"/>
  <c r="D772" i="9"/>
  <c r="E772" i="9" s="1"/>
  <c r="F772" i="9" s="1"/>
  <c r="D773" i="9"/>
  <c r="E773" i="9" s="1"/>
  <c r="F773" i="9" s="1"/>
  <c r="D774" i="9"/>
  <c r="E774" i="9" s="1"/>
  <c r="F774" i="9" s="1"/>
  <c r="D775" i="9"/>
  <c r="E775" i="9" s="1"/>
  <c r="F775" i="9" s="1"/>
  <c r="D776" i="9"/>
  <c r="E776" i="9" s="1"/>
  <c r="F776" i="9" s="1"/>
  <c r="D777" i="9"/>
  <c r="E777" i="9" s="1"/>
  <c r="F777" i="9" s="1"/>
  <c r="D778" i="9"/>
  <c r="E778" i="9" s="1"/>
  <c r="F778" i="9" s="1"/>
  <c r="D779" i="9"/>
  <c r="E779" i="9" s="1"/>
  <c r="F779" i="9" s="1"/>
  <c r="D780" i="9"/>
  <c r="E780" i="9" s="1"/>
  <c r="F780" i="9" s="1"/>
  <c r="D781" i="9"/>
  <c r="E781" i="9" s="1"/>
  <c r="F781" i="9" s="1"/>
  <c r="D782" i="9"/>
  <c r="E782" i="9" s="1"/>
  <c r="F782" i="9" s="1"/>
  <c r="D783" i="9"/>
  <c r="E783" i="9" s="1"/>
  <c r="F783" i="9" s="1"/>
  <c r="D784" i="9"/>
  <c r="E784" i="9" s="1"/>
  <c r="F784" i="9" s="1"/>
  <c r="D785" i="9"/>
  <c r="E785" i="9" s="1"/>
  <c r="F785" i="9" s="1"/>
  <c r="D786" i="9"/>
  <c r="E786" i="9" s="1"/>
  <c r="F786" i="9" s="1"/>
  <c r="D787" i="9"/>
  <c r="E787" i="9" s="1"/>
  <c r="F787" i="9" s="1"/>
  <c r="D788" i="9"/>
  <c r="E788" i="9" s="1"/>
  <c r="F788" i="9" s="1"/>
  <c r="D789" i="9"/>
  <c r="E789" i="9" s="1"/>
  <c r="F789" i="9" s="1"/>
  <c r="D790" i="9"/>
  <c r="E790" i="9" s="1"/>
  <c r="F790" i="9" s="1"/>
  <c r="D791" i="9"/>
  <c r="E791" i="9" s="1"/>
  <c r="F791" i="9" s="1"/>
  <c r="D792" i="9"/>
  <c r="E792" i="9" s="1"/>
  <c r="F792" i="9" s="1"/>
  <c r="D793" i="9"/>
  <c r="E793" i="9" s="1"/>
  <c r="F793" i="9" s="1"/>
  <c r="D794" i="9"/>
  <c r="E794" i="9" s="1"/>
  <c r="F794" i="9" s="1"/>
  <c r="D795" i="9"/>
  <c r="E795" i="9" s="1"/>
  <c r="F795" i="9" s="1"/>
  <c r="D796" i="9"/>
  <c r="E796" i="9" s="1"/>
  <c r="F796" i="9" s="1"/>
  <c r="D797" i="9"/>
  <c r="E797" i="9" s="1"/>
  <c r="F797" i="9" s="1"/>
  <c r="D798" i="9"/>
  <c r="E798" i="9" s="1"/>
  <c r="F798" i="9" s="1"/>
  <c r="D799" i="9"/>
  <c r="E799" i="9" s="1"/>
  <c r="F799" i="9" s="1"/>
  <c r="D800" i="9"/>
  <c r="E800" i="9" s="1"/>
  <c r="F800" i="9" s="1"/>
  <c r="D801" i="9"/>
  <c r="E801" i="9" s="1"/>
  <c r="F801" i="9" s="1"/>
  <c r="D802" i="9"/>
  <c r="E802" i="9" s="1"/>
  <c r="F802" i="9" s="1"/>
  <c r="D803" i="9"/>
  <c r="E803" i="9" s="1"/>
  <c r="F803" i="9" s="1"/>
  <c r="D804" i="9"/>
  <c r="E804" i="9" s="1"/>
  <c r="F804" i="9" s="1"/>
  <c r="D805" i="9"/>
  <c r="E805" i="9" s="1"/>
  <c r="F805" i="9" s="1"/>
  <c r="D806" i="9"/>
  <c r="E806" i="9" s="1"/>
  <c r="F806" i="9" s="1"/>
  <c r="D807" i="9"/>
  <c r="E807" i="9" s="1"/>
  <c r="F807" i="9" s="1"/>
  <c r="D808" i="9"/>
  <c r="E808" i="9" s="1"/>
  <c r="F808" i="9" s="1"/>
  <c r="D809" i="9"/>
  <c r="E809" i="9" s="1"/>
  <c r="F809" i="9" s="1"/>
  <c r="D810" i="9"/>
  <c r="E810" i="9" s="1"/>
  <c r="F810" i="9" s="1"/>
  <c r="D811" i="9"/>
  <c r="E811" i="9" s="1"/>
  <c r="F811" i="9" s="1"/>
  <c r="D812" i="9"/>
  <c r="E812" i="9" s="1"/>
  <c r="F812" i="9" s="1"/>
  <c r="D813" i="9"/>
  <c r="E813" i="9" s="1"/>
  <c r="F813" i="9" s="1"/>
  <c r="D814" i="9"/>
  <c r="E814" i="9" s="1"/>
  <c r="F814" i="9" s="1"/>
  <c r="D815" i="9"/>
  <c r="E815" i="9" s="1"/>
  <c r="F815" i="9" s="1"/>
  <c r="D816" i="9"/>
  <c r="E816" i="9" s="1"/>
  <c r="F816" i="9" s="1"/>
  <c r="D817" i="9"/>
  <c r="E817" i="9" s="1"/>
  <c r="F817" i="9" s="1"/>
  <c r="D818" i="9"/>
  <c r="E818" i="9" s="1"/>
  <c r="F818" i="9" s="1"/>
  <c r="D819" i="9"/>
  <c r="E819" i="9" s="1"/>
  <c r="F819" i="9" s="1"/>
  <c r="D820" i="9"/>
  <c r="E820" i="9" s="1"/>
  <c r="F820" i="9" s="1"/>
  <c r="D821" i="9"/>
  <c r="E821" i="9" s="1"/>
  <c r="F821" i="9" s="1"/>
  <c r="D822" i="9"/>
  <c r="E822" i="9" s="1"/>
  <c r="F822" i="9" s="1"/>
  <c r="D823" i="9"/>
  <c r="E823" i="9" s="1"/>
  <c r="F823" i="9" s="1"/>
  <c r="D824" i="9"/>
  <c r="E824" i="9" s="1"/>
  <c r="F824" i="9" s="1"/>
  <c r="D825" i="9"/>
  <c r="E825" i="9" s="1"/>
  <c r="F825" i="9" s="1"/>
  <c r="D826" i="9"/>
  <c r="E826" i="9" s="1"/>
  <c r="F826" i="9" s="1"/>
  <c r="D827" i="9"/>
  <c r="E827" i="9" s="1"/>
  <c r="F827" i="9" s="1"/>
  <c r="D828" i="9"/>
  <c r="E828" i="9" s="1"/>
  <c r="F828" i="9" s="1"/>
  <c r="D829" i="9"/>
  <c r="E829" i="9" s="1"/>
  <c r="F829" i="9" s="1"/>
  <c r="D830" i="9"/>
  <c r="E830" i="9" s="1"/>
  <c r="F830" i="9" s="1"/>
  <c r="D831" i="9"/>
  <c r="E831" i="9" s="1"/>
  <c r="F831" i="9" s="1"/>
  <c r="D832" i="9"/>
  <c r="E832" i="9" s="1"/>
  <c r="F832" i="9" s="1"/>
  <c r="D833" i="9"/>
  <c r="E833" i="9" s="1"/>
  <c r="F833" i="9" s="1"/>
  <c r="D834" i="9"/>
  <c r="E834" i="9" s="1"/>
  <c r="F834" i="9" s="1"/>
  <c r="D835" i="9"/>
  <c r="E835" i="9" s="1"/>
  <c r="F835" i="9" s="1"/>
  <c r="D836" i="9"/>
  <c r="E836" i="9" s="1"/>
  <c r="F836" i="9" s="1"/>
  <c r="D837" i="9"/>
  <c r="E837" i="9" s="1"/>
  <c r="F837" i="9" s="1"/>
  <c r="D838" i="9"/>
  <c r="E838" i="9" s="1"/>
  <c r="F838" i="9" s="1"/>
  <c r="D839" i="9"/>
  <c r="E839" i="9" s="1"/>
  <c r="F839" i="9" s="1"/>
  <c r="D840" i="9"/>
  <c r="E840" i="9" s="1"/>
  <c r="F840" i="9" s="1"/>
  <c r="D841" i="9"/>
  <c r="E841" i="9" s="1"/>
  <c r="F841" i="9" s="1"/>
  <c r="D842" i="9"/>
  <c r="E842" i="9" s="1"/>
  <c r="F842" i="9" s="1"/>
  <c r="D843" i="9"/>
  <c r="E843" i="9" s="1"/>
  <c r="F843" i="9" s="1"/>
  <c r="D844" i="9"/>
  <c r="E844" i="9" s="1"/>
  <c r="F844" i="9" s="1"/>
  <c r="D845" i="9"/>
  <c r="E845" i="9" s="1"/>
  <c r="F845" i="9" s="1"/>
  <c r="D846" i="9"/>
  <c r="E846" i="9" s="1"/>
  <c r="F846" i="9" s="1"/>
  <c r="D847" i="9"/>
  <c r="E847" i="9" s="1"/>
  <c r="F847" i="9" s="1"/>
  <c r="D848" i="9"/>
  <c r="E848" i="9" s="1"/>
  <c r="F848" i="9" s="1"/>
  <c r="D849" i="9"/>
  <c r="E849" i="9" s="1"/>
  <c r="F849" i="9" s="1"/>
  <c r="D850" i="9"/>
  <c r="E850" i="9" s="1"/>
  <c r="F850" i="9" s="1"/>
  <c r="D851" i="9"/>
  <c r="E851" i="9" s="1"/>
  <c r="F851" i="9" s="1"/>
  <c r="D852" i="9"/>
  <c r="E852" i="9" s="1"/>
  <c r="F852" i="9" s="1"/>
  <c r="D853" i="9"/>
  <c r="E853" i="9" s="1"/>
  <c r="F853" i="9" s="1"/>
  <c r="D854" i="9"/>
  <c r="E854" i="9" s="1"/>
  <c r="F854" i="9" s="1"/>
  <c r="D855" i="9"/>
  <c r="E855" i="9" s="1"/>
  <c r="F855" i="9" s="1"/>
  <c r="D856" i="9"/>
  <c r="E856" i="9" s="1"/>
  <c r="F856" i="9" s="1"/>
  <c r="D857" i="9"/>
  <c r="E857" i="9" s="1"/>
  <c r="F857" i="9" s="1"/>
  <c r="D858" i="9"/>
  <c r="E858" i="9" s="1"/>
  <c r="F858" i="9" s="1"/>
  <c r="D859" i="9"/>
  <c r="E859" i="9" s="1"/>
  <c r="F859" i="9" s="1"/>
  <c r="D860" i="9"/>
  <c r="E860" i="9" s="1"/>
  <c r="F860" i="9" s="1"/>
  <c r="D861" i="9"/>
  <c r="E861" i="9" s="1"/>
  <c r="F861" i="9" s="1"/>
  <c r="D862" i="9"/>
  <c r="E862" i="9" s="1"/>
  <c r="F862" i="9" s="1"/>
  <c r="D863" i="9"/>
  <c r="E863" i="9" s="1"/>
  <c r="F863" i="9" s="1"/>
  <c r="D864" i="9"/>
  <c r="E864" i="9" s="1"/>
  <c r="F864" i="9" s="1"/>
  <c r="D865" i="9"/>
  <c r="E865" i="9" s="1"/>
  <c r="F865" i="9" s="1"/>
  <c r="D866" i="9"/>
  <c r="E866" i="9" s="1"/>
  <c r="F866" i="9" s="1"/>
  <c r="D867" i="9"/>
  <c r="E867" i="9" s="1"/>
  <c r="F867" i="9" s="1"/>
  <c r="D868" i="9"/>
  <c r="E868" i="9" s="1"/>
  <c r="F868" i="9" s="1"/>
  <c r="D869" i="9"/>
  <c r="E869" i="9" s="1"/>
  <c r="F869" i="9" s="1"/>
  <c r="D870" i="9"/>
  <c r="E870" i="9" s="1"/>
  <c r="F870" i="9" s="1"/>
  <c r="D871" i="9"/>
  <c r="E871" i="9" s="1"/>
  <c r="F871" i="9" s="1"/>
  <c r="D872" i="9"/>
  <c r="E872" i="9" s="1"/>
  <c r="F872" i="9" s="1"/>
  <c r="D873" i="9"/>
  <c r="E873" i="9" s="1"/>
  <c r="F873" i="9" s="1"/>
  <c r="D874" i="9"/>
  <c r="E874" i="9" s="1"/>
  <c r="F874" i="9" s="1"/>
  <c r="D875" i="9"/>
  <c r="E875" i="9" s="1"/>
  <c r="F875" i="9" s="1"/>
  <c r="D876" i="9"/>
  <c r="E876" i="9" s="1"/>
  <c r="F876" i="9" s="1"/>
  <c r="D877" i="9"/>
  <c r="E877" i="9" s="1"/>
  <c r="F877" i="9" s="1"/>
  <c r="D878" i="9"/>
  <c r="E878" i="9" s="1"/>
  <c r="F878" i="9" s="1"/>
  <c r="D879" i="9"/>
  <c r="E879" i="9" s="1"/>
  <c r="F879" i="9" s="1"/>
  <c r="D880" i="9"/>
  <c r="E880" i="9" s="1"/>
  <c r="F880" i="9" s="1"/>
  <c r="D881" i="9"/>
  <c r="E881" i="9" s="1"/>
  <c r="F881" i="9" s="1"/>
  <c r="D882" i="9"/>
  <c r="E882" i="9" s="1"/>
  <c r="F882" i="9" s="1"/>
  <c r="D883" i="9"/>
  <c r="E883" i="9" s="1"/>
  <c r="F883" i="9" s="1"/>
  <c r="D884" i="9"/>
  <c r="E884" i="9" s="1"/>
  <c r="F884" i="9" s="1"/>
  <c r="D885" i="9"/>
  <c r="E885" i="9" s="1"/>
  <c r="F885" i="9" s="1"/>
  <c r="D886" i="9"/>
  <c r="E886" i="9" s="1"/>
  <c r="F886" i="9" s="1"/>
  <c r="D887" i="9"/>
  <c r="E887" i="9" s="1"/>
  <c r="F887" i="9" s="1"/>
  <c r="D888" i="9"/>
  <c r="E888" i="9" s="1"/>
  <c r="F888" i="9" s="1"/>
  <c r="D889" i="9"/>
  <c r="E889" i="9" s="1"/>
  <c r="F889" i="9" s="1"/>
  <c r="D890" i="9"/>
  <c r="E890" i="9" s="1"/>
  <c r="F890" i="9" s="1"/>
  <c r="D891" i="9"/>
  <c r="E891" i="9" s="1"/>
  <c r="F891" i="9" s="1"/>
  <c r="D892" i="9"/>
  <c r="E892" i="9" s="1"/>
  <c r="F892" i="9" s="1"/>
  <c r="D893" i="9"/>
  <c r="E893" i="9" s="1"/>
  <c r="F893" i="9" s="1"/>
  <c r="D894" i="9"/>
  <c r="E894" i="9" s="1"/>
  <c r="F894" i="9" s="1"/>
  <c r="D895" i="9"/>
  <c r="E895" i="9" s="1"/>
  <c r="F895" i="9" s="1"/>
  <c r="D896" i="9"/>
  <c r="E896" i="9" s="1"/>
  <c r="F896" i="9" s="1"/>
  <c r="D897" i="9"/>
  <c r="E897" i="9" s="1"/>
  <c r="F897" i="9" s="1"/>
  <c r="D898" i="9"/>
  <c r="E898" i="9" s="1"/>
  <c r="F898" i="9" s="1"/>
  <c r="D899" i="9"/>
  <c r="E899" i="9" s="1"/>
  <c r="F899" i="9" s="1"/>
  <c r="D900" i="9"/>
  <c r="E900" i="9" s="1"/>
  <c r="F900" i="9" s="1"/>
  <c r="D901" i="9"/>
  <c r="E901" i="9" s="1"/>
  <c r="F901" i="9" s="1"/>
  <c r="D902" i="9"/>
  <c r="E902" i="9" s="1"/>
  <c r="F902" i="9" s="1"/>
  <c r="D903" i="9"/>
  <c r="E903" i="9" s="1"/>
  <c r="F903" i="9" s="1"/>
  <c r="D904" i="9"/>
  <c r="E904" i="9" s="1"/>
  <c r="F904" i="9" s="1"/>
  <c r="D905" i="9"/>
  <c r="E905" i="9" s="1"/>
  <c r="F905" i="9" s="1"/>
  <c r="D906" i="9"/>
  <c r="E906" i="9" s="1"/>
  <c r="F906" i="9" s="1"/>
  <c r="D907" i="9"/>
  <c r="E907" i="9" s="1"/>
  <c r="F907" i="9" s="1"/>
  <c r="D908" i="9"/>
  <c r="E908" i="9" s="1"/>
  <c r="F908" i="9" s="1"/>
  <c r="D909" i="9"/>
  <c r="E909" i="9" s="1"/>
  <c r="F909" i="9" s="1"/>
  <c r="D910" i="9"/>
  <c r="E910" i="9" s="1"/>
  <c r="F910" i="9" s="1"/>
  <c r="D911" i="9"/>
  <c r="E911" i="9" s="1"/>
  <c r="F911" i="9" s="1"/>
  <c r="D912" i="9"/>
  <c r="E912" i="9" s="1"/>
  <c r="F912" i="9" s="1"/>
  <c r="D913" i="9"/>
  <c r="E913" i="9" s="1"/>
  <c r="F913" i="9" s="1"/>
  <c r="D914" i="9"/>
  <c r="E914" i="9" s="1"/>
  <c r="F914" i="9" s="1"/>
  <c r="D915" i="9"/>
  <c r="E915" i="9" s="1"/>
  <c r="F915" i="9" s="1"/>
  <c r="D916" i="9"/>
  <c r="E916" i="9" s="1"/>
  <c r="F916" i="9" s="1"/>
  <c r="D917" i="9"/>
  <c r="E917" i="9" s="1"/>
  <c r="F917" i="9" s="1"/>
  <c r="D918" i="9"/>
  <c r="E918" i="9" s="1"/>
  <c r="F918" i="9" s="1"/>
  <c r="D919" i="9"/>
  <c r="E919" i="9" s="1"/>
  <c r="F919" i="9" s="1"/>
  <c r="D920" i="9"/>
  <c r="E920" i="9" s="1"/>
  <c r="F920" i="9" s="1"/>
  <c r="D921" i="9"/>
  <c r="E921" i="9" s="1"/>
  <c r="F921" i="9" s="1"/>
  <c r="D922" i="9"/>
  <c r="E922" i="9" s="1"/>
  <c r="F922" i="9" s="1"/>
  <c r="D923" i="9"/>
  <c r="E923" i="9" s="1"/>
  <c r="F923" i="9" s="1"/>
  <c r="D924" i="9"/>
  <c r="E924" i="9" s="1"/>
  <c r="F924" i="9" s="1"/>
  <c r="D925" i="9"/>
  <c r="E925" i="9" s="1"/>
  <c r="F925" i="9" s="1"/>
  <c r="D926" i="9"/>
  <c r="E926" i="9" s="1"/>
  <c r="F926" i="9" s="1"/>
  <c r="D927" i="9"/>
  <c r="E927" i="9" s="1"/>
  <c r="F927" i="9" s="1"/>
  <c r="D928" i="9"/>
  <c r="E928" i="9" s="1"/>
  <c r="F928" i="9" s="1"/>
  <c r="D929" i="9"/>
  <c r="E929" i="9" s="1"/>
  <c r="F929" i="9" s="1"/>
  <c r="D930" i="9"/>
  <c r="E930" i="9" s="1"/>
  <c r="F930" i="9" s="1"/>
  <c r="D931" i="9"/>
  <c r="E931" i="9" s="1"/>
  <c r="F931" i="9" s="1"/>
  <c r="D932" i="9"/>
  <c r="E932" i="9" s="1"/>
  <c r="F932" i="9" s="1"/>
  <c r="D933" i="9"/>
  <c r="E933" i="9" s="1"/>
  <c r="F933" i="9" s="1"/>
  <c r="D934" i="9"/>
  <c r="E934" i="9" s="1"/>
  <c r="F934" i="9" s="1"/>
  <c r="D935" i="9"/>
  <c r="E935" i="9" s="1"/>
  <c r="F935" i="9" s="1"/>
  <c r="D936" i="9"/>
  <c r="E936" i="9" s="1"/>
  <c r="F936" i="9" s="1"/>
  <c r="D937" i="9"/>
  <c r="E937" i="9" s="1"/>
  <c r="F937" i="9" s="1"/>
  <c r="D938" i="9"/>
  <c r="E938" i="9" s="1"/>
  <c r="F938" i="9" s="1"/>
  <c r="D939" i="9"/>
  <c r="E939" i="9" s="1"/>
  <c r="F939" i="9" s="1"/>
  <c r="D940" i="9"/>
  <c r="E940" i="9" s="1"/>
  <c r="F940" i="9" s="1"/>
  <c r="D941" i="9"/>
  <c r="E941" i="9" s="1"/>
  <c r="F941" i="9" s="1"/>
  <c r="D942" i="9"/>
  <c r="E942" i="9" s="1"/>
  <c r="F942" i="9" s="1"/>
  <c r="D943" i="9"/>
  <c r="E943" i="9" s="1"/>
  <c r="F943" i="9" s="1"/>
  <c r="D944" i="9"/>
  <c r="E944" i="9" s="1"/>
  <c r="F944" i="9" s="1"/>
  <c r="D945" i="9"/>
  <c r="E945" i="9" s="1"/>
  <c r="F945" i="9" s="1"/>
  <c r="D946" i="9"/>
  <c r="E946" i="9" s="1"/>
  <c r="F946" i="9" s="1"/>
  <c r="D947" i="9"/>
  <c r="E947" i="9" s="1"/>
  <c r="F947" i="9" s="1"/>
  <c r="D948" i="9"/>
  <c r="E948" i="9" s="1"/>
  <c r="F948" i="9" s="1"/>
  <c r="D949" i="9"/>
  <c r="E949" i="9" s="1"/>
  <c r="F949" i="9" s="1"/>
  <c r="D950" i="9"/>
  <c r="E950" i="9" s="1"/>
  <c r="F950" i="9" s="1"/>
  <c r="D951" i="9"/>
  <c r="E951" i="9" s="1"/>
  <c r="F951" i="9" s="1"/>
  <c r="D952" i="9"/>
  <c r="E952" i="9" s="1"/>
  <c r="F952" i="9" s="1"/>
  <c r="D953" i="9"/>
  <c r="E953" i="9" s="1"/>
  <c r="F953" i="9" s="1"/>
  <c r="D954" i="9"/>
  <c r="E954" i="9" s="1"/>
  <c r="F954" i="9" s="1"/>
  <c r="D955" i="9"/>
  <c r="E955" i="9" s="1"/>
  <c r="F955" i="9" s="1"/>
  <c r="D956" i="9"/>
  <c r="E956" i="9" s="1"/>
  <c r="F956" i="9" s="1"/>
  <c r="D957" i="9"/>
  <c r="E957" i="9" s="1"/>
  <c r="F957" i="9" s="1"/>
  <c r="D958" i="9"/>
  <c r="E958" i="9" s="1"/>
  <c r="F958" i="9" s="1"/>
  <c r="D959" i="9"/>
  <c r="E959" i="9" s="1"/>
  <c r="F959" i="9" s="1"/>
  <c r="D960" i="9"/>
  <c r="E960" i="9" s="1"/>
  <c r="F960" i="9" s="1"/>
  <c r="D961" i="9"/>
  <c r="E961" i="9" s="1"/>
  <c r="F961" i="9" s="1"/>
  <c r="D962" i="9"/>
  <c r="E962" i="9" s="1"/>
  <c r="F962" i="9" s="1"/>
  <c r="D963" i="9"/>
  <c r="E963" i="9" s="1"/>
  <c r="F963" i="9" s="1"/>
  <c r="D964" i="9"/>
  <c r="E964" i="9" s="1"/>
  <c r="F964" i="9" s="1"/>
  <c r="D965" i="9"/>
  <c r="E965" i="9" s="1"/>
  <c r="F965" i="9" s="1"/>
  <c r="D966" i="9"/>
  <c r="E966" i="9" s="1"/>
  <c r="F966" i="9" s="1"/>
  <c r="D967" i="9"/>
  <c r="E967" i="9" s="1"/>
  <c r="F967" i="9" s="1"/>
  <c r="D968" i="9"/>
  <c r="E968" i="9" s="1"/>
  <c r="F968" i="9" s="1"/>
  <c r="D969" i="9"/>
  <c r="E969" i="9" s="1"/>
  <c r="F969" i="9" s="1"/>
  <c r="D970" i="9"/>
  <c r="E970" i="9" s="1"/>
  <c r="F970" i="9" s="1"/>
  <c r="D971" i="9"/>
  <c r="E971" i="9" s="1"/>
  <c r="F971" i="9" s="1"/>
  <c r="D972" i="9"/>
  <c r="E972" i="9" s="1"/>
  <c r="F972" i="9" s="1"/>
  <c r="D973" i="9"/>
  <c r="E973" i="9" s="1"/>
  <c r="F973" i="9" s="1"/>
  <c r="D974" i="9"/>
  <c r="E974" i="9" s="1"/>
  <c r="F974" i="9" s="1"/>
  <c r="D975" i="9"/>
  <c r="E975" i="9" s="1"/>
  <c r="F975" i="9" s="1"/>
  <c r="D976" i="9"/>
  <c r="E976" i="9" s="1"/>
  <c r="F976" i="9" s="1"/>
  <c r="D977" i="9"/>
  <c r="E977" i="9" s="1"/>
  <c r="F977" i="9" s="1"/>
  <c r="D978" i="9"/>
  <c r="E978" i="9" s="1"/>
  <c r="F978" i="9" s="1"/>
  <c r="D979" i="9"/>
  <c r="E979" i="9" s="1"/>
  <c r="F979" i="9" s="1"/>
  <c r="D980" i="9"/>
  <c r="E980" i="9" s="1"/>
  <c r="F980" i="9" s="1"/>
  <c r="D981" i="9"/>
  <c r="E981" i="9" s="1"/>
  <c r="F981" i="9" s="1"/>
  <c r="D982" i="9"/>
  <c r="E982" i="9" s="1"/>
  <c r="F982" i="9" s="1"/>
  <c r="D983" i="9"/>
  <c r="E983" i="9" s="1"/>
  <c r="F983" i="9" s="1"/>
  <c r="D984" i="9"/>
  <c r="E984" i="9" s="1"/>
  <c r="F984" i="9" s="1"/>
  <c r="D985" i="9"/>
  <c r="E985" i="9" s="1"/>
  <c r="F985" i="9" s="1"/>
  <c r="D986" i="9"/>
  <c r="E986" i="9" s="1"/>
  <c r="F986" i="9" s="1"/>
  <c r="D987" i="9"/>
  <c r="E987" i="9" s="1"/>
  <c r="F987" i="9" s="1"/>
  <c r="D988" i="9"/>
  <c r="E988" i="9" s="1"/>
  <c r="F988" i="9" s="1"/>
  <c r="D989" i="9"/>
  <c r="E989" i="9" s="1"/>
  <c r="F989" i="9" s="1"/>
  <c r="D990" i="9"/>
  <c r="E990" i="9" s="1"/>
  <c r="F990" i="9" s="1"/>
  <c r="D991" i="9"/>
  <c r="E991" i="9" s="1"/>
  <c r="F991" i="9" s="1"/>
  <c r="D992" i="9"/>
  <c r="E992" i="9" s="1"/>
  <c r="F992" i="9" s="1"/>
  <c r="D993" i="9"/>
  <c r="E993" i="9" s="1"/>
  <c r="F993" i="9" s="1"/>
  <c r="D994" i="9"/>
  <c r="E994" i="9" s="1"/>
  <c r="F994" i="9" s="1"/>
  <c r="D995" i="9"/>
  <c r="E995" i="9" s="1"/>
  <c r="F995" i="9" s="1"/>
  <c r="D996" i="9"/>
  <c r="E996" i="9" s="1"/>
  <c r="F996" i="9" s="1"/>
  <c r="D997" i="9"/>
  <c r="E997" i="9" s="1"/>
  <c r="F997" i="9" s="1"/>
  <c r="D998" i="9"/>
  <c r="E998" i="9" s="1"/>
  <c r="F998" i="9" s="1"/>
  <c r="D999" i="9"/>
  <c r="E999" i="9" s="1"/>
  <c r="F999" i="9" s="1"/>
  <c r="D1000" i="9"/>
  <c r="E1000" i="9" s="1"/>
  <c r="F1000" i="9" s="1"/>
  <c r="D1001" i="9"/>
  <c r="E1001" i="9" s="1"/>
  <c r="F1001" i="9" s="1"/>
  <c r="D1002" i="9"/>
  <c r="E1002" i="9" s="1"/>
  <c r="F1002" i="9" s="1"/>
  <c r="D1003" i="9"/>
  <c r="E1003" i="9" s="1"/>
  <c r="F1003" i="9" s="1"/>
  <c r="D1004" i="9"/>
  <c r="E1004" i="9" s="1"/>
  <c r="F1004" i="9" s="1"/>
  <c r="D1005" i="9"/>
  <c r="E1005" i="9" s="1"/>
  <c r="F1005" i="9" s="1"/>
  <c r="D1006" i="9"/>
  <c r="E1006" i="9" s="1"/>
  <c r="F1006" i="9" s="1"/>
  <c r="D1007" i="9"/>
  <c r="E1007" i="9" s="1"/>
  <c r="F1007" i="9" s="1"/>
  <c r="D1008" i="9"/>
  <c r="E1008" i="9" s="1"/>
  <c r="F1008" i="9" s="1"/>
  <c r="D1009" i="9"/>
  <c r="E1009" i="9" s="1"/>
  <c r="F1009" i="9" s="1"/>
  <c r="D1010" i="9"/>
  <c r="E1010" i="9" s="1"/>
  <c r="F1010" i="9" s="1"/>
  <c r="D1011" i="9"/>
  <c r="E1011" i="9" s="1"/>
  <c r="F1011" i="9" s="1"/>
  <c r="D1012" i="9"/>
  <c r="E1012" i="9" s="1"/>
  <c r="F1012" i="9" s="1"/>
  <c r="D1013" i="9"/>
  <c r="E1013" i="9" s="1"/>
  <c r="F1013" i="9" s="1"/>
  <c r="D1014" i="9"/>
  <c r="E1014" i="9" s="1"/>
  <c r="F1014" i="9" s="1"/>
  <c r="D1015" i="9"/>
  <c r="E1015" i="9" s="1"/>
  <c r="F1015" i="9" s="1"/>
  <c r="D1016" i="9"/>
  <c r="E1016" i="9" s="1"/>
  <c r="F1016" i="9" s="1"/>
  <c r="D1017" i="9"/>
  <c r="E1017" i="9" s="1"/>
  <c r="F1017" i="9" s="1"/>
  <c r="D1018" i="9"/>
  <c r="E1018" i="9" s="1"/>
  <c r="F1018" i="9" s="1"/>
  <c r="D1019" i="9"/>
  <c r="E1019" i="9" s="1"/>
  <c r="F1019" i="9" s="1"/>
  <c r="D1020" i="9"/>
  <c r="E1020" i="9" s="1"/>
  <c r="F1020" i="9" s="1"/>
  <c r="D1021" i="9"/>
  <c r="E1021" i="9" s="1"/>
  <c r="F1021" i="9" s="1"/>
  <c r="D1022" i="9"/>
  <c r="E1022" i="9" s="1"/>
  <c r="F1022" i="9" s="1"/>
  <c r="D1023" i="9"/>
  <c r="E1023" i="9" s="1"/>
  <c r="F1023" i="9" s="1"/>
  <c r="D1024" i="9"/>
  <c r="E1024" i="9" s="1"/>
  <c r="F1024" i="9" s="1"/>
  <c r="D1025" i="9"/>
  <c r="E1025" i="9" s="1"/>
  <c r="F1025" i="9" s="1"/>
  <c r="D1026" i="9"/>
  <c r="E1026" i="9" s="1"/>
  <c r="F1026" i="9" s="1"/>
  <c r="D1027" i="9"/>
  <c r="E1027" i="9" s="1"/>
  <c r="F1027" i="9" s="1"/>
  <c r="D1028" i="9"/>
  <c r="E1028" i="9" s="1"/>
  <c r="F1028" i="9" s="1"/>
  <c r="D1029" i="9"/>
  <c r="E1029" i="9" s="1"/>
  <c r="F1029" i="9" s="1"/>
  <c r="D1030" i="9"/>
  <c r="E1030" i="9" s="1"/>
  <c r="F1030" i="9" s="1"/>
  <c r="D1031" i="9"/>
  <c r="E1031" i="9" s="1"/>
  <c r="F1031" i="9" s="1"/>
  <c r="D1032" i="9"/>
  <c r="E1032" i="9" s="1"/>
  <c r="F1032" i="9" s="1"/>
  <c r="D1033" i="9"/>
  <c r="E1033" i="9" s="1"/>
  <c r="F1033" i="9" s="1"/>
  <c r="D1034" i="9"/>
  <c r="E1034" i="9" s="1"/>
  <c r="F1034" i="9" s="1"/>
  <c r="D1035" i="9"/>
  <c r="E1035" i="9" s="1"/>
  <c r="F1035" i="9" s="1"/>
  <c r="D1036" i="9"/>
  <c r="E1036" i="9" s="1"/>
  <c r="F1036" i="9" s="1"/>
  <c r="D1037" i="9"/>
  <c r="E1037" i="9" s="1"/>
  <c r="F1037" i="9" s="1"/>
  <c r="D1038" i="9"/>
  <c r="E1038" i="9" s="1"/>
  <c r="F1038" i="9" s="1"/>
  <c r="D1039" i="9"/>
  <c r="E1039" i="9" s="1"/>
  <c r="F1039" i="9" s="1"/>
  <c r="D1040" i="9"/>
  <c r="E1040" i="9" s="1"/>
  <c r="F1040" i="9" s="1"/>
  <c r="D1041" i="9"/>
  <c r="E1041" i="9" s="1"/>
  <c r="F1041" i="9" s="1"/>
  <c r="D1042" i="9"/>
  <c r="E1042" i="9" s="1"/>
  <c r="F1042" i="9" s="1"/>
  <c r="D1043" i="9"/>
  <c r="E1043" i="9" s="1"/>
  <c r="F1043" i="9" s="1"/>
  <c r="D1044" i="9"/>
  <c r="E1044" i="9" s="1"/>
  <c r="F1044" i="9" s="1"/>
  <c r="D1045" i="9"/>
  <c r="E1045" i="9" s="1"/>
  <c r="F1045" i="9" s="1"/>
  <c r="D1046" i="9"/>
  <c r="E1046" i="9" s="1"/>
  <c r="F1046" i="9" s="1"/>
  <c r="D1047" i="9"/>
  <c r="E1047" i="9" s="1"/>
  <c r="F1047" i="9" s="1"/>
  <c r="D1048" i="9"/>
  <c r="E1048" i="9" s="1"/>
  <c r="F1048" i="9" s="1"/>
  <c r="D1049" i="9"/>
  <c r="E1049" i="9" s="1"/>
  <c r="F1049" i="9" s="1"/>
  <c r="D1050" i="9"/>
  <c r="E1050" i="9" s="1"/>
  <c r="F1050" i="9" s="1"/>
  <c r="D1051" i="9"/>
  <c r="E1051" i="9" s="1"/>
  <c r="F1051" i="9" s="1"/>
  <c r="D1052" i="9"/>
  <c r="E1052" i="9" s="1"/>
  <c r="F1052" i="9" s="1"/>
  <c r="D1053" i="9"/>
  <c r="E1053" i="9" s="1"/>
  <c r="F1053" i="9" s="1"/>
  <c r="D1054" i="9"/>
  <c r="E1054" i="9" s="1"/>
  <c r="F1054" i="9" s="1"/>
  <c r="D1055" i="9"/>
  <c r="E1055" i="9" s="1"/>
  <c r="F1055" i="9" s="1"/>
  <c r="D1056" i="9"/>
  <c r="E1056" i="9" s="1"/>
  <c r="F1056" i="9" s="1"/>
  <c r="D1057" i="9"/>
  <c r="E1057" i="9" s="1"/>
  <c r="F1057" i="9" s="1"/>
  <c r="D1058" i="9"/>
  <c r="E1058" i="9" s="1"/>
  <c r="F1058" i="9" s="1"/>
  <c r="D1059" i="9"/>
  <c r="E1059" i="9" s="1"/>
  <c r="F1059" i="9" s="1"/>
  <c r="D1060" i="9"/>
  <c r="E1060" i="9" s="1"/>
  <c r="F1060" i="9" s="1"/>
  <c r="D1061" i="9"/>
  <c r="E1061" i="9" s="1"/>
  <c r="F1061" i="9" s="1"/>
  <c r="D1062" i="9"/>
  <c r="E1062" i="9" s="1"/>
  <c r="F1062" i="9" s="1"/>
  <c r="D1063" i="9"/>
  <c r="E1063" i="9" s="1"/>
  <c r="F1063" i="9" s="1"/>
  <c r="D1064" i="9"/>
  <c r="E1064" i="9" s="1"/>
  <c r="F1064" i="9" s="1"/>
  <c r="D1065" i="9"/>
  <c r="E1065" i="9" s="1"/>
  <c r="F1065" i="9" s="1"/>
  <c r="D1066" i="9"/>
  <c r="E1066" i="9" s="1"/>
  <c r="F1066" i="9" s="1"/>
  <c r="D1067" i="9"/>
  <c r="E1067" i="9" s="1"/>
  <c r="F1067" i="9" s="1"/>
  <c r="D1068" i="9"/>
  <c r="E1068" i="9" s="1"/>
  <c r="F1068" i="9" s="1"/>
  <c r="D1069" i="9"/>
  <c r="E1069" i="9" s="1"/>
  <c r="F1069" i="9" s="1"/>
  <c r="D1070" i="9"/>
  <c r="E1070" i="9" s="1"/>
  <c r="F1070" i="9" s="1"/>
  <c r="D1071" i="9"/>
  <c r="E1071" i="9" s="1"/>
  <c r="F1071" i="9" s="1"/>
  <c r="D1072" i="9"/>
  <c r="E1072" i="9" s="1"/>
  <c r="F1072" i="9" s="1"/>
  <c r="D1073" i="9"/>
  <c r="E1073" i="9" s="1"/>
  <c r="F1073" i="9" s="1"/>
  <c r="D1074" i="9"/>
  <c r="E1074" i="9" s="1"/>
  <c r="F1074" i="9" s="1"/>
  <c r="D1075" i="9"/>
  <c r="E1075" i="9" s="1"/>
  <c r="F1075" i="9" s="1"/>
  <c r="D1076" i="9"/>
  <c r="E1076" i="9" s="1"/>
  <c r="F1076" i="9" s="1"/>
  <c r="D1077" i="9"/>
  <c r="E1077" i="9" s="1"/>
  <c r="F1077" i="9" s="1"/>
  <c r="D1078" i="9"/>
  <c r="E1078" i="9" s="1"/>
  <c r="F1078" i="9" s="1"/>
  <c r="D1079" i="9"/>
  <c r="E1079" i="9" s="1"/>
  <c r="F1079" i="9" s="1"/>
  <c r="D1080" i="9"/>
  <c r="E1080" i="9" s="1"/>
  <c r="F1080" i="9" s="1"/>
  <c r="D1081" i="9"/>
  <c r="E1081" i="9" s="1"/>
  <c r="F1081" i="9" s="1"/>
  <c r="D1082" i="9"/>
  <c r="E1082" i="9" s="1"/>
  <c r="F1082" i="9" s="1"/>
  <c r="D1083" i="9"/>
  <c r="E1083" i="9" s="1"/>
  <c r="F1083" i="9" s="1"/>
  <c r="D1084" i="9"/>
  <c r="E1084" i="9" s="1"/>
  <c r="F1084" i="9" s="1"/>
  <c r="D1085" i="9"/>
  <c r="E1085" i="9" s="1"/>
  <c r="F1085" i="9" s="1"/>
  <c r="D1086" i="9"/>
  <c r="E1086" i="9" s="1"/>
  <c r="F1086" i="9" s="1"/>
  <c r="D1087" i="9"/>
  <c r="E1087" i="9" s="1"/>
  <c r="F1087" i="9" s="1"/>
  <c r="D1088" i="9"/>
  <c r="E1088" i="9" s="1"/>
  <c r="F1088" i="9" s="1"/>
  <c r="D1089" i="9"/>
  <c r="E1089" i="9" s="1"/>
  <c r="F1089" i="9" s="1"/>
  <c r="D1090" i="9"/>
  <c r="E1090" i="9" s="1"/>
  <c r="F1090" i="9" s="1"/>
  <c r="D1091" i="9"/>
  <c r="E1091" i="9" s="1"/>
  <c r="F1091" i="9" s="1"/>
  <c r="D1092" i="9"/>
  <c r="E1092" i="9" s="1"/>
  <c r="F1092" i="9" s="1"/>
  <c r="D1093" i="9"/>
  <c r="E1093" i="9" s="1"/>
  <c r="F1093" i="9" s="1"/>
  <c r="D1094" i="9"/>
  <c r="E1094" i="9" s="1"/>
  <c r="F1094" i="9" s="1"/>
  <c r="D1095" i="9"/>
  <c r="E1095" i="9" s="1"/>
  <c r="F1095" i="9" s="1"/>
  <c r="D1096" i="9"/>
  <c r="E1096" i="9" s="1"/>
  <c r="F1096" i="9" s="1"/>
  <c r="D1097" i="9"/>
  <c r="E1097" i="9" s="1"/>
  <c r="F1097" i="9" s="1"/>
  <c r="D1098" i="9"/>
  <c r="E1098" i="9" s="1"/>
  <c r="F1098" i="9" s="1"/>
  <c r="D1099" i="9"/>
  <c r="E1099" i="9" s="1"/>
  <c r="F1099" i="9" s="1"/>
  <c r="D1100" i="9"/>
  <c r="E1100" i="9" s="1"/>
  <c r="F1100" i="9" s="1"/>
  <c r="D1101" i="9"/>
  <c r="E1101" i="9" s="1"/>
  <c r="F1101" i="9" s="1"/>
  <c r="D1102" i="9"/>
  <c r="E1102" i="9" s="1"/>
  <c r="F1102" i="9" s="1"/>
  <c r="D1103" i="9"/>
  <c r="E1103" i="9" s="1"/>
  <c r="F1103" i="9" s="1"/>
  <c r="D1104" i="9"/>
  <c r="E1104" i="9" s="1"/>
  <c r="F1104" i="9" s="1"/>
  <c r="D1105" i="9"/>
  <c r="E1105" i="9" s="1"/>
  <c r="F1105" i="9" s="1"/>
  <c r="D1106" i="9"/>
  <c r="E1106" i="9" s="1"/>
  <c r="F1106" i="9" s="1"/>
  <c r="D1107" i="9"/>
  <c r="E1107" i="9" s="1"/>
  <c r="F1107" i="9" s="1"/>
  <c r="D1108" i="9"/>
  <c r="E1108" i="9" s="1"/>
  <c r="F1108" i="9" s="1"/>
  <c r="D1109" i="9"/>
  <c r="E1109" i="9" s="1"/>
  <c r="F1109" i="9" s="1"/>
  <c r="D1110" i="9"/>
  <c r="E1110" i="9" s="1"/>
  <c r="F1110" i="9" s="1"/>
  <c r="D1111" i="9"/>
  <c r="E1111" i="9" s="1"/>
  <c r="F1111" i="9" s="1"/>
  <c r="D1112" i="9"/>
  <c r="E1112" i="9" s="1"/>
  <c r="F1112" i="9" s="1"/>
  <c r="D1113" i="9"/>
  <c r="E1113" i="9" s="1"/>
  <c r="F1113" i="9" s="1"/>
  <c r="D1114" i="9"/>
  <c r="E1114" i="9" s="1"/>
  <c r="F1114" i="9" s="1"/>
  <c r="D1115" i="9"/>
  <c r="E1115" i="9" s="1"/>
  <c r="F1115" i="9" s="1"/>
  <c r="D1116" i="9"/>
  <c r="E1116" i="9" s="1"/>
  <c r="F1116" i="9" s="1"/>
  <c r="D1117" i="9"/>
  <c r="E1117" i="9" s="1"/>
  <c r="F1117" i="9" s="1"/>
  <c r="D1118" i="9"/>
  <c r="E1118" i="9" s="1"/>
  <c r="F1118" i="9" s="1"/>
  <c r="D1119" i="9"/>
  <c r="E1119" i="9" s="1"/>
  <c r="F1119" i="9" s="1"/>
  <c r="D1120" i="9"/>
  <c r="E1120" i="9" s="1"/>
  <c r="F1120" i="9" s="1"/>
  <c r="D1121" i="9"/>
  <c r="E1121" i="9" s="1"/>
  <c r="F1121" i="9" s="1"/>
  <c r="D1122" i="9"/>
  <c r="E1122" i="9" s="1"/>
  <c r="F1122" i="9" s="1"/>
  <c r="D1123" i="9"/>
  <c r="E1123" i="9" s="1"/>
  <c r="F1123" i="9" s="1"/>
  <c r="D1124" i="9"/>
  <c r="E1124" i="9" s="1"/>
  <c r="F1124" i="9" s="1"/>
  <c r="D1125" i="9"/>
  <c r="E1125" i="9" s="1"/>
  <c r="F1125" i="9" s="1"/>
  <c r="D1126" i="9"/>
  <c r="E1126" i="9" s="1"/>
  <c r="F1126" i="9" s="1"/>
  <c r="D1127" i="9"/>
  <c r="E1127" i="9" s="1"/>
  <c r="F1127" i="9" s="1"/>
  <c r="D1128" i="9"/>
  <c r="E1128" i="9" s="1"/>
  <c r="F1128" i="9" s="1"/>
  <c r="D1129" i="9"/>
  <c r="E1129" i="9" s="1"/>
  <c r="F1129" i="9" s="1"/>
  <c r="D1130" i="9"/>
  <c r="E1130" i="9" s="1"/>
  <c r="F1130" i="9" s="1"/>
  <c r="D1131" i="9"/>
  <c r="E1131" i="9" s="1"/>
  <c r="F1131" i="9" s="1"/>
  <c r="D1132" i="9"/>
  <c r="E1132" i="9" s="1"/>
  <c r="F1132" i="9" s="1"/>
  <c r="D1133" i="9"/>
  <c r="E1133" i="9" s="1"/>
  <c r="F1133" i="9" s="1"/>
  <c r="D1134" i="9"/>
  <c r="E1134" i="9" s="1"/>
  <c r="F1134" i="9" s="1"/>
  <c r="D1135" i="9"/>
  <c r="E1135" i="9" s="1"/>
  <c r="F1135" i="9" s="1"/>
  <c r="D1136" i="9"/>
  <c r="E1136" i="9" s="1"/>
  <c r="F1136" i="9" s="1"/>
  <c r="D1137" i="9"/>
  <c r="E1137" i="9" s="1"/>
  <c r="F1137" i="9" s="1"/>
  <c r="D1138" i="9"/>
  <c r="E1138" i="9" s="1"/>
  <c r="F1138" i="9" s="1"/>
  <c r="D1139" i="9"/>
  <c r="E1139" i="9" s="1"/>
  <c r="F1139" i="9" s="1"/>
  <c r="D1140" i="9"/>
  <c r="E1140" i="9" s="1"/>
  <c r="F1140" i="9" s="1"/>
  <c r="D1141" i="9"/>
  <c r="E1141" i="9" s="1"/>
  <c r="F1141" i="9" s="1"/>
  <c r="D1142" i="9"/>
  <c r="E1142" i="9" s="1"/>
  <c r="F1142" i="9" s="1"/>
  <c r="D1143" i="9"/>
  <c r="E1143" i="9" s="1"/>
  <c r="F1143" i="9" s="1"/>
  <c r="D1144" i="9"/>
  <c r="E1144" i="9" s="1"/>
  <c r="F1144" i="9" s="1"/>
  <c r="D1145" i="9"/>
  <c r="E1145" i="9" s="1"/>
  <c r="F1145" i="9" s="1"/>
  <c r="D1146" i="9"/>
  <c r="E1146" i="9" s="1"/>
  <c r="F1146" i="9" s="1"/>
  <c r="D1147" i="9"/>
  <c r="E1147" i="9" s="1"/>
  <c r="F1147" i="9" s="1"/>
  <c r="D1148" i="9"/>
  <c r="E1148" i="9" s="1"/>
  <c r="F1148" i="9" s="1"/>
  <c r="D1149" i="9"/>
  <c r="E1149" i="9" s="1"/>
  <c r="F1149" i="9" s="1"/>
  <c r="D1150" i="9"/>
  <c r="E1150" i="9" s="1"/>
  <c r="F1150" i="9" s="1"/>
  <c r="D1151" i="9"/>
  <c r="E1151" i="9" s="1"/>
  <c r="F1151" i="9" s="1"/>
  <c r="D1152" i="9"/>
  <c r="E1152" i="9" s="1"/>
  <c r="F1152" i="9" s="1"/>
  <c r="D1153" i="9"/>
  <c r="E1153" i="9" s="1"/>
  <c r="F1153" i="9" s="1"/>
  <c r="D1154" i="9"/>
  <c r="E1154" i="9" s="1"/>
  <c r="F1154" i="9" s="1"/>
  <c r="D1155" i="9"/>
  <c r="E1155" i="9" s="1"/>
  <c r="F1155" i="9" s="1"/>
  <c r="D1156" i="9"/>
  <c r="E1156" i="9" s="1"/>
  <c r="F1156" i="9" s="1"/>
  <c r="D1157" i="9"/>
  <c r="E1157" i="9" s="1"/>
  <c r="F1157" i="9" s="1"/>
  <c r="D1158" i="9"/>
  <c r="E1158" i="9" s="1"/>
  <c r="F1158" i="9" s="1"/>
  <c r="D1159" i="9"/>
  <c r="E1159" i="9" s="1"/>
  <c r="F1159" i="9" s="1"/>
  <c r="D1160" i="9"/>
  <c r="E1160" i="9" s="1"/>
  <c r="F1160" i="9" s="1"/>
  <c r="D1161" i="9"/>
  <c r="E1161" i="9" s="1"/>
  <c r="F1161" i="9" s="1"/>
  <c r="D1162" i="9"/>
  <c r="E1162" i="9" s="1"/>
  <c r="F1162" i="9" s="1"/>
  <c r="D1163" i="9"/>
  <c r="E1163" i="9" s="1"/>
  <c r="F1163" i="9" s="1"/>
  <c r="D1164" i="9"/>
  <c r="E1164" i="9" s="1"/>
  <c r="F1164" i="9" s="1"/>
  <c r="D1165" i="9"/>
  <c r="E1165" i="9" s="1"/>
  <c r="F1165" i="9" s="1"/>
  <c r="D1166" i="9"/>
  <c r="E1166" i="9" s="1"/>
  <c r="F1166" i="9" s="1"/>
  <c r="D1167" i="9"/>
  <c r="E1167" i="9" s="1"/>
  <c r="F1167" i="9" s="1"/>
  <c r="D1168" i="9"/>
  <c r="E1168" i="9" s="1"/>
  <c r="F1168" i="9" s="1"/>
  <c r="D1169" i="9"/>
  <c r="E1169" i="9" s="1"/>
  <c r="F1169" i="9" s="1"/>
  <c r="D1170" i="9"/>
  <c r="E1170" i="9" s="1"/>
  <c r="F1170" i="9" s="1"/>
  <c r="D1171" i="9"/>
  <c r="E1171" i="9" s="1"/>
  <c r="F1171" i="9" s="1"/>
  <c r="D1172" i="9"/>
  <c r="E1172" i="9" s="1"/>
  <c r="F1172" i="9" s="1"/>
  <c r="D1173" i="9"/>
  <c r="E1173" i="9" s="1"/>
  <c r="F1173" i="9" s="1"/>
  <c r="D1174" i="9"/>
  <c r="E1174" i="9" s="1"/>
  <c r="F1174" i="9" s="1"/>
  <c r="D1175" i="9"/>
  <c r="E1175" i="9" s="1"/>
  <c r="F1175" i="9" s="1"/>
  <c r="D1176" i="9"/>
  <c r="E1176" i="9" s="1"/>
  <c r="F1176" i="9" s="1"/>
  <c r="D1177" i="9"/>
  <c r="E1177" i="9" s="1"/>
  <c r="F1177" i="9" s="1"/>
  <c r="D1178" i="9"/>
  <c r="E1178" i="9" s="1"/>
  <c r="F1178" i="9" s="1"/>
  <c r="D1179" i="9"/>
  <c r="E1179" i="9" s="1"/>
  <c r="F1179" i="9" s="1"/>
  <c r="D1180" i="9"/>
  <c r="E1180" i="9" s="1"/>
  <c r="F1180" i="9" s="1"/>
  <c r="D1181" i="9"/>
  <c r="E1181" i="9" s="1"/>
  <c r="F1181" i="9" s="1"/>
  <c r="D1182" i="9"/>
  <c r="E1182" i="9" s="1"/>
  <c r="F1182" i="9" s="1"/>
  <c r="D1183" i="9"/>
  <c r="E1183" i="9" s="1"/>
  <c r="F1183" i="9" s="1"/>
  <c r="D1184" i="9"/>
  <c r="E1184" i="9" s="1"/>
  <c r="F1184" i="9" s="1"/>
  <c r="D1185" i="9"/>
  <c r="E1185" i="9" s="1"/>
  <c r="F1185" i="9" s="1"/>
  <c r="D1186" i="9"/>
  <c r="E1186" i="9" s="1"/>
  <c r="F1186" i="9" s="1"/>
  <c r="D1187" i="9"/>
  <c r="E1187" i="9" s="1"/>
  <c r="F1187" i="9" s="1"/>
  <c r="D1188" i="9"/>
  <c r="E1188" i="9" s="1"/>
  <c r="F1188" i="9" s="1"/>
  <c r="D1189" i="9"/>
  <c r="E1189" i="9" s="1"/>
  <c r="F1189" i="9" s="1"/>
  <c r="D1190" i="9"/>
  <c r="E1190" i="9" s="1"/>
  <c r="F1190" i="9" s="1"/>
  <c r="D1191" i="9"/>
  <c r="E1191" i="9" s="1"/>
  <c r="F1191" i="9" s="1"/>
  <c r="D1192" i="9"/>
  <c r="E1192" i="9" s="1"/>
  <c r="F1192" i="9" s="1"/>
  <c r="D1193" i="9"/>
  <c r="E1193" i="9" s="1"/>
  <c r="F1193" i="9" s="1"/>
  <c r="D1194" i="9"/>
  <c r="E1194" i="9" s="1"/>
  <c r="F1194" i="9" s="1"/>
  <c r="D1195" i="9"/>
  <c r="E1195" i="9" s="1"/>
  <c r="F1195" i="9" s="1"/>
  <c r="D1196" i="9"/>
  <c r="E1196" i="9" s="1"/>
  <c r="F1196" i="9" s="1"/>
  <c r="D1197" i="9"/>
  <c r="E1197" i="9" s="1"/>
  <c r="F1197" i="9" s="1"/>
  <c r="D1198" i="9"/>
  <c r="E1198" i="9" s="1"/>
  <c r="F1198" i="9" s="1"/>
  <c r="D1199" i="9"/>
  <c r="E1199" i="9" s="1"/>
  <c r="F1199" i="9" s="1"/>
  <c r="D1200" i="9"/>
  <c r="E1200" i="9" s="1"/>
  <c r="F1200" i="9" s="1"/>
  <c r="D1201" i="9"/>
  <c r="E1201" i="9" s="1"/>
  <c r="F1201" i="9" s="1"/>
  <c r="D1202" i="9"/>
  <c r="E1202" i="9" s="1"/>
  <c r="F1202" i="9" s="1"/>
  <c r="D1203" i="9"/>
  <c r="E1203" i="9" s="1"/>
  <c r="F1203" i="9" s="1"/>
  <c r="D1204" i="9"/>
  <c r="E1204" i="9" s="1"/>
  <c r="F1204" i="9" s="1"/>
  <c r="D1205" i="9"/>
  <c r="E1205" i="9" s="1"/>
  <c r="F1205" i="9" s="1"/>
  <c r="D1206" i="9"/>
  <c r="E1206" i="9" s="1"/>
  <c r="F1206" i="9" s="1"/>
  <c r="D1207" i="9"/>
  <c r="E1207" i="9" s="1"/>
  <c r="F1207" i="9" s="1"/>
  <c r="D1208" i="9"/>
  <c r="E1208" i="9" s="1"/>
  <c r="F1208" i="9" s="1"/>
  <c r="D1209" i="9"/>
  <c r="E1209" i="9" s="1"/>
  <c r="F1209" i="9" s="1"/>
  <c r="D1210" i="9"/>
  <c r="E1210" i="9" s="1"/>
  <c r="F1210" i="9" s="1"/>
  <c r="D1211" i="9"/>
  <c r="E1211" i="9" s="1"/>
  <c r="F1211" i="9" s="1"/>
  <c r="D1212" i="9"/>
  <c r="E1212" i="9" s="1"/>
  <c r="F1212" i="9" s="1"/>
  <c r="D1213" i="9"/>
  <c r="E1213" i="9" s="1"/>
  <c r="F1213" i="9" s="1"/>
  <c r="D1214" i="9"/>
  <c r="E1214" i="9" s="1"/>
  <c r="F1214" i="9" s="1"/>
  <c r="D1215" i="9"/>
  <c r="E1215" i="9" s="1"/>
  <c r="F1215" i="9" s="1"/>
  <c r="D1216" i="9"/>
  <c r="E1216" i="9" s="1"/>
  <c r="F1216" i="9" s="1"/>
  <c r="D1217" i="9"/>
  <c r="E1217" i="9" s="1"/>
  <c r="F1217" i="9" s="1"/>
  <c r="D1218" i="9"/>
  <c r="E1218" i="9" s="1"/>
  <c r="F1218" i="9" s="1"/>
  <c r="D1219" i="9"/>
  <c r="E1219" i="9" s="1"/>
  <c r="F1219" i="9" s="1"/>
  <c r="D1220" i="9"/>
  <c r="E1220" i="9" s="1"/>
  <c r="F1220" i="9" s="1"/>
  <c r="D1221" i="9"/>
  <c r="E1221" i="9" s="1"/>
  <c r="F1221" i="9" s="1"/>
  <c r="D1222" i="9"/>
  <c r="E1222" i="9" s="1"/>
  <c r="F1222" i="9" s="1"/>
  <c r="D1223" i="9"/>
  <c r="E1223" i="9" s="1"/>
  <c r="F1223" i="9" s="1"/>
  <c r="D1224" i="9"/>
  <c r="E1224" i="9" s="1"/>
  <c r="F1224" i="9" s="1"/>
  <c r="D1225" i="9"/>
  <c r="E1225" i="9" s="1"/>
  <c r="F1225" i="9" s="1"/>
  <c r="D1226" i="9"/>
  <c r="E1226" i="9" s="1"/>
  <c r="F1226" i="9" s="1"/>
  <c r="D1227" i="9"/>
  <c r="E1227" i="9" s="1"/>
  <c r="F1227" i="9" s="1"/>
  <c r="D1228" i="9"/>
  <c r="E1228" i="9" s="1"/>
  <c r="F1228" i="9" s="1"/>
  <c r="D1229" i="9"/>
  <c r="E1229" i="9" s="1"/>
  <c r="F1229" i="9" s="1"/>
  <c r="D1230" i="9"/>
  <c r="E1230" i="9" s="1"/>
  <c r="F1230" i="9" s="1"/>
  <c r="D1231" i="9"/>
  <c r="E1231" i="9" s="1"/>
  <c r="F1231" i="9" s="1"/>
  <c r="D1232" i="9"/>
  <c r="E1232" i="9" s="1"/>
  <c r="F1232" i="9" s="1"/>
  <c r="D1233" i="9"/>
  <c r="E1233" i="9" s="1"/>
  <c r="F1233" i="9" s="1"/>
  <c r="D1234" i="9"/>
  <c r="E1234" i="9" s="1"/>
  <c r="F1234" i="9" s="1"/>
  <c r="D1235" i="9"/>
  <c r="E1235" i="9" s="1"/>
  <c r="F1235" i="9" s="1"/>
  <c r="D1236" i="9"/>
  <c r="E1236" i="9" s="1"/>
  <c r="F1236" i="9" s="1"/>
  <c r="D1237" i="9"/>
  <c r="E1237" i="9" s="1"/>
  <c r="F1237" i="9" s="1"/>
  <c r="D1238" i="9"/>
  <c r="E1238" i="9" s="1"/>
  <c r="F1238" i="9" s="1"/>
  <c r="D1239" i="9"/>
  <c r="E1239" i="9" s="1"/>
  <c r="F1239" i="9" s="1"/>
  <c r="D1240" i="9"/>
  <c r="E1240" i="9" s="1"/>
  <c r="F1240" i="9" s="1"/>
  <c r="D1241" i="9"/>
  <c r="E1241" i="9" s="1"/>
  <c r="F1241" i="9" s="1"/>
  <c r="D1242" i="9"/>
  <c r="E1242" i="9" s="1"/>
  <c r="F1242" i="9" s="1"/>
  <c r="D1243" i="9"/>
  <c r="E1243" i="9" s="1"/>
  <c r="F1243" i="9" s="1"/>
  <c r="D1244" i="9"/>
  <c r="E1244" i="9" s="1"/>
  <c r="F1244" i="9" s="1"/>
  <c r="D1245" i="9"/>
  <c r="E1245" i="9" s="1"/>
  <c r="F1245" i="9" s="1"/>
  <c r="D1246" i="9"/>
  <c r="E1246" i="9" s="1"/>
  <c r="F1246" i="9" s="1"/>
  <c r="D1247" i="9"/>
  <c r="E1247" i="9" s="1"/>
  <c r="F1247" i="9" s="1"/>
  <c r="D1248" i="9"/>
  <c r="E1248" i="9" s="1"/>
  <c r="F1248" i="9" s="1"/>
  <c r="D1249" i="9"/>
  <c r="E1249" i="9" s="1"/>
  <c r="F1249" i="9" s="1"/>
  <c r="D1250" i="9"/>
  <c r="E1250" i="9" s="1"/>
  <c r="F1250" i="9" s="1"/>
  <c r="D1251" i="9"/>
  <c r="E1251" i="9" s="1"/>
  <c r="F1251" i="9" s="1"/>
  <c r="D1252" i="9"/>
  <c r="E1252" i="9" s="1"/>
  <c r="F1252" i="9" s="1"/>
  <c r="D1253" i="9"/>
  <c r="E1253" i="9" s="1"/>
  <c r="F1253" i="9" s="1"/>
  <c r="D1254" i="9"/>
  <c r="E1254" i="9" s="1"/>
  <c r="F1254" i="9" s="1"/>
  <c r="D1255" i="9"/>
  <c r="E1255" i="9" s="1"/>
  <c r="F1255" i="9" s="1"/>
  <c r="D1256" i="9"/>
  <c r="E1256" i="9" s="1"/>
  <c r="F1256" i="9" s="1"/>
  <c r="D1257" i="9"/>
  <c r="E1257" i="9" s="1"/>
  <c r="F1257" i="9" s="1"/>
  <c r="D1258" i="9"/>
  <c r="E1258" i="9" s="1"/>
  <c r="F1258" i="9" s="1"/>
  <c r="D1259" i="9"/>
  <c r="E1259" i="9" s="1"/>
  <c r="F1259" i="9" s="1"/>
  <c r="D1260" i="9"/>
  <c r="E1260" i="9" s="1"/>
  <c r="F1260" i="9" s="1"/>
  <c r="D1261" i="9"/>
  <c r="E1261" i="9" s="1"/>
  <c r="F1261" i="9" s="1"/>
  <c r="D1262" i="9"/>
  <c r="E1262" i="9" s="1"/>
  <c r="F1262" i="9" s="1"/>
  <c r="D1263" i="9"/>
  <c r="E1263" i="9" s="1"/>
  <c r="F1263" i="9" s="1"/>
  <c r="D1264" i="9"/>
  <c r="E1264" i="9" s="1"/>
  <c r="F1264" i="9" s="1"/>
  <c r="D1265" i="9"/>
  <c r="E1265" i="9" s="1"/>
  <c r="F1265" i="9" s="1"/>
  <c r="D2" i="9"/>
  <c r="E2" i="9" s="1"/>
  <c r="F2" i="9" s="1" a="1"/>
  <c r="F2" i="9" s="1"/>
  <c r="G2" i="2"/>
  <c r="I2" i="2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2" i="9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2" i="8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F6" i="6" s="1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2" i="8"/>
  <c r="F6768" i="2"/>
  <c r="G6768" i="2" s="1"/>
  <c r="F6767" i="2"/>
  <c r="G6767" i="2" s="1"/>
  <c r="F6766" i="2"/>
  <c r="G6766" i="2" s="1"/>
  <c r="F6765" i="2"/>
  <c r="G6765" i="2" s="1"/>
  <c r="F6764" i="2"/>
  <c r="G6764" i="2" s="1"/>
  <c r="F6763" i="2"/>
  <c r="G6763" i="2" s="1"/>
  <c r="F6762" i="2"/>
  <c r="G6762" i="2" s="1"/>
  <c r="F6761" i="2"/>
  <c r="G6761" i="2" s="1"/>
  <c r="F6760" i="2"/>
  <c r="G6760" i="2" s="1"/>
  <c r="F6759" i="2"/>
  <c r="G6759" i="2" s="1"/>
  <c r="F6758" i="2"/>
  <c r="G6758" i="2" s="1"/>
  <c r="F6757" i="2"/>
  <c r="G6757" i="2" s="1"/>
  <c r="F6756" i="2"/>
  <c r="G6756" i="2" s="1"/>
  <c r="F6755" i="2"/>
  <c r="G6755" i="2" s="1"/>
  <c r="I6755" i="2" s="1"/>
  <c r="F6754" i="2"/>
  <c r="G6754" i="2" s="1"/>
  <c r="F6753" i="2"/>
  <c r="G6753" i="2" s="1"/>
  <c r="F6752" i="2"/>
  <c r="G6752" i="2" s="1"/>
  <c r="F6751" i="2"/>
  <c r="G6751" i="2" s="1"/>
  <c r="F6750" i="2"/>
  <c r="G6750" i="2" s="1"/>
  <c r="F6749" i="2"/>
  <c r="G6749" i="2" s="1"/>
  <c r="F6748" i="2"/>
  <c r="G6748" i="2" s="1"/>
  <c r="F6747" i="2"/>
  <c r="G6747" i="2" s="1"/>
  <c r="I6747" i="2" s="1"/>
  <c r="F6746" i="2"/>
  <c r="G6746" i="2" s="1"/>
  <c r="F6745" i="2"/>
  <c r="G6745" i="2" s="1"/>
  <c r="F6744" i="2"/>
  <c r="G6744" i="2" s="1"/>
  <c r="F6743" i="2"/>
  <c r="G6743" i="2" s="1"/>
  <c r="F6742" i="2"/>
  <c r="G6742" i="2" s="1"/>
  <c r="F6741" i="2"/>
  <c r="G6741" i="2" s="1"/>
  <c r="F6740" i="2"/>
  <c r="G6740" i="2" s="1"/>
  <c r="F6739" i="2"/>
  <c r="G6739" i="2" s="1"/>
  <c r="F6738" i="2"/>
  <c r="G6738" i="2" s="1"/>
  <c r="F6737" i="2"/>
  <c r="G6737" i="2" s="1"/>
  <c r="F6736" i="2"/>
  <c r="G6736" i="2" s="1"/>
  <c r="F6735" i="2"/>
  <c r="G6735" i="2" s="1"/>
  <c r="F6734" i="2"/>
  <c r="G6734" i="2" s="1"/>
  <c r="F6733" i="2"/>
  <c r="G6733" i="2" s="1"/>
  <c r="F6732" i="2"/>
  <c r="G6732" i="2" s="1"/>
  <c r="F6731" i="2"/>
  <c r="G6731" i="2" s="1"/>
  <c r="F6730" i="2"/>
  <c r="G6730" i="2" s="1"/>
  <c r="F6729" i="2"/>
  <c r="G6729" i="2" s="1"/>
  <c r="F6728" i="2"/>
  <c r="G6728" i="2" s="1"/>
  <c r="F6727" i="2"/>
  <c r="G6727" i="2" s="1"/>
  <c r="F6726" i="2"/>
  <c r="G6726" i="2" s="1"/>
  <c r="H6725" i="2"/>
  <c r="J6725" i="2" s="1"/>
  <c r="K6725" i="2" s="1" a="1"/>
  <c r="K6725" i="2" s="1"/>
  <c r="F6725" i="2"/>
  <c r="G6725" i="2" s="1"/>
  <c r="I6725" i="2" s="1"/>
  <c r="F6724" i="2"/>
  <c r="G6724" i="2" s="1"/>
  <c r="F6723" i="2"/>
  <c r="G6723" i="2" s="1"/>
  <c r="F6722" i="2"/>
  <c r="G6722" i="2" s="1"/>
  <c r="F6721" i="2"/>
  <c r="G6721" i="2" s="1"/>
  <c r="F6720" i="2"/>
  <c r="G6720" i="2" s="1"/>
  <c r="F6719" i="2"/>
  <c r="G6719" i="2" s="1"/>
  <c r="F6718" i="2"/>
  <c r="G6718" i="2" s="1"/>
  <c r="F6717" i="2"/>
  <c r="G6717" i="2" s="1"/>
  <c r="F6716" i="2"/>
  <c r="G6716" i="2" s="1"/>
  <c r="F6715" i="2"/>
  <c r="G6715" i="2" s="1"/>
  <c r="F6714" i="2"/>
  <c r="G6714" i="2" s="1"/>
  <c r="F6713" i="2"/>
  <c r="G6713" i="2" s="1"/>
  <c r="F6712" i="2"/>
  <c r="G6712" i="2" s="1"/>
  <c r="F6711" i="2"/>
  <c r="G6711" i="2" s="1"/>
  <c r="F6710" i="2"/>
  <c r="G6710" i="2" s="1"/>
  <c r="F6709" i="2"/>
  <c r="G6709" i="2" s="1"/>
  <c r="F6708" i="2"/>
  <c r="G6708" i="2" s="1"/>
  <c r="F6707" i="2"/>
  <c r="G6707" i="2" s="1"/>
  <c r="F6706" i="2"/>
  <c r="G6706" i="2" s="1"/>
  <c r="F6705" i="2"/>
  <c r="G6705" i="2" s="1"/>
  <c r="F6704" i="2"/>
  <c r="G6704" i="2" s="1"/>
  <c r="F6703" i="2"/>
  <c r="G6703" i="2" s="1"/>
  <c r="F6702" i="2"/>
  <c r="G6702" i="2" s="1"/>
  <c r="F6701" i="2"/>
  <c r="G6701" i="2" s="1"/>
  <c r="F6700" i="2"/>
  <c r="G6700" i="2" s="1"/>
  <c r="F6699" i="2"/>
  <c r="G6699" i="2" s="1"/>
  <c r="F6698" i="2"/>
  <c r="G6698" i="2" s="1"/>
  <c r="F6697" i="2"/>
  <c r="G6697" i="2" s="1"/>
  <c r="F6696" i="2"/>
  <c r="G6696" i="2" s="1"/>
  <c r="F6695" i="2"/>
  <c r="G6695" i="2" s="1"/>
  <c r="F6694" i="2"/>
  <c r="G6694" i="2" s="1"/>
  <c r="F6693" i="2"/>
  <c r="G6693" i="2" s="1"/>
  <c r="F6692" i="2"/>
  <c r="G6692" i="2" s="1"/>
  <c r="F6691" i="2"/>
  <c r="G6691" i="2" s="1"/>
  <c r="F6690" i="2"/>
  <c r="G6690" i="2" s="1"/>
  <c r="F6689" i="2"/>
  <c r="G6689" i="2" s="1"/>
  <c r="F6688" i="2"/>
  <c r="G6688" i="2" s="1"/>
  <c r="F6687" i="2"/>
  <c r="G6687" i="2" s="1"/>
  <c r="F6686" i="2"/>
  <c r="G6686" i="2" s="1"/>
  <c r="F6685" i="2"/>
  <c r="G6685" i="2" s="1"/>
  <c r="F6684" i="2"/>
  <c r="G6684" i="2" s="1"/>
  <c r="F6683" i="2"/>
  <c r="G6683" i="2" s="1"/>
  <c r="F6682" i="2"/>
  <c r="G6682" i="2" s="1"/>
  <c r="F6681" i="2"/>
  <c r="G6681" i="2" s="1"/>
  <c r="F6680" i="2"/>
  <c r="G6680" i="2" s="1"/>
  <c r="F6679" i="2"/>
  <c r="G6679" i="2" s="1"/>
  <c r="I6679" i="2" s="1"/>
  <c r="F6678" i="2"/>
  <c r="G6678" i="2" s="1"/>
  <c r="F6677" i="2"/>
  <c r="G6677" i="2" s="1"/>
  <c r="F6676" i="2"/>
  <c r="G6676" i="2" s="1"/>
  <c r="F6675" i="2"/>
  <c r="G6675" i="2" s="1"/>
  <c r="F6674" i="2"/>
  <c r="G6674" i="2" s="1"/>
  <c r="F6673" i="2"/>
  <c r="G6673" i="2" s="1"/>
  <c r="F6672" i="2"/>
  <c r="G6672" i="2" s="1"/>
  <c r="F6671" i="2"/>
  <c r="G6671" i="2" s="1"/>
  <c r="F6670" i="2"/>
  <c r="G6670" i="2" s="1"/>
  <c r="F6669" i="2"/>
  <c r="G6669" i="2" s="1"/>
  <c r="F6668" i="2"/>
  <c r="G6668" i="2" s="1"/>
  <c r="F6667" i="2"/>
  <c r="G6667" i="2" s="1"/>
  <c r="F6666" i="2"/>
  <c r="G6666" i="2" s="1"/>
  <c r="F6665" i="2"/>
  <c r="G6665" i="2" s="1"/>
  <c r="F6664" i="2"/>
  <c r="G6664" i="2" s="1"/>
  <c r="F6663" i="2"/>
  <c r="G6663" i="2" s="1"/>
  <c r="F6662" i="2"/>
  <c r="G6662" i="2" s="1"/>
  <c r="F6661" i="2"/>
  <c r="G6661" i="2" s="1"/>
  <c r="F6660" i="2"/>
  <c r="G6660" i="2" s="1"/>
  <c r="F6659" i="2"/>
  <c r="G6659" i="2" s="1"/>
  <c r="F6658" i="2"/>
  <c r="G6658" i="2" s="1"/>
  <c r="F6657" i="2"/>
  <c r="G6657" i="2" s="1"/>
  <c r="F6656" i="2"/>
  <c r="G6656" i="2" s="1"/>
  <c r="F6655" i="2"/>
  <c r="G6655" i="2" s="1"/>
  <c r="F6654" i="2"/>
  <c r="G6654" i="2" s="1"/>
  <c r="F6653" i="2"/>
  <c r="G6653" i="2" s="1"/>
  <c r="F6652" i="2"/>
  <c r="G6652" i="2" s="1"/>
  <c r="F6651" i="2"/>
  <c r="G6651" i="2" s="1"/>
  <c r="F6650" i="2"/>
  <c r="G6650" i="2" s="1"/>
  <c r="F6649" i="2"/>
  <c r="G6649" i="2" s="1"/>
  <c r="F6648" i="2"/>
  <c r="G6648" i="2" s="1"/>
  <c r="F6647" i="2"/>
  <c r="G6647" i="2" s="1"/>
  <c r="F6646" i="2"/>
  <c r="G6646" i="2" s="1"/>
  <c r="F6645" i="2"/>
  <c r="G6645" i="2" s="1"/>
  <c r="F6644" i="2"/>
  <c r="G6644" i="2" s="1"/>
  <c r="F6643" i="2"/>
  <c r="G6643" i="2" s="1"/>
  <c r="F6642" i="2"/>
  <c r="G6642" i="2" s="1"/>
  <c r="F6641" i="2"/>
  <c r="G6641" i="2" s="1"/>
  <c r="F6640" i="2"/>
  <c r="G6640" i="2" s="1"/>
  <c r="F6639" i="2"/>
  <c r="G6639" i="2" s="1"/>
  <c r="F6638" i="2"/>
  <c r="G6638" i="2" s="1"/>
  <c r="F6637" i="2"/>
  <c r="G6637" i="2" s="1"/>
  <c r="F6636" i="2"/>
  <c r="G6636" i="2" s="1"/>
  <c r="F6635" i="2"/>
  <c r="G6635" i="2" s="1"/>
  <c r="F6634" i="2"/>
  <c r="G6634" i="2" s="1"/>
  <c r="F6633" i="2"/>
  <c r="G6633" i="2" s="1"/>
  <c r="F6632" i="2"/>
  <c r="G6632" i="2" s="1"/>
  <c r="F6631" i="2"/>
  <c r="G6631" i="2" s="1"/>
  <c r="F6630" i="2"/>
  <c r="G6630" i="2" s="1"/>
  <c r="F6629" i="2"/>
  <c r="G6629" i="2" s="1"/>
  <c r="G6628" i="2"/>
  <c r="F6628" i="2"/>
  <c r="F6627" i="2"/>
  <c r="G6627" i="2" s="1"/>
  <c r="F6626" i="2"/>
  <c r="G6626" i="2" s="1"/>
  <c r="F6625" i="2"/>
  <c r="G6625" i="2" s="1"/>
  <c r="I6625" i="2" s="1"/>
  <c r="F6624" i="2"/>
  <c r="G6624" i="2" s="1"/>
  <c r="F6623" i="2"/>
  <c r="G6623" i="2" s="1"/>
  <c r="F6622" i="2"/>
  <c r="G6622" i="2" s="1"/>
  <c r="F6621" i="2"/>
  <c r="G6621" i="2" s="1"/>
  <c r="F6620" i="2"/>
  <c r="G6620" i="2" s="1"/>
  <c r="F6619" i="2"/>
  <c r="G6619" i="2" s="1"/>
  <c r="F6618" i="2"/>
  <c r="G6618" i="2" s="1"/>
  <c r="F6617" i="2"/>
  <c r="G6617" i="2" s="1"/>
  <c r="F6616" i="2"/>
  <c r="G6616" i="2" s="1"/>
  <c r="F6615" i="2"/>
  <c r="G6615" i="2" s="1"/>
  <c r="G6614" i="2"/>
  <c r="F6614" i="2"/>
  <c r="F6613" i="2"/>
  <c r="G6613" i="2" s="1"/>
  <c r="F6612" i="2"/>
  <c r="G6612" i="2" s="1"/>
  <c r="F6611" i="2"/>
  <c r="G6611" i="2" s="1"/>
  <c r="F6610" i="2"/>
  <c r="G6610" i="2" s="1"/>
  <c r="I6610" i="2" s="1"/>
  <c r="F6609" i="2"/>
  <c r="G6609" i="2" s="1"/>
  <c r="F6608" i="2"/>
  <c r="G6608" i="2" s="1"/>
  <c r="F6607" i="2"/>
  <c r="G6607" i="2" s="1"/>
  <c r="F6606" i="2"/>
  <c r="G6606" i="2" s="1"/>
  <c r="F6605" i="2"/>
  <c r="G6605" i="2" s="1"/>
  <c r="F6604" i="2"/>
  <c r="G6604" i="2" s="1"/>
  <c r="F6603" i="2"/>
  <c r="G6603" i="2" s="1"/>
  <c r="F6602" i="2"/>
  <c r="G6602" i="2" s="1"/>
  <c r="F6601" i="2"/>
  <c r="G6601" i="2" s="1"/>
  <c r="F6600" i="2"/>
  <c r="G6600" i="2" s="1"/>
  <c r="G6599" i="2"/>
  <c r="F6599" i="2"/>
  <c r="F6598" i="2"/>
  <c r="G6598" i="2" s="1"/>
  <c r="F6597" i="2"/>
  <c r="G6597" i="2" s="1"/>
  <c r="G6596" i="2"/>
  <c r="F6596" i="2"/>
  <c r="F6595" i="2"/>
  <c r="G6595" i="2" s="1"/>
  <c r="F6594" i="2"/>
  <c r="G6594" i="2" s="1"/>
  <c r="F6593" i="2"/>
  <c r="G6593" i="2" s="1"/>
  <c r="F6592" i="2"/>
  <c r="G6592" i="2" s="1"/>
  <c r="F6591" i="2"/>
  <c r="G6591" i="2" s="1"/>
  <c r="F6590" i="2"/>
  <c r="G6590" i="2" s="1"/>
  <c r="F6589" i="2"/>
  <c r="G6589" i="2" s="1"/>
  <c r="F6588" i="2"/>
  <c r="G6588" i="2" s="1"/>
  <c r="F6587" i="2"/>
  <c r="G6587" i="2" s="1"/>
  <c r="F6586" i="2"/>
  <c r="G6586" i="2" s="1"/>
  <c r="G6585" i="2"/>
  <c r="F6585" i="2"/>
  <c r="F6584" i="2"/>
  <c r="G6584" i="2" s="1"/>
  <c r="F6583" i="2"/>
  <c r="G6583" i="2" s="1"/>
  <c r="F6582" i="2"/>
  <c r="G6582" i="2" s="1"/>
  <c r="F6581" i="2"/>
  <c r="G6581" i="2" s="1"/>
  <c r="F6580" i="2"/>
  <c r="G6580" i="2" s="1"/>
  <c r="F6579" i="2"/>
  <c r="G6579" i="2" s="1"/>
  <c r="F6578" i="2"/>
  <c r="G6578" i="2" s="1"/>
  <c r="F6577" i="2"/>
  <c r="G6577" i="2" s="1"/>
  <c r="F6576" i="2"/>
  <c r="G6576" i="2" s="1"/>
  <c r="F6575" i="2"/>
  <c r="G6575" i="2" s="1"/>
  <c r="F6574" i="2"/>
  <c r="G6574" i="2" s="1"/>
  <c r="F6573" i="2"/>
  <c r="G6573" i="2" s="1"/>
  <c r="F6572" i="2"/>
  <c r="G6572" i="2" s="1"/>
  <c r="F6571" i="2"/>
  <c r="G6571" i="2" s="1"/>
  <c r="F6570" i="2"/>
  <c r="G6570" i="2" s="1"/>
  <c r="F6569" i="2"/>
  <c r="G6569" i="2" s="1"/>
  <c r="I6569" i="2" s="1"/>
  <c r="F6568" i="2"/>
  <c r="G6568" i="2" s="1"/>
  <c r="F6567" i="2"/>
  <c r="G6567" i="2" s="1"/>
  <c r="F6566" i="2"/>
  <c r="G6566" i="2" s="1"/>
  <c r="F6565" i="2"/>
  <c r="G6565" i="2" s="1"/>
  <c r="F6564" i="2"/>
  <c r="G6564" i="2" s="1"/>
  <c r="F6563" i="2"/>
  <c r="G6563" i="2" s="1"/>
  <c r="F6562" i="2"/>
  <c r="G6562" i="2" s="1"/>
  <c r="F6561" i="2"/>
  <c r="G6561" i="2" s="1"/>
  <c r="F6560" i="2"/>
  <c r="G6560" i="2" s="1"/>
  <c r="F6559" i="2"/>
  <c r="G6559" i="2" s="1"/>
  <c r="F6558" i="2"/>
  <c r="G6558" i="2" s="1"/>
  <c r="F6557" i="2"/>
  <c r="G6557" i="2" s="1"/>
  <c r="F6556" i="2"/>
  <c r="G6556" i="2" s="1"/>
  <c r="F6555" i="2"/>
  <c r="G6555" i="2" s="1"/>
  <c r="I6555" i="2" s="1"/>
  <c r="F6554" i="2"/>
  <c r="G6554" i="2" s="1"/>
  <c r="F6553" i="2"/>
  <c r="G6553" i="2" s="1"/>
  <c r="F6552" i="2"/>
  <c r="G6552" i="2" s="1"/>
  <c r="F6551" i="2"/>
  <c r="G6551" i="2" s="1"/>
  <c r="F6550" i="2"/>
  <c r="G6550" i="2" s="1"/>
  <c r="F6549" i="2"/>
  <c r="G6549" i="2" s="1"/>
  <c r="F6548" i="2"/>
  <c r="G6548" i="2" s="1"/>
  <c r="G6547" i="2"/>
  <c r="F6547" i="2"/>
  <c r="F6546" i="2"/>
  <c r="G6546" i="2" s="1"/>
  <c r="F6545" i="2"/>
  <c r="G6545" i="2" s="1"/>
  <c r="F6544" i="2"/>
  <c r="G6544" i="2" s="1"/>
  <c r="F6543" i="2"/>
  <c r="G6543" i="2" s="1"/>
  <c r="F6542" i="2"/>
  <c r="G6542" i="2" s="1"/>
  <c r="F6541" i="2"/>
  <c r="G6541" i="2" s="1"/>
  <c r="F6540" i="2"/>
  <c r="G6540" i="2" s="1"/>
  <c r="F6539" i="2"/>
  <c r="G6539" i="2" s="1"/>
  <c r="F6538" i="2"/>
  <c r="G6538" i="2" s="1"/>
  <c r="F6537" i="2"/>
  <c r="G6537" i="2" s="1"/>
  <c r="F6536" i="2"/>
  <c r="G6536" i="2" s="1"/>
  <c r="F6535" i="2"/>
  <c r="G6535" i="2" s="1"/>
  <c r="F6534" i="2"/>
  <c r="G6534" i="2" s="1"/>
  <c r="F6533" i="2"/>
  <c r="G6533" i="2" s="1"/>
  <c r="F6532" i="2"/>
  <c r="G6532" i="2" s="1"/>
  <c r="F6531" i="2"/>
  <c r="G6531" i="2" s="1"/>
  <c r="F6530" i="2"/>
  <c r="G6530" i="2" s="1"/>
  <c r="F6529" i="2"/>
  <c r="G6529" i="2" s="1"/>
  <c r="F6528" i="2"/>
  <c r="G6528" i="2" s="1"/>
  <c r="F6527" i="2"/>
  <c r="G6527" i="2" s="1"/>
  <c r="F6526" i="2"/>
  <c r="G6526" i="2" s="1"/>
  <c r="F6525" i="2"/>
  <c r="G6525" i="2" s="1"/>
  <c r="F6524" i="2"/>
  <c r="G6524" i="2" s="1"/>
  <c r="F6523" i="2"/>
  <c r="G6523" i="2" s="1"/>
  <c r="F6522" i="2"/>
  <c r="G6522" i="2" s="1"/>
  <c r="F6521" i="2"/>
  <c r="G6521" i="2" s="1"/>
  <c r="F6520" i="2"/>
  <c r="G6520" i="2" s="1"/>
  <c r="H6519" i="2"/>
  <c r="J6519" i="2" s="1"/>
  <c r="K6519" i="2" s="1" a="1"/>
  <c r="K6519" i="2" s="1"/>
  <c r="F6519" i="2"/>
  <c r="G6519" i="2" s="1"/>
  <c r="I6519" i="2" s="1"/>
  <c r="F6518" i="2"/>
  <c r="G6518" i="2" s="1"/>
  <c r="G6517" i="2"/>
  <c r="F6517" i="2"/>
  <c r="F6516" i="2"/>
  <c r="G6516" i="2" s="1"/>
  <c r="F6515" i="2"/>
  <c r="G6515" i="2" s="1"/>
  <c r="F6514" i="2"/>
  <c r="G6514" i="2" s="1"/>
  <c r="F6513" i="2"/>
  <c r="G6513" i="2" s="1"/>
  <c r="F6512" i="2"/>
  <c r="G6512" i="2" s="1"/>
  <c r="F6511" i="2"/>
  <c r="G6511" i="2" s="1"/>
  <c r="F6510" i="2"/>
  <c r="G6510" i="2" s="1"/>
  <c r="F6509" i="2"/>
  <c r="G6509" i="2" s="1"/>
  <c r="F6508" i="2"/>
  <c r="G6508" i="2" s="1"/>
  <c r="F6507" i="2"/>
  <c r="G6507" i="2" s="1"/>
  <c r="F6506" i="2"/>
  <c r="G6506" i="2" s="1"/>
  <c r="F6505" i="2"/>
  <c r="G6505" i="2" s="1"/>
  <c r="F6504" i="2"/>
  <c r="G6504" i="2" s="1"/>
  <c r="F6503" i="2"/>
  <c r="G6503" i="2" s="1"/>
  <c r="F6502" i="2"/>
  <c r="G6502" i="2" s="1"/>
  <c r="F6501" i="2"/>
  <c r="G6501" i="2" s="1"/>
  <c r="F6500" i="2"/>
  <c r="G6500" i="2" s="1"/>
  <c r="G6499" i="2"/>
  <c r="F6499" i="2"/>
  <c r="F6498" i="2"/>
  <c r="G6498" i="2" s="1"/>
  <c r="F6497" i="2"/>
  <c r="G6497" i="2" s="1"/>
  <c r="F6496" i="2"/>
  <c r="G6496" i="2" s="1"/>
  <c r="F6495" i="2"/>
  <c r="G6495" i="2" s="1"/>
  <c r="H6494" i="2"/>
  <c r="J6494" i="2" s="1"/>
  <c r="K6494" i="2" s="1" a="1"/>
  <c r="K6494" i="2" s="1"/>
  <c r="F6494" i="2"/>
  <c r="G6494" i="2" s="1"/>
  <c r="I6494" i="2" s="1"/>
  <c r="F6493" i="2"/>
  <c r="G6493" i="2" s="1"/>
  <c r="F6492" i="2"/>
  <c r="G6492" i="2" s="1"/>
  <c r="F6491" i="2"/>
  <c r="G6491" i="2" s="1"/>
  <c r="H6490" i="2"/>
  <c r="J6490" i="2" s="1"/>
  <c r="K6490" i="2" s="1" a="1"/>
  <c r="K6490" i="2" s="1"/>
  <c r="F6490" i="2"/>
  <c r="G6490" i="2" s="1"/>
  <c r="I6490" i="2" s="1"/>
  <c r="F6489" i="2"/>
  <c r="G6489" i="2" s="1"/>
  <c r="F6488" i="2"/>
  <c r="G6488" i="2" s="1"/>
  <c r="F6487" i="2"/>
  <c r="G6487" i="2" s="1"/>
  <c r="F6486" i="2"/>
  <c r="G6486" i="2" s="1"/>
  <c r="F6485" i="2"/>
  <c r="G6485" i="2" s="1"/>
  <c r="F6484" i="2"/>
  <c r="G6484" i="2" s="1"/>
  <c r="F6483" i="2"/>
  <c r="G6483" i="2" s="1"/>
  <c r="F6482" i="2"/>
  <c r="G6482" i="2" s="1"/>
  <c r="F6481" i="2"/>
  <c r="G6481" i="2" s="1"/>
  <c r="F6480" i="2"/>
  <c r="G6480" i="2" s="1"/>
  <c r="F6479" i="2"/>
  <c r="G6479" i="2" s="1"/>
  <c r="F6478" i="2"/>
  <c r="G6478" i="2" s="1"/>
  <c r="F6477" i="2"/>
  <c r="G6477" i="2" s="1"/>
  <c r="F6476" i="2"/>
  <c r="G6476" i="2" s="1"/>
  <c r="F6475" i="2"/>
  <c r="G6475" i="2" s="1"/>
  <c r="F6474" i="2"/>
  <c r="G6474" i="2" s="1"/>
  <c r="F6473" i="2"/>
  <c r="G6473" i="2" s="1"/>
  <c r="G6472" i="2"/>
  <c r="F6472" i="2"/>
  <c r="F6471" i="2"/>
  <c r="G6471" i="2" s="1"/>
  <c r="H6470" i="2"/>
  <c r="J6470" i="2" s="1"/>
  <c r="K6470" i="2" s="1" a="1"/>
  <c r="K6470" i="2" s="1"/>
  <c r="F6470" i="2"/>
  <c r="G6470" i="2" s="1"/>
  <c r="I6470" i="2" s="1"/>
  <c r="F6469" i="2"/>
  <c r="G6469" i="2" s="1"/>
  <c r="F6468" i="2"/>
  <c r="G6468" i="2" s="1"/>
  <c r="F6467" i="2"/>
  <c r="G6467" i="2" s="1"/>
  <c r="F6466" i="2"/>
  <c r="G6466" i="2" s="1"/>
  <c r="F6465" i="2"/>
  <c r="G6465" i="2" s="1"/>
  <c r="F6464" i="2"/>
  <c r="G6464" i="2" s="1"/>
  <c r="F6463" i="2"/>
  <c r="G6463" i="2" s="1"/>
  <c r="F6462" i="2"/>
  <c r="G6462" i="2" s="1"/>
  <c r="F6461" i="2"/>
  <c r="G6461" i="2" s="1"/>
  <c r="F6460" i="2"/>
  <c r="G6460" i="2" s="1"/>
  <c r="F6459" i="2"/>
  <c r="G6459" i="2" s="1"/>
  <c r="F6458" i="2"/>
  <c r="G6458" i="2" s="1"/>
  <c r="F6457" i="2"/>
  <c r="G6457" i="2" s="1"/>
  <c r="F6456" i="2"/>
  <c r="G6456" i="2" s="1"/>
  <c r="F6455" i="2"/>
  <c r="G6455" i="2" s="1"/>
  <c r="F6454" i="2"/>
  <c r="G6454" i="2" s="1"/>
  <c r="F6453" i="2"/>
  <c r="G6453" i="2" s="1"/>
  <c r="F6452" i="2"/>
  <c r="G6452" i="2" s="1"/>
  <c r="F6451" i="2"/>
  <c r="G6451" i="2" s="1"/>
  <c r="F6450" i="2"/>
  <c r="G6450" i="2" s="1"/>
  <c r="F6449" i="2"/>
  <c r="G6449" i="2" s="1"/>
  <c r="F6448" i="2"/>
  <c r="G6448" i="2" s="1"/>
  <c r="F6447" i="2"/>
  <c r="G6447" i="2" s="1"/>
  <c r="F6446" i="2"/>
  <c r="G6446" i="2" s="1"/>
  <c r="F6445" i="2"/>
  <c r="G6445" i="2" s="1"/>
  <c r="F6444" i="2"/>
  <c r="G6444" i="2" s="1"/>
  <c r="F6443" i="2"/>
  <c r="G6443" i="2" s="1"/>
  <c r="F6442" i="2"/>
  <c r="G6442" i="2" s="1"/>
  <c r="G6441" i="2"/>
  <c r="F6441" i="2"/>
  <c r="F6440" i="2"/>
  <c r="G6440" i="2" s="1"/>
  <c r="F6439" i="2"/>
  <c r="G6439" i="2" s="1"/>
  <c r="F6438" i="2"/>
  <c r="G6438" i="2" s="1"/>
  <c r="F6437" i="2"/>
  <c r="G6437" i="2" s="1"/>
  <c r="F6436" i="2"/>
  <c r="G6436" i="2" s="1"/>
  <c r="F6435" i="2"/>
  <c r="G6435" i="2" s="1"/>
  <c r="F6434" i="2"/>
  <c r="G6434" i="2" s="1"/>
  <c r="F6433" i="2"/>
  <c r="G6433" i="2" s="1"/>
  <c r="F6432" i="2"/>
  <c r="G6432" i="2" s="1"/>
  <c r="F6431" i="2"/>
  <c r="G6431" i="2" s="1"/>
  <c r="H6430" i="2"/>
  <c r="J6430" i="2" s="1"/>
  <c r="K6430" i="2" s="1" a="1"/>
  <c r="K6430" i="2" s="1"/>
  <c r="F6430" i="2"/>
  <c r="G6430" i="2" s="1"/>
  <c r="I6430" i="2" s="1"/>
  <c r="F6429" i="2"/>
  <c r="G6429" i="2" s="1"/>
  <c r="F6428" i="2"/>
  <c r="G6428" i="2" s="1"/>
  <c r="F6427" i="2"/>
  <c r="G6427" i="2" s="1"/>
  <c r="F6426" i="2"/>
  <c r="G6426" i="2" s="1"/>
  <c r="F6425" i="2"/>
  <c r="G6425" i="2" s="1"/>
  <c r="F6424" i="2"/>
  <c r="G6424" i="2" s="1"/>
  <c r="F6423" i="2"/>
  <c r="G6423" i="2" s="1"/>
  <c r="F6422" i="2"/>
  <c r="G6422" i="2" s="1"/>
  <c r="F6421" i="2"/>
  <c r="G6421" i="2" s="1"/>
  <c r="F6420" i="2"/>
  <c r="G6420" i="2" s="1"/>
  <c r="F6419" i="2"/>
  <c r="G6419" i="2" s="1"/>
  <c r="H6418" i="2"/>
  <c r="J6418" i="2" s="1"/>
  <c r="K6418" i="2" s="1" a="1"/>
  <c r="K6418" i="2" s="1"/>
  <c r="F6418" i="2"/>
  <c r="G6418" i="2" s="1"/>
  <c r="I6418" i="2" s="1"/>
  <c r="F6417" i="2"/>
  <c r="G6417" i="2" s="1"/>
  <c r="H6416" i="2"/>
  <c r="J6416" i="2" s="1"/>
  <c r="K6416" i="2" s="1" a="1"/>
  <c r="K6416" i="2" s="1"/>
  <c r="F6416" i="2"/>
  <c r="G6416" i="2" s="1"/>
  <c r="I6416" i="2" s="1"/>
  <c r="F6415" i="2"/>
  <c r="G6415" i="2" s="1"/>
  <c r="F6414" i="2"/>
  <c r="G6414" i="2" s="1"/>
  <c r="F6413" i="2"/>
  <c r="G6413" i="2" s="1"/>
  <c r="F6412" i="2"/>
  <c r="G6412" i="2" s="1"/>
  <c r="H6411" i="2"/>
  <c r="J6411" i="2" s="1"/>
  <c r="K6411" i="2" s="1" a="1"/>
  <c r="K6411" i="2" s="1"/>
  <c r="F6411" i="2"/>
  <c r="G6411" i="2" s="1"/>
  <c r="I6411" i="2" s="1"/>
  <c r="F6410" i="2"/>
  <c r="G6410" i="2" s="1"/>
  <c r="F6409" i="2"/>
  <c r="G6409" i="2" s="1"/>
  <c r="F6408" i="2"/>
  <c r="G6408" i="2" s="1"/>
  <c r="F6407" i="2"/>
  <c r="G6407" i="2" s="1"/>
  <c r="F6406" i="2"/>
  <c r="G6406" i="2" s="1"/>
  <c r="I6406" i="2" s="1"/>
  <c r="F6405" i="2"/>
  <c r="G6405" i="2" s="1"/>
  <c r="F6404" i="2"/>
  <c r="G6404" i="2" s="1"/>
  <c r="I6404" i="2" s="1"/>
  <c r="F6403" i="2"/>
  <c r="G6403" i="2" s="1"/>
  <c r="F6402" i="2"/>
  <c r="G6402" i="2" s="1"/>
  <c r="F6401" i="2"/>
  <c r="G6401" i="2" s="1"/>
  <c r="I6401" i="2" s="1"/>
  <c r="F6400" i="2"/>
  <c r="G6400" i="2" s="1"/>
  <c r="F6399" i="2"/>
  <c r="G6399" i="2" s="1"/>
  <c r="F6398" i="2"/>
  <c r="G6398" i="2" s="1"/>
  <c r="F6397" i="2"/>
  <c r="G6397" i="2" s="1"/>
  <c r="F6396" i="2"/>
  <c r="G6396" i="2" s="1"/>
  <c r="G6395" i="2"/>
  <c r="F6395" i="2"/>
  <c r="H6394" i="2"/>
  <c r="J6394" i="2" s="1"/>
  <c r="K6394" i="2" s="1" a="1"/>
  <c r="K6394" i="2" s="1"/>
  <c r="F6394" i="2"/>
  <c r="G6394" i="2" s="1"/>
  <c r="I6394" i="2" s="1"/>
  <c r="F6393" i="2"/>
  <c r="G6393" i="2" s="1"/>
  <c r="I6393" i="2" s="1"/>
  <c r="G6392" i="2"/>
  <c r="F6392" i="2"/>
  <c r="F6391" i="2"/>
  <c r="G6391" i="2" s="1"/>
  <c r="F6390" i="2"/>
  <c r="G6390" i="2" s="1"/>
  <c r="F6389" i="2"/>
  <c r="G6389" i="2" s="1"/>
  <c r="F6388" i="2"/>
  <c r="G6388" i="2" s="1"/>
  <c r="F6387" i="2"/>
  <c r="G6387" i="2" s="1"/>
  <c r="F6386" i="2"/>
  <c r="G6386" i="2" s="1"/>
  <c r="F6385" i="2"/>
  <c r="G6385" i="2" s="1"/>
  <c r="F6384" i="2"/>
  <c r="G6384" i="2" s="1"/>
  <c r="F6383" i="2"/>
  <c r="G6383" i="2" s="1"/>
  <c r="F6382" i="2"/>
  <c r="G6382" i="2" s="1"/>
  <c r="H6381" i="2"/>
  <c r="J6381" i="2" s="1"/>
  <c r="K6381" i="2" s="1" a="1"/>
  <c r="K6381" i="2" s="1"/>
  <c r="F6381" i="2"/>
  <c r="G6381" i="2" s="1"/>
  <c r="I6381" i="2" s="1"/>
  <c r="F6380" i="2"/>
  <c r="G6380" i="2" s="1"/>
  <c r="F6379" i="2"/>
  <c r="G6379" i="2" s="1"/>
  <c r="F6378" i="2"/>
  <c r="G6378" i="2" s="1"/>
  <c r="F6377" i="2"/>
  <c r="G6377" i="2" s="1"/>
  <c r="F6376" i="2"/>
  <c r="G6376" i="2" s="1"/>
  <c r="F6375" i="2"/>
  <c r="G6375" i="2" s="1"/>
  <c r="F6374" i="2"/>
  <c r="G6374" i="2" s="1"/>
  <c r="F6373" i="2"/>
  <c r="G6373" i="2" s="1"/>
  <c r="F6372" i="2"/>
  <c r="G6372" i="2" s="1"/>
  <c r="F6371" i="2"/>
  <c r="G6371" i="2" s="1"/>
  <c r="F6370" i="2"/>
  <c r="G6370" i="2" s="1"/>
  <c r="F6369" i="2"/>
  <c r="G6369" i="2" s="1"/>
  <c r="F6368" i="2"/>
  <c r="G6368" i="2" s="1"/>
  <c r="F6367" i="2"/>
  <c r="G6367" i="2" s="1"/>
  <c r="H6366" i="2"/>
  <c r="J6366" i="2" s="1"/>
  <c r="K6366" i="2" s="1" a="1"/>
  <c r="K6366" i="2" s="1"/>
  <c r="F6366" i="2"/>
  <c r="G6366" i="2" s="1"/>
  <c r="I6366" i="2" s="1"/>
  <c r="F6365" i="2"/>
  <c r="G6365" i="2" s="1"/>
  <c r="F6364" i="2"/>
  <c r="G6364" i="2" s="1"/>
  <c r="F6363" i="2"/>
  <c r="G6363" i="2" s="1"/>
  <c r="F6362" i="2"/>
  <c r="G6362" i="2" s="1"/>
  <c r="F6361" i="2"/>
  <c r="G6361" i="2" s="1"/>
  <c r="F6360" i="2"/>
  <c r="G6360" i="2" s="1"/>
  <c r="F6359" i="2"/>
  <c r="G6359" i="2" s="1"/>
  <c r="F6358" i="2"/>
  <c r="G6358" i="2" s="1"/>
  <c r="F6357" i="2"/>
  <c r="G6357" i="2" s="1"/>
  <c r="F6356" i="2"/>
  <c r="G6356" i="2" s="1"/>
  <c r="F6355" i="2"/>
  <c r="G6355" i="2" s="1"/>
  <c r="F6354" i="2"/>
  <c r="G6354" i="2" s="1"/>
  <c r="F6353" i="2"/>
  <c r="G6353" i="2" s="1"/>
  <c r="F6352" i="2"/>
  <c r="G6352" i="2" s="1"/>
  <c r="F6351" i="2"/>
  <c r="G6351" i="2" s="1"/>
  <c r="I6351" i="2" s="1"/>
  <c r="F6350" i="2"/>
  <c r="G6350" i="2" s="1"/>
  <c r="F6349" i="2"/>
  <c r="G6349" i="2" s="1"/>
  <c r="F6348" i="2"/>
  <c r="G6348" i="2" s="1"/>
  <c r="F6347" i="2"/>
  <c r="G6347" i="2" s="1"/>
  <c r="F6346" i="2"/>
  <c r="G6346" i="2" s="1"/>
  <c r="H6345" i="2"/>
  <c r="J6345" i="2" s="1"/>
  <c r="K6345" i="2" s="1" a="1"/>
  <c r="K6345" i="2" s="1"/>
  <c r="F6345" i="2"/>
  <c r="G6345" i="2" s="1"/>
  <c r="I6345" i="2" s="1"/>
  <c r="F6344" i="2"/>
  <c r="G6344" i="2" s="1"/>
  <c r="F6343" i="2"/>
  <c r="G6343" i="2" s="1"/>
  <c r="F6342" i="2"/>
  <c r="G6342" i="2" s="1"/>
  <c r="F6341" i="2"/>
  <c r="G6341" i="2" s="1"/>
  <c r="F6340" i="2"/>
  <c r="G6340" i="2" s="1"/>
  <c r="F6339" i="2"/>
  <c r="G6339" i="2" s="1"/>
  <c r="G6338" i="2"/>
  <c r="F6338" i="2"/>
  <c r="F6337" i="2"/>
  <c r="G6337" i="2" s="1"/>
  <c r="F6336" i="2"/>
  <c r="G6336" i="2" s="1"/>
  <c r="F6335" i="2"/>
  <c r="G6335" i="2" s="1"/>
  <c r="F6334" i="2"/>
  <c r="G6334" i="2" s="1"/>
  <c r="F6333" i="2"/>
  <c r="G6333" i="2" s="1"/>
  <c r="G6332" i="2"/>
  <c r="F6332" i="2"/>
  <c r="F6331" i="2"/>
  <c r="G6331" i="2" s="1"/>
  <c r="F6330" i="2"/>
  <c r="G6330" i="2" s="1"/>
  <c r="F6329" i="2"/>
  <c r="G6329" i="2" s="1"/>
  <c r="F6328" i="2"/>
  <c r="G6328" i="2" s="1"/>
  <c r="F6327" i="2"/>
  <c r="G6327" i="2" s="1"/>
  <c r="F6326" i="2"/>
  <c r="G6326" i="2" s="1"/>
  <c r="F6325" i="2"/>
  <c r="G6325" i="2" s="1"/>
  <c r="F6324" i="2"/>
  <c r="G6324" i="2" s="1"/>
  <c r="F6323" i="2"/>
  <c r="G6323" i="2" s="1"/>
  <c r="F6322" i="2"/>
  <c r="G6322" i="2" s="1"/>
  <c r="F6321" i="2"/>
  <c r="G6321" i="2" s="1"/>
  <c r="F6320" i="2"/>
  <c r="G6320" i="2" s="1"/>
  <c r="F6319" i="2"/>
  <c r="G6319" i="2" s="1"/>
  <c r="F6318" i="2"/>
  <c r="G6318" i="2" s="1"/>
  <c r="F6317" i="2"/>
  <c r="G6317" i="2" s="1"/>
  <c r="F6316" i="2"/>
  <c r="G6316" i="2" s="1"/>
  <c r="F6315" i="2"/>
  <c r="G6315" i="2" s="1"/>
  <c r="F6314" i="2"/>
  <c r="G6314" i="2" s="1"/>
  <c r="F6313" i="2"/>
  <c r="G6313" i="2" s="1"/>
  <c r="F6312" i="2"/>
  <c r="G6312" i="2" s="1"/>
  <c r="F6311" i="2"/>
  <c r="G6311" i="2" s="1"/>
  <c r="F6310" i="2"/>
  <c r="G6310" i="2" s="1"/>
  <c r="F6309" i="2"/>
  <c r="G6309" i="2" s="1"/>
  <c r="G6308" i="2"/>
  <c r="F6308" i="2"/>
  <c r="F6307" i="2"/>
  <c r="G6307" i="2" s="1"/>
  <c r="F6306" i="2"/>
  <c r="G6306" i="2" s="1"/>
  <c r="H6305" i="2"/>
  <c r="J6305" i="2" s="1"/>
  <c r="K6305" i="2" s="1" a="1"/>
  <c r="K6305" i="2" s="1"/>
  <c r="F6305" i="2"/>
  <c r="G6305" i="2" s="1"/>
  <c r="I6305" i="2" s="1"/>
  <c r="F6304" i="2"/>
  <c r="G6304" i="2" s="1"/>
  <c r="F6303" i="2"/>
  <c r="G6303" i="2" s="1"/>
  <c r="F6302" i="2"/>
  <c r="G6302" i="2" s="1"/>
  <c r="F6301" i="2"/>
  <c r="G6301" i="2" s="1"/>
  <c r="F6300" i="2"/>
  <c r="G6300" i="2" s="1"/>
  <c r="F6299" i="2"/>
  <c r="G6299" i="2" s="1"/>
  <c r="F6298" i="2"/>
  <c r="G6298" i="2" s="1"/>
  <c r="F6297" i="2"/>
  <c r="G6297" i="2" s="1"/>
  <c r="F6296" i="2"/>
  <c r="G6296" i="2" s="1"/>
  <c r="F6295" i="2"/>
  <c r="G6295" i="2" s="1"/>
  <c r="F6294" i="2"/>
  <c r="G6294" i="2" s="1"/>
  <c r="F6293" i="2"/>
  <c r="G6293" i="2" s="1"/>
  <c r="F6292" i="2"/>
  <c r="G6292" i="2" s="1"/>
  <c r="F6291" i="2"/>
  <c r="G6291" i="2" s="1"/>
  <c r="F6290" i="2"/>
  <c r="G6290" i="2" s="1"/>
  <c r="F6289" i="2"/>
  <c r="G6289" i="2" s="1"/>
  <c r="F6288" i="2"/>
  <c r="G6288" i="2" s="1"/>
  <c r="F6287" i="2"/>
  <c r="G6287" i="2" s="1"/>
  <c r="F6286" i="2"/>
  <c r="G6286" i="2" s="1"/>
  <c r="F6285" i="2"/>
  <c r="G6285" i="2" s="1"/>
  <c r="F6284" i="2"/>
  <c r="G6284" i="2" s="1"/>
  <c r="F6283" i="2"/>
  <c r="G6283" i="2" s="1"/>
  <c r="F6282" i="2"/>
  <c r="G6282" i="2" s="1"/>
  <c r="F6281" i="2"/>
  <c r="G6281" i="2" s="1"/>
  <c r="F6280" i="2"/>
  <c r="G6280" i="2" s="1"/>
  <c r="F6279" i="2"/>
  <c r="G6279" i="2" s="1"/>
  <c r="F6278" i="2"/>
  <c r="G6278" i="2" s="1"/>
  <c r="F6277" i="2"/>
  <c r="G6277" i="2" s="1"/>
  <c r="F6276" i="2"/>
  <c r="G6276" i="2" s="1"/>
  <c r="F6275" i="2"/>
  <c r="G6275" i="2" s="1"/>
  <c r="G6274" i="2"/>
  <c r="F6274" i="2"/>
  <c r="F6273" i="2"/>
  <c r="G6273" i="2" s="1"/>
  <c r="G6272" i="2"/>
  <c r="F6272" i="2"/>
  <c r="F6271" i="2"/>
  <c r="G6271" i="2" s="1"/>
  <c r="F6270" i="2"/>
  <c r="G6270" i="2" s="1"/>
  <c r="F6269" i="2"/>
  <c r="G6269" i="2" s="1"/>
  <c r="F6268" i="2"/>
  <c r="G6268" i="2" s="1"/>
  <c r="F6267" i="2"/>
  <c r="G6267" i="2" s="1"/>
  <c r="F6266" i="2"/>
  <c r="G6266" i="2" s="1"/>
  <c r="F6265" i="2"/>
  <c r="G6265" i="2" s="1"/>
  <c r="F6264" i="2"/>
  <c r="G6264" i="2" s="1"/>
  <c r="F6263" i="2"/>
  <c r="G6263" i="2" s="1"/>
  <c r="F6262" i="2"/>
  <c r="G6262" i="2" s="1"/>
  <c r="G6261" i="2"/>
  <c r="F6261" i="2"/>
  <c r="F6260" i="2"/>
  <c r="G6260" i="2" s="1"/>
  <c r="G6259" i="2"/>
  <c r="F6259" i="2"/>
  <c r="F6258" i="2"/>
  <c r="G6258" i="2" s="1"/>
  <c r="F6257" i="2"/>
  <c r="G6257" i="2" s="1"/>
  <c r="F6256" i="2"/>
  <c r="G6256" i="2" s="1"/>
  <c r="F6255" i="2"/>
  <c r="G6255" i="2" s="1"/>
  <c r="I6255" i="2" s="1"/>
  <c r="F6254" i="2"/>
  <c r="G6254" i="2" s="1"/>
  <c r="F6253" i="2"/>
  <c r="G6253" i="2" s="1"/>
  <c r="F6252" i="2"/>
  <c r="G6252" i="2" s="1"/>
  <c r="F6251" i="2"/>
  <c r="G6251" i="2" s="1"/>
  <c r="F6250" i="2"/>
  <c r="G6250" i="2" s="1"/>
  <c r="G6249" i="2"/>
  <c r="F6249" i="2"/>
  <c r="F6248" i="2"/>
  <c r="G6248" i="2" s="1"/>
  <c r="G6247" i="2"/>
  <c r="F6247" i="2"/>
  <c r="F6246" i="2"/>
  <c r="G6246" i="2" s="1"/>
  <c r="F6245" i="2"/>
  <c r="G6245" i="2" s="1"/>
  <c r="F6244" i="2"/>
  <c r="G6244" i="2" s="1"/>
  <c r="F6243" i="2"/>
  <c r="G6243" i="2" s="1"/>
  <c r="F6242" i="2"/>
  <c r="G6242" i="2" s="1"/>
  <c r="F6241" i="2"/>
  <c r="G6241" i="2" s="1"/>
  <c r="F6240" i="2"/>
  <c r="G6240" i="2" s="1"/>
  <c r="F6239" i="2"/>
  <c r="G6239" i="2" s="1"/>
  <c r="F6238" i="2"/>
  <c r="G6238" i="2" s="1"/>
  <c r="F6237" i="2"/>
  <c r="G6237" i="2" s="1"/>
  <c r="F6236" i="2"/>
  <c r="G6236" i="2" s="1"/>
  <c r="F6235" i="2"/>
  <c r="G6235" i="2" s="1"/>
  <c r="F6234" i="2"/>
  <c r="G6234" i="2" s="1"/>
  <c r="I6234" i="2" s="1"/>
  <c r="F6233" i="2"/>
  <c r="G6233" i="2" s="1"/>
  <c r="F6232" i="2"/>
  <c r="G6232" i="2" s="1"/>
  <c r="F6231" i="2"/>
  <c r="G6231" i="2" s="1"/>
  <c r="F6230" i="2"/>
  <c r="G6230" i="2" s="1"/>
  <c r="F6229" i="2"/>
  <c r="G6229" i="2" s="1"/>
  <c r="F6228" i="2"/>
  <c r="G6228" i="2" s="1"/>
  <c r="F6227" i="2"/>
  <c r="G6227" i="2" s="1"/>
  <c r="F6226" i="2"/>
  <c r="G6226" i="2" s="1"/>
  <c r="F6225" i="2"/>
  <c r="G6225" i="2" s="1"/>
  <c r="F6224" i="2"/>
  <c r="G6224" i="2" s="1"/>
  <c r="G6223" i="2"/>
  <c r="F6223" i="2"/>
  <c r="F6222" i="2"/>
  <c r="G6222" i="2" s="1"/>
  <c r="I6222" i="2" s="1"/>
  <c r="F6221" i="2"/>
  <c r="G6221" i="2" s="1"/>
  <c r="F6220" i="2"/>
  <c r="G6220" i="2" s="1"/>
  <c r="G6219" i="2"/>
  <c r="F6219" i="2"/>
  <c r="F6218" i="2"/>
  <c r="G6218" i="2" s="1"/>
  <c r="F6217" i="2"/>
  <c r="G6217" i="2" s="1"/>
  <c r="F6216" i="2"/>
  <c r="G6216" i="2" s="1"/>
  <c r="F6215" i="2"/>
  <c r="G6215" i="2" s="1"/>
  <c r="F6214" i="2"/>
  <c r="G6214" i="2" s="1"/>
  <c r="F6213" i="2"/>
  <c r="G6213" i="2" s="1"/>
  <c r="F6212" i="2"/>
  <c r="G6212" i="2" s="1"/>
  <c r="F6211" i="2"/>
  <c r="G6211" i="2" s="1"/>
  <c r="F6210" i="2"/>
  <c r="G6210" i="2" s="1"/>
  <c r="F6209" i="2"/>
  <c r="G6209" i="2" s="1"/>
  <c r="F6208" i="2"/>
  <c r="G6208" i="2" s="1"/>
  <c r="F6207" i="2"/>
  <c r="G6207" i="2" s="1"/>
  <c r="F6206" i="2"/>
  <c r="G6206" i="2" s="1"/>
  <c r="F6205" i="2"/>
  <c r="G6205" i="2" s="1"/>
  <c r="F6204" i="2"/>
  <c r="G6204" i="2" s="1"/>
  <c r="F6203" i="2"/>
  <c r="G6203" i="2" s="1"/>
  <c r="G6202" i="2"/>
  <c r="F6202" i="2"/>
  <c r="F6201" i="2"/>
  <c r="G6201" i="2" s="1"/>
  <c r="F6200" i="2"/>
  <c r="G6200" i="2" s="1"/>
  <c r="G6199" i="2"/>
  <c r="F6199" i="2"/>
  <c r="F6198" i="2"/>
  <c r="G6198" i="2" s="1"/>
  <c r="F6197" i="2"/>
  <c r="G6197" i="2" s="1"/>
  <c r="F6196" i="2"/>
  <c r="G6196" i="2" s="1"/>
  <c r="F6195" i="2"/>
  <c r="G6195" i="2" s="1"/>
  <c r="F6194" i="2"/>
  <c r="G6194" i="2" s="1"/>
  <c r="F6193" i="2"/>
  <c r="G6193" i="2" s="1"/>
  <c r="F6192" i="2"/>
  <c r="G6192" i="2" s="1"/>
  <c r="F6191" i="2"/>
  <c r="G6191" i="2" s="1"/>
  <c r="F6190" i="2"/>
  <c r="G6190" i="2" s="1"/>
  <c r="F6189" i="2"/>
  <c r="G6189" i="2" s="1"/>
  <c r="F6188" i="2"/>
  <c r="G6188" i="2" s="1"/>
  <c r="F6187" i="2"/>
  <c r="G6187" i="2" s="1"/>
  <c r="F6186" i="2"/>
  <c r="G6186" i="2" s="1"/>
  <c r="F6185" i="2"/>
  <c r="G6185" i="2" s="1"/>
  <c r="F6184" i="2"/>
  <c r="G6184" i="2" s="1"/>
  <c r="F6183" i="2"/>
  <c r="G6183" i="2" s="1"/>
  <c r="H6182" i="2"/>
  <c r="J6182" i="2" s="1"/>
  <c r="K6182" i="2" s="1" a="1"/>
  <c r="K6182" i="2" s="1"/>
  <c r="F6182" i="2"/>
  <c r="G6182" i="2" s="1"/>
  <c r="I6182" i="2" s="1"/>
  <c r="F6181" i="2"/>
  <c r="G6181" i="2" s="1"/>
  <c r="F6180" i="2"/>
  <c r="G6180" i="2" s="1"/>
  <c r="F6179" i="2"/>
  <c r="G6179" i="2" s="1"/>
  <c r="F6178" i="2"/>
  <c r="G6178" i="2" s="1"/>
  <c r="F6177" i="2"/>
  <c r="G6177" i="2" s="1"/>
  <c r="F6176" i="2"/>
  <c r="G6176" i="2" s="1"/>
  <c r="F6175" i="2"/>
  <c r="G6175" i="2" s="1"/>
  <c r="F6174" i="2"/>
  <c r="G6174" i="2" s="1"/>
  <c r="G6173" i="2"/>
  <c r="F6173" i="2"/>
  <c r="F6172" i="2"/>
  <c r="G6172" i="2" s="1"/>
  <c r="F6171" i="2"/>
  <c r="G6171" i="2" s="1"/>
  <c r="F6170" i="2"/>
  <c r="G6170" i="2" s="1"/>
  <c r="G6169" i="2"/>
  <c r="F6169" i="2"/>
  <c r="F6168" i="2"/>
  <c r="G6168" i="2" s="1"/>
  <c r="G6167" i="2"/>
  <c r="F6167" i="2"/>
  <c r="F6166" i="2"/>
  <c r="G6166" i="2" s="1"/>
  <c r="F6165" i="2"/>
  <c r="G6165" i="2" s="1"/>
  <c r="F6164" i="2"/>
  <c r="G6164" i="2" s="1"/>
  <c r="G6163" i="2"/>
  <c r="F6163" i="2"/>
  <c r="F6162" i="2"/>
  <c r="G6162" i="2" s="1"/>
  <c r="F6161" i="2"/>
  <c r="G6161" i="2" s="1"/>
  <c r="I6161" i="2" s="1"/>
  <c r="F6160" i="2"/>
  <c r="G6160" i="2" s="1"/>
  <c r="F6159" i="2"/>
  <c r="G6159" i="2" s="1"/>
  <c r="F6158" i="2"/>
  <c r="G6158" i="2" s="1"/>
  <c r="F6157" i="2"/>
  <c r="G6157" i="2" s="1"/>
  <c r="F6156" i="2"/>
  <c r="G6156" i="2" s="1"/>
  <c r="F6155" i="2"/>
  <c r="G6155" i="2" s="1"/>
  <c r="F6154" i="2"/>
  <c r="G6154" i="2" s="1"/>
  <c r="F6153" i="2"/>
  <c r="G6153" i="2" s="1"/>
  <c r="F6152" i="2"/>
  <c r="G6152" i="2" s="1"/>
  <c r="F6151" i="2"/>
  <c r="G6151" i="2" s="1"/>
  <c r="I6151" i="2" s="1"/>
  <c r="F6150" i="2"/>
  <c r="G6150" i="2" s="1"/>
  <c r="F6149" i="2"/>
  <c r="G6149" i="2" s="1"/>
  <c r="F6148" i="2"/>
  <c r="G6148" i="2" s="1"/>
  <c r="F6147" i="2"/>
  <c r="G6147" i="2" s="1"/>
  <c r="F6146" i="2"/>
  <c r="G6146" i="2" s="1"/>
  <c r="F6145" i="2"/>
  <c r="G6145" i="2" s="1"/>
  <c r="F6144" i="2"/>
  <c r="G6144" i="2" s="1"/>
  <c r="G6143" i="2"/>
  <c r="F6143" i="2"/>
  <c r="F6142" i="2"/>
  <c r="G6142" i="2" s="1"/>
  <c r="F6141" i="2"/>
  <c r="G6141" i="2" s="1"/>
  <c r="F6140" i="2"/>
  <c r="G6140" i="2" s="1"/>
  <c r="F6139" i="2"/>
  <c r="G6139" i="2" s="1"/>
  <c r="F6138" i="2"/>
  <c r="G6138" i="2" s="1"/>
  <c r="I6138" i="2" s="1"/>
  <c r="F6137" i="2"/>
  <c r="G6137" i="2" s="1"/>
  <c r="F6136" i="2"/>
  <c r="G6136" i="2" s="1"/>
  <c r="F6135" i="2"/>
  <c r="G6135" i="2" s="1"/>
  <c r="H6134" i="2"/>
  <c r="J6134" i="2" s="1"/>
  <c r="K6134" i="2" s="1" a="1"/>
  <c r="K6134" i="2" s="1"/>
  <c r="F6134" i="2"/>
  <c r="G6134" i="2" s="1"/>
  <c r="I6134" i="2" s="1"/>
  <c r="H6133" i="2"/>
  <c r="J6133" i="2" s="1"/>
  <c r="K6133" i="2" s="1" a="1"/>
  <c r="K6133" i="2" s="1"/>
  <c r="F6133" i="2"/>
  <c r="G6133" i="2" s="1"/>
  <c r="I6133" i="2" s="1"/>
  <c r="F6132" i="2"/>
  <c r="G6132" i="2" s="1"/>
  <c r="F6131" i="2"/>
  <c r="G6131" i="2" s="1"/>
  <c r="F6130" i="2"/>
  <c r="G6130" i="2" s="1"/>
  <c r="I6130" i="2" s="1"/>
  <c r="F6129" i="2"/>
  <c r="G6129" i="2" s="1"/>
  <c r="F6128" i="2"/>
  <c r="G6128" i="2" s="1"/>
  <c r="I6128" i="2" s="1"/>
  <c r="F6127" i="2"/>
  <c r="G6127" i="2" s="1"/>
  <c r="F6126" i="2"/>
  <c r="G6126" i="2" s="1"/>
  <c r="F6125" i="2"/>
  <c r="G6125" i="2" s="1"/>
  <c r="F6124" i="2"/>
  <c r="G6124" i="2" s="1"/>
  <c r="F6123" i="2"/>
  <c r="G6123" i="2" s="1"/>
  <c r="H6122" i="2"/>
  <c r="J6122" i="2" s="1"/>
  <c r="K6122" i="2" s="1" a="1"/>
  <c r="K6122" i="2" s="1"/>
  <c r="F6122" i="2"/>
  <c r="G6122" i="2" s="1"/>
  <c r="I6122" i="2" s="1"/>
  <c r="F6121" i="2"/>
  <c r="G6121" i="2" s="1"/>
  <c r="F6120" i="2"/>
  <c r="G6120" i="2" s="1"/>
  <c r="F6119" i="2"/>
  <c r="G6119" i="2" s="1"/>
  <c r="F6118" i="2"/>
  <c r="G6118" i="2" s="1"/>
  <c r="F6117" i="2"/>
  <c r="G6117" i="2" s="1"/>
  <c r="F6116" i="2"/>
  <c r="G6116" i="2" s="1"/>
  <c r="I6116" i="2" s="1"/>
  <c r="F6115" i="2"/>
  <c r="G6115" i="2" s="1"/>
  <c r="F6114" i="2"/>
  <c r="G6114" i="2" s="1"/>
  <c r="F6113" i="2"/>
  <c r="G6113" i="2" s="1"/>
  <c r="F6112" i="2"/>
  <c r="G6112" i="2" s="1"/>
  <c r="F6111" i="2"/>
  <c r="G6111" i="2" s="1"/>
  <c r="H6110" i="2"/>
  <c r="J6110" i="2" s="1"/>
  <c r="K6110" i="2" s="1" a="1"/>
  <c r="K6110" i="2" s="1"/>
  <c r="F6110" i="2"/>
  <c r="G6110" i="2" s="1"/>
  <c r="I6110" i="2" s="1"/>
  <c r="F6109" i="2"/>
  <c r="G6109" i="2" s="1"/>
  <c r="F6108" i="2"/>
  <c r="G6108" i="2" s="1"/>
  <c r="F6107" i="2"/>
  <c r="G6107" i="2" s="1"/>
  <c r="F6106" i="2"/>
  <c r="G6106" i="2" s="1"/>
  <c r="G6105" i="2"/>
  <c r="F6105" i="2"/>
  <c r="F6104" i="2"/>
  <c r="G6104" i="2" s="1"/>
  <c r="F6103" i="2"/>
  <c r="G6103" i="2" s="1"/>
  <c r="F6102" i="2"/>
  <c r="G6102" i="2" s="1"/>
  <c r="F6101" i="2"/>
  <c r="G6101" i="2" s="1"/>
  <c r="F6100" i="2"/>
  <c r="G6100" i="2" s="1"/>
  <c r="F6099" i="2"/>
  <c r="G6099" i="2" s="1"/>
  <c r="H6098" i="2"/>
  <c r="J6098" i="2" s="1"/>
  <c r="K6098" i="2" s="1" a="1"/>
  <c r="K6098" i="2" s="1"/>
  <c r="F6098" i="2"/>
  <c r="G6098" i="2" s="1"/>
  <c r="I6098" i="2" s="1"/>
  <c r="F6097" i="2"/>
  <c r="G6097" i="2" s="1"/>
  <c r="F6096" i="2"/>
  <c r="G6096" i="2" s="1"/>
  <c r="F6095" i="2"/>
  <c r="G6095" i="2" s="1"/>
  <c r="F6094" i="2"/>
  <c r="G6094" i="2" s="1"/>
  <c r="F6093" i="2"/>
  <c r="G6093" i="2" s="1"/>
  <c r="F6092" i="2"/>
  <c r="G6092" i="2" s="1"/>
  <c r="F6091" i="2"/>
  <c r="G6091" i="2" s="1"/>
  <c r="F6090" i="2"/>
  <c r="G6090" i="2" s="1"/>
  <c r="G6089" i="2"/>
  <c r="F6089" i="2"/>
  <c r="F6088" i="2"/>
  <c r="G6088" i="2" s="1"/>
  <c r="F6087" i="2"/>
  <c r="G6087" i="2" s="1"/>
  <c r="F6086" i="2"/>
  <c r="G6086" i="2" s="1"/>
  <c r="F6085" i="2"/>
  <c r="G6085" i="2" s="1"/>
  <c r="F6084" i="2"/>
  <c r="G6084" i="2" s="1"/>
  <c r="F6083" i="2"/>
  <c r="G6083" i="2" s="1"/>
  <c r="F6082" i="2"/>
  <c r="G6082" i="2" s="1"/>
  <c r="G6081" i="2"/>
  <c r="F6081" i="2"/>
  <c r="F6080" i="2"/>
  <c r="G6080" i="2" s="1"/>
  <c r="H6079" i="2"/>
  <c r="J6079" i="2" s="1"/>
  <c r="K6079" i="2" s="1" a="1"/>
  <c r="K6079" i="2" s="1"/>
  <c r="F6079" i="2"/>
  <c r="G6079" i="2" s="1"/>
  <c r="I6079" i="2" s="1"/>
  <c r="F6078" i="2"/>
  <c r="G6078" i="2" s="1"/>
  <c r="F6077" i="2"/>
  <c r="G6077" i="2" s="1"/>
  <c r="F6076" i="2"/>
  <c r="G6076" i="2" s="1"/>
  <c r="F6075" i="2"/>
  <c r="G6075" i="2" s="1"/>
  <c r="F6074" i="2"/>
  <c r="G6074" i="2" s="1"/>
  <c r="F6073" i="2"/>
  <c r="G6073" i="2" s="1"/>
  <c r="G6072" i="2"/>
  <c r="F6072" i="2"/>
  <c r="F6071" i="2"/>
  <c r="G6071" i="2" s="1"/>
  <c r="G6070" i="2"/>
  <c r="F6070" i="2"/>
  <c r="F6069" i="2"/>
  <c r="G6069" i="2" s="1"/>
  <c r="F6068" i="2"/>
  <c r="G6068" i="2" s="1"/>
  <c r="F6067" i="2"/>
  <c r="G6067" i="2" s="1"/>
  <c r="F6066" i="2"/>
  <c r="G6066" i="2" s="1"/>
  <c r="G6065" i="2"/>
  <c r="F6065" i="2"/>
  <c r="F6064" i="2"/>
  <c r="G6064" i="2" s="1"/>
  <c r="F6063" i="2"/>
  <c r="G6063" i="2" s="1"/>
  <c r="F6062" i="2"/>
  <c r="G6062" i="2" s="1"/>
  <c r="F6061" i="2"/>
  <c r="G6061" i="2" s="1"/>
  <c r="G6060" i="2"/>
  <c r="F6060" i="2"/>
  <c r="F6059" i="2"/>
  <c r="G6059" i="2" s="1"/>
  <c r="F6058" i="2"/>
  <c r="G6058" i="2" s="1"/>
  <c r="F6057" i="2"/>
  <c r="G6057" i="2" s="1"/>
  <c r="F6056" i="2"/>
  <c r="G6056" i="2" s="1"/>
  <c r="F6055" i="2"/>
  <c r="G6055" i="2" s="1"/>
  <c r="I6055" i="2" s="1"/>
  <c r="F6054" i="2"/>
  <c r="G6054" i="2" s="1"/>
  <c r="F6053" i="2"/>
  <c r="G6053" i="2" s="1"/>
  <c r="F6052" i="2"/>
  <c r="G6052" i="2" s="1"/>
  <c r="F6051" i="2"/>
  <c r="G6051" i="2" s="1"/>
  <c r="F6050" i="2"/>
  <c r="G6050" i="2" s="1"/>
  <c r="F6049" i="2"/>
  <c r="G6049" i="2" s="1"/>
  <c r="F6048" i="2"/>
  <c r="G6048" i="2" s="1"/>
  <c r="F6047" i="2"/>
  <c r="G6047" i="2" s="1"/>
  <c r="F6046" i="2"/>
  <c r="G6046" i="2" s="1"/>
  <c r="F6045" i="2"/>
  <c r="G6045" i="2" s="1"/>
  <c r="F6044" i="2"/>
  <c r="G6044" i="2" s="1"/>
  <c r="J6043" i="2"/>
  <c r="K6043" i="2" s="1" a="1"/>
  <c r="K6043" i="2" s="1"/>
  <c r="H6043" i="2"/>
  <c r="F6043" i="2"/>
  <c r="G6043" i="2" s="1"/>
  <c r="I6043" i="2" s="1"/>
  <c r="F6042" i="2"/>
  <c r="G6042" i="2" s="1"/>
  <c r="F6041" i="2"/>
  <c r="G6041" i="2" s="1"/>
  <c r="F6040" i="2"/>
  <c r="G6040" i="2" s="1"/>
  <c r="F6039" i="2"/>
  <c r="G6039" i="2" s="1"/>
  <c r="F6038" i="2"/>
  <c r="G6038" i="2" s="1"/>
  <c r="F6037" i="2"/>
  <c r="G6037" i="2" s="1"/>
  <c r="F6036" i="2"/>
  <c r="G6036" i="2" s="1"/>
  <c r="F6035" i="2"/>
  <c r="G6035" i="2" s="1"/>
  <c r="F6034" i="2"/>
  <c r="G6034" i="2" s="1"/>
  <c r="F6033" i="2"/>
  <c r="G6033" i="2" s="1"/>
  <c r="F6032" i="2"/>
  <c r="G6032" i="2" s="1"/>
  <c r="F6031" i="2"/>
  <c r="G6031" i="2" s="1"/>
  <c r="F6030" i="2"/>
  <c r="G6030" i="2" s="1"/>
  <c r="F6029" i="2"/>
  <c r="G6029" i="2" s="1"/>
  <c r="G6028" i="2"/>
  <c r="F6028" i="2"/>
  <c r="F6027" i="2"/>
  <c r="G6027" i="2" s="1"/>
  <c r="F6026" i="2"/>
  <c r="G6026" i="2" s="1"/>
  <c r="F6025" i="2"/>
  <c r="G6025" i="2" s="1"/>
  <c r="F6024" i="2"/>
  <c r="G6024" i="2" s="1"/>
  <c r="F6023" i="2"/>
  <c r="G6023" i="2" s="1"/>
  <c r="I6023" i="2" s="1"/>
  <c r="F6022" i="2"/>
  <c r="G6022" i="2" s="1"/>
  <c r="F6021" i="2"/>
  <c r="G6021" i="2" s="1"/>
  <c r="F6020" i="2"/>
  <c r="G6020" i="2" s="1"/>
  <c r="F6019" i="2"/>
  <c r="G6019" i="2" s="1"/>
  <c r="F6018" i="2"/>
  <c r="G6018" i="2" s="1"/>
  <c r="F6017" i="2"/>
  <c r="G6017" i="2" s="1"/>
  <c r="F6016" i="2"/>
  <c r="G6016" i="2" s="1"/>
  <c r="F6015" i="2"/>
  <c r="G6015" i="2" s="1"/>
  <c r="F6014" i="2"/>
  <c r="G6014" i="2" s="1"/>
  <c r="F6013" i="2"/>
  <c r="G6013" i="2" s="1"/>
  <c r="F6012" i="2"/>
  <c r="G6012" i="2" s="1"/>
  <c r="F6011" i="2"/>
  <c r="G6011" i="2" s="1"/>
  <c r="F6010" i="2"/>
  <c r="G6010" i="2" s="1"/>
  <c r="F6009" i="2"/>
  <c r="G6009" i="2" s="1"/>
  <c r="F6008" i="2"/>
  <c r="G6008" i="2" s="1"/>
  <c r="F6007" i="2"/>
  <c r="G6007" i="2" s="1"/>
  <c r="F6006" i="2"/>
  <c r="G6006" i="2" s="1"/>
  <c r="F6005" i="2"/>
  <c r="G6005" i="2" s="1"/>
  <c r="F6004" i="2"/>
  <c r="G6004" i="2" s="1"/>
  <c r="F6003" i="2"/>
  <c r="G6003" i="2" s="1"/>
  <c r="F6002" i="2"/>
  <c r="G6002" i="2" s="1"/>
  <c r="H6001" i="2"/>
  <c r="J6001" i="2" s="1"/>
  <c r="K6001" i="2" s="1" a="1"/>
  <c r="K6001" i="2" s="1"/>
  <c r="F6001" i="2"/>
  <c r="G6001" i="2" s="1"/>
  <c r="I6001" i="2" s="1"/>
  <c r="F6000" i="2"/>
  <c r="G6000" i="2" s="1"/>
  <c r="F5999" i="2"/>
  <c r="G5999" i="2" s="1"/>
  <c r="F5998" i="2"/>
  <c r="G5998" i="2" s="1"/>
  <c r="F5997" i="2"/>
  <c r="G5997" i="2" s="1"/>
  <c r="F5996" i="2"/>
  <c r="G5996" i="2" s="1"/>
  <c r="F5995" i="2"/>
  <c r="G5995" i="2" s="1"/>
  <c r="F5994" i="2"/>
  <c r="G5994" i="2" s="1"/>
  <c r="F5993" i="2"/>
  <c r="G5993" i="2" s="1"/>
  <c r="I5993" i="2" s="1"/>
  <c r="F5992" i="2"/>
  <c r="G5992" i="2" s="1"/>
  <c r="F5991" i="2"/>
  <c r="G5991" i="2" s="1"/>
  <c r="F5990" i="2"/>
  <c r="G5990" i="2" s="1"/>
  <c r="I5990" i="2" s="1"/>
  <c r="F5989" i="2"/>
  <c r="G5989" i="2" s="1"/>
  <c r="F5988" i="2"/>
  <c r="G5988" i="2" s="1"/>
  <c r="F5987" i="2"/>
  <c r="G5987" i="2" s="1"/>
  <c r="F5986" i="2"/>
  <c r="G5986" i="2" s="1"/>
  <c r="F5985" i="2"/>
  <c r="G5985" i="2" s="1"/>
  <c r="I5985" i="2" s="1"/>
  <c r="F5984" i="2"/>
  <c r="G5984" i="2" s="1"/>
  <c r="F5983" i="2"/>
  <c r="G5983" i="2" s="1"/>
  <c r="F5982" i="2"/>
  <c r="G5982" i="2" s="1"/>
  <c r="H5981" i="2"/>
  <c r="J5981" i="2" s="1"/>
  <c r="K5981" i="2" s="1" a="1"/>
  <c r="K5981" i="2" s="1"/>
  <c r="F5981" i="2"/>
  <c r="G5981" i="2" s="1"/>
  <c r="I5981" i="2" s="1"/>
  <c r="G5980" i="2"/>
  <c r="F5980" i="2"/>
  <c r="F5979" i="2"/>
  <c r="G5979" i="2" s="1"/>
  <c r="H5978" i="2"/>
  <c r="J5978" i="2" s="1"/>
  <c r="K5978" i="2" s="1" a="1"/>
  <c r="K5978" i="2" s="1"/>
  <c r="F5978" i="2"/>
  <c r="G5978" i="2" s="1"/>
  <c r="I5978" i="2" s="1"/>
  <c r="F5977" i="2"/>
  <c r="G5977" i="2" s="1"/>
  <c r="F5976" i="2"/>
  <c r="G5976" i="2" s="1"/>
  <c r="F5975" i="2"/>
  <c r="G5975" i="2" s="1"/>
  <c r="F5974" i="2"/>
  <c r="G5974" i="2" s="1"/>
  <c r="F5973" i="2"/>
  <c r="G5973" i="2" s="1"/>
  <c r="F5972" i="2"/>
  <c r="G5972" i="2" s="1"/>
  <c r="F5971" i="2"/>
  <c r="G5971" i="2" s="1"/>
  <c r="F5970" i="2"/>
  <c r="G5970" i="2" s="1"/>
  <c r="I5970" i="2" s="1"/>
  <c r="F5969" i="2"/>
  <c r="G5969" i="2" s="1"/>
  <c r="G5968" i="2"/>
  <c r="F5968" i="2"/>
  <c r="F5967" i="2"/>
  <c r="G5967" i="2" s="1"/>
  <c r="F5966" i="2"/>
  <c r="G5966" i="2" s="1"/>
  <c r="F5965" i="2"/>
  <c r="G5965" i="2" s="1"/>
  <c r="F5964" i="2"/>
  <c r="G5964" i="2" s="1"/>
  <c r="F5963" i="2"/>
  <c r="G5963" i="2" s="1"/>
  <c r="F5962" i="2"/>
  <c r="G5962" i="2" s="1"/>
  <c r="F5961" i="2"/>
  <c r="G5961" i="2" s="1"/>
  <c r="F5960" i="2"/>
  <c r="G5960" i="2" s="1"/>
  <c r="F5959" i="2"/>
  <c r="G5959" i="2" s="1"/>
  <c r="F5958" i="2"/>
  <c r="G5958" i="2" s="1"/>
  <c r="F5957" i="2"/>
  <c r="G5957" i="2" s="1"/>
  <c r="F5956" i="2"/>
  <c r="G5956" i="2" s="1"/>
  <c r="F5955" i="2"/>
  <c r="G5955" i="2" s="1"/>
  <c r="H5954" i="2"/>
  <c r="J5954" i="2" s="1"/>
  <c r="K5954" i="2" s="1" a="1"/>
  <c r="K5954" i="2" s="1"/>
  <c r="F5954" i="2"/>
  <c r="G5954" i="2" s="1"/>
  <c r="I5954" i="2" s="1"/>
  <c r="F5953" i="2"/>
  <c r="G5953" i="2" s="1"/>
  <c r="F5952" i="2"/>
  <c r="G5952" i="2" s="1"/>
  <c r="F5951" i="2"/>
  <c r="G5951" i="2" s="1"/>
  <c r="F5950" i="2"/>
  <c r="G5950" i="2" s="1"/>
  <c r="F5949" i="2"/>
  <c r="G5949" i="2" s="1"/>
  <c r="F5948" i="2"/>
  <c r="G5948" i="2" s="1"/>
  <c r="F5947" i="2"/>
  <c r="G5947" i="2" s="1"/>
  <c r="F5946" i="2"/>
  <c r="G5946" i="2" s="1"/>
  <c r="F5945" i="2"/>
  <c r="G5945" i="2" s="1"/>
  <c r="G5944" i="2"/>
  <c r="F5944" i="2"/>
  <c r="F5943" i="2"/>
  <c r="G5943" i="2" s="1"/>
  <c r="F5942" i="2"/>
  <c r="G5942" i="2" s="1"/>
  <c r="F5941" i="2"/>
  <c r="G5941" i="2" s="1"/>
  <c r="F5940" i="2"/>
  <c r="G5940" i="2" s="1"/>
  <c r="F5939" i="2"/>
  <c r="G5939" i="2" s="1"/>
  <c r="I5939" i="2" s="1"/>
  <c r="F5938" i="2"/>
  <c r="G5938" i="2" s="1"/>
  <c r="F5937" i="2"/>
  <c r="G5937" i="2" s="1"/>
  <c r="F5936" i="2"/>
  <c r="G5936" i="2" s="1"/>
  <c r="F5935" i="2"/>
  <c r="G5935" i="2" s="1"/>
  <c r="F5934" i="2"/>
  <c r="G5934" i="2" s="1"/>
  <c r="F5933" i="2"/>
  <c r="G5933" i="2" s="1"/>
  <c r="F5932" i="2"/>
  <c r="G5932" i="2" s="1"/>
  <c r="F5931" i="2"/>
  <c r="G5931" i="2" s="1"/>
  <c r="F5930" i="2"/>
  <c r="G5930" i="2" s="1"/>
  <c r="F5929" i="2"/>
  <c r="G5929" i="2" s="1"/>
  <c r="F5928" i="2"/>
  <c r="G5928" i="2" s="1"/>
  <c r="F5927" i="2"/>
  <c r="G5927" i="2" s="1"/>
  <c r="F5926" i="2"/>
  <c r="G5926" i="2" s="1"/>
  <c r="F5925" i="2"/>
  <c r="G5925" i="2" s="1"/>
  <c r="F5924" i="2"/>
  <c r="G5924" i="2" s="1"/>
  <c r="F5923" i="2"/>
  <c r="G5923" i="2" s="1"/>
  <c r="F5922" i="2"/>
  <c r="G5922" i="2" s="1"/>
  <c r="F5921" i="2"/>
  <c r="G5921" i="2" s="1"/>
  <c r="F5920" i="2"/>
  <c r="G5920" i="2" s="1"/>
  <c r="F5919" i="2"/>
  <c r="G5919" i="2" s="1"/>
  <c r="F5918" i="2"/>
  <c r="G5918" i="2" s="1"/>
  <c r="F5917" i="2"/>
  <c r="G5917" i="2" s="1"/>
  <c r="F5916" i="2"/>
  <c r="G5916" i="2" s="1"/>
  <c r="F5915" i="2"/>
  <c r="G5915" i="2" s="1"/>
  <c r="F5914" i="2"/>
  <c r="G5914" i="2" s="1"/>
  <c r="H5913" i="2"/>
  <c r="J5913" i="2" s="1"/>
  <c r="K5913" i="2" s="1" a="1"/>
  <c r="K5913" i="2" s="1"/>
  <c r="F5913" i="2"/>
  <c r="G5913" i="2" s="1"/>
  <c r="I5913" i="2" s="1"/>
  <c r="G5912" i="2"/>
  <c r="F5912" i="2"/>
  <c r="F5911" i="2"/>
  <c r="G5911" i="2" s="1"/>
  <c r="F5910" i="2"/>
  <c r="G5910" i="2" s="1"/>
  <c r="F5909" i="2"/>
  <c r="G5909" i="2" s="1"/>
  <c r="I5909" i="2" s="1"/>
  <c r="F5908" i="2"/>
  <c r="G5908" i="2" s="1"/>
  <c r="F5907" i="2"/>
  <c r="G5907" i="2" s="1"/>
  <c r="F5906" i="2"/>
  <c r="G5906" i="2" s="1"/>
  <c r="F5905" i="2"/>
  <c r="G5905" i="2" s="1"/>
  <c r="G5904" i="2"/>
  <c r="F5904" i="2"/>
  <c r="F5903" i="2"/>
  <c r="G5903" i="2" s="1"/>
  <c r="F5902" i="2"/>
  <c r="G5902" i="2" s="1"/>
  <c r="F5901" i="2"/>
  <c r="G5901" i="2" s="1"/>
  <c r="F5900" i="2"/>
  <c r="G5900" i="2" s="1"/>
  <c r="F5899" i="2"/>
  <c r="G5899" i="2" s="1"/>
  <c r="F5898" i="2"/>
  <c r="G5898" i="2" s="1"/>
  <c r="H5897" i="2"/>
  <c r="J5897" i="2" s="1"/>
  <c r="K5897" i="2" s="1" a="1"/>
  <c r="K5897" i="2" s="1"/>
  <c r="F5897" i="2"/>
  <c r="G5897" i="2" s="1"/>
  <c r="I5897" i="2" s="1"/>
  <c r="F5896" i="2"/>
  <c r="G5896" i="2" s="1"/>
  <c r="F5895" i="2"/>
  <c r="G5895" i="2" s="1"/>
  <c r="F5894" i="2"/>
  <c r="G5894" i="2" s="1"/>
  <c r="F5893" i="2"/>
  <c r="G5893" i="2" s="1"/>
  <c r="F5892" i="2"/>
  <c r="G5892" i="2" s="1"/>
  <c r="F5891" i="2"/>
  <c r="G5891" i="2" s="1"/>
  <c r="F5890" i="2"/>
  <c r="G5890" i="2" s="1"/>
  <c r="I5890" i="2" s="1"/>
  <c r="F5889" i="2"/>
  <c r="G5889" i="2" s="1"/>
  <c r="F5888" i="2"/>
  <c r="G5888" i="2" s="1"/>
  <c r="F5887" i="2"/>
  <c r="G5887" i="2" s="1"/>
  <c r="F5886" i="2"/>
  <c r="G5886" i="2" s="1"/>
  <c r="F5885" i="2"/>
  <c r="G5885" i="2" s="1"/>
  <c r="I5885" i="2" s="1"/>
  <c r="F5884" i="2"/>
  <c r="G5884" i="2" s="1"/>
  <c r="H5883" i="2"/>
  <c r="J5883" i="2" s="1"/>
  <c r="K5883" i="2" s="1" a="1"/>
  <c r="K5883" i="2" s="1"/>
  <c r="F5883" i="2"/>
  <c r="G5883" i="2" s="1"/>
  <c r="I5883" i="2" s="1"/>
  <c r="F5882" i="2"/>
  <c r="G5882" i="2" s="1"/>
  <c r="F5881" i="2"/>
  <c r="G5881" i="2" s="1"/>
  <c r="F5880" i="2"/>
  <c r="G5880" i="2" s="1"/>
  <c r="F5879" i="2"/>
  <c r="G5879" i="2" s="1"/>
  <c r="F5878" i="2"/>
  <c r="G5878" i="2" s="1"/>
  <c r="F5877" i="2"/>
  <c r="G5877" i="2" s="1"/>
  <c r="I5877" i="2" s="1"/>
  <c r="F5876" i="2"/>
  <c r="G5876" i="2" s="1"/>
  <c r="F5875" i="2"/>
  <c r="G5875" i="2" s="1"/>
  <c r="F5874" i="2"/>
  <c r="G5874" i="2" s="1"/>
  <c r="F5873" i="2"/>
  <c r="G5873" i="2" s="1"/>
  <c r="F5872" i="2"/>
  <c r="G5872" i="2" s="1"/>
  <c r="F5871" i="2"/>
  <c r="G5871" i="2" s="1"/>
  <c r="G5870" i="2"/>
  <c r="F5870" i="2"/>
  <c r="F5869" i="2"/>
  <c r="G5869" i="2" s="1"/>
  <c r="F5868" i="2"/>
  <c r="G5868" i="2" s="1"/>
  <c r="F5867" i="2"/>
  <c r="G5867" i="2" s="1"/>
  <c r="F5866" i="2"/>
  <c r="G5866" i="2" s="1"/>
  <c r="F5865" i="2"/>
  <c r="G5865" i="2" s="1"/>
  <c r="F5864" i="2"/>
  <c r="G5864" i="2" s="1"/>
  <c r="F5863" i="2"/>
  <c r="G5863" i="2" s="1"/>
  <c r="F5862" i="2"/>
  <c r="G5862" i="2" s="1"/>
  <c r="F5861" i="2"/>
  <c r="G5861" i="2" s="1"/>
  <c r="F5860" i="2"/>
  <c r="G5860" i="2" s="1"/>
  <c r="F5859" i="2"/>
  <c r="G5859" i="2" s="1"/>
  <c r="F5858" i="2"/>
  <c r="G5858" i="2" s="1"/>
  <c r="F5857" i="2"/>
  <c r="G5857" i="2" s="1"/>
  <c r="F5856" i="2"/>
  <c r="G5856" i="2" s="1"/>
  <c r="F5855" i="2"/>
  <c r="G5855" i="2" s="1"/>
  <c r="F5854" i="2"/>
  <c r="G5854" i="2" s="1"/>
  <c r="F5853" i="2"/>
  <c r="G5853" i="2" s="1"/>
  <c r="F5852" i="2"/>
  <c r="G5852" i="2" s="1"/>
  <c r="F5851" i="2"/>
  <c r="G5851" i="2" s="1"/>
  <c r="F5850" i="2"/>
  <c r="G5850" i="2" s="1"/>
  <c r="I5850" i="2" s="1"/>
  <c r="F5849" i="2"/>
  <c r="G5849" i="2" s="1"/>
  <c r="I5849" i="2" s="1"/>
  <c r="F5848" i="2"/>
  <c r="G5848" i="2" s="1"/>
  <c r="F5847" i="2"/>
  <c r="G5847" i="2" s="1"/>
  <c r="F5846" i="2"/>
  <c r="G5846" i="2" s="1"/>
  <c r="G5845" i="2"/>
  <c r="F5845" i="2"/>
  <c r="F5844" i="2"/>
  <c r="G5844" i="2" s="1"/>
  <c r="F5843" i="2"/>
  <c r="G5843" i="2" s="1"/>
  <c r="F5842" i="2"/>
  <c r="G5842" i="2" s="1"/>
  <c r="F5841" i="2"/>
  <c r="G5841" i="2" s="1"/>
  <c r="F5840" i="2"/>
  <c r="G5840" i="2" s="1"/>
  <c r="F5839" i="2"/>
  <c r="G5839" i="2" s="1"/>
  <c r="G5838" i="2"/>
  <c r="F5838" i="2"/>
  <c r="F5837" i="2"/>
  <c r="G5837" i="2" s="1"/>
  <c r="G5836" i="2"/>
  <c r="F5836" i="2"/>
  <c r="F5835" i="2"/>
  <c r="G5835" i="2" s="1"/>
  <c r="H5834" i="2"/>
  <c r="J5834" i="2" s="1"/>
  <c r="K5834" i="2" s="1" a="1"/>
  <c r="K5834" i="2" s="1"/>
  <c r="F5834" i="2"/>
  <c r="G5834" i="2" s="1"/>
  <c r="I5834" i="2" s="1"/>
  <c r="F5833" i="2"/>
  <c r="G5833" i="2" s="1"/>
  <c r="G5832" i="2"/>
  <c r="F5832" i="2"/>
  <c r="F5831" i="2"/>
  <c r="G5831" i="2" s="1"/>
  <c r="F5830" i="2"/>
  <c r="G5830" i="2" s="1"/>
  <c r="F5829" i="2"/>
  <c r="G5829" i="2" s="1"/>
  <c r="F5828" i="2"/>
  <c r="G5828" i="2" s="1"/>
  <c r="F5827" i="2"/>
  <c r="G5827" i="2" s="1"/>
  <c r="F5826" i="2"/>
  <c r="G5826" i="2" s="1"/>
  <c r="F5825" i="2"/>
  <c r="G5825" i="2" s="1"/>
  <c r="F5824" i="2"/>
  <c r="G5824" i="2" s="1"/>
  <c r="F5823" i="2"/>
  <c r="G5823" i="2" s="1"/>
  <c r="F5822" i="2"/>
  <c r="G5822" i="2" s="1"/>
  <c r="F5821" i="2"/>
  <c r="G5821" i="2" s="1"/>
  <c r="F5820" i="2"/>
  <c r="G5820" i="2" s="1"/>
  <c r="F5819" i="2"/>
  <c r="G5819" i="2" s="1"/>
  <c r="F5818" i="2"/>
  <c r="G5818" i="2" s="1"/>
  <c r="F5817" i="2"/>
  <c r="G5817" i="2" s="1"/>
  <c r="F5816" i="2"/>
  <c r="G5816" i="2" s="1"/>
  <c r="F5815" i="2"/>
  <c r="G5815" i="2" s="1"/>
  <c r="F5814" i="2"/>
  <c r="G5814" i="2" s="1"/>
  <c r="F5813" i="2"/>
  <c r="G5813" i="2" s="1"/>
  <c r="F5812" i="2"/>
  <c r="G5812" i="2" s="1"/>
  <c r="F5811" i="2"/>
  <c r="G5811" i="2" s="1"/>
  <c r="F5810" i="2"/>
  <c r="G5810" i="2" s="1"/>
  <c r="F5809" i="2"/>
  <c r="G5809" i="2" s="1"/>
  <c r="F5808" i="2"/>
  <c r="G5808" i="2" s="1"/>
  <c r="F5807" i="2"/>
  <c r="G5807" i="2" s="1"/>
  <c r="F5806" i="2"/>
  <c r="G5806" i="2" s="1"/>
  <c r="F5805" i="2"/>
  <c r="G5805" i="2" s="1"/>
  <c r="I5805" i="2" s="1"/>
  <c r="H5804" i="2"/>
  <c r="J5804" i="2" s="1"/>
  <c r="K5804" i="2" s="1" a="1"/>
  <c r="K5804" i="2" s="1"/>
  <c r="F5804" i="2"/>
  <c r="G5804" i="2" s="1"/>
  <c r="I5804" i="2" s="1"/>
  <c r="F5803" i="2"/>
  <c r="G5803" i="2" s="1"/>
  <c r="F5802" i="2"/>
  <c r="G5802" i="2" s="1"/>
  <c r="F5801" i="2"/>
  <c r="G5801" i="2" s="1"/>
  <c r="F5800" i="2"/>
  <c r="G5800" i="2" s="1"/>
  <c r="F5799" i="2"/>
  <c r="G5799" i="2" s="1"/>
  <c r="F5798" i="2"/>
  <c r="G5798" i="2" s="1"/>
  <c r="F5797" i="2"/>
  <c r="G5797" i="2" s="1"/>
  <c r="F5796" i="2"/>
  <c r="G5796" i="2" s="1"/>
  <c r="F5795" i="2"/>
  <c r="G5795" i="2" s="1"/>
  <c r="F5794" i="2"/>
  <c r="G5794" i="2" s="1"/>
  <c r="F5793" i="2"/>
  <c r="G5793" i="2" s="1"/>
  <c r="F5792" i="2"/>
  <c r="G5792" i="2" s="1"/>
  <c r="F5791" i="2"/>
  <c r="G5791" i="2" s="1"/>
  <c r="F5790" i="2"/>
  <c r="G5790" i="2" s="1"/>
  <c r="F5789" i="2"/>
  <c r="G5789" i="2" s="1"/>
  <c r="F5788" i="2"/>
  <c r="G5788" i="2" s="1"/>
  <c r="F5787" i="2"/>
  <c r="G5787" i="2" s="1"/>
  <c r="F5786" i="2"/>
  <c r="G5786" i="2" s="1"/>
  <c r="F5785" i="2"/>
  <c r="G5785" i="2" s="1"/>
  <c r="F5784" i="2"/>
  <c r="G5784" i="2" s="1"/>
  <c r="F5783" i="2"/>
  <c r="G5783" i="2" s="1"/>
  <c r="F5782" i="2"/>
  <c r="G5782" i="2" s="1"/>
  <c r="F5781" i="2"/>
  <c r="G5781" i="2" s="1"/>
  <c r="F5780" i="2"/>
  <c r="G5780" i="2" s="1"/>
  <c r="F5779" i="2"/>
  <c r="G5779" i="2" s="1"/>
  <c r="F5778" i="2"/>
  <c r="G5778" i="2" s="1"/>
  <c r="F5777" i="2"/>
  <c r="G5777" i="2" s="1"/>
  <c r="F5776" i="2"/>
  <c r="G5776" i="2" s="1"/>
  <c r="H5775" i="2"/>
  <c r="J5775" i="2" s="1"/>
  <c r="K5775" i="2" s="1" a="1"/>
  <c r="K5775" i="2" s="1"/>
  <c r="F5775" i="2"/>
  <c r="G5775" i="2" s="1"/>
  <c r="I5775" i="2" s="1"/>
  <c r="F5774" i="2"/>
  <c r="G5774" i="2" s="1"/>
  <c r="F5773" i="2"/>
  <c r="G5773" i="2" s="1"/>
  <c r="F5772" i="2"/>
  <c r="G5772" i="2" s="1"/>
  <c r="F5771" i="2"/>
  <c r="G5771" i="2" s="1"/>
  <c r="F5770" i="2"/>
  <c r="G5770" i="2" s="1"/>
  <c r="F5769" i="2"/>
  <c r="G5769" i="2" s="1"/>
  <c r="F5768" i="2"/>
  <c r="G5768" i="2" s="1"/>
  <c r="F5767" i="2"/>
  <c r="G5767" i="2" s="1"/>
  <c r="F5766" i="2"/>
  <c r="G5766" i="2" s="1"/>
  <c r="F5765" i="2"/>
  <c r="G5765" i="2" s="1"/>
  <c r="F5764" i="2"/>
  <c r="G5764" i="2" s="1"/>
  <c r="F5763" i="2"/>
  <c r="G5763" i="2" s="1"/>
  <c r="F5762" i="2"/>
  <c r="G5762" i="2" s="1"/>
  <c r="G5761" i="2"/>
  <c r="F5761" i="2"/>
  <c r="F5760" i="2"/>
  <c r="G5760" i="2" s="1"/>
  <c r="F5759" i="2"/>
  <c r="G5759" i="2" s="1"/>
  <c r="F5758" i="2"/>
  <c r="G5758" i="2" s="1"/>
  <c r="F5757" i="2"/>
  <c r="G5757" i="2" s="1"/>
  <c r="F5756" i="2"/>
  <c r="G5756" i="2" s="1"/>
  <c r="F5755" i="2"/>
  <c r="G5755" i="2" s="1"/>
  <c r="F5754" i="2"/>
  <c r="G5754" i="2" s="1"/>
  <c r="F5753" i="2"/>
  <c r="G5753" i="2" s="1"/>
  <c r="F5752" i="2"/>
  <c r="G5752" i="2" s="1"/>
  <c r="F5751" i="2"/>
  <c r="G5751" i="2" s="1"/>
  <c r="H5750" i="2"/>
  <c r="J5750" i="2" s="1"/>
  <c r="K5750" i="2" s="1" a="1"/>
  <c r="K5750" i="2" s="1"/>
  <c r="F5750" i="2"/>
  <c r="G5750" i="2" s="1"/>
  <c r="I5750" i="2" s="1"/>
  <c r="G5749" i="2"/>
  <c r="F5749" i="2"/>
  <c r="G5748" i="2"/>
  <c r="F5748" i="2"/>
  <c r="F5747" i="2"/>
  <c r="G5747" i="2" s="1"/>
  <c r="F5746" i="2"/>
  <c r="G5746" i="2" s="1"/>
  <c r="F5745" i="2"/>
  <c r="G5745" i="2" s="1"/>
  <c r="G5744" i="2"/>
  <c r="F5744" i="2"/>
  <c r="F5743" i="2"/>
  <c r="G5743" i="2" s="1"/>
  <c r="F5742" i="2"/>
  <c r="G5742" i="2" s="1"/>
  <c r="G5741" i="2"/>
  <c r="F5741" i="2"/>
  <c r="F5740" i="2"/>
  <c r="G5740" i="2" s="1"/>
  <c r="F5739" i="2"/>
  <c r="G5739" i="2" s="1"/>
  <c r="G5738" i="2"/>
  <c r="F5738" i="2"/>
  <c r="F5737" i="2"/>
  <c r="G5737" i="2" s="1"/>
  <c r="F5736" i="2"/>
  <c r="G5736" i="2" s="1"/>
  <c r="F5735" i="2"/>
  <c r="G5735" i="2" s="1"/>
  <c r="F5734" i="2"/>
  <c r="G5734" i="2" s="1"/>
  <c r="F5733" i="2"/>
  <c r="G5733" i="2" s="1"/>
  <c r="F5732" i="2"/>
  <c r="G5732" i="2" s="1"/>
  <c r="F5731" i="2"/>
  <c r="G5731" i="2" s="1"/>
  <c r="F5730" i="2"/>
  <c r="G5730" i="2" s="1"/>
  <c r="F5729" i="2"/>
  <c r="G5729" i="2" s="1"/>
  <c r="H5728" i="2"/>
  <c r="J5728" i="2" s="1"/>
  <c r="K5728" i="2" s="1" a="1"/>
  <c r="K5728" i="2" s="1"/>
  <c r="F5728" i="2"/>
  <c r="G5728" i="2" s="1"/>
  <c r="I5728" i="2" s="1"/>
  <c r="F5727" i="2"/>
  <c r="G5727" i="2" s="1"/>
  <c r="F5726" i="2"/>
  <c r="G5726" i="2" s="1"/>
  <c r="F5725" i="2"/>
  <c r="G5725" i="2" s="1"/>
  <c r="F5724" i="2"/>
  <c r="G5724" i="2" s="1"/>
  <c r="F5723" i="2"/>
  <c r="G5723" i="2" s="1"/>
  <c r="G5722" i="2"/>
  <c r="F5722" i="2"/>
  <c r="F5721" i="2"/>
  <c r="G5721" i="2" s="1"/>
  <c r="F5720" i="2"/>
  <c r="G5720" i="2" s="1"/>
  <c r="F5719" i="2"/>
  <c r="G5719" i="2" s="1"/>
  <c r="F5718" i="2"/>
  <c r="G5718" i="2" s="1"/>
  <c r="F5717" i="2"/>
  <c r="G5717" i="2" s="1"/>
  <c r="F5716" i="2"/>
  <c r="G5716" i="2" s="1"/>
  <c r="F5715" i="2"/>
  <c r="G5715" i="2" s="1"/>
  <c r="F5714" i="2"/>
  <c r="G5714" i="2" s="1"/>
  <c r="F5713" i="2"/>
  <c r="G5713" i="2" s="1"/>
  <c r="F5712" i="2"/>
  <c r="G5712" i="2" s="1"/>
  <c r="F5711" i="2"/>
  <c r="G5711" i="2" s="1"/>
  <c r="H5710" i="2"/>
  <c r="J5710" i="2" s="1"/>
  <c r="K5710" i="2" s="1" a="1"/>
  <c r="K5710" i="2" s="1"/>
  <c r="F5710" i="2"/>
  <c r="G5710" i="2" s="1"/>
  <c r="I5710" i="2" s="1"/>
  <c r="F5709" i="2"/>
  <c r="G5709" i="2" s="1"/>
  <c r="F5708" i="2"/>
  <c r="G5708" i="2" s="1"/>
  <c r="F5707" i="2"/>
  <c r="G5707" i="2" s="1"/>
  <c r="G5706" i="2"/>
  <c r="F5706" i="2"/>
  <c r="F5705" i="2"/>
  <c r="G5705" i="2" s="1"/>
  <c r="F5704" i="2"/>
  <c r="G5704" i="2" s="1"/>
  <c r="F5703" i="2"/>
  <c r="G5703" i="2" s="1"/>
  <c r="F5702" i="2"/>
  <c r="G5702" i="2" s="1"/>
  <c r="F5701" i="2"/>
  <c r="G5701" i="2" s="1"/>
  <c r="F5700" i="2"/>
  <c r="G5700" i="2" s="1"/>
  <c r="F5699" i="2"/>
  <c r="G5699" i="2" s="1"/>
  <c r="F5698" i="2"/>
  <c r="G5698" i="2" s="1"/>
  <c r="F5697" i="2"/>
  <c r="G5697" i="2" s="1"/>
  <c r="F5696" i="2"/>
  <c r="G5696" i="2" s="1"/>
  <c r="F5695" i="2"/>
  <c r="G5695" i="2" s="1"/>
  <c r="F5694" i="2"/>
  <c r="G5694" i="2" s="1"/>
  <c r="F5693" i="2"/>
  <c r="G5693" i="2" s="1"/>
  <c r="F5692" i="2"/>
  <c r="G5692" i="2" s="1"/>
  <c r="F5691" i="2"/>
  <c r="G5691" i="2" s="1"/>
  <c r="F5690" i="2"/>
  <c r="G5690" i="2" s="1"/>
  <c r="F5689" i="2"/>
  <c r="G5689" i="2" s="1"/>
  <c r="G5688" i="2"/>
  <c r="F5688" i="2"/>
  <c r="F5687" i="2"/>
  <c r="G5687" i="2" s="1"/>
  <c r="H5686" i="2"/>
  <c r="J5686" i="2" s="1"/>
  <c r="K5686" i="2" s="1" a="1"/>
  <c r="K5686" i="2" s="1"/>
  <c r="F5686" i="2"/>
  <c r="G5686" i="2" s="1"/>
  <c r="I5686" i="2" s="1"/>
  <c r="F5685" i="2"/>
  <c r="G5685" i="2" s="1"/>
  <c r="F5684" i="2"/>
  <c r="G5684" i="2" s="1"/>
  <c r="G5683" i="2"/>
  <c r="F5683" i="2"/>
  <c r="F5682" i="2"/>
  <c r="G5682" i="2" s="1"/>
  <c r="F5681" i="2"/>
  <c r="G5681" i="2" s="1"/>
  <c r="F5680" i="2"/>
  <c r="G5680" i="2" s="1"/>
  <c r="F5679" i="2"/>
  <c r="G5679" i="2" s="1"/>
  <c r="F5678" i="2"/>
  <c r="G5678" i="2" s="1"/>
  <c r="F5677" i="2"/>
  <c r="G5677" i="2" s="1"/>
  <c r="F5676" i="2"/>
  <c r="G5676" i="2" s="1"/>
  <c r="F5675" i="2"/>
  <c r="G5675" i="2" s="1"/>
  <c r="F5674" i="2"/>
  <c r="G5674" i="2" s="1"/>
  <c r="F5673" i="2"/>
  <c r="G5673" i="2" s="1"/>
  <c r="F5672" i="2"/>
  <c r="G5672" i="2" s="1"/>
  <c r="F5671" i="2"/>
  <c r="G5671" i="2" s="1"/>
  <c r="F5670" i="2"/>
  <c r="G5670" i="2" s="1"/>
  <c r="F5669" i="2"/>
  <c r="G5669" i="2" s="1"/>
  <c r="F5668" i="2"/>
  <c r="G5668" i="2" s="1"/>
  <c r="F5667" i="2"/>
  <c r="G5667" i="2" s="1"/>
  <c r="F5666" i="2"/>
  <c r="G5666" i="2" s="1"/>
  <c r="F5665" i="2"/>
  <c r="G5665" i="2" s="1"/>
  <c r="F5664" i="2"/>
  <c r="G5664" i="2" s="1"/>
  <c r="F5663" i="2"/>
  <c r="G5663" i="2" s="1"/>
  <c r="F5662" i="2"/>
  <c r="G5662" i="2" s="1"/>
  <c r="F5661" i="2"/>
  <c r="G5661" i="2" s="1"/>
  <c r="F5660" i="2"/>
  <c r="G5660" i="2" s="1"/>
  <c r="F5659" i="2"/>
  <c r="G5659" i="2" s="1"/>
  <c r="F5658" i="2"/>
  <c r="G5658" i="2" s="1"/>
  <c r="F5657" i="2"/>
  <c r="G5657" i="2" s="1"/>
  <c r="G5656" i="2"/>
  <c r="F5656" i="2"/>
  <c r="F5655" i="2"/>
  <c r="G5655" i="2" s="1"/>
  <c r="F5654" i="2"/>
  <c r="G5654" i="2" s="1"/>
  <c r="F5653" i="2"/>
  <c r="G5653" i="2" s="1"/>
  <c r="F5652" i="2"/>
  <c r="G5652" i="2" s="1"/>
  <c r="F5651" i="2"/>
  <c r="G5651" i="2" s="1"/>
  <c r="F5650" i="2"/>
  <c r="G5650" i="2" s="1"/>
  <c r="F5649" i="2"/>
  <c r="G5649" i="2" s="1"/>
  <c r="F5648" i="2"/>
  <c r="G5648" i="2" s="1"/>
  <c r="F5647" i="2"/>
  <c r="G5647" i="2" s="1"/>
  <c r="F5646" i="2"/>
  <c r="G5646" i="2" s="1"/>
  <c r="F5645" i="2"/>
  <c r="G5645" i="2" s="1"/>
  <c r="F5644" i="2"/>
  <c r="G5644" i="2" s="1"/>
  <c r="F5643" i="2"/>
  <c r="G5643" i="2" s="1"/>
  <c r="F5642" i="2"/>
  <c r="G5642" i="2" s="1"/>
  <c r="F5641" i="2"/>
  <c r="G5641" i="2" s="1"/>
  <c r="F5640" i="2"/>
  <c r="G5640" i="2" s="1"/>
  <c r="F5639" i="2"/>
  <c r="G5639" i="2" s="1"/>
  <c r="F5638" i="2"/>
  <c r="G5638" i="2" s="1"/>
  <c r="F5637" i="2"/>
  <c r="G5637" i="2" s="1"/>
  <c r="G5636" i="2"/>
  <c r="F5636" i="2"/>
  <c r="F5635" i="2"/>
  <c r="G5635" i="2" s="1"/>
  <c r="F5634" i="2"/>
  <c r="G5634" i="2" s="1"/>
  <c r="F5633" i="2"/>
  <c r="G5633" i="2" s="1"/>
  <c r="F5632" i="2"/>
  <c r="G5632" i="2" s="1"/>
  <c r="F5631" i="2"/>
  <c r="G5631" i="2" s="1"/>
  <c r="F5630" i="2"/>
  <c r="G5630" i="2" s="1"/>
  <c r="F5629" i="2"/>
  <c r="G5629" i="2" s="1"/>
  <c r="F5628" i="2"/>
  <c r="G5628" i="2" s="1"/>
  <c r="F5627" i="2"/>
  <c r="G5627" i="2" s="1"/>
  <c r="F5626" i="2"/>
  <c r="G5626" i="2" s="1"/>
  <c r="F5625" i="2"/>
  <c r="G5625" i="2" s="1"/>
  <c r="F5624" i="2"/>
  <c r="G5624" i="2" s="1"/>
  <c r="F5623" i="2"/>
  <c r="G5623" i="2" s="1"/>
  <c r="F5622" i="2"/>
  <c r="G5622" i="2" s="1"/>
  <c r="F5621" i="2"/>
  <c r="G5621" i="2" s="1"/>
  <c r="F5620" i="2"/>
  <c r="G5620" i="2" s="1"/>
  <c r="F5619" i="2"/>
  <c r="G5619" i="2" s="1"/>
  <c r="F5618" i="2"/>
  <c r="G5618" i="2" s="1"/>
  <c r="F5617" i="2"/>
  <c r="G5617" i="2" s="1"/>
  <c r="F5616" i="2"/>
  <c r="G5616" i="2" s="1"/>
  <c r="F5615" i="2"/>
  <c r="G5615" i="2" s="1"/>
  <c r="F5614" i="2"/>
  <c r="G5614" i="2" s="1"/>
  <c r="F5613" i="2"/>
  <c r="G5613" i="2" s="1"/>
  <c r="F5612" i="2"/>
  <c r="G5612" i="2" s="1"/>
  <c r="F5611" i="2"/>
  <c r="G5611" i="2" s="1"/>
  <c r="G5610" i="2"/>
  <c r="F5610" i="2"/>
  <c r="F5609" i="2"/>
  <c r="G5609" i="2" s="1"/>
  <c r="F5608" i="2"/>
  <c r="G5608" i="2" s="1"/>
  <c r="F5607" i="2"/>
  <c r="G5607" i="2" s="1"/>
  <c r="F5606" i="2"/>
  <c r="G5606" i="2" s="1"/>
  <c r="F5605" i="2"/>
  <c r="G5605" i="2" s="1"/>
  <c r="F5604" i="2"/>
  <c r="G5604" i="2" s="1"/>
  <c r="F5603" i="2"/>
  <c r="G5603" i="2" s="1"/>
  <c r="F5602" i="2"/>
  <c r="G5602" i="2" s="1"/>
  <c r="F5601" i="2"/>
  <c r="G5601" i="2" s="1"/>
  <c r="F5600" i="2"/>
  <c r="G5600" i="2" s="1"/>
  <c r="F5599" i="2"/>
  <c r="G5599" i="2" s="1"/>
  <c r="G5598" i="2"/>
  <c r="F5598" i="2"/>
  <c r="F5597" i="2"/>
  <c r="G5597" i="2" s="1"/>
  <c r="F5596" i="2"/>
  <c r="G5596" i="2" s="1"/>
  <c r="F5595" i="2"/>
  <c r="G5595" i="2" s="1"/>
  <c r="F5594" i="2"/>
  <c r="G5594" i="2" s="1"/>
  <c r="H5593" i="2"/>
  <c r="J5593" i="2" s="1"/>
  <c r="K5593" i="2" s="1" a="1"/>
  <c r="K5593" i="2" s="1"/>
  <c r="F5593" i="2"/>
  <c r="G5593" i="2" s="1"/>
  <c r="I5593" i="2" s="1"/>
  <c r="F5592" i="2"/>
  <c r="G5592" i="2" s="1"/>
  <c r="I5592" i="2" s="1"/>
  <c r="F5591" i="2"/>
  <c r="G5591" i="2" s="1"/>
  <c r="F5590" i="2"/>
  <c r="G5590" i="2" s="1"/>
  <c r="F5589" i="2"/>
  <c r="G5589" i="2" s="1"/>
  <c r="F5588" i="2"/>
  <c r="G5588" i="2" s="1"/>
  <c r="F5587" i="2"/>
  <c r="G5587" i="2" s="1"/>
  <c r="F5586" i="2"/>
  <c r="G5586" i="2" s="1"/>
  <c r="F5585" i="2"/>
  <c r="G5585" i="2" s="1"/>
  <c r="F5584" i="2"/>
  <c r="G5584" i="2" s="1"/>
  <c r="F5583" i="2"/>
  <c r="G5583" i="2" s="1"/>
  <c r="F5582" i="2"/>
  <c r="G5582" i="2" s="1"/>
  <c r="F5581" i="2"/>
  <c r="G5581" i="2" s="1"/>
  <c r="F5580" i="2"/>
  <c r="G5580" i="2" s="1"/>
  <c r="F5579" i="2"/>
  <c r="G5579" i="2" s="1"/>
  <c r="F5578" i="2"/>
  <c r="G5578" i="2" s="1"/>
  <c r="F5577" i="2"/>
  <c r="G5577" i="2" s="1"/>
  <c r="F5576" i="2"/>
  <c r="G5576" i="2" s="1"/>
  <c r="F5575" i="2"/>
  <c r="G5575" i="2" s="1"/>
  <c r="F5574" i="2"/>
  <c r="G5574" i="2" s="1"/>
  <c r="F5573" i="2"/>
  <c r="G5573" i="2" s="1"/>
  <c r="F5572" i="2"/>
  <c r="G5572" i="2" s="1"/>
  <c r="F5571" i="2"/>
  <c r="G5571" i="2" s="1"/>
  <c r="G5570" i="2"/>
  <c r="F5570" i="2"/>
  <c r="F5569" i="2"/>
  <c r="G5569" i="2" s="1"/>
  <c r="F5568" i="2"/>
  <c r="G5568" i="2" s="1"/>
  <c r="F5567" i="2"/>
  <c r="G5567" i="2" s="1"/>
  <c r="F5566" i="2"/>
  <c r="G5566" i="2" s="1"/>
  <c r="F5565" i="2"/>
  <c r="G5565" i="2" s="1"/>
  <c r="F5564" i="2"/>
  <c r="G5564" i="2" s="1"/>
  <c r="F5563" i="2"/>
  <c r="G5563" i="2" s="1"/>
  <c r="F5562" i="2"/>
  <c r="G5562" i="2" s="1"/>
  <c r="F5561" i="2"/>
  <c r="G5561" i="2" s="1"/>
  <c r="F5560" i="2"/>
  <c r="G5560" i="2" s="1"/>
  <c r="F5559" i="2"/>
  <c r="G5559" i="2" s="1"/>
  <c r="F5558" i="2"/>
  <c r="G5558" i="2" s="1"/>
  <c r="H5557" i="2"/>
  <c r="J5557" i="2" s="1"/>
  <c r="K5557" i="2" s="1" a="1"/>
  <c r="K5557" i="2" s="1"/>
  <c r="F5557" i="2"/>
  <c r="G5557" i="2" s="1"/>
  <c r="I5557" i="2" s="1"/>
  <c r="F5556" i="2"/>
  <c r="G5556" i="2" s="1"/>
  <c r="F5555" i="2"/>
  <c r="G5555" i="2" s="1"/>
  <c r="F5554" i="2"/>
  <c r="G5554" i="2" s="1"/>
  <c r="F5553" i="2"/>
  <c r="G5553" i="2" s="1"/>
  <c r="F5552" i="2"/>
  <c r="G5552" i="2" s="1"/>
  <c r="F5551" i="2"/>
  <c r="G5551" i="2" s="1"/>
  <c r="F5550" i="2"/>
  <c r="G5550" i="2" s="1"/>
  <c r="H5549" i="2"/>
  <c r="J5549" i="2" s="1"/>
  <c r="K5549" i="2" s="1" a="1"/>
  <c r="K5549" i="2" s="1"/>
  <c r="F5549" i="2"/>
  <c r="G5549" i="2" s="1"/>
  <c r="I5549" i="2" s="1"/>
  <c r="F5548" i="2"/>
  <c r="G5548" i="2" s="1"/>
  <c r="F5547" i="2"/>
  <c r="G5547" i="2" s="1"/>
  <c r="F5546" i="2"/>
  <c r="G5546" i="2" s="1"/>
  <c r="F5545" i="2"/>
  <c r="G5545" i="2" s="1"/>
  <c r="F5544" i="2"/>
  <c r="G5544" i="2" s="1"/>
  <c r="F5543" i="2"/>
  <c r="G5543" i="2" s="1"/>
  <c r="G5542" i="2"/>
  <c r="F5542" i="2"/>
  <c r="F5541" i="2"/>
  <c r="G5541" i="2" s="1"/>
  <c r="F5540" i="2"/>
  <c r="G5540" i="2" s="1"/>
  <c r="F5539" i="2"/>
  <c r="G5539" i="2" s="1"/>
  <c r="F5538" i="2"/>
  <c r="G5538" i="2" s="1"/>
  <c r="G5537" i="2"/>
  <c r="F5537" i="2"/>
  <c r="G5536" i="2"/>
  <c r="F5536" i="2"/>
  <c r="F5535" i="2"/>
  <c r="G5535" i="2" s="1"/>
  <c r="F5534" i="2"/>
  <c r="G5534" i="2" s="1"/>
  <c r="F5533" i="2"/>
  <c r="G5533" i="2" s="1"/>
  <c r="F5532" i="2"/>
  <c r="G5532" i="2" s="1"/>
  <c r="F5531" i="2"/>
  <c r="G5531" i="2" s="1"/>
  <c r="F5530" i="2"/>
  <c r="G5530" i="2" s="1"/>
  <c r="F5529" i="2"/>
  <c r="G5529" i="2" s="1"/>
  <c r="G5528" i="2"/>
  <c r="F5528" i="2"/>
  <c r="F5527" i="2"/>
  <c r="G5527" i="2" s="1"/>
  <c r="F5526" i="2"/>
  <c r="G5526" i="2" s="1"/>
  <c r="F5525" i="2"/>
  <c r="G5525" i="2" s="1"/>
  <c r="F5524" i="2"/>
  <c r="G5524" i="2" s="1"/>
  <c r="F5523" i="2"/>
  <c r="G5523" i="2" s="1"/>
  <c r="G5522" i="2"/>
  <c r="F5522" i="2"/>
  <c r="F5521" i="2"/>
  <c r="G5521" i="2" s="1"/>
  <c r="F5520" i="2"/>
  <c r="G5520" i="2" s="1"/>
  <c r="F5519" i="2"/>
  <c r="G5519" i="2" s="1"/>
  <c r="F5518" i="2"/>
  <c r="G5518" i="2" s="1"/>
  <c r="F5517" i="2"/>
  <c r="G5517" i="2" s="1"/>
  <c r="F5516" i="2"/>
  <c r="G5516" i="2" s="1"/>
  <c r="F5515" i="2"/>
  <c r="G5515" i="2" s="1"/>
  <c r="F5514" i="2"/>
  <c r="G5514" i="2" s="1"/>
  <c r="F5513" i="2"/>
  <c r="G5513" i="2" s="1"/>
  <c r="F5512" i="2"/>
  <c r="G5512" i="2" s="1"/>
  <c r="F5511" i="2"/>
  <c r="G5511" i="2" s="1"/>
  <c r="F5510" i="2"/>
  <c r="G5510" i="2" s="1"/>
  <c r="F5509" i="2"/>
  <c r="G5509" i="2" s="1"/>
  <c r="F5508" i="2"/>
  <c r="G5508" i="2" s="1"/>
  <c r="I5508" i="2" s="1"/>
  <c r="F5507" i="2"/>
  <c r="G5507" i="2" s="1"/>
  <c r="F5506" i="2"/>
  <c r="G5506" i="2" s="1"/>
  <c r="F5505" i="2"/>
  <c r="G5505" i="2" s="1"/>
  <c r="G5504" i="2"/>
  <c r="F5504" i="2"/>
  <c r="F5503" i="2"/>
  <c r="G5503" i="2" s="1"/>
  <c r="F5502" i="2"/>
  <c r="G5502" i="2" s="1"/>
  <c r="F5501" i="2"/>
  <c r="G5501" i="2" s="1"/>
  <c r="F5500" i="2"/>
  <c r="G5500" i="2" s="1"/>
  <c r="F5499" i="2"/>
  <c r="G5499" i="2" s="1"/>
  <c r="F5498" i="2"/>
  <c r="G5498" i="2" s="1"/>
  <c r="G5497" i="2"/>
  <c r="F5497" i="2"/>
  <c r="F5496" i="2"/>
  <c r="G5496" i="2" s="1"/>
  <c r="F5495" i="2"/>
  <c r="G5495" i="2" s="1"/>
  <c r="I5495" i="2" s="1"/>
  <c r="F5494" i="2"/>
  <c r="G5494" i="2" s="1"/>
  <c r="F5493" i="2"/>
  <c r="G5493" i="2" s="1"/>
  <c r="G5492" i="2"/>
  <c r="F5492" i="2"/>
  <c r="F5491" i="2"/>
  <c r="G5491" i="2" s="1"/>
  <c r="F5490" i="2"/>
  <c r="G5490" i="2" s="1"/>
  <c r="F5489" i="2"/>
  <c r="G5489" i="2" s="1"/>
  <c r="F5488" i="2"/>
  <c r="G5488" i="2" s="1"/>
  <c r="F5487" i="2"/>
  <c r="G5487" i="2" s="1"/>
  <c r="F5486" i="2"/>
  <c r="G5486" i="2" s="1"/>
  <c r="F5485" i="2"/>
  <c r="G5485" i="2" s="1"/>
  <c r="F5484" i="2"/>
  <c r="G5484" i="2" s="1"/>
  <c r="F5483" i="2"/>
  <c r="G5483" i="2" s="1"/>
  <c r="F5482" i="2"/>
  <c r="G5482" i="2" s="1"/>
  <c r="F5481" i="2"/>
  <c r="G5481" i="2" s="1"/>
  <c r="G5480" i="2"/>
  <c r="F5480" i="2"/>
  <c r="F5479" i="2"/>
  <c r="G5479" i="2" s="1"/>
  <c r="F5478" i="2"/>
  <c r="G5478" i="2" s="1"/>
  <c r="F5477" i="2"/>
  <c r="G5477" i="2" s="1"/>
  <c r="F5476" i="2"/>
  <c r="G5476" i="2" s="1"/>
  <c r="F5475" i="2"/>
  <c r="G5475" i="2" s="1"/>
  <c r="F5474" i="2"/>
  <c r="G5474" i="2" s="1"/>
  <c r="F5473" i="2"/>
  <c r="G5473" i="2" s="1"/>
  <c r="F5472" i="2"/>
  <c r="G5472" i="2" s="1"/>
  <c r="F5471" i="2"/>
  <c r="G5471" i="2" s="1"/>
  <c r="F5470" i="2"/>
  <c r="G5470" i="2" s="1"/>
  <c r="F5469" i="2"/>
  <c r="G5469" i="2" s="1"/>
  <c r="G5468" i="2"/>
  <c r="F5468" i="2"/>
  <c r="F5467" i="2"/>
  <c r="G5467" i="2" s="1"/>
  <c r="I5467" i="2" s="1"/>
  <c r="F5466" i="2"/>
  <c r="G5466" i="2" s="1"/>
  <c r="F5465" i="2"/>
  <c r="G5465" i="2" s="1"/>
  <c r="G5464" i="2"/>
  <c r="F5464" i="2"/>
  <c r="F5463" i="2"/>
  <c r="G5463" i="2" s="1"/>
  <c r="F5462" i="2"/>
  <c r="G5462" i="2" s="1"/>
  <c r="F5461" i="2"/>
  <c r="G5461" i="2" s="1"/>
  <c r="F5460" i="2"/>
  <c r="G5460" i="2" s="1"/>
  <c r="F5459" i="2"/>
  <c r="G5459" i="2" s="1"/>
  <c r="F5458" i="2"/>
  <c r="G5458" i="2" s="1"/>
  <c r="F5457" i="2"/>
  <c r="G5457" i="2" s="1"/>
  <c r="G5456" i="2"/>
  <c r="F5456" i="2"/>
  <c r="F5455" i="2"/>
  <c r="G5455" i="2" s="1"/>
  <c r="F5454" i="2"/>
  <c r="G5454" i="2" s="1"/>
  <c r="F5453" i="2"/>
  <c r="G5453" i="2" s="1"/>
  <c r="G5452" i="2"/>
  <c r="F5452" i="2"/>
  <c r="F5451" i="2"/>
  <c r="G5451" i="2" s="1"/>
  <c r="F5450" i="2"/>
  <c r="G5450" i="2" s="1"/>
  <c r="F5449" i="2"/>
  <c r="G5449" i="2" s="1"/>
  <c r="F5448" i="2"/>
  <c r="G5448" i="2" s="1"/>
  <c r="F5447" i="2"/>
  <c r="G5447" i="2" s="1"/>
  <c r="F5446" i="2"/>
  <c r="G5446" i="2" s="1"/>
  <c r="F5445" i="2"/>
  <c r="G5445" i="2" s="1"/>
  <c r="G5444" i="2"/>
  <c r="F5444" i="2"/>
  <c r="F5443" i="2"/>
  <c r="G5443" i="2" s="1"/>
  <c r="F5442" i="2"/>
  <c r="G5442" i="2" s="1"/>
  <c r="F5441" i="2"/>
  <c r="G5441" i="2" s="1"/>
  <c r="F5440" i="2"/>
  <c r="G5440" i="2" s="1"/>
  <c r="F5439" i="2"/>
  <c r="G5439" i="2" s="1"/>
  <c r="F5438" i="2"/>
  <c r="G5438" i="2" s="1"/>
  <c r="F5437" i="2"/>
  <c r="G5437" i="2" s="1"/>
  <c r="F5436" i="2"/>
  <c r="G5436" i="2" s="1"/>
  <c r="F5435" i="2"/>
  <c r="G5435" i="2" s="1"/>
  <c r="F5434" i="2"/>
  <c r="G5434" i="2" s="1"/>
  <c r="F5433" i="2"/>
  <c r="G5433" i="2" s="1"/>
  <c r="F5432" i="2"/>
  <c r="G5432" i="2" s="1"/>
  <c r="F5431" i="2"/>
  <c r="G5431" i="2" s="1"/>
  <c r="G5430" i="2"/>
  <c r="F5430" i="2"/>
  <c r="F5429" i="2"/>
  <c r="G5429" i="2" s="1"/>
  <c r="F5428" i="2"/>
  <c r="G5428" i="2" s="1"/>
  <c r="F5427" i="2"/>
  <c r="G5427" i="2" s="1"/>
  <c r="F5426" i="2"/>
  <c r="G5426" i="2" s="1"/>
  <c r="F5425" i="2"/>
  <c r="G5425" i="2" s="1"/>
  <c r="F5424" i="2"/>
  <c r="G5424" i="2" s="1"/>
  <c r="F5423" i="2"/>
  <c r="G5423" i="2" s="1"/>
  <c r="G5422" i="2"/>
  <c r="F5422" i="2"/>
  <c r="F5421" i="2"/>
  <c r="G5421" i="2" s="1"/>
  <c r="F5420" i="2"/>
  <c r="G5420" i="2" s="1"/>
  <c r="F5419" i="2"/>
  <c r="G5419" i="2" s="1"/>
  <c r="F5418" i="2"/>
  <c r="G5418" i="2" s="1"/>
  <c r="F5417" i="2"/>
  <c r="G5417" i="2" s="1"/>
  <c r="F5416" i="2"/>
  <c r="G5416" i="2" s="1"/>
  <c r="F5415" i="2"/>
  <c r="G5415" i="2" s="1"/>
  <c r="F5414" i="2"/>
  <c r="G5414" i="2" s="1"/>
  <c r="F5413" i="2"/>
  <c r="G5413" i="2" s="1"/>
  <c r="F5412" i="2"/>
  <c r="G5412" i="2" s="1"/>
  <c r="F5411" i="2"/>
  <c r="G5411" i="2" s="1"/>
  <c r="F5410" i="2"/>
  <c r="G5410" i="2" s="1"/>
  <c r="F5409" i="2"/>
  <c r="G5409" i="2" s="1"/>
  <c r="F5408" i="2"/>
  <c r="G5408" i="2" s="1"/>
  <c r="F5407" i="2"/>
  <c r="G5407" i="2" s="1"/>
  <c r="F5406" i="2"/>
  <c r="G5406" i="2" s="1"/>
  <c r="F5405" i="2"/>
  <c r="G5405" i="2" s="1"/>
  <c r="I5405" i="2" s="1"/>
  <c r="F5404" i="2"/>
  <c r="G5404" i="2" s="1"/>
  <c r="H5403" i="2"/>
  <c r="J5403" i="2" s="1"/>
  <c r="K5403" i="2" s="1" a="1"/>
  <c r="K5403" i="2" s="1"/>
  <c r="F5403" i="2"/>
  <c r="G5403" i="2" s="1"/>
  <c r="I5403" i="2" s="1"/>
  <c r="F5402" i="2"/>
  <c r="G5402" i="2" s="1"/>
  <c r="I5402" i="2" s="1"/>
  <c r="F5401" i="2"/>
  <c r="G5401" i="2" s="1"/>
  <c r="F5400" i="2"/>
  <c r="G5400" i="2" s="1"/>
  <c r="F5399" i="2"/>
  <c r="G5399" i="2" s="1"/>
  <c r="F5398" i="2"/>
  <c r="G5398" i="2" s="1"/>
  <c r="F5397" i="2"/>
  <c r="G5397" i="2" s="1"/>
  <c r="F5396" i="2"/>
  <c r="G5396" i="2" s="1"/>
  <c r="H5395" i="2"/>
  <c r="J5395" i="2" s="1"/>
  <c r="K5395" i="2" s="1" a="1"/>
  <c r="K5395" i="2" s="1"/>
  <c r="F5395" i="2"/>
  <c r="G5395" i="2" s="1"/>
  <c r="I5395" i="2" s="1"/>
  <c r="F5394" i="2"/>
  <c r="G5394" i="2" s="1"/>
  <c r="F5393" i="2"/>
  <c r="G5393" i="2" s="1"/>
  <c r="F5392" i="2"/>
  <c r="G5392" i="2" s="1"/>
  <c r="F5391" i="2"/>
  <c r="G5391" i="2" s="1"/>
  <c r="H5390" i="2"/>
  <c r="J5390" i="2" s="1"/>
  <c r="K5390" i="2" s="1" a="1"/>
  <c r="K5390" i="2" s="1"/>
  <c r="F5390" i="2"/>
  <c r="G5390" i="2" s="1"/>
  <c r="I5390" i="2" s="1"/>
  <c r="F5389" i="2"/>
  <c r="G5389" i="2" s="1"/>
  <c r="F5388" i="2"/>
  <c r="G5388" i="2" s="1"/>
  <c r="F5387" i="2"/>
  <c r="G5387" i="2" s="1"/>
  <c r="I5387" i="2" s="1"/>
  <c r="F5386" i="2"/>
  <c r="G5386" i="2" s="1"/>
  <c r="F5385" i="2"/>
  <c r="G5385" i="2" s="1"/>
  <c r="F5384" i="2"/>
  <c r="G5384" i="2" s="1"/>
  <c r="F5383" i="2"/>
  <c r="G5383" i="2" s="1"/>
  <c r="F5382" i="2"/>
  <c r="G5382" i="2" s="1"/>
  <c r="I5382" i="2" s="1"/>
  <c r="F5381" i="2"/>
  <c r="G5381" i="2" s="1"/>
  <c r="F5380" i="2"/>
  <c r="G5380" i="2" s="1"/>
  <c r="F5379" i="2"/>
  <c r="G5379" i="2" s="1"/>
  <c r="F5378" i="2"/>
  <c r="G5378" i="2" s="1"/>
  <c r="F5377" i="2"/>
  <c r="G5377" i="2" s="1"/>
  <c r="F5376" i="2"/>
  <c r="G5376" i="2" s="1"/>
  <c r="F5375" i="2"/>
  <c r="G5375" i="2" s="1"/>
  <c r="H5374" i="2"/>
  <c r="J5374" i="2" s="1"/>
  <c r="K5374" i="2" s="1" a="1"/>
  <c r="K5374" i="2" s="1"/>
  <c r="F5374" i="2"/>
  <c r="G5374" i="2" s="1"/>
  <c r="I5374" i="2" s="1"/>
  <c r="F5373" i="2"/>
  <c r="G5373" i="2" s="1"/>
  <c r="F5372" i="2"/>
  <c r="G5372" i="2" s="1"/>
  <c r="F5371" i="2"/>
  <c r="G5371" i="2" s="1"/>
  <c r="F5370" i="2"/>
  <c r="G5370" i="2" s="1"/>
  <c r="F5369" i="2"/>
  <c r="G5369" i="2" s="1"/>
  <c r="F5368" i="2"/>
  <c r="G5368" i="2" s="1"/>
  <c r="F5367" i="2"/>
  <c r="G5367" i="2" s="1"/>
  <c r="H5366" i="2"/>
  <c r="J5366" i="2" s="1"/>
  <c r="K5366" i="2" s="1" a="1"/>
  <c r="K5366" i="2" s="1"/>
  <c r="F5366" i="2"/>
  <c r="G5366" i="2" s="1"/>
  <c r="I5366" i="2" s="1"/>
  <c r="F5365" i="2"/>
  <c r="G5365" i="2" s="1"/>
  <c r="F5364" i="2"/>
  <c r="G5364" i="2" s="1"/>
  <c r="F5363" i="2"/>
  <c r="G5363" i="2" s="1"/>
  <c r="F5362" i="2"/>
  <c r="G5362" i="2" s="1"/>
  <c r="F5361" i="2"/>
  <c r="G5361" i="2" s="1"/>
  <c r="F5360" i="2"/>
  <c r="G5360" i="2" s="1"/>
  <c r="F5359" i="2"/>
  <c r="G5359" i="2" s="1"/>
  <c r="H5358" i="2"/>
  <c r="J5358" i="2" s="1"/>
  <c r="K5358" i="2" s="1" a="1"/>
  <c r="K5358" i="2" s="1"/>
  <c r="F5358" i="2"/>
  <c r="G5358" i="2" s="1"/>
  <c r="I5358" i="2" s="1"/>
  <c r="F5357" i="2"/>
  <c r="G5357" i="2" s="1"/>
  <c r="F5356" i="2"/>
  <c r="G5356" i="2" s="1"/>
  <c r="F5355" i="2"/>
  <c r="G5355" i="2" s="1"/>
  <c r="I5355" i="2" s="1"/>
  <c r="F5354" i="2"/>
  <c r="G5354" i="2" s="1"/>
  <c r="F5353" i="2"/>
  <c r="G5353" i="2" s="1"/>
  <c r="F5352" i="2"/>
  <c r="G5352" i="2" s="1"/>
  <c r="F5351" i="2"/>
  <c r="G5351" i="2" s="1"/>
  <c r="F5350" i="2"/>
  <c r="G5350" i="2" s="1"/>
  <c r="F5349" i="2"/>
  <c r="G5349" i="2" s="1"/>
  <c r="F5348" i="2"/>
  <c r="G5348" i="2" s="1"/>
  <c r="F5347" i="2"/>
  <c r="G5347" i="2" s="1"/>
  <c r="F5346" i="2"/>
  <c r="G5346" i="2" s="1"/>
  <c r="F5345" i="2"/>
  <c r="G5345" i="2" s="1"/>
  <c r="F5344" i="2"/>
  <c r="G5344" i="2" s="1"/>
  <c r="F5343" i="2"/>
  <c r="G5343" i="2" s="1"/>
  <c r="F5342" i="2"/>
  <c r="G5342" i="2" s="1"/>
  <c r="F5341" i="2"/>
  <c r="G5341" i="2" s="1"/>
  <c r="F5340" i="2"/>
  <c r="G5340" i="2" s="1"/>
  <c r="F5339" i="2"/>
  <c r="G5339" i="2" s="1"/>
  <c r="F5338" i="2"/>
  <c r="G5338" i="2" s="1"/>
  <c r="F5337" i="2"/>
  <c r="G5337" i="2" s="1"/>
  <c r="F5336" i="2"/>
  <c r="G5336" i="2" s="1"/>
  <c r="F5335" i="2"/>
  <c r="G5335" i="2" s="1"/>
  <c r="F5334" i="2"/>
  <c r="G5334" i="2" s="1"/>
  <c r="F5333" i="2"/>
  <c r="G5333" i="2" s="1"/>
  <c r="F5332" i="2"/>
  <c r="G5332" i="2" s="1"/>
  <c r="F5331" i="2"/>
  <c r="G5331" i="2" s="1"/>
  <c r="F5330" i="2"/>
  <c r="G5330" i="2" s="1"/>
  <c r="F5329" i="2"/>
  <c r="G5329" i="2" s="1"/>
  <c r="F5328" i="2"/>
  <c r="G5328" i="2" s="1"/>
  <c r="F5327" i="2"/>
  <c r="G5327" i="2" s="1"/>
  <c r="F5326" i="2"/>
  <c r="G5326" i="2" s="1"/>
  <c r="F5325" i="2"/>
  <c r="G5325" i="2" s="1"/>
  <c r="F5324" i="2"/>
  <c r="G5324" i="2" s="1"/>
  <c r="F5323" i="2"/>
  <c r="G5323" i="2" s="1"/>
  <c r="F5322" i="2"/>
  <c r="G5322" i="2" s="1"/>
  <c r="F5321" i="2"/>
  <c r="G5321" i="2" s="1"/>
  <c r="F5320" i="2"/>
  <c r="G5320" i="2" s="1"/>
  <c r="F5319" i="2"/>
  <c r="G5319" i="2" s="1"/>
  <c r="F5318" i="2"/>
  <c r="G5318" i="2" s="1"/>
  <c r="F5317" i="2"/>
  <c r="G5317" i="2" s="1"/>
  <c r="F5316" i="2"/>
  <c r="G5316" i="2" s="1"/>
  <c r="F5315" i="2"/>
  <c r="G5315" i="2" s="1"/>
  <c r="F5314" i="2"/>
  <c r="G5314" i="2" s="1"/>
  <c r="F5313" i="2"/>
  <c r="G5313" i="2" s="1"/>
  <c r="F5312" i="2"/>
  <c r="G5312" i="2" s="1"/>
  <c r="F5311" i="2"/>
  <c r="G5311" i="2" s="1"/>
  <c r="F5310" i="2"/>
  <c r="G5310" i="2" s="1"/>
  <c r="F5309" i="2"/>
  <c r="G5309" i="2" s="1"/>
  <c r="F5308" i="2"/>
  <c r="G5308" i="2" s="1"/>
  <c r="F5307" i="2"/>
  <c r="G5307" i="2" s="1"/>
  <c r="F5306" i="2"/>
  <c r="G5306" i="2" s="1"/>
  <c r="F5305" i="2"/>
  <c r="G5305" i="2" s="1"/>
  <c r="F5304" i="2"/>
  <c r="G5304" i="2" s="1"/>
  <c r="F5303" i="2"/>
  <c r="G5303" i="2" s="1"/>
  <c r="H5302" i="2"/>
  <c r="J5302" i="2" s="1"/>
  <c r="K5302" i="2" s="1" a="1"/>
  <c r="K5302" i="2" s="1"/>
  <c r="F5302" i="2"/>
  <c r="G5302" i="2" s="1"/>
  <c r="I5302" i="2" s="1"/>
  <c r="F5301" i="2"/>
  <c r="G5301" i="2" s="1"/>
  <c r="F5300" i="2"/>
  <c r="G5300" i="2" s="1"/>
  <c r="F5299" i="2"/>
  <c r="G5299" i="2" s="1"/>
  <c r="F5298" i="2"/>
  <c r="G5298" i="2" s="1"/>
  <c r="F5297" i="2"/>
  <c r="G5297" i="2" s="1"/>
  <c r="F5296" i="2"/>
  <c r="G5296" i="2" s="1"/>
  <c r="F5295" i="2"/>
  <c r="G5295" i="2" s="1"/>
  <c r="F5294" i="2"/>
  <c r="G5294" i="2" s="1"/>
  <c r="F5293" i="2"/>
  <c r="G5293" i="2" s="1"/>
  <c r="F5292" i="2"/>
  <c r="G5292" i="2" s="1"/>
  <c r="F5291" i="2"/>
  <c r="G5291" i="2" s="1"/>
  <c r="F5290" i="2"/>
  <c r="G5290" i="2" s="1"/>
  <c r="H5289" i="2"/>
  <c r="J5289" i="2" s="1"/>
  <c r="K5289" i="2" s="1" a="1"/>
  <c r="K5289" i="2" s="1"/>
  <c r="F5289" i="2"/>
  <c r="G5289" i="2" s="1"/>
  <c r="I5289" i="2" s="1"/>
  <c r="F5288" i="2"/>
  <c r="G5288" i="2" s="1"/>
  <c r="F5287" i="2"/>
  <c r="G5287" i="2" s="1"/>
  <c r="F5286" i="2"/>
  <c r="G5286" i="2" s="1"/>
  <c r="F5285" i="2"/>
  <c r="G5285" i="2" s="1"/>
  <c r="F5284" i="2"/>
  <c r="G5284" i="2" s="1"/>
  <c r="F5283" i="2"/>
  <c r="G5283" i="2" s="1"/>
  <c r="F5282" i="2"/>
  <c r="G5282" i="2" s="1"/>
  <c r="F5281" i="2"/>
  <c r="G5281" i="2" s="1"/>
  <c r="F5280" i="2"/>
  <c r="G5280" i="2" s="1"/>
  <c r="F5279" i="2"/>
  <c r="G5279" i="2" s="1"/>
  <c r="I5279" i="2" s="1"/>
  <c r="F5278" i="2"/>
  <c r="G5278" i="2" s="1"/>
  <c r="F5277" i="2"/>
  <c r="G5277" i="2" s="1"/>
  <c r="F5276" i="2"/>
  <c r="G5276" i="2" s="1"/>
  <c r="H5275" i="2"/>
  <c r="J5275" i="2" s="1"/>
  <c r="K5275" i="2" s="1" a="1"/>
  <c r="K5275" i="2" s="1"/>
  <c r="F5275" i="2"/>
  <c r="G5275" i="2" s="1"/>
  <c r="I5275" i="2" s="1"/>
  <c r="F5274" i="2"/>
  <c r="G5274" i="2" s="1"/>
  <c r="I5274" i="2" s="1"/>
  <c r="F5273" i="2"/>
  <c r="G5273" i="2" s="1"/>
  <c r="F5272" i="2"/>
  <c r="G5272" i="2" s="1"/>
  <c r="H5271" i="2"/>
  <c r="J5271" i="2" s="1"/>
  <c r="K5271" i="2" s="1" a="1"/>
  <c r="K5271" i="2" s="1"/>
  <c r="F5271" i="2"/>
  <c r="G5271" i="2" s="1"/>
  <c r="I5271" i="2" s="1"/>
  <c r="F5270" i="2"/>
  <c r="G5270" i="2" s="1"/>
  <c r="F5269" i="2"/>
  <c r="G5269" i="2" s="1"/>
  <c r="F5268" i="2"/>
  <c r="G5268" i="2" s="1"/>
  <c r="F5267" i="2"/>
  <c r="G5267" i="2" s="1"/>
  <c r="F5266" i="2"/>
  <c r="G5266" i="2" s="1"/>
  <c r="F5265" i="2"/>
  <c r="G5265" i="2" s="1"/>
  <c r="F5264" i="2"/>
  <c r="G5264" i="2" s="1"/>
  <c r="G5263" i="2"/>
  <c r="F5263" i="2"/>
  <c r="F5262" i="2"/>
  <c r="G5262" i="2" s="1"/>
  <c r="F5261" i="2"/>
  <c r="G5261" i="2" s="1"/>
  <c r="F5260" i="2"/>
  <c r="G5260" i="2" s="1"/>
  <c r="I5260" i="2" s="1"/>
  <c r="F5259" i="2"/>
  <c r="G5259" i="2" s="1"/>
  <c r="F5258" i="2"/>
  <c r="G5258" i="2" s="1"/>
  <c r="F5257" i="2"/>
  <c r="G5257" i="2" s="1"/>
  <c r="F5256" i="2"/>
  <c r="G5256" i="2" s="1"/>
  <c r="F5255" i="2"/>
  <c r="G5255" i="2" s="1"/>
  <c r="F5254" i="2"/>
  <c r="G5254" i="2" s="1"/>
  <c r="F5253" i="2"/>
  <c r="G5253" i="2" s="1"/>
  <c r="F5252" i="2"/>
  <c r="G5252" i="2" s="1"/>
  <c r="F5251" i="2"/>
  <c r="G5251" i="2" s="1"/>
  <c r="F5250" i="2"/>
  <c r="G5250" i="2" s="1"/>
  <c r="F5249" i="2"/>
  <c r="G5249" i="2" s="1"/>
  <c r="F5248" i="2"/>
  <c r="G5248" i="2" s="1"/>
  <c r="F5247" i="2"/>
  <c r="G5247" i="2" s="1"/>
  <c r="F5246" i="2"/>
  <c r="G5246" i="2" s="1"/>
  <c r="F5245" i="2"/>
  <c r="G5245" i="2" s="1"/>
  <c r="F5244" i="2"/>
  <c r="G5244" i="2" s="1"/>
  <c r="F5243" i="2"/>
  <c r="G5243" i="2" s="1"/>
  <c r="F5242" i="2"/>
  <c r="G5242" i="2" s="1"/>
  <c r="F5241" i="2"/>
  <c r="G5241" i="2" s="1"/>
  <c r="F5240" i="2"/>
  <c r="G5240" i="2" s="1"/>
  <c r="F5239" i="2"/>
  <c r="G5239" i="2" s="1"/>
  <c r="F5238" i="2"/>
  <c r="G5238" i="2" s="1"/>
  <c r="F5237" i="2"/>
  <c r="G5237" i="2" s="1"/>
  <c r="F5236" i="2"/>
  <c r="G5236" i="2" s="1"/>
  <c r="F5235" i="2"/>
  <c r="G5235" i="2" s="1"/>
  <c r="F5234" i="2"/>
  <c r="G5234" i="2" s="1"/>
  <c r="I5234" i="2" s="1"/>
  <c r="F5233" i="2"/>
  <c r="G5233" i="2" s="1"/>
  <c r="F5232" i="2"/>
  <c r="G5232" i="2" s="1"/>
  <c r="F5231" i="2"/>
  <c r="G5231" i="2" s="1"/>
  <c r="F5230" i="2"/>
  <c r="G5230" i="2" s="1"/>
  <c r="F5229" i="2"/>
  <c r="G5229" i="2" s="1"/>
  <c r="H5228" i="2"/>
  <c r="J5228" i="2" s="1"/>
  <c r="K5228" i="2" s="1" a="1"/>
  <c r="K5228" i="2" s="1"/>
  <c r="F5228" i="2"/>
  <c r="G5228" i="2" s="1"/>
  <c r="I5228" i="2" s="1"/>
  <c r="F5227" i="2"/>
  <c r="G5227" i="2" s="1"/>
  <c r="F5226" i="2"/>
  <c r="G5226" i="2" s="1"/>
  <c r="F5225" i="2"/>
  <c r="G5225" i="2" s="1"/>
  <c r="F5224" i="2"/>
  <c r="G5224" i="2" s="1"/>
  <c r="F5223" i="2"/>
  <c r="G5223" i="2" s="1"/>
  <c r="H5222" i="2"/>
  <c r="J5222" i="2" s="1"/>
  <c r="K5222" i="2" s="1" a="1"/>
  <c r="K5222" i="2" s="1"/>
  <c r="F5222" i="2"/>
  <c r="G5222" i="2" s="1"/>
  <c r="I5222" i="2" s="1"/>
  <c r="F5221" i="2"/>
  <c r="G5221" i="2" s="1"/>
  <c r="F5220" i="2"/>
  <c r="G5220" i="2" s="1"/>
  <c r="F5219" i="2"/>
  <c r="G5219" i="2" s="1"/>
  <c r="F5218" i="2"/>
  <c r="G5218" i="2" s="1"/>
  <c r="F5217" i="2"/>
  <c r="G5217" i="2" s="1"/>
  <c r="F5216" i="2"/>
  <c r="G5216" i="2" s="1"/>
  <c r="F5215" i="2"/>
  <c r="G5215" i="2" s="1"/>
  <c r="F5214" i="2"/>
  <c r="G5214" i="2" s="1"/>
  <c r="I5214" i="2" s="1"/>
  <c r="F5213" i="2"/>
  <c r="G5213" i="2" s="1"/>
  <c r="F5212" i="2"/>
  <c r="G5212" i="2" s="1"/>
  <c r="F5211" i="2"/>
  <c r="G5211" i="2" s="1"/>
  <c r="F5210" i="2"/>
  <c r="G5210" i="2" s="1"/>
  <c r="F5209" i="2"/>
  <c r="G5209" i="2" s="1"/>
  <c r="F5208" i="2"/>
  <c r="G5208" i="2" s="1"/>
  <c r="F5207" i="2"/>
  <c r="G5207" i="2" s="1"/>
  <c r="F5206" i="2"/>
  <c r="G5206" i="2" s="1"/>
  <c r="F5205" i="2"/>
  <c r="G5205" i="2" s="1"/>
  <c r="F5204" i="2"/>
  <c r="G5204" i="2" s="1"/>
  <c r="F5203" i="2"/>
  <c r="G5203" i="2" s="1"/>
  <c r="F5202" i="2"/>
  <c r="G5202" i="2" s="1"/>
  <c r="F5201" i="2"/>
  <c r="G5201" i="2" s="1"/>
  <c r="F5200" i="2"/>
  <c r="G5200" i="2" s="1"/>
  <c r="F5199" i="2"/>
  <c r="G5199" i="2" s="1"/>
  <c r="F5198" i="2"/>
  <c r="G5198" i="2" s="1"/>
  <c r="F5197" i="2"/>
  <c r="G5197" i="2" s="1"/>
  <c r="F5196" i="2"/>
  <c r="G5196" i="2" s="1"/>
  <c r="I5196" i="2" s="1"/>
  <c r="F5195" i="2"/>
  <c r="G5195" i="2" s="1"/>
  <c r="F5194" i="2"/>
  <c r="G5194" i="2" s="1"/>
  <c r="F5193" i="2"/>
  <c r="G5193" i="2" s="1"/>
  <c r="F5192" i="2"/>
  <c r="G5192" i="2" s="1"/>
  <c r="F5191" i="2"/>
  <c r="G5191" i="2" s="1"/>
  <c r="F5190" i="2"/>
  <c r="G5190" i="2" s="1"/>
  <c r="F5189" i="2"/>
  <c r="G5189" i="2" s="1"/>
  <c r="F5188" i="2"/>
  <c r="G5188" i="2" s="1"/>
  <c r="F5187" i="2"/>
  <c r="G5187" i="2" s="1"/>
  <c r="F5186" i="2"/>
  <c r="G5186" i="2" s="1"/>
  <c r="F5185" i="2"/>
  <c r="G5185" i="2" s="1"/>
  <c r="F5184" i="2"/>
  <c r="G5184" i="2" s="1"/>
  <c r="F5183" i="2"/>
  <c r="G5183" i="2" s="1"/>
  <c r="F5182" i="2"/>
  <c r="G5182" i="2" s="1"/>
  <c r="F5181" i="2"/>
  <c r="G5181" i="2" s="1"/>
  <c r="F5180" i="2"/>
  <c r="G5180" i="2" s="1"/>
  <c r="F5179" i="2"/>
  <c r="G5179" i="2" s="1"/>
  <c r="H5178" i="2"/>
  <c r="J5178" i="2" s="1"/>
  <c r="K5178" i="2" s="1" a="1"/>
  <c r="K5178" i="2" s="1"/>
  <c r="F5178" i="2"/>
  <c r="G5178" i="2" s="1"/>
  <c r="I5178" i="2" s="1"/>
  <c r="F5177" i="2"/>
  <c r="G5177" i="2" s="1"/>
  <c r="F5176" i="2"/>
  <c r="G5176" i="2" s="1"/>
  <c r="F5175" i="2"/>
  <c r="G5175" i="2" s="1"/>
  <c r="F5174" i="2"/>
  <c r="G5174" i="2" s="1"/>
  <c r="F5173" i="2"/>
  <c r="G5173" i="2" s="1"/>
  <c r="F5172" i="2"/>
  <c r="G5172" i="2" s="1"/>
  <c r="I5172" i="2" s="1"/>
  <c r="F5171" i="2"/>
  <c r="G5171" i="2" s="1"/>
  <c r="F5170" i="2"/>
  <c r="G5170" i="2" s="1"/>
  <c r="F5169" i="2"/>
  <c r="G5169" i="2" s="1"/>
  <c r="F5168" i="2"/>
  <c r="G5168" i="2" s="1"/>
  <c r="F5167" i="2"/>
  <c r="G5167" i="2" s="1"/>
  <c r="F5166" i="2"/>
  <c r="G5166" i="2" s="1"/>
  <c r="F5165" i="2"/>
  <c r="G5165" i="2" s="1"/>
  <c r="F5164" i="2"/>
  <c r="G5164" i="2" s="1"/>
  <c r="G5163" i="2"/>
  <c r="F5163" i="2"/>
  <c r="F5162" i="2"/>
  <c r="G5162" i="2" s="1"/>
  <c r="H5161" i="2"/>
  <c r="J5161" i="2" s="1"/>
  <c r="K5161" i="2" s="1" a="1"/>
  <c r="K5161" i="2" s="1"/>
  <c r="F5161" i="2"/>
  <c r="G5161" i="2" s="1"/>
  <c r="I5161" i="2" s="1"/>
  <c r="F5160" i="2"/>
  <c r="G5160" i="2" s="1"/>
  <c r="F5159" i="2"/>
  <c r="G5159" i="2" s="1"/>
  <c r="H5158" i="2"/>
  <c r="J5158" i="2" s="1"/>
  <c r="K5158" i="2" s="1" a="1"/>
  <c r="K5158" i="2" s="1"/>
  <c r="F5158" i="2"/>
  <c r="G5158" i="2" s="1"/>
  <c r="I5158" i="2" s="1"/>
  <c r="F5157" i="2"/>
  <c r="G5157" i="2" s="1"/>
  <c r="F5156" i="2"/>
  <c r="G5156" i="2" s="1"/>
  <c r="F5155" i="2"/>
  <c r="G5155" i="2" s="1"/>
  <c r="F5154" i="2"/>
  <c r="G5154" i="2" s="1"/>
  <c r="I5154" i="2" s="1"/>
  <c r="F5153" i="2"/>
  <c r="G5153" i="2" s="1"/>
  <c r="F5152" i="2"/>
  <c r="G5152" i="2" s="1"/>
  <c r="F5151" i="2"/>
  <c r="G5151" i="2" s="1"/>
  <c r="F5150" i="2"/>
  <c r="G5150" i="2" s="1"/>
  <c r="F5149" i="2"/>
  <c r="G5149" i="2" s="1"/>
  <c r="F5148" i="2"/>
  <c r="G5148" i="2" s="1"/>
  <c r="I5148" i="2" s="1"/>
  <c r="F5147" i="2"/>
  <c r="G5147" i="2" s="1"/>
  <c r="F5146" i="2"/>
  <c r="G5146" i="2" s="1"/>
  <c r="I5146" i="2" s="1"/>
  <c r="F5145" i="2"/>
  <c r="G5145" i="2" s="1"/>
  <c r="F5144" i="2"/>
  <c r="G5144" i="2" s="1"/>
  <c r="G5143" i="2"/>
  <c r="F5143" i="2"/>
  <c r="F5142" i="2"/>
  <c r="G5142" i="2" s="1"/>
  <c r="F5141" i="2"/>
  <c r="G5141" i="2" s="1"/>
  <c r="F5140" i="2"/>
  <c r="G5140" i="2" s="1"/>
  <c r="F5139" i="2"/>
  <c r="G5139" i="2" s="1"/>
  <c r="F5138" i="2"/>
  <c r="G5138" i="2" s="1"/>
  <c r="F5137" i="2"/>
  <c r="G5137" i="2" s="1"/>
  <c r="F5136" i="2"/>
  <c r="G5136" i="2" s="1"/>
  <c r="F5135" i="2"/>
  <c r="G5135" i="2" s="1"/>
  <c r="F5134" i="2"/>
  <c r="G5134" i="2" s="1"/>
  <c r="G5133" i="2"/>
  <c r="F5133" i="2"/>
  <c r="F5132" i="2"/>
  <c r="G5132" i="2" s="1"/>
  <c r="F5131" i="2"/>
  <c r="G5131" i="2" s="1"/>
  <c r="F5130" i="2"/>
  <c r="G5130" i="2" s="1"/>
  <c r="F5129" i="2"/>
  <c r="G5129" i="2" s="1"/>
  <c r="F5128" i="2"/>
  <c r="G5128" i="2" s="1"/>
  <c r="F5127" i="2"/>
  <c r="G5127" i="2" s="1"/>
  <c r="F5126" i="2"/>
  <c r="G5126" i="2" s="1"/>
  <c r="F5125" i="2"/>
  <c r="G5125" i="2" s="1"/>
  <c r="F5124" i="2"/>
  <c r="G5124" i="2" s="1"/>
  <c r="F5123" i="2"/>
  <c r="G5123" i="2" s="1"/>
  <c r="F5122" i="2"/>
  <c r="G5122" i="2" s="1"/>
  <c r="F5121" i="2"/>
  <c r="G5121" i="2" s="1"/>
  <c r="F5120" i="2"/>
  <c r="G5120" i="2" s="1"/>
  <c r="F5119" i="2"/>
  <c r="G5119" i="2" s="1"/>
  <c r="F5118" i="2"/>
  <c r="G5118" i="2" s="1"/>
  <c r="F5117" i="2"/>
  <c r="G5117" i="2" s="1"/>
  <c r="F5116" i="2"/>
  <c r="G5116" i="2" s="1"/>
  <c r="F5115" i="2"/>
  <c r="G5115" i="2" s="1"/>
  <c r="F5114" i="2"/>
  <c r="G5114" i="2" s="1"/>
  <c r="F5113" i="2"/>
  <c r="G5113" i="2" s="1"/>
  <c r="F5112" i="2"/>
  <c r="G5112" i="2" s="1"/>
  <c r="F5111" i="2"/>
  <c r="G5111" i="2" s="1"/>
  <c r="F5110" i="2"/>
  <c r="G5110" i="2" s="1"/>
  <c r="G5109" i="2"/>
  <c r="F5109" i="2"/>
  <c r="F5108" i="2"/>
  <c r="G5108" i="2" s="1"/>
  <c r="F5107" i="2"/>
  <c r="G5107" i="2" s="1"/>
  <c r="F5106" i="2"/>
  <c r="G5106" i="2" s="1"/>
  <c r="F5105" i="2"/>
  <c r="G5105" i="2" s="1"/>
  <c r="F5104" i="2"/>
  <c r="G5104" i="2" s="1"/>
  <c r="F5103" i="2"/>
  <c r="G5103" i="2" s="1"/>
  <c r="F5102" i="2"/>
  <c r="G5102" i="2" s="1"/>
  <c r="G5101" i="2"/>
  <c r="F5101" i="2"/>
  <c r="H5100" i="2"/>
  <c r="J5100" i="2" s="1"/>
  <c r="K5100" i="2" s="1" a="1"/>
  <c r="K5100" i="2" s="1"/>
  <c r="F5100" i="2"/>
  <c r="G5100" i="2" s="1"/>
  <c r="I5100" i="2" s="1"/>
  <c r="F5099" i="2"/>
  <c r="G5099" i="2" s="1"/>
  <c r="I5099" i="2" s="1"/>
  <c r="F5098" i="2"/>
  <c r="G5098" i="2" s="1"/>
  <c r="F5097" i="2"/>
  <c r="G5097" i="2" s="1"/>
  <c r="F5096" i="2"/>
  <c r="G5096" i="2" s="1"/>
  <c r="F5095" i="2"/>
  <c r="G5095" i="2" s="1"/>
  <c r="F5094" i="2"/>
  <c r="G5094" i="2" s="1"/>
  <c r="G5093" i="2"/>
  <c r="F5093" i="2"/>
  <c r="F5092" i="2"/>
  <c r="G5092" i="2" s="1"/>
  <c r="F5091" i="2"/>
  <c r="G5091" i="2" s="1"/>
  <c r="F5090" i="2"/>
  <c r="G5090" i="2" s="1"/>
  <c r="F5089" i="2"/>
  <c r="G5089" i="2" s="1"/>
  <c r="F5088" i="2"/>
  <c r="G5088" i="2" s="1"/>
  <c r="F5087" i="2"/>
  <c r="G5087" i="2" s="1"/>
  <c r="F5086" i="2"/>
  <c r="G5086" i="2" s="1"/>
  <c r="F5085" i="2"/>
  <c r="G5085" i="2" s="1"/>
  <c r="G5084" i="2"/>
  <c r="F5084" i="2"/>
  <c r="F5083" i="2"/>
  <c r="G5083" i="2" s="1"/>
  <c r="F5082" i="2"/>
  <c r="G5082" i="2" s="1"/>
  <c r="F5081" i="2"/>
  <c r="G5081" i="2" s="1"/>
  <c r="F5080" i="2"/>
  <c r="G5080" i="2" s="1"/>
  <c r="F5079" i="2"/>
  <c r="G5079" i="2" s="1"/>
  <c r="F5078" i="2"/>
  <c r="G5078" i="2" s="1"/>
  <c r="F5077" i="2"/>
  <c r="G5077" i="2" s="1"/>
  <c r="F5076" i="2"/>
  <c r="G5076" i="2" s="1"/>
  <c r="F5075" i="2"/>
  <c r="G5075" i="2" s="1"/>
  <c r="F5074" i="2"/>
  <c r="G5074" i="2" s="1"/>
  <c r="F5073" i="2"/>
  <c r="G5073" i="2" s="1"/>
  <c r="F5072" i="2"/>
  <c r="G5072" i="2" s="1"/>
  <c r="F5071" i="2"/>
  <c r="G5071" i="2" s="1"/>
  <c r="F5070" i="2"/>
  <c r="G5070" i="2" s="1"/>
  <c r="F5069" i="2"/>
  <c r="G5069" i="2" s="1"/>
  <c r="F5068" i="2"/>
  <c r="G5068" i="2" s="1"/>
  <c r="F5067" i="2"/>
  <c r="G5067" i="2" s="1"/>
  <c r="F5066" i="2"/>
  <c r="G5066" i="2" s="1"/>
  <c r="F5065" i="2"/>
  <c r="G5065" i="2" s="1"/>
  <c r="G5064" i="2"/>
  <c r="F5064" i="2"/>
  <c r="F5063" i="2"/>
  <c r="G5063" i="2" s="1"/>
  <c r="G5062" i="2"/>
  <c r="F5062" i="2"/>
  <c r="F5061" i="2"/>
  <c r="G5061" i="2" s="1"/>
  <c r="F5060" i="2"/>
  <c r="G5060" i="2" s="1"/>
  <c r="F5059" i="2"/>
  <c r="G5059" i="2" s="1"/>
  <c r="F5058" i="2"/>
  <c r="G5058" i="2" s="1"/>
  <c r="F5057" i="2"/>
  <c r="G5057" i="2" s="1"/>
  <c r="F5056" i="2"/>
  <c r="G5056" i="2" s="1"/>
  <c r="G5055" i="2"/>
  <c r="F5055" i="2"/>
  <c r="F5054" i="2"/>
  <c r="G5054" i="2" s="1"/>
  <c r="F5053" i="2"/>
  <c r="G5053" i="2" s="1"/>
  <c r="F5052" i="2"/>
  <c r="G5052" i="2" s="1"/>
  <c r="F5051" i="2"/>
  <c r="G5051" i="2" s="1"/>
  <c r="F5050" i="2"/>
  <c r="G5050" i="2" s="1"/>
  <c r="F5049" i="2"/>
  <c r="G5049" i="2" s="1"/>
  <c r="F5048" i="2"/>
  <c r="G5048" i="2" s="1"/>
  <c r="F5047" i="2"/>
  <c r="G5047" i="2" s="1"/>
  <c r="F5046" i="2"/>
  <c r="G5046" i="2" s="1"/>
  <c r="F5045" i="2"/>
  <c r="G5045" i="2" s="1"/>
  <c r="F5044" i="2"/>
  <c r="G5044" i="2" s="1"/>
  <c r="F5043" i="2"/>
  <c r="G5043" i="2" s="1"/>
  <c r="F5042" i="2"/>
  <c r="G5042" i="2" s="1"/>
  <c r="F5041" i="2"/>
  <c r="G5041" i="2" s="1"/>
  <c r="G5040" i="2"/>
  <c r="F5040" i="2"/>
  <c r="F5039" i="2"/>
  <c r="G5039" i="2" s="1"/>
  <c r="F5038" i="2"/>
  <c r="G5038" i="2" s="1"/>
  <c r="F5037" i="2"/>
  <c r="G5037" i="2" s="1"/>
  <c r="F5036" i="2"/>
  <c r="G5036" i="2" s="1"/>
  <c r="F5035" i="2"/>
  <c r="G5035" i="2" s="1"/>
  <c r="F5034" i="2"/>
  <c r="G5034" i="2" s="1"/>
  <c r="F5033" i="2"/>
  <c r="G5033" i="2" s="1"/>
  <c r="F5032" i="2"/>
  <c r="G5032" i="2" s="1"/>
  <c r="F5031" i="2"/>
  <c r="G5031" i="2" s="1"/>
  <c r="F5030" i="2"/>
  <c r="G5030" i="2" s="1"/>
  <c r="F5029" i="2"/>
  <c r="G5029" i="2" s="1"/>
  <c r="F5028" i="2"/>
  <c r="G5028" i="2" s="1"/>
  <c r="F5027" i="2"/>
  <c r="G5027" i="2" s="1"/>
  <c r="F5026" i="2"/>
  <c r="G5026" i="2" s="1"/>
  <c r="F5025" i="2"/>
  <c r="G5025" i="2" s="1"/>
  <c r="F5024" i="2"/>
  <c r="G5024" i="2" s="1"/>
  <c r="F5023" i="2"/>
  <c r="G5023" i="2" s="1"/>
  <c r="F5022" i="2"/>
  <c r="G5022" i="2" s="1"/>
  <c r="F5021" i="2"/>
  <c r="G5021" i="2" s="1"/>
  <c r="F5020" i="2"/>
  <c r="G5020" i="2" s="1"/>
  <c r="F5019" i="2"/>
  <c r="G5019" i="2" s="1"/>
  <c r="F5018" i="2"/>
  <c r="G5018" i="2" s="1"/>
  <c r="F5017" i="2"/>
  <c r="G5017" i="2" s="1"/>
  <c r="F5016" i="2"/>
  <c r="G5016" i="2" s="1"/>
  <c r="F5015" i="2"/>
  <c r="G5015" i="2" s="1"/>
  <c r="G5014" i="2"/>
  <c r="F5014" i="2"/>
  <c r="F5013" i="2"/>
  <c r="G5013" i="2" s="1"/>
  <c r="H5012" i="2"/>
  <c r="J5012" i="2" s="1"/>
  <c r="K5012" i="2" s="1" a="1"/>
  <c r="K5012" i="2" s="1"/>
  <c r="F5012" i="2"/>
  <c r="G5012" i="2" s="1"/>
  <c r="I5012" i="2" s="1"/>
  <c r="F5011" i="2"/>
  <c r="G5011" i="2" s="1"/>
  <c r="F5010" i="2"/>
  <c r="G5010" i="2" s="1"/>
  <c r="F5009" i="2"/>
  <c r="G5009" i="2" s="1"/>
  <c r="F5008" i="2"/>
  <c r="G5008" i="2" s="1"/>
  <c r="F5007" i="2"/>
  <c r="G5007" i="2" s="1"/>
  <c r="F5006" i="2"/>
  <c r="G5006" i="2" s="1"/>
  <c r="F5005" i="2"/>
  <c r="G5005" i="2" s="1"/>
  <c r="F5004" i="2"/>
  <c r="G5004" i="2" s="1"/>
  <c r="F5003" i="2"/>
  <c r="G5003" i="2" s="1"/>
  <c r="F5002" i="2"/>
  <c r="G5002" i="2" s="1"/>
  <c r="F5001" i="2"/>
  <c r="G5001" i="2" s="1"/>
  <c r="F5000" i="2"/>
  <c r="G5000" i="2" s="1"/>
  <c r="F4999" i="2"/>
  <c r="G4999" i="2" s="1"/>
  <c r="F4998" i="2"/>
  <c r="G4998" i="2" s="1"/>
  <c r="F4997" i="2"/>
  <c r="G4997" i="2" s="1"/>
  <c r="F4996" i="2"/>
  <c r="G4996" i="2" s="1"/>
  <c r="F4995" i="2"/>
  <c r="G4995" i="2" s="1"/>
  <c r="F4994" i="2"/>
  <c r="G4994" i="2" s="1"/>
  <c r="F4993" i="2"/>
  <c r="G4993" i="2" s="1"/>
  <c r="F4992" i="2"/>
  <c r="G4992" i="2" s="1"/>
  <c r="F4991" i="2"/>
  <c r="G4991" i="2" s="1"/>
  <c r="G4990" i="2"/>
  <c r="F4990" i="2"/>
  <c r="F4989" i="2"/>
  <c r="G4989" i="2" s="1"/>
  <c r="F4988" i="2"/>
  <c r="G4988" i="2" s="1"/>
  <c r="F4987" i="2"/>
  <c r="G4987" i="2" s="1"/>
  <c r="F4986" i="2"/>
  <c r="G4986" i="2" s="1"/>
  <c r="F4985" i="2"/>
  <c r="G4985" i="2" s="1"/>
  <c r="F4984" i="2"/>
  <c r="G4984" i="2" s="1"/>
  <c r="F4983" i="2"/>
  <c r="G4983" i="2" s="1"/>
  <c r="F4982" i="2"/>
  <c r="G4982" i="2" s="1"/>
  <c r="F4981" i="2"/>
  <c r="G4981" i="2" s="1"/>
  <c r="F4980" i="2"/>
  <c r="G4980" i="2" s="1"/>
  <c r="F4979" i="2"/>
  <c r="G4979" i="2" s="1"/>
  <c r="F4978" i="2"/>
  <c r="G4978" i="2" s="1"/>
  <c r="F4977" i="2"/>
  <c r="G4977" i="2" s="1"/>
  <c r="F4976" i="2"/>
  <c r="G4976" i="2" s="1"/>
  <c r="F4975" i="2"/>
  <c r="G4975" i="2" s="1"/>
  <c r="F4974" i="2"/>
  <c r="G4974" i="2" s="1"/>
  <c r="F4973" i="2"/>
  <c r="G4973" i="2" s="1"/>
  <c r="F4972" i="2"/>
  <c r="G4972" i="2" s="1"/>
  <c r="I4972" i="2" s="1"/>
  <c r="F4971" i="2"/>
  <c r="G4971" i="2" s="1"/>
  <c r="F4970" i="2"/>
  <c r="G4970" i="2" s="1"/>
  <c r="F4969" i="2"/>
  <c r="G4969" i="2" s="1"/>
  <c r="F4968" i="2"/>
  <c r="G4968" i="2" s="1"/>
  <c r="F4967" i="2"/>
  <c r="G4967" i="2" s="1"/>
  <c r="F4966" i="2"/>
  <c r="G4966" i="2" s="1"/>
  <c r="F4965" i="2"/>
  <c r="G4965" i="2" s="1"/>
  <c r="F4964" i="2"/>
  <c r="G4964" i="2" s="1"/>
  <c r="F4963" i="2"/>
  <c r="G4963" i="2" s="1"/>
  <c r="F4962" i="2"/>
  <c r="G4962" i="2" s="1"/>
  <c r="F4961" i="2"/>
  <c r="G4961" i="2" s="1"/>
  <c r="F4960" i="2"/>
  <c r="G4960" i="2" s="1"/>
  <c r="F4959" i="2"/>
  <c r="G4959" i="2" s="1"/>
  <c r="F4958" i="2"/>
  <c r="G4958" i="2" s="1"/>
  <c r="F4957" i="2"/>
  <c r="G4957" i="2" s="1"/>
  <c r="G4956" i="2"/>
  <c r="F4956" i="2"/>
  <c r="F4955" i="2"/>
  <c r="G4955" i="2" s="1"/>
  <c r="F4954" i="2"/>
  <c r="G4954" i="2" s="1"/>
  <c r="F4953" i="2"/>
  <c r="G4953" i="2" s="1"/>
  <c r="F4952" i="2"/>
  <c r="G4952" i="2" s="1"/>
  <c r="F4951" i="2"/>
  <c r="G4951" i="2" s="1"/>
  <c r="F4950" i="2"/>
  <c r="G4950" i="2" s="1"/>
  <c r="F4949" i="2"/>
  <c r="G4949" i="2" s="1"/>
  <c r="F4948" i="2"/>
  <c r="G4948" i="2" s="1"/>
  <c r="F4947" i="2"/>
  <c r="G4947" i="2" s="1"/>
  <c r="F4946" i="2"/>
  <c r="G4946" i="2" s="1"/>
  <c r="F4945" i="2"/>
  <c r="G4945" i="2" s="1"/>
  <c r="F4944" i="2"/>
  <c r="G4944" i="2" s="1"/>
  <c r="F4943" i="2"/>
  <c r="G4943" i="2" s="1"/>
  <c r="F4942" i="2"/>
  <c r="G4942" i="2" s="1"/>
  <c r="F4941" i="2"/>
  <c r="G4941" i="2" s="1"/>
  <c r="F4940" i="2"/>
  <c r="G4940" i="2" s="1"/>
  <c r="F4939" i="2"/>
  <c r="G4939" i="2" s="1"/>
  <c r="F4938" i="2"/>
  <c r="G4938" i="2" s="1"/>
  <c r="F4937" i="2"/>
  <c r="G4937" i="2" s="1"/>
  <c r="F4936" i="2"/>
  <c r="G4936" i="2" s="1"/>
  <c r="F4935" i="2"/>
  <c r="G4935" i="2" s="1"/>
  <c r="F4934" i="2"/>
  <c r="G4934" i="2" s="1"/>
  <c r="F4933" i="2"/>
  <c r="G4933" i="2" s="1"/>
  <c r="F4932" i="2"/>
  <c r="G4932" i="2" s="1"/>
  <c r="G4931" i="2"/>
  <c r="F4931" i="2"/>
  <c r="F4930" i="2"/>
  <c r="G4930" i="2" s="1"/>
  <c r="F4929" i="2"/>
  <c r="G4929" i="2" s="1"/>
  <c r="F4928" i="2"/>
  <c r="G4928" i="2" s="1"/>
  <c r="F4927" i="2"/>
  <c r="G4927" i="2" s="1"/>
  <c r="F4926" i="2"/>
  <c r="G4926" i="2" s="1"/>
  <c r="F4925" i="2"/>
  <c r="G4925" i="2" s="1"/>
  <c r="F4924" i="2"/>
  <c r="G4924" i="2" s="1"/>
  <c r="F4923" i="2"/>
  <c r="G4923" i="2" s="1"/>
  <c r="F4922" i="2"/>
  <c r="G4922" i="2" s="1"/>
  <c r="G4921" i="2"/>
  <c r="F4921" i="2"/>
  <c r="F4920" i="2"/>
  <c r="G4920" i="2" s="1"/>
  <c r="F4919" i="2"/>
  <c r="G4919" i="2" s="1"/>
  <c r="F4918" i="2"/>
  <c r="G4918" i="2" s="1"/>
  <c r="F4917" i="2"/>
  <c r="G4917" i="2" s="1"/>
  <c r="F4916" i="2"/>
  <c r="G4916" i="2" s="1"/>
  <c r="F4915" i="2"/>
  <c r="G4915" i="2" s="1"/>
  <c r="F4914" i="2"/>
  <c r="G4914" i="2" s="1"/>
  <c r="F4913" i="2"/>
  <c r="G4913" i="2" s="1"/>
  <c r="F4912" i="2"/>
  <c r="G4912" i="2" s="1"/>
  <c r="F4911" i="2"/>
  <c r="G4911" i="2" s="1"/>
  <c r="F4910" i="2"/>
  <c r="G4910" i="2" s="1"/>
  <c r="F4909" i="2"/>
  <c r="G4909" i="2" s="1"/>
  <c r="F4908" i="2"/>
  <c r="G4908" i="2" s="1"/>
  <c r="F4907" i="2"/>
  <c r="G4907" i="2" s="1"/>
  <c r="F4906" i="2"/>
  <c r="G4906" i="2" s="1"/>
  <c r="F4905" i="2"/>
  <c r="G4905" i="2" s="1"/>
  <c r="F4904" i="2"/>
  <c r="G4904" i="2" s="1"/>
  <c r="F4903" i="2"/>
  <c r="G4903" i="2" s="1"/>
  <c r="F4902" i="2"/>
  <c r="G4902" i="2" s="1"/>
  <c r="F4901" i="2"/>
  <c r="G4901" i="2" s="1"/>
  <c r="F4900" i="2"/>
  <c r="G4900" i="2" s="1"/>
  <c r="F4899" i="2"/>
  <c r="G4899" i="2" s="1"/>
  <c r="G4898" i="2"/>
  <c r="F4898" i="2"/>
  <c r="F4897" i="2"/>
  <c r="G4897" i="2" s="1"/>
  <c r="F4896" i="2"/>
  <c r="G4896" i="2" s="1"/>
  <c r="F4895" i="2"/>
  <c r="G4895" i="2" s="1"/>
  <c r="F4894" i="2"/>
  <c r="G4894" i="2" s="1"/>
  <c r="F4893" i="2"/>
  <c r="G4893" i="2" s="1"/>
  <c r="F4892" i="2"/>
  <c r="G4892" i="2" s="1"/>
  <c r="F4891" i="2"/>
  <c r="G4891" i="2" s="1"/>
  <c r="F4890" i="2"/>
  <c r="G4890" i="2" s="1"/>
  <c r="F4889" i="2"/>
  <c r="G4889" i="2" s="1"/>
  <c r="F4888" i="2"/>
  <c r="G4888" i="2" s="1"/>
  <c r="I4888" i="2" s="1"/>
  <c r="F4887" i="2"/>
  <c r="G4887" i="2" s="1"/>
  <c r="F4886" i="2"/>
  <c r="G4886" i="2" s="1"/>
  <c r="G4885" i="2"/>
  <c r="F4885" i="2"/>
  <c r="F4884" i="2"/>
  <c r="G4884" i="2" s="1"/>
  <c r="F4883" i="2"/>
  <c r="G4883" i="2" s="1"/>
  <c r="F4882" i="2"/>
  <c r="G4882" i="2" s="1"/>
  <c r="F4881" i="2"/>
  <c r="G4881" i="2" s="1"/>
  <c r="G4880" i="2"/>
  <c r="F4880" i="2"/>
  <c r="F4879" i="2"/>
  <c r="G4879" i="2" s="1"/>
  <c r="F4878" i="2"/>
  <c r="G4878" i="2" s="1"/>
  <c r="F4877" i="2"/>
  <c r="G4877" i="2" s="1"/>
  <c r="F4876" i="2"/>
  <c r="G4876" i="2" s="1"/>
  <c r="F4875" i="2"/>
  <c r="G4875" i="2" s="1"/>
  <c r="F4874" i="2"/>
  <c r="G4874" i="2" s="1"/>
  <c r="F4873" i="2"/>
  <c r="G4873" i="2" s="1"/>
  <c r="F4872" i="2"/>
  <c r="G4872" i="2" s="1"/>
  <c r="F4871" i="2"/>
  <c r="G4871" i="2" s="1"/>
  <c r="F4870" i="2"/>
  <c r="G4870" i="2" s="1"/>
  <c r="F4869" i="2"/>
  <c r="G4869" i="2" s="1"/>
  <c r="G4868" i="2"/>
  <c r="F4868" i="2"/>
  <c r="F4867" i="2"/>
  <c r="G4867" i="2" s="1"/>
  <c r="F4866" i="2"/>
  <c r="G4866" i="2" s="1"/>
  <c r="I4866" i="2" s="1"/>
  <c r="F4865" i="2"/>
  <c r="G4865" i="2" s="1"/>
  <c r="G4864" i="2"/>
  <c r="F4864" i="2"/>
  <c r="F4863" i="2"/>
  <c r="G4863" i="2" s="1"/>
  <c r="F4862" i="2"/>
  <c r="G4862" i="2" s="1"/>
  <c r="F4861" i="2"/>
  <c r="G4861" i="2" s="1"/>
  <c r="F4860" i="2"/>
  <c r="G4860" i="2" s="1"/>
  <c r="I4860" i="2" s="1"/>
  <c r="F4859" i="2"/>
  <c r="G4859" i="2" s="1"/>
  <c r="F4858" i="2"/>
  <c r="G4858" i="2" s="1"/>
  <c r="F4857" i="2"/>
  <c r="G4857" i="2" s="1"/>
  <c r="F4856" i="2"/>
  <c r="G4856" i="2" s="1"/>
  <c r="F4855" i="2"/>
  <c r="G4855" i="2" s="1"/>
  <c r="F4854" i="2"/>
  <c r="G4854" i="2" s="1"/>
  <c r="H4853" i="2"/>
  <c r="J4853" i="2" s="1"/>
  <c r="K4853" i="2" s="1" a="1"/>
  <c r="K4853" i="2" s="1"/>
  <c r="F4853" i="2"/>
  <c r="G4853" i="2" s="1"/>
  <c r="I4853" i="2" s="1"/>
  <c r="F4852" i="2"/>
  <c r="G4852" i="2" s="1"/>
  <c r="G4851" i="2"/>
  <c r="F4851" i="2"/>
  <c r="F4850" i="2"/>
  <c r="G4850" i="2" s="1"/>
  <c r="F4849" i="2"/>
  <c r="G4849" i="2" s="1"/>
  <c r="F4848" i="2"/>
  <c r="G4848" i="2" s="1"/>
  <c r="F4847" i="2"/>
  <c r="G4847" i="2" s="1"/>
  <c r="F4846" i="2"/>
  <c r="G4846" i="2" s="1"/>
  <c r="F4845" i="2"/>
  <c r="G4845" i="2" s="1"/>
  <c r="F4844" i="2"/>
  <c r="G4844" i="2" s="1"/>
  <c r="F4843" i="2"/>
  <c r="G4843" i="2" s="1"/>
  <c r="F4842" i="2"/>
  <c r="G4842" i="2" s="1"/>
  <c r="F4841" i="2"/>
  <c r="G4841" i="2" s="1"/>
  <c r="F4840" i="2"/>
  <c r="G4840" i="2" s="1"/>
  <c r="F4839" i="2"/>
  <c r="G4839" i="2" s="1"/>
  <c r="F4838" i="2"/>
  <c r="G4838" i="2" s="1"/>
  <c r="F4837" i="2"/>
  <c r="G4837" i="2" s="1"/>
  <c r="F4836" i="2"/>
  <c r="G4836" i="2" s="1"/>
  <c r="F4835" i="2"/>
  <c r="G4835" i="2" s="1"/>
  <c r="F4834" i="2"/>
  <c r="G4834" i="2" s="1"/>
  <c r="F4833" i="2"/>
  <c r="G4833" i="2" s="1"/>
  <c r="F4832" i="2"/>
  <c r="G4832" i="2" s="1"/>
  <c r="F4831" i="2"/>
  <c r="G4831" i="2" s="1"/>
  <c r="F4830" i="2"/>
  <c r="G4830" i="2" s="1"/>
  <c r="F4829" i="2"/>
  <c r="G4829" i="2" s="1"/>
  <c r="F4828" i="2"/>
  <c r="G4828" i="2" s="1"/>
  <c r="F4827" i="2"/>
  <c r="G4827" i="2" s="1"/>
  <c r="G4826" i="2"/>
  <c r="F4826" i="2"/>
  <c r="F4825" i="2"/>
  <c r="G4825" i="2" s="1"/>
  <c r="F4824" i="2"/>
  <c r="G4824" i="2" s="1"/>
  <c r="F4823" i="2"/>
  <c r="G4823" i="2" s="1"/>
  <c r="F4822" i="2"/>
  <c r="G4822" i="2" s="1"/>
  <c r="F4821" i="2"/>
  <c r="G4821" i="2" s="1"/>
  <c r="H4820" i="2"/>
  <c r="J4820" i="2" s="1"/>
  <c r="K4820" i="2" s="1" a="1"/>
  <c r="K4820" i="2" s="1"/>
  <c r="F4820" i="2"/>
  <c r="G4820" i="2" s="1"/>
  <c r="I4820" i="2" s="1"/>
  <c r="F4819" i="2"/>
  <c r="G4819" i="2" s="1"/>
  <c r="F4818" i="2"/>
  <c r="G4818" i="2" s="1"/>
  <c r="F4817" i="2"/>
  <c r="G4817" i="2" s="1"/>
  <c r="F4816" i="2"/>
  <c r="G4816" i="2" s="1"/>
  <c r="F4815" i="2"/>
  <c r="G4815" i="2" s="1"/>
  <c r="F4814" i="2"/>
  <c r="G4814" i="2" s="1"/>
  <c r="F4813" i="2"/>
  <c r="G4813" i="2" s="1"/>
  <c r="I4813" i="2" s="1"/>
  <c r="F4812" i="2"/>
  <c r="G4812" i="2" s="1"/>
  <c r="F4811" i="2"/>
  <c r="G4811" i="2" s="1"/>
  <c r="F4810" i="2"/>
  <c r="G4810" i="2" s="1"/>
  <c r="F4809" i="2"/>
  <c r="G4809" i="2" s="1"/>
  <c r="F4808" i="2"/>
  <c r="G4808" i="2" s="1"/>
  <c r="F4807" i="2"/>
  <c r="G4807" i="2" s="1"/>
  <c r="F4806" i="2"/>
  <c r="G4806" i="2" s="1"/>
  <c r="F4805" i="2"/>
  <c r="G4805" i="2" s="1"/>
  <c r="F4804" i="2"/>
  <c r="G4804" i="2" s="1"/>
  <c r="F4803" i="2"/>
  <c r="G4803" i="2" s="1"/>
  <c r="F4802" i="2"/>
  <c r="G4802" i="2" s="1"/>
  <c r="F4801" i="2"/>
  <c r="G4801" i="2" s="1"/>
  <c r="F4800" i="2"/>
  <c r="G4800" i="2" s="1"/>
  <c r="F4799" i="2"/>
  <c r="G4799" i="2" s="1"/>
  <c r="F4798" i="2"/>
  <c r="G4798" i="2" s="1"/>
  <c r="F4797" i="2"/>
  <c r="G4797" i="2" s="1"/>
  <c r="F4796" i="2"/>
  <c r="G4796" i="2" s="1"/>
  <c r="F4795" i="2"/>
  <c r="G4795" i="2" s="1"/>
  <c r="F4794" i="2"/>
  <c r="G4794" i="2" s="1"/>
  <c r="F4793" i="2"/>
  <c r="G4793" i="2" s="1"/>
  <c r="F4792" i="2"/>
  <c r="G4792" i="2" s="1"/>
  <c r="F4791" i="2"/>
  <c r="G4791" i="2" s="1"/>
  <c r="I4791" i="2" s="1"/>
  <c r="F4790" i="2"/>
  <c r="G4790" i="2" s="1"/>
  <c r="F4789" i="2"/>
  <c r="G4789" i="2" s="1"/>
  <c r="F4788" i="2"/>
  <c r="G4788" i="2" s="1"/>
  <c r="F4787" i="2"/>
  <c r="G4787" i="2" s="1"/>
  <c r="F4786" i="2"/>
  <c r="G4786" i="2" s="1"/>
  <c r="F4785" i="2"/>
  <c r="G4785" i="2" s="1"/>
  <c r="F4784" i="2"/>
  <c r="G4784" i="2" s="1"/>
  <c r="F4783" i="2"/>
  <c r="G4783" i="2" s="1"/>
  <c r="H4782" i="2"/>
  <c r="J4782" i="2" s="1"/>
  <c r="K4782" i="2" s="1" a="1"/>
  <c r="K4782" i="2" s="1"/>
  <c r="F4782" i="2"/>
  <c r="G4782" i="2" s="1"/>
  <c r="I4782" i="2" s="1"/>
  <c r="F4781" i="2"/>
  <c r="G4781" i="2" s="1"/>
  <c r="H4780" i="2"/>
  <c r="J4780" i="2" s="1"/>
  <c r="K4780" i="2" s="1" a="1"/>
  <c r="K4780" i="2" s="1"/>
  <c r="F4780" i="2"/>
  <c r="G4780" i="2" s="1"/>
  <c r="I4780" i="2" s="1"/>
  <c r="F4779" i="2"/>
  <c r="G4779" i="2" s="1"/>
  <c r="F4778" i="2"/>
  <c r="G4778" i="2" s="1"/>
  <c r="F4777" i="2"/>
  <c r="G4777" i="2" s="1"/>
  <c r="F4776" i="2"/>
  <c r="G4776" i="2" s="1"/>
  <c r="F4775" i="2"/>
  <c r="G4775" i="2" s="1"/>
  <c r="F4774" i="2"/>
  <c r="G4774" i="2" s="1"/>
  <c r="F4773" i="2"/>
  <c r="G4773" i="2" s="1"/>
  <c r="F4772" i="2"/>
  <c r="G4772" i="2" s="1"/>
  <c r="F4771" i="2"/>
  <c r="G4771" i="2" s="1"/>
  <c r="F4770" i="2"/>
  <c r="G4770" i="2" s="1"/>
  <c r="F4769" i="2"/>
  <c r="G4769" i="2" s="1"/>
  <c r="F4768" i="2"/>
  <c r="G4768" i="2" s="1"/>
  <c r="F4767" i="2"/>
  <c r="G4767" i="2" s="1"/>
  <c r="F4766" i="2"/>
  <c r="G4766" i="2" s="1"/>
  <c r="F4765" i="2"/>
  <c r="G4765" i="2" s="1"/>
  <c r="F4764" i="2"/>
  <c r="G4764" i="2" s="1"/>
  <c r="F4763" i="2"/>
  <c r="G4763" i="2" s="1"/>
  <c r="F4762" i="2"/>
  <c r="G4762" i="2" s="1"/>
  <c r="F4761" i="2"/>
  <c r="G4761" i="2" s="1"/>
  <c r="F4760" i="2"/>
  <c r="G4760" i="2" s="1"/>
  <c r="F4759" i="2"/>
  <c r="G4759" i="2" s="1"/>
  <c r="F4758" i="2"/>
  <c r="G4758" i="2" s="1"/>
  <c r="F4757" i="2"/>
  <c r="G4757" i="2" s="1"/>
  <c r="F4756" i="2"/>
  <c r="G4756" i="2" s="1"/>
  <c r="F4755" i="2"/>
  <c r="G4755" i="2" s="1"/>
  <c r="F4754" i="2"/>
  <c r="G4754" i="2" s="1"/>
  <c r="F4753" i="2"/>
  <c r="G4753" i="2" s="1"/>
  <c r="F4752" i="2"/>
  <c r="G4752" i="2" s="1"/>
  <c r="F4751" i="2"/>
  <c r="G4751" i="2" s="1"/>
  <c r="F4750" i="2"/>
  <c r="G4750" i="2" s="1"/>
  <c r="F4749" i="2"/>
  <c r="G4749" i="2" s="1"/>
  <c r="F4748" i="2"/>
  <c r="G4748" i="2" s="1"/>
  <c r="F4747" i="2"/>
  <c r="G4747" i="2" s="1"/>
  <c r="F4746" i="2"/>
  <c r="G4746" i="2" s="1"/>
  <c r="F4745" i="2"/>
  <c r="G4745" i="2" s="1"/>
  <c r="H4744" i="2"/>
  <c r="J4744" i="2" s="1"/>
  <c r="K4744" i="2" s="1" a="1"/>
  <c r="K4744" i="2" s="1"/>
  <c r="F4744" i="2"/>
  <c r="G4744" i="2" s="1"/>
  <c r="I4744" i="2" s="1"/>
  <c r="F4743" i="2"/>
  <c r="G4743" i="2" s="1"/>
  <c r="F4742" i="2"/>
  <c r="G4742" i="2" s="1"/>
  <c r="F4741" i="2"/>
  <c r="G4741" i="2" s="1"/>
  <c r="F4740" i="2"/>
  <c r="G4740" i="2" s="1"/>
  <c r="F4739" i="2"/>
  <c r="G4739" i="2" s="1"/>
  <c r="F4738" i="2"/>
  <c r="G4738" i="2" s="1"/>
  <c r="F4737" i="2"/>
  <c r="G4737" i="2" s="1"/>
  <c r="F4736" i="2"/>
  <c r="G4736" i="2" s="1"/>
  <c r="F4735" i="2"/>
  <c r="G4735" i="2" s="1"/>
  <c r="F4734" i="2"/>
  <c r="G4734" i="2" s="1"/>
  <c r="G4733" i="2"/>
  <c r="F4733" i="2"/>
  <c r="F4732" i="2"/>
  <c r="G4732" i="2" s="1"/>
  <c r="F4731" i="2"/>
  <c r="G4731" i="2" s="1"/>
  <c r="F4730" i="2"/>
  <c r="G4730" i="2" s="1"/>
  <c r="F4729" i="2"/>
  <c r="G4729" i="2" s="1"/>
  <c r="F4728" i="2"/>
  <c r="G4728" i="2" s="1"/>
  <c r="F4727" i="2"/>
  <c r="G4727" i="2" s="1"/>
  <c r="F4726" i="2"/>
  <c r="G4726" i="2" s="1"/>
  <c r="F4725" i="2"/>
  <c r="G4725" i="2" s="1"/>
  <c r="F4724" i="2"/>
  <c r="G4724" i="2" s="1"/>
  <c r="G4723" i="2"/>
  <c r="F4723" i="2"/>
  <c r="H4722" i="2"/>
  <c r="J4722" i="2" s="1"/>
  <c r="K4722" i="2" s="1" a="1"/>
  <c r="K4722" i="2" s="1"/>
  <c r="F4722" i="2"/>
  <c r="G4722" i="2" s="1"/>
  <c r="I4722" i="2" s="1"/>
  <c r="F4721" i="2"/>
  <c r="G4721" i="2" s="1"/>
  <c r="F4720" i="2"/>
  <c r="G4720" i="2" s="1"/>
  <c r="F4719" i="2"/>
  <c r="G4719" i="2" s="1"/>
  <c r="F4718" i="2"/>
  <c r="G4718" i="2" s="1"/>
  <c r="H4717" i="2"/>
  <c r="J4717" i="2" s="1"/>
  <c r="K4717" i="2" s="1" a="1"/>
  <c r="K4717" i="2" s="1"/>
  <c r="F4717" i="2"/>
  <c r="G4717" i="2" s="1"/>
  <c r="I4717" i="2" s="1"/>
  <c r="F4716" i="2"/>
  <c r="G4716" i="2" s="1"/>
  <c r="G4715" i="2"/>
  <c r="F4715" i="2"/>
  <c r="F4714" i="2"/>
  <c r="G4714" i="2" s="1"/>
  <c r="F4713" i="2"/>
  <c r="G4713" i="2" s="1"/>
  <c r="F4712" i="2"/>
  <c r="G4712" i="2" s="1"/>
  <c r="F4711" i="2"/>
  <c r="G4711" i="2" s="1"/>
  <c r="F4710" i="2"/>
  <c r="G4710" i="2" s="1"/>
  <c r="G4709" i="2"/>
  <c r="F4709" i="2"/>
  <c r="F4708" i="2"/>
  <c r="G4708" i="2" s="1"/>
  <c r="F4707" i="2"/>
  <c r="G4707" i="2" s="1"/>
  <c r="F4706" i="2"/>
  <c r="G4706" i="2" s="1"/>
  <c r="G4705" i="2"/>
  <c r="F4705" i="2"/>
  <c r="F4704" i="2"/>
  <c r="G4704" i="2" s="1"/>
  <c r="F4703" i="2"/>
  <c r="G4703" i="2" s="1"/>
  <c r="F4702" i="2"/>
  <c r="G4702" i="2" s="1"/>
  <c r="F4701" i="2"/>
  <c r="G4701" i="2" s="1"/>
  <c r="F4700" i="2"/>
  <c r="G4700" i="2" s="1"/>
  <c r="F4699" i="2"/>
  <c r="G4699" i="2" s="1"/>
  <c r="F4698" i="2"/>
  <c r="G4698" i="2" s="1"/>
  <c r="F4697" i="2"/>
  <c r="G4697" i="2" s="1"/>
  <c r="F4696" i="2"/>
  <c r="G4696" i="2" s="1"/>
  <c r="F4695" i="2"/>
  <c r="G4695" i="2" s="1"/>
  <c r="F4694" i="2"/>
  <c r="G4694" i="2" s="1"/>
  <c r="F4693" i="2"/>
  <c r="G4693" i="2" s="1"/>
  <c r="I4693" i="2" s="1"/>
  <c r="F4692" i="2"/>
  <c r="G4692" i="2" s="1"/>
  <c r="F4691" i="2"/>
  <c r="G4691" i="2" s="1"/>
  <c r="F4690" i="2"/>
  <c r="G4690" i="2" s="1"/>
  <c r="G4689" i="2"/>
  <c r="F4689" i="2"/>
  <c r="F4688" i="2"/>
  <c r="G4688" i="2" s="1"/>
  <c r="F4687" i="2"/>
  <c r="G4687" i="2" s="1"/>
  <c r="F4686" i="2"/>
  <c r="G4686" i="2" s="1"/>
  <c r="F4685" i="2"/>
  <c r="G4685" i="2" s="1"/>
  <c r="F4684" i="2"/>
  <c r="G4684" i="2" s="1"/>
  <c r="F4683" i="2"/>
  <c r="G4683" i="2" s="1"/>
  <c r="F4682" i="2"/>
  <c r="G4682" i="2" s="1"/>
  <c r="F4681" i="2"/>
  <c r="G4681" i="2" s="1"/>
  <c r="F4680" i="2"/>
  <c r="G4680" i="2" s="1"/>
  <c r="F4679" i="2"/>
  <c r="G4679" i="2" s="1"/>
  <c r="F4678" i="2"/>
  <c r="G4678" i="2" s="1"/>
  <c r="F4677" i="2"/>
  <c r="G4677" i="2" s="1"/>
  <c r="F4676" i="2"/>
  <c r="G4676" i="2" s="1"/>
  <c r="F4675" i="2"/>
  <c r="G4675" i="2" s="1"/>
  <c r="F4674" i="2"/>
  <c r="G4674" i="2" s="1"/>
  <c r="F4673" i="2"/>
  <c r="G4673" i="2" s="1"/>
  <c r="F4672" i="2"/>
  <c r="G4672" i="2" s="1"/>
  <c r="G4671" i="2"/>
  <c r="F4671" i="2"/>
  <c r="F4670" i="2"/>
  <c r="G4670" i="2" s="1"/>
  <c r="F4669" i="2"/>
  <c r="G4669" i="2" s="1"/>
  <c r="F4668" i="2"/>
  <c r="G4668" i="2" s="1"/>
  <c r="G4667" i="2"/>
  <c r="F4667" i="2"/>
  <c r="F4666" i="2"/>
  <c r="G4666" i="2" s="1"/>
  <c r="F4665" i="2"/>
  <c r="G4665" i="2" s="1"/>
  <c r="F4664" i="2"/>
  <c r="G4664" i="2" s="1"/>
  <c r="F4663" i="2"/>
  <c r="G4663" i="2" s="1"/>
  <c r="F4662" i="2"/>
  <c r="G4662" i="2" s="1"/>
  <c r="I4662" i="2" s="1"/>
  <c r="F4661" i="2"/>
  <c r="G4661" i="2" s="1"/>
  <c r="H4660" i="2"/>
  <c r="J4660" i="2" s="1"/>
  <c r="K4660" i="2" s="1" a="1"/>
  <c r="K4660" i="2" s="1"/>
  <c r="F4660" i="2"/>
  <c r="G4660" i="2" s="1"/>
  <c r="I4660" i="2" s="1"/>
  <c r="F4659" i="2"/>
  <c r="G4659" i="2" s="1"/>
  <c r="F4658" i="2"/>
  <c r="G4658" i="2" s="1"/>
  <c r="F4657" i="2"/>
  <c r="G4657" i="2" s="1"/>
  <c r="F4656" i="2"/>
  <c r="G4656" i="2" s="1"/>
  <c r="F4655" i="2"/>
  <c r="G4655" i="2" s="1"/>
  <c r="F4654" i="2"/>
  <c r="G4654" i="2" s="1"/>
  <c r="F4653" i="2"/>
  <c r="G4653" i="2" s="1"/>
  <c r="F4652" i="2"/>
  <c r="G4652" i="2" s="1"/>
  <c r="F4651" i="2"/>
  <c r="G4651" i="2" s="1"/>
  <c r="H4650" i="2"/>
  <c r="J4650" i="2" s="1"/>
  <c r="K4650" i="2" s="1" a="1"/>
  <c r="K4650" i="2" s="1"/>
  <c r="F4650" i="2"/>
  <c r="G4650" i="2" s="1"/>
  <c r="I4650" i="2" s="1"/>
  <c r="G4649" i="2"/>
  <c r="F4649" i="2"/>
  <c r="F4648" i="2"/>
  <c r="G4648" i="2" s="1"/>
  <c r="F4647" i="2"/>
  <c r="G4647" i="2" s="1"/>
  <c r="F4646" i="2"/>
  <c r="G4646" i="2" s="1"/>
  <c r="F4645" i="2"/>
  <c r="G4645" i="2" s="1"/>
  <c r="F4644" i="2"/>
  <c r="G4644" i="2" s="1"/>
  <c r="G4643" i="2"/>
  <c r="F4643" i="2"/>
  <c r="F4642" i="2"/>
  <c r="G4642" i="2" s="1"/>
  <c r="F4641" i="2"/>
  <c r="G4641" i="2" s="1"/>
  <c r="F4640" i="2"/>
  <c r="G4640" i="2" s="1"/>
  <c r="F4639" i="2"/>
  <c r="G4639" i="2" s="1"/>
  <c r="F4638" i="2"/>
  <c r="G4638" i="2" s="1"/>
  <c r="F4637" i="2"/>
  <c r="G4637" i="2" s="1"/>
  <c r="F4636" i="2"/>
  <c r="G4636" i="2" s="1"/>
  <c r="F4635" i="2"/>
  <c r="G4635" i="2" s="1"/>
  <c r="F4634" i="2"/>
  <c r="G4634" i="2" s="1"/>
  <c r="F4633" i="2"/>
  <c r="G4633" i="2" s="1"/>
  <c r="F4632" i="2"/>
  <c r="G4632" i="2" s="1"/>
  <c r="F4631" i="2"/>
  <c r="G4631" i="2" s="1"/>
  <c r="F4630" i="2"/>
  <c r="G4630" i="2" s="1"/>
  <c r="F4629" i="2"/>
  <c r="G4629" i="2" s="1"/>
  <c r="F4628" i="2"/>
  <c r="G4628" i="2" s="1"/>
  <c r="F4627" i="2"/>
  <c r="G4627" i="2" s="1"/>
  <c r="F4626" i="2"/>
  <c r="G4626" i="2" s="1"/>
  <c r="F4625" i="2"/>
  <c r="G4625" i="2" s="1"/>
  <c r="F4624" i="2"/>
  <c r="G4624" i="2" s="1"/>
  <c r="G4623" i="2"/>
  <c r="F4623" i="2"/>
  <c r="F4622" i="2"/>
  <c r="G4622" i="2" s="1"/>
  <c r="F4621" i="2"/>
  <c r="G4621" i="2" s="1"/>
  <c r="F4620" i="2"/>
  <c r="G4620" i="2" s="1"/>
  <c r="F4619" i="2"/>
  <c r="G4619" i="2" s="1"/>
  <c r="F4618" i="2"/>
  <c r="G4618" i="2" s="1"/>
  <c r="F4617" i="2"/>
  <c r="G4617" i="2" s="1"/>
  <c r="H4616" i="2"/>
  <c r="J4616" i="2" s="1"/>
  <c r="K4616" i="2" s="1" a="1"/>
  <c r="K4616" i="2" s="1"/>
  <c r="F4616" i="2"/>
  <c r="G4616" i="2" s="1"/>
  <c r="I4616" i="2" s="1"/>
  <c r="F4615" i="2"/>
  <c r="G4615" i="2" s="1"/>
  <c r="F4614" i="2"/>
  <c r="G4614" i="2" s="1"/>
  <c r="F4613" i="2"/>
  <c r="G4613" i="2" s="1"/>
  <c r="F4612" i="2"/>
  <c r="G4612" i="2" s="1"/>
  <c r="F4611" i="2"/>
  <c r="G4611" i="2" s="1"/>
  <c r="F4610" i="2"/>
  <c r="G4610" i="2" s="1"/>
  <c r="F4609" i="2"/>
  <c r="G4609" i="2" s="1"/>
  <c r="F4608" i="2"/>
  <c r="G4608" i="2" s="1"/>
  <c r="F4607" i="2"/>
  <c r="G4607" i="2" s="1"/>
  <c r="F4606" i="2"/>
  <c r="G4606" i="2" s="1"/>
  <c r="G4605" i="2"/>
  <c r="F4605" i="2"/>
  <c r="G4604" i="2"/>
  <c r="F4604" i="2"/>
  <c r="F4603" i="2"/>
  <c r="G4603" i="2" s="1"/>
  <c r="F4602" i="2"/>
  <c r="G4602" i="2" s="1"/>
  <c r="F4601" i="2"/>
  <c r="G4601" i="2" s="1"/>
  <c r="F4600" i="2"/>
  <c r="G4600" i="2" s="1"/>
  <c r="F4599" i="2"/>
  <c r="G4599" i="2" s="1"/>
  <c r="F4598" i="2"/>
  <c r="G4598" i="2" s="1"/>
  <c r="F4597" i="2"/>
  <c r="G4597" i="2" s="1"/>
  <c r="F4596" i="2"/>
  <c r="G4596" i="2" s="1"/>
  <c r="F4595" i="2"/>
  <c r="G4595" i="2" s="1"/>
  <c r="F4594" i="2"/>
  <c r="G4594" i="2" s="1"/>
  <c r="F4593" i="2"/>
  <c r="G4593" i="2" s="1"/>
  <c r="F4592" i="2"/>
  <c r="G4592" i="2" s="1"/>
  <c r="F4591" i="2"/>
  <c r="G4591" i="2" s="1"/>
  <c r="F4590" i="2"/>
  <c r="G4590" i="2" s="1"/>
  <c r="F4589" i="2"/>
  <c r="G4589" i="2" s="1"/>
  <c r="F4588" i="2"/>
  <c r="G4588" i="2" s="1"/>
  <c r="F4587" i="2"/>
  <c r="G4587" i="2" s="1"/>
  <c r="F4586" i="2"/>
  <c r="G4586" i="2" s="1"/>
  <c r="F4585" i="2"/>
  <c r="G4585" i="2" s="1"/>
  <c r="F4584" i="2"/>
  <c r="G4584" i="2" s="1"/>
  <c r="F4583" i="2"/>
  <c r="G4583" i="2" s="1"/>
  <c r="F4582" i="2"/>
  <c r="G4582" i="2" s="1"/>
  <c r="F4581" i="2"/>
  <c r="G4581" i="2" s="1"/>
  <c r="F4580" i="2"/>
  <c r="G4580" i="2" s="1"/>
  <c r="F4579" i="2"/>
  <c r="G4579" i="2" s="1"/>
  <c r="F4578" i="2"/>
  <c r="G4578" i="2" s="1"/>
  <c r="F4577" i="2"/>
  <c r="G4577" i="2" s="1"/>
  <c r="F4576" i="2"/>
  <c r="G4576" i="2" s="1"/>
  <c r="H4575" i="2"/>
  <c r="J4575" i="2" s="1"/>
  <c r="K4575" i="2" s="1" a="1"/>
  <c r="K4575" i="2" s="1"/>
  <c r="F4575" i="2"/>
  <c r="G4575" i="2" s="1"/>
  <c r="I4575" i="2" s="1"/>
  <c r="F4574" i="2"/>
  <c r="G4574" i="2" s="1"/>
  <c r="F4573" i="2"/>
  <c r="G4573" i="2" s="1"/>
  <c r="F4572" i="2"/>
  <c r="G4572" i="2" s="1"/>
  <c r="F4571" i="2"/>
  <c r="G4571" i="2" s="1"/>
  <c r="F4570" i="2"/>
  <c r="G4570" i="2" s="1"/>
  <c r="F4569" i="2"/>
  <c r="G4569" i="2" s="1"/>
  <c r="F4568" i="2"/>
  <c r="G4568" i="2" s="1"/>
  <c r="F4567" i="2"/>
  <c r="G4567" i="2" s="1"/>
  <c r="F4566" i="2"/>
  <c r="G4566" i="2" s="1"/>
  <c r="F4565" i="2"/>
  <c r="G4565" i="2" s="1"/>
  <c r="F4564" i="2"/>
  <c r="G4564" i="2" s="1"/>
  <c r="F4563" i="2"/>
  <c r="G4563" i="2" s="1"/>
  <c r="F4562" i="2"/>
  <c r="G4562" i="2" s="1"/>
  <c r="F4561" i="2"/>
  <c r="G4561" i="2" s="1"/>
  <c r="F4560" i="2"/>
  <c r="G4560" i="2" s="1"/>
  <c r="F4559" i="2"/>
  <c r="G4559" i="2" s="1"/>
  <c r="F4558" i="2"/>
  <c r="G4558" i="2" s="1"/>
  <c r="F4557" i="2"/>
  <c r="G4557" i="2" s="1"/>
  <c r="G4556" i="2"/>
  <c r="F4556" i="2"/>
  <c r="F4555" i="2"/>
  <c r="G4555" i="2" s="1"/>
  <c r="F4554" i="2"/>
  <c r="G4554" i="2" s="1"/>
  <c r="F4553" i="2"/>
  <c r="G4553" i="2" s="1"/>
  <c r="F4552" i="2"/>
  <c r="G4552" i="2" s="1"/>
  <c r="F4551" i="2"/>
  <c r="G4551" i="2" s="1"/>
  <c r="F4550" i="2"/>
  <c r="G4550" i="2" s="1"/>
  <c r="F4549" i="2"/>
  <c r="G4549" i="2" s="1"/>
  <c r="F4548" i="2"/>
  <c r="G4548" i="2" s="1"/>
  <c r="F4547" i="2"/>
  <c r="G4547" i="2" s="1"/>
  <c r="F4546" i="2"/>
  <c r="G4546" i="2" s="1"/>
  <c r="F4545" i="2"/>
  <c r="G4545" i="2" s="1"/>
  <c r="H4544" i="2"/>
  <c r="J4544" i="2" s="1"/>
  <c r="K4544" i="2" s="1" a="1"/>
  <c r="K4544" i="2" s="1"/>
  <c r="F4544" i="2"/>
  <c r="G4544" i="2" s="1"/>
  <c r="I4544" i="2" s="1"/>
  <c r="F4543" i="2"/>
  <c r="G4543" i="2" s="1"/>
  <c r="F4542" i="2"/>
  <c r="G4542" i="2" s="1"/>
  <c r="F4541" i="2"/>
  <c r="G4541" i="2" s="1"/>
  <c r="G4540" i="2"/>
  <c r="F4540" i="2"/>
  <c r="F4539" i="2"/>
  <c r="G4539" i="2" s="1"/>
  <c r="F4538" i="2"/>
  <c r="G4538" i="2" s="1"/>
  <c r="F4537" i="2"/>
  <c r="G4537" i="2" s="1"/>
  <c r="F4536" i="2"/>
  <c r="G4536" i="2" s="1"/>
  <c r="F4535" i="2"/>
  <c r="G4535" i="2" s="1"/>
  <c r="F4534" i="2"/>
  <c r="G4534" i="2" s="1"/>
  <c r="F4533" i="2"/>
  <c r="G4533" i="2" s="1"/>
  <c r="F4532" i="2"/>
  <c r="G4532" i="2" s="1"/>
  <c r="F4531" i="2"/>
  <c r="G4531" i="2" s="1"/>
  <c r="F4530" i="2"/>
  <c r="G4530" i="2" s="1"/>
  <c r="F4529" i="2"/>
  <c r="G4529" i="2" s="1"/>
  <c r="F4528" i="2"/>
  <c r="G4528" i="2" s="1"/>
  <c r="F4527" i="2"/>
  <c r="G4527" i="2" s="1"/>
  <c r="F4526" i="2"/>
  <c r="G4526" i="2" s="1"/>
  <c r="F4525" i="2"/>
  <c r="G4525" i="2" s="1"/>
  <c r="F4524" i="2"/>
  <c r="G4524" i="2" s="1"/>
  <c r="F4523" i="2"/>
  <c r="G4523" i="2" s="1"/>
  <c r="F4522" i="2"/>
  <c r="G4522" i="2" s="1"/>
  <c r="F4521" i="2"/>
  <c r="G4521" i="2" s="1"/>
  <c r="F4520" i="2"/>
  <c r="G4520" i="2" s="1"/>
  <c r="F4519" i="2"/>
  <c r="G4519" i="2" s="1"/>
  <c r="F4518" i="2"/>
  <c r="G4518" i="2" s="1"/>
  <c r="G4517" i="2"/>
  <c r="F4517" i="2"/>
  <c r="F4516" i="2"/>
  <c r="G4516" i="2" s="1"/>
  <c r="F4515" i="2"/>
  <c r="G4515" i="2" s="1"/>
  <c r="F4514" i="2"/>
  <c r="G4514" i="2" s="1"/>
  <c r="F4513" i="2"/>
  <c r="G4513" i="2" s="1"/>
  <c r="F4512" i="2"/>
  <c r="G4512" i="2" s="1"/>
  <c r="G4511" i="2"/>
  <c r="F4511" i="2"/>
  <c r="F4510" i="2"/>
  <c r="G4510" i="2" s="1"/>
  <c r="F4509" i="2"/>
  <c r="G4509" i="2" s="1"/>
  <c r="F4508" i="2"/>
  <c r="G4508" i="2" s="1"/>
  <c r="F4507" i="2"/>
  <c r="G4507" i="2" s="1"/>
  <c r="F4506" i="2"/>
  <c r="G4506" i="2" s="1"/>
  <c r="F4505" i="2"/>
  <c r="G4505" i="2" s="1"/>
  <c r="F4504" i="2"/>
  <c r="G4504" i="2" s="1"/>
  <c r="F4503" i="2"/>
  <c r="G4503" i="2" s="1"/>
  <c r="F4502" i="2"/>
  <c r="G4502" i="2" s="1"/>
  <c r="F4501" i="2"/>
  <c r="G4501" i="2" s="1"/>
  <c r="F4500" i="2"/>
  <c r="G4500" i="2" s="1"/>
  <c r="F4499" i="2"/>
  <c r="G4499" i="2" s="1"/>
  <c r="F4498" i="2"/>
  <c r="G4498" i="2" s="1"/>
  <c r="F4497" i="2"/>
  <c r="G4497" i="2" s="1"/>
  <c r="F4496" i="2"/>
  <c r="G4496" i="2" s="1"/>
  <c r="F4495" i="2"/>
  <c r="G4495" i="2" s="1"/>
  <c r="F4494" i="2"/>
  <c r="G4494" i="2" s="1"/>
  <c r="F4493" i="2"/>
  <c r="G4493" i="2" s="1"/>
  <c r="F4492" i="2"/>
  <c r="G4492" i="2" s="1"/>
  <c r="F4491" i="2"/>
  <c r="G4491" i="2" s="1"/>
  <c r="F4490" i="2"/>
  <c r="G4490" i="2" s="1"/>
  <c r="F4489" i="2"/>
  <c r="G4489" i="2" s="1"/>
  <c r="F4488" i="2"/>
  <c r="G4488" i="2" s="1"/>
  <c r="F4487" i="2"/>
  <c r="G4487" i="2" s="1"/>
  <c r="F4486" i="2"/>
  <c r="G4486" i="2" s="1"/>
  <c r="F4485" i="2"/>
  <c r="G4485" i="2" s="1"/>
  <c r="F4484" i="2"/>
  <c r="G4484" i="2" s="1"/>
  <c r="F4483" i="2"/>
  <c r="G4483" i="2" s="1"/>
  <c r="F4482" i="2"/>
  <c r="G4482" i="2" s="1"/>
  <c r="F4481" i="2"/>
  <c r="G4481" i="2" s="1"/>
  <c r="F4480" i="2"/>
  <c r="G4480" i="2" s="1"/>
  <c r="F4479" i="2"/>
  <c r="G4479" i="2" s="1"/>
  <c r="F4478" i="2"/>
  <c r="G4478" i="2" s="1"/>
  <c r="F4477" i="2"/>
  <c r="G4477" i="2" s="1"/>
  <c r="F4476" i="2"/>
  <c r="G4476" i="2" s="1"/>
  <c r="F4475" i="2"/>
  <c r="G4475" i="2" s="1"/>
  <c r="F4474" i="2"/>
  <c r="G4474" i="2" s="1"/>
  <c r="F4473" i="2"/>
  <c r="G4473" i="2" s="1"/>
  <c r="F4472" i="2"/>
  <c r="G4472" i="2" s="1"/>
  <c r="H4471" i="2"/>
  <c r="J4471" i="2" s="1"/>
  <c r="K4471" i="2" s="1" a="1"/>
  <c r="K4471" i="2" s="1"/>
  <c r="F4471" i="2"/>
  <c r="G4471" i="2" s="1"/>
  <c r="I4471" i="2" s="1"/>
  <c r="F4470" i="2"/>
  <c r="G4470" i="2" s="1"/>
  <c r="F4469" i="2"/>
  <c r="G4469" i="2" s="1"/>
  <c r="F4468" i="2"/>
  <c r="G4468" i="2" s="1"/>
  <c r="F4467" i="2"/>
  <c r="G4467" i="2" s="1"/>
  <c r="F4466" i="2"/>
  <c r="G4466" i="2" s="1"/>
  <c r="F4465" i="2"/>
  <c r="G4465" i="2" s="1"/>
  <c r="F4464" i="2"/>
  <c r="G4464" i="2" s="1"/>
  <c r="F4463" i="2"/>
  <c r="G4463" i="2" s="1"/>
  <c r="F4462" i="2"/>
  <c r="G4462" i="2" s="1"/>
  <c r="G4461" i="2"/>
  <c r="F4461" i="2"/>
  <c r="F4460" i="2"/>
  <c r="G4460" i="2" s="1"/>
  <c r="F4459" i="2"/>
  <c r="G4459" i="2" s="1"/>
  <c r="F4458" i="2"/>
  <c r="G4458" i="2" s="1"/>
  <c r="F4457" i="2"/>
  <c r="G4457" i="2" s="1"/>
  <c r="F4456" i="2"/>
  <c r="G4456" i="2" s="1"/>
  <c r="F4455" i="2"/>
  <c r="G4455" i="2" s="1"/>
  <c r="F4454" i="2"/>
  <c r="G4454" i="2" s="1"/>
  <c r="F4453" i="2"/>
  <c r="G4453" i="2" s="1"/>
  <c r="F4452" i="2"/>
  <c r="G4452" i="2" s="1"/>
  <c r="G4451" i="2"/>
  <c r="F4451" i="2"/>
  <c r="F4450" i="2"/>
  <c r="G4450" i="2" s="1"/>
  <c r="F4449" i="2"/>
  <c r="G4449" i="2" s="1"/>
  <c r="F4448" i="2"/>
  <c r="G4448" i="2" s="1"/>
  <c r="F4447" i="2"/>
  <c r="G4447" i="2" s="1"/>
  <c r="F4446" i="2"/>
  <c r="G4446" i="2" s="1"/>
  <c r="F4445" i="2"/>
  <c r="G4445" i="2" s="1"/>
  <c r="F4444" i="2"/>
  <c r="G4444" i="2" s="1"/>
  <c r="F4443" i="2"/>
  <c r="G4443" i="2" s="1"/>
  <c r="F4442" i="2"/>
  <c r="G4442" i="2" s="1"/>
  <c r="F4441" i="2"/>
  <c r="G4441" i="2" s="1"/>
  <c r="F4440" i="2"/>
  <c r="G4440" i="2" s="1"/>
  <c r="F4439" i="2"/>
  <c r="G4439" i="2" s="1"/>
  <c r="F4438" i="2"/>
  <c r="G4438" i="2" s="1"/>
  <c r="F4437" i="2"/>
  <c r="G4437" i="2" s="1"/>
  <c r="F4436" i="2"/>
  <c r="G4436" i="2" s="1"/>
  <c r="F4435" i="2"/>
  <c r="G4435" i="2" s="1"/>
  <c r="F4434" i="2"/>
  <c r="G4434" i="2" s="1"/>
  <c r="F4433" i="2"/>
  <c r="G4433" i="2" s="1"/>
  <c r="F4432" i="2"/>
  <c r="G4432" i="2" s="1"/>
  <c r="F4431" i="2"/>
  <c r="G4431" i="2" s="1"/>
  <c r="F4430" i="2"/>
  <c r="G4430" i="2" s="1"/>
  <c r="F4429" i="2"/>
  <c r="G4429" i="2" s="1"/>
  <c r="F4428" i="2"/>
  <c r="G4428" i="2" s="1"/>
  <c r="F4427" i="2"/>
  <c r="G4427" i="2" s="1"/>
  <c r="F4426" i="2"/>
  <c r="G4426" i="2" s="1"/>
  <c r="F4425" i="2"/>
  <c r="G4425" i="2" s="1"/>
  <c r="F4424" i="2"/>
  <c r="G4424" i="2" s="1"/>
  <c r="F4423" i="2"/>
  <c r="G4423" i="2" s="1"/>
  <c r="F4422" i="2"/>
  <c r="G4422" i="2" s="1"/>
  <c r="F4421" i="2"/>
  <c r="G4421" i="2" s="1"/>
  <c r="F4420" i="2"/>
  <c r="G4420" i="2" s="1"/>
  <c r="F4419" i="2"/>
  <c r="G4419" i="2" s="1"/>
  <c r="F4418" i="2"/>
  <c r="G4418" i="2" s="1"/>
  <c r="F4417" i="2"/>
  <c r="G4417" i="2" s="1"/>
  <c r="G4416" i="2"/>
  <c r="F4416" i="2"/>
  <c r="F4415" i="2"/>
  <c r="G4415" i="2" s="1"/>
  <c r="F4414" i="2"/>
  <c r="G4414" i="2" s="1"/>
  <c r="F4413" i="2"/>
  <c r="G4413" i="2" s="1"/>
  <c r="F4412" i="2"/>
  <c r="G4412" i="2" s="1"/>
  <c r="F4411" i="2"/>
  <c r="G4411" i="2" s="1"/>
  <c r="F4410" i="2"/>
  <c r="G4410" i="2" s="1"/>
  <c r="F4409" i="2"/>
  <c r="G4409" i="2" s="1"/>
  <c r="F4408" i="2"/>
  <c r="G4408" i="2" s="1"/>
  <c r="F4407" i="2"/>
  <c r="G4407" i="2" s="1"/>
  <c r="F4406" i="2"/>
  <c r="G4406" i="2" s="1"/>
  <c r="F4405" i="2"/>
  <c r="G4405" i="2" s="1"/>
  <c r="F4404" i="2"/>
  <c r="G4404" i="2" s="1"/>
  <c r="G4403" i="2"/>
  <c r="F4403" i="2"/>
  <c r="F4402" i="2"/>
  <c r="G4402" i="2" s="1"/>
  <c r="F4401" i="2"/>
  <c r="G4401" i="2" s="1"/>
  <c r="F4400" i="2"/>
  <c r="G4400" i="2" s="1"/>
  <c r="F4399" i="2"/>
  <c r="G4399" i="2" s="1"/>
  <c r="F4398" i="2"/>
  <c r="G4398" i="2" s="1"/>
  <c r="F4397" i="2"/>
  <c r="G4397" i="2" s="1"/>
  <c r="F4396" i="2"/>
  <c r="G4396" i="2" s="1"/>
  <c r="F4395" i="2"/>
  <c r="G4395" i="2" s="1"/>
  <c r="F4394" i="2"/>
  <c r="G4394" i="2" s="1"/>
  <c r="F4393" i="2"/>
  <c r="G4393" i="2" s="1"/>
  <c r="F4392" i="2"/>
  <c r="G4392" i="2" s="1"/>
  <c r="F4391" i="2"/>
  <c r="G4391" i="2" s="1"/>
  <c r="F4390" i="2"/>
  <c r="G4390" i="2" s="1"/>
  <c r="I4390" i="2" s="1"/>
  <c r="F4389" i="2"/>
  <c r="G4389" i="2" s="1"/>
  <c r="F4388" i="2"/>
  <c r="G4388" i="2" s="1"/>
  <c r="F4387" i="2"/>
  <c r="G4387" i="2" s="1"/>
  <c r="F4386" i="2"/>
  <c r="G4386" i="2" s="1"/>
  <c r="F4385" i="2"/>
  <c r="G4385" i="2" s="1"/>
  <c r="F4384" i="2"/>
  <c r="G4384" i="2" s="1"/>
  <c r="F4383" i="2"/>
  <c r="G4383" i="2" s="1"/>
  <c r="F4382" i="2"/>
  <c r="G4382" i="2" s="1"/>
  <c r="F4381" i="2"/>
  <c r="G4381" i="2" s="1"/>
  <c r="F4380" i="2"/>
  <c r="G4380" i="2" s="1"/>
  <c r="F4379" i="2"/>
  <c r="G4379" i="2" s="1"/>
  <c r="F4378" i="2"/>
  <c r="G4378" i="2" s="1"/>
  <c r="F4377" i="2"/>
  <c r="G4377" i="2" s="1"/>
  <c r="F4376" i="2"/>
  <c r="G4376" i="2" s="1"/>
  <c r="F4375" i="2"/>
  <c r="G4375" i="2" s="1"/>
  <c r="F4374" i="2"/>
  <c r="G4374" i="2" s="1"/>
  <c r="F4373" i="2"/>
  <c r="G4373" i="2" s="1"/>
  <c r="F4372" i="2"/>
  <c r="G4372" i="2" s="1"/>
  <c r="F4371" i="2"/>
  <c r="G4371" i="2" s="1"/>
  <c r="F4370" i="2"/>
  <c r="G4370" i="2" s="1"/>
  <c r="F4369" i="2"/>
  <c r="G4369" i="2" s="1"/>
  <c r="F4368" i="2"/>
  <c r="G4368" i="2" s="1"/>
  <c r="F4367" i="2"/>
  <c r="G4367" i="2" s="1"/>
  <c r="F4366" i="2"/>
  <c r="G4366" i="2" s="1"/>
  <c r="F4365" i="2"/>
  <c r="G4365" i="2" s="1"/>
  <c r="F4364" i="2"/>
  <c r="G4364" i="2" s="1"/>
  <c r="F4363" i="2"/>
  <c r="G4363" i="2" s="1"/>
  <c r="F4362" i="2"/>
  <c r="G4362" i="2" s="1"/>
  <c r="I4362" i="2" s="1"/>
  <c r="F4361" i="2"/>
  <c r="G4361" i="2" s="1"/>
  <c r="F4360" i="2"/>
  <c r="G4360" i="2" s="1"/>
  <c r="F4359" i="2"/>
  <c r="G4359" i="2" s="1"/>
  <c r="F4358" i="2"/>
  <c r="G4358" i="2" s="1"/>
  <c r="I4358" i="2" s="1"/>
  <c r="F4357" i="2"/>
  <c r="G4357" i="2" s="1"/>
  <c r="F4356" i="2"/>
  <c r="G4356" i="2" s="1"/>
  <c r="F4355" i="2"/>
  <c r="G4355" i="2" s="1"/>
  <c r="F4354" i="2"/>
  <c r="G4354" i="2" s="1"/>
  <c r="F4353" i="2"/>
  <c r="G4353" i="2" s="1"/>
  <c r="F4352" i="2"/>
  <c r="G4352" i="2" s="1"/>
  <c r="G4351" i="2"/>
  <c r="F4351" i="2"/>
  <c r="F4350" i="2"/>
  <c r="G4350" i="2" s="1"/>
  <c r="F4349" i="2"/>
  <c r="G4349" i="2" s="1"/>
  <c r="F4348" i="2"/>
  <c r="G4348" i="2" s="1"/>
  <c r="F4347" i="2"/>
  <c r="G4347" i="2" s="1"/>
  <c r="F4346" i="2"/>
  <c r="G4346" i="2" s="1"/>
  <c r="F4345" i="2"/>
  <c r="G4345" i="2" s="1"/>
  <c r="F4344" i="2"/>
  <c r="G4344" i="2" s="1"/>
  <c r="F4343" i="2"/>
  <c r="G4343" i="2" s="1"/>
  <c r="F4342" i="2"/>
  <c r="G4342" i="2" s="1"/>
  <c r="G4341" i="2"/>
  <c r="F4341" i="2"/>
  <c r="F4340" i="2"/>
  <c r="G4340" i="2" s="1"/>
  <c r="G4339" i="2"/>
  <c r="F4339" i="2"/>
  <c r="F4338" i="2"/>
  <c r="G4338" i="2" s="1"/>
  <c r="F4337" i="2"/>
  <c r="G4337" i="2" s="1"/>
  <c r="F4336" i="2"/>
  <c r="G4336" i="2" s="1"/>
  <c r="F4335" i="2"/>
  <c r="G4335" i="2" s="1"/>
  <c r="F4334" i="2"/>
  <c r="G4334" i="2" s="1"/>
  <c r="F4333" i="2"/>
  <c r="G4333" i="2" s="1"/>
  <c r="F4332" i="2"/>
  <c r="G4332" i="2" s="1"/>
  <c r="F4331" i="2"/>
  <c r="G4331" i="2" s="1"/>
  <c r="F4330" i="2"/>
  <c r="G4330" i="2" s="1"/>
  <c r="F4329" i="2"/>
  <c r="G4329" i="2" s="1"/>
  <c r="F4328" i="2"/>
  <c r="G4328" i="2" s="1"/>
  <c r="F4327" i="2"/>
  <c r="G4327" i="2" s="1"/>
  <c r="F4326" i="2"/>
  <c r="G4326" i="2" s="1"/>
  <c r="G4325" i="2"/>
  <c r="F4325" i="2"/>
  <c r="F4324" i="2"/>
  <c r="G4324" i="2" s="1"/>
  <c r="I4324" i="2" s="1"/>
  <c r="F4323" i="2"/>
  <c r="G4323" i="2" s="1"/>
  <c r="F4322" i="2"/>
  <c r="G4322" i="2" s="1"/>
  <c r="F4321" i="2"/>
  <c r="G4321" i="2" s="1"/>
  <c r="F4320" i="2"/>
  <c r="G4320" i="2" s="1"/>
  <c r="F4319" i="2"/>
  <c r="G4319" i="2" s="1"/>
  <c r="F4318" i="2"/>
  <c r="G4318" i="2" s="1"/>
  <c r="F4317" i="2"/>
  <c r="G4317" i="2" s="1"/>
  <c r="F4316" i="2"/>
  <c r="G4316" i="2" s="1"/>
  <c r="F4315" i="2"/>
  <c r="G4315" i="2" s="1"/>
  <c r="F4314" i="2"/>
  <c r="G4314" i="2" s="1"/>
  <c r="F4313" i="2"/>
  <c r="G4313" i="2" s="1"/>
  <c r="F4312" i="2"/>
  <c r="G4312" i="2" s="1"/>
  <c r="F4311" i="2"/>
  <c r="G4311" i="2" s="1"/>
  <c r="F4310" i="2"/>
  <c r="G4310" i="2" s="1"/>
  <c r="F4309" i="2"/>
  <c r="G4309" i="2" s="1"/>
  <c r="F4308" i="2"/>
  <c r="G4308" i="2" s="1"/>
  <c r="F4307" i="2"/>
  <c r="G4307" i="2" s="1"/>
  <c r="F4306" i="2"/>
  <c r="G4306" i="2" s="1"/>
  <c r="F4305" i="2"/>
  <c r="G4305" i="2" s="1"/>
  <c r="F4304" i="2"/>
  <c r="G4304" i="2" s="1"/>
  <c r="G4303" i="2"/>
  <c r="F4303" i="2"/>
  <c r="F4302" i="2"/>
  <c r="G4302" i="2" s="1"/>
  <c r="F4301" i="2"/>
  <c r="G4301" i="2" s="1"/>
  <c r="F4300" i="2"/>
  <c r="G4300" i="2" s="1"/>
  <c r="F4299" i="2"/>
  <c r="G4299" i="2" s="1"/>
  <c r="F4298" i="2"/>
  <c r="G4298" i="2" s="1"/>
  <c r="F4297" i="2"/>
  <c r="G4297" i="2" s="1"/>
  <c r="F4296" i="2"/>
  <c r="G4296" i="2" s="1"/>
  <c r="G4295" i="2"/>
  <c r="F4295" i="2"/>
  <c r="F4294" i="2"/>
  <c r="G4294" i="2" s="1"/>
  <c r="F4293" i="2"/>
  <c r="G4293" i="2" s="1"/>
  <c r="F4292" i="2"/>
  <c r="G4292" i="2" s="1"/>
  <c r="F4291" i="2"/>
  <c r="G4291" i="2" s="1"/>
  <c r="F4290" i="2"/>
  <c r="G4290" i="2" s="1"/>
  <c r="F4289" i="2"/>
  <c r="G4289" i="2" s="1"/>
  <c r="F4288" i="2"/>
  <c r="G4288" i="2" s="1"/>
  <c r="F4287" i="2"/>
  <c r="G4287" i="2" s="1"/>
  <c r="F4286" i="2"/>
  <c r="G4286" i="2" s="1"/>
  <c r="I4286" i="2" s="1"/>
  <c r="F4285" i="2"/>
  <c r="G4285" i="2" s="1"/>
  <c r="F4284" i="2"/>
  <c r="G4284" i="2" s="1"/>
  <c r="F4283" i="2"/>
  <c r="G4283" i="2" s="1"/>
  <c r="F4282" i="2"/>
  <c r="G4282" i="2" s="1"/>
  <c r="F4281" i="2"/>
  <c r="G4281" i="2" s="1"/>
  <c r="F4280" i="2"/>
  <c r="G4280" i="2" s="1"/>
  <c r="F4279" i="2"/>
  <c r="G4279" i="2" s="1"/>
  <c r="F4278" i="2"/>
  <c r="G4278" i="2" s="1"/>
  <c r="F4277" i="2"/>
  <c r="G4277" i="2" s="1"/>
  <c r="F4276" i="2"/>
  <c r="G4276" i="2" s="1"/>
  <c r="F4275" i="2"/>
  <c r="G4275" i="2" s="1"/>
  <c r="F4274" i="2"/>
  <c r="G4274" i="2" s="1"/>
  <c r="F4273" i="2"/>
  <c r="G4273" i="2" s="1"/>
  <c r="F4272" i="2"/>
  <c r="G4272" i="2" s="1"/>
  <c r="F4271" i="2"/>
  <c r="G4271" i="2" s="1"/>
  <c r="F4270" i="2"/>
  <c r="G4270" i="2" s="1"/>
  <c r="F4269" i="2"/>
  <c r="G4269" i="2" s="1"/>
  <c r="F4268" i="2"/>
  <c r="G4268" i="2" s="1"/>
  <c r="F4267" i="2"/>
  <c r="G4267" i="2" s="1"/>
  <c r="H4266" i="2"/>
  <c r="J4266" i="2" s="1"/>
  <c r="K4266" i="2" s="1" a="1"/>
  <c r="K4266" i="2" s="1"/>
  <c r="F4266" i="2"/>
  <c r="G4266" i="2" s="1"/>
  <c r="I4266" i="2" s="1"/>
  <c r="F4265" i="2"/>
  <c r="G4265" i="2" s="1"/>
  <c r="F4264" i="2"/>
  <c r="G4264" i="2" s="1"/>
  <c r="F4263" i="2"/>
  <c r="G4263" i="2" s="1"/>
  <c r="F4262" i="2"/>
  <c r="G4262" i="2" s="1"/>
  <c r="F4261" i="2"/>
  <c r="G4261" i="2" s="1"/>
  <c r="F4260" i="2"/>
  <c r="G4260" i="2" s="1"/>
  <c r="F4259" i="2"/>
  <c r="G4259" i="2" s="1"/>
  <c r="F4258" i="2"/>
  <c r="G4258" i="2" s="1"/>
  <c r="F4257" i="2"/>
  <c r="G4257" i="2" s="1"/>
  <c r="F4256" i="2"/>
  <c r="G4256" i="2" s="1"/>
  <c r="F4255" i="2"/>
  <c r="G4255" i="2" s="1"/>
  <c r="F4254" i="2"/>
  <c r="G4254" i="2" s="1"/>
  <c r="F4253" i="2"/>
  <c r="G4253" i="2" s="1"/>
  <c r="F4252" i="2"/>
  <c r="G4252" i="2" s="1"/>
  <c r="F4251" i="2"/>
  <c r="G4251" i="2" s="1"/>
  <c r="F4250" i="2"/>
  <c r="G4250" i="2" s="1"/>
  <c r="F4249" i="2"/>
  <c r="G4249" i="2" s="1"/>
  <c r="F4248" i="2"/>
  <c r="G4248" i="2" s="1"/>
  <c r="F4247" i="2"/>
  <c r="G4247" i="2" s="1"/>
  <c r="F4246" i="2"/>
  <c r="G4246" i="2" s="1"/>
  <c r="F4245" i="2"/>
  <c r="G4245" i="2" s="1"/>
  <c r="I4245" i="2" s="1"/>
  <c r="F4244" i="2"/>
  <c r="G4244" i="2" s="1"/>
  <c r="F4243" i="2"/>
  <c r="G4243" i="2" s="1"/>
  <c r="F4242" i="2"/>
  <c r="G4242" i="2" s="1"/>
  <c r="F4241" i="2"/>
  <c r="G4241" i="2" s="1"/>
  <c r="F4240" i="2"/>
  <c r="G4240" i="2" s="1"/>
  <c r="F4239" i="2"/>
  <c r="G4239" i="2" s="1"/>
  <c r="F4238" i="2"/>
  <c r="G4238" i="2" s="1"/>
  <c r="F4237" i="2"/>
  <c r="G4237" i="2" s="1"/>
  <c r="F4236" i="2"/>
  <c r="G4236" i="2" s="1"/>
  <c r="F4235" i="2"/>
  <c r="G4235" i="2" s="1"/>
  <c r="F4234" i="2"/>
  <c r="G4234" i="2" s="1"/>
  <c r="F4233" i="2"/>
  <c r="G4233" i="2" s="1"/>
  <c r="F4232" i="2"/>
  <c r="G4232" i="2" s="1"/>
  <c r="F4231" i="2"/>
  <c r="G4231" i="2" s="1"/>
  <c r="F4230" i="2"/>
  <c r="G4230" i="2" s="1"/>
  <c r="F4229" i="2"/>
  <c r="G4229" i="2" s="1"/>
  <c r="F4228" i="2"/>
  <c r="G4228" i="2" s="1"/>
  <c r="F4227" i="2"/>
  <c r="G4227" i="2" s="1"/>
  <c r="F4226" i="2"/>
  <c r="G4226" i="2" s="1"/>
  <c r="F4225" i="2"/>
  <c r="G4225" i="2" s="1"/>
  <c r="F4224" i="2"/>
  <c r="G4224" i="2" s="1"/>
  <c r="F4223" i="2"/>
  <c r="G4223" i="2" s="1"/>
  <c r="F4222" i="2"/>
  <c r="G4222" i="2" s="1"/>
  <c r="F4221" i="2"/>
  <c r="G4221" i="2" s="1"/>
  <c r="G4220" i="2"/>
  <c r="F4220" i="2"/>
  <c r="F4219" i="2"/>
  <c r="G4219" i="2" s="1"/>
  <c r="F4218" i="2"/>
  <c r="G4218" i="2" s="1"/>
  <c r="F4217" i="2"/>
  <c r="G4217" i="2" s="1"/>
  <c r="F4216" i="2"/>
  <c r="G4216" i="2" s="1"/>
  <c r="F4215" i="2"/>
  <c r="G4215" i="2" s="1"/>
  <c r="F4214" i="2"/>
  <c r="G4214" i="2" s="1"/>
  <c r="F4213" i="2"/>
  <c r="G4213" i="2" s="1"/>
  <c r="F4212" i="2"/>
  <c r="G4212" i="2" s="1"/>
  <c r="F4211" i="2"/>
  <c r="G4211" i="2" s="1"/>
  <c r="F4210" i="2"/>
  <c r="G4210" i="2" s="1"/>
  <c r="F4209" i="2"/>
  <c r="G4209" i="2" s="1"/>
  <c r="F4208" i="2"/>
  <c r="G4208" i="2" s="1"/>
  <c r="F4207" i="2"/>
  <c r="G4207" i="2" s="1"/>
  <c r="F4206" i="2"/>
  <c r="G4206" i="2" s="1"/>
  <c r="F4205" i="2"/>
  <c r="G4205" i="2" s="1"/>
  <c r="F4204" i="2"/>
  <c r="G4204" i="2" s="1"/>
  <c r="F4203" i="2"/>
  <c r="G4203" i="2" s="1"/>
  <c r="F4202" i="2"/>
  <c r="G4202" i="2" s="1"/>
  <c r="F4201" i="2"/>
  <c r="G4201" i="2" s="1"/>
  <c r="F4200" i="2"/>
  <c r="G4200" i="2" s="1"/>
  <c r="F4199" i="2"/>
  <c r="G4199" i="2" s="1"/>
  <c r="F4198" i="2"/>
  <c r="G4198" i="2" s="1"/>
  <c r="F4197" i="2"/>
  <c r="G4197" i="2" s="1"/>
  <c r="F4196" i="2"/>
  <c r="G4196" i="2" s="1"/>
  <c r="F4195" i="2"/>
  <c r="G4195" i="2" s="1"/>
  <c r="F4194" i="2"/>
  <c r="G4194" i="2" s="1"/>
  <c r="F4193" i="2"/>
  <c r="G4193" i="2" s="1"/>
  <c r="F4192" i="2"/>
  <c r="G4192" i="2" s="1"/>
  <c r="F4191" i="2"/>
  <c r="G4191" i="2" s="1"/>
  <c r="H4190" i="2"/>
  <c r="J4190" i="2" s="1"/>
  <c r="K4190" i="2" s="1" a="1"/>
  <c r="K4190" i="2" s="1"/>
  <c r="F4190" i="2"/>
  <c r="G4190" i="2" s="1"/>
  <c r="I4190" i="2" s="1"/>
  <c r="F4189" i="2"/>
  <c r="G4189" i="2" s="1"/>
  <c r="F4188" i="2"/>
  <c r="G4188" i="2" s="1"/>
  <c r="F4187" i="2"/>
  <c r="G4187" i="2" s="1"/>
  <c r="F4186" i="2"/>
  <c r="G4186" i="2" s="1"/>
  <c r="F4185" i="2"/>
  <c r="G4185" i="2" s="1"/>
  <c r="F4184" i="2"/>
  <c r="G4184" i="2" s="1"/>
  <c r="F4183" i="2"/>
  <c r="G4183" i="2" s="1"/>
  <c r="F4182" i="2"/>
  <c r="G4182" i="2" s="1"/>
  <c r="F4181" i="2"/>
  <c r="G4181" i="2" s="1"/>
  <c r="F4180" i="2"/>
  <c r="G4180" i="2" s="1"/>
  <c r="F4179" i="2"/>
  <c r="G4179" i="2" s="1"/>
  <c r="F4178" i="2"/>
  <c r="G4178" i="2" s="1"/>
  <c r="F4177" i="2"/>
  <c r="G4177" i="2" s="1"/>
  <c r="G4176" i="2"/>
  <c r="F4176" i="2"/>
  <c r="F4175" i="2"/>
  <c r="G4175" i="2" s="1"/>
  <c r="F4174" i="2"/>
  <c r="G4174" i="2" s="1"/>
  <c r="F4173" i="2"/>
  <c r="G4173" i="2" s="1"/>
  <c r="F4172" i="2"/>
  <c r="G4172" i="2" s="1"/>
  <c r="F4171" i="2"/>
  <c r="G4171" i="2" s="1"/>
  <c r="F4170" i="2"/>
  <c r="G4170" i="2" s="1"/>
  <c r="F4169" i="2"/>
  <c r="G4169" i="2" s="1"/>
  <c r="F4168" i="2"/>
  <c r="G4168" i="2" s="1"/>
  <c r="F4167" i="2"/>
  <c r="G4167" i="2" s="1"/>
  <c r="F4166" i="2"/>
  <c r="G4166" i="2" s="1"/>
  <c r="F4165" i="2"/>
  <c r="G4165" i="2" s="1"/>
  <c r="G4164" i="2"/>
  <c r="F4164" i="2"/>
  <c r="F4163" i="2"/>
  <c r="G4163" i="2" s="1"/>
  <c r="F4162" i="2"/>
  <c r="G4162" i="2" s="1"/>
  <c r="F4161" i="2"/>
  <c r="G4161" i="2" s="1"/>
  <c r="F4160" i="2"/>
  <c r="G4160" i="2" s="1"/>
  <c r="F4159" i="2"/>
  <c r="G4159" i="2" s="1"/>
  <c r="F4158" i="2"/>
  <c r="G4158" i="2" s="1"/>
  <c r="F4157" i="2"/>
  <c r="G4157" i="2" s="1"/>
  <c r="F4156" i="2"/>
  <c r="G4156" i="2" s="1"/>
  <c r="F4155" i="2"/>
  <c r="G4155" i="2" s="1"/>
  <c r="F4154" i="2"/>
  <c r="G4154" i="2" s="1"/>
  <c r="F4153" i="2"/>
  <c r="G4153" i="2" s="1"/>
  <c r="F4152" i="2"/>
  <c r="G4152" i="2" s="1"/>
  <c r="F4151" i="2"/>
  <c r="G4151" i="2" s="1"/>
  <c r="F4150" i="2"/>
  <c r="G4150" i="2" s="1"/>
  <c r="F4149" i="2"/>
  <c r="G4149" i="2" s="1"/>
  <c r="F4148" i="2"/>
  <c r="G4148" i="2" s="1"/>
  <c r="F4147" i="2"/>
  <c r="G4147" i="2" s="1"/>
  <c r="F4146" i="2"/>
  <c r="G4146" i="2" s="1"/>
  <c r="F4145" i="2"/>
  <c r="G4145" i="2" s="1"/>
  <c r="F4144" i="2"/>
  <c r="G4144" i="2" s="1"/>
  <c r="F4143" i="2"/>
  <c r="G4143" i="2" s="1"/>
  <c r="F4142" i="2"/>
  <c r="G4142" i="2" s="1"/>
  <c r="F4141" i="2"/>
  <c r="G4141" i="2" s="1"/>
  <c r="F4140" i="2"/>
  <c r="G4140" i="2" s="1"/>
  <c r="F4139" i="2"/>
  <c r="G4139" i="2" s="1"/>
  <c r="F4138" i="2"/>
  <c r="G4138" i="2" s="1"/>
  <c r="F4137" i="2"/>
  <c r="G4137" i="2" s="1"/>
  <c r="F4136" i="2"/>
  <c r="G4136" i="2" s="1"/>
  <c r="F4135" i="2"/>
  <c r="G4135" i="2" s="1"/>
  <c r="F4134" i="2"/>
  <c r="G4134" i="2" s="1"/>
  <c r="F4133" i="2"/>
  <c r="G4133" i="2" s="1"/>
  <c r="F4132" i="2"/>
  <c r="G4132" i="2" s="1"/>
  <c r="F4131" i="2"/>
  <c r="G4131" i="2" s="1"/>
  <c r="I4131" i="2" s="1"/>
  <c r="F4130" i="2"/>
  <c r="G4130" i="2" s="1"/>
  <c r="F4129" i="2"/>
  <c r="G4129" i="2" s="1"/>
  <c r="F4128" i="2"/>
  <c r="G4128" i="2" s="1"/>
  <c r="F4127" i="2"/>
  <c r="G4127" i="2" s="1"/>
  <c r="F4126" i="2"/>
  <c r="G4126" i="2" s="1"/>
  <c r="F4125" i="2"/>
  <c r="G4125" i="2" s="1"/>
  <c r="F4124" i="2"/>
  <c r="G4124" i="2" s="1"/>
  <c r="F4123" i="2"/>
  <c r="G4123" i="2" s="1"/>
  <c r="F4122" i="2"/>
  <c r="G4122" i="2" s="1"/>
  <c r="F4121" i="2"/>
  <c r="G4121" i="2" s="1"/>
  <c r="F4120" i="2"/>
  <c r="G4120" i="2" s="1"/>
  <c r="F4119" i="2"/>
  <c r="G4119" i="2" s="1"/>
  <c r="F4118" i="2"/>
  <c r="G4118" i="2" s="1"/>
  <c r="F4117" i="2"/>
  <c r="G4117" i="2" s="1"/>
  <c r="F4116" i="2"/>
  <c r="G4116" i="2" s="1"/>
  <c r="G4115" i="2"/>
  <c r="F4115" i="2"/>
  <c r="F4114" i="2"/>
  <c r="G4114" i="2" s="1"/>
  <c r="F4113" i="2"/>
  <c r="G4113" i="2" s="1"/>
  <c r="F4112" i="2"/>
  <c r="G4112" i="2" s="1"/>
  <c r="F4111" i="2"/>
  <c r="G4111" i="2" s="1"/>
  <c r="F4110" i="2"/>
  <c r="G4110" i="2" s="1"/>
  <c r="F4109" i="2"/>
  <c r="G4109" i="2" s="1"/>
  <c r="F4108" i="2"/>
  <c r="G4108" i="2" s="1"/>
  <c r="F4107" i="2"/>
  <c r="G4107" i="2" s="1"/>
  <c r="F4106" i="2"/>
  <c r="G4106" i="2" s="1"/>
  <c r="F4105" i="2"/>
  <c r="G4105" i="2" s="1"/>
  <c r="F4104" i="2"/>
  <c r="G4104" i="2" s="1"/>
  <c r="F4103" i="2"/>
  <c r="G4103" i="2" s="1"/>
  <c r="F4102" i="2"/>
  <c r="G4102" i="2" s="1"/>
  <c r="F4101" i="2"/>
  <c r="G4101" i="2" s="1"/>
  <c r="G4100" i="2"/>
  <c r="F4100" i="2"/>
  <c r="F4099" i="2"/>
  <c r="G4099" i="2" s="1"/>
  <c r="F4098" i="2"/>
  <c r="G4098" i="2" s="1"/>
  <c r="F4097" i="2"/>
  <c r="G4097" i="2" s="1"/>
  <c r="F4096" i="2"/>
  <c r="G4096" i="2" s="1"/>
  <c r="F4095" i="2"/>
  <c r="G4095" i="2" s="1"/>
  <c r="F4094" i="2"/>
  <c r="G4094" i="2" s="1"/>
  <c r="F4093" i="2"/>
  <c r="G4093" i="2" s="1"/>
  <c r="F4092" i="2"/>
  <c r="G4092" i="2" s="1"/>
  <c r="F4091" i="2"/>
  <c r="G4091" i="2" s="1"/>
  <c r="F4090" i="2"/>
  <c r="G4090" i="2" s="1"/>
  <c r="F4089" i="2"/>
  <c r="G4089" i="2" s="1"/>
  <c r="F4088" i="2"/>
  <c r="G4088" i="2" s="1"/>
  <c r="F4087" i="2"/>
  <c r="G4087" i="2" s="1"/>
  <c r="F4086" i="2"/>
  <c r="G4086" i="2" s="1"/>
  <c r="F4085" i="2"/>
  <c r="G4085" i="2" s="1"/>
  <c r="F4084" i="2"/>
  <c r="G4084" i="2" s="1"/>
  <c r="F4083" i="2"/>
  <c r="G4083" i="2" s="1"/>
  <c r="F4082" i="2"/>
  <c r="G4082" i="2" s="1"/>
  <c r="F4081" i="2"/>
  <c r="G4081" i="2" s="1"/>
  <c r="F4080" i="2"/>
  <c r="G4080" i="2" s="1"/>
  <c r="F4079" i="2"/>
  <c r="G4079" i="2" s="1"/>
  <c r="F4078" i="2"/>
  <c r="G4078" i="2" s="1"/>
  <c r="F4077" i="2"/>
  <c r="G4077" i="2" s="1"/>
  <c r="F4076" i="2"/>
  <c r="G4076" i="2" s="1"/>
  <c r="H4075" i="2"/>
  <c r="J4075" i="2" s="1"/>
  <c r="K4075" i="2" s="1" a="1"/>
  <c r="K4075" i="2" s="1"/>
  <c r="F4075" i="2"/>
  <c r="G4075" i="2" s="1"/>
  <c r="I4075" i="2" s="1"/>
  <c r="F4074" i="2"/>
  <c r="G4074" i="2" s="1"/>
  <c r="F4073" i="2"/>
  <c r="G4073" i="2" s="1"/>
  <c r="F4072" i="2"/>
  <c r="G4072" i="2" s="1"/>
  <c r="I4072" i="2" s="1"/>
  <c r="F4071" i="2"/>
  <c r="G4071" i="2" s="1"/>
  <c r="F4070" i="2"/>
  <c r="G4070" i="2" s="1"/>
  <c r="F4069" i="2"/>
  <c r="G4069" i="2" s="1"/>
  <c r="F4068" i="2"/>
  <c r="G4068" i="2" s="1"/>
  <c r="F4067" i="2"/>
  <c r="G4067" i="2" s="1"/>
  <c r="F4066" i="2"/>
  <c r="G4066" i="2" s="1"/>
  <c r="F4065" i="2"/>
  <c r="G4065" i="2" s="1"/>
  <c r="F4064" i="2"/>
  <c r="G4064" i="2" s="1"/>
  <c r="F4063" i="2"/>
  <c r="G4063" i="2" s="1"/>
  <c r="F4062" i="2"/>
  <c r="G4062" i="2" s="1"/>
  <c r="F4061" i="2"/>
  <c r="G4061" i="2" s="1"/>
  <c r="F4060" i="2"/>
  <c r="G4060" i="2" s="1"/>
  <c r="F4059" i="2"/>
  <c r="G4059" i="2" s="1"/>
  <c r="F4058" i="2"/>
  <c r="G4058" i="2" s="1"/>
  <c r="I4058" i="2" s="1"/>
  <c r="F4057" i="2"/>
  <c r="G4057" i="2" s="1"/>
  <c r="F4056" i="2"/>
  <c r="G4056" i="2" s="1"/>
  <c r="F4055" i="2"/>
  <c r="G4055" i="2" s="1"/>
  <c r="F4054" i="2"/>
  <c r="G4054" i="2" s="1"/>
  <c r="F4053" i="2"/>
  <c r="G4053" i="2" s="1"/>
  <c r="F4052" i="2"/>
  <c r="G4052" i="2" s="1"/>
  <c r="F4051" i="2"/>
  <c r="G4051" i="2" s="1"/>
  <c r="F4050" i="2"/>
  <c r="G4050" i="2" s="1"/>
  <c r="G4049" i="2"/>
  <c r="F4049" i="2"/>
  <c r="F4048" i="2"/>
  <c r="G4048" i="2" s="1"/>
  <c r="F4047" i="2"/>
  <c r="G4047" i="2" s="1"/>
  <c r="F4046" i="2"/>
  <c r="G4046" i="2" s="1"/>
  <c r="F4045" i="2"/>
  <c r="G4045" i="2" s="1"/>
  <c r="H4044" i="2"/>
  <c r="J4044" i="2" s="1"/>
  <c r="K4044" i="2" s="1" a="1"/>
  <c r="K4044" i="2" s="1"/>
  <c r="F4044" i="2"/>
  <c r="G4044" i="2" s="1"/>
  <c r="I4044" i="2" s="1"/>
  <c r="F4043" i="2"/>
  <c r="G4043" i="2" s="1"/>
  <c r="G4042" i="2"/>
  <c r="F4042" i="2"/>
  <c r="F4041" i="2"/>
  <c r="G4041" i="2" s="1"/>
  <c r="F4040" i="2"/>
  <c r="G4040" i="2" s="1"/>
  <c r="F4039" i="2"/>
  <c r="G4039" i="2" s="1"/>
  <c r="I4039" i="2" s="1"/>
  <c r="H4038" i="2"/>
  <c r="J4038" i="2" s="1"/>
  <c r="K4038" i="2" s="1" a="1"/>
  <c r="K4038" i="2" s="1"/>
  <c r="F4038" i="2"/>
  <c r="G4038" i="2" s="1"/>
  <c r="I4038" i="2" s="1"/>
  <c r="F4037" i="2"/>
  <c r="G4037" i="2" s="1"/>
  <c r="F4036" i="2"/>
  <c r="G4036" i="2" s="1"/>
  <c r="F4035" i="2"/>
  <c r="G4035" i="2" s="1"/>
  <c r="F4034" i="2"/>
  <c r="G4034" i="2" s="1"/>
  <c r="F4033" i="2"/>
  <c r="G4033" i="2" s="1"/>
  <c r="H4032" i="2"/>
  <c r="J4032" i="2" s="1"/>
  <c r="K4032" i="2" s="1" a="1"/>
  <c r="K4032" i="2" s="1"/>
  <c r="G4032" i="2"/>
  <c r="I4032" i="2" s="1"/>
  <c r="F4032" i="2"/>
  <c r="F4031" i="2"/>
  <c r="G4031" i="2" s="1"/>
  <c r="F4030" i="2"/>
  <c r="G4030" i="2" s="1"/>
  <c r="F4029" i="2"/>
  <c r="G4029" i="2" s="1"/>
  <c r="F4028" i="2"/>
  <c r="G4028" i="2" s="1"/>
  <c r="F4027" i="2"/>
  <c r="G4027" i="2" s="1"/>
  <c r="F4026" i="2"/>
  <c r="G4026" i="2" s="1"/>
  <c r="F4025" i="2"/>
  <c r="G4025" i="2" s="1"/>
  <c r="F4024" i="2"/>
  <c r="G4024" i="2" s="1"/>
  <c r="F4023" i="2"/>
  <c r="G4023" i="2" s="1"/>
  <c r="F4022" i="2"/>
  <c r="G4022" i="2" s="1"/>
  <c r="F4021" i="2"/>
  <c r="G4021" i="2" s="1"/>
  <c r="F4020" i="2"/>
  <c r="G4020" i="2" s="1"/>
  <c r="G4019" i="2"/>
  <c r="F4019" i="2"/>
  <c r="F4018" i="2"/>
  <c r="G4018" i="2" s="1"/>
  <c r="F4017" i="2"/>
  <c r="G4017" i="2" s="1"/>
  <c r="F4016" i="2"/>
  <c r="G4016" i="2" s="1"/>
  <c r="H4015" i="2"/>
  <c r="J4015" i="2" s="1"/>
  <c r="K4015" i="2" s="1" a="1"/>
  <c r="K4015" i="2" s="1"/>
  <c r="F4015" i="2"/>
  <c r="G4015" i="2" s="1"/>
  <c r="I4015" i="2" s="1"/>
  <c r="F4014" i="2"/>
  <c r="G4014" i="2" s="1"/>
  <c r="F4013" i="2"/>
  <c r="G4013" i="2" s="1"/>
  <c r="F4012" i="2"/>
  <c r="G4012" i="2" s="1"/>
  <c r="F4011" i="2"/>
  <c r="G4011" i="2" s="1"/>
  <c r="I4011" i="2" s="1"/>
  <c r="F4010" i="2"/>
  <c r="G4010" i="2" s="1"/>
  <c r="F4009" i="2"/>
  <c r="G4009" i="2" s="1"/>
  <c r="F4008" i="2"/>
  <c r="G4008" i="2" s="1"/>
  <c r="F4007" i="2"/>
  <c r="G4007" i="2" s="1"/>
  <c r="F4006" i="2"/>
  <c r="G4006" i="2" s="1"/>
  <c r="F4005" i="2"/>
  <c r="G4005" i="2" s="1"/>
  <c r="F4004" i="2"/>
  <c r="G4004" i="2" s="1"/>
  <c r="F4003" i="2"/>
  <c r="G4003" i="2" s="1"/>
  <c r="F4002" i="2"/>
  <c r="G4002" i="2" s="1"/>
  <c r="F4001" i="2"/>
  <c r="G4001" i="2" s="1"/>
  <c r="F4000" i="2"/>
  <c r="G4000" i="2" s="1"/>
  <c r="F3999" i="2"/>
  <c r="G3999" i="2" s="1"/>
  <c r="F3998" i="2"/>
  <c r="G3998" i="2" s="1"/>
  <c r="F3997" i="2"/>
  <c r="G3997" i="2" s="1"/>
  <c r="F3996" i="2"/>
  <c r="G3996" i="2" s="1"/>
  <c r="F3995" i="2"/>
  <c r="G3995" i="2" s="1"/>
  <c r="G3994" i="2"/>
  <c r="F3994" i="2"/>
  <c r="F3993" i="2"/>
  <c r="G3993" i="2" s="1"/>
  <c r="F3992" i="2"/>
  <c r="G3992" i="2" s="1"/>
  <c r="F3991" i="2"/>
  <c r="G3991" i="2" s="1"/>
  <c r="F3990" i="2"/>
  <c r="G3990" i="2" s="1"/>
  <c r="F3989" i="2"/>
  <c r="G3989" i="2" s="1"/>
  <c r="F3988" i="2"/>
  <c r="G3988" i="2" s="1"/>
  <c r="F3987" i="2"/>
  <c r="G3987" i="2" s="1"/>
  <c r="F3986" i="2"/>
  <c r="G3986" i="2" s="1"/>
  <c r="F3985" i="2"/>
  <c r="G3985" i="2" s="1"/>
  <c r="F3984" i="2"/>
  <c r="G3984" i="2" s="1"/>
  <c r="G3983" i="2"/>
  <c r="F3983" i="2"/>
  <c r="F3982" i="2"/>
  <c r="G3982" i="2" s="1"/>
  <c r="F3981" i="2"/>
  <c r="G3981" i="2" s="1"/>
  <c r="F3980" i="2"/>
  <c r="G3980" i="2" s="1"/>
  <c r="F3979" i="2"/>
  <c r="G3979" i="2" s="1"/>
  <c r="G3978" i="2"/>
  <c r="F3978" i="2"/>
  <c r="F3977" i="2"/>
  <c r="G3977" i="2" s="1"/>
  <c r="H3976" i="2"/>
  <c r="J3976" i="2" s="1"/>
  <c r="K3976" i="2" s="1" a="1"/>
  <c r="K3976" i="2" s="1"/>
  <c r="F3976" i="2"/>
  <c r="G3976" i="2" s="1"/>
  <c r="I3976" i="2" s="1"/>
  <c r="F3975" i="2"/>
  <c r="G3975" i="2" s="1"/>
  <c r="F3974" i="2"/>
  <c r="G3974" i="2" s="1"/>
  <c r="F3973" i="2"/>
  <c r="G3973" i="2" s="1"/>
  <c r="F3972" i="2"/>
  <c r="G3972" i="2" s="1"/>
  <c r="F3971" i="2"/>
  <c r="G3971" i="2" s="1"/>
  <c r="F3970" i="2"/>
  <c r="G3970" i="2" s="1"/>
  <c r="F3969" i="2"/>
  <c r="G3969" i="2" s="1"/>
  <c r="F3968" i="2"/>
  <c r="G3968" i="2" s="1"/>
  <c r="F3967" i="2"/>
  <c r="G3967" i="2" s="1"/>
  <c r="F3966" i="2"/>
  <c r="G3966" i="2" s="1"/>
  <c r="F3965" i="2"/>
  <c r="G3965" i="2" s="1"/>
  <c r="F3964" i="2"/>
  <c r="G3964" i="2" s="1"/>
  <c r="F3963" i="2"/>
  <c r="G3963" i="2" s="1"/>
  <c r="F3962" i="2"/>
  <c r="G3962" i="2" s="1"/>
  <c r="F3961" i="2"/>
  <c r="G3961" i="2" s="1"/>
  <c r="F3960" i="2"/>
  <c r="G3960" i="2" s="1"/>
  <c r="F3959" i="2"/>
  <c r="G3959" i="2" s="1"/>
  <c r="I3959" i="2" s="1"/>
  <c r="G3958" i="2"/>
  <c r="F3958" i="2"/>
  <c r="F3957" i="2"/>
  <c r="G3957" i="2" s="1"/>
  <c r="F3956" i="2"/>
  <c r="G3956" i="2" s="1"/>
  <c r="F3955" i="2"/>
  <c r="G3955" i="2" s="1"/>
  <c r="F3954" i="2"/>
  <c r="G3954" i="2" s="1"/>
  <c r="F3953" i="2"/>
  <c r="G3953" i="2" s="1"/>
  <c r="I3953" i="2" s="1"/>
  <c r="F3952" i="2"/>
  <c r="G3952" i="2" s="1"/>
  <c r="F3951" i="2"/>
  <c r="G3951" i="2" s="1"/>
  <c r="F3950" i="2"/>
  <c r="G3950" i="2" s="1"/>
  <c r="F3949" i="2"/>
  <c r="G3949" i="2" s="1"/>
  <c r="F3948" i="2"/>
  <c r="G3948" i="2" s="1"/>
  <c r="G3947" i="2"/>
  <c r="I3947" i="2" s="1"/>
  <c r="F3947" i="2"/>
  <c r="F3946" i="2"/>
  <c r="G3946" i="2" s="1"/>
  <c r="F3945" i="2"/>
  <c r="G3945" i="2" s="1"/>
  <c r="F3944" i="2"/>
  <c r="G3944" i="2" s="1"/>
  <c r="F3943" i="2"/>
  <c r="G3943" i="2" s="1"/>
  <c r="F3942" i="2"/>
  <c r="G3942" i="2" s="1"/>
  <c r="F3941" i="2"/>
  <c r="G3941" i="2" s="1"/>
  <c r="F3940" i="2"/>
  <c r="G3940" i="2" s="1"/>
  <c r="F3939" i="2"/>
  <c r="G3939" i="2" s="1"/>
  <c r="F3938" i="2"/>
  <c r="G3938" i="2" s="1"/>
  <c r="F3937" i="2"/>
  <c r="G3937" i="2" s="1"/>
  <c r="F3936" i="2"/>
  <c r="G3936" i="2" s="1"/>
  <c r="G3935" i="2"/>
  <c r="F3935" i="2"/>
  <c r="F3934" i="2"/>
  <c r="G3934" i="2" s="1"/>
  <c r="F3933" i="2"/>
  <c r="G3933" i="2" s="1"/>
  <c r="F3932" i="2"/>
  <c r="G3932" i="2" s="1"/>
  <c r="F3931" i="2"/>
  <c r="G3931" i="2" s="1"/>
  <c r="F3930" i="2"/>
  <c r="G3930" i="2" s="1"/>
  <c r="F3929" i="2"/>
  <c r="G3929" i="2" s="1"/>
  <c r="F3928" i="2"/>
  <c r="G3928" i="2" s="1"/>
  <c r="F3927" i="2"/>
  <c r="G3927" i="2" s="1"/>
  <c r="G3926" i="2"/>
  <c r="F3926" i="2"/>
  <c r="F3925" i="2"/>
  <c r="G3925" i="2" s="1"/>
  <c r="F3924" i="2"/>
  <c r="G3924" i="2" s="1"/>
  <c r="F3923" i="2"/>
  <c r="G3923" i="2" s="1"/>
  <c r="F3922" i="2"/>
  <c r="G3922" i="2" s="1"/>
  <c r="F3921" i="2"/>
  <c r="G3921" i="2" s="1"/>
  <c r="H3920" i="2"/>
  <c r="J3920" i="2" s="1"/>
  <c r="K3920" i="2" s="1" a="1"/>
  <c r="K3920" i="2" s="1"/>
  <c r="F3920" i="2"/>
  <c r="G3920" i="2" s="1"/>
  <c r="I3920" i="2" s="1"/>
  <c r="F3919" i="2"/>
  <c r="G3919" i="2" s="1"/>
  <c r="F3918" i="2"/>
  <c r="G3918" i="2" s="1"/>
  <c r="G3917" i="2"/>
  <c r="F3917" i="2"/>
  <c r="F3916" i="2"/>
  <c r="G3916" i="2" s="1"/>
  <c r="F3915" i="2"/>
  <c r="G3915" i="2" s="1"/>
  <c r="G3914" i="2"/>
  <c r="F3914" i="2"/>
  <c r="G3913" i="2"/>
  <c r="F3913" i="2"/>
  <c r="F3912" i="2"/>
  <c r="G3912" i="2" s="1"/>
  <c r="F3911" i="2"/>
  <c r="G3911" i="2" s="1"/>
  <c r="F3910" i="2"/>
  <c r="G3910" i="2" s="1"/>
  <c r="F3909" i="2"/>
  <c r="G3909" i="2" s="1"/>
  <c r="F3908" i="2"/>
  <c r="G3908" i="2" s="1"/>
  <c r="F3907" i="2"/>
  <c r="G3907" i="2" s="1"/>
  <c r="F3906" i="2"/>
  <c r="G3906" i="2" s="1"/>
  <c r="G3905" i="2"/>
  <c r="F3905" i="2"/>
  <c r="F3904" i="2"/>
  <c r="G3904" i="2" s="1"/>
  <c r="G3903" i="2"/>
  <c r="F3903" i="2"/>
  <c r="F3902" i="2"/>
  <c r="G3902" i="2" s="1"/>
  <c r="F3901" i="2"/>
  <c r="G3901" i="2" s="1"/>
  <c r="F3900" i="2"/>
  <c r="G3900" i="2" s="1"/>
  <c r="F3899" i="2"/>
  <c r="G3899" i="2" s="1"/>
  <c r="F3898" i="2"/>
  <c r="G3898" i="2" s="1"/>
  <c r="F3897" i="2"/>
  <c r="G3897" i="2" s="1"/>
  <c r="F3896" i="2"/>
  <c r="G3896" i="2" s="1"/>
  <c r="G3895" i="2"/>
  <c r="F3895" i="2"/>
  <c r="F3894" i="2"/>
  <c r="G3894" i="2" s="1"/>
  <c r="G3893" i="2"/>
  <c r="F3893" i="2"/>
  <c r="F3892" i="2"/>
  <c r="G3892" i="2" s="1"/>
  <c r="G3891" i="2"/>
  <c r="F3891" i="2"/>
  <c r="F3890" i="2"/>
  <c r="G3890" i="2" s="1"/>
  <c r="F3889" i="2"/>
  <c r="G3889" i="2" s="1"/>
  <c r="F3888" i="2"/>
  <c r="G3888" i="2" s="1"/>
  <c r="F3887" i="2"/>
  <c r="G3887" i="2" s="1"/>
  <c r="F3886" i="2"/>
  <c r="G3886" i="2" s="1"/>
  <c r="F3885" i="2"/>
  <c r="G3885" i="2" s="1"/>
  <c r="F3884" i="2"/>
  <c r="G3884" i="2" s="1"/>
  <c r="F3883" i="2"/>
  <c r="G3883" i="2" s="1"/>
  <c r="F3882" i="2"/>
  <c r="G3882" i="2" s="1"/>
  <c r="F3881" i="2"/>
  <c r="G3881" i="2" s="1"/>
  <c r="F3880" i="2"/>
  <c r="G3880" i="2" s="1"/>
  <c r="F3879" i="2"/>
  <c r="G3879" i="2" s="1"/>
  <c r="F3878" i="2"/>
  <c r="G3878" i="2" s="1"/>
  <c r="F3877" i="2"/>
  <c r="G3877" i="2" s="1"/>
  <c r="F3876" i="2"/>
  <c r="G3876" i="2" s="1"/>
  <c r="F3875" i="2"/>
  <c r="G3875" i="2" s="1"/>
  <c r="F3874" i="2"/>
  <c r="G3874" i="2" s="1"/>
  <c r="F3873" i="2"/>
  <c r="G3873" i="2" s="1"/>
  <c r="F3872" i="2"/>
  <c r="G3872" i="2" s="1"/>
  <c r="F3871" i="2"/>
  <c r="G3871" i="2" s="1"/>
  <c r="F3870" i="2"/>
  <c r="G3870" i="2" s="1"/>
  <c r="F3869" i="2"/>
  <c r="G3869" i="2" s="1"/>
  <c r="F3868" i="2"/>
  <c r="G3868" i="2" s="1"/>
  <c r="G3867" i="2"/>
  <c r="F3867" i="2"/>
  <c r="F3866" i="2"/>
  <c r="G3866" i="2" s="1"/>
  <c r="F3865" i="2"/>
  <c r="G3865" i="2" s="1"/>
  <c r="F3864" i="2"/>
  <c r="G3864" i="2" s="1"/>
  <c r="F3863" i="2"/>
  <c r="G3863" i="2" s="1"/>
  <c r="F3862" i="2"/>
  <c r="G3862" i="2" s="1"/>
  <c r="F3861" i="2"/>
  <c r="G3861" i="2" s="1"/>
  <c r="F3860" i="2"/>
  <c r="G3860" i="2" s="1"/>
  <c r="F3859" i="2"/>
  <c r="G3859" i="2" s="1"/>
  <c r="F3858" i="2"/>
  <c r="G3858" i="2" s="1"/>
  <c r="F3857" i="2"/>
  <c r="G3857" i="2" s="1"/>
  <c r="F3856" i="2"/>
  <c r="G3856" i="2" s="1"/>
  <c r="F3855" i="2"/>
  <c r="G3855" i="2" s="1"/>
  <c r="F3854" i="2"/>
  <c r="G3854" i="2" s="1"/>
  <c r="F3853" i="2"/>
  <c r="G3853" i="2" s="1"/>
  <c r="F3852" i="2"/>
  <c r="G3852" i="2" s="1"/>
  <c r="H3851" i="2"/>
  <c r="J3851" i="2" s="1"/>
  <c r="K3851" i="2" s="1" a="1"/>
  <c r="K3851" i="2" s="1"/>
  <c r="F3851" i="2"/>
  <c r="G3851" i="2" s="1"/>
  <c r="I3851" i="2" s="1"/>
  <c r="F3850" i="2"/>
  <c r="G3850" i="2" s="1"/>
  <c r="F3849" i="2"/>
  <c r="G3849" i="2" s="1"/>
  <c r="F3848" i="2"/>
  <c r="G3848" i="2" s="1"/>
  <c r="F3847" i="2"/>
  <c r="G3847" i="2" s="1"/>
  <c r="F3846" i="2"/>
  <c r="G3846" i="2" s="1"/>
  <c r="F3845" i="2"/>
  <c r="G3845" i="2" s="1"/>
  <c r="F3844" i="2"/>
  <c r="G3844" i="2" s="1"/>
  <c r="F3843" i="2"/>
  <c r="G3843" i="2" s="1"/>
  <c r="F3842" i="2"/>
  <c r="G3842" i="2" s="1"/>
  <c r="F3841" i="2"/>
  <c r="G3841" i="2" s="1"/>
  <c r="F3840" i="2"/>
  <c r="G3840" i="2" s="1"/>
  <c r="G3839" i="2"/>
  <c r="F3839" i="2"/>
  <c r="F3838" i="2"/>
  <c r="G3838" i="2" s="1"/>
  <c r="F3837" i="2"/>
  <c r="G3837" i="2" s="1"/>
  <c r="F3836" i="2"/>
  <c r="G3836" i="2" s="1"/>
  <c r="F3835" i="2"/>
  <c r="G3835" i="2" s="1"/>
  <c r="F3834" i="2"/>
  <c r="G3834" i="2" s="1"/>
  <c r="F3833" i="2"/>
  <c r="G3833" i="2" s="1"/>
  <c r="F3832" i="2"/>
  <c r="G3832" i="2" s="1"/>
  <c r="F3831" i="2"/>
  <c r="G3831" i="2" s="1"/>
  <c r="F3830" i="2"/>
  <c r="G3830" i="2" s="1"/>
  <c r="F3829" i="2"/>
  <c r="G3829" i="2" s="1"/>
  <c r="F3828" i="2"/>
  <c r="G3828" i="2" s="1"/>
  <c r="F3827" i="2"/>
  <c r="G3827" i="2" s="1"/>
  <c r="F3826" i="2"/>
  <c r="G3826" i="2" s="1"/>
  <c r="F3825" i="2"/>
  <c r="G3825" i="2" s="1"/>
  <c r="F3824" i="2"/>
  <c r="G3824" i="2" s="1"/>
  <c r="F3823" i="2"/>
  <c r="G3823" i="2" s="1"/>
  <c r="F3822" i="2"/>
  <c r="G3822" i="2" s="1"/>
  <c r="F3821" i="2"/>
  <c r="G3821" i="2" s="1"/>
  <c r="H3820" i="2"/>
  <c r="J3820" i="2" s="1"/>
  <c r="K3820" i="2" s="1" a="1"/>
  <c r="K3820" i="2" s="1"/>
  <c r="F3820" i="2"/>
  <c r="G3820" i="2" s="1"/>
  <c r="I3820" i="2" s="1"/>
  <c r="F3819" i="2"/>
  <c r="G3819" i="2" s="1"/>
  <c r="H3818" i="2"/>
  <c r="J3818" i="2" s="1"/>
  <c r="K3818" i="2" s="1" a="1"/>
  <c r="K3818" i="2" s="1"/>
  <c r="F3818" i="2"/>
  <c r="G3818" i="2" s="1"/>
  <c r="I3818" i="2" s="1"/>
  <c r="F3817" i="2"/>
  <c r="G3817" i="2" s="1"/>
  <c r="F3816" i="2"/>
  <c r="G3816" i="2" s="1"/>
  <c r="F3815" i="2"/>
  <c r="G3815" i="2" s="1"/>
  <c r="F3814" i="2"/>
  <c r="G3814" i="2" s="1"/>
  <c r="F3813" i="2"/>
  <c r="G3813" i="2" s="1"/>
  <c r="F3812" i="2"/>
  <c r="G3812" i="2" s="1"/>
  <c r="F3811" i="2"/>
  <c r="G3811" i="2" s="1"/>
  <c r="F3810" i="2"/>
  <c r="G3810" i="2" s="1"/>
  <c r="I3810" i="2" s="1"/>
  <c r="F3809" i="2"/>
  <c r="G3809" i="2" s="1"/>
  <c r="F3808" i="2"/>
  <c r="G3808" i="2" s="1"/>
  <c r="G3807" i="2"/>
  <c r="F3807" i="2"/>
  <c r="F3806" i="2"/>
  <c r="G3806" i="2" s="1"/>
  <c r="F3805" i="2"/>
  <c r="G3805" i="2" s="1"/>
  <c r="F3804" i="2"/>
  <c r="G3804" i="2" s="1"/>
  <c r="F3803" i="2"/>
  <c r="G3803" i="2" s="1"/>
  <c r="F3802" i="2"/>
  <c r="G3802" i="2" s="1"/>
  <c r="F3801" i="2"/>
  <c r="G3801" i="2" s="1"/>
  <c r="F3800" i="2"/>
  <c r="G3800" i="2" s="1"/>
  <c r="F3799" i="2"/>
  <c r="G3799" i="2" s="1"/>
  <c r="F3798" i="2"/>
  <c r="G3798" i="2" s="1"/>
  <c r="F3797" i="2"/>
  <c r="G3797" i="2" s="1"/>
  <c r="H3796" i="2"/>
  <c r="J3796" i="2" s="1"/>
  <c r="K3796" i="2" s="1" a="1"/>
  <c r="K3796" i="2" s="1"/>
  <c r="F3796" i="2"/>
  <c r="G3796" i="2" s="1"/>
  <c r="I3796" i="2" s="1"/>
  <c r="F3795" i="2"/>
  <c r="G3795" i="2" s="1"/>
  <c r="F3794" i="2"/>
  <c r="G3794" i="2" s="1"/>
  <c r="F3793" i="2"/>
  <c r="G3793" i="2" s="1"/>
  <c r="F3792" i="2"/>
  <c r="G3792" i="2" s="1"/>
  <c r="F3791" i="2"/>
  <c r="G3791" i="2" s="1"/>
  <c r="F3790" i="2"/>
  <c r="G3790" i="2" s="1"/>
  <c r="F3789" i="2"/>
  <c r="G3789" i="2" s="1"/>
  <c r="F3788" i="2"/>
  <c r="G3788" i="2" s="1"/>
  <c r="F3787" i="2"/>
  <c r="G3787" i="2" s="1"/>
  <c r="F3786" i="2"/>
  <c r="G3786" i="2" s="1"/>
  <c r="F3785" i="2"/>
  <c r="G3785" i="2" s="1"/>
  <c r="F3784" i="2"/>
  <c r="G3784" i="2" s="1"/>
  <c r="F3783" i="2"/>
  <c r="G3783" i="2" s="1"/>
  <c r="F3782" i="2"/>
  <c r="G3782" i="2" s="1"/>
  <c r="F3781" i="2"/>
  <c r="G3781" i="2" s="1"/>
  <c r="F3780" i="2"/>
  <c r="G3780" i="2" s="1"/>
  <c r="F3779" i="2"/>
  <c r="G3779" i="2" s="1"/>
  <c r="F3778" i="2"/>
  <c r="G3778" i="2" s="1"/>
  <c r="I3778" i="2" s="1"/>
  <c r="F3777" i="2"/>
  <c r="G3777" i="2" s="1"/>
  <c r="F3776" i="2"/>
  <c r="G3776" i="2" s="1"/>
  <c r="F3775" i="2"/>
  <c r="G3775" i="2" s="1"/>
  <c r="F3774" i="2"/>
  <c r="G3774" i="2" s="1"/>
  <c r="F3773" i="2"/>
  <c r="G3773" i="2" s="1"/>
  <c r="F3772" i="2"/>
  <c r="G3772" i="2" s="1"/>
  <c r="F3771" i="2"/>
  <c r="G3771" i="2" s="1"/>
  <c r="G3770" i="2"/>
  <c r="F3770" i="2"/>
  <c r="F3769" i="2"/>
  <c r="G3769" i="2" s="1"/>
  <c r="F3768" i="2"/>
  <c r="G3768" i="2" s="1"/>
  <c r="F3767" i="2"/>
  <c r="G3767" i="2" s="1"/>
  <c r="F3766" i="2"/>
  <c r="G3766" i="2" s="1"/>
  <c r="F3765" i="2"/>
  <c r="G3765" i="2" s="1"/>
  <c r="F3764" i="2"/>
  <c r="G3764" i="2" s="1"/>
  <c r="F3763" i="2"/>
  <c r="G3763" i="2" s="1"/>
  <c r="G3762" i="2"/>
  <c r="F3762" i="2"/>
  <c r="F3761" i="2"/>
  <c r="G3761" i="2" s="1"/>
  <c r="F3760" i="2"/>
  <c r="G3760" i="2" s="1"/>
  <c r="F3759" i="2"/>
  <c r="G3759" i="2" s="1"/>
  <c r="F3758" i="2"/>
  <c r="G3758" i="2" s="1"/>
  <c r="F3757" i="2"/>
  <c r="G3757" i="2" s="1"/>
  <c r="F3756" i="2"/>
  <c r="G3756" i="2" s="1"/>
  <c r="F3755" i="2"/>
  <c r="G3755" i="2" s="1"/>
  <c r="H3754" i="2"/>
  <c r="J3754" i="2" s="1"/>
  <c r="K3754" i="2" s="1" a="1"/>
  <c r="K3754" i="2" s="1"/>
  <c r="F3754" i="2"/>
  <c r="G3754" i="2" s="1"/>
  <c r="I3754" i="2" s="1"/>
  <c r="F3753" i="2"/>
  <c r="G3753" i="2" s="1"/>
  <c r="F3752" i="2"/>
  <c r="G3752" i="2" s="1"/>
  <c r="F3751" i="2"/>
  <c r="G3751" i="2" s="1"/>
  <c r="G3750" i="2"/>
  <c r="F3750" i="2"/>
  <c r="F3749" i="2"/>
  <c r="G3749" i="2" s="1"/>
  <c r="F3748" i="2"/>
  <c r="G3748" i="2" s="1"/>
  <c r="F3747" i="2"/>
  <c r="G3747" i="2" s="1"/>
  <c r="F3746" i="2"/>
  <c r="G3746" i="2" s="1"/>
  <c r="F3745" i="2"/>
  <c r="G3745" i="2" s="1"/>
  <c r="F3744" i="2"/>
  <c r="G3744" i="2" s="1"/>
  <c r="F3743" i="2"/>
  <c r="G3743" i="2" s="1"/>
  <c r="F3742" i="2"/>
  <c r="G3742" i="2" s="1"/>
  <c r="F3741" i="2"/>
  <c r="G3741" i="2" s="1"/>
  <c r="F3740" i="2"/>
  <c r="G3740" i="2" s="1"/>
  <c r="F3739" i="2"/>
  <c r="G3739" i="2" s="1"/>
  <c r="F3738" i="2"/>
  <c r="G3738" i="2" s="1"/>
  <c r="F3737" i="2"/>
  <c r="G3737" i="2" s="1"/>
  <c r="F3736" i="2"/>
  <c r="G3736" i="2" s="1"/>
  <c r="F3735" i="2"/>
  <c r="G3735" i="2" s="1"/>
  <c r="F3734" i="2"/>
  <c r="G3734" i="2" s="1"/>
  <c r="F3733" i="2"/>
  <c r="G3733" i="2" s="1"/>
  <c r="F3732" i="2"/>
  <c r="G3732" i="2" s="1"/>
  <c r="F3731" i="2"/>
  <c r="G3731" i="2" s="1"/>
  <c r="F3730" i="2"/>
  <c r="G3730" i="2" s="1"/>
  <c r="F3729" i="2"/>
  <c r="G3729" i="2" s="1"/>
  <c r="F3728" i="2"/>
  <c r="G3728" i="2" s="1"/>
  <c r="F3727" i="2"/>
  <c r="G3727" i="2" s="1"/>
  <c r="F3726" i="2"/>
  <c r="G3726" i="2" s="1"/>
  <c r="F3725" i="2"/>
  <c r="G3725" i="2" s="1"/>
  <c r="F3724" i="2"/>
  <c r="G3724" i="2" s="1"/>
  <c r="F3723" i="2"/>
  <c r="G3723" i="2" s="1"/>
  <c r="F3722" i="2"/>
  <c r="G3722" i="2" s="1"/>
  <c r="F3721" i="2"/>
  <c r="G3721" i="2" s="1"/>
  <c r="F3720" i="2"/>
  <c r="G3720" i="2" s="1"/>
  <c r="F3719" i="2"/>
  <c r="G3719" i="2" s="1"/>
  <c r="F3718" i="2"/>
  <c r="G3718" i="2" s="1"/>
  <c r="F3717" i="2"/>
  <c r="G3717" i="2" s="1"/>
  <c r="F3716" i="2"/>
  <c r="G3716" i="2" s="1"/>
  <c r="F3715" i="2"/>
  <c r="G3715" i="2" s="1"/>
  <c r="G3714" i="2"/>
  <c r="F3714" i="2"/>
  <c r="F3713" i="2"/>
  <c r="G3713" i="2" s="1"/>
  <c r="F3712" i="2"/>
  <c r="G3712" i="2" s="1"/>
  <c r="F3711" i="2"/>
  <c r="G3711" i="2" s="1"/>
  <c r="F3710" i="2"/>
  <c r="G3710" i="2" s="1"/>
  <c r="F3709" i="2"/>
  <c r="G3709" i="2" s="1"/>
  <c r="F3708" i="2"/>
  <c r="G3708" i="2" s="1"/>
  <c r="F3707" i="2"/>
  <c r="G3707" i="2" s="1"/>
  <c r="F3706" i="2"/>
  <c r="G3706" i="2" s="1"/>
  <c r="F3705" i="2"/>
  <c r="G3705" i="2" s="1"/>
  <c r="F3704" i="2"/>
  <c r="G3704" i="2" s="1"/>
  <c r="F3703" i="2"/>
  <c r="G3703" i="2" s="1"/>
  <c r="G3702" i="2"/>
  <c r="F3702" i="2"/>
  <c r="F3701" i="2"/>
  <c r="G3701" i="2" s="1"/>
  <c r="F3700" i="2"/>
  <c r="G3700" i="2" s="1"/>
  <c r="F3699" i="2"/>
  <c r="G3699" i="2" s="1"/>
  <c r="F3698" i="2"/>
  <c r="G3698" i="2" s="1"/>
  <c r="F3697" i="2"/>
  <c r="G3697" i="2" s="1"/>
  <c r="F3696" i="2"/>
  <c r="G3696" i="2" s="1"/>
  <c r="F3695" i="2"/>
  <c r="G3695" i="2" s="1"/>
  <c r="F3694" i="2"/>
  <c r="G3694" i="2" s="1"/>
  <c r="F3693" i="2"/>
  <c r="G3693" i="2" s="1"/>
  <c r="F3692" i="2"/>
  <c r="G3692" i="2" s="1"/>
  <c r="F3691" i="2"/>
  <c r="G3691" i="2" s="1"/>
  <c r="F3690" i="2"/>
  <c r="G3690" i="2" s="1"/>
  <c r="F3689" i="2"/>
  <c r="G3689" i="2" s="1"/>
  <c r="F3688" i="2"/>
  <c r="G3688" i="2" s="1"/>
  <c r="F3687" i="2"/>
  <c r="G3687" i="2" s="1"/>
  <c r="F3686" i="2"/>
  <c r="G3686" i="2" s="1"/>
  <c r="F3685" i="2"/>
  <c r="G3685" i="2" s="1"/>
  <c r="F3684" i="2"/>
  <c r="G3684" i="2" s="1"/>
  <c r="G3683" i="2"/>
  <c r="F3683" i="2"/>
  <c r="F3682" i="2"/>
  <c r="G3682" i="2" s="1"/>
  <c r="F3681" i="2"/>
  <c r="G3681" i="2" s="1"/>
  <c r="F3680" i="2"/>
  <c r="G3680" i="2" s="1"/>
  <c r="F3679" i="2"/>
  <c r="G3679" i="2" s="1"/>
  <c r="F3678" i="2"/>
  <c r="G3678" i="2" s="1"/>
  <c r="F3677" i="2"/>
  <c r="G3677" i="2" s="1"/>
  <c r="F3676" i="2"/>
  <c r="G3676" i="2" s="1"/>
  <c r="F3675" i="2"/>
  <c r="G3675" i="2" s="1"/>
  <c r="G3674" i="2"/>
  <c r="F3674" i="2"/>
  <c r="F3673" i="2"/>
  <c r="G3673" i="2" s="1"/>
  <c r="F3672" i="2"/>
  <c r="G3672" i="2" s="1"/>
  <c r="F3671" i="2"/>
  <c r="G3671" i="2" s="1"/>
  <c r="F3670" i="2"/>
  <c r="G3670" i="2" s="1"/>
  <c r="F3669" i="2"/>
  <c r="G3669" i="2" s="1"/>
  <c r="F3668" i="2"/>
  <c r="G3668" i="2" s="1"/>
  <c r="F3667" i="2"/>
  <c r="G3667" i="2" s="1"/>
  <c r="F3666" i="2"/>
  <c r="G3666" i="2" s="1"/>
  <c r="F3665" i="2"/>
  <c r="G3665" i="2" s="1"/>
  <c r="F3664" i="2"/>
  <c r="G3664" i="2" s="1"/>
  <c r="F3663" i="2"/>
  <c r="G3663" i="2" s="1"/>
  <c r="F3662" i="2"/>
  <c r="G3662" i="2" s="1"/>
  <c r="F3661" i="2"/>
  <c r="G3661" i="2" s="1"/>
  <c r="F3660" i="2"/>
  <c r="G3660" i="2" s="1"/>
  <c r="F3659" i="2"/>
  <c r="G3659" i="2" s="1"/>
  <c r="F3658" i="2"/>
  <c r="G3658" i="2" s="1"/>
  <c r="F3657" i="2"/>
  <c r="G3657" i="2" s="1"/>
  <c r="F3656" i="2"/>
  <c r="G3656" i="2" s="1"/>
  <c r="F3655" i="2"/>
  <c r="G3655" i="2" s="1"/>
  <c r="G3654" i="2"/>
  <c r="F3654" i="2"/>
  <c r="F3653" i="2"/>
  <c r="G3653" i="2" s="1"/>
  <c r="F3652" i="2"/>
  <c r="G3652" i="2" s="1"/>
  <c r="F3651" i="2"/>
  <c r="G3651" i="2" s="1"/>
  <c r="G3650" i="2"/>
  <c r="F3650" i="2"/>
  <c r="F3649" i="2"/>
  <c r="G3649" i="2" s="1"/>
  <c r="F3648" i="2"/>
  <c r="G3648" i="2" s="1"/>
  <c r="F3647" i="2"/>
  <c r="G3647" i="2" s="1"/>
  <c r="F3646" i="2"/>
  <c r="G3646" i="2" s="1"/>
  <c r="F3645" i="2"/>
  <c r="G3645" i="2" s="1"/>
  <c r="F3644" i="2"/>
  <c r="G3644" i="2" s="1"/>
  <c r="F3643" i="2"/>
  <c r="G3643" i="2" s="1"/>
  <c r="F3642" i="2"/>
  <c r="G3642" i="2" s="1"/>
  <c r="F3641" i="2"/>
  <c r="G3641" i="2" s="1"/>
  <c r="F3640" i="2"/>
  <c r="G3640" i="2" s="1"/>
  <c r="G3639" i="2"/>
  <c r="F3639" i="2"/>
  <c r="F3638" i="2"/>
  <c r="G3638" i="2" s="1"/>
  <c r="F3637" i="2"/>
  <c r="G3637" i="2" s="1"/>
  <c r="F3636" i="2"/>
  <c r="G3636" i="2" s="1"/>
  <c r="F3635" i="2"/>
  <c r="G3635" i="2" s="1"/>
  <c r="F3634" i="2"/>
  <c r="G3634" i="2" s="1"/>
  <c r="F3633" i="2"/>
  <c r="G3633" i="2" s="1"/>
  <c r="F3632" i="2"/>
  <c r="G3632" i="2" s="1"/>
  <c r="F3631" i="2"/>
  <c r="G3631" i="2" s="1"/>
  <c r="F3630" i="2"/>
  <c r="G3630" i="2" s="1"/>
  <c r="F3629" i="2"/>
  <c r="G3629" i="2" s="1"/>
  <c r="F3628" i="2"/>
  <c r="G3628" i="2" s="1"/>
  <c r="F3627" i="2"/>
  <c r="G3627" i="2" s="1"/>
  <c r="F3626" i="2"/>
  <c r="G3626" i="2" s="1"/>
  <c r="F3625" i="2"/>
  <c r="G3625" i="2" s="1"/>
  <c r="G3624" i="2"/>
  <c r="F3624" i="2"/>
  <c r="F3623" i="2"/>
  <c r="G3623" i="2" s="1"/>
  <c r="F3622" i="2"/>
  <c r="G3622" i="2" s="1"/>
  <c r="F3621" i="2"/>
  <c r="G3621" i="2" s="1"/>
  <c r="F3620" i="2"/>
  <c r="G3620" i="2" s="1"/>
  <c r="F3619" i="2"/>
  <c r="G3619" i="2" s="1"/>
  <c r="F3618" i="2"/>
  <c r="G3618" i="2" s="1"/>
  <c r="F3617" i="2"/>
  <c r="G3617" i="2" s="1"/>
  <c r="F3616" i="2"/>
  <c r="G3616" i="2" s="1"/>
  <c r="F3615" i="2"/>
  <c r="G3615" i="2" s="1"/>
  <c r="F3614" i="2"/>
  <c r="G3614" i="2" s="1"/>
  <c r="F3613" i="2"/>
  <c r="G3613" i="2" s="1"/>
  <c r="F3612" i="2"/>
  <c r="G3612" i="2" s="1"/>
  <c r="F3611" i="2"/>
  <c r="G3611" i="2" s="1"/>
  <c r="F3610" i="2"/>
  <c r="G3610" i="2" s="1"/>
  <c r="F3609" i="2"/>
  <c r="G3609" i="2" s="1"/>
  <c r="F3608" i="2"/>
  <c r="G3608" i="2" s="1"/>
  <c r="F3607" i="2"/>
  <c r="G3607" i="2" s="1"/>
  <c r="H3606" i="2"/>
  <c r="J3606" i="2" s="1"/>
  <c r="K3606" i="2" s="1" a="1"/>
  <c r="K3606" i="2" s="1"/>
  <c r="F3606" i="2"/>
  <c r="G3606" i="2" s="1"/>
  <c r="I3606" i="2" s="1"/>
  <c r="F3605" i="2"/>
  <c r="G3605" i="2" s="1"/>
  <c r="F3604" i="2"/>
  <c r="G3604" i="2" s="1"/>
  <c r="F3603" i="2"/>
  <c r="G3603" i="2" s="1"/>
  <c r="F3602" i="2"/>
  <c r="G3602" i="2" s="1"/>
  <c r="F3601" i="2"/>
  <c r="G3601" i="2" s="1"/>
  <c r="F3600" i="2"/>
  <c r="G3600" i="2" s="1"/>
  <c r="F3599" i="2"/>
  <c r="G3599" i="2" s="1"/>
  <c r="F3598" i="2"/>
  <c r="G3598" i="2" s="1"/>
  <c r="F3597" i="2"/>
  <c r="G3597" i="2" s="1"/>
  <c r="F3596" i="2"/>
  <c r="G3596" i="2" s="1"/>
  <c r="F3595" i="2"/>
  <c r="G3595" i="2" s="1"/>
  <c r="F3594" i="2"/>
  <c r="G3594" i="2" s="1"/>
  <c r="F3593" i="2"/>
  <c r="G3593" i="2" s="1"/>
  <c r="F3592" i="2"/>
  <c r="G3592" i="2" s="1"/>
  <c r="F3591" i="2"/>
  <c r="G3591" i="2" s="1"/>
  <c r="F3590" i="2"/>
  <c r="G3590" i="2" s="1"/>
  <c r="F3589" i="2"/>
  <c r="G3589" i="2" s="1"/>
  <c r="F3588" i="2"/>
  <c r="G3588" i="2" s="1"/>
  <c r="F3587" i="2"/>
  <c r="G3587" i="2" s="1"/>
  <c r="H3586" i="2"/>
  <c r="J3586" i="2" s="1"/>
  <c r="K3586" i="2" s="1" a="1"/>
  <c r="K3586" i="2" s="1"/>
  <c r="F3586" i="2"/>
  <c r="G3586" i="2" s="1"/>
  <c r="I3586" i="2" s="1"/>
  <c r="F3585" i="2"/>
  <c r="G3585" i="2" s="1"/>
  <c r="F3584" i="2"/>
  <c r="G3584" i="2" s="1"/>
  <c r="F3583" i="2"/>
  <c r="G3583" i="2" s="1"/>
  <c r="F3582" i="2"/>
  <c r="G3582" i="2" s="1"/>
  <c r="F3581" i="2"/>
  <c r="G3581" i="2" s="1"/>
  <c r="F3580" i="2"/>
  <c r="G3580" i="2" s="1"/>
  <c r="F3579" i="2"/>
  <c r="G3579" i="2" s="1"/>
  <c r="F3578" i="2"/>
  <c r="G3578" i="2" s="1"/>
  <c r="F3577" i="2"/>
  <c r="G3577" i="2" s="1"/>
  <c r="F3576" i="2"/>
  <c r="G3576" i="2" s="1"/>
  <c r="F3575" i="2"/>
  <c r="G3575" i="2" s="1"/>
  <c r="F3574" i="2"/>
  <c r="G3574" i="2" s="1"/>
  <c r="F3573" i="2"/>
  <c r="G3573" i="2" s="1"/>
  <c r="F3572" i="2"/>
  <c r="G3572" i="2" s="1"/>
  <c r="F3571" i="2"/>
  <c r="G3571" i="2" s="1"/>
  <c r="H3570" i="2"/>
  <c r="J3570" i="2" s="1"/>
  <c r="K3570" i="2" s="1" a="1"/>
  <c r="K3570" i="2" s="1"/>
  <c r="F3570" i="2"/>
  <c r="G3570" i="2" s="1"/>
  <c r="I3570" i="2" s="1"/>
  <c r="F3569" i="2"/>
  <c r="G3569" i="2" s="1"/>
  <c r="F3568" i="2"/>
  <c r="G3568" i="2" s="1"/>
  <c r="G3567" i="2"/>
  <c r="F3567" i="2"/>
  <c r="F3566" i="2"/>
  <c r="G3566" i="2" s="1"/>
  <c r="F3565" i="2"/>
  <c r="G3565" i="2" s="1"/>
  <c r="F3564" i="2"/>
  <c r="G3564" i="2" s="1"/>
  <c r="F3563" i="2"/>
  <c r="G3563" i="2" s="1"/>
  <c r="F3562" i="2"/>
  <c r="G3562" i="2" s="1"/>
  <c r="I3562" i="2" s="1"/>
  <c r="F3561" i="2"/>
  <c r="G3561" i="2" s="1"/>
  <c r="F3560" i="2"/>
  <c r="G3560" i="2" s="1"/>
  <c r="F3559" i="2"/>
  <c r="G3559" i="2" s="1"/>
  <c r="F3558" i="2"/>
  <c r="G3558" i="2" s="1"/>
  <c r="F3557" i="2"/>
  <c r="G3557" i="2" s="1"/>
  <c r="F3556" i="2"/>
  <c r="G3556" i="2" s="1"/>
  <c r="G3555" i="2"/>
  <c r="F3555" i="2"/>
  <c r="G3554" i="2"/>
  <c r="F3554" i="2"/>
  <c r="F3553" i="2"/>
  <c r="G3553" i="2" s="1"/>
  <c r="F3552" i="2"/>
  <c r="G3552" i="2" s="1"/>
  <c r="F3551" i="2"/>
  <c r="G3551" i="2" s="1"/>
  <c r="F3550" i="2"/>
  <c r="G3550" i="2" s="1"/>
  <c r="F3549" i="2"/>
  <c r="G3549" i="2" s="1"/>
  <c r="F3548" i="2"/>
  <c r="G3548" i="2" s="1"/>
  <c r="F3547" i="2"/>
  <c r="G3547" i="2" s="1"/>
  <c r="F3546" i="2"/>
  <c r="G3546" i="2" s="1"/>
  <c r="F3545" i="2"/>
  <c r="G3545" i="2" s="1"/>
  <c r="F3544" i="2"/>
  <c r="G3544" i="2" s="1"/>
  <c r="F3543" i="2"/>
  <c r="G3543" i="2" s="1"/>
  <c r="F3542" i="2"/>
  <c r="G3542" i="2" s="1"/>
  <c r="F3541" i="2"/>
  <c r="G3541" i="2" s="1"/>
  <c r="F3540" i="2"/>
  <c r="G3540" i="2" s="1"/>
  <c r="F3539" i="2"/>
  <c r="G3539" i="2" s="1"/>
  <c r="F3538" i="2"/>
  <c r="G3538" i="2" s="1"/>
  <c r="F3537" i="2"/>
  <c r="G3537" i="2" s="1"/>
  <c r="F3536" i="2"/>
  <c r="G3536" i="2" s="1"/>
  <c r="F3535" i="2"/>
  <c r="G3535" i="2" s="1"/>
  <c r="F3534" i="2"/>
  <c r="G3534" i="2" s="1"/>
  <c r="F3533" i="2"/>
  <c r="G3533" i="2" s="1"/>
  <c r="F3532" i="2"/>
  <c r="G3532" i="2" s="1"/>
  <c r="F3531" i="2"/>
  <c r="G3531" i="2" s="1"/>
  <c r="F3530" i="2"/>
  <c r="G3530" i="2" s="1"/>
  <c r="F3529" i="2"/>
  <c r="G3529" i="2" s="1"/>
  <c r="F3528" i="2"/>
  <c r="G3528" i="2" s="1"/>
  <c r="F3527" i="2"/>
  <c r="G3527" i="2" s="1"/>
  <c r="F3526" i="2"/>
  <c r="G3526" i="2" s="1"/>
  <c r="I3526" i="2" s="1"/>
  <c r="F3525" i="2"/>
  <c r="G3525" i="2" s="1"/>
  <c r="F3524" i="2"/>
  <c r="G3524" i="2" s="1"/>
  <c r="F3523" i="2"/>
  <c r="G3523" i="2" s="1"/>
  <c r="F3522" i="2"/>
  <c r="G3522" i="2" s="1"/>
  <c r="I3522" i="2" s="1"/>
  <c r="F3521" i="2"/>
  <c r="G3521" i="2" s="1"/>
  <c r="F3520" i="2"/>
  <c r="G3520" i="2" s="1"/>
  <c r="F3519" i="2"/>
  <c r="G3519" i="2" s="1"/>
  <c r="F3518" i="2"/>
  <c r="G3518" i="2" s="1"/>
  <c r="F3517" i="2"/>
  <c r="G3517" i="2" s="1"/>
  <c r="F3516" i="2"/>
  <c r="G3516" i="2" s="1"/>
  <c r="F3515" i="2"/>
  <c r="G3515" i="2" s="1"/>
  <c r="F3514" i="2"/>
  <c r="G3514" i="2" s="1"/>
  <c r="F3513" i="2"/>
  <c r="G3513" i="2" s="1"/>
  <c r="F3512" i="2"/>
  <c r="G3512" i="2" s="1"/>
  <c r="F3511" i="2"/>
  <c r="G3511" i="2" s="1"/>
  <c r="F3510" i="2"/>
  <c r="G3510" i="2" s="1"/>
  <c r="F3509" i="2"/>
  <c r="G3509" i="2" s="1"/>
  <c r="F3508" i="2"/>
  <c r="G3508" i="2" s="1"/>
  <c r="G3507" i="2"/>
  <c r="F3507" i="2"/>
  <c r="F3506" i="2"/>
  <c r="G3506" i="2" s="1"/>
  <c r="F3505" i="2"/>
  <c r="G3505" i="2" s="1"/>
  <c r="F3504" i="2"/>
  <c r="G3504" i="2" s="1"/>
  <c r="G3503" i="2"/>
  <c r="F3503" i="2"/>
  <c r="F3502" i="2"/>
  <c r="G3502" i="2" s="1"/>
  <c r="F3501" i="2"/>
  <c r="G3501" i="2" s="1"/>
  <c r="F3500" i="2"/>
  <c r="G3500" i="2" s="1"/>
  <c r="F3499" i="2"/>
  <c r="G3499" i="2" s="1"/>
  <c r="G3498" i="2"/>
  <c r="F3498" i="2"/>
  <c r="F3497" i="2"/>
  <c r="G3497" i="2" s="1"/>
  <c r="F3496" i="2"/>
  <c r="G3496" i="2" s="1"/>
  <c r="F3495" i="2"/>
  <c r="G3495" i="2" s="1"/>
  <c r="F3494" i="2"/>
  <c r="G3494" i="2" s="1"/>
  <c r="F3493" i="2"/>
  <c r="G3493" i="2" s="1"/>
  <c r="F3492" i="2"/>
  <c r="G3492" i="2" s="1"/>
  <c r="F3491" i="2"/>
  <c r="G3491" i="2" s="1"/>
  <c r="F3490" i="2"/>
  <c r="G3490" i="2" s="1"/>
  <c r="F3489" i="2"/>
  <c r="G3489" i="2" s="1"/>
  <c r="F3488" i="2"/>
  <c r="G3488" i="2" s="1"/>
  <c r="F3487" i="2"/>
  <c r="G3487" i="2" s="1"/>
  <c r="F3486" i="2"/>
  <c r="G3486" i="2" s="1"/>
  <c r="F3485" i="2"/>
  <c r="G3485" i="2" s="1"/>
  <c r="F3484" i="2"/>
  <c r="G3484" i="2" s="1"/>
  <c r="G3483" i="2"/>
  <c r="F3483" i="2"/>
  <c r="F3482" i="2"/>
  <c r="G3482" i="2" s="1"/>
  <c r="F3481" i="2"/>
  <c r="G3481" i="2" s="1"/>
  <c r="F3480" i="2"/>
  <c r="G3480" i="2" s="1"/>
  <c r="F3479" i="2"/>
  <c r="G3479" i="2" s="1"/>
  <c r="F3478" i="2"/>
  <c r="G3478" i="2" s="1"/>
  <c r="F3477" i="2"/>
  <c r="G3477" i="2" s="1"/>
  <c r="F3476" i="2"/>
  <c r="G3476" i="2" s="1"/>
  <c r="F3475" i="2"/>
  <c r="G3475" i="2" s="1"/>
  <c r="F3474" i="2"/>
  <c r="G3474" i="2" s="1"/>
  <c r="F3473" i="2"/>
  <c r="G3473" i="2" s="1"/>
  <c r="F3472" i="2"/>
  <c r="G3472" i="2" s="1"/>
  <c r="F3471" i="2"/>
  <c r="G3471" i="2" s="1"/>
  <c r="G3470" i="2"/>
  <c r="F3470" i="2"/>
  <c r="F3469" i="2"/>
  <c r="G3469" i="2" s="1"/>
  <c r="F3468" i="2"/>
  <c r="G3468" i="2" s="1"/>
  <c r="F3467" i="2"/>
  <c r="G3467" i="2" s="1"/>
  <c r="F3466" i="2"/>
  <c r="G3466" i="2" s="1"/>
  <c r="F3465" i="2"/>
  <c r="G3465" i="2" s="1"/>
  <c r="F3464" i="2"/>
  <c r="G3464" i="2" s="1"/>
  <c r="F3463" i="2"/>
  <c r="G3463" i="2" s="1"/>
  <c r="F3462" i="2"/>
  <c r="G3462" i="2" s="1"/>
  <c r="G3461" i="2"/>
  <c r="F3461" i="2"/>
  <c r="F3460" i="2"/>
  <c r="G3460" i="2" s="1"/>
  <c r="F3459" i="2"/>
  <c r="G3459" i="2" s="1"/>
  <c r="F3458" i="2"/>
  <c r="G3458" i="2" s="1"/>
  <c r="F3457" i="2"/>
  <c r="G3457" i="2" s="1"/>
  <c r="F3456" i="2"/>
  <c r="G3456" i="2" s="1"/>
  <c r="F3455" i="2"/>
  <c r="G3455" i="2" s="1"/>
  <c r="F3454" i="2"/>
  <c r="G3454" i="2" s="1"/>
  <c r="F3453" i="2"/>
  <c r="G3453" i="2" s="1"/>
  <c r="F3452" i="2"/>
  <c r="G3452" i="2" s="1"/>
  <c r="F3451" i="2"/>
  <c r="G3451" i="2" s="1"/>
  <c r="F3450" i="2"/>
  <c r="G3450" i="2" s="1"/>
  <c r="F3449" i="2"/>
  <c r="G3449" i="2" s="1"/>
  <c r="F3448" i="2"/>
  <c r="G3448" i="2" s="1"/>
  <c r="F3447" i="2"/>
  <c r="G3447" i="2" s="1"/>
  <c r="F3446" i="2"/>
  <c r="G3446" i="2" s="1"/>
  <c r="F3445" i="2"/>
  <c r="G3445" i="2" s="1"/>
  <c r="F3444" i="2"/>
  <c r="G3444" i="2" s="1"/>
  <c r="F3443" i="2"/>
  <c r="G3443" i="2" s="1"/>
  <c r="F3442" i="2"/>
  <c r="G3442" i="2" s="1"/>
  <c r="F3441" i="2"/>
  <c r="G3441" i="2" s="1"/>
  <c r="F3440" i="2"/>
  <c r="G3440" i="2" s="1"/>
  <c r="F3439" i="2"/>
  <c r="G3439" i="2" s="1"/>
  <c r="F3438" i="2"/>
  <c r="G3438" i="2" s="1"/>
  <c r="F3437" i="2"/>
  <c r="G3437" i="2" s="1"/>
  <c r="F3436" i="2"/>
  <c r="G3436" i="2" s="1"/>
  <c r="F3435" i="2"/>
  <c r="G3435" i="2" s="1"/>
  <c r="F3434" i="2"/>
  <c r="G3434" i="2" s="1"/>
  <c r="F3433" i="2"/>
  <c r="G3433" i="2" s="1"/>
  <c r="G3432" i="2"/>
  <c r="F3432" i="2"/>
  <c r="F3431" i="2"/>
  <c r="G3431" i="2" s="1"/>
  <c r="F3430" i="2"/>
  <c r="G3430" i="2" s="1"/>
  <c r="F3429" i="2"/>
  <c r="G3429" i="2" s="1"/>
  <c r="F3428" i="2"/>
  <c r="G3428" i="2" s="1"/>
  <c r="F3427" i="2"/>
  <c r="G3427" i="2" s="1"/>
  <c r="G3426" i="2"/>
  <c r="F3426" i="2"/>
  <c r="F3425" i="2"/>
  <c r="G3425" i="2" s="1"/>
  <c r="F3424" i="2"/>
  <c r="G3424" i="2" s="1"/>
  <c r="F3423" i="2"/>
  <c r="G3423" i="2" s="1"/>
  <c r="F3422" i="2"/>
  <c r="G3422" i="2" s="1"/>
  <c r="F3421" i="2"/>
  <c r="G3421" i="2" s="1"/>
  <c r="F3420" i="2"/>
  <c r="G3420" i="2" s="1"/>
  <c r="F3419" i="2"/>
  <c r="G3419" i="2" s="1"/>
  <c r="F3418" i="2"/>
  <c r="G3418" i="2" s="1"/>
  <c r="F3417" i="2"/>
  <c r="G3417" i="2" s="1"/>
  <c r="F3416" i="2"/>
  <c r="G3416" i="2" s="1"/>
  <c r="F3415" i="2"/>
  <c r="G3415" i="2" s="1"/>
  <c r="F3414" i="2"/>
  <c r="G3414" i="2" s="1"/>
  <c r="F3413" i="2"/>
  <c r="G3413" i="2" s="1"/>
  <c r="F3412" i="2"/>
  <c r="G3412" i="2" s="1"/>
  <c r="H3411" i="2"/>
  <c r="J3411" i="2" s="1"/>
  <c r="K3411" i="2" s="1" a="1"/>
  <c r="K3411" i="2" s="1"/>
  <c r="F3411" i="2"/>
  <c r="G3411" i="2" s="1"/>
  <c r="I3411" i="2" s="1"/>
  <c r="F3410" i="2"/>
  <c r="G3410" i="2" s="1"/>
  <c r="F3409" i="2"/>
  <c r="G3409" i="2" s="1"/>
  <c r="F3408" i="2"/>
  <c r="G3408" i="2" s="1"/>
  <c r="F3407" i="2"/>
  <c r="G3407" i="2" s="1"/>
  <c r="F3406" i="2"/>
  <c r="G3406" i="2" s="1"/>
  <c r="F3405" i="2"/>
  <c r="G3405" i="2" s="1"/>
  <c r="F3404" i="2"/>
  <c r="G3404" i="2" s="1"/>
  <c r="F3403" i="2"/>
  <c r="G3403" i="2" s="1"/>
  <c r="F3402" i="2"/>
  <c r="G3402" i="2" s="1"/>
  <c r="F3401" i="2"/>
  <c r="G3401" i="2" s="1"/>
  <c r="F3400" i="2"/>
  <c r="G3400" i="2" s="1"/>
  <c r="F3399" i="2"/>
  <c r="G3399" i="2" s="1"/>
  <c r="F3398" i="2"/>
  <c r="G3398" i="2" s="1"/>
  <c r="H3397" i="2"/>
  <c r="J3397" i="2" s="1"/>
  <c r="K3397" i="2" s="1" a="1"/>
  <c r="K3397" i="2" s="1"/>
  <c r="F3397" i="2"/>
  <c r="G3397" i="2" s="1"/>
  <c r="I3397" i="2" s="1"/>
  <c r="F3396" i="2"/>
  <c r="G3396" i="2" s="1"/>
  <c r="F3395" i="2"/>
  <c r="G3395" i="2" s="1"/>
  <c r="F3394" i="2"/>
  <c r="G3394" i="2" s="1"/>
  <c r="F3393" i="2"/>
  <c r="G3393" i="2" s="1"/>
  <c r="F3392" i="2"/>
  <c r="G3392" i="2" s="1"/>
  <c r="F3391" i="2"/>
  <c r="G3391" i="2" s="1"/>
  <c r="F3390" i="2"/>
  <c r="G3390" i="2" s="1"/>
  <c r="F3389" i="2"/>
  <c r="G3389" i="2" s="1"/>
  <c r="F3388" i="2"/>
  <c r="G3388" i="2" s="1"/>
  <c r="F3387" i="2"/>
  <c r="G3387" i="2" s="1"/>
  <c r="F3386" i="2"/>
  <c r="G3386" i="2" s="1"/>
  <c r="F3385" i="2"/>
  <c r="G3385" i="2" s="1"/>
  <c r="G3384" i="2"/>
  <c r="F3384" i="2"/>
  <c r="F3383" i="2"/>
  <c r="G3383" i="2" s="1"/>
  <c r="F3382" i="2"/>
  <c r="G3382" i="2" s="1"/>
  <c r="F3381" i="2"/>
  <c r="G3381" i="2" s="1"/>
  <c r="F3380" i="2"/>
  <c r="G3380" i="2" s="1"/>
  <c r="F3379" i="2"/>
  <c r="G3379" i="2" s="1"/>
  <c r="G3378" i="2"/>
  <c r="F3378" i="2"/>
  <c r="F3377" i="2"/>
  <c r="G3377" i="2" s="1"/>
  <c r="F3376" i="2"/>
  <c r="G3376" i="2" s="1"/>
  <c r="F3375" i="2"/>
  <c r="G3375" i="2" s="1"/>
  <c r="G3374" i="2"/>
  <c r="F3374" i="2"/>
  <c r="F3373" i="2"/>
  <c r="G3373" i="2" s="1"/>
  <c r="F3372" i="2"/>
  <c r="G3372" i="2" s="1"/>
  <c r="F3371" i="2"/>
  <c r="G3371" i="2" s="1"/>
  <c r="G3370" i="2"/>
  <c r="F3370" i="2"/>
  <c r="F3369" i="2"/>
  <c r="G3369" i="2" s="1"/>
  <c r="F3368" i="2"/>
  <c r="G3368" i="2" s="1"/>
  <c r="F3367" i="2"/>
  <c r="G3367" i="2" s="1"/>
  <c r="F3366" i="2"/>
  <c r="G3366" i="2" s="1"/>
  <c r="F3365" i="2"/>
  <c r="G3365" i="2" s="1"/>
  <c r="F3364" i="2"/>
  <c r="G3364" i="2" s="1"/>
  <c r="F3363" i="2"/>
  <c r="G3363" i="2" s="1"/>
  <c r="F3362" i="2"/>
  <c r="G3362" i="2" s="1"/>
  <c r="F3361" i="2"/>
  <c r="G3361" i="2" s="1"/>
  <c r="F3360" i="2"/>
  <c r="G3360" i="2" s="1"/>
  <c r="F3359" i="2"/>
  <c r="G3359" i="2" s="1"/>
  <c r="F3358" i="2"/>
  <c r="G3358" i="2" s="1"/>
  <c r="F3357" i="2"/>
  <c r="G3357" i="2" s="1"/>
  <c r="F3356" i="2"/>
  <c r="G3356" i="2" s="1"/>
  <c r="F3355" i="2"/>
  <c r="G3355" i="2" s="1"/>
  <c r="F3354" i="2"/>
  <c r="G3354" i="2" s="1"/>
  <c r="H3353" i="2"/>
  <c r="J3353" i="2" s="1"/>
  <c r="K3353" i="2" s="1" a="1"/>
  <c r="K3353" i="2" s="1"/>
  <c r="F3353" i="2"/>
  <c r="G3353" i="2" s="1"/>
  <c r="I3353" i="2" s="1"/>
  <c r="F3352" i="2"/>
  <c r="G3352" i="2" s="1"/>
  <c r="F3351" i="2"/>
  <c r="G3351" i="2" s="1"/>
  <c r="F3350" i="2"/>
  <c r="G3350" i="2" s="1"/>
  <c r="F3349" i="2"/>
  <c r="G3349" i="2" s="1"/>
  <c r="F3348" i="2"/>
  <c r="G3348" i="2" s="1"/>
  <c r="G3347" i="2"/>
  <c r="F3347" i="2"/>
  <c r="F3346" i="2"/>
  <c r="G3346" i="2" s="1"/>
  <c r="F3345" i="2"/>
  <c r="G3345" i="2" s="1"/>
  <c r="F3344" i="2"/>
  <c r="G3344" i="2" s="1"/>
  <c r="H3343" i="2"/>
  <c r="J3343" i="2" s="1"/>
  <c r="K3343" i="2" s="1" a="1"/>
  <c r="K3343" i="2" s="1"/>
  <c r="F3343" i="2"/>
  <c r="G3343" i="2" s="1"/>
  <c r="I3343" i="2" s="1"/>
  <c r="F3342" i="2"/>
  <c r="G3342" i="2" s="1"/>
  <c r="F3341" i="2"/>
  <c r="G3341" i="2" s="1"/>
  <c r="F3340" i="2"/>
  <c r="G3340" i="2" s="1"/>
  <c r="F3339" i="2"/>
  <c r="G3339" i="2" s="1"/>
  <c r="F3338" i="2"/>
  <c r="G3338" i="2" s="1"/>
  <c r="F3337" i="2"/>
  <c r="G3337" i="2" s="1"/>
  <c r="F3336" i="2"/>
  <c r="G3336" i="2" s="1"/>
  <c r="F3335" i="2"/>
  <c r="G3335" i="2" s="1"/>
  <c r="F3334" i="2"/>
  <c r="G3334" i="2" s="1"/>
  <c r="G3333" i="2"/>
  <c r="F3333" i="2"/>
  <c r="F3332" i="2"/>
  <c r="G3332" i="2" s="1"/>
  <c r="F3331" i="2"/>
  <c r="G3331" i="2" s="1"/>
  <c r="F3330" i="2"/>
  <c r="G3330" i="2" s="1"/>
  <c r="F3329" i="2"/>
  <c r="G3329" i="2" s="1"/>
  <c r="F3328" i="2"/>
  <c r="G3328" i="2" s="1"/>
  <c r="F3327" i="2"/>
  <c r="G3327" i="2" s="1"/>
  <c r="F3326" i="2"/>
  <c r="G3326" i="2" s="1"/>
  <c r="F3325" i="2"/>
  <c r="G3325" i="2" s="1"/>
  <c r="F3324" i="2"/>
  <c r="G3324" i="2" s="1"/>
  <c r="G3323" i="2"/>
  <c r="F3323" i="2"/>
  <c r="F3322" i="2"/>
  <c r="G3322" i="2" s="1"/>
  <c r="F3321" i="2"/>
  <c r="G3321" i="2" s="1"/>
  <c r="F3320" i="2"/>
  <c r="G3320" i="2" s="1"/>
  <c r="F3319" i="2"/>
  <c r="G3319" i="2" s="1"/>
  <c r="F3318" i="2"/>
  <c r="G3318" i="2" s="1"/>
  <c r="F3317" i="2"/>
  <c r="G3317" i="2" s="1"/>
  <c r="F3316" i="2"/>
  <c r="G3316" i="2" s="1"/>
  <c r="F3315" i="2"/>
  <c r="G3315" i="2" s="1"/>
  <c r="F3314" i="2"/>
  <c r="G3314" i="2" s="1"/>
  <c r="F3313" i="2"/>
  <c r="G3313" i="2" s="1"/>
  <c r="F3312" i="2"/>
  <c r="G3312" i="2" s="1"/>
  <c r="F3311" i="2"/>
  <c r="G3311" i="2" s="1"/>
  <c r="F3310" i="2"/>
  <c r="G3310" i="2" s="1"/>
  <c r="F3309" i="2"/>
  <c r="G3309" i="2" s="1"/>
  <c r="F3308" i="2"/>
  <c r="G3308" i="2" s="1"/>
  <c r="F3307" i="2"/>
  <c r="G3307" i="2" s="1"/>
  <c r="G3306" i="2"/>
  <c r="F3306" i="2"/>
  <c r="F3305" i="2"/>
  <c r="G3305" i="2" s="1"/>
  <c r="F3304" i="2"/>
  <c r="G3304" i="2" s="1"/>
  <c r="F3303" i="2"/>
  <c r="G3303" i="2" s="1"/>
  <c r="F3302" i="2"/>
  <c r="G3302" i="2" s="1"/>
  <c r="F3301" i="2"/>
  <c r="G3301" i="2" s="1"/>
  <c r="F3300" i="2"/>
  <c r="G3300" i="2" s="1"/>
  <c r="F3299" i="2"/>
  <c r="G3299" i="2" s="1"/>
  <c r="F3298" i="2"/>
  <c r="G3298" i="2" s="1"/>
  <c r="F3297" i="2"/>
  <c r="G3297" i="2" s="1"/>
  <c r="F3296" i="2"/>
  <c r="G3296" i="2" s="1"/>
  <c r="H3295" i="2"/>
  <c r="J3295" i="2" s="1"/>
  <c r="K3295" i="2" s="1" a="1"/>
  <c r="K3295" i="2" s="1"/>
  <c r="F3295" i="2"/>
  <c r="G3295" i="2" s="1"/>
  <c r="I3295" i="2" s="1"/>
  <c r="F3294" i="2"/>
  <c r="G3294" i="2" s="1"/>
  <c r="F3293" i="2"/>
  <c r="G3293" i="2" s="1"/>
  <c r="F3292" i="2"/>
  <c r="G3292" i="2" s="1"/>
  <c r="F3291" i="2"/>
  <c r="G3291" i="2" s="1"/>
  <c r="F3290" i="2"/>
  <c r="G3290" i="2" s="1"/>
  <c r="F3289" i="2"/>
  <c r="G3289" i="2" s="1"/>
  <c r="F3288" i="2"/>
  <c r="G3288" i="2" s="1"/>
  <c r="F3287" i="2"/>
  <c r="G3287" i="2" s="1"/>
  <c r="F3286" i="2"/>
  <c r="G3286" i="2" s="1"/>
  <c r="F3285" i="2"/>
  <c r="G3285" i="2" s="1"/>
  <c r="F3284" i="2"/>
  <c r="G3284" i="2" s="1"/>
  <c r="F3283" i="2"/>
  <c r="G3283" i="2" s="1"/>
  <c r="F3282" i="2"/>
  <c r="G3282" i="2" s="1"/>
  <c r="F3281" i="2"/>
  <c r="G3281" i="2" s="1"/>
  <c r="F3280" i="2"/>
  <c r="G3280" i="2" s="1"/>
  <c r="F3279" i="2"/>
  <c r="G3279" i="2" s="1"/>
  <c r="F3278" i="2"/>
  <c r="G3278" i="2" s="1"/>
  <c r="F3277" i="2"/>
  <c r="G3277" i="2" s="1"/>
  <c r="I3277" i="2" s="1"/>
  <c r="F3276" i="2"/>
  <c r="G3276" i="2" s="1"/>
  <c r="F3275" i="2"/>
  <c r="G3275" i="2" s="1"/>
  <c r="F3274" i="2"/>
  <c r="G3274" i="2" s="1"/>
  <c r="F3273" i="2"/>
  <c r="G3273" i="2" s="1"/>
  <c r="F3272" i="2"/>
  <c r="G3272" i="2" s="1"/>
  <c r="F3271" i="2"/>
  <c r="G3271" i="2" s="1"/>
  <c r="F3270" i="2"/>
  <c r="G3270" i="2" s="1"/>
  <c r="F3269" i="2"/>
  <c r="G3269" i="2" s="1"/>
  <c r="F3268" i="2"/>
  <c r="G3268" i="2" s="1"/>
  <c r="F3267" i="2"/>
  <c r="G3267" i="2" s="1"/>
  <c r="F3266" i="2"/>
  <c r="G3266" i="2" s="1"/>
  <c r="F3265" i="2"/>
  <c r="G3265" i="2" s="1"/>
  <c r="F3264" i="2"/>
  <c r="G3264" i="2" s="1"/>
  <c r="F3263" i="2"/>
  <c r="G3263" i="2" s="1"/>
  <c r="F3262" i="2"/>
  <c r="G3262" i="2" s="1"/>
  <c r="F3261" i="2"/>
  <c r="G3261" i="2" s="1"/>
  <c r="F3260" i="2"/>
  <c r="G3260" i="2" s="1"/>
  <c r="F3259" i="2"/>
  <c r="G3259" i="2" s="1"/>
  <c r="F3258" i="2"/>
  <c r="G3258" i="2" s="1"/>
  <c r="F3257" i="2"/>
  <c r="G3257" i="2" s="1"/>
  <c r="F3256" i="2"/>
  <c r="G3256" i="2" s="1"/>
  <c r="F3255" i="2"/>
  <c r="G3255" i="2" s="1"/>
  <c r="F3254" i="2"/>
  <c r="G3254" i="2" s="1"/>
  <c r="F3253" i="2"/>
  <c r="G3253" i="2" s="1"/>
  <c r="F3252" i="2"/>
  <c r="G3252" i="2" s="1"/>
  <c r="F3251" i="2"/>
  <c r="G3251" i="2" s="1"/>
  <c r="F3250" i="2"/>
  <c r="G3250" i="2" s="1"/>
  <c r="F3249" i="2"/>
  <c r="G3249" i="2" s="1"/>
  <c r="H3248" i="2"/>
  <c r="J3248" i="2" s="1"/>
  <c r="K3248" i="2" s="1" a="1"/>
  <c r="K3248" i="2" s="1"/>
  <c r="F3248" i="2"/>
  <c r="G3248" i="2" s="1"/>
  <c r="I3248" i="2" s="1"/>
  <c r="F3247" i="2"/>
  <c r="G3247" i="2" s="1"/>
  <c r="F3246" i="2"/>
  <c r="G3246" i="2" s="1"/>
  <c r="F3245" i="2"/>
  <c r="G3245" i="2" s="1"/>
  <c r="F3244" i="2"/>
  <c r="G3244" i="2" s="1"/>
  <c r="F3243" i="2"/>
  <c r="G3243" i="2" s="1"/>
  <c r="F3242" i="2"/>
  <c r="G3242" i="2" s="1"/>
  <c r="F3241" i="2"/>
  <c r="G3241" i="2" s="1"/>
  <c r="F3240" i="2"/>
  <c r="G3240" i="2" s="1"/>
  <c r="F3239" i="2"/>
  <c r="G3239" i="2" s="1"/>
  <c r="H3238" i="2"/>
  <c r="J3238" i="2" s="1"/>
  <c r="K3238" i="2" s="1" a="1"/>
  <c r="K3238" i="2" s="1"/>
  <c r="F3238" i="2"/>
  <c r="G3238" i="2" s="1"/>
  <c r="I3238" i="2" s="1"/>
  <c r="F3237" i="2"/>
  <c r="G3237" i="2" s="1"/>
  <c r="F3236" i="2"/>
  <c r="G3236" i="2" s="1"/>
  <c r="F3235" i="2"/>
  <c r="G3235" i="2" s="1"/>
  <c r="F3234" i="2"/>
  <c r="G3234" i="2" s="1"/>
  <c r="F3233" i="2"/>
  <c r="G3233" i="2" s="1"/>
  <c r="F3232" i="2"/>
  <c r="G3232" i="2" s="1"/>
  <c r="F3231" i="2"/>
  <c r="G3231" i="2" s="1"/>
  <c r="F3230" i="2"/>
  <c r="G3230" i="2" s="1"/>
  <c r="F3229" i="2"/>
  <c r="G3229" i="2" s="1"/>
  <c r="F3228" i="2"/>
  <c r="G3228" i="2" s="1"/>
  <c r="F3227" i="2"/>
  <c r="G3227" i="2" s="1"/>
  <c r="F3226" i="2"/>
  <c r="G3226" i="2" s="1"/>
  <c r="F3225" i="2"/>
  <c r="G3225" i="2" s="1"/>
  <c r="F3224" i="2"/>
  <c r="G3224" i="2" s="1"/>
  <c r="F3223" i="2"/>
  <c r="G3223" i="2" s="1"/>
  <c r="F3222" i="2"/>
  <c r="G3222" i="2" s="1"/>
  <c r="F3221" i="2"/>
  <c r="G3221" i="2" s="1"/>
  <c r="F3220" i="2"/>
  <c r="G3220" i="2" s="1"/>
  <c r="F3219" i="2"/>
  <c r="G3219" i="2" s="1"/>
  <c r="F3218" i="2"/>
  <c r="G3218" i="2" s="1"/>
  <c r="F3217" i="2"/>
  <c r="G3217" i="2" s="1"/>
  <c r="F3216" i="2"/>
  <c r="G3216" i="2" s="1"/>
  <c r="F3215" i="2"/>
  <c r="G3215" i="2" s="1"/>
  <c r="F3214" i="2"/>
  <c r="G3214" i="2" s="1"/>
  <c r="F3213" i="2"/>
  <c r="G3213" i="2" s="1"/>
  <c r="F3212" i="2"/>
  <c r="G3212" i="2" s="1"/>
  <c r="G3211" i="2"/>
  <c r="F3211" i="2"/>
  <c r="F3210" i="2"/>
  <c r="G3210" i="2" s="1"/>
  <c r="F3209" i="2"/>
  <c r="G3209" i="2" s="1"/>
  <c r="F3208" i="2"/>
  <c r="G3208" i="2" s="1"/>
  <c r="F3207" i="2"/>
  <c r="G3207" i="2" s="1"/>
  <c r="F3206" i="2"/>
  <c r="G3206" i="2" s="1"/>
  <c r="F3205" i="2"/>
  <c r="G3205" i="2" s="1"/>
  <c r="F3204" i="2"/>
  <c r="G3204" i="2" s="1"/>
  <c r="F3203" i="2"/>
  <c r="G3203" i="2" s="1"/>
  <c r="F3202" i="2"/>
  <c r="G3202" i="2" s="1"/>
  <c r="F3201" i="2"/>
  <c r="G3201" i="2" s="1"/>
  <c r="F3200" i="2"/>
  <c r="G3200" i="2" s="1"/>
  <c r="F3199" i="2"/>
  <c r="G3199" i="2" s="1"/>
  <c r="F3198" i="2"/>
  <c r="G3198" i="2" s="1"/>
  <c r="F3197" i="2"/>
  <c r="G3197" i="2" s="1"/>
  <c r="F3196" i="2"/>
  <c r="G3196" i="2" s="1"/>
  <c r="F3195" i="2"/>
  <c r="G3195" i="2" s="1"/>
  <c r="F3194" i="2"/>
  <c r="G3194" i="2" s="1"/>
  <c r="F3193" i="2"/>
  <c r="G3193" i="2" s="1"/>
  <c r="F3192" i="2"/>
  <c r="G3192" i="2" s="1"/>
  <c r="F3191" i="2"/>
  <c r="G3191" i="2" s="1"/>
  <c r="F3190" i="2"/>
  <c r="G3190" i="2" s="1"/>
  <c r="G3189" i="2"/>
  <c r="F3189" i="2"/>
  <c r="F3188" i="2"/>
  <c r="G3188" i="2" s="1"/>
  <c r="F3187" i="2"/>
  <c r="G3187" i="2" s="1"/>
  <c r="F3186" i="2"/>
  <c r="G3186" i="2" s="1"/>
  <c r="F3185" i="2"/>
  <c r="G3185" i="2" s="1"/>
  <c r="F3184" i="2"/>
  <c r="G3184" i="2" s="1"/>
  <c r="F3183" i="2"/>
  <c r="G3183" i="2" s="1"/>
  <c r="F3182" i="2"/>
  <c r="G3182" i="2" s="1"/>
  <c r="I3182" i="2" s="1"/>
  <c r="F3181" i="2"/>
  <c r="G3181" i="2" s="1"/>
  <c r="F3180" i="2"/>
  <c r="G3180" i="2" s="1"/>
  <c r="F3179" i="2"/>
  <c r="G3179" i="2" s="1"/>
  <c r="F3178" i="2"/>
  <c r="G3178" i="2" s="1"/>
  <c r="G3177" i="2"/>
  <c r="F3177" i="2"/>
  <c r="F3176" i="2"/>
  <c r="G3176" i="2" s="1"/>
  <c r="F3175" i="2"/>
  <c r="G3175" i="2" s="1"/>
  <c r="F3174" i="2"/>
  <c r="G3174" i="2" s="1"/>
  <c r="I3174" i="2" s="1"/>
  <c r="F3173" i="2"/>
  <c r="G3173" i="2" s="1"/>
  <c r="F3172" i="2"/>
  <c r="G3172" i="2" s="1"/>
  <c r="F3171" i="2"/>
  <c r="G3171" i="2" s="1"/>
  <c r="F3170" i="2"/>
  <c r="G3170" i="2" s="1"/>
  <c r="F3169" i="2"/>
  <c r="G3169" i="2" s="1"/>
  <c r="F3168" i="2"/>
  <c r="G3168" i="2" s="1"/>
  <c r="G3167" i="2"/>
  <c r="F3167" i="2"/>
  <c r="H3166" i="2"/>
  <c r="J3166" i="2" s="1"/>
  <c r="K3166" i="2" s="1" a="1"/>
  <c r="K3166" i="2" s="1"/>
  <c r="F3166" i="2"/>
  <c r="G3166" i="2" s="1"/>
  <c r="I3166" i="2" s="1"/>
  <c r="F3165" i="2"/>
  <c r="G3165" i="2" s="1"/>
  <c r="F3164" i="2"/>
  <c r="G3164" i="2" s="1"/>
  <c r="F3163" i="2"/>
  <c r="G3163" i="2" s="1"/>
  <c r="F3162" i="2"/>
  <c r="G3162" i="2" s="1"/>
  <c r="F3161" i="2"/>
  <c r="G3161" i="2" s="1"/>
  <c r="F3160" i="2"/>
  <c r="G3160" i="2" s="1"/>
  <c r="F3159" i="2"/>
  <c r="G3159" i="2" s="1"/>
  <c r="F3158" i="2"/>
  <c r="G3158" i="2" s="1"/>
  <c r="I3158" i="2" s="1"/>
  <c r="F3157" i="2"/>
  <c r="G3157" i="2" s="1"/>
  <c r="F3156" i="2"/>
  <c r="G3156" i="2" s="1"/>
  <c r="F3155" i="2"/>
  <c r="G3155" i="2" s="1"/>
  <c r="F3154" i="2"/>
  <c r="G3154" i="2" s="1"/>
  <c r="F3153" i="2"/>
  <c r="G3153" i="2" s="1"/>
  <c r="F3152" i="2"/>
  <c r="G3152" i="2" s="1"/>
  <c r="F3151" i="2"/>
  <c r="G3151" i="2" s="1"/>
  <c r="F3150" i="2"/>
  <c r="G3150" i="2" s="1"/>
  <c r="F3149" i="2"/>
  <c r="G3149" i="2" s="1"/>
  <c r="F3148" i="2"/>
  <c r="G3148" i="2" s="1"/>
  <c r="I3148" i="2" s="1"/>
  <c r="F3147" i="2"/>
  <c r="G3147" i="2" s="1"/>
  <c r="H3146" i="2"/>
  <c r="J3146" i="2" s="1"/>
  <c r="K3146" i="2" s="1" a="1"/>
  <c r="K3146" i="2" s="1"/>
  <c r="F3146" i="2"/>
  <c r="G3146" i="2" s="1"/>
  <c r="I3146" i="2" s="1"/>
  <c r="F3145" i="2"/>
  <c r="G3145" i="2" s="1"/>
  <c r="F3144" i="2"/>
  <c r="G3144" i="2" s="1"/>
  <c r="F3143" i="2"/>
  <c r="G3143" i="2" s="1"/>
  <c r="F3142" i="2"/>
  <c r="G3142" i="2" s="1"/>
  <c r="F3141" i="2"/>
  <c r="G3141" i="2" s="1"/>
  <c r="F3140" i="2"/>
  <c r="G3140" i="2" s="1"/>
  <c r="F3139" i="2"/>
  <c r="G3139" i="2" s="1"/>
  <c r="F3138" i="2"/>
  <c r="G3138" i="2" s="1"/>
  <c r="F3137" i="2"/>
  <c r="G3137" i="2" s="1"/>
  <c r="F3136" i="2"/>
  <c r="G3136" i="2" s="1"/>
  <c r="F3135" i="2"/>
  <c r="G3135" i="2" s="1"/>
  <c r="H3134" i="2"/>
  <c r="J3134" i="2" s="1"/>
  <c r="K3134" i="2" s="1" a="1"/>
  <c r="K3134" i="2" s="1"/>
  <c r="F3134" i="2"/>
  <c r="G3134" i="2" s="1"/>
  <c r="I3134" i="2" s="1"/>
  <c r="F3133" i="2"/>
  <c r="G3133" i="2" s="1"/>
  <c r="F3132" i="2"/>
  <c r="G3132" i="2" s="1"/>
  <c r="I3132" i="2" s="1"/>
  <c r="F3131" i="2"/>
  <c r="G3131" i="2" s="1"/>
  <c r="F3130" i="2"/>
  <c r="G3130" i="2" s="1"/>
  <c r="F3129" i="2"/>
  <c r="G3129" i="2" s="1"/>
  <c r="F3128" i="2"/>
  <c r="G3128" i="2" s="1"/>
  <c r="F3127" i="2"/>
  <c r="G3127" i="2" s="1"/>
  <c r="F3126" i="2"/>
  <c r="G3126" i="2" s="1"/>
  <c r="F3125" i="2"/>
  <c r="G3125" i="2" s="1"/>
  <c r="F3124" i="2"/>
  <c r="G3124" i="2" s="1"/>
  <c r="I3124" i="2" s="1"/>
  <c r="F3123" i="2"/>
  <c r="G3123" i="2" s="1"/>
  <c r="F3122" i="2"/>
  <c r="G3122" i="2" s="1"/>
  <c r="F3121" i="2"/>
  <c r="G3121" i="2" s="1"/>
  <c r="F3120" i="2"/>
  <c r="G3120" i="2" s="1"/>
  <c r="F3119" i="2"/>
  <c r="G3119" i="2" s="1"/>
  <c r="F3118" i="2"/>
  <c r="G3118" i="2" s="1"/>
  <c r="F3117" i="2"/>
  <c r="G3117" i="2" s="1"/>
  <c r="F3116" i="2"/>
  <c r="G3116" i="2" s="1"/>
  <c r="F3115" i="2"/>
  <c r="G3115" i="2" s="1"/>
  <c r="F3114" i="2"/>
  <c r="G3114" i="2" s="1"/>
  <c r="F3113" i="2"/>
  <c r="G3113" i="2" s="1"/>
  <c r="F3112" i="2"/>
  <c r="G3112" i="2" s="1"/>
  <c r="F3111" i="2"/>
  <c r="G3111" i="2" s="1"/>
  <c r="I3111" i="2" s="1"/>
  <c r="F3110" i="2"/>
  <c r="G3110" i="2" s="1"/>
  <c r="F3109" i="2"/>
  <c r="G3109" i="2" s="1"/>
  <c r="F3108" i="2"/>
  <c r="G3108" i="2" s="1"/>
  <c r="F3107" i="2"/>
  <c r="G3107" i="2" s="1"/>
  <c r="F3106" i="2"/>
  <c r="G3106" i="2" s="1"/>
  <c r="F3105" i="2"/>
  <c r="G3105" i="2" s="1"/>
  <c r="F3104" i="2"/>
  <c r="G3104" i="2" s="1"/>
  <c r="F3103" i="2"/>
  <c r="G3103" i="2" s="1"/>
  <c r="F3102" i="2"/>
  <c r="G3102" i="2" s="1"/>
  <c r="F3101" i="2"/>
  <c r="G3101" i="2" s="1"/>
  <c r="F3100" i="2"/>
  <c r="G3100" i="2" s="1"/>
  <c r="F3099" i="2"/>
  <c r="G3099" i="2" s="1"/>
  <c r="F3098" i="2"/>
  <c r="G3098" i="2" s="1"/>
  <c r="F3097" i="2"/>
  <c r="G3097" i="2" s="1"/>
  <c r="F3096" i="2"/>
  <c r="G3096" i="2" s="1"/>
  <c r="F3095" i="2"/>
  <c r="G3095" i="2" s="1"/>
  <c r="F3094" i="2"/>
  <c r="G3094" i="2" s="1"/>
  <c r="F3093" i="2"/>
  <c r="G3093" i="2" s="1"/>
  <c r="H3092" i="2"/>
  <c r="J3092" i="2" s="1"/>
  <c r="K3092" i="2" s="1" a="1"/>
  <c r="K3092" i="2" s="1"/>
  <c r="F3092" i="2"/>
  <c r="G3092" i="2" s="1"/>
  <c r="I3092" i="2" s="1"/>
  <c r="F3091" i="2"/>
  <c r="G3091" i="2" s="1"/>
  <c r="F3090" i="2"/>
  <c r="G3090" i="2" s="1"/>
  <c r="G3089" i="2"/>
  <c r="F3089" i="2"/>
  <c r="F3088" i="2"/>
  <c r="G3088" i="2" s="1"/>
  <c r="F3087" i="2"/>
  <c r="G3087" i="2" s="1"/>
  <c r="F3086" i="2"/>
  <c r="G3086" i="2" s="1"/>
  <c r="F3085" i="2"/>
  <c r="G3085" i="2" s="1"/>
  <c r="F3084" i="2"/>
  <c r="G3084" i="2" s="1"/>
  <c r="F3083" i="2"/>
  <c r="G3083" i="2" s="1"/>
  <c r="F3082" i="2"/>
  <c r="G3082" i="2" s="1"/>
  <c r="F3081" i="2"/>
  <c r="G3081" i="2" s="1"/>
  <c r="F3080" i="2"/>
  <c r="G3080" i="2" s="1"/>
  <c r="F3079" i="2"/>
  <c r="G3079" i="2" s="1"/>
  <c r="F3078" i="2"/>
  <c r="G3078" i="2" s="1"/>
  <c r="F3077" i="2"/>
  <c r="G3077" i="2" s="1"/>
  <c r="F3076" i="2"/>
  <c r="G3076" i="2" s="1"/>
  <c r="F3075" i="2"/>
  <c r="G3075" i="2" s="1"/>
  <c r="H3074" i="2"/>
  <c r="J3074" i="2" s="1"/>
  <c r="K3074" i="2" s="1" a="1"/>
  <c r="K3074" i="2" s="1"/>
  <c r="F3074" i="2"/>
  <c r="G3074" i="2" s="1"/>
  <c r="I3074" i="2" s="1"/>
  <c r="F3073" i="2"/>
  <c r="G3073" i="2" s="1"/>
  <c r="F3072" i="2"/>
  <c r="G3072" i="2" s="1"/>
  <c r="F3071" i="2"/>
  <c r="G3071" i="2" s="1"/>
  <c r="F3070" i="2"/>
  <c r="G3070" i="2" s="1"/>
  <c r="I3070" i="2" s="1"/>
  <c r="F3069" i="2"/>
  <c r="G3069" i="2" s="1"/>
  <c r="F3068" i="2"/>
  <c r="G3068" i="2" s="1"/>
  <c r="F3067" i="2"/>
  <c r="G3067" i="2" s="1"/>
  <c r="F3066" i="2"/>
  <c r="G3066" i="2" s="1"/>
  <c r="F3065" i="2"/>
  <c r="G3065" i="2" s="1"/>
  <c r="F3064" i="2"/>
  <c r="G3064" i="2" s="1"/>
  <c r="F3063" i="2"/>
  <c r="G3063" i="2" s="1"/>
  <c r="I3063" i="2" s="1"/>
  <c r="F3062" i="2"/>
  <c r="G3062" i="2" s="1"/>
  <c r="F3061" i="2"/>
  <c r="G3061" i="2" s="1"/>
  <c r="F3060" i="2"/>
  <c r="G3060" i="2" s="1"/>
  <c r="F3059" i="2"/>
  <c r="G3059" i="2" s="1"/>
  <c r="F3058" i="2"/>
  <c r="G3058" i="2" s="1"/>
  <c r="F3057" i="2"/>
  <c r="G3057" i="2" s="1"/>
  <c r="F3056" i="2"/>
  <c r="G3056" i="2" s="1"/>
  <c r="F3055" i="2"/>
  <c r="G3055" i="2" s="1"/>
  <c r="I3055" i="2" s="1"/>
  <c r="F3054" i="2"/>
  <c r="G3054" i="2" s="1"/>
  <c r="F3053" i="2"/>
  <c r="G3053" i="2" s="1"/>
  <c r="F3052" i="2"/>
  <c r="G3052" i="2" s="1"/>
  <c r="I3052" i="2" s="1"/>
  <c r="F3051" i="2"/>
  <c r="G3051" i="2" s="1"/>
  <c r="F3050" i="2"/>
  <c r="G3050" i="2" s="1"/>
  <c r="F3049" i="2"/>
  <c r="G3049" i="2" s="1"/>
  <c r="F3048" i="2"/>
  <c r="G3048" i="2" s="1"/>
  <c r="G3047" i="2"/>
  <c r="F3047" i="2"/>
  <c r="F3046" i="2"/>
  <c r="G3046" i="2" s="1"/>
  <c r="F3045" i="2"/>
  <c r="G3045" i="2" s="1"/>
  <c r="H3044" i="2"/>
  <c r="J3044" i="2" s="1"/>
  <c r="K3044" i="2" s="1" a="1"/>
  <c r="K3044" i="2" s="1"/>
  <c r="F3044" i="2"/>
  <c r="G3044" i="2" s="1"/>
  <c r="I3044" i="2" s="1"/>
  <c r="F3043" i="2"/>
  <c r="G3043" i="2" s="1"/>
  <c r="I3043" i="2" s="1"/>
  <c r="F3042" i="2"/>
  <c r="G3042" i="2" s="1"/>
  <c r="F3041" i="2"/>
  <c r="G3041" i="2" s="1"/>
  <c r="F3040" i="2"/>
  <c r="G3040" i="2" s="1"/>
  <c r="F3039" i="2"/>
  <c r="G3039" i="2" s="1"/>
  <c r="I3039" i="2" s="1"/>
  <c r="F3038" i="2"/>
  <c r="G3038" i="2" s="1"/>
  <c r="F3037" i="2"/>
  <c r="G3037" i="2" s="1"/>
  <c r="F3036" i="2"/>
  <c r="G3036" i="2" s="1"/>
  <c r="F3035" i="2"/>
  <c r="G3035" i="2" s="1"/>
  <c r="F3034" i="2"/>
  <c r="G3034" i="2" s="1"/>
  <c r="F3033" i="2"/>
  <c r="G3033" i="2" s="1"/>
  <c r="F3032" i="2"/>
  <c r="G3032" i="2" s="1"/>
  <c r="F3031" i="2"/>
  <c r="G3031" i="2" s="1"/>
  <c r="F3030" i="2"/>
  <c r="G3030" i="2" s="1"/>
  <c r="F3029" i="2"/>
  <c r="G3029" i="2" s="1"/>
  <c r="F3028" i="2"/>
  <c r="G3028" i="2" s="1"/>
  <c r="F3027" i="2"/>
  <c r="G3027" i="2" s="1"/>
  <c r="F3026" i="2"/>
  <c r="G3026" i="2" s="1"/>
  <c r="F3025" i="2"/>
  <c r="G3025" i="2" s="1"/>
  <c r="G3024" i="2"/>
  <c r="F3024" i="2"/>
  <c r="F3023" i="2"/>
  <c r="G3023" i="2" s="1"/>
  <c r="F3022" i="2"/>
  <c r="G3022" i="2" s="1"/>
  <c r="F3021" i="2"/>
  <c r="G3021" i="2" s="1"/>
  <c r="G3020" i="2"/>
  <c r="F3020" i="2"/>
  <c r="F3019" i="2"/>
  <c r="G3019" i="2" s="1"/>
  <c r="F3018" i="2"/>
  <c r="G3018" i="2" s="1"/>
  <c r="F3017" i="2"/>
  <c r="G3017" i="2" s="1"/>
  <c r="F3016" i="2"/>
  <c r="G3016" i="2" s="1"/>
  <c r="F3015" i="2"/>
  <c r="G3015" i="2" s="1"/>
  <c r="F3014" i="2"/>
  <c r="G3014" i="2" s="1"/>
  <c r="F3013" i="2"/>
  <c r="G3013" i="2" s="1"/>
  <c r="F3012" i="2"/>
  <c r="G3012" i="2" s="1"/>
  <c r="F3011" i="2"/>
  <c r="G3011" i="2" s="1"/>
  <c r="F3010" i="2"/>
  <c r="G3010" i="2" s="1"/>
  <c r="F3009" i="2"/>
  <c r="G3009" i="2" s="1"/>
  <c r="F3008" i="2"/>
  <c r="G3008" i="2" s="1"/>
  <c r="F3007" i="2"/>
  <c r="G3007" i="2" s="1"/>
  <c r="F3006" i="2"/>
  <c r="G3006" i="2" s="1"/>
  <c r="F3005" i="2"/>
  <c r="G3005" i="2" s="1"/>
  <c r="F3004" i="2"/>
  <c r="G3004" i="2" s="1"/>
  <c r="G3003" i="2"/>
  <c r="F3003" i="2"/>
  <c r="F3002" i="2"/>
  <c r="G3002" i="2" s="1"/>
  <c r="F3001" i="2"/>
  <c r="G3001" i="2" s="1"/>
  <c r="F3000" i="2"/>
  <c r="G3000" i="2" s="1"/>
  <c r="F2999" i="2"/>
  <c r="G2999" i="2" s="1"/>
  <c r="F2998" i="2"/>
  <c r="G2998" i="2" s="1"/>
  <c r="F2997" i="2"/>
  <c r="G2997" i="2" s="1"/>
  <c r="F2996" i="2"/>
  <c r="G2996" i="2" s="1"/>
  <c r="F2995" i="2"/>
  <c r="G2995" i="2" s="1"/>
  <c r="F2994" i="2"/>
  <c r="G2994" i="2" s="1"/>
  <c r="F2993" i="2"/>
  <c r="G2993" i="2" s="1"/>
  <c r="F2992" i="2"/>
  <c r="G2992" i="2" s="1"/>
  <c r="G2991" i="2"/>
  <c r="F2991" i="2"/>
  <c r="F2990" i="2"/>
  <c r="G2990" i="2" s="1"/>
  <c r="F2989" i="2"/>
  <c r="G2989" i="2" s="1"/>
  <c r="F2988" i="2"/>
  <c r="G2988" i="2" s="1"/>
  <c r="F2987" i="2"/>
  <c r="G2987" i="2" s="1"/>
  <c r="F2986" i="2"/>
  <c r="G2986" i="2" s="1"/>
  <c r="F2985" i="2"/>
  <c r="G2985" i="2" s="1"/>
  <c r="F2984" i="2"/>
  <c r="G2984" i="2" s="1"/>
  <c r="F2983" i="2"/>
  <c r="G2983" i="2" s="1"/>
  <c r="F2982" i="2"/>
  <c r="G2982" i="2" s="1"/>
  <c r="F2981" i="2"/>
  <c r="G2981" i="2" s="1"/>
  <c r="F2980" i="2"/>
  <c r="G2980" i="2" s="1"/>
  <c r="F2979" i="2"/>
  <c r="G2979" i="2" s="1"/>
  <c r="F2978" i="2"/>
  <c r="G2978" i="2" s="1"/>
  <c r="F2977" i="2"/>
  <c r="G2977" i="2" s="1"/>
  <c r="F2976" i="2"/>
  <c r="G2976" i="2" s="1"/>
  <c r="I2976" i="2" s="1"/>
  <c r="G2975" i="2"/>
  <c r="F2975" i="2"/>
  <c r="G2974" i="2"/>
  <c r="F2974" i="2"/>
  <c r="F2973" i="2"/>
  <c r="G2973" i="2" s="1"/>
  <c r="F2972" i="2"/>
  <c r="G2972" i="2" s="1"/>
  <c r="F2971" i="2"/>
  <c r="G2971" i="2" s="1"/>
  <c r="F2970" i="2"/>
  <c r="G2970" i="2" s="1"/>
  <c r="F2969" i="2"/>
  <c r="G2969" i="2" s="1"/>
  <c r="F2968" i="2"/>
  <c r="G2968" i="2" s="1"/>
  <c r="F2967" i="2"/>
  <c r="G2967" i="2" s="1"/>
  <c r="F2966" i="2"/>
  <c r="G2966" i="2" s="1"/>
  <c r="F2965" i="2"/>
  <c r="G2965" i="2" s="1"/>
  <c r="H2964" i="2"/>
  <c r="J2964" i="2" s="1"/>
  <c r="K2964" i="2" s="1" a="1"/>
  <c r="K2964" i="2" s="1"/>
  <c r="F2964" i="2"/>
  <c r="G2964" i="2" s="1"/>
  <c r="I2964" i="2" s="1"/>
  <c r="F2963" i="2"/>
  <c r="G2963" i="2" s="1"/>
  <c r="F2962" i="2"/>
  <c r="G2962" i="2" s="1"/>
  <c r="F2961" i="2"/>
  <c r="G2961" i="2" s="1"/>
  <c r="F2960" i="2"/>
  <c r="G2960" i="2" s="1"/>
  <c r="F2959" i="2"/>
  <c r="G2959" i="2" s="1"/>
  <c r="F2958" i="2"/>
  <c r="G2958" i="2" s="1"/>
  <c r="F2957" i="2"/>
  <c r="G2957" i="2" s="1"/>
  <c r="F2956" i="2"/>
  <c r="G2956" i="2" s="1"/>
  <c r="F2955" i="2"/>
  <c r="G2955" i="2" s="1"/>
  <c r="F2954" i="2"/>
  <c r="G2954" i="2" s="1"/>
  <c r="F2953" i="2"/>
  <c r="G2953" i="2" s="1"/>
  <c r="F2952" i="2"/>
  <c r="G2952" i="2" s="1"/>
  <c r="F2951" i="2"/>
  <c r="G2951" i="2" s="1"/>
  <c r="F2950" i="2"/>
  <c r="G2950" i="2" s="1"/>
  <c r="G2949" i="2"/>
  <c r="F2949" i="2"/>
  <c r="F2948" i="2"/>
  <c r="G2948" i="2" s="1"/>
  <c r="F2947" i="2"/>
  <c r="G2947" i="2" s="1"/>
  <c r="F2946" i="2"/>
  <c r="G2946" i="2" s="1"/>
  <c r="F2945" i="2"/>
  <c r="G2945" i="2" s="1"/>
  <c r="F2944" i="2"/>
  <c r="G2944" i="2" s="1"/>
  <c r="F2943" i="2"/>
  <c r="G2943" i="2" s="1"/>
  <c r="F2942" i="2"/>
  <c r="G2942" i="2" s="1"/>
  <c r="F2941" i="2"/>
  <c r="G2941" i="2" s="1"/>
  <c r="F2940" i="2"/>
  <c r="G2940" i="2" s="1"/>
  <c r="F2939" i="2"/>
  <c r="G2939" i="2" s="1"/>
  <c r="F2938" i="2"/>
  <c r="G2938" i="2" s="1"/>
  <c r="F2937" i="2"/>
  <c r="G2937" i="2" s="1"/>
  <c r="F2936" i="2"/>
  <c r="G2936" i="2" s="1"/>
  <c r="F2935" i="2"/>
  <c r="G2935" i="2" s="1"/>
  <c r="F2934" i="2"/>
  <c r="G2934" i="2" s="1"/>
  <c r="F2933" i="2"/>
  <c r="G2933" i="2" s="1"/>
  <c r="F2932" i="2"/>
  <c r="G2932" i="2" s="1"/>
  <c r="F2931" i="2"/>
  <c r="G2931" i="2" s="1"/>
  <c r="F2930" i="2"/>
  <c r="G2930" i="2" s="1"/>
  <c r="F2929" i="2"/>
  <c r="G2929" i="2" s="1"/>
  <c r="F2928" i="2"/>
  <c r="G2928" i="2" s="1"/>
  <c r="I2928" i="2" s="1"/>
  <c r="F2927" i="2"/>
  <c r="G2927" i="2" s="1"/>
  <c r="F2926" i="2"/>
  <c r="G2926" i="2" s="1"/>
  <c r="F2925" i="2"/>
  <c r="G2925" i="2" s="1"/>
  <c r="F2924" i="2"/>
  <c r="G2924" i="2" s="1"/>
  <c r="F2923" i="2"/>
  <c r="G2923" i="2" s="1"/>
  <c r="F2922" i="2"/>
  <c r="G2922" i="2" s="1"/>
  <c r="F2921" i="2"/>
  <c r="G2921" i="2" s="1"/>
  <c r="F2920" i="2"/>
  <c r="G2920" i="2" s="1"/>
  <c r="F2919" i="2"/>
  <c r="G2919" i="2" s="1"/>
  <c r="F2918" i="2"/>
  <c r="G2918" i="2" s="1"/>
  <c r="F2917" i="2"/>
  <c r="G2917" i="2" s="1"/>
  <c r="F2916" i="2"/>
  <c r="G2916" i="2" s="1"/>
  <c r="F2915" i="2"/>
  <c r="G2915" i="2" s="1"/>
  <c r="F2914" i="2"/>
  <c r="G2914" i="2" s="1"/>
  <c r="F2913" i="2"/>
  <c r="G2913" i="2" s="1"/>
  <c r="F2912" i="2"/>
  <c r="G2912" i="2" s="1"/>
  <c r="F2911" i="2"/>
  <c r="G2911" i="2" s="1"/>
  <c r="F2910" i="2"/>
  <c r="G2910" i="2" s="1"/>
  <c r="F2909" i="2"/>
  <c r="G2909" i="2" s="1"/>
  <c r="F2908" i="2"/>
  <c r="G2908" i="2" s="1"/>
  <c r="F2907" i="2"/>
  <c r="G2907" i="2" s="1"/>
  <c r="G2906" i="2"/>
  <c r="F2906" i="2"/>
  <c r="F2905" i="2"/>
  <c r="G2905" i="2" s="1"/>
  <c r="F2904" i="2"/>
  <c r="G2904" i="2" s="1"/>
  <c r="F2903" i="2"/>
  <c r="G2903" i="2" s="1"/>
  <c r="F2902" i="2"/>
  <c r="G2902" i="2" s="1"/>
  <c r="F2901" i="2"/>
  <c r="G2901" i="2" s="1"/>
  <c r="H2900" i="2"/>
  <c r="J2900" i="2" s="1"/>
  <c r="K2900" i="2" s="1" a="1"/>
  <c r="K2900" i="2" s="1"/>
  <c r="F2900" i="2"/>
  <c r="G2900" i="2" s="1"/>
  <c r="I2900" i="2" s="1"/>
  <c r="F2899" i="2"/>
  <c r="G2899" i="2" s="1"/>
  <c r="F2898" i="2"/>
  <c r="G2898" i="2" s="1"/>
  <c r="F2897" i="2"/>
  <c r="G2897" i="2" s="1"/>
  <c r="G2896" i="2"/>
  <c r="F2896" i="2"/>
  <c r="F2895" i="2"/>
  <c r="G2895" i="2" s="1"/>
  <c r="F2894" i="2"/>
  <c r="G2894" i="2" s="1"/>
  <c r="F2893" i="2"/>
  <c r="G2893" i="2" s="1"/>
  <c r="F2892" i="2"/>
  <c r="G2892" i="2" s="1"/>
  <c r="F2891" i="2"/>
  <c r="G2891" i="2" s="1"/>
  <c r="F2890" i="2"/>
  <c r="G2890" i="2" s="1"/>
  <c r="F2889" i="2"/>
  <c r="G2889" i="2" s="1"/>
  <c r="F2888" i="2"/>
  <c r="G2888" i="2" s="1"/>
  <c r="F2887" i="2"/>
  <c r="G2887" i="2" s="1"/>
  <c r="F2886" i="2"/>
  <c r="G2886" i="2" s="1"/>
  <c r="F2885" i="2"/>
  <c r="G2885" i="2" s="1"/>
  <c r="F2884" i="2"/>
  <c r="G2884" i="2" s="1"/>
  <c r="G2883" i="2"/>
  <c r="F2883" i="2"/>
  <c r="F2882" i="2"/>
  <c r="G2882" i="2" s="1"/>
  <c r="F2881" i="2"/>
  <c r="G2881" i="2" s="1"/>
  <c r="F2880" i="2"/>
  <c r="G2880" i="2" s="1"/>
  <c r="F2879" i="2"/>
  <c r="G2879" i="2" s="1"/>
  <c r="F2878" i="2"/>
  <c r="G2878" i="2" s="1"/>
  <c r="F2877" i="2"/>
  <c r="G2877" i="2" s="1"/>
  <c r="F2876" i="2"/>
  <c r="G2876" i="2" s="1"/>
  <c r="F2875" i="2"/>
  <c r="G2875" i="2" s="1"/>
  <c r="F2874" i="2"/>
  <c r="G2874" i="2" s="1"/>
  <c r="F2873" i="2"/>
  <c r="G2873" i="2" s="1"/>
  <c r="F2872" i="2"/>
  <c r="G2872" i="2" s="1"/>
  <c r="F2871" i="2"/>
  <c r="G2871" i="2" s="1"/>
  <c r="F2870" i="2"/>
  <c r="G2870" i="2" s="1"/>
  <c r="F2869" i="2"/>
  <c r="G2869" i="2" s="1"/>
  <c r="F2868" i="2"/>
  <c r="G2868" i="2" s="1"/>
  <c r="F2867" i="2"/>
  <c r="G2867" i="2" s="1"/>
  <c r="F2866" i="2"/>
  <c r="G2866" i="2" s="1"/>
  <c r="F2865" i="2"/>
  <c r="G2865" i="2" s="1"/>
  <c r="F2864" i="2"/>
  <c r="G2864" i="2" s="1"/>
  <c r="F2863" i="2"/>
  <c r="G2863" i="2" s="1"/>
  <c r="F2862" i="2"/>
  <c r="G2862" i="2" s="1"/>
  <c r="F2861" i="2"/>
  <c r="G2861" i="2" s="1"/>
  <c r="F2860" i="2"/>
  <c r="G2860" i="2" s="1"/>
  <c r="F2859" i="2"/>
  <c r="G2859" i="2" s="1"/>
  <c r="F2858" i="2"/>
  <c r="G2858" i="2" s="1"/>
  <c r="F2857" i="2"/>
  <c r="G2857" i="2" s="1"/>
  <c r="F2856" i="2"/>
  <c r="G2856" i="2" s="1"/>
  <c r="F2855" i="2"/>
  <c r="G2855" i="2" s="1"/>
  <c r="F2854" i="2"/>
  <c r="G2854" i="2" s="1"/>
  <c r="F2853" i="2"/>
  <c r="G2853" i="2" s="1"/>
  <c r="F2852" i="2"/>
  <c r="G2852" i="2" s="1"/>
  <c r="F2851" i="2"/>
  <c r="G2851" i="2" s="1"/>
  <c r="F2850" i="2"/>
  <c r="G2850" i="2" s="1"/>
  <c r="F2849" i="2"/>
  <c r="G2849" i="2" s="1"/>
  <c r="F2848" i="2"/>
  <c r="G2848" i="2" s="1"/>
  <c r="F2847" i="2"/>
  <c r="G2847" i="2" s="1"/>
  <c r="F2846" i="2"/>
  <c r="G2846" i="2" s="1"/>
  <c r="F2845" i="2"/>
  <c r="G2845" i="2" s="1"/>
  <c r="F2844" i="2"/>
  <c r="G2844" i="2" s="1"/>
  <c r="F2843" i="2"/>
  <c r="G2843" i="2" s="1"/>
  <c r="G2842" i="2"/>
  <c r="F2842" i="2"/>
  <c r="F2841" i="2"/>
  <c r="G2841" i="2" s="1"/>
  <c r="F2840" i="2"/>
  <c r="G2840" i="2" s="1"/>
  <c r="F2839" i="2"/>
  <c r="G2839" i="2" s="1"/>
  <c r="F2838" i="2"/>
  <c r="G2838" i="2" s="1"/>
  <c r="F2837" i="2"/>
  <c r="G2837" i="2" s="1"/>
  <c r="F2836" i="2"/>
  <c r="G2836" i="2" s="1"/>
  <c r="I2836" i="2" s="1"/>
  <c r="G2835" i="2"/>
  <c r="F2835" i="2"/>
  <c r="F2834" i="2"/>
  <c r="G2834" i="2" s="1"/>
  <c r="F2833" i="2"/>
  <c r="G2833" i="2" s="1"/>
  <c r="F2832" i="2"/>
  <c r="G2832" i="2" s="1"/>
  <c r="I2832" i="2" s="1"/>
  <c r="G2831" i="2"/>
  <c r="F2831" i="2"/>
  <c r="G2830" i="2"/>
  <c r="F2830" i="2"/>
  <c r="F2829" i="2"/>
  <c r="G2829" i="2" s="1"/>
  <c r="F2828" i="2"/>
  <c r="G2828" i="2" s="1"/>
  <c r="F2827" i="2"/>
  <c r="G2827" i="2" s="1"/>
  <c r="F2826" i="2"/>
  <c r="G2826" i="2" s="1"/>
  <c r="F2825" i="2"/>
  <c r="G2825" i="2" s="1"/>
  <c r="F2824" i="2"/>
  <c r="G2824" i="2" s="1"/>
  <c r="F2823" i="2"/>
  <c r="G2823" i="2" s="1"/>
  <c r="G2822" i="2"/>
  <c r="I2822" i="2" s="1"/>
  <c r="F2822" i="2"/>
  <c r="F2821" i="2"/>
  <c r="G2821" i="2" s="1"/>
  <c r="F2820" i="2"/>
  <c r="G2820" i="2" s="1"/>
  <c r="G2819" i="2"/>
  <c r="F2819" i="2"/>
  <c r="F2818" i="2"/>
  <c r="G2818" i="2" s="1"/>
  <c r="F2817" i="2"/>
  <c r="G2817" i="2" s="1"/>
  <c r="F2816" i="2"/>
  <c r="G2816" i="2" s="1"/>
  <c r="F2815" i="2"/>
  <c r="G2815" i="2" s="1"/>
  <c r="F2814" i="2"/>
  <c r="G2814" i="2" s="1"/>
  <c r="F2813" i="2"/>
  <c r="G2813" i="2" s="1"/>
  <c r="F2812" i="2"/>
  <c r="G2812" i="2" s="1"/>
  <c r="F2811" i="2"/>
  <c r="G2811" i="2" s="1"/>
  <c r="G2810" i="2"/>
  <c r="F2810" i="2"/>
  <c r="F2809" i="2"/>
  <c r="G2809" i="2" s="1"/>
  <c r="F2808" i="2"/>
  <c r="G2808" i="2" s="1"/>
  <c r="F2807" i="2"/>
  <c r="G2807" i="2" s="1"/>
  <c r="F2806" i="2"/>
  <c r="G2806" i="2" s="1"/>
  <c r="G2805" i="2"/>
  <c r="F2805" i="2"/>
  <c r="F2804" i="2"/>
  <c r="G2804" i="2" s="1"/>
  <c r="F2803" i="2"/>
  <c r="G2803" i="2" s="1"/>
  <c r="F2802" i="2"/>
  <c r="G2802" i="2" s="1"/>
  <c r="F2801" i="2"/>
  <c r="G2801" i="2" s="1"/>
  <c r="G2800" i="2"/>
  <c r="F2800" i="2"/>
  <c r="F2799" i="2"/>
  <c r="G2799" i="2" s="1"/>
  <c r="F2798" i="2"/>
  <c r="G2798" i="2" s="1"/>
  <c r="F2797" i="2"/>
  <c r="G2797" i="2" s="1"/>
  <c r="F2796" i="2"/>
  <c r="G2796" i="2" s="1"/>
  <c r="F2795" i="2"/>
  <c r="G2795" i="2" s="1"/>
  <c r="F2794" i="2"/>
  <c r="G2794" i="2" s="1"/>
  <c r="F2793" i="2"/>
  <c r="G2793" i="2" s="1"/>
  <c r="F2792" i="2"/>
  <c r="G2792" i="2" s="1"/>
  <c r="F2791" i="2"/>
  <c r="G2791" i="2" s="1"/>
  <c r="F2790" i="2"/>
  <c r="G2790" i="2" s="1"/>
  <c r="F2789" i="2"/>
  <c r="G2789" i="2" s="1"/>
  <c r="F2788" i="2"/>
  <c r="G2788" i="2" s="1"/>
  <c r="F2787" i="2"/>
  <c r="G2787" i="2" s="1"/>
  <c r="F2786" i="2"/>
  <c r="G2786" i="2" s="1"/>
  <c r="F2785" i="2"/>
  <c r="G2785" i="2" s="1"/>
  <c r="F2784" i="2"/>
  <c r="G2784" i="2" s="1"/>
  <c r="F2783" i="2"/>
  <c r="G2783" i="2" s="1"/>
  <c r="F2782" i="2"/>
  <c r="G2782" i="2" s="1"/>
  <c r="F2781" i="2"/>
  <c r="G2781" i="2" s="1"/>
  <c r="F2780" i="2"/>
  <c r="G2780" i="2" s="1"/>
  <c r="F2779" i="2"/>
  <c r="G2779" i="2" s="1"/>
  <c r="F2778" i="2"/>
  <c r="G2778" i="2" s="1"/>
  <c r="F2777" i="2"/>
  <c r="G2777" i="2" s="1"/>
  <c r="G2776" i="2"/>
  <c r="F2776" i="2"/>
  <c r="F2775" i="2"/>
  <c r="G2775" i="2" s="1"/>
  <c r="F2774" i="2"/>
  <c r="G2774" i="2" s="1"/>
  <c r="F2773" i="2"/>
  <c r="G2773" i="2" s="1"/>
  <c r="F2772" i="2"/>
  <c r="G2772" i="2" s="1"/>
  <c r="F2771" i="2"/>
  <c r="G2771" i="2" s="1"/>
  <c r="F2770" i="2"/>
  <c r="G2770" i="2" s="1"/>
  <c r="F2769" i="2"/>
  <c r="G2769" i="2" s="1"/>
  <c r="F2768" i="2"/>
  <c r="G2768" i="2" s="1"/>
  <c r="F2767" i="2"/>
  <c r="G2767" i="2" s="1"/>
  <c r="F2766" i="2"/>
  <c r="G2766" i="2" s="1"/>
  <c r="F2765" i="2"/>
  <c r="G2765" i="2" s="1"/>
  <c r="F2764" i="2"/>
  <c r="G2764" i="2" s="1"/>
  <c r="F2763" i="2"/>
  <c r="G2763" i="2" s="1"/>
  <c r="F2762" i="2"/>
  <c r="G2762" i="2" s="1"/>
  <c r="F2761" i="2"/>
  <c r="G2761" i="2" s="1"/>
  <c r="F2760" i="2"/>
  <c r="G2760" i="2" s="1"/>
  <c r="F2759" i="2"/>
  <c r="G2759" i="2" s="1"/>
  <c r="F2758" i="2"/>
  <c r="G2758" i="2" s="1"/>
  <c r="F2757" i="2"/>
  <c r="G2757" i="2" s="1"/>
  <c r="F2756" i="2"/>
  <c r="G2756" i="2" s="1"/>
  <c r="F2755" i="2"/>
  <c r="G2755" i="2" s="1"/>
  <c r="F2754" i="2"/>
  <c r="G2754" i="2" s="1"/>
  <c r="I2754" i="2" s="1"/>
  <c r="F2753" i="2"/>
  <c r="G2753" i="2" s="1"/>
  <c r="F2752" i="2"/>
  <c r="G2752" i="2" s="1"/>
  <c r="F2751" i="2"/>
  <c r="G2751" i="2" s="1"/>
  <c r="F2750" i="2"/>
  <c r="G2750" i="2" s="1"/>
  <c r="F2749" i="2"/>
  <c r="G2749" i="2" s="1"/>
  <c r="F2748" i="2"/>
  <c r="G2748" i="2" s="1"/>
  <c r="F2747" i="2"/>
  <c r="G2747" i="2" s="1"/>
  <c r="F2746" i="2"/>
  <c r="G2746" i="2" s="1"/>
  <c r="F2745" i="2"/>
  <c r="G2745" i="2" s="1"/>
  <c r="F2744" i="2"/>
  <c r="G2744" i="2" s="1"/>
  <c r="F2743" i="2"/>
  <c r="G2743" i="2" s="1"/>
  <c r="F2742" i="2"/>
  <c r="G2742" i="2" s="1"/>
  <c r="F2741" i="2"/>
  <c r="G2741" i="2" s="1"/>
  <c r="F2740" i="2"/>
  <c r="G2740" i="2" s="1"/>
  <c r="F2739" i="2"/>
  <c r="G2739" i="2" s="1"/>
  <c r="G2738" i="2"/>
  <c r="F2738" i="2"/>
  <c r="F2737" i="2"/>
  <c r="G2737" i="2" s="1"/>
  <c r="F2736" i="2"/>
  <c r="G2736" i="2" s="1"/>
  <c r="F2735" i="2"/>
  <c r="G2735" i="2" s="1"/>
  <c r="F2734" i="2"/>
  <c r="G2734" i="2" s="1"/>
  <c r="F2733" i="2"/>
  <c r="G2733" i="2" s="1"/>
  <c r="F2732" i="2"/>
  <c r="G2732" i="2" s="1"/>
  <c r="F2731" i="2"/>
  <c r="G2731" i="2" s="1"/>
  <c r="F2730" i="2"/>
  <c r="G2730" i="2" s="1"/>
  <c r="F2729" i="2"/>
  <c r="G2729" i="2" s="1"/>
  <c r="F2728" i="2"/>
  <c r="G2728" i="2" s="1"/>
  <c r="F2727" i="2"/>
  <c r="G2727" i="2" s="1"/>
  <c r="F2726" i="2"/>
  <c r="G2726" i="2" s="1"/>
  <c r="F2725" i="2"/>
  <c r="G2725" i="2" s="1"/>
  <c r="F2724" i="2"/>
  <c r="G2724" i="2" s="1"/>
  <c r="F2723" i="2"/>
  <c r="G2723" i="2" s="1"/>
  <c r="F2722" i="2"/>
  <c r="G2722" i="2" s="1"/>
  <c r="F2721" i="2"/>
  <c r="G2721" i="2" s="1"/>
  <c r="F2720" i="2"/>
  <c r="G2720" i="2" s="1"/>
  <c r="F2719" i="2"/>
  <c r="G2719" i="2" s="1"/>
  <c r="F2718" i="2"/>
  <c r="G2718" i="2" s="1"/>
  <c r="F2717" i="2"/>
  <c r="G2717" i="2" s="1"/>
  <c r="F2716" i="2"/>
  <c r="G2716" i="2" s="1"/>
  <c r="F2715" i="2"/>
  <c r="G2715" i="2" s="1"/>
  <c r="F2714" i="2"/>
  <c r="G2714" i="2" s="1"/>
  <c r="F2713" i="2"/>
  <c r="G2713" i="2" s="1"/>
  <c r="F2712" i="2"/>
  <c r="G2712" i="2" s="1"/>
  <c r="F2711" i="2"/>
  <c r="G2711" i="2" s="1"/>
  <c r="F2710" i="2"/>
  <c r="G2710" i="2" s="1"/>
  <c r="F2709" i="2"/>
  <c r="G2709" i="2" s="1"/>
  <c r="F2708" i="2"/>
  <c r="G2708" i="2" s="1"/>
  <c r="F2707" i="2"/>
  <c r="G2707" i="2" s="1"/>
  <c r="F2706" i="2"/>
  <c r="G2706" i="2" s="1"/>
  <c r="F2705" i="2"/>
  <c r="G2705" i="2" s="1"/>
  <c r="F2704" i="2"/>
  <c r="G2704" i="2" s="1"/>
  <c r="F2703" i="2"/>
  <c r="G2703" i="2" s="1"/>
  <c r="G2702" i="2"/>
  <c r="F2702" i="2"/>
  <c r="F2701" i="2"/>
  <c r="G2701" i="2" s="1"/>
  <c r="F2700" i="2"/>
  <c r="G2700" i="2" s="1"/>
  <c r="F2699" i="2"/>
  <c r="G2699" i="2" s="1"/>
  <c r="F2698" i="2"/>
  <c r="G2698" i="2" s="1"/>
  <c r="F2697" i="2"/>
  <c r="G2697" i="2" s="1"/>
  <c r="F2696" i="2"/>
  <c r="G2696" i="2" s="1"/>
  <c r="F2695" i="2"/>
  <c r="G2695" i="2" s="1"/>
  <c r="H2694" i="2"/>
  <c r="J2694" i="2" s="1"/>
  <c r="K2694" i="2" s="1" a="1"/>
  <c r="K2694" i="2" s="1"/>
  <c r="F2694" i="2"/>
  <c r="G2694" i="2" s="1"/>
  <c r="I2694" i="2" s="1"/>
  <c r="F2693" i="2"/>
  <c r="G2693" i="2" s="1"/>
  <c r="F2692" i="2"/>
  <c r="G2692" i="2" s="1"/>
  <c r="F2691" i="2"/>
  <c r="G2691" i="2" s="1"/>
  <c r="G2690" i="2"/>
  <c r="F2690" i="2"/>
  <c r="F2689" i="2"/>
  <c r="G2689" i="2" s="1"/>
  <c r="F2688" i="2"/>
  <c r="G2688" i="2" s="1"/>
  <c r="F2687" i="2"/>
  <c r="G2687" i="2" s="1"/>
  <c r="F2686" i="2"/>
  <c r="G2686" i="2" s="1"/>
  <c r="F2685" i="2"/>
  <c r="G2685" i="2" s="1"/>
  <c r="F2684" i="2"/>
  <c r="G2684" i="2" s="1"/>
  <c r="F2683" i="2"/>
  <c r="G2683" i="2" s="1"/>
  <c r="F2682" i="2"/>
  <c r="G2682" i="2" s="1"/>
  <c r="F2681" i="2"/>
  <c r="G2681" i="2" s="1"/>
  <c r="F2680" i="2"/>
  <c r="G2680" i="2" s="1"/>
  <c r="F2679" i="2"/>
  <c r="G2679" i="2" s="1"/>
  <c r="F2678" i="2"/>
  <c r="G2678" i="2" s="1"/>
  <c r="F2677" i="2"/>
  <c r="G2677" i="2" s="1"/>
  <c r="F2676" i="2"/>
  <c r="G2676" i="2" s="1"/>
  <c r="F2675" i="2"/>
  <c r="G2675" i="2" s="1"/>
  <c r="F2674" i="2"/>
  <c r="G2674" i="2" s="1"/>
  <c r="F2673" i="2"/>
  <c r="G2673" i="2" s="1"/>
  <c r="F2672" i="2"/>
  <c r="G2672" i="2" s="1"/>
  <c r="F2671" i="2"/>
  <c r="G2671" i="2" s="1"/>
  <c r="F2670" i="2"/>
  <c r="G2670" i="2" s="1"/>
  <c r="F2669" i="2"/>
  <c r="G2669" i="2" s="1"/>
  <c r="F2668" i="2"/>
  <c r="G2668" i="2" s="1"/>
  <c r="F2667" i="2"/>
  <c r="G2667" i="2" s="1"/>
  <c r="F2666" i="2"/>
  <c r="G2666" i="2" s="1"/>
  <c r="F2665" i="2"/>
  <c r="G2665" i="2" s="1"/>
  <c r="F2664" i="2"/>
  <c r="G2664" i="2" s="1"/>
  <c r="F2663" i="2"/>
  <c r="G2663" i="2" s="1"/>
  <c r="F2662" i="2"/>
  <c r="G2662" i="2" s="1"/>
  <c r="F2661" i="2"/>
  <c r="G2661" i="2" s="1"/>
  <c r="F2660" i="2"/>
  <c r="G2660" i="2" s="1"/>
  <c r="F2659" i="2"/>
  <c r="G2659" i="2" s="1"/>
  <c r="F2658" i="2"/>
  <c r="G2658" i="2" s="1"/>
  <c r="F2657" i="2"/>
  <c r="G2657" i="2" s="1"/>
  <c r="F2656" i="2"/>
  <c r="G2656" i="2" s="1"/>
  <c r="F2655" i="2"/>
  <c r="G2655" i="2" s="1"/>
  <c r="F2654" i="2"/>
  <c r="G2654" i="2" s="1"/>
  <c r="F2653" i="2"/>
  <c r="G2653" i="2" s="1"/>
  <c r="F2652" i="2"/>
  <c r="G2652" i="2" s="1"/>
  <c r="F2651" i="2"/>
  <c r="G2651" i="2" s="1"/>
  <c r="H2650" i="2"/>
  <c r="J2650" i="2" s="1"/>
  <c r="K2650" i="2" s="1" a="1"/>
  <c r="K2650" i="2" s="1"/>
  <c r="F2650" i="2"/>
  <c r="G2650" i="2" s="1"/>
  <c r="I2650" i="2" s="1"/>
  <c r="F2649" i="2"/>
  <c r="G2649" i="2" s="1"/>
  <c r="F2648" i="2"/>
  <c r="G2648" i="2" s="1"/>
  <c r="F2647" i="2"/>
  <c r="G2647" i="2" s="1"/>
  <c r="F2646" i="2"/>
  <c r="G2646" i="2" s="1"/>
  <c r="F2645" i="2"/>
  <c r="G2645" i="2" s="1"/>
  <c r="F2644" i="2"/>
  <c r="G2644" i="2" s="1"/>
  <c r="F2643" i="2"/>
  <c r="G2643" i="2" s="1"/>
  <c r="G2642" i="2"/>
  <c r="F2642" i="2"/>
  <c r="F2641" i="2"/>
  <c r="G2641" i="2" s="1"/>
  <c r="F2640" i="2"/>
  <c r="G2640" i="2" s="1"/>
  <c r="G2639" i="2"/>
  <c r="F2639" i="2"/>
  <c r="H2638" i="2"/>
  <c r="J2638" i="2" s="1"/>
  <c r="K2638" i="2" s="1" a="1"/>
  <c r="K2638" i="2" s="1"/>
  <c r="F2638" i="2"/>
  <c r="G2638" i="2" s="1"/>
  <c r="I2638" i="2" s="1"/>
  <c r="F2637" i="2"/>
  <c r="G2637" i="2" s="1"/>
  <c r="F2636" i="2"/>
  <c r="G2636" i="2" s="1"/>
  <c r="F2635" i="2"/>
  <c r="G2635" i="2" s="1"/>
  <c r="F2634" i="2"/>
  <c r="G2634" i="2" s="1"/>
  <c r="F2633" i="2"/>
  <c r="G2633" i="2" s="1"/>
  <c r="G2632" i="2"/>
  <c r="F2632" i="2"/>
  <c r="F2631" i="2"/>
  <c r="G2631" i="2" s="1"/>
  <c r="F2630" i="2"/>
  <c r="G2630" i="2" s="1"/>
  <c r="F2629" i="2"/>
  <c r="G2629" i="2" s="1"/>
  <c r="F2628" i="2"/>
  <c r="G2628" i="2" s="1"/>
  <c r="F2627" i="2"/>
  <c r="G2627" i="2" s="1"/>
  <c r="F2626" i="2"/>
  <c r="G2626" i="2" s="1"/>
  <c r="F2625" i="2"/>
  <c r="G2625" i="2" s="1"/>
  <c r="F2624" i="2"/>
  <c r="G2624" i="2" s="1"/>
  <c r="F2623" i="2"/>
  <c r="G2623" i="2" s="1"/>
  <c r="F2622" i="2"/>
  <c r="G2622" i="2" s="1"/>
  <c r="F2621" i="2"/>
  <c r="G2621" i="2" s="1"/>
  <c r="H2620" i="2"/>
  <c r="J2620" i="2" s="1"/>
  <c r="K2620" i="2" s="1" a="1"/>
  <c r="K2620" i="2" s="1"/>
  <c r="F2620" i="2"/>
  <c r="G2620" i="2" s="1"/>
  <c r="I2620" i="2" s="1"/>
  <c r="F2619" i="2"/>
  <c r="G2619" i="2" s="1"/>
  <c r="F2618" i="2"/>
  <c r="G2618" i="2" s="1"/>
  <c r="F2617" i="2"/>
  <c r="G2617" i="2" s="1"/>
  <c r="F2616" i="2"/>
  <c r="G2616" i="2" s="1"/>
  <c r="F2615" i="2"/>
  <c r="G2615" i="2" s="1"/>
  <c r="G2614" i="2"/>
  <c r="F2614" i="2"/>
  <c r="F2613" i="2"/>
  <c r="G2613" i="2" s="1"/>
  <c r="F2612" i="2"/>
  <c r="G2612" i="2" s="1"/>
  <c r="F2611" i="2"/>
  <c r="G2611" i="2" s="1"/>
  <c r="F2610" i="2"/>
  <c r="G2610" i="2" s="1"/>
  <c r="G2609" i="2"/>
  <c r="F2609" i="2"/>
  <c r="F2608" i="2"/>
  <c r="G2608" i="2" s="1"/>
  <c r="F2607" i="2"/>
  <c r="G2607" i="2" s="1"/>
  <c r="F2606" i="2"/>
  <c r="G2606" i="2" s="1"/>
  <c r="I2606" i="2" s="1"/>
  <c r="F2605" i="2"/>
  <c r="G2605" i="2" s="1"/>
  <c r="F2604" i="2"/>
  <c r="G2604" i="2" s="1"/>
  <c r="F2603" i="2"/>
  <c r="G2603" i="2" s="1"/>
  <c r="F2602" i="2"/>
  <c r="G2602" i="2" s="1"/>
  <c r="F2601" i="2"/>
  <c r="G2601" i="2" s="1"/>
  <c r="F2600" i="2"/>
  <c r="G2600" i="2" s="1"/>
  <c r="G2599" i="2"/>
  <c r="F2599" i="2"/>
  <c r="F2598" i="2"/>
  <c r="G2598" i="2" s="1"/>
  <c r="F2597" i="2"/>
  <c r="G2597" i="2" s="1"/>
  <c r="F2596" i="2"/>
  <c r="G2596" i="2" s="1"/>
  <c r="F2595" i="2"/>
  <c r="G2595" i="2" s="1"/>
  <c r="F2594" i="2"/>
  <c r="G2594" i="2" s="1"/>
  <c r="F2593" i="2"/>
  <c r="G2593" i="2" s="1"/>
  <c r="F2592" i="2"/>
  <c r="G2592" i="2" s="1"/>
  <c r="F2591" i="2"/>
  <c r="G2591" i="2" s="1"/>
  <c r="F2590" i="2"/>
  <c r="G2590" i="2" s="1"/>
  <c r="F2589" i="2"/>
  <c r="G2589" i="2" s="1"/>
  <c r="F2588" i="2"/>
  <c r="G2588" i="2" s="1"/>
  <c r="F2587" i="2"/>
  <c r="G2587" i="2" s="1"/>
  <c r="F2586" i="2"/>
  <c r="G2586" i="2" s="1"/>
  <c r="F2585" i="2"/>
  <c r="G2585" i="2" s="1"/>
  <c r="F2584" i="2"/>
  <c r="G2584" i="2" s="1"/>
  <c r="F2583" i="2"/>
  <c r="G2583" i="2" s="1"/>
  <c r="F2582" i="2"/>
  <c r="G2582" i="2" s="1"/>
  <c r="F2581" i="2"/>
  <c r="G2581" i="2" s="1"/>
  <c r="G2580" i="2"/>
  <c r="F2580" i="2"/>
  <c r="F2579" i="2"/>
  <c r="G2579" i="2" s="1"/>
  <c r="F2578" i="2"/>
  <c r="G2578" i="2" s="1"/>
  <c r="F2577" i="2"/>
  <c r="G2577" i="2" s="1"/>
  <c r="F2576" i="2"/>
  <c r="G2576" i="2" s="1"/>
  <c r="F2575" i="2"/>
  <c r="G2575" i="2" s="1"/>
  <c r="F2574" i="2"/>
  <c r="G2574" i="2" s="1"/>
  <c r="F2573" i="2"/>
  <c r="G2573" i="2" s="1"/>
  <c r="F2572" i="2"/>
  <c r="G2572" i="2" s="1"/>
  <c r="F2571" i="2"/>
  <c r="G2571" i="2" s="1"/>
  <c r="F2570" i="2"/>
  <c r="G2570" i="2" s="1"/>
  <c r="F2569" i="2"/>
  <c r="G2569" i="2" s="1"/>
  <c r="F2568" i="2"/>
  <c r="G2568" i="2" s="1"/>
  <c r="F2567" i="2"/>
  <c r="G2567" i="2" s="1"/>
  <c r="F2566" i="2"/>
  <c r="G2566" i="2" s="1"/>
  <c r="F2565" i="2"/>
  <c r="G2565" i="2" s="1"/>
  <c r="F2564" i="2"/>
  <c r="G2564" i="2" s="1"/>
  <c r="F2563" i="2"/>
  <c r="G2563" i="2" s="1"/>
  <c r="G2562" i="2"/>
  <c r="F2562" i="2"/>
  <c r="F2561" i="2"/>
  <c r="G2561" i="2" s="1"/>
  <c r="F2560" i="2"/>
  <c r="G2560" i="2" s="1"/>
  <c r="F2559" i="2"/>
  <c r="G2559" i="2" s="1"/>
  <c r="H2558" i="2"/>
  <c r="J2558" i="2" s="1"/>
  <c r="K2558" i="2" s="1" a="1"/>
  <c r="K2558" i="2" s="1"/>
  <c r="F2558" i="2"/>
  <c r="G2558" i="2" s="1"/>
  <c r="I2558" i="2" s="1"/>
  <c r="F2557" i="2"/>
  <c r="G2557" i="2" s="1"/>
  <c r="F2556" i="2"/>
  <c r="G2556" i="2" s="1"/>
  <c r="F2555" i="2"/>
  <c r="G2555" i="2" s="1"/>
  <c r="F2554" i="2"/>
  <c r="G2554" i="2" s="1"/>
  <c r="F2553" i="2"/>
  <c r="G2553" i="2" s="1"/>
  <c r="F2552" i="2"/>
  <c r="G2552" i="2" s="1"/>
  <c r="F2551" i="2"/>
  <c r="G2551" i="2" s="1"/>
  <c r="F2550" i="2"/>
  <c r="G2550" i="2" s="1"/>
  <c r="F2549" i="2"/>
  <c r="G2549" i="2" s="1"/>
  <c r="F2548" i="2"/>
  <c r="G2548" i="2" s="1"/>
  <c r="G2547" i="2"/>
  <c r="F2547" i="2"/>
  <c r="G2546" i="2"/>
  <c r="F2546" i="2"/>
  <c r="F2545" i="2"/>
  <c r="G2545" i="2" s="1"/>
  <c r="F2544" i="2"/>
  <c r="G2544" i="2" s="1"/>
  <c r="F2543" i="2"/>
  <c r="G2543" i="2" s="1"/>
  <c r="F2542" i="2"/>
  <c r="G2542" i="2" s="1"/>
  <c r="F2541" i="2"/>
  <c r="G2541" i="2" s="1"/>
  <c r="F2540" i="2"/>
  <c r="G2540" i="2" s="1"/>
  <c r="F2539" i="2"/>
  <c r="G2539" i="2" s="1"/>
  <c r="F2538" i="2"/>
  <c r="G2538" i="2" s="1"/>
  <c r="F2537" i="2"/>
  <c r="G2537" i="2" s="1"/>
  <c r="F2536" i="2"/>
  <c r="G2536" i="2" s="1"/>
  <c r="F2535" i="2"/>
  <c r="G2535" i="2" s="1"/>
  <c r="F2534" i="2"/>
  <c r="G2534" i="2" s="1"/>
  <c r="F2533" i="2"/>
  <c r="G2533" i="2" s="1"/>
  <c r="F2532" i="2"/>
  <c r="G2532" i="2" s="1"/>
  <c r="F2531" i="2"/>
  <c r="G2531" i="2" s="1"/>
  <c r="I2531" i="2" s="1"/>
  <c r="H2530" i="2"/>
  <c r="J2530" i="2" s="1"/>
  <c r="K2530" i="2" s="1" a="1"/>
  <c r="K2530" i="2" s="1"/>
  <c r="F2530" i="2"/>
  <c r="G2530" i="2" s="1"/>
  <c r="I2530" i="2" s="1"/>
  <c r="F2529" i="2"/>
  <c r="G2529" i="2" s="1"/>
  <c r="F2528" i="2"/>
  <c r="G2528" i="2" s="1"/>
  <c r="F2527" i="2"/>
  <c r="G2527" i="2" s="1"/>
  <c r="F2526" i="2"/>
  <c r="G2526" i="2" s="1"/>
  <c r="F2525" i="2"/>
  <c r="G2525" i="2" s="1"/>
  <c r="F2524" i="2"/>
  <c r="G2524" i="2" s="1"/>
  <c r="F2523" i="2"/>
  <c r="G2523" i="2" s="1"/>
  <c r="F2522" i="2"/>
  <c r="G2522" i="2" s="1"/>
  <c r="F2521" i="2"/>
  <c r="G2521" i="2" s="1"/>
  <c r="G2520" i="2"/>
  <c r="F2520" i="2"/>
  <c r="F2519" i="2"/>
  <c r="G2519" i="2" s="1"/>
  <c r="F2518" i="2"/>
  <c r="G2518" i="2" s="1"/>
  <c r="F2517" i="2"/>
  <c r="G2517" i="2" s="1"/>
  <c r="F2516" i="2"/>
  <c r="G2516" i="2" s="1"/>
  <c r="F2515" i="2"/>
  <c r="G2515" i="2" s="1"/>
  <c r="F2514" i="2"/>
  <c r="G2514" i="2" s="1"/>
  <c r="F2513" i="2"/>
  <c r="G2513" i="2" s="1"/>
  <c r="F2512" i="2"/>
  <c r="G2512" i="2" s="1"/>
  <c r="F2511" i="2"/>
  <c r="G2511" i="2" s="1"/>
  <c r="F2510" i="2"/>
  <c r="G2510" i="2" s="1"/>
  <c r="F2509" i="2"/>
  <c r="G2509" i="2" s="1"/>
  <c r="F2508" i="2"/>
  <c r="G2508" i="2" s="1"/>
  <c r="F2507" i="2"/>
  <c r="G2507" i="2" s="1"/>
  <c r="F2506" i="2"/>
  <c r="G2506" i="2" s="1"/>
  <c r="F2505" i="2"/>
  <c r="G2505" i="2" s="1"/>
  <c r="F2504" i="2"/>
  <c r="G2504" i="2" s="1"/>
  <c r="F2503" i="2"/>
  <c r="G2503" i="2" s="1"/>
  <c r="I2503" i="2" s="1"/>
  <c r="F2502" i="2"/>
  <c r="G2502" i="2" s="1"/>
  <c r="F2501" i="2"/>
  <c r="G2501" i="2" s="1"/>
  <c r="F2500" i="2"/>
  <c r="G2500" i="2" s="1"/>
  <c r="F2499" i="2"/>
  <c r="G2499" i="2" s="1"/>
  <c r="F2498" i="2"/>
  <c r="G2498" i="2" s="1"/>
  <c r="G2497" i="2"/>
  <c r="F2497" i="2"/>
  <c r="F2496" i="2"/>
  <c r="G2496" i="2" s="1"/>
  <c r="F2495" i="2"/>
  <c r="G2495" i="2" s="1"/>
  <c r="F2494" i="2"/>
  <c r="G2494" i="2" s="1"/>
  <c r="F2493" i="2"/>
  <c r="G2493" i="2" s="1"/>
  <c r="F2492" i="2"/>
  <c r="G2492" i="2" s="1"/>
  <c r="F2491" i="2"/>
  <c r="G2491" i="2" s="1"/>
  <c r="F2490" i="2"/>
  <c r="G2490" i="2" s="1"/>
  <c r="F2489" i="2"/>
  <c r="G2489" i="2" s="1"/>
  <c r="F2488" i="2"/>
  <c r="G2488" i="2" s="1"/>
  <c r="F2487" i="2"/>
  <c r="G2487" i="2" s="1"/>
  <c r="F2486" i="2"/>
  <c r="G2486" i="2" s="1"/>
  <c r="F2485" i="2"/>
  <c r="G2485" i="2" s="1"/>
  <c r="F2484" i="2"/>
  <c r="G2484" i="2" s="1"/>
  <c r="F2483" i="2"/>
  <c r="G2483" i="2" s="1"/>
  <c r="F2482" i="2"/>
  <c r="G2482" i="2" s="1"/>
  <c r="F2481" i="2"/>
  <c r="G2481" i="2" s="1"/>
  <c r="H2480" i="2"/>
  <c r="J2480" i="2" s="1"/>
  <c r="K2480" i="2" s="1" a="1"/>
  <c r="K2480" i="2" s="1"/>
  <c r="F2480" i="2"/>
  <c r="G2480" i="2" s="1"/>
  <c r="I2480" i="2" s="1"/>
  <c r="F2479" i="2"/>
  <c r="G2479" i="2" s="1"/>
  <c r="F2478" i="2"/>
  <c r="G2478" i="2" s="1"/>
  <c r="F2477" i="2"/>
  <c r="G2477" i="2" s="1"/>
  <c r="F2476" i="2"/>
  <c r="G2476" i="2" s="1"/>
  <c r="F2475" i="2"/>
  <c r="G2475" i="2" s="1"/>
  <c r="G2474" i="2"/>
  <c r="F2474" i="2"/>
  <c r="F2473" i="2"/>
  <c r="G2473" i="2" s="1"/>
  <c r="F2472" i="2"/>
  <c r="G2472" i="2" s="1"/>
  <c r="G2471" i="2"/>
  <c r="F2471" i="2"/>
  <c r="F2470" i="2"/>
  <c r="G2470" i="2" s="1"/>
  <c r="F2469" i="2"/>
  <c r="G2469" i="2" s="1"/>
  <c r="F2468" i="2"/>
  <c r="G2468" i="2" s="1"/>
  <c r="H2467" i="2"/>
  <c r="J2467" i="2" s="1"/>
  <c r="K2467" i="2" s="1" a="1"/>
  <c r="K2467" i="2" s="1"/>
  <c r="F2467" i="2"/>
  <c r="G2467" i="2" s="1"/>
  <c r="I2467" i="2" s="1"/>
  <c r="F2466" i="2"/>
  <c r="G2466" i="2" s="1"/>
  <c r="F2465" i="2"/>
  <c r="G2465" i="2" s="1"/>
  <c r="F2464" i="2"/>
  <c r="G2464" i="2" s="1"/>
  <c r="F2463" i="2"/>
  <c r="G2463" i="2" s="1"/>
  <c r="F2462" i="2"/>
  <c r="G2462" i="2" s="1"/>
  <c r="G2461" i="2"/>
  <c r="F2461" i="2"/>
  <c r="F2460" i="2"/>
  <c r="G2460" i="2" s="1"/>
  <c r="G2459" i="2"/>
  <c r="F2459" i="2"/>
  <c r="F2458" i="2"/>
  <c r="G2458" i="2" s="1"/>
  <c r="F2457" i="2"/>
  <c r="G2457" i="2" s="1"/>
  <c r="F2456" i="2"/>
  <c r="G2456" i="2" s="1"/>
  <c r="F2455" i="2"/>
  <c r="G2455" i="2" s="1"/>
  <c r="F2454" i="2"/>
  <c r="G2454" i="2" s="1"/>
  <c r="F2453" i="2"/>
  <c r="G2453" i="2" s="1"/>
  <c r="F2452" i="2"/>
  <c r="G2452" i="2" s="1"/>
  <c r="F2451" i="2"/>
  <c r="G2451" i="2" s="1"/>
  <c r="F2450" i="2"/>
  <c r="G2450" i="2" s="1"/>
  <c r="F2449" i="2"/>
  <c r="G2449" i="2" s="1"/>
  <c r="F2448" i="2"/>
  <c r="G2448" i="2" s="1"/>
  <c r="I2448" i="2" s="1"/>
  <c r="F2447" i="2"/>
  <c r="G2447" i="2" s="1"/>
  <c r="F2446" i="2"/>
  <c r="G2446" i="2" s="1"/>
  <c r="F2445" i="2"/>
  <c r="G2445" i="2" s="1"/>
  <c r="F2444" i="2"/>
  <c r="G2444" i="2" s="1"/>
  <c r="F2443" i="2"/>
  <c r="G2443" i="2" s="1"/>
  <c r="F2442" i="2"/>
  <c r="G2442" i="2" s="1"/>
  <c r="F2441" i="2"/>
  <c r="G2441" i="2" s="1"/>
  <c r="F2440" i="2"/>
  <c r="G2440" i="2" s="1"/>
  <c r="F2439" i="2"/>
  <c r="G2439" i="2" s="1"/>
  <c r="F2438" i="2"/>
  <c r="G2438" i="2" s="1"/>
  <c r="F2437" i="2"/>
  <c r="G2437" i="2" s="1"/>
  <c r="F2436" i="2"/>
  <c r="G2436" i="2" s="1"/>
  <c r="F2435" i="2"/>
  <c r="G2435" i="2" s="1"/>
  <c r="F2434" i="2"/>
  <c r="G2434" i="2" s="1"/>
  <c r="F2433" i="2"/>
  <c r="G2433" i="2" s="1"/>
  <c r="F2432" i="2"/>
  <c r="G2432" i="2" s="1"/>
  <c r="F2431" i="2"/>
  <c r="G2431" i="2" s="1"/>
  <c r="F2430" i="2"/>
  <c r="G2430" i="2" s="1"/>
  <c r="F2429" i="2"/>
  <c r="G2429" i="2" s="1"/>
  <c r="F2428" i="2"/>
  <c r="G2428" i="2" s="1"/>
  <c r="F2427" i="2"/>
  <c r="G2427" i="2" s="1"/>
  <c r="F2426" i="2"/>
  <c r="G2426" i="2" s="1"/>
  <c r="F2425" i="2"/>
  <c r="G2425" i="2" s="1"/>
  <c r="F2424" i="2"/>
  <c r="G2424" i="2" s="1"/>
  <c r="H2423" i="2"/>
  <c r="J2423" i="2" s="1"/>
  <c r="K2423" i="2" s="1" a="1"/>
  <c r="K2423" i="2" s="1"/>
  <c r="F2423" i="2"/>
  <c r="G2423" i="2" s="1"/>
  <c r="I2423" i="2" s="1"/>
  <c r="F2422" i="2"/>
  <c r="G2422" i="2" s="1"/>
  <c r="F2421" i="2"/>
  <c r="G2421" i="2" s="1"/>
  <c r="F2420" i="2"/>
  <c r="G2420" i="2" s="1"/>
  <c r="F2419" i="2"/>
  <c r="G2419" i="2" s="1"/>
  <c r="F2418" i="2"/>
  <c r="G2418" i="2" s="1"/>
  <c r="F2417" i="2"/>
  <c r="G2417" i="2" s="1"/>
  <c r="F2416" i="2"/>
  <c r="G2416" i="2" s="1"/>
  <c r="F2415" i="2"/>
  <c r="G2415" i="2" s="1"/>
  <c r="F2414" i="2"/>
  <c r="G2414" i="2" s="1"/>
  <c r="F2413" i="2"/>
  <c r="G2413" i="2" s="1"/>
  <c r="F2412" i="2"/>
  <c r="G2412" i="2" s="1"/>
  <c r="F2411" i="2"/>
  <c r="G2411" i="2" s="1"/>
  <c r="F2410" i="2"/>
  <c r="G2410" i="2" s="1"/>
  <c r="F2409" i="2"/>
  <c r="G2409" i="2" s="1"/>
  <c r="F2408" i="2"/>
  <c r="G2408" i="2" s="1"/>
  <c r="F2407" i="2"/>
  <c r="G2407" i="2" s="1"/>
  <c r="F2406" i="2"/>
  <c r="G2406" i="2" s="1"/>
  <c r="F2405" i="2"/>
  <c r="G2405" i="2" s="1"/>
  <c r="G2404" i="2"/>
  <c r="F2404" i="2"/>
  <c r="F2403" i="2"/>
  <c r="G2403" i="2" s="1"/>
  <c r="F2402" i="2"/>
  <c r="G2402" i="2" s="1"/>
  <c r="F2401" i="2"/>
  <c r="G2401" i="2" s="1"/>
  <c r="G2400" i="2"/>
  <c r="F2400" i="2"/>
  <c r="G2399" i="2"/>
  <c r="F2399" i="2"/>
  <c r="F2398" i="2"/>
  <c r="G2398" i="2" s="1"/>
  <c r="F2397" i="2"/>
  <c r="G2397" i="2" s="1"/>
  <c r="F2396" i="2"/>
  <c r="G2396" i="2" s="1"/>
  <c r="F2395" i="2"/>
  <c r="G2395" i="2" s="1"/>
  <c r="F2394" i="2"/>
  <c r="G2394" i="2" s="1"/>
  <c r="F2393" i="2"/>
  <c r="G2393" i="2" s="1"/>
  <c r="F2392" i="2"/>
  <c r="G2392" i="2" s="1"/>
  <c r="F2391" i="2"/>
  <c r="G2391" i="2" s="1"/>
  <c r="F2390" i="2"/>
  <c r="G2390" i="2" s="1"/>
  <c r="F2389" i="2"/>
  <c r="G2389" i="2" s="1"/>
  <c r="F2388" i="2"/>
  <c r="G2388" i="2" s="1"/>
  <c r="G2387" i="2"/>
  <c r="F2387" i="2"/>
  <c r="F2386" i="2"/>
  <c r="G2386" i="2" s="1"/>
  <c r="F2385" i="2"/>
  <c r="G2385" i="2" s="1"/>
  <c r="F2384" i="2"/>
  <c r="G2384" i="2" s="1"/>
  <c r="F2383" i="2"/>
  <c r="G2383" i="2" s="1"/>
  <c r="F2382" i="2"/>
  <c r="G2382" i="2" s="1"/>
  <c r="F2381" i="2"/>
  <c r="G2381" i="2" s="1"/>
  <c r="F2380" i="2"/>
  <c r="G2380" i="2" s="1"/>
  <c r="F2379" i="2"/>
  <c r="G2379" i="2" s="1"/>
  <c r="F2378" i="2"/>
  <c r="G2378" i="2" s="1"/>
  <c r="F2377" i="2"/>
  <c r="G2377" i="2" s="1"/>
  <c r="F2376" i="2"/>
  <c r="G2376" i="2" s="1"/>
  <c r="G2375" i="2"/>
  <c r="F2375" i="2"/>
  <c r="F2374" i="2"/>
  <c r="G2374" i="2" s="1"/>
  <c r="F2373" i="2"/>
  <c r="G2373" i="2" s="1"/>
  <c r="F2372" i="2"/>
  <c r="G2372" i="2" s="1"/>
  <c r="F2371" i="2"/>
  <c r="G2371" i="2" s="1"/>
  <c r="F2370" i="2"/>
  <c r="G2370" i="2" s="1"/>
  <c r="F2369" i="2"/>
  <c r="G2369" i="2" s="1"/>
  <c r="I2369" i="2" s="1"/>
  <c r="F2368" i="2"/>
  <c r="G2368" i="2" s="1"/>
  <c r="F2367" i="2"/>
  <c r="G2367" i="2" s="1"/>
  <c r="F2366" i="2"/>
  <c r="G2366" i="2" s="1"/>
  <c r="F2365" i="2"/>
  <c r="G2365" i="2" s="1"/>
  <c r="F2364" i="2"/>
  <c r="G2364" i="2" s="1"/>
  <c r="F2363" i="2"/>
  <c r="G2363" i="2" s="1"/>
  <c r="F2362" i="2"/>
  <c r="G2362" i="2" s="1"/>
  <c r="F2361" i="2"/>
  <c r="G2361" i="2" s="1"/>
  <c r="F2360" i="2"/>
  <c r="G2360" i="2" s="1"/>
  <c r="F2359" i="2"/>
  <c r="G2359" i="2" s="1"/>
  <c r="F2358" i="2"/>
  <c r="G2358" i="2" s="1"/>
  <c r="F2357" i="2"/>
  <c r="G2357" i="2" s="1"/>
  <c r="F2356" i="2"/>
  <c r="G2356" i="2" s="1"/>
  <c r="F2355" i="2"/>
  <c r="G2355" i="2" s="1"/>
  <c r="F2354" i="2"/>
  <c r="G2354" i="2" s="1"/>
  <c r="F2353" i="2"/>
  <c r="G2353" i="2" s="1"/>
  <c r="F2352" i="2"/>
  <c r="G2352" i="2" s="1"/>
  <c r="G2351" i="2"/>
  <c r="F2351" i="2"/>
  <c r="F2350" i="2"/>
  <c r="G2350" i="2" s="1"/>
  <c r="F2349" i="2"/>
  <c r="G2349" i="2" s="1"/>
  <c r="F2348" i="2"/>
  <c r="G2348" i="2" s="1"/>
  <c r="F2347" i="2"/>
  <c r="G2347" i="2" s="1"/>
  <c r="F2346" i="2"/>
  <c r="G2346" i="2" s="1"/>
  <c r="F2345" i="2"/>
  <c r="G2345" i="2" s="1"/>
  <c r="F2344" i="2"/>
  <c r="G2344" i="2" s="1"/>
  <c r="F2343" i="2"/>
  <c r="G2343" i="2" s="1"/>
  <c r="F2342" i="2"/>
  <c r="G2342" i="2" s="1"/>
  <c r="H2341" i="2"/>
  <c r="J2341" i="2" s="1"/>
  <c r="K2341" i="2" s="1" a="1"/>
  <c r="K2341" i="2" s="1"/>
  <c r="F2341" i="2"/>
  <c r="G2341" i="2" s="1"/>
  <c r="I2341" i="2" s="1"/>
  <c r="F2340" i="2"/>
  <c r="G2340" i="2" s="1"/>
  <c r="F2339" i="2"/>
  <c r="G2339" i="2" s="1"/>
  <c r="F2338" i="2"/>
  <c r="G2338" i="2" s="1"/>
  <c r="F2337" i="2"/>
  <c r="G2337" i="2" s="1"/>
  <c r="G2336" i="2"/>
  <c r="F2336" i="2"/>
  <c r="F2335" i="2"/>
  <c r="G2335" i="2" s="1"/>
  <c r="G2334" i="2"/>
  <c r="F2334" i="2"/>
  <c r="G2333" i="2"/>
  <c r="F2333" i="2"/>
  <c r="F2332" i="2"/>
  <c r="G2332" i="2" s="1"/>
  <c r="F2331" i="2"/>
  <c r="G2331" i="2" s="1"/>
  <c r="F2330" i="2"/>
  <c r="G2330" i="2" s="1"/>
  <c r="F2329" i="2"/>
  <c r="G2329" i="2" s="1"/>
  <c r="G2328" i="2"/>
  <c r="F2328" i="2"/>
  <c r="F2327" i="2"/>
  <c r="G2327" i="2" s="1"/>
  <c r="F2326" i="2"/>
  <c r="G2326" i="2" s="1"/>
  <c r="G2325" i="2"/>
  <c r="F2325" i="2"/>
  <c r="F2324" i="2"/>
  <c r="G2324" i="2" s="1"/>
  <c r="F2323" i="2"/>
  <c r="G2323" i="2" s="1"/>
  <c r="F2322" i="2"/>
  <c r="G2322" i="2" s="1"/>
  <c r="F2321" i="2"/>
  <c r="G2321" i="2" s="1"/>
  <c r="F2320" i="2"/>
  <c r="G2320" i="2" s="1"/>
  <c r="F2319" i="2"/>
  <c r="G2319" i="2" s="1"/>
  <c r="F2318" i="2"/>
  <c r="G2318" i="2" s="1"/>
  <c r="F2317" i="2"/>
  <c r="G2317" i="2" s="1"/>
  <c r="G2316" i="2"/>
  <c r="F2316" i="2"/>
  <c r="F2315" i="2"/>
  <c r="G2315" i="2" s="1"/>
  <c r="F2314" i="2"/>
  <c r="G2314" i="2" s="1"/>
  <c r="F2313" i="2"/>
  <c r="G2313" i="2" s="1"/>
  <c r="F2312" i="2"/>
  <c r="G2312" i="2" s="1"/>
  <c r="F2311" i="2"/>
  <c r="G2311" i="2" s="1"/>
  <c r="F2310" i="2"/>
  <c r="G2310" i="2" s="1"/>
  <c r="F2309" i="2"/>
  <c r="G2309" i="2" s="1"/>
  <c r="F2308" i="2"/>
  <c r="G2308" i="2" s="1"/>
  <c r="F2307" i="2"/>
  <c r="G2307" i="2" s="1"/>
  <c r="F2306" i="2"/>
  <c r="G2306" i="2" s="1"/>
  <c r="F2305" i="2"/>
  <c r="G2305" i="2" s="1"/>
  <c r="G2304" i="2"/>
  <c r="F2304" i="2"/>
  <c r="F2303" i="2"/>
  <c r="G2303" i="2" s="1"/>
  <c r="F2302" i="2"/>
  <c r="G2302" i="2" s="1"/>
  <c r="F2301" i="2"/>
  <c r="G2301" i="2" s="1"/>
  <c r="F2300" i="2"/>
  <c r="G2300" i="2" s="1"/>
  <c r="F2299" i="2"/>
  <c r="G2299" i="2" s="1"/>
  <c r="F2298" i="2"/>
  <c r="G2298" i="2" s="1"/>
  <c r="F2297" i="2"/>
  <c r="G2297" i="2" s="1"/>
  <c r="F2296" i="2"/>
  <c r="G2296" i="2" s="1"/>
  <c r="F2295" i="2"/>
  <c r="G2295" i="2" s="1"/>
  <c r="F2294" i="2"/>
  <c r="G2294" i="2" s="1"/>
  <c r="F2293" i="2"/>
  <c r="G2293" i="2" s="1"/>
  <c r="G2292" i="2"/>
  <c r="F2292" i="2"/>
  <c r="F2291" i="2"/>
  <c r="G2291" i="2" s="1"/>
  <c r="F2290" i="2"/>
  <c r="G2290" i="2" s="1"/>
  <c r="F2289" i="2"/>
  <c r="G2289" i="2" s="1"/>
  <c r="F2288" i="2"/>
  <c r="G2288" i="2" s="1"/>
  <c r="F2287" i="2"/>
  <c r="G2287" i="2" s="1"/>
  <c r="G2286" i="2"/>
  <c r="F2286" i="2"/>
  <c r="G2285" i="2"/>
  <c r="F2285" i="2"/>
  <c r="F2284" i="2"/>
  <c r="G2284" i="2" s="1"/>
  <c r="F2283" i="2"/>
  <c r="G2283" i="2" s="1"/>
  <c r="F2282" i="2"/>
  <c r="G2282" i="2" s="1"/>
  <c r="F2281" i="2"/>
  <c r="G2281" i="2" s="1"/>
  <c r="F2280" i="2"/>
  <c r="G2280" i="2" s="1"/>
  <c r="F2279" i="2"/>
  <c r="G2279" i="2" s="1"/>
  <c r="F2278" i="2"/>
  <c r="G2278" i="2" s="1"/>
  <c r="F2277" i="2"/>
  <c r="G2277" i="2" s="1"/>
  <c r="F2276" i="2"/>
  <c r="G2276" i="2" s="1"/>
  <c r="F2275" i="2"/>
  <c r="G2275" i="2" s="1"/>
  <c r="F2274" i="2"/>
  <c r="G2274" i="2" s="1"/>
  <c r="F2273" i="2"/>
  <c r="G2273" i="2" s="1"/>
  <c r="F2272" i="2"/>
  <c r="G2272" i="2" s="1"/>
  <c r="F2271" i="2"/>
  <c r="G2271" i="2" s="1"/>
  <c r="F2270" i="2"/>
  <c r="G2270" i="2" s="1"/>
  <c r="F2269" i="2"/>
  <c r="G2269" i="2" s="1"/>
  <c r="F2268" i="2"/>
  <c r="G2268" i="2" s="1"/>
  <c r="F2267" i="2"/>
  <c r="G2267" i="2" s="1"/>
  <c r="F2266" i="2"/>
  <c r="G2266" i="2" s="1"/>
  <c r="F2265" i="2"/>
  <c r="G2265" i="2" s="1"/>
  <c r="F2264" i="2"/>
  <c r="G2264" i="2" s="1"/>
  <c r="F2263" i="2"/>
  <c r="G2263" i="2" s="1"/>
  <c r="F2262" i="2"/>
  <c r="G2262" i="2" s="1"/>
  <c r="F2261" i="2"/>
  <c r="G2261" i="2" s="1"/>
  <c r="F2260" i="2"/>
  <c r="G2260" i="2" s="1"/>
  <c r="F2259" i="2"/>
  <c r="G2259" i="2" s="1"/>
  <c r="F2258" i="2"/>
  <c r="G2258" i="2" s="1"/>
  <c r="F2257" i="2"/>
  <c r="G2257" i="2" s="1"/>
  <c r="F2256" i="2"/>
  <c r="G2256" i="2" s="1"/>
  <c r="F2255" i="2"/>
  <c r="G2255" i="2" s="1"/>
  <c r="F2254" i="2"/>
  <c r="G2254" i="2" s="1"/>
  <c r="F2253" i="2"/>
  <c r="G2253" i="2" s="1"/>
  <c r="F2252" i="2"/>
  <c r="G2252" i="2" s="1"/>
  <c r="F2251" i="2"/>
  <c r="G2251" i="2" s="1"/>
  <c r="F2250" i="2"/>
  <c r="G2250" i="2" s="1"/>
  <c r="F2249" i="2"/>
  <c r="G2249" i="2" s="1"/>
  <c r="F2248" i="2"/>
  <c r="G2248" i="2" s="1"/>
  <c r="F2247" i="2"/>
  <c r="G2247" i="2" s="1"/>
  <c r="F2246" i="2"/>
  <c r="G2246" i="2" s="1"/>
  <c r="F2245" i="2"/>
  <c r="G2245" i="2" s="1"/>
  <c r="F2244" i="2"/>
  <c r="G2244" i="2" s="1"/>
  <c r="F2243" i="2"/>
  <c r="G2243" i="2" s="1"/>
  <c r="F2242" i="2"/>
  <c r="G2242" i="2" s="1"/>
  <c r="F2241" i="2"/>
  <c r="G2241" i="2" s="1"/>
  <c r="F2240" i="2"/>
  <c r="G2240" i="2" s="1"/>
  <c r="F2239" i="2"/>
  <c r="G2239" i="2" s="1"/>
  <c r="F2238" i="2"/>
  <c r="G2238" i="2" s="1"/>
  <c r="F2237" i="2"/>
  <c r="G2237" i="2" s="1"/>
  <c r="F2236" i="2"/>
  <c r="G2236" i="2" s="1"/>
  <c r="F2235" i="2"/>
  <c r="G2235" i="2" s="1"/>
  <c r="F2234" i="2"/>
  <c r="G2234" i="2" s="1"/>
  <c r="F2233" i="2"/>
  <c r="G2233" i="2" s="1"/>
  <c r="F2232" i="2"/>
  <c r="G2232" i="2" s="1"/>
  <c r="F2231" i="2"/>
  <c r="G2231" i="2" s="1"/>
  <c r="G2230" i="2"/>
  <c r="F2230" i="2"/>
  <c r="F2229" i="2"/>
  <c r="G2229" i="2" s="1"/>
  <c r="F2228" i="2"/>
  <c r="G2228" i="2" s="1"/>
  <c r="G2227" i="2"/>
  <c r="F2227" i="2"/>
  <c r="F2226" i="2"/>
  <c r="G2226" i="2" s="1"/>
  <c r="F2225" i="2"/>
  <c r="G2225" i="2" s="1"/>
  <c r="F2224" i="2"/>
  <c r="G2224" i="2" s="1"/>
  <c r="F2223" i="2"/>
  <c r="G2223" i="2" s="1"/>
  <c r="F2222" i="2"/>
  <c r="G2222" i="2" s="1"/>
  <c r="F2221" i="2"/>
  <c r="G2221" i="2" s="1"/>
  <c r="F2220" i="2"/>
  <c r="G2220" i="2" s="1"/>
  <c r="G2219" i="2"/>
  <c r="F2219" i="2"/>
  <c r="F2218" i="2"/>
  <c r="G2218" i="2" s="1"/>
  <c r="F2217" i="2"/>
  <c r="G2217" i="2" s="1"/>
  <c r="F2216" i="2"/>
  <c r="G2216" i="2" s="1"/>
  <c r="F2215" i="2"/>
  <c r="G2215" i="2" s="1"/>
  <c r="G2214" i="2"/>
  <c r="F2214" i="2"/>
  <c r="F2213" i="2"/>
  <c r="G2213" i="2" s="1"/>
  <c r="F2212" i="2"/>
  <c r="G2212" i="2" s="1"/>
  <c r="F2211" i="2"/>
  <c r="G2211" i="2" s="1"/>
  <c r="F2210" i="2"/>
  <c r="G2210" i="2" s="1"/>
  <c r="F2209" i="2"/>
  <c r="G2209" i="2" s="1"/>
  <c r="F2208" i="2"/>
  <c r="G2208" i="2" s="1"/>
  <c r="G2207" i="2"/>
  <c r="F2207" i="2"/>
  <c r="F2206" i="2"/>
  <c r="G2206" i="2" s="1"/>
  <c r="F2205" i="2"/>
  <c r="G2205" i="2" s="1"/>
  <c r="F2204" i="2"/>
  <c r="G2204" i="2" s="1"/>
  <c r="F2203" i="2"/>
  <c r="G2203" i="2" s="1"/>
  <c r="F2202" i="2"/>
  <c r="G2202" i="2" s="1"/>
  <c r="F2201" i="2"/>
  <c r="G2201" i="2" s="1"/>
  <c r="F2200" i="2"/>
  <c r="G2200" i="2" s="1"/>
  <c r="F2199" i="2"/>
  <c r="G2199" i="2" s="1"/>
  <c r="F2198" i="2"/>
  <c r="G2198" i="2" s="1"/>
  <c r="F2197" i="2"/>
  <c r="G2197" i="2" s="1"/>
  <c r="F2196" i="2"/>
  <c r="G2196" i="2" s="1"/>
  <c r="F2195" i="2"/>
  <c r="G2195" i="2" s="1"/>
  <c r="F2194" i="2"/>
  <c r="G2194" i="2" s="1"/>
  <c r="F2193" i="2"/>
  <c r="G2193" i="2" s="1"/>
  <c r="F2192" i="2"/>
  <c r="G2192" i="2" s="1"/>
  <c r="F2191" i="2"/>
  <c r="G2191" i="2" s="1"/>
  <c r="G2190" i="2"/>
  <c r="F2190" i="2"/>
  <c r="F2189" i="2"/>
  <c r="G2189" i="2" s="1"/>
  <c r="F2188" i="2"/>
  <c r="G2188" i="2" s="1"/>
  <c r="F2187" i="2"/>
  <c r="G2187" i="2" s="1"/>
  <c r="F2186" i="2"/>
  <c r="G2186" i="2" s="1"/>
  <c r="F2185" i="2"/>
  <c r="G2185" i="2" s="1"/>
  <c r="F2184" i="2"/>
  <c r="G2184" i="2" s="1"/>
  <c r="F2183" i="2"/>
  <c r="G2183" i="2" s="1"/>
  <c r="G2182" i="2"/>
  <c r="F2182" i="2"/>
  <c r="G2181" i="2"/>
  <c r="F2181" i="2"/>
  <c r="F2180" i="2"/>
  <c r="G2180" i="2" s="1"/>
  <c r="F2179" i="2"/>
  <c r="G2179" i="2" s="1"/>
  <c r="F2178" i="2"/>
  <c r="G2178" i="2" s="1"/>
  <c r="F2177" i="2"/>
  <c r="G2177" i="2" s="1"/>
  <c r="F2176" i="2"/>
  <c r="G2176" i="2" s="1"/>
  <c r="F2175" i="2"/>
  <c r="G2175" i="2" s="1"/>
  <c r="F2174" i="2"/>
  <c r="G2174" i="2" s="1"/>
  <c r="F2173" i="2"/>
  <c r="G2173" i="2" s="1"/>
  <c r="G2172" i="2"/>
  <c r="F2172" i="2"/>
  <c r="F2171" i="2"/>
  <c r="G2171" i="2" s="1"/>
  <c r="F2170" i="2"/>
  <c r="G2170" i="2" s="1"/>
  <c r="F2169" i="2"/>
  <c r="G2169" i="2" s="1"/>
  <c r="F2168" i="2"/>
  <c r="G2168" i="2" s="1"/>
  <c r="F2167" i="2"/>
  <c r="G2167" i="2" s="1"/>
  <c r="F2166" i="2"/>
  <c r="G2166" i="2" s="1"/>
  <c r="F2165" i="2"/>
  <c r="G2165" i="2" s="1"/>
  <c r="F2164" i="2"/>
  <c r="G2164" i="2" s="1"/>
  <c r="F2163" i="2"/>
  <c r="G2163" i="2" s="1"/>
  <c r="F2162" i="2"/>
  <c r="G2162" i="2" s="1"/>
  <c r="F2161" i="2"/>
  <c r="G2161" i="2" s="1"/>
  <c r="F2160" i="2"/>
  <c r="G2160" i="2" s="1"/>
  <c r="F2159" i="2"/>
  <c r="G2159" i="2" s="1"/>
  <c r="F2158" i="2"/>
  <c r="G2158" i="2" s="1"/>
  <c r="F2157" i="2"/>
  <c r="G2157" i="2" s="1"/>
  <c r="F2156" i="2"/>
  <c r="G2156" i="2" s="1"/>
  <c r="F2155" i="2"/>
  <c r="G2155" i="2" s="1"/>
  <c r="F2154" i="2"/>
  <c r="G2154" i="2" s="1"/>
  <c r="F2153" i="2"/>
  <c r="G2153" i="2" s="1"/>
  <c r="F2152" i="2"/>
  <c r="G2152" i="2" s="1"/>
  <c r="F2151" i="2"/>
  <c r="G2151" i="2" s="1"/>
  <c r="F2150" i="2"/>
  <c r="G2150" i="2" s="1"/>
  <c r="F2149" i="2"/>
  <c r="G2149" i="2" s="1"/>
  <c r="F2148" i="2"/>
  <c r="G2148" i="2" s="1"/>
  <c r="F2147" i="2"/>
  <c r="G2147" i="2" s="1"/>
  <c r="F2146" i="2"/>
  <c r="G2146" i="2" s="1"/>
  <c r="F2145" i="2"/>
  <c r="G2145" i="2" s="1"/>
  <c r="F2144" i="2"/>
  <c r="G2144" i="2" s="1"/>
  <c r="F2143" i="2"/>
  <c r="G2143" i="2" s="1"/>
  <c r="F2142" i="2"/>
  <c r="G2142" i="2" s="1"/>
  <c r="F2141" i="2"/>
  <c r="G2141" i="2" s="1"/>
  <c r="F2140" i="2"/>
  <c r="G2140" i="2" s="1"/>
  <c r="F2139" i="2"/>
  <c r="G2139" i="2" s="1"/>
  <c r="F2138" i="2"/>
  <c r="G2138" i="2" s="1"/>
  <c r="F2137" i="2"/>
  <c r="G2137" i="2" s="1"/>
  <c r="F2136" i="2"/>
  <c r="G2136" i="2" s="1"/>
  <c r="F2135" i="2"/>
  <c r="G2135" i="2" s="1"/>
  <c r="F2134" i="2"/>
  <c r="G2134" i="2" s="1"/>
  <c r="F2133" i="2"/>
  <c r="G2133" i="2" s="1"/>
  <c r="F2132" i="2"/>
  <c r="G2132" i="2" s="1"/>
  <c r="F2131" i="2"/>
  <c r="G2131" i="2" s="1"/>
  <c r="F2130" i="2"/>
  <c r="G2130" i="2" s="1"/>
  <c r="F2129" i="2"/>
  <c r="G2129" i="2" s="1"/>
  <c r="F2128" i="2"/>
  <c r="G2128" i="2" s="1"/>
  <c r="F2127" i="2"/>
  <c r="G2127" i="2" s="1"/>
  <c r="F2126" i="2"/>
  <c r="G2126" i="2" s="1"/>
  <c r="F2125" i="2"/>
  <c r="G2125" i="2" s="1"/>
  <c r="F2124" i="2"/>
  <c r="G2124" i="2" s="1"/>
  <c r="G2123" i="2"/>
  <c r="F2123" i="2"/>
  <c r="F2122" i="2"/>
  <c r="G2122" i="2" s="1"/>
  <c r="F2121" i="2"/>
  <c r="G2121" i="2" s="1"/>
  <c r="F2120" i="2"/>
  <c r="G2120" i="2" s="1"/>
  <c r="F2119" i="2"/>
  <c r="G2119" i="2" s="1"/>
  <c r="F2118" i="2"/>
  <c r="G2118" i="2" s="1"/>
  <c r="F2117" i="2"/>
  <c r="G2117" i="2" s="1"/>
  <c r="F2116" i="2"/>
  <c r="G2116" i="2" s="1"/>
  <c r="F2115" i="2"/>
  <c r="G2115" i="2" s="1"/>
  <c r="F2114" i="2"/>
  <c r="G2114" i="2" s="1"/>
  <c r="F2113" i="2"/>
  <c r="G2113" i="2" s="1"/>
  <c r="F2112" i="2"/>
  <c r="G2112" i="2" s="1"/>
  <c r="F2111" i="2"/>
  <c r="G2111" i="2" s="1"/>
  <c r="F2110" i="2"/>
  <c r="G2110" i="2" s="1"/>
  <c r="F2109" i="2"/>
  <c r="G2109" i="2" s="1"/>
  <c r="F2108" i="2"/>
  <c r="G2108" i="2" s="1"/>
  <c r="F2107" i="2"/>
  <c r="G2107" i="2" s="1"/>
  <c r="F2106" i="2"/>
  <c r="G2106" i="2" s="1"/>
  <c r="F2105" i="2"/>
  <c r="G2105" i="2" s="1"/>
  <c r="F2104" i="2"/>
  <c r="G2104" i="2" s="1"/>
  <c r="F2103" i="2"/>
  <c r="G2103" i="2" s="1"/>
  <c r="F2102" i="2"/>
  <c r="G2102" i="2" s="1"/>
  <c r="F2101" i="2"/>
  <c r="G2101" i="2" s="1"/>
  <c r="F2100" i="2"/>
  <c r="G2100" i="2" s="1"/>
  <c r="F2099" i="2"/>
  <c r="G2099" i="2" s="1"/>
  <c r="F2098" i="2"/>
  <c r="G2098" i="2" s="1"/>
  <c r="F2097" i="2"/>
  <c r="G2097" i="2" s="1"/>
  <c r="F2096" i="2"/>
  <c r="G2096" i="2" s="1"/>
  <c r="F2095" i="2"/>
  <c r="G2095" i="2" s="1"/>
  <c r="F2094" i="2"/>
  <c r="G2094" i="2" s="1"/>
  <c r="F2093" i="2"/>
  <c r="G2093" i="2" s="1"/>
  <c r="F2092" i="2"/>
  <c r="G2092" i="2" s="1"/>
  <c r="F2091" i="2"/>
  <c r="G2091" i="2" s="1"/>
  <c r="F2090" i="2"/>
  <c r="G2090" i="2" s="1"/>
  <c r="F2089" i="2"/>
  <c r="G2089" i="2" s="1"/>
  <c r="F2088" i="2"/>
  <c r="G2088" i="2" s="1"/>
  <c r="F2087" i="2"/>
  <c r="G2087" i="2" s="1"/>
  <c r="F2086" i="2"/>
  <c r="G2086" i="2" s="1"/>
  <c r="F2085" i="2"/>
  <c r="G2085" i="2" s="1"/>
  <c r="F2084" i="2"/>
  <c r="G2084" i="2" s="1"/>
  <c r="F2083" i="2"/>
  <c r="G2083" i="2" s="1"/>
  <c r="F2082" i="2"/>
  <c r="G2082" i="2" s="1"/>
  <c r="F2081" i="2"/>
  <c r="G2081" i="2" s="1"/>
  <c r="F2080" i="2"/>
  <c r="G2080" i="2" s="1"/>
  <c r="F2079" i="2"/>
  <c r="G2079" i="2" s="1"/>
  <c r="F2078" i="2"/>
  <c r="G2078" i="2" s="1"/>
  <c r="F2077" i="2"/>
  <c r="G2077" i="2" s="1"/>
  <c r="G2076" i="2"/>
  <c r="F2076" i="2"/>
  <c r="F2075" i="2"/>
  <c r="G2075" i="2" s="1"/>
  <c r="F2074" i="2"/>
  <c r="G2074" i="2" s="1"/>
  <c r="F2073" i="2"/>
  <c r="G2073" i="2" s="1"/>
  <c r="F2072" i="2"/>
  <c r="G2072" i="2" s="1"/>
  <c r="F2071" i="2"/>
  <c r="G2071" i="2" s="1"/>
  <c r="F2070" i="2"/>
  <c r="G2070" i="2" s="1"/>
  <c r="F2069" i="2"/>
  <c r="G2069" i="2" s="1"/>
  <c r="G2068" i="2"/>
  <c r="F2068" i="2"/>
  <c r="F2067" i="2"/>
  <c r="G2067" i="2" s="1"/>
  <c r="F2066" i="2"/>
  <c r="G2066" i="2" s="1"/>
  <c r="F2065" i="2"/>
  <c r="G2065" i="2" s="1"/>
  <c r="F2064" i="2"/>
  <c r="G2064" i="2" s="1"/>
  <c r="F2063" i="2"/>
  <c r="G2063" i="2" s="1"/>
  <c r="F2062" i="2"/>
  <c r="G2062" i="2" s="1"/>
  <c r="F2061" i="2"/>
  <c r="G2061" i="2" s="1"/>
  <c r="F2060" i="2"/>
  <c r="G2060" i="2" s="1"/>
  <c r="F2059" i="2"/>
  <c r="G2059" i="2" s="1"/>
  <c r="G2058" i="2"/>
  <c r="F2058" i="2"/>
  <c r="F2057" i="2"/>
  <c r="G2057" i="2" s="1"/>
  <c r="F2056" i="2"/>
  <c r="G2056" i="2" s="1"/>
  <c r="F2055" i="2"/>
  <c r="G2055" i="2" s="1"/>
  <c r="F2054" i="2"/>
  <c r="G2054" i="2" s="1"/>
  <c r="F2053" i="2"/>
  <c r="G2053" i="2" s="1"/>
  <c r="F2052" i="2"/>
  <c r="G2052" i="2" s="1"/>
  <c r="F2051" i="2"/>
  <c r="G2051" i="2" s="1"/>
  <c r="F2050" i="2"/>
  <c r="G2050" i="2" s="1"/>
  <c r="F2049" i="2"/>
  <c r="G2049" i="2" s="1"/>
  <c r="F2048" i="2"/>
  <c r="G2048" i="2" s="1"/>
  <c r="F2047" i="2"/>
  <c r="G2047" i="2" s="1"/>
  <c r="F2046" i="2"/>
  <c r="G2046" i="2" s="1"/>
  <c r="F2045" i="2"/>
  <c r="G2045" i="2" s="1"/>
  <c r="F2044" i="2"/>
  <c r="G2044" i="2" s="1"/>
  <c r="F2043" i="2"/>
  <c r="G2043" i="2" s="1"/>
  <c r="F2042" i="2"/>
  <c r="G2042" i="2" s="1"/>
  <c r="F2041" i="2"/>
  <c r="G2041" i="2" s="1"/>
  <c r="F2040" i="2"/>
  <c r="G2040" i="2" s="1"/>
  <c r="G2039" i="2"/>
  <c r="F2039" i="2"/>
  <c r="F2038" i="2"/>
  <c r="G2038" i="2" s="1"/>
  <c r="F2037" i="2"/>
  <c r="G2037" i="2" s="1"/>
  <c r="F2036" i="2"/>
  <c r="G2036" i="2" s="1"/>
  <c r="F2035" i="2"/>
  <c r="G2035" i="2" s="1"/>
  <c r="F2034" i="2"/>
  <c r="G2034" i="2" s="1"/>
  <c r="F2033" i="2"/>
  <c r="G2033" i="2" s="1"/>
  <c r="F2032" i="2"/>
  <c r="G2032" i="2" s="1"/>
  <c r="F2031" i="2"/>
  <c r="G2031" i="2" s="1"/>
  <c r="F2030" i="2"/>
  <c r="G2030" i="2" s="1"/>
  <c r="F2029" i="2"/>
  <c r="G2029" i="2" s="1"/>
  <c r="F2028" i="2"/>
  <c r="G2028" i="2" s="1"/>
  <c r="F2027" i="2"/>
  <c r="G2027" i="2" s="1"/>
  <c r="F2026" i="2"/>
  <c r="G2026" i="2" s="1"/>
  <c r="F2025" i="2"/>
  <c r="G2025" i="2" s="1"/>
  <c r="F2024" i="2"/>
  <c r="G2024" i="2" s="1"/>
  <c r="F2023" i="2"/>
  <c r="G2023" i="2" s="1"/>
  <c r="F2022" i="2"/>
  <c r="G2022" i="2" s="1"/>
  <c r="F2021" i="2"/>
  <c r="G2021" i="2" s="1"/>
  <c r="F2020" i="2"/>
  <c r="G2020" i="2" s="1"/>
  <c r="F2019" i="2"/>
  <c r="G2019" i="2" s="1"/>
  <c r="F2018" i="2"/>
  <c r="G2018" i="2" s="1"/>
  <c r="F2017" i="2"/>
  <c r="G2017" i="2" s="1"/>
  <c r="F2016" i="2"/>
  <c r="G2016" i="2" s="1"/>
  <c r="F2015" i="2"/>
  <c r="G2015" i="2" s="1"/>
  <c r="F2014" i="2"/>
  <c r="G2014" i="2" s="1"/>
  <c r="F2013" i="2"/>
  <c r="G2013" i="2" s="1"/>
  <c r="G2012" i="2"/>
  <c r="F2012" i="2"/>
  <c r="F2011" i="2"/>
  <c r="G2011" i="2" s="1"/>
  <c r="G2010" i="2"/>
  <c r="F2010" i="2"/>
  <c r="F2009" i="2"/>
  <c r="G2009" i="2" s="1"/>
  <c r="F2008" i="2"/>
  <c r="G2008" i="2" s="1"/>
  <c r="F2007" i="2"/>
  <c r="G2007" i="2" s="1"/>
  <c r="F2006" i="2"/>
  <c r="G2006" i="2" s="1"/>
  <c r="F2005" i="2"/>
  <c r="G2005" i="2" s="1"/>
  <c r="F2004" i="2"/>
  <c r="G2004" i="2" s="1"/>
  <c r="F2003" i="2"/>
  <c r="G2003" i="2" s="1"/>
  <c r="F2002" i="2"/>
  <c r="G2002" i="2" s="1"/>
  <c r="F2001" i="2"/>
  <c r="G2001" i="2" s="1"/>
  <c r="F2000" i="2"/>
  <c r="G2000" i="2" s="1"/>
  <c r="F1999" i="2"/>
  <c r="G1999" i="2" s="1"/>
  <c r="F1998" i="2"/>
  <c r="G1998" i="2" s="1"/>
  <c r="F1997" i="2"/>
  <c r="G1997" i="2" s="1"/>
  <c r="F1996" i="2"/>
  <c r="G1996" i="2" s="1"/>
  <c r="F1995" i="2"/>
  <c r="G1995" i="2" s="1"/>
  <c r="G1994" i="2"/>
  <c r="F1994" i="2"/>
  <c r="F1993" i="2"/>
  <c r="G1993" i="2" s="1"/>
  <c r="F1992" i="2"/>
  <c r="G1992" i="2" s="1"/>
  <c r="F1991" i="2"/>
  <c r="G1991" i="2" s="1"/>
  <c r="F1990" i="2"/>
  <c r="G1990" i="2" s="1"/>
  <c r="F1989" i="2"/>
  <c r="G1989" i="2" s="1"/>
  <c r="F1988" i="2"/>
  <c r="G1988" i="2" s="1"/>
  <c r="F1987" i="2"/>
  <c r="G1987" i="2" s="1"/>
  <c r="F1986" i="2"/>
  <c r="G1986" i="2" s="1"/>
  <c r="F1985" i="2"/>
  <c r="G1985" i="2" s="1"/>
  <c r="F1984" i="2"/>
  <c r="G1984" i="2" s="1"/>
  <c r="F1983" i="2"/>
  <c r="G1983" i="2" s="1"/>
  <c r="F1982" i="2"/>
  <c r="G1982" i="2" s="1"/>
  <c r="F1981" i="2"/>
  <c r="G1981" i="2" s="1"/>
  <c r="F1980" i="2"/>
  <c r="G1980" i="2" s="1"/>
  <c r="F1979" i="2"/>
  <c r="G1979" i="2" s="1"/>
  <c r="F1978" i="2"/>
  <c r="G1978" i="2" s="1"/>
  <c r="F1977" i="2"/>
  <c r="G1977" i="2" s="1"/>
  <c r="F1976" i="2"/>
  <c r="G1976" i="2" s="1"/>
  <c r="F1975" i="2"/>
  <c r="G1975" i="2" s="1"/>
  <c r="F1974" i="2"/>
  <c r="G1974" i="2" s="1"/>
  <c r="F1973" i="2"/>
  <c r="G1973" i="2" s="1"/>
  <c r="F1972" i="2"/>
  <c r="G1972" i="2" s="1"/>
  <c r="F1971" i="2"/>
  <c r="G1971" i="2" s="1"/>
  <c r="F1970" i="2"/>
  <c r="G1970" i="2" s="1"/>
  <c r="F1969" i="2"/>
  <c r="G1969" i="2" s="1"/>
  <c r="F1968" i="2"/>
  <c r="G1968" i="2" s="1"/>
  <c r="F1967" i="2"/>
  <c r="G1967" i="2" s="1"/>
  <c r="F1966" i="2"/>
  <c r="G1966" i="2" s="1"/>
  <c r="F1965" i="2"/>
  <c r="G1965" i="2" s="1"/>
  <c r="G1964" i="2"/>
  <c r="F1964" i="2"/>
  <c r="F1963" i="2"/>
  <c r="G1963" i="2" s="1"/>
  <c r="F1962" i="2"/>
  <c r="G1962" i="2" s="1"/>
  <c r="F1961" i="2"/>
  <c r="G1961" i="2" s="1"/>
  <c r="F1960" i="2"/>
  <c r="G1960" i="2" s="1"/>
  <c r="F1959" i="2"/>
  <c r="G1959" i="2" s="1"/>
  <c r="F1958" i="2"/>
  <c r="G1958" i="2" s="1"/>
  <c r="F1957" i="2"/>
  <c r="G1957" i="2" s="1"/>
  <c r="F1956" i="2"/>
  <c r="G1956" i="2" s="1"/>
  <c r="F1955" i="2"/>
  <c r="G1955" i="2" s="1"/>
  <c r="F1954" i="2"/>
  <c r="G1954" i="2" s="1"/>
  <c r="F1953" i="2"/>
  <c r="G1953" i="2" s="1"/>
  <c r="F1952" i="2"/>
  <c r="G1952" i="2" s="1"/>
  <c r="F1951" i="2"/>
  <c r="G1951" i="2" s="1"/>
  <c r="F1950" i="2"/>
  <c r="G1950" i="2" s="1"/>
  <c r="F1949" i="2"/>
  <c r="G1949" i="2" s="1"/>
  <c r="F1948" i="2"/>
  <c r="G1948" i="2" s="1"/>
  <c r="F1947" i="2"/>
  <c r="G1947" i="2" s="1"/>
  <c r="F1946" i="2"/>
  <c r="G1946" i="2" s="1"/>
  <c r="F1945" i="2"/>
  <c r="G1945" i="2" s="1"/>
  <c r="F1944" i="2"/>
  <c r="G1944" i="2" s="1"/>
  <c r="F1943" i="2"/>
  <c r="G1943" i="2" s="1"/>
  <c r="F1942" i="2"/>
  <c r="G1942" i="2" s="1"/>
  <c r="F1941" i="2"/>
  <c r="G1941" i="2" s="1"/>
  <c r="F1940" i="2"/>
  <c r="G1940" i="2" s="1"/>
  <c r="F1939" i="2"/>
  <c r="G1939" i="2" s="1"/>
  <c r="F1938" i="2"/>
  <c r="G1938" i="2" s="1"/>
  <c r="F1937" i="2"/>
  <c r="G1937" i="2" s="1"/>
  <c r="F1936" i="2"/>
  <c r="G1936" i="2" s="1"/>
  <c r="F1935" i="2"/>
  <c r="G1935" i="2" s="1"/>
  <c r="F1934" i="2"/>
  <c r="G1934" i="2" s="1"/>
  <c r="F1933" i="2"/>
  <c r="G1933" i="2" s="1"/>
  <c r="F1932" i="2"/>
  <c r="G1932" i="2" s="1"/>
  <c r="F1931" i="2"/>
  <c r="G1931" i="2" s="1"/>
  <c r="F1930" i="2"/>
  <c r="G1930" i="2" s="1"/>
  <c r="F1929" i="2"/>
  <c r="G1929" i="2" s="1"/>
  <c r="F1928" i="2"/>
  <c r="G1928" i="2" s="1"/>
  <c r="F1927" i="2"/>
  <c r="G1927" i="2" s="1"/>
  <c r="F1926" i="2"/>
  <c r="G1926" i="2" s="1"/>
  <c r="F1925" i="2"/>
  <c r="G1925" i="2" s="1"/>
  <c r="F1924" i="2"/>
  <c r="G1924" i="2" s="1"/>
  <c r="F1923" i="2"/>
  <c r="G1923" i="2" s="1"/>
  <c r="F1922" i="2"/>
  <c r="G1922" i="2" s="1"/>
  <c r="F1921" i="2"/>
  <c r="G1921" i="2" s="1"/>
  <c r="F1920" i="2"/>
  <c r="G1920" i="2" s="1"/>
  <c r="F1919" i="2"/>
  <c r="G1919" i="2" s="1"/>
  <c r="F1918" i="2"/>
  <c r="G1918" i="2" s="1"/>
  <c r="F1917" i="2"/>
  <c r="G1917" i="2" s="1"/>
  <c r="F1916" i="2"/>
  <c r="G1916" i="2" s="1"/>
  <c r="F1915" i="2"/>
  <c r="G1915" i="2" s="1"/>
  <c r="F1914" i="2"/>
  <c r="G1914" i="2" s="1"/>
  <c r="F1913" i="2"/>
  <c r="G1913" i="2" s="1"/>
  <c r="F1912" i="2"/>
  <c r="G1912" i="2" s="1"/>
  <c r="F1911" i="2"/>
  <c r="G1911" i="2" s="1"/>
  <c r="F1910" i="2"/>
  <c r="G1910" i="2" s="1"/>
  <c r="F1909" i="2"/>
  <c r="G1909" i="2" s="1"/>
  <c r="F1908" i="2"/>
  <c r="G1908" i="2" s="1"/>
  <c r="F1907" i="2"/>
  <c r="G1907" i="2" s="1"/>
  <c r="F1906" i="2"/>
  <c r="G1906" i="2" s="1"/>
  <c r="F1905" i="2"/>
  <c r="G1905" i="2" s="1"/>
  <c r="G1904" i="2"/>
  <c r="F1904" i="2"/>
  <c r="F1903" i="2"/>
  <c r="G1903" i="2" s="1"/>
  <c r="F1902" i="2"/>
  <c r="G1902" i="2" s="1"/>
  <c r="F1901" i="2"/>
  <c r="G1901" i="2" s="1"/>
  <c r="F1900" i="2"/>
  <c r="G1900" i="2" s="1"/>
  <c r="F1899" i="2"/>
  <c r="G1899" i="2" s="1"/>
  <c r="F1898" i="2"/>
  <c r="G1898" i="2" s="1"/>
  <c r="F1897" i="2"/>
  <c r="G1897" i="2" s="1"/>
  <c r="F1896" i="2"/>
  <c r="G1896" i="2" s="1"/>
  <c r="F1895" i="2"/>
  <c r="G1895" i="2" s="1"/>
  <c r="F1894" i="2"/>
  <c r="G1894" i="2" s="1"/>
  <c r="F1893" i="2"/>
  <c r="G1893" i="2" s="1"/>
  <c r="F1892" i="2"/>
  <c r="G1892" i="2" s="1"/>
  <c r="F1891" i="2"/>
  <c r="G1891" i="2" s="1"/>
  <c r="F1890" i="2"/>
  <c r="G1890" i="2" s="1"/>
  <c r="F1889" i="2"/>
  <c r="G1889" i="2" s="1"/>
  <c r="F1888" i="2"/>
  <c r="G1888" i="2" s="1"/>
  <c r="F1887" i="2"/>
  <c r="G1887" i="2" s="1"/>
  <c r="F1886" i="2"/>
  <c r="G1886" i="2" s="1"/>
  <c r="F1885" i="2"/>
  <c r="G1885" i="2" s="1"/>
  <c r="G1884" i="2"/>
  <c r="F1884" i="2"/>
  <c r="F1883" i="2"/>
  <c r="G1883" i="2" s="1"/>
  <c r="F1882" i="2"/>
  <c r="G1882" i="2" s="1"/>
  <c r="F1881" i="2"/>
  <c r="G1881" i="2" s="1"/>
  <c r="F1880" i="2"/>
  <c r="G1880" i="2" s="1"/>
  <c r="F1879" i="2"/>
  <c r="G1879" i="2" s="1"/>
  <c r="F1878" i="2"/>
  <c r="G1878" i="2" s="1"/>
  <c r="F1877" i="2"/>
  <c r="G1877" i="2" s="1"/>
  <c r="F1876" i="2"/>
  <c r="G1876" i="2" s="1"/>
  <c r="F1875" i="2"/>
  <c r="G1875" i="2" s="1"/>
  <c r="F1874" i="2"/>
  <c r="G1874" i="2" s="1"/>
  <c r="F1873" i="2"/>
  <c r="G1873" i="2" s="1"/>
  <c r="G1872" i="2"/>
  <c r="F1872" i="2"/>
  <c r="F1871" i="2"/>
  <c r="G1871" i="2" s="1"/>
  <c r="F1870" i="2"/>
  <c r="G1870" i="2" s="1"/>
  <c r="F1869" i="2"/>
  <c r="G1869" i="2" s="1"/>
  <c r="F1868" i="2"/>
  <c r="G1868" i="2" s="1"/>
  <c r="F1867" i="2"/>
  <c r="G1867" i="2" s="1"/>
  <c r="F1866" i="2"/>
  <c r="G1866" i="2" s="1"/>
  <c r="F1865" i="2"/>
  <c r="G1865" i="2" s="1"/>
  <c r="F1864" i="2"/>
  <c r="G1864" i="2" s="1"/>
  <c r="F1863" i="2"/>
  <c r="G1863" i="2" s="1"/>
  <c r="F1862" i="2"/>
  <c r="G1862" i="2" s="1"/>
  <c r="G1861" i="2"/>
  <c r="F1861" i="2"/>
  <c r="F1860" i="2"/>
  <c r="G1860" i="2" s="1"/>
  <c r="F1859" i="2"/>
  <c r="G1859" i="2" s="1"/>
  <c r="F1858" i="2"/>
  <c r="G1858" i="2" s="1"/>
  <c r="F1857" i="2"/>
  <c r="G1857" i="2" s="1"/>
  <c r="F1856" i="2"/>
  <c r="G1856" i="2" s="1"/>
  <c r="F1855" i="2"/>
  <c r="G1855" i="2" s="1"/>
  <c r="F1854" i="2"/>
  <c r="G1854" i="2" s="1"/>
  <c r="G1853" i="2"/>
  <c r="F1853" i="2"/>
  <c r="F1852" i="2"/>
  <c r="G1852" i="2" s="1"/>
  <c r="F1851" i="2"/>
  <c r="G1851" i="2" s="1"/>
  <c r="F1850" i="2"/>
  <c r="G1850" i="2" s="1"/>
  <c r="F1849" i="2"/>
  <c r="G1849" i="2" s="1"/>
  <c r="F1848" i="2"/>
  <c r="G1848" i="2" s="1"/>
  <c r="F1847" i="2"/>
  <c r="G1847" i="2" s="1"/>
  <c r="F1846" i="2"/>
  <c r="G1846" i="2" s="1"/>
  <c r="F1845" i="2"/>
  <c r="G1845" i="2" s="1"/>
  <c r="H1844" i="2"/>
  <c r="J1844" i="2" s="1"/>
  <c r="K1844" i="2" s="1" a="1"/>
  <c r="K1844" i="2" s="1"/>
  <c r="F1844" i="2"/>
  <c r="G1844" i="2" s="1"/>
  <c r="I1844" i="2" s="1"/>
  <c r="F1843" i="2"/>
  <c r="G1843" i="2" s="1"/>
  <c r="F1842" i="2"/>
  <c r="G1842" i="2" s="1"/>
  <c r="F1841" i="2"/>
  <c r="G1841" i="2" s="1"/>
  <c r="F1840" i="2"/>
  <c r="G1840" i="2" s="1"/>
  <c r="F1839" i="2"/>
  <c r="G1839" i="2" s="1"/>
  <c r="F1838" i="2"/>
  <c r="G1838" i="2" s="1"/>
  <c r="F1837" i="2"/>
  <c r="G1837" i="2" s="1"/>
  <c r="F1836" i="2"/>
  <c r="G1836" i="2" s="1"/>
  <c r="I1836" i="2" s="1"/>
  <c r="F1835" i="2"/>
  <c r="G1835" i="2" s="1"/>
  <c r="F1834" i="2"/>
  <c r="G1834" i="2" s="1"/>
  <c r="F1833" i="2"/>
  <c r="G1833" i="2" s="1"/>
  <c r="F1832" i="2"/>
  <c r="G1832" i="2" s="1"/>
  <c r="F1831" i="2"/>
  <c r="G1831" i="2" s="1"/>
  <c r="F1830" i="2"/>
  <c r="G1830" i="2" s="1"/>
  <c r="F1829" i="2"/>
  <c r="G1829" i="2" s="1"/>
  <c r="K1828" i="2" a="1"/>
  <c r="K1828" i="2" s="1"/>
  <c r="H1828" i="2"/>
  <c r="J1828" i="2" s="1"/>
  <c r="F1828" i="2"/>
  <c r="G1828" i="2" s="1"/>
  <c r="I1828" i="2" s="1"/>
  <c r="F1827" i="2"/>
  <c r="G1827" i="2" s="1"/>
  <c r="F1826" i="2"/>
  <c r="G1826" i="2" s="1"/>
  <c r="F1825" i="2"/>
  <c r="G1825" i="2" s="1"/>
  <c r="F1824" i="2"/>
  <c r="G1824" i="2" s="1"/>
  <c r="F1823" i="2"/>
  <c r="G1823" i="2" s="1"/>
  <c r="F1822" i="2"/>
  <c r="G1822" i="2" s="1"/>
  <c r="F1821" i="2"/>
  <c r="G1821" i="2" s="1"/>
  <c r="F1820" i="2"/>
  <c r="G1820" i="2" s="1"/>
  <c r="I1820" i="2" s="1"/>
  <c r="F1819" i="2"/>
  <c r="G1819" i="2" s="1"/>
  <c r="F1818" i="2"/>
  <c r="G1818" i="2" s="1"/>
  <c r="F1817" i="2"/>
  <c r="G1817" i="2" s="1"/>
  <c r="F1816" i="2"/>
  <c r="G1816" i="2" s="1"/>
  <c r="F1815" i="2"/>
  <c r="G1815" i="2" s="1"/>
  <c r="F1814" i="2"/>
  <c r="G1814" i="2" s="1"/>
  <c r="F1813" i="2"/>
  <c r="G1813" i="2" s="1"/>
  <c r="F1812" i="2"/>
  <c r="G1812" i="2" s="1"/>
  <c r="F1811" i="2"/>
  <c r="G1811" i="2" s="1"/>
  <c r="F1810" i="2"/>
  <c r="G1810" i="2" s="1"/>
  <c r="F1809" i="2"/>
  <c r="G1809" i="2" s="1"/>
  <c r="F1808" i="2"/>
  <c r="G1808" i="2" s="1"/>
  <c r="F1807" i="2"/>
  <c r="G1807" i="2" s="1"/>
  <c r="F1806" i="2"/>
  <c r="G1806" i="2" s="1"/>
  <c r="F1805" i="2"/>
  <c r="G1805" i="2" s="1"/>
  <c r="F1804" i="2"/>
  <c r="G1804" i="2" s="1"/>
  <c r="F1803" i="2"/>
  <c r="G1803" i="2" s="1"/>
  <c r="F1802" i="2"/>
  <c r="G1802" i="2" s="1"/>
  <c r="F1801" i="2"/>
  <c r="G1801" i="2" s="1"/>
  <c r="F1800" i="2"/>
  <c r="G1800" i="2" s="1"/>
  <c r="F1799" i="2"/>
  <c r="G1799" i="2" s="1"/>
  <c r="F1798" i="2"/>
  <c r="G1798" i="2" s="1"/>
  <c r="F1797" i="2"/>
  <c r="G1797" i="2" s="1"/>
  <c r="K1796" i="2" a="1"/>
  <c r="K1796" i="2" s="1"/>
  <c r="H1796" i="2"/>
  <c r="J1796" i="2" s="1"/>
  <c r="F1796" i="2"/>
  <c r="G1796" i="2" s="1"/>
  <c r="I1796" i="2" s="1"/>
  <c r="F1795" i="2"/>
  <c r="G1795" i="2" s="1"/>
  <c r="F1794" i="2"/>
  <c r="G1794" i="2" s="1"/>
  <c r="F1793" i="2"/>
  <c r="G1793" i="2" s="1"/>
  <c r="F1792" i="2"/>
  <c r="G1792" i="2" s="1"/>
  <c r="F1791" i="2"/>
  <c r="G1791" i="2" s="1"/>
  <c r="F1790" i="2"/>
  <c r="G1790" i="2" s="1"/>
  <c r="F1789" i="2"/>
  <c r="G1789" i="2" s="1"/>
  <c r="F1788" i="2"/>
  <c r="G1788" i="2" s="1"/>
  <c r="F1787" i="2"/>
  <c r="G1787" i="2" s="1"/>
  <c r="F1786" i="2"/>
  <c r="G1786" i="2" s="1"/>
  <c r="F1785" i="2"/>
  <c r="G1785" i="2" s="1"/>
  <c r="F1784" i="2"/>
  <c r="G1784" i="2" s="1"/>
  <c r="F1783" i="2"/>
  <c r="G1783" i="2" s="1"/>
  <c r="F1782" i="2"/>
  <c r="G1782" i="2" s="1"/>
  <c r="F1781" i="2"/>
  <c r="G1781" i="2" s="1"/>
  <c r="F1780" i="2"/>
  <c r="G1780" i="2" s="1"/>
  <c r="F1779" i="2"/>
  <c r="G1779" i="2" s="1"/>
  <c r="F1778" i="2"/>
  <c r="G1778" i="2" s="1"/>
  <c r="F1777" i="2"/>
  <c r="G1777" i="2" s="1"/>
  <c r="F1776" i="2"/>
  <c r="G1776" i="2" s="1"/>
  <c r="F1775" i="2"/>
  <c r="G1775" i="2" s="1"/>
  <c r="F1774" i="2"/>
  <c r="G1774" i="2" s="1"/>
  <c r="F1773" i="2"/>
  <c r="G1773" i="2" s="1"/>
  <c r="F1772" i="2"/>
  <c r="G1772" i="2" s="1"/>
  <c r="I1772" i="2" s="1"/>
  <c r="F1771" i="2"/>
  <c r="G1771" i="2" s="1"/>
  <c r="F1770" i="2"/>
  <c r="G1770" i="2" s="1"/>
  <c r="F1769" i="2"/>
  <c r="G1769" i="2" s="1"/>
  <c r="F1768" i="2"/>
  <c r="G1768" i="2" s="1"/>
  <c r="I1768" i="2" s="1"/>
  <c r="H1767" i="2"/>
  <c r="J1767" i="2" s="1"/>
  <c r="K1767" i="2" s="1" a="1"/>
  <c r="K1767" i="2" s="1"/>
  <c r="F1767" i="2"/>
  <c r="G1767" i="2" s="1"/>
  <c r="I1767" i="2" s="1"/>
  <c r="F1766" i="2"/>
  <c r="G1766" i="2" s="1"/>
  <c r="F1765" i="2"/>
  <c r="G1765" i="2" s="1"/>
  <c r="F1764" i="2"/>
  <c r="G1764" i="2" s="1"/>
  <c r="F1763" i="2"/>
  <c r="G1763" i="2" s="1"/>
  <c r="F1762" i="2"/>
  <c r="G1762" i="2" s="1"/>
  <c r="F1761" i="2"/>
  <c r="G1761" i="2" s="1"/>
  <c r="H1760" i="2"/>
  <c r="J1760" i="2" s="1"/>
  <c r="K1760" i="2" s="1" a="1"/>
  <c r="K1760" i="2" s="1"/>
  <c r="F1760" i="2"/>
  <c r="G1760" i="2" s="1"/>
  <c r="I1760" i="2" s="1"/>
  <c r="F1759" i="2"/>
  <c r="G1759" i="2" s="1"/>
  <c r="F1758" i="2"/>
  <c r="G1758" i="2" s="1"/>
  <c r="F1757" i="2"/>
  <c r="G1757" i="2" s="1"/>
  <c r="F1756" i="2"/>
  <c r="G1756" i="2" s="1"/>
  <c r="F1755" i="2"/>
  <c r="G1755" i="2" s="1"/>
  <c r="F1754" i="2"/>
  <c r="G1754" i="2" s="1"/>
  <c r="F1753" i="2"/>
  <c r="G1753" i="2" s="1"/>
  <c r="F1752" i="2"/>
  <c r="G1752" i="2" s="1"/>
  <c r="F1751" i="2"/>
  <c r="G1751" i="2" s="1"/>
  <c r="F1750" i="2"/>
  <c r="G1750" i="2" s="1"/>
  <c r="F1749" i="2"/>
  <c r="G1749" i="2" s="1"/>
  <c r="F1748" i="2"/>
  <c r="G1748" i="2" s="1"/>
  <c r="F1747" i="2"/>
  <c r="G1747" i="2" s="1"/>
  <c r="F1746" i="2"/>
  <c r="G1746" i="2" s="1"/>
  <c r="F1745" i="2"/>
  <c r="G1745" i="2" s="1"/>
  <c r="F1744" i="2"/>
  <c r="G1744" i="2" s="1"/>
  <c r="H1743" i="2"/>
  <c r="J1743" i="2" s="1"/>
  <c r="K1743" i="2" s="1" a="1"/>
  <c r="K1743" i="2" s="1"/>
  <c r="F1743" i="2"/>
  <c r="G1743" i="2" s="1"/>
  <c r="I1743" i="2" s="1"/>
  <c r="H1742" i="2"/>
  <c r="J1742" i="2" s="1"/>
  <c r="K1742" i="2" s="1" a="1"/>
  <c r="K1742" i="2" s="1"/>
  <c r="G1742" i="2"/>
  <c r="I1742" i="2" s="1"/>
  <c r="F1742" i="2"/>
  <c r="H1741" i="2"/>
  <c r="J1741" i="2" s="1"/>
  <c r="K1741" i="2" s="1" a="1"/>
  <c r="K1741" i="2" s="1"/>
  <c r="F1741" i="2"/>
  <c r="G1741" i="2" s="1"/>
  <c r="I1741" i="2" s="1"/>
  <c r="F1740" i="2"/>
  <c r="G1740" i="2" s="1"/>
  <c r="F1739" i="2"/>
  <c r="G1739" i="2" s="1"/>
  <c r="F1738" i="2"/>
  <c r="G1738" i="2" s="1"/>
  <c r="F1737" i="2"/>
  <c r="G1737" i="2" s="1"/>
  <c r="I1737" i="2" s="1"/>
  <c r="F1736" i="2"/>
  <c r="G1736" i="2" s="1"/>
  <c r="F1735" i="2"/>
  <c r="G1735" i="2" s="1"/>
  <c r="F1734" i="2"/>
  <c r="G1734" i="2" s="1"/>
  <c r="F1733" i="2"/>
  <c r="G1733" i="2" s="1"/>
  <c r="F1732" i="2"/>
  <c r="G1732" i="2" s="1"/>
  <c r="F1731" i="2"/>
  <c r="G1731" i="2" s="1"/>
  <c r="F1730" i="2"/>
  <c r="G1730" i="2" s="1"/>
  <c r="F1729" i="2"/>
  <c r="G1729" i="2" s="1"/>
  <c r="F1728" i="2"/>
  <c r="G1728" i="2" s="1"/>
  <c r="F1727" i="2"/>
  <c r="G1727" i="2" s="1"/>
  <c r="I1727" i="2" s="1"/>
  <c r="G1726" i="2"/>
  <c r="F1726" i="2"/>
  <c r="F1725" i="2"/>
  <c r="G1725" i="2" s="1"/>
  <c r="F1724" i="2"/>
  <c r="G1724" i="2" s="1"/>
  <c r="F1723" i="2"/>
  <c r="G1723" i="2" s="1"/>
  <c r="F1722" i="2"/>
  <c r="G1722" i="2" s="1"/>
  <c r="H1721" i="2"/>
  <c r="J1721" i="2" s="1"/>
  <c r="K1721" i="2" s="1" a="1"/>
  <c r="K1721" i="2" s="1"/>
  <c r="F1721" i="2"/>
  <c r="G1721" i="2" s="1"/>
  <c r="I1721" i="2" s="1"/>
  <c r="G1720" i="2"/>
  <c r="F1720" i="2"/>
  <c r="F1719" i="2"/>
  <c r="G1719" i="2" s="1"/>
  <c r="F1718" i="2"/>
  <c r="G1718" i="2" s="1"/>
  <c r="F1717" i="2"/>
  <c r="G1717" i="2" s="1"/>
  <c r="F1716" i="2"/>
  <c r="G1716" i="2" s="1"/>
  <c r="H1715" i="2"/>
  <c r="J1715" i="2" s="1"/>
  <c r="K1715" i="2" s="1" a="1"/>
  <c r="K1715" i="2" s="1"/>
  <c r="F1715" i="2"/>
  <c r="G1715" i="2" s="1"/>
  <c r="I1715" i="2" s="1"/>
  <c r="F1714" i="2"/>
  <c r="G1714" i="2" s="1"/>
  <c r="F1713" i="2"/>
  <c r="G1713" i="2" s="1"/>
  <c r="F1712" i="2"/>
  <c r="G1712" i="2" s="1"/>
  <c r="F1711" i="2"/>
  <c r="G1711" i="2" s="1"/>
  <c r="F1710" i="2"/>
  <c r="G1710" i="2" s="1"/>
  <c r="F1709" i="2"/>
  <c r="G1709" i="2" s="1"/>
  <c r="F1708" i="2"/>
  <c r="G1708" i="2" s="1"/>
  <c r="F1707" i="2"/>
  <c r="G1707" i="2" s="1"/>
  <c r="F1706" i="2"/>
  <c r="G1706" i="2" s="1"/>
  <c r="I1706" i="2" s="1"/>
  <c r="H1705" i="2"/>
  <c r="J1705" i="2" s="1"/>
  <c r="K1705" i="2" s="1" a="1"/>
  <c r="K1705" i="2" s="1"/>
  <c r="F1705" i="2"/>
  <c r="G1705" i="2" s="1"/>
  <c r="I1705" i="2" s="1"/>
  <c r="F1704" i="2"/>
  <c r="G1704" i="2" s="1"/>
  <c r="F1703" i="2"/>
  <c r="G1703" i="2" s="1"/>
  <c r="F1702" i="2"/>
  <c r="G1702" i="2" s="1"/>
  <c r="F1701" i="2"/>
  <c r="G1701" i="2" s="1"/>
  <c r="F1700" i="2"/>
  <c r="G1700" i="2" s="1"/>
  <c r="F1699" i="2"/>
  <c r="G1699" i="2" s="1"/>
  <c r="F1698" i="2"/>
  <c r="G1698" i="2" s="1"/>
  <c r="F1697" i="2"/>
  <c r="G1697" i="2" s="1"/>
  <c r="F1696" i="2"/>
  <c r="G1696" i="2" s="1"/>
  <c r="F1695" i="2"/>
  <c r="G1695" i="2" s="1"/>
  <c r="F1694" i="2"/>
  <c r="G1694" i="2" s="1"/>
  <c r="F1693" i="2"/>
  <c r="G1693" i="2" s="1"/>
  <c r="F1692" i="2"/>
  <c r="G1692" i="2" s="1"/>
  <c r="H1691" i="2"/>
  <c r="J1691" i="2" s="1"/>
  <c r="K1691" i="2" s="1" a="1"/>
  <c r="K1691" i="2" s="1"/>
  <c r="F1691" i="2"/>
  <c r="G1691" i="2" s="1"/>
  <c r="I1691" i="2" s="1"/>
  <c r="G1690" i="2"/>
  <c r="F1690" i="2"/>
  <c r="F1689" i="2"/>
  <c r="G1689" i="2" s="1"/>
  <c r="F1688" i="2"/>
  <c r="G1688" i="2" s="1"/>
  <c r="F1687" i="2"/>
  <c r="G1687" i="2" s="1"/>
  <c r="F1686" i="2"/>
  <c r="G1686" i="2" s="1"/>
  <c r="F1685" i="2"/>
  <c r="G1685" i="2" s="1"/>
  <c r="F1684" i="2"/>
  <c r="G1684" i="2" s="1"/>
  <c r="F1683" i="2"/>
  <c r="G1683" i="2" s="1"/>
  <c r="F1682" i="2"/>
  <c r="G1682" i="2" s="1"/>
  <c r="F1681" i="2"/>
  <c r="G1681" i="2" s="1"/>
  <c r="I1681" i="2" s="1"/>
  <c r="F1680" i="2"/>
  <c r="G1680" i="2" s="1"/>
  <c r="F1679" i="2"/>
  <c r="G1679" i="2" s="1"/>
  <c r="F1678" i="2"/>
  <c r="G1678" i="2" s="1"/>
  <c r="F1677" i="2"/>
  <c r="G1677" i="2" s="1"/>
  <c r="F1676" i="2"/>
  <c r="G1676" i="2" s="1"/>
  <c r="F1675" i="2"/>
  <c r="G1675" i="2" s="1"/>
  <c r="F1674" i="2"/>
  <c r="G1674" i="2" s="1"/>
  <c r="F1673" i="2"/>
  <c r="G1673" i="2" s="1"/>
  <c r="G1672" i="2"/>
  <c r="F1672" i="2"/>
  <c r="F1671" i="2"/>
  <c r="G1671" i="2" s="1"/>
  <c r="F1670" i="2"/>
  <c r="G1670" i="2" s="1"/>
  <c r="F1669" i="2"/>
  <c r="G1669" i="2" s="1"/>
  <c r="H1668" i="2"/>
  <c r="J1668" i="2" s="1"/>
  <c r="K1668" i="2" s="1" a="1"/>
  <c r="K1668" i="2" s="1"/>
  <c r="F1668" i="2"/>
  <c r="G1668" i="2" s="1"/>
  <c r="I1668" i="2" s="1"/>
  <c r="F1667" i="2"/>
  <c r="G1667" i="2" s="1"/>
  <c r="F1666" i="2"/>
  <c r="G1666" i="2" s="1"/>
  <c r="F1665" i="2"/>
  <c r="G1665" i="2" s="1"/>
  <c r="F1664" i="2"/>
  <c r="G1664" i="2" s="1"/>
  <c r="F1663" i="2"/>
  <c r="G1663" i="2" s="1"/>
  <c r="F1662" i="2"/>
  <c r="G1662" i="2" s="1"/>
  <c r="F1661" i="2"/>
  <c r="G1661" i="2" s="1"/>
  <c r="F1660" i="2"/>
  <c r="G1660" i="2" s="1"/>
  <c r="F1659" i="2"/>
  <c r="G1659" i="2" s="1"/>
  <c r="F1658" i="2"/>
  <c r="G1658" i="2" s="1"/>
  <c r="H1657" i="2"/>
  <c r="J1657" i="2" s="1"/>
  <c r="K1657" i="2" s="1" a="1"/>
  <c r="K1657" i="2" s="1"/>
  <c r="F1657" i="2"/>
  <c r="G1657" i="2" s="1"/>
  <c r="I1657" i="2" s="1"/>
  <c r="F1656" i="2"/>
  <c r="G1656" i="2" s="1"/>
  <c r="F1655" i="2"/>
  <c r="G1655" i="2" s="1"/>
  <c r="F1654" i="2"/>
  <c r="G1654" i="2" s="1"/>
  <c r="F1653" i="2"/>
  <c r="G1653" i="2" s="1"/>
  <c r="F1652" i="2"/>
  <c r="G1652" i="2" s="1"/>
  <c r="F1651" i="2"/>
  <c r="G1651" i="2" s="1"/>
  <c r="F1650" i="2"/>
  <c r="G1650" i="2" s="1"/>
  <c r="F1649" i="2"/>
  <c r="G1649" i="2" s="1"/>
  <c r="I1649" i="2" s="1"/>
  <c r="F1648" i="2"/>
  <c r="G1648" i="2" s="1"/>
  <c r="F1647" i="2"/>
  <c r="G1647" i="2" s="1"/>
  <c r="F1646" i="2"/>
  <c r="G1646" i="2" s="1"/>
  <c r="F1645" i="2"/>
  <c r="G1645" i="2" s="1"/>
  <c r="F1644" i="2"/>
  <c r="G1644" i="2" s="1"/>
  <c r="F1643" i="2"/>
  <c r="G1643" i="2" s="1"/>
  <c r="H1642" i="2"/>
  <c r="J1642" i="2" s="1"/>
  <c r="K1642" i="2" s="1" a="1"/>
  <c r="K1642" i="2" s="1"/>
  <c r="F1642" i="2"/>
  <c r="G1642" i="2" s="1"/>
  <c r="I1642" i="2" s="1"/>
  <c r="F1641" i="2"/>
  <c r="G1641" i="2" s="1"/>
  <c r="F1640" i="2"/>
  <c r="G1640" i="2" s="1"/>
  <c r="F1639" i="2"/>
  <c r="G1639" i="2" s="1"/>
  <c r="F1638" i="2"/>
  <c r="G1638" i="2" s="1"/>
  <c r="H1637" i="2"/>
  <c r="J1637" i="2" s="1"/>
  <c r="K1637" i="2" s="1" a="1"/>
  <c r="K1637" i="2" s="1"/>
  <c r="F1637" i="2"/>
  <c r="G1637" i="2" s="1"/>
  <c r="I1637" i="2" s="1"/>
  <c r="F1636" i="2"/>
  <c r="G1636" i="2" s="1"/>
  <c r="F1635" i="2"/>
  <c r="G1635" i="2" s="1"/>
  <c r="F1634" i="2"/>
  <c r="G1634" i="2" s="1"/>
  <c r="J1633" i="2"/>
  <c r="K1633" i="2" s="1" a="1"/>
  <c r="K1633" i="2" s="1"/>
  <c r="H1633" i="2"/>
  <c r="F1633" i="2"/>
  <c r="G1633" i="2" s="1"/>
  <c r="I1633" i="2" s="1"/>
  <c r="F1632" i="2"/>
  <c r="G1632" i="2" s="1"/>
  <c r="F1631" i="2"/>
  <c r="G1631" i="2" s="1"/>
  <c r="F1630" i="2"/>
  <c r="G1630" i="2" s="1"/>
  <c r="F1629" i="2"/>
  <c r="G1629" i="2" s="1"/>
  <c r="F1628" i="2"/>
  <c r="G1628" i="2" s="1"/>
  <c r="F1627" i="2"/>
  <c r="G1627" i="2" s="1"/>
  <c r="F1626" i="2"/>
  <c r="G1626" i="2" s="1"/>
  <c r="H1625" i="2"/>
  <c r="J1625" i="2" s="1"/>
  <c r="K1625" i="2" s="1" a="1"/>
  <c r="K1625" i="2" s="1"/>
  <c r="F1625" i="2"/>
  <c r="G1625" i="2" s="1"/>
  <c r="I1625" i="2" s="1"/>
  <c r="F1624" i="2"/>
  <c r="G1624" i="2" s="1"/>
  <c r="F1623" i="2"/>
  <c r="G1623" i="2" s="1"/>
  <c r="F1622" i="2"/>
  <c r="G1622" i="2" s="1"/>
  <c r="F1621" i="2"/>
  <c r="G1621" i="2" s="1"/>
  <c r="F1620" i="2"/>
  <c r="G1620" i="2" s="1"/>
  <c r="F1619" i="2"/>
  <c r="G1619" i="2" s="1"/>
  <c r="H1618" i="2"/>
  <c r="J1618" i="2" s="1"/>
  <c r="K1618" i="2" s="1" a="1"/>
  <c r="K1618" i="2" s="1"/>
  <c r="G1618" i="2"/>
  <c r="I1618" i="2" s="1"/>
  <c r="F1618" i="2"/>
  <c r="F1617" i="2"/>
  <c r="G1617" i="2" s="1"/>
  <c r="F1616" i="2"/>
  <c r="G1616" i="2" s="1"/>
  <c r="F1615" i="2"/>
  <c r="G1615" i="2" s="1"/>
  <c r="F1614" i="2"/>
  <c r="G1614" i="2" s="1"/>
  <c r="F1613" i="2"/>
  <c r="G1613" i="2" s="1"/>
  <c r="F1612" i="2"/>
  <c r="G1612" i="2" s="1"/>
  <c r="F1611" i="2"/>
  <c r="G1611" i="2" s="1"/>
  <c r="H1610" i="2"/>
  <c r="J1610" i="2" s="1"/>
  <c r="K1610" i="2" s="1" a="1"/>
  <c r="K1610" i="2" s="1"/>
  <c r="F1610" i="2"/>
  <c r="G1610" i="2" s="1"/>
  <c r="I1610" i="2" s="1"/>
  <c r="F1609" i="2"/>
  <c r="G1609" i="2" s="1"/>
  <c r="F1608" i="2"/>
  <c r="G1608" i="2" s="1"/>
  <c r="F1607" i="2"/>
  <c r="G1607" i="2" s="1"/>
  <c r="F1606" i="2"/>
  <c r="G1606" i="2" s="1"/>
  <c r="F1605" i="2"/>
  <c r="G1605" i="2" s="1"/>
  <c r="F1604" i="2"/>
  <c r="G1604" i="2" s="1"/>
  <c r="F1603" i="2"/>
  <c r="G1603" i="2" s="1"/>
  <c r="F1602" i="2"/>
  <c r="G1602" i="2" s="1"/>
  <c r="F1601" i="2"/>
  <c r="G1601" i="2" s="1"/>
  <c r="I1601" i="2" s="1"/>
  <c r="F1600" i="2"/>
  <c r="G1600" i="2" s="1"/>
  <c r="F1599" i="2"/>
  <c r="G1599" i="2" s="1"/>
  <c r="F1598" i="2"/>
  <c r="G1598" i="2" s="1"/>
  <c r="F1597" i="2"/>
  <c r="G1597" i="2" s="1"/>
  <c r="F1596" i="2"/>
  <c r="G1596" i="2" s="1"/>
  <c r="F1595" i="2"/>
  <c r="G1595" i="2" s="1"/>
  <c r="F1594" i="2"/>
  <c r="G1594" i="2" s="1"/>
  <c r="F1593" i="2"/>
  <c r="G1593" i="2" s="1"/>
  <c r="F1592" i="2"/>
  <c r="G1592" i="2" s="1"/>
  <c r="F1591" i="2"/>
  <c r="G1591" i="2" s="1"/>
  <c r="H1590" i="2"/>
  <c r="J1590" i="2" s="1"/>
  <c r="K1590" i="2" s="1" a="1"/>
  <c r="K1590" i="2" s="1"/>
  <c r="F1590" i="2"/>
  <c r="G1590" i="2" s="1"/>
  <c r="I1590" i="2" s="1"/>
  <c r="F1589" i="2"/>
  <c r="G1589" i="2" s="1"/>
  <c r="F1588" i="2"/>
  <c r="G1588" i="2" s="1"/>
  <c r="F1587" i="2"/>
  <c r="G1587" i="2" s="1"/>
  <c r="F1586" i="2"/>
  <c r="G1586" i="2" s="1"/>
  <c r="F1585" i="2"/>
  <c r="G1585" i="2" s="1"/>
  <c r="I1585" i="2" s="1"/>
  <c r="F1584" i="2"/>
  <c r="G1584" i="2" s="1"/>
  <c r="H1583" i="2"/>
  <c r="J1583" i="2" s="1"/>
  <c r="K1583" i="2" s="1" a="1"/>
  <c r="K1583" i="2" s="1"/>
  <c r="F1583" i="2"/>
  <c r="G1583" i="2" s="1"/>
  <c r="I1583" i="2" s="1"/>
  <c r="G1582" i="2"/>
  <c r="F1582" i="2"/>
  <c r="F1581" i="2"/>
  <c r="G1581" i="2" s="1"/>
  <c r="F1580" i="2"/>
  <c r="G1580" i="2" s="1"/>
  <c r="F1579" i="2"/>
  <c r="G1579" i="2" s="1"/>
  <c r="F1578" i="2"/>
  <c r="G1578" i="2" s="1"/>
  <c r="F1577" i="2"/>
  <c r="G1577" i="2" s="1"/>
  <c r="F1576" i="2"/>
  <c r="G1576" i="2" s="1"/>
  <c r="F1575" i="2"/>
  <c r="G1575" i="2" s="1"/>
  <c r="F1574" i="2"/>
  <c r="G1574" i="2" s="1"/>
  <c r="F1573" i="2"/>
  <c r="G1573" i="2" s="1"/>
  <c r="F1572" i="2"/>
  <c r="G1572" i="2" s="1"/>
  <c r="F1571" i="2"/>
  <c r="G1571" i="2" s="1"/>
  <c r="F1570" i="2"/>
  <c r="G1570" i="2" s="1"/>
  <c r="F1569" i="2"/>
  <c r="G1569" i="2" s="1"/>
  <c r="G1568" i="2"/>
  <c r="F1568" i="2"/>
  <c r="F1567" i="2"/>
  <c r="G1567" i="2" s="1"/>
  <c r="F1566" i="2"/>
  <c r="G1566" i="2" s="1"/>
  <c r="F1565" i="2"/>
  <c r="G1565" i="2" s="1"/>
  <c r="F1564" i="2"/>
  <c r="G1564" i="2" s="1"/>
  <c r="F1563" i="2"/>
  <c r="G1563" i="2" s="1"/>
  <c r="F1562" i="2"/>
  <c r="G1562" i="2" s="1"/>
  <c r="F1561" i="2"/>
  <c r="G1561" i="2" s="1"/>
  <c r="F1560" i="2"/>
  <c r="G1560" i="2" s="1"/>
  <c r="F1559" i="2"/>
  <c r="G1559" i="2" s="1"/>
  <c r="F1558" i="2"/>
  <c r="G1558" i="2" s="1"/>
  <c r="F1557" i="2"/>
  <c r="G1557" i="2" s="1"/>
  <c r="F1556" i="2"/>
  <c r="G1556" i="2" s="1"/>
  <c r="F1555" i="2"/>
  <c r="G1555" i="2" s="1"/>
  <c r="F1554" i="2"/>
  <c r="G1554" i="2" s="1"/>
  <c r="F1553" i="2"/>
  <c r="G1553" i="2" s="1"/>
  <c r="F1552" i="2"/>
  <c r="G1552" i="2" s="1"/>
  <c r="F1551" i="2"/>
  <c r="G1551" i="2" s="1"/>
  <c r="F1550" i="2"/>
  <c r="G1550" i="2" s="1"/>
  <c r="F1549" i="2"/>
  <c r="G1549" i="2" s="1"/>
  <c r="F1548" i="2"/>
  <c r="G1548" i="2" s="1"/>
  <c r="F1547" i="2"/>
  <c r="G1547" i="2" s="1"/>
  <c r="F1546" i="2"/>
  <c r="G1546" i="2" s="1"/>
  <c r="F1545" i="2"/>
  <c r="G1545" i="2" s="1"/>
  <c r="G1544" i="2"/>
  <c r="F1544" i="2"/>
  <c r="F1543" i="2"/>
  <c r="G1543" i="2" s="1"/>
  <c r="F1542" i="2"/>
  <c r="G1542" i="2" s="1"/>
  <c r="F1541" i="2"/>
  <c r="G1541" i="2" s="1"/>
  <c r="F1540" i="2"/>
  <c r="G1540" i="2" s="1"/>
  <c r="F1539" i="2"/>
  <c r="G1539" i="2" s="1"/>
  <c r="F1538" i="2"/>
  <c r="G1538" i="2" s="1"/>
  <c r="F1537" i="2"/>
  <c r="G1537" i="2" s="1"/>
  <c r="I1537" i="2" s="1"/>
  <c r="F1536" i="2"/>
  <c r="G1536" i="2" s="1"/>
  <c r="F1535" i="2"/>
  <c r="G1535" i="2" s="1"/>
  <c r="F1534" i="2"/>
  <c r="G1534" i="2" s="1"/>
  <c r="F1533" i="2"/>
  <c r="G1533" i="2" s="1"/>
  <c r="F1532" i="2"/>
  <c r="G1532" i="2" s="1"/>
  <c r="F1531" i="2"/>
  <c r="G1531" i="2" s="1"/>
  <c r="F1530" i="2"/>
  <c r="G1530" i="2" s="1"/>
  <c r="F1529" i="2"/>
  <c r="G1529" i="2" s="1"/>
  <c r="F1528" i="2"/>
  <c r="G1528" i="2" s="1"/>
  <c r="F1527" i="2"/>
  <c r="G1527" i="2" s="1"/>
  <c r="G1526" i="2"/>
  <c r="F1526" i="2"/>
  <c r="H1525" i="2"/>
  <c r="J1525" i="2" s="1"/>
  <c r="K1525" i="2" s="1" a="1"/>
  <c r="K1525" i="2" s="1"/>
  <c r="G1525" i="2"/>
  <c r="I1525" i="2" s="1"/>
  <c r="F1525" i="2"/>
  <c r="F1524" i="2"/>
  <c r="G1524" i="2" s="1"/>
  <c r="F1523" i="2"/>
  <c r="G1523" i="2" s="1"/>
  <c r="F1522" i="2"/>
  <c r="G1522" i="2" s="1"/>
  <c r="F1521" i="2"/>
  <c r="G1521" i="2" s="1"/>
  <c r="F1520" i="2"/>
  <c r="G1520" i="2" s="1"/>
  <c r="F1519" i="2"/>
  <c r="G1519" i="2" s="1"/>
  <c r="F1518" i="2"/>
  <c r="G1518" i="2" s="1"/>
  <c r="F1517" i="2"/>
  <c r="G1517" i="2" s="1"/>
  <c r="F1516" i="2"/>
  <c r="G1516" i="2" s="1"/>
  <c r="G1515" i="2"/>
  <c r="F1515" i="2"/>
  <c r="F1514" i="2"/>
  <c r="G1514" i="2" s="1"/>
  <c r="F1513" i="2"/>
  <c r="G1513" i="2" s="1"/>
  <c r="F1512" i="2"/>
  <c r="G1512" i="2" s="1"/>
  <c r="F1511" i="2"/>
  <c r="G1511" i="2" s="1"/>
  <c r="F1510" i="2"/>
  <c r="G1510" i="2" s="1"/>
  <c r="F1509" i="2"/>
  <c r="G1509" i="2" s="1"/>
  <c r="F1508" i="2"/>
  <c r="G1508" i="2" s="1"/>
  <c r="F1507" i="2"/>
  <c r="G1507" i="2" s="1"/>
  <c r="F1506" i="2"/>
  <c r="G1506" i="2" s="1"/>
  <c r="F1505" i="2"/>
  <c r="G1505" i="2" s="1"/>
  <c r="F1504" i="2"/>
  <c r="G1504" i="2" s="1"/>
  <c r="F1503" i="2"/>
  <c r="G1503" i="2" s="1"/>
  <c r="F1502" i="2"/>
  <c r="G1502" i="2" s="1"/>
  <c r="G1501" i="2"/>
  <c r="F1501" i="2"/>
  <c r="F1500" i="2"/>
  <c r="G1500" i="2" s="1"/>
  <c r="F1499" i="2"/>
  <c r="G1499" i="2" s="1"/>
  <c r="F1498" i="2"/>
  <c r="G1498" i="2" s="1"/>
  <c r="F1497" i="2"/>
  <c r="G1497" i="2" s="1"/>
  <c r="F1496" i="2"/>
  <c r="G1496" i="2" s="1"/>
  <c r="F1495" i="2"/>
  <c r="G1495" i="2" s="1"/>
  <c r="F1494" i="2"/>
  <c r="G1494" i="2" s="1"/>
  <c r="F1493" i="2"/>
  <c r="G1493" i="2" s="1"/>
  <c r="F1492" i="2"/>
  <c r="G1492" i="2" s="1"/>
  <c r="G1491" i="2"/>
  <c r="F1491" i="2"/>
  <c r="F1490" i="2"/>
  <c r="G1490" i="2" s="1"/>
  <c r="F1489" i="2"/>
  <c r="G1489" i="2" s="1"/>
  <c r="F1488" i="2"/>
  <c r="G1488" i="2" s="1"/>
  <c r="F1487" i="2"/>
  <c r="G1487" i="2" s="1"/>
  <c r="F1486" i="2"/>
  <c r="G1486" i="2" s="1"/>
  <c r="F1485" i="2"/>
  <c r="G1485" i="2" s="1"/>
  <c r="F1484" i="2"/>
  <c r="G1484" i="2" s="1"/>
  <c r="F1483" i="2"/>
  <c r="G1483" i="2" s="1"/>
  <c r="F1482" i="2"/>
  <c r="G1482" i="2" s="1"/>
  <c r="F1481" i="2"/>
  <c r="G1481" i="2" s="1"/>
  <c r="F1480" i="2"/>
  <c r="G1480" i="2" s="1"/>
  <c r="F1479" i="2"/>
  <c r="G1479" i="2" s="1"/>
  <c r="F1478" i="2"/>
  <c r="G1478" i="2" s="1"/>
  <c r="F1477" i="2"/>
  <c r="G1477" i="2" s="1"/>
  <c r="F1476" i="2"/>
  <c r="G1476" i="2" s="1"/>
  <c r="F1475" i="2"/>
  <c r="G1475" i="2" s="1"/>
  <c r="F1474" i="2"/>
  <c r="G1474" i="2" s="1"/>
  <c r="F1473" i="2"/>
  <c r="G1473" i="2" s="1"/>
  <c r="F1472" i="2"/>
  <c r="G1472" i="2" s="1"/>
  <c r="F1471" i="2"/>
  <c r="G1471" i="2" s="1"/>
  <c r="F1470" i="2"/>
  <c r="G1470" i="2" s="1"/>
  <c r="F1469" i="2"/>
  <c r="G1469" i="2" s="1"/>
  <c r="F1468" i="2"/>
  <c r="G1468" i="2" s="1"/>
  <c r="F1467" i="2"/>
  <c r="G1467" i="2" s="1"/>
  <c r="G1466" i="2"/>
  <c r="F1466" i="2"/>
  <c r="F1465" i="2"/>
  <c r="G1465" i="2" s="1"/>
  <c r="F1464" i="2"/>
  <c r="G1464" i="2" s="1"/>
  <c r="F1463" i="2"/>
  <c r="G1463" i="2" s="1"/>
  <c r="F1462" i="2"/>
  <c r="G1462" i="2" s="1"/>
  <c r="G1461" i="2"/>
  <c r="F1461" i="2"/>
  <c r="F1460" i="2"/>
  <c r="G1460" i="2" s="1"/>
  <c r="F1459" i="2"/>
  <c r="G1459" i="2" s="1"/>
  <c r="F1458" i="2"/>
  <c r="G1458" i="2" s="1"/>
  <c r="F1457" i="2"/>
  <c r="G1457" i="2" s="1"/>
  <c r="F1456" i="2"/>
  <c r="G1456" i="2" s="1"/>
  <c r="F1455" i="2"/>
  <c r="G1455" i="2" s="1"/>
  <c r="F1454" i="2"/>
  <c r="G1454" i="2" s="1"/>
  <c r="G1453" i="2"/>
  <c r="F1453" i="2"/>
  <c r="G1452" i="2"/>
  <c r="F1452" i="2"/>
  <c r="F1451" i="2"/>
  <c r="G1451" i="2" s="1"/>
  <c r="F1450" i="2"/>
  <c r="G1450" i="2" s="1"/>
  <c r="F1449" i="2"/>
  <c r="G1449" i="2" s="1"/>
  <c r="F1448" i="2"/>
  <c r="G1448" i="2" s="1"/>
  <c r="F1447" i="2"/>
  <c r="G1447" i="2" s="1"/>
  <c r="F1446" i="2"/>
  <c r="G1446" i="2" s="1"/>
  <c r="F1445" i="2"/>
  <c r="G1445" i="2" s="1"/>
  <c r="F1444" i="2"/>
  <c r="G1444" i="2" s="1"/>
  <c r="F1443" i="2"/>
  <c r="G1443" i="2" s="1"/>
  <c r="F1442" i="2"/>
  <c r="G1442" i="2" s="1"/>
  <c r="F1441" i="2"/>
  <c r="G1441" i="2" s="1"/>
  <c r="F1440" i="2"/>
  <c r="G1440" i="2" s="1"/>
  <c r="F1439" i="2"/>
  <c r="G1439" i="2" s="1"/>
  <c r="F1438" i="2"/>
  <c r="G1438" i="2" s="1"/>
  <c r="F1437" i="2"/>
  <c r="G1437" i="2" s="1"/>
  <c r="F1436" i="2"/>
  <c r="G1436" i="2" s="1"/>
  <c r="F1435" i="2"/>
  <c r="G1435" i="2" s="1"/>
  <c r="F1434" i="2"/>
  <c r="G1434" i="2" s="1"/>
  <c r="F1433" i="2"/>
  <c r="G1433" i="2" s="1"/>
  <c r="F1432" i="2"/>
  <c r="G1432" i="2" s="1"/>
  <c r="F1431" i="2"/>
  <c r="G1431" i="2" s="1"/>
  <c r="F1430" i="2"/>
  <c r="G1430" i="2" s="1"/>
  <c r="F1429" i="2"/>
  <c r="G1429" i="2" s="1"/>
  <c r="G1428" i="2"/>
  <c r="F1428" i="2"/>
  <c r="F1427" i="2"/>
  <c r="G1427" i="2" s="1"/>
  <c r="F1426" i="2"/>
  <c r="G1426" i="2" s="1"/>
  <c r="F1425" i="2"/>
  <c r="G1425" i="2" s="1"/>
  <c r="F1424" i="2"/>
  <c r="G1424" i="2" s="1"/>
  <c r="F1423" i="2"/>
  <c r="G1423" i="2" s="1"/>
  <c r="F1422" i="2"/>
  <c r="G1422" i="2" s="1"/>
  <c r="F1421" i="2"/>
  <c r="G1421" i="2" s="1"/>
  <c r="F1420" i="2"/>
  <c r="G1420" i="2" s="1"/>
  <c r="F1419" i="2"/>
  <c r="G1419" i="2" s="1"/>
  <c r="F1418" i="2"/>
  <c r="G1418" i="2" s="1"/>
  <c r="F1417" i="2"/>
  <c r="G1417" i="2" s="1"/>
  <c r="F1416" i="2"/>
  <c r="G1416" i="2" s="1"/>
  <c r="F1415" i="2"/>
  <c r="G1415" i="2" s="1"/>
  <c r="F1414" i="2"/>
  <c r="G1414" i="2" s="1"/>
  <c r="F1413" i="2"/>
  <c r="G1413" i="2" s="1"/>
  <c r="F1412" i="2"/>
  <c r="G1412" i="2" s="1"/>
  <c r="F1411" i="2"/>
  <c r="G1411" i="2" s="1"/>
  <c r="F1410" i="2"/>
  <c r="G1410" i="2" s="1"/>
  <c r="F1409" i="2"/>
  <c r="G1409" i="2" s="1"/>
  <c r="F1408" i="2"/>
  <c r="G1408" i="2" s="1"/>
  <c r="F1407" i="2"/>
  <c r="G1407" i="2" s="1"/>
  <c r="F1406" i="2"/>
  <c r="G1406" i="2" s="1"/>
  <c r="F1405" i="2"/>
  <c r="G1405" i="2" s="1"/>
  <c r="F1404" i="2"/>
  <c r="G1404" i="2" s="1"/>
  <c r="F1403" i="2"/>
  <c r="G1403" i="2" s="1"/>
  <c r="F1402" i="2"/>
  <c r="G1402" i="2" s="1"/>
  <c r="F1401" i="2"/>
  <c r="G1401" i="2" s="1"/>
  <c r="F1400" i="2"/>
  <c r="G1400" i="2" s="1"/>
  <c r="F1399" i="2"/>
  <c r="G1399" i="2" s="1"/>
  <c r="G1398" i="2"/>
  <c r="F1398" i="2"/>
  <c r="F1397" i="2"/>
  <c r="G1397" i="2" s="1"/>
  <c r="F1396" i="2"/>
  <c r="G1396" i="2" s="1"/>
  <c r="F1395" i="2"/>
  <c r="G1395" i="2" s="1"/>
  <c r="F1394" i="2"/>
  <c r="G1394" i="2" s="1"/>
  <c r="F1393" i="2"/>
  <c r="G1393" i="2" s="1"/>
  <c r="F1392" i="2"/>
  <c r="G1392" i="2" s="1"/>
  <c r="F1391" i="2"/>
  <c r="G1391" i="2" s="1"/>
  <c r="F1390" i="2"/>
  <c r="G1390" i="2" s="1"/>
  <c r="G1389" i="2"/>
  <c r="F1389" i="2"/>
  <c r="F1388" i="2"/>
  <c r="G1388" i="2" s="1"/>
  <c r="G1387" i="2"/>
  <c r="F1387" i="2"/>
  <c r="G1386" i="2"/>
  <c r="F1386" i="2"/>
  <c r="F1385" i="2"/>
  <c r="G1385" i="2" s="1"/>
  <c r="F1384" i="2"/>
  <c r="G1384" i="2" s="1"/>
  <c r="F1383" i="2"/>
  <c r="G1383" i="2" s="1"/>
  <c r="F1382" i="2"/>
  <c r="G1382" i="2" s="1"/>
  <c r="F1381" i="2"/>
  <c r="G1381" i="2" s="1"/>
  <c r="F1380" i="2"/>
  <c r="G1380" i="2" s="1"/>
  <c r="F1379" i="2"/>
  <c r="G1379" i="2" s="1"/>
  <c r="G1378" i="2"/>
  <c r="F1378" i="2"/>
  <c r="F1377" i="2"/>
  <c r="G1377" i="2" s="1"/>
  <c r="F1376" i="2"/>
  <c r="G1376" i="2" s="1"/>
  <c r="F1375" i="2"/>
  <c r="G1375" i="2" s="1"/>
  <c r="F1374" i="2"/>
  <c r="G1374" i="2" s="1"/>
  <c r="F1373" i="2"/>
  <c r="G1373" i="2" s="1"/>
  <c r="F1372" i="2"/>
  <c r="G1372" i="2" s="1"/>
  <c r="F1371" i="2"/>
  <c r="G1371" i="2" s="1"/>
  <c r="F1370" i="2"/>
  <c r="G1370" i="2" s="1"/>
  <c r="F1369" i="2"/>
  <c r="G1369" i="2" s="1"/>
  <c r="F1368" i="2"/>
  <c r="G1368" i="2" s="1"/>
  <c r="F1367" i="2"/>
  <c r="G1367" i="2" s="1"/>
  <c r="F1366" i="2"/>
  <c r="G1366" i="2" s="1"/>
  <c r="F1365" i="2"/>
  <c r="G1365" i="2" s="1"/>
  <c r="G1364" i="2"/>
  <c r="F1364" i="2"/>
  <c r="F1363" i="2"/>
  <c r="G1363" i="2" s="1"/>
  <c r="F1362" i="2"/>
  <c r="G1362" i="2" s="1"/>
  <c r="F1361" i="2"/>
  <c r="G1361" i="2" s="1"/>
  <c r="F1360" i="2"/>
  <c r="G1360" i="2" s="1"/>
  <c r="F1359" i="2"/>
  <c r="G1359" i="2" s="1"/>
  <c r="F1358" i="2"/>
  <c r="G1358" i="2" s="1"/>
  <c r="F1357" i="2"/>
  <c r="G1357" i="2" s="1"/>
  <c r="F1356" i="2"/>
  <c r="G1356" i="2" s="1"/>
  <c r="F1355" i="2"/>
  <c r="G1355" i="2" s="1"/>
  <c r="F1354" i="2"/>
  <c r="G1354" i="2" s="1"/>
  <c r="F1353" i="2"/>
  <c r="G1353" i="2" s="1"/>
  <c r="F1352" i="2"/>
  <c r="G1352" i="2" s="1"/>
  <c r="G1351" i="2"/>
  <c r="F1351" i="2"/>
  <c r="F1350" i="2"/>
  <c r="G1350" i="2" s="1"/>
  <c r="F1349" i="2"/>
  <c r="G1349" i="2" s="1"/>
  <c r="F1348" i="2"/>
  <c r="G1348" i="2" s="1"/>
  <c r="F1347" i="2"/>
  <c r="G1347" i="2" s="1"/>
  <c r="F1346" i="2"/>
  <c r="G1346" i="2" s="1"/>
  <c r="G1345" i="2"/>
  <c r="F1345" i="2"/>
  <c r="F1344" i="2"/>
  <c r="G1344" i="2" s="1"/>
  <c r="F1343" i="2"/>
  <c r="G1343" i="2" s="1"/>
  <c r="F1342" i="2"/>
  <c r="G1342" i="2" s="1"/>
  <c r="F1341" i="2"/>
  <c r="G1341" i="2" s="1"/>
  <c r="F1340" i="2"/>
  <c r="G1340" i="2" s="1"/>
  <c r="G1339" i="2"/>
  <c r="F1339" i="2"/>
  <c r="F1338" i="2"/>
  <c r="G1338" i="2" s="1"/>
  <c r="F1337" i="2"/>
  <c r="G1337" i="2" s="1"/>
  <c r="F1336" i="2"/>
  <c r="G1336" i="2" s="1"/>
  <c r="F1335" i="2"/>
  <c r="G1335" i="2" s="1"/>
  <c r="F1334" i="2"/>
  <c r="G1334" i="2" s="1"/>
  <c r="F1333" i="2"/>
  <c r="G1333" i="2" s="1"/>
  <c r="F1332" i="2"/>
  <c r="G1332" i="2" s="1"/>
  <c r="F1331" i="2"/>
  <c r="G1331" i="2" s="1"/>
  <c r="G1330" i="2"/>
  <c r="F1330" i="2"/>
  <c r="F1329" i="2"/>
  <c r="G1329" i="2" s="1"/>
  <c r="F1328" i="2"/>
  <c r="G1328" i="2" s="1"/>
  <c r="F1327" i="2"/>
  <c r="G1327" i="2" s="1"/>
  <c r="F1326" i="2"/>
  <c r="G1326" i="2" s="1"/>
  <c r="F1325" i="2"/>
  <c r="G1325" i="2" s="1"/>
  <c r="F1324" i="2"/>
  <c r="G1324" i="2" s="1"/>
  <c r="F1323" i="2"/>
  <c r="G1323" i="2" s="1"/>
  <c r="F1322" i="2"/>
  <c r="G1322" i="2" s="1"/>
  <c r="G1321" i="2"/>
  <c r="F1321" i="2"/>
  <c r="F1320" i="2"/>
  <c r="G1320" i="2" s="1"/>
  <c r="F1319" i="2"/>
  <c r="G1319" i="2" s="1"/>
  <c r="F1318" i="2"/>
  <c r="G1318" i="2" s="1"/>
  <c r="F1317" i="2"/>
  <c r="G1317" i="2" s="1"/>
  <c r="G1316" i="2"/>
  <c r="F1316" i="2"/>
  <c r="F1315" i="2"/>
  <c r="G1315" i="2" s="1"/>
  <c r="F1314" i="2"/>
  <c r="G1314" i="2" s="1"/>
  <c r="F1313" i="2"/>
  <c r="G1313" i="2" s="1"/>
  <c r="F1312" i="2"/>
  <c r="G1312" i="2" s="1"/>
  <c r="F1311" i="2"/>
  <c r="G1311" i="2" s="1"/>
  <c r="F1310" i="2"/>
  <c r="G1310" i="2" s="1"/>
  <c r="F1309" i="2"/>
  <c r="G1309" i="2" s="1"/>
  <c r="F1308" i="2"/>
  <c r="G1308" i="2" s="1"/>
  <c r="F1307" i="2"/>
  <c r="G1307" i="2" s="1"/>
  <c r="F1306" i="2"/>
  <c r="G1306" i="2" s="1"/>
  <c r="F1305" i="2"/>
  <c r="G1305" i="2" s="1"/>
  <c r="F1304" i="2"/>
  <c r="G1304" i="2" s="1"/>
  <c r="F1303" i="2"/>
  <c r="G1303" i="2" s="1"/>
  <c r="F1302" i="2"/>
  <c r="G1302" i="2" s="1"/>
  <c r="G1301" i="2"/>
  <c r="F1301" i="2"/>
  <c r="F1300" i="2"/>
  <c r="G1300" i="2" s="1"/>
  <c r="F1299" i="2"/>
  <c r="G1299" i="2" s="1"/>
  <c r="F1298" i="2"/>
  <c r="G1298" i="2" s="1"/>
  <c r="F1297" i="2"/>
  <c r="G1297" i="2" s="1"/>
  <c r="F1296" i="2"/>
  <c r="G1296" i="2" s="1"/>
  <c r="F1295" i="2"/>
  <c r="G1295" i="2" s="1"/>
  <c r="F1294" i="2"/>
  <c r="G1294" i="2" s="1"/>
  <c r="F1293" i="2"/>
  <c r="G1293" i="2" s="1"/>
  <c r="G1292" i="2"/>
  <c r="F1292" i="2"/>
  <c r="H1291" i="2"/>
  <c r="J1291" i="2" s="1"/>
  <c r="K1291" i="2" s="1" a="1"/>
  <c r="K1291" i="2" s="1"/>
  <c r="F1291" i="2"/>
  <c r="G1291" i="2" s="1"/>
  <c r="I1291" i="2" s="1"/>
  <c r="F1290" i="2"/>
  <c r="G1290" i="2" s="1"/>
  <c r="F1289" i="2"/>
  <c r="G1289" i="2" s="1"/>
  <c r="F1288" i="2"/>
  <c r="G1288" i="2" s="1"/>
  <c r="F1287" i="2"/>
  <c r="G1287" i="2" s="1"/>
  <c r="G1286" i="2"/>
  <c r="F1286" i="2"/>
  <c r="F1285" i="2"/>
  <c r="G1285" i="2" s="1"/>
  <c r="F1284" i="2"/>
  <c r="G1284" i="2" s="1"/>
  <c r="F1283" i="2"/>
  <c r="G1283" i="2" s="1"/>
  <c r="F1282" i="2"/>
  <c r="G1282" i="2" s="1"/>
  <c r="F1281" i="2"/>
  <c r="G1281" i="2" s="1"/>
  <c r="F1280" i="2"/>
  <c r="G1280" i="2" s="1"/>
  <c r="F1279" i="2"/>
  <c r="G1279" i="2" s="1"/>
  <c r="F1278" i="2"/>
  <c r="G1278" i="2" s="1"/>
  <c r="F1277" i="2"/>
  <c r="G1277" i="2" s="1"/>
  <c r="G1276" i="2"/>
  <c r="I1276" i="2" s="1"/>
  <c r="F1276" i="2"/>
  <c r="F1275" i="2"/>
  <c r="G1275" i="2" s="1"/>
  <c r="F1274" i="2"/>
  <c r="G1274" i="2" s="1"/>
  <c r="F1273" i="2"/>
  <c r="G1273" i="2" s="1"/>
  <c r="F1272" i="2"/>
  <c r="G1272" i="2" s="1"/>
  <c r="G1271" i="2"/>
  <c r="F1271" i="2"/>
  <c r="F1270" i="2"/>
  <c r="G1270" i="2" s="1"/>
  <c r="F1269" i="2"/>
  <c r="G1269" i="2" s="1"/>
  <c r="F1268" i="2"/>
  <c r="G1268" i="2" s="1"/>
  <c r="F1267" i="2"/>
  <c r="G1267" i="2" s="1"/>
  <c r="F1266" i="2"/>
  <c r="G1266" i="2" s="1"/>
  <c r="F1265" i="2"/>
  <c r="G1265" i="2" s="1"/>
  <c r="F1264" i="2"/>
  <c r="G1264" i="2" s="1"/>
  <c r="F1263" i="2"/>
  <c r="G1263" i="2" s="1"/>
  <c r="F1262" i="2"/>
  <c r="G1262" i="2" s="1"/>
  <c r="F1261" i="2"/>
  <c r="G1261" i="2" s="1"/>
  <c r="F1260" i="2"/>
  <c r="G1260" i="2" s="1"/>
  <c r="G1259" i="2"/>
  <c r="F1259" i="2"/>
  <c r="F1258" i="2"/>
  <c r="G1258" i="2" s="1"/>
  <c r="F1257" i="2"/>
  <c r="G1257" i="2" s="1"/>
  <c r="F1256" i="2"/>
  <c r="G1256" i="2" s="1"/>
  <c r="G1255" i="2"/>
  <c r="F1255" i="2"/>
  <c r="F1254" i="2"/>
  <c r="G1254" i="2" s="1"/>
  <c r="F1253" i="2"/>
  <c r="G1253" i="2" s="1"/>
  <c r="F1252" i="2"/>
  <c r="G1252" i="2" s="1"/>
  <c r="F1251" i="2"/>
  <c r="G1251" i="2" s="1"/>
  <c r="F1250" i="2"/>
  <c r="G1250" i="2" s="1"/>
  <c r="F1249" i="2"/>
  <c r="G1249" i="2" s="1"/>
  <c r="F1248" i="2"/>
  <c r="G1248" i="2" s="1"/>
  <c r="G1247" i="2"/>
  <c r="F1247" i="2"/>
  <c r="F1246" i="2"/>
  <c r="G1246" i="2" s="1"/>
  <c r="F1245" i="2"/>
  <c r="G1245" i="2" s="1"/>
  <c r="F1244" i="2"/>
  <c r="G1244" i="2" s="1"/>
  <c r="F1243" i="2"/>
  <c r="G1243" i="2" s="1"/>
  <c r="F1242" i="2"/>
  <c r="G1242" i="2" s="1"/>
  <c r="F1241" i="2"/>
  <c r="G1241" i="2" s="1"/>
  <c r="F1240" i="2"/>
  <c r="G1240" i="2" s="1"/>
  <c r="F1239" i="2"/>
  <c r="G1239" i="2" s="1"/>
  <c r="F1238" i="2"/>
  <c r="G1238" i="2" s="1"/>
  <c r="F1237" i="2"/>
  <c r="G1237" i="2" s="1"/>
  <c r="F1236" i="2"/>
  <c r="G1236" i="2" s="1"/>
  <c r="F1235" i="2"/>
  <c r="G1235" i="2" s="1"/>
  <c r="F1234" i="2"/>
  <c r="G1234" i="2" s="1"/>
  <c r="F1233" i="2"/>
  <c r="G1233" i="2" s="1"/>
  <c r="F1232" i="2"/>
  <c r="G1232" i="2" s="1"/>
  <c r="F1231" i="2"/>
  <c r="G1231" i="2" s="1"/>
  <c r="F1230" i="2"/>
  <c r="G1230" i="2" s="1"/>
  <c r="G1229" i="2"/>
  <c r="F1229" i="2"/>
  <c r="F1228" i="2"/>
  <c r="G1228" i="2" s="1"/>
  <c r="F1227" i="2"/>
  <c r="G1227" i="2" s="1"/>
  <c r="F1226" i="2"/>
  <c r="G1226" i="2" s="1"/>
  <c r="F1225" i="2"/>
  <c r="G1225" i="2" s="1"/>
  <c r="F1224" i="2"/>
  <c r="G1224" i="2" s="1"/>
  <c r="F1223" i="2"/>
  <c r="G1223" i="2" s="1"/>
  <c r="G1222" i="2"/>
  <c r="F1222" i="2"/>
  <c r="F1221" i="2"/>
  <c r="G1221" i="2" s="1"/>
  <c r="F1220" i="2"/>
  <c r="G1220" i="2" s="1"/>
  <c r="F1219" i="2"/>
  <c r="G1219" i="2" s="1"/>
  <c r="F1218" i="2"/>
  <c r="G1218" i="2" s="1"/>
  <c r="F1217" i="2"/>
  <c r="G1217" i="2" s="1"/>
  <c r="F1216" i="2"/>
  <c r="G1216" i="2" s="1"/>
  <c r="F1215" i="2"/>
  <c r="G1215" i="2" s="1"/>
  <c r="G1214" i="2"/>
  <c r="F1214" i="2"/>
  <c r="F1213" i="2"/>
  <c r="G1213" i="2" s="1"/>
  <c r="F1212" i="2"/>
  <c r="G1212" i="2" s="1"/>
  <c r="F1211" i="2"/>
  <c r="G1211" i="2" s="1"/>
  <c r="H1210" i="2"/>
  <c r="J1210" i="2" s="1"/>
  <c r="K1210" i="2" s="1" a="1"/>
  <c r="K1210" i="2" s="1"/>
  <c r="G1210" i="2"/>
  <c r="I1210" i="2" s="1"/>
  <c r="F1210" i="2"/>
  <c r="F1209" i="2"/>
  <c r="G1209" i="2" s="1"/>
  <c r="F1208" i="2"/>
  <c r="G1208" i="2" s="1"/>
  <c r="F1207" i="2"/>
  <c r="G1207" i="2" s="1"/>
  <c r="F1206" i="2"/>
  <c r="G1206" i="2" s="1"/>
  <c r="F1205" i="2"/>
  <c r="G1205" i="2" s="1"/>
  <c r="F1204" i="2"/>
  <c r="G1204" i="2" s="1"/>
  <c r="F1203" i="2"/>
  <c r="G1203" i="2" s="1"/>
  <c r="F1202" i="2"/>
  <c r="G1202" i="2" s="1"/>
  <c r="G1201" i="2"/>
  <c r="F1201" i="2"/>
  <c r="F1200" i="2"/>
  <c r="G1200" i="2" s="1"/>
  <c r="F1199" i="2"/>
  <c r="G1199" i="2" s="1"/>
  <c r="F1198" i="2"/>
  <c r="G1198" i="2" s="1"/>
  <c r="F1197" i="2"/>
  <c r="G1197" i="2" s="1"/>
  <c r="F1196" i="2"/>
  <c r="G1196" i="2" s="1"/>
  <c r="F1195" i="2"/>
  <c r="G1195" i="2" s="1"/>
  <c r="I1195" i="2" s="1"/>
  <c r="F1194" i="2"/>
  <c r="G1194" i="2" s="1"/>
  <c r="F1193" i="2"/>
  <c r="G1193" i="2" s="1"/>
  <c r="F1192" i="2"/>
  <c r="G1192" i="2" s="1"/>
  <c r="F1191" i="2"/>
  <c r="G1191" i="2" s="1"/>
  <c r="G1190" i="2"/>
  <c r="F1190" i="2"/>
  <c r="G1189" i="2"/>
  <c r="F1189" i="2"/>
  <c r="F1188" i="2"/>
  <c r="G1188" i="2" s="1"/>
  <c r="F1187" i="2"/>
  <c r="G1187" i="2" s="1"/>
  <c r="G1186" i="2"/>
  <c r="I1186" i="2" s="1"/>
  <c r="F1186" i="2"/>
  <c r="F1185" i="2"/>
  <c r="G1185" i="2" s="1"/>
  <c r="F1184" i="2"/>
  <c r="G1184" i="2" s="1"/>
  <c r="F1183" i="2"/>
  <c r="G1183" i="2" s="1"/>
  <c r="F1182" i="2"/>
  <c r="G1182" i="2" s="1"/>
  <c r="F1181" i="2"/>
  <c r="G1181" i="2" s="1"/>
  <c r="F1180" i="2"/>
  <c r="G1180" i="2" s="1"/>
  <c r="F1179" i="2"/>
  <c r="G1179" i="2" s="1"/>
  <c r="F1178" i="2"/>
  <c r="G1178" i="2" s="1"/>
  <c r="F1177" i="2"/>
  <c r="G1177" i="2" s="1"/>
  <c r="F1176" i="2"/>
  <c r="G1176" i="2" s="1"/>
  <c r="F1175" i="2"/>
  <c r="G1175" i="2" s="1"/>
  <c r="F1174" i="2"/>
  <c r="G1174" i="2" s="1"/>
  <c r="F1173" i="2"/>
  <c r="G1173" i="2" s="1"/>
  <c r="G1172" i="2"/>
  <c r="F1172" i="2"/>
  <c r="G1171" i="2"/>
  <c r="F1171" i="2"/>
  <c r="F1170" i="2"/>
  <c r="G1170" i="2" s="1"/>
  <c r="F1169" i="2"/>
  <c r="G1169" i="2" s="1"/>
  <c r="F1168" i="2"/>
  <c r="G1168" i="2" s="1"/>
  <c r="F1167" i="2"/>
  <c r="G1167" i="2" s="1"/>
  <c r="F1166" i="2"/>
  <c r="G1166" i="2" s="1"/>
  <c r="F1165" i="2"/>
  <c r="G1165" i="2" s="1"/>
  <c r="F1164" i="2"/>
  <c r="G1164" i="2" s="1"/>
  <c r="F1163" i="2"/>
  <c r="G1163" i="2" s="1"/>
  <c r="F1162" i="2"/>
  <c r="G1162" i="2" s="1"/>
  <c r="F1161" i="2"/>
  <c r="G1161" i="2" s="1"/>
  <c r="G1160" i="2"/>
  <c r="F1160" i="2"/>
  <c r="F1159" i="2"/>
  <c r="G1159" i="2" s="1"/>
  <c r="F1158" i="2"/>
  <c r="G1158" i="2" s="1"/>
  <c r="G1157" i="2"/>
  <c r="F1157" i="2"/>
  <c r="F1156" i="2"/>
  <c r="G1156" i="2" s="1"/>
  <c r="F1155" i="2"/>
  <c r="G1155" i="2" s="1"/>
  <c r="F1154" i="2"/>
  <c r="G1154" i="2" s="1"/>
  <c r="F1153" i="2"/>
  <c r="G1153" i="2" s="1"/>
  <c r="F1152" i="2"/>
  <c r="G1152" i="2" s="1"/>
  <c r="F1151" i="2"/>
  <c r="G1151" i="2" s="1"/>
  <c r="F1150" i="2"/>
  <c r="G1150" i="2" s="1"/>
  <c r="F1149" i="2"/>
  <c r="G1149" i="2" s="1"/>
  <c r="F1148" i="2"/>
  <c r="G1148" i="2" s="1"/>
  <c r="F1147" i="2"/>
  <c r="G1147" i="2" s="1"/>
  <c r="F1146" i="2"/>
  <c r="G1146" i="2" s="1"/>
  <c r="F1145" i="2"/>
  <c r="G1145" i="2" s="1"/>
  <c r="F1144" i="2"/>
  <c r="G1144" i="2" s="1"/>
  <c r="F1143" i="2"/>
  <c r="G1143" i="2" s="1"/>
  <c r="F1142" i="2"/>
  <c r="G1142" i="2" s="1"/>
  <c r="F1141" i="2"/>
  <c r="G1141" i="2" s="1"/>
  <c r="F1140" i="2"/>
  <c r="G1140" i="2" s="1"/>
  <c r="G1139" i="2"/>
  <c r="F1139" i="2"/>
  <c r="F1138" i="2"/>
  <c r="G1138" i="2" s="1"/>
  <c r="F1137" i="2"/>
  <c r="G1137" i="2" s="1"/>
  <c r="F1136" i="2"/>
  <c r="G1136" i="2" s="1"/>
  <c r="G1135" i="2"/>
  <c r="F1135" i="2"/>
  <c r="F1134" i="2"/>
  <c r="G1134" i="2" s="1"/>
  <c r="F1133" i="2"/>
  <c r="G1133" i="2" s="1"/>
  <c r="F1132" i="2"/>
  <c r="G1132" i="2" s="1"/>
  <c r="F1131" i="2"/>
  <c r="G1131" i="2" s="1"/>
  <c r="F1130" i="2"/>
  <c r="G1130" i="2" s="1"/>
  <c r="F1129" i="2"/>
  <c r="G1129" i="2" s="1"/>
  <c r="F1128" i="2"/>
  <c r="G1128" i="2" s="1"/>
  <c r="G1127" i="2"/>
  <c r="F1127" i="2"/>
  <c r="F1126" i="2"/>
  <c r="G1126" i="2" s="1"/>
  <c r="F1125" i="2"/>
  <c r="G1125" i="2" s="1"/>
  <c r="F1124" i="2"/>
  <c r="G1124" i="2" s="1"/>
  <c r="F1123" i="2"/>
  <c r="G1123" i="2" s="1"/>
  <c r="F1122" i="2"/>
  <c r="G1122" i="2" s="1"/>
  <c r="F1121" i="2"/>
  <c r="G1121" i="2" s="1"/>
  <c r="G1120" i="2"/>
  <c r="I1120" i="2" s="1"/>
  <c r="F1120" i="2"/>
  <c r="F1119" i="2"/>
  <c r="G1119" i="2" s="1"/>
  <c r="F1118" i="2"/>
  <c r="G1118" i="2" s="1"/>
  <c r="F1117" i="2"/>
  <c r="G1117" i="2" s="1"/>
  <c r="F1116" i="2"/>
  <c r="G1116" i="2" s="1"/>
  <c r="G1115" i="2"/>
  <c r="F1115" i="2"/>
  <c r="F1114" i="2"/>
  <c r="G1114" i="2" s="1"/>
  <c r="F1113" i="2"/>
  <c r="G1113" i="2" s="1"/>
  <c r="F1112" i="2"/>
  <c r="G1112" i="2" s="1"/>
  <c r="F1111" i="2"/>
  <c r="G1111" i="2" s="1"/>
  <c r="F1110" i="2"/>
  <c r="G1110" i="2" s="1"/>
  <c r="F1109" i="2"/>
  <c r="G1109" i="2" s="1"/>
  <c r="F1108" i="2"/>
  <c r="G1108" i="2" s="1"/>
  <c r="F1107" i="2"/>
  <c r="G1107" i="2" s="1"/>
  <c r="F1106" i="2"/>
  <c r="G1106" i="2" s="1"/>
  <c r="F1105" i="2"/>
  <c r="G1105" i="2" s="1"/>
  <c r="F1104" i="2"/>
  <c r="G1104" i="2" s="1"/>
  <c r="F1103" i="2"/>
  <c r="G1103" i="2" s="1"/>
  <c r="F1102" i="2"/>
  <c r="G1102" i="2" s="1"/>
  <c r="F1101" i="2"/>
  <c r="G1101" i="2" s="1"/>
  <c r="F1100" i="2"/>
  <c r="G1100" i="2" s="1"/>
  <c r="F1099" i="2"/>
  <c r="G1099" i="2" s="1"/>
  <c r="F1098" i="2"/>
  <c r="G1098" i="2" s="1"/>
  <c r="F1097" i="2"/>
  <c r="G1097" i="2" s="1"/>
  <c r="F1096" i="2"/>
  <c r="G1096" i="2" s="1"/>
  <c r="F1095" i="2"/>
  <c r="G1095" i="2" s="1"/>
  <c r="F1094" i="2"/>
  <c r="G1094" i="2" s="1"/>
  <c r="G1093" i="2"/>
  <c r="I1093" i="2" s="1"/>
  <c r="F1093" i="2"/>
  <c r="F1092" i="2"/>
  <c r="G1092" i="2" s="1"/>
  <c r="F1091" i="2"/>
  <c r="G1091" i="2" s="1"/>
  <c r="F1090" i="2"/>
  <c r="G1090" i="2" s="1"/>
  <c r="F1089" i="2"/>
  <c r="G1089" i="2" s="1"/>
  <c r="F1088" i="2"/>
  <c r="G1088" i="2" s="1"/>
  <c r="H1087" i="2"/>
  <c r="J1087" i="2" s="1"/>
  <c r="K1087" i="2" s="1" a="1"/>
  <c r="K1087" i="2" s="1"/>
  <c r="F1087" i="2"/>
  <c r="G1087" i="2" s="1"/>
  <c r="I1087" i="2" s="1"/>
  <c r="F1086" i="2"/>
  <c r="G1086" i="2" s="1"/>
  <c r="F1085" i="2"/>
  <c r="G1085" i="2" s="1"/>
  <c r="F1084" i="2"/>
  <c r="G1084" i="2" s="1"/>
  <c r="F1083" i="2"/>
  <c r="G1083" i="2" s="1"/>
  <c r="F1082" i="2"/>
  <c r="G1082" i="2" s="1"/>
  <c r="G1081" i="2"/>
  <c r="F1081" i="2"/>
  <c r="F1080" i="2"/>
  <c r="G1080" i="2" s="1"/>
  <c r="F1079" i="2"/>
  <c r="G1079" i="2" s="1"/>
  <c r="F1078" i="2"/>
  <c r="G1078" i="2" s="1"/>
  <c r="F1077" i="2"/>
  <c r="G1077" i="2" s="1"/>
  <c r="F1076" i="2"/>
  <c r="G1076" i="2" s="1"/>
  <c r="F1075" i="2"/>
  <c r="G1075" i="2" s="1"/>
  <c r="I1075" i="2" s="1"/>
  <c r="F1074" i="2"/>
  <c r="G1074" i="2" s="1"/>
  <c r="F1073" i="2"/>
  <c r="G1073" i="2" s="1"/>
  <c r="F1072" i="2"/>
  <c r="G1072" i="2" s="1"/>
  <c r="F1071" i="2"/>
  <c r="G1071" i="2" s="1"/>
  <c r="G1070" i="2"/>
  <c r="F1070" i="2"/>
  <c r="F1069" i="2"/>
  <c r="G1069" i="2" s="1"/>
  <c r="I1069" i="2" s="1"/>
  <c r="F1068" i="2"/>
  <c r="G1068" i="2" s="1"/>
  <c r="F1067" i="2"/>
  <c r="G1067" i="2" s="1"/>
  <c r="F1066" i="2"/>
  <c r="G1066" i="2" s="1"/>
  <c r="F1065" i="2"/>
  <c r="G1065" i="2" s="1"/>
  <c r="F1064" i="2"/>
  <c r="G1064" i="2" s="1"/>
  <c r="F1063" i="2"/>
  <c r="G1063" i="2" s="1"/>
  <c r="F1062" i="2"/>
  <c r="G1062" i="2" s="1"/>
  <c r="F1061" i="2"/>
  <c r="G1061" i="2" s="1"/>
  <c r="H1060" i="2"/>
  <c r="J1060" i="2" s="1"/>
  <c r="K1060" i="2" s="1" a="1"/>
  <c r="K1060" i="2" s="1"/>
  <c r="F1060" i="2"/>
  <c r="G1060" i="2" s="1"/>
  <c r="I1060" i="2" s="1"/>
  <c r="F1059" i="2"/>
  <c r="G1059" i="2" s="1"/>
  <c r="F1058" i="2"/>
  <c r="G1058" i="2" s="1"/>
  <c r="G1057" i="2"/>
  <c r="F1057" i="2"/>
  <c r="F1056" i="2"/>
  <c r="G1056" i="2" s="1"/>
  <c r="F1055" i="2"/>
  <c r="G1055" i="2" s="1"/>
  <c r="F1054" i="2"/>
  <c r="G1054" i="2" s="1"/>
  <c r="I1054" i="2" s="1"/>
  <c r="F1053" i="2"/>
  <c r="G1053" i="2" s="1"/>
  <c r="F1052" i="2"/>
  <c r="G1052" i="2" s="1"/>
  <c r="F1051" i="2"/>
  <c r="G1051" i="2" s="1"/>
  <c r="F1050" i="2"/>
  <c r="G1050" i="2" s="1"/>
  <c r="G1049" i="2"/>
  <c r="F1049" i="2"/>
  <c r="F1048" i="2"/>
  <c r="G1048" i="2" s="1"/>
  <c r="F1047" i="2"/>
  <c r="G1047" i="2" s="1"/>
  <c r="F1046" i="2"/>
  <c r="G1046" i="2" s="1"/>
  <c r="H1045" i="2"/>
  <c r="J1045" i="2" s="1"/>
  <c r="K1045" i="2" s="1" a="1"/>
  <c r="K1045" i="2" s="1"/>
  <c r="F1045" i="2"/>
  <c r="G1045" i="2" s="1"/>
  <c r="I1045" i="2" s="1"/>
  <c r="F1044" i="2"/>
  <c r="G1044" i="2" s="1"/>
  <c r="F1043" i="2"/>
  <c r="G1043" i="2" s="1"/>
  <c r="H1042" i="2"/>
  <c r="J1042" i="2" s="1"/>
  <c r="K1042" i="2" s="1" a="1"/>
  <c r="K1042" i="2" s="1"/>
  <c r="F1042" i="2"/>
  <c r="G1042" i="2" s="1"/>
  <c r="I1042" i="2" s="1"/>
  <c r="F1041" i="2"/>
  <c r="G1041" i="2" s="1"/>
  <c r="F1040" i="2"/>
  <c r="G1040" i="2" s="1"/>
  <c r="F1039" i="2"/>
  <c r="G1039" i="2" s="1"/>
  <c r="F1038" i="2"/>
  <c r="G1038" i="2" s="1"/>
  <c r="F1037" i="2"/>
  <c r="G1037" i="2" s="1"/>
  <c r="F1036" i="2"/>
  <c r="G1036" i="2" s="1"/>
  <c r="F1035" i="2"/>
  <c r="G1035" i="2" s="1"/>
  <c r="F1034" i="2"/>
  <c r="G1034" i="2" s="1"/>
  <c r="F1033" i="2"/>
  <c r="G1033" i="2" s="1"/>
  <c r="F1032" i="2"/>
  <c r="G1032" i="2" s="1"/>
  <c r="F1031" i="2"/>
  <c r="G1031" i="2" s="1"/>
  <c r="F1030" i="2"/>
  <c r="G1030" i="2" s="1"/>
  <c r="F1029" i="2"/>
  <c r="G1029" i="2" s="1"/>
  <c r="F1028" i="2"/>
  <c r="G1028" i="2" s="1"/>
  <c r="F1027" i="2"/>
  <c r="G1027" i="2" s="1"/>
  <c r="F1026" i="2"/>
  <c r="G1026" i="2" s="1"/>
  <c r="G1025" i="2"/>
  <c r="F1025" i="2"/>
  <c r="F1024" i="2"/>
  <c r="G1024" i="2" s="1"/>
  <c r="F1023" i="2"/>
  <c r="G1023" i="2" s="1"/>
  <c r="F1022" i="2"/>
  <c r="G1022" i="2" s="1"/>
  <c r="G1021" i="2"/>
  <c r="F1021" i="2"/>
  <c r="F1020" i="2"/>
  <c r="G1020" i="2" s="1"/>
  <c r="F1019" i="2"/>
  <c r="G1019" i="2" s="1"/>
  <c r="F1018" i="2"/>
  <c r="G1018" i="2" s="1"/>
  <c r="F1017" i="2"/>
  <c r="G1017" i="2" s="1"/>
  <c r="G1016" i="2"/>
  <c r="F1016" i="2"/>
  <c r="H1015" i="2"/>
  <c r="J1015" i="2" s="1"/>
  <c r="K1015" i="2" s="1" a="1"/>
  <c r="K1015" i="2" s="1"/>
  <c r="G1015" i="2"/>
  <c r="I1015" i="2" s="1"/>
  <c r="F1015" i="2"/>
  <c r="F1014" i="2"/>
  <c r="G1014" i="2" s="1"/>
  <c r="F1013" i="2"/>
  <c r="G1013" i="2" s="1"/>
  <c r="F1012" i="2"/>
  <c r="G1012" i="2" s="1"/>
  <c r="F1011" i="2"/>
  <c r="G1011" i="2" s="1"/>
  <c r="F1010" i="2"/>
  <c r="G1010" i="2" s="1"/>
  <c r="F1009" i="2"/>
  <c r="G1009" i="2" s="1"/>
  <c r="F1008" i="2"/>
  <c r="G1008" i="2" s="1"/>
  <c r="G1007" i="2"/>
  <c r="F1007" i="2"/>
  <c r="F1006" i="2"/>
  <c r="G1006" i="2" s="1"/>
  <c r="F1005" i="2"/>
  <c r="G1005" i="2" s="1"/>
  <c r="F1004" i="2"/>
  <c r="G1004" i="2" s="1"/>
  <c r="F1003" i="2"/>
  <c r="G1003" i="2" s="1"/>
  <c r="F1002" i="2"/>
  <c r="G1002" i="2" s="1"/>
  <c r="F1001" i="2"/>
  <c r="G1001" i="2" s="1"/>
  <c r="F1000" i="2"/>
  <c r="G1000" i="2" s="1"/>
  <c r="F999" i="2"/>
  <c r="G999" i="2" s="1"/>
  <c r="G998" i="2"/>
  <c r="F998" i="2"/>
  <c r="F997" i="2"/>
  <c r="G997" i="2" s="1"/>
  <c r="F996" i="2"/>
  <c r="G996" i="2" s="1"/>
  <c r="F995" i="2"/>
  <c r="G995" i="2" s="1"/>
  <c r="F994" i="2"/>
  <c r="G994" i="2" s="1"/>
  <c r="F993" i="2"/>
  <c r="G993" i="2" s="1"/>
  <c r="F992" i="2"/>
  <c r="G992" i="2" s="1"/>
  <c r="F991" i="2"/>
  <c r="G991" i="2" s="1"/>
  <c r="F990" i="2"/>
  <c r="G990" i="2" s="1"/>
  <c r="F989" i="2"/>
  <c r="G989" i="2" s="1"/>
  <c r="G988" i="2"/>
  <c r="F988" i="2"/>
  <c r="F987" i="2"/>
  <c r="G987" i="2" s="1"/>
  <c r="F986" i="2"/>
  <c r="G986" i="2" s="1"/>
  <c r="F985" i="2"/>
  <c r="G985" i="2" s="1"/>
  <c r="F984" i="2"/>
  <c r="G984" i="2" s="1"/>
  <c r="G983" i="2"/>
  <c r="F983" i="2"/>
  <c r="F982" i="2"/>
  <c r="G982" i="2" s="1"/>
  <c r="F981" i="2"/>
  <c r="G981" i="2" s="1"/>
  <c r="F980" i="2"/>
  <c r="G980" i="2" s="1"/>
  <c r="G979" i="2"/>
  <c r="F979" i="2"/>
  <c r="F978" i="2"/>
  <c r="G978" i="2" s="1"/>
  <c r="F977" i="2"/>
  <c r="G977" i="2" s="1"/>
  <c r="F976" i="2"/>
  <c r="G976" i="2" s="1"/>
  <c r="F975" i="2"/>
  <c r="G975" i="2" s="1"/>
  <c r="G974" i="2"/>
  <c r="F974" i="2"/>
  <c r="F973" i="2"/>
  <c r="G973" i="2" s="1"/>
  <c r="F972" i="2"/>
  <c r="G972" i="2" s="1"/>
  <c r="F971" i="2"/>
  <c r="G971" i="2" s="1"/>
  <c r="F970" i="2"/>
  <c r="G970" i="2" s="1"/>
  <c r="F969" i="2"/>
  <c r="G969" i="2" s="1"/>
  <c r="G968" i="2"/>
  <c r="F968" i="2"/>
  <c r="F967" i="2"/>
  <c r="G967" i="2" s="1"/>
  <c r="I967" i="2" s="1"/>
  <c r="F966" i="2"/>
  <c r="G966" i="2" s="1"/>
  <c r="F965" i="2"/>
  <c r="G965" i="2" s="1"/>
  <c r="F964" i="2"/>
  <c r="G964" i="2" s="1"/>
  <c r="F963" i="2"/>
  <c r="G963" i="2" s="1"/>
  <c r="F962" i="2"/>
  <c r="G962" i="2" s="1"/>
  <c r="G961" i="2"/>
  <c r="F961" i="2"/>
  <c r="F960" i="2"/>
  <c r="G960" i="2" s="1"/>
  <c r="F959" i="2"/>
  <c r="G959" i="2" s="1"/>
  <c r="F958" i="2"/>
  <c r="G958" i="2" s="1"/>
  <c r="F957" i="2"/>
  <c r="G957" i="2" s="1"/>
  <c r="F956" i="2"/>
  <c r="G956" i="2" s="1"/>
  <c r="F955" i="2"/>
  <c r="G955" i="2" s="1"/>
  <c r="F954" i="2"/>
  <c r="G954" i="2" s="1"/>
  <c r="G953" i="2"/>
  <c r="F953" i="2"/>
  <c r="F952" i="2"/>
  <c r="G952" i="2" s="1"/>
  <c r="F951" i="2"/>
  <c r="G951" i="2" s="1"/>
  <c r="F950" i="2"/>
  <c r="G950" i="2" s="1"/>
  <c r="F949" i="2"/>
  <c r="G949" i="2" s="1"/>
  <c r="F948" i="2"/>
  <c r="G948" i="2" s="1"/>
  <c r="G947" i="2"/>
  <c r="F947" i="2"/>
  <c r="F946" i="2"/>
  <c r="G946" i="2" s="1"/>
  <c r="F945" i="2"/>
  <c r="G945" i="2" s="1"/>
  <c r="F944" i="2"/>
  <c r="G944" i="2" s="1"/>
  <c r="F943" i="2"/>
  <c r="G943" i="2" s="1"/>
  <c r="F942" i="2"/>
  <c r="G942" i="2" s="1"/>
  <c r="F941" i="2"/>
  <c r="G941" i="2" s="1"/>
  <c r="F940" i="2"/>
  <c r="G940" i="2" s="1"/>
  <c r="F939" i="2"/>
  <c r="G939" i="2" s="1"/>
  <c r="F938" i="2"/>
  <c r="G938" i="2" s="1"/>
  <c r="F937" i="2"/>
  <c r="G937" i="2" s="1"/>
  <c r="F936" i="2"/>
  <c r="G936" i="2" s="1"/>
  <c r="F935" i="2"/>
  <c r="G935" i="2" s="1"/>
  <c r="F934" i="2"/>
  <c r="G934" i="2" s="1"/>
  <c r="F933" i="2"/>
  <c r="G933" i="2" s="1"/>
  <c r="F932" i="2"/>
  <c r="G932" i="2" s="1"/>
  <c r="F931" i="2"/>
  <c r="G931" i="2" s="1"/>
  <c r="F930" i="2"/>
  <c r="G930" i="2" s="1"/>
  <c r="F929" i="2"/>
  <c r="G929" i="2" s="1"/>
  <c r="F928" i="2"/>
  <c r="G928" i="2" s="1"/>
  <c r="F927" i="2"/>
  <c r="G927" i="2" s="1"/>
  <c r="F926" i="2"/>
  <c r="G926" i="2" s="1"/>
  <c r="F925" i="2"/>
  <c r="G925" i="2" s="1"/>
  <c r="G924" i="2"/>
  <c r="F924" i="2"/>
  <c r="F923" i="2"/>
  <c r="G923" i="2" s="1"/>
  <c r="F922" i="2"/>
  <c r="G922" i="2" s="1"/>
  <c r="F921" i="2"/>
  <c r="G921" i="2" s="1"/>
  <c r="F920" i="2"/>
  <c r="G920" i="2" s="1"/>
  <c r="F919" i="2"/>
  <c r="G919" i="2" s="1"/>
  <c r="F918" i="2"/>
  <c r="G918" i="2" s="1"/>
  <c r="F917" i="2"/>
  <c r="G917" i="2" s="1"/>
  <c r="F916" i="2"/>
  <c r="G916" i="2" s="1"/>
  <c r="F915" i="2"/>
  <c r="G915" i="2" s="1"/>
  <c r="F914" i="2"/>
  <c r="G914" i="2" s="1"/>
  <c r="H913" i="2"/>
  <c r="J913" i="2" s="1"/>
  <c r="K913" i="2" s="1" a="1"/>
  <c r="K913" i="2" s="1"/>
  <c r="F913" i="2"/>
  <c r="G913" i="2" s="1"/>
  <c r="I913" i="2" s="1"/>
  <c r="F912" i="2"/>
  <c r="G912" i="2" s="1"/>
  <c r="F911" i="2"/>
  <c r="G911" i="2" s="1"/>
  <c r="G910" i="2"/>
  <c r="I910" i="2" s="1"/>
  <c r="F910" i="2"/>
  <c r="F909" i="2"/>
  <c r="G909" i="2" s="1"/>
  <c r="F908" i="2"/>
  <c r="G908" i="2" s="1"/>
  <c r="F907" i="2"/>
  <c r="G907" i="2" s="1"/>
  <c r="F906" i="2"/>
  <c r="G906" i="2" s="1"/>
  <c r="H905" i="2"/>
  <c r="J905" i="2" s="1"/>
  <c r="K905" i="2" s="1" a="1"/>
  <c r="K905" i="2" s="1"/>
  <c r="F905" i="2"/>
  <c r="G905" i="2" s="1"/>
  <c r="I905" i="2" s="1"/>
  <c r="F904" i="2"/>
  <c r="G904" i="2" s="1"/>
  <c r="F903" i="2"/>
  <c r="G903" i="2" s="1"/>
  <c r="F902" i="2"/>
  <c r="G902" i="2" s="1"/>
  <c r="F901" i="2"/>
  <c r="G901" i="2" s="1"/>
  <c r="F900" i="2"/>
  <c r="G900" i="2" s="1"/>
  <c r="F899" i="2"/>
  <c r="G899" i="2" s="1"/>
  <c r="F898" i="2"/>
  <c r="G898" i="2" s="1"/>
  <c r="F897" i="2"/>
  <c r="G897" i="2" s="1"/>
  <c r="I897" i="2" s="1"/>
  <c r="F896" i="2"/>
  <c r="G896" i="2" s="1"/>
  <c r="F895" i="2"/>
  <c r="G895" i="2" s="1"/>
  <c r="F894" i="2"/>
  <c r="G894" i="2" s="1"/>
  <c r="F893" i="2"/>
  <c r="G893" i="2" s="1"/>
  <c r="F892" i="2"/>
  <c r="G892" i="2" s="1"/>
  <c r="F891" i="2"/>
  <c r="G891" i="2" s="1"/>
  <c r="F890" i="2"/>
  <c r="G890" i="2" s="1"/>
  <c r="F889" i="2"/>
  <c r="G889" i="2" s="1"/>
  <c r="F888" i="2"/>
  <c r="G888" i="2" s="1"/>
  <c r="F887" i="2"/>
  <c r="G887" i="2" s="1"/>
  <c r="F886" i="2"/>
  <c r="G886" i="2" s="1"/>
  <c r="F885" i="2"/>
  <c r="G885" i="2" s="1"/>
  <c r="F884" i="2"/>
  <c r="G884" i="2" s="1"/>
  <c r="F883" i="2"/>
  <c r="G883" i="2" s="1"/>
  <c r="G882" i="2"/>
  <c r="F882" i="2"/>
  <c r="F881" i="2"/>
  <c r="G881" i="2" s="1"/>
  <c r="F880" i="2"/>
  <c r="G880" i="2" s="1"/>
  <c r="F879" i="2"/>
  <c r="G879" i="2" s="1"/>
  <c r="F878" i="2"/>
  <c r="G878" i="2" s="1"/>
  <c r="F877" i="2"/>
  <c r="G877" i="2" s="1"/>
  <c r="F876" i="2"/>
  <c r="G876" i="2" s="1"/>
  <c r="F875" i="2"/>
  <c r="G875" i="2" s="1"/>
  <c r="G874" i="2"/>
  <c r="F874" i="2"/>
  <c r="F873" i="2"/>
  <c r="G873" i="2" s="1"/>
  <c r="F872" i="2"/>
  <c r="G872" i="2" s="1"/>
  <c r="F871" i="2"/>
  <c r="G871" i="2" s="1"/>
  <c r="F870" i="2"/>
  <c r="G870" i="2" s="1"/>
  <c r="F869" i="2"/>
  <c r="G869" i="2" s="1"/>
  <c r="F868" i="2"/>
  <c r="G868" i="2" s="1"/>
  <c r="F867" i="2"/>
  <c r="G867" i="2" s="1"/>
  <c r="F866" i="2"/>
  <c r="G866" i="2" s="1"/>
  <c r="I866" i="2" s="1"/>
  <c r="H865" i="2"/>
  <c r="J865" i="2" s="1"/>
  <c r="K865" i="2" s="1" a="1"/>
  <c r="K865" i="2" s="1"/>
  <c r="F865" i="2"/>
  <c r="G865" i="2" s="1"/>
  <c r="I865" i="2" s="1"/>
  <c r="F864" i="2"/>
  <c r="G864" i="2" s="1"/>
  <c r="F863" i="2"/>
  <c r="G863" i="2" s="1"/>
  <c r="G862" i="2"/>
  <c r="I862" i="2" s="1"/>
  <c r="F862" i="2"/>
  <c r="F861" i="2"/>
  <c r="G861" i="2" s="1"/>
  <c r="F860" i="2"/>
  <c r="G860" i="2" s="1"/>
  <c r="F859" i="2"/>
  <c r="G859" i="2" s="1"/>
  <c r="F858" i="2"/>
  <c r="G858" i="2" s="1"/>
  <c r="F857" i="2"/>
  <c r="G857" i="2" s="1"/>
  <c r="F856" i="2"/>
  <c r="G856" i="2" s="1"/>
  <c r="F855" i="2"/>
  <c r="G855" i="2" s="1"/>
  <c r="F854" i="2"/>
  <c r="G854" i="2" s="1"/>
  <c r="F853" i="2"/>
  <c r="G853" i="2" s="1"/>
  <c r="G852" i="2"/>
  <c r="F852" i="2"/>
  <c r="F851" i="2"/>
  <c r="G851" i="2" s="1"/>
  <c r="F850" i="2"/>
  <c r="G850" i="2" s="1"/>
  <c r="F849" i="2"/>
  <c r="G849" i="2" s="1"/>
  <c r="F848" i="2"/>
  <c r="G848" i="2" s="1"/>
  <c r="F847" i="2"/>
  <c r="G847" i="2" s="1"/>
  <c r="F846" i="2"/>
  <c r="G846" i="2" s="1"/>
  <c r="F845" i="2"/>
  <c r="G845" i="2" s="1"/>
  <c r="G844" i="2"/>
  <c r="F844" i="2"/>
  <c r="F843" i="2"/>
  <c r="G843" i="2" s="1"/>
  <c r="F842" i="2"/>
  <c r="G842" i="2" s="1"/>
  <c r="F841" i="2"/>
  <c r="G841" i="2" s="1"/>
  <c r="F840" i="2"/>
  <c r="G840" i="2" s="1"/>
  <c r="F839" i="2"/>
  <c r="G839" i="2" s="1"/>
  <c r="H838" i="2"/>
  <c r="J838" i="2" s="1"/>
  <c r="K838" i="2" s="1" a="1"/>
  <c r="K838" i="2" s="1"/>
  <c r="F838" i="2"/>
  <c r="G838" i="2" s="1"/>
  <c r="I838" i="2" s="1"/>
  <c r="F837" i="2"/>
  <c r="G837" i="2" s="1"/>
  <c r="F836" i="2"/>
  <c r="G836" i="2" s="1"/>
  <c r="F835" i="2"/>
  <c r="G835" i="2" s="1"/>
  <c r="G834" i="2"/>
  <c r="F834" i="2"/>
  <c r="F833" i="2"/>
  <c r="G833" i="2" s="1"/>
  <c r="F832" i="2"/>
  <c r="G832" i="2" s="1"/>
  <c r="F831" i="2"/>
  <c r="G831" i="2" s="1"/>
  <c r="F830" i="2"/>
  <c r="G830" i="2" s="1"/>
  <c r="F829" i="2"/>
  <c r="G829" i="2" s="1"/>
  <c r="F828" i="2"/>
  <c r="G828" i="2" s="1"/>
  <c r="F827" i="2"/>
  <c r="G827" i="2" s="1"/>
  <c r="F826" i="2"/>
  <c r="G826" i="2" s="1"/>
  <c r="F825" i="2"/>
  <c r="G825" i="2" s="1"/>
  <c r="H824" i="2"/>
  <c r="J824" i="2" s="1"/>
  <c r="K824" i="2" s="1" a="1"/>
  <c r="K824" i="2" s="1"/>
  <c r="G824" i="2"/>
  <c r="I824" i="2" s="1"/>
  <c r="F824" i="2"/>
  <c r="F823" i="2"/>
  <c r="G823" i="2" s="1"/>
  <c r="F822" i="2"/>
  <c r="G822" i="2" s="1"/>
  <c r="F821" i="2"/>
  <c r="G821" i="2" s="1"/>
  <c r="F820" i="2"/>
  <c r="G820" i="2" s="1"/>
  <c r="F819" i="2"/>
  <c r="G819" i="2" s="1"/>
  <c r="F818" i="2"/>
  <c r="G818" i="2" s="1"/>
  <c r="F817" i="2"/>
  <c r="G817" i="2" s="1"/>
  <c r="F816" i="2"/>
  <c r="G816" i="2" s="1"/>
  <c r="F815" i="2"/>
  <c r="G815" i="2" s="1"/>
  <c r="F814" i="2"/>
  <c r="G814" i="2" s="1"/>
  <c r="F813" i="2"/>
  <c r="G813" i="2" s="1"/>
  <c r="G812" i="2"/>
  <c r="F812" i="2"/>
  <c r="F811" i="2"/>
  <c r="G811" i="2" s="1"/>
  <c r="F810" i="2"/>
  <c r="G810" i="2" s="1"/>
  <c r="H809" i="2"/>
  <c r="J809" i="2" s="1"/>
  <c r="K809" i="2" s="1" a="1"/>
  <c r="K809" i="2" s="1"/>
  <c r="F809" i="2"/>
  <c r="G809" i="2" s="1"/>
  <c r="I809" i="2" s="1"/>
  <c r="G808" i="2"/>
  <c r="F808" i="2"/>
  <c r="F807" i="2"/>
  <c r="G807" i="2" s="1"/>
  <c r="G806" i="2"/>
  <c r="F806" i="2"/>
  <c r="F805" i="2"/>
  <c r="G805" i="2" s="1"/>
  <c r="F804" i="2"/>
  <c r="G804" i="2" s="1"/>
  <c r="F803" i="2"/>
  <c r="G803" i="2" s="1"/>
  <c r="F802" i="2"/>
  <c r="G802" i="2" s="1"/>
  <c r="F801" i="2"/>
  <c r="G801" i="2" s="1"/>
  <c r="F800" i="2"/>
  <c r="G800" i="2" s="1"/>
  <c r="F799" i="2"/>
  <c r="G799" i="2" s="1"/>
  <c r="F798" i="2"/>
  <c r="G798" i="2" s="1"/>
  <c r="F797" i="2"/>
  <c r="G797" i="2" s="1"/>
  <c r="F796" i="2"/>
  <c r="G796" i="2" s="1"/>
  <c r="F795" i="2"/>
  <c r="G795" i="2" s="1"/>
  <c r="F794" i="2"/>
  <c r="G794" i="2" s="1"/>
  <c r="F793" i="2"/>
  <c r="G793" i="2" s="1"/>
  <c r="F792" i="2"/>
  <c r="G792" i="2" s="1"/>
  <c r="I792" i="2" s="1"/>
  <c r="F791" i="2"/>
  <c r="G791" i="2" s="1"/>
  <c r="F790" i="2"/>
  <c r="G790" i="2" s="1"/>
  <c r="F789" i="2"/>
  <c r="G789" i="2" s="1"/>
  <c r="G788" i="2"/>
  <c r="F788" i="2"/>
  <c r="F787" i="2"/>
  <c r="G787" i="2" s="1"/>
  <c r="H786" i="2"/>
  <c r="J786" i="2" s="1"/>
  <c r="K786" i="2" s="1" a="1"/>
  <c r="K786" i="2" s="1"/>
  <c r="F786" i="2"/>
  <c r="G786" i="2" s="1"/>
  <c r="I786" i="2" s="1"/>
  <c r="F785" i="2"/>
  <c r="G785" i="2" s="1"/>
  <c r="H784" i="2"/>
  <c r="J784" i="2" s="1"/>
  <c r="K784" i="2" s="1" a="1"/>
  <c r="K784" i="2" s="1"/>
  <c r="F784" i="2"/>
  <c r="G784" i="2" s="1"/>
  <c r="I784" i="2" s="1"/>
  <c r="F783" i="2"/>
  <c r="G783" i="2" s="1"/>
  <c r="F782" i="2"/>
  <c r="G782" i="2" s="1"/>
  <c r="F781" i="2"/>
  <c r="G781" i="2" s="1"/>
  <c r="F780" i="2"/>
  <c r="G780" i="2" s="1"/>
  <c r="F779" i="2"/>
  <c r="G779" i="2" s="1"/>
  <c r="F778" i="2"/>
  <c r="G778" i="2" s="1"/>
  <c r="F777" i="2"/>
  <c r="G777" i="2" s="1"/>
  <c r="G776" i="2"/>
  <c r="F776" i="2"/>
  <c r="F775" i="2"/>
  <c r="G775" i="2" s="1"/>
  <c r="F774" i="2"/>
  <c r="G774" i="2" s="1"/>
  <c r="F773" i="2"/>
  <c r="G773" i="2" s="1"/>
  <c r="F772" i="2"/>
  <c r="G772" i="2" s="1"/>
  <c r="F771" i="2"/>
  <c r="G771" i="2" s="1"/>
  <c r="F770" i="2"/>
  <c r="G770" i="2" s="1"/>
  <c r="G769" i="2"/>
  <c r="F769" i="2"/>
  <c r="F768" i="2"/>
  <c r="G768" i="2" s="1"/>
  <c r="H767" i="2"/>
  <c r="J767" i="2" s="1"/>
  <c r="K767" i="2" s="1" a="1"/>
  <c r="K767" i="2" s="1"/>
  <c r="F767" i="2"/>
  <c r="G767" i="2" s="1"/>
  <c r="I767" i="2" s="1"/>
  <c r="F766" i="2"/>
  <c r="G766" i="2" s="1"/>
  <c r="F765" i="2"/>
  <c r="G765" i="2" s="1"/>
  <c r="F764" i="2"/>
  <c r="G764" i="2" s="1"/>
  <c r="F763" i="2"/>
  <c r="G763" i="2" s="1"/>
  <c r="F762" i="2"/>
  <c r="G762" i="2" s="1"/>
  <c r="H761" i="2"/>
  <c r="J761" i="2" s="1"/>
  <c r="K761" i="2" s="1" a="1"/>
  <c r="K761" i="2" s="1"/>
  <c r="F761" i="2"/>
  <c r="G761" i="2" s="1"/>
  <c r="I761" i="2" s="1"/>
  <c r="G760" i="2"/>
  <c r="F760" i="2"/>
  <c r="F759" i="2"/>
  <c r="G759" i="2" s="1"/>
  <c r="G758" i="2"/>
  <c r="F758" i="2"/>
  <c r="F757" i="2"/>
  <c r="G757" i="2" s="1"/>
  <c r="F756" i="2"/>
  <c r="G756" i="2" s="1"/>
  <c r="F755" i="2"/>
  <c r="G755" i="2" s="1"/>
  <c r="F754" i="2"/>
  <c r="G754" i="2" s="1"/>
  <c r="F753" i="2"/>
  <c r="G753" i="2" s="1"/>
  <c r="F752" i="2"/>
  <c r="G752" i="2" s="1"/>
  <c r="G751" i="2"/>
  <c r="F751" i="2"/>
  <c r="F750" i="2"/>
  <c r="G750" i="2" s="1"/>
  <c r="F749" i="2"/>
  <c r="G749" i="2" s="1"/>
  <c r="F748" i="2"/>
  <c r="G748" i="2" s="1"/>
  <c r="F747" i="2"/>
  <c r="G747" i="2" s="1"/>
  <c r="F746" i="2"/>
  <c r="G746" i="2" s="1"/>
  <c r="F745" i="2"/>
  <c r="G745" i="2" s="1"/>
  <c r="F744" i="2"/>
  <c r="G744" i="2" s="1"/>
  <c r="G743" i="2"/>
  <c r="F743" i="2"/>
  <c r="F742" i="2"/>
  <c r="G742" i="2" s="1"/>
  <c r="F741" i="2"/>
  <c r="G741" i="2" s="1"/>
  <c r="F740" i="2"/>
  <c r="G740" i="2" s="1"/>
  <c r="F739" i="2"/>
  <c r="G739" i="2" s="1"/>
  <c r="F738" i="2"/>
  <c r="G738" i="2" s="1"/>
  <c r="F737" i="2"/>
  <c r="G737" i="2" s="1"/>
  <c r="F736" i="2"/>
  <c r="G736" i="2" s="1"/>
  <c r="F735" i="2"/>
  <c r="G735" i="2" s="1"/>
  <c r="F734" i="2"/>
  <c r="G734" i="2" s="1"/>
  <c r="F733" i="2"/>
  <c r="G733" i="2" s="1"/>
  <c r="F732" i="2"/>
  <c r="G732" i="2" s="1"/>
  <c r="H731" i="2"/>
  <c r="J731" i="2" s="1"/>
  <c r="K731" i="2" s="1" a="1"/>
  <c r="K731" i="2" s="1"/>
  <c r="F731" i="2"/>
  <c r="G731" i="2" s="1"/>
  <c r="I731" i="2" s="1"/>
  <c r="F730" i="2"/>
  <c r="G730" i="2" s="1"/>
  <c r="F729" i="2"/>
  <c r="G729" i="2" s="1"/>
  <c r="F728" i="2"/>
  <c r="G728" i="2" s="1"/>
  <c r="F727" i="2"/>
  <c r="G727" i="2" s="1"/>
  <c r="F726" i="2"/>
  <c r="G726" i="2" s="1"/>
  <c r="F725" i="2"/>
  <c r="G725" i="2" s="1"/>
  <c r="F724" i="2"/>
  <c r="G724" i="2" s="1"/>
  <c r="F723" i="2"/>
  <c r="G723" i="2" s="1"/>
  <c r="F722" i="2"/>
  <c r="G722" i="2" s="1"/>
  <c r="G721" i="2"/>
  <c r="F721" i="2"/>
  <c r="F720" i="2"/>
  <c r="G720" i="2" s="1"/>
  <c r="F719" i="2"/>
  <c r="G719" i="2" s="1"/>
  <c r="F718" i="2"/>
  <c r="G718" i="2" s="1"/>
  <c r="F717" i="2"/>
  <c r="G717" i="2" s="1"/>
  <c r="G716" i="2"/>
  <c r="F716" i="2"/>
  <c r="F715" i="2"/>
  <c r="G715" i="2" s="1"/>
  <c r="F714" i="2"/>
  <c r="G714" i="2" s="1"/>
  <c r="F713" i="2"/>
  <c r="G713" i="2" s="1"/>
  <c r="F712" i="2"/>
  <c r="G712" i="2" s="1"/>
  <c r="F711" i="2"/>
  <c r="G711" i="2" s="1"/>
  <c r="F710" i="2"/>
  <c r="G710" i="2" s="1"/>
  <c r="F709" i="2"/>
  <c r="G709" i="2" s="1"/>
  <c r="F708" i="2"/>
  <c r="G708" i="2" s="1"/>
  <c r="F707" i="2"/>
  <c r="G707" i="2" s="1"/>
  <c r="F706" i="2"/>
  <c r="G706" i="2" s="1"/>
  <c r="F705" i="2"/>
  <c r="G705" i="2" s="1"/>
  <c r="F704" i="2"/>
  <c r="G704" i="2" s="1"/>
  <c r="F703" i="2"/>
  <c r="G703" i="2" s="1"/>
  <c r="F702" i="2"/>
  <c r="G702" i="2" s="1"/>
  <c r="F701" i="2"/>
  <c r="G701" i="2" s="1"/>
  <c r="F700" i="2"/>
  <c r="G700" i="2" s="1"/>
  <c r="F699" i="2"/>
  <c r="G699" i="2" s="1"/>
  <c r="F698" i="2"/>
  <c r="G698" i="2" s="1"/>
  <c r="F697" i="2"/>
  <c r="G697" i="2" s="1"/>
  <c r="F696" i="2"/>
  <c r="G696" i="2" s="1"/>
  <c r="G695" i="2"/>
  <c r="F695" i="2"/>
  <c r="F694" i="2"/>
  <c r="G694" i="2" s="1"/>
  <c r="F693" i="2"/>
  <c r="G693" i="2" s="1"/>
  <c r="G692" i="2"/>
  <c r="F692" i="2"/>
  <c r="F691" i="2"/>
  <c r="G691" i="2" s="1"/>
  <c r="F690" i="2"/>
  <c r="G690" i="2" s="1"/>
  <c r="F689" i="2"/>
  <c r="G689" i="2" s="1"/>
  <c r="F688" i="2"/>
  <c r="G688" i="2" s="1"/>
  <c r="F687" i="2"/>
  <c r="G687" i="2" s="1"/>
  <c r="F686" i="2"/>
  <c r="G686" i="2" s="1"/>
  <c r="F685" i="2"/>
  <c r="G685" i="2" s="1"/>
  <c r="F684" i="2"/>
  <c r="G684" i="2" s="1"/>
  <c r="F683" i="2"/>
  <c r="G683" i="2" s="1"/>
  <c r="F682" i="2"/>
  <c r="G682" i="2" s="1"/>
  <c r="F681" i="2"/>
  <c r="G681" i="2" s="1"/>
  <c r="F680" i="2"/>
  <c r="G680" i="2" s="1"/>
  <c r="F679" i="2"/>
  <c r="G679" i="2" s="1"/>
  <c r="F678" i="2"/>
  <c r="G678" i="2" s="1"/>
  <c r="F677" i="2"/>
  <c r="G677" i="2" s="1"/>
  <c r="G676" i="2"/>
  <c r="F676" i="2"/>
  <c r="H675" i="2"/>
  <c r="J675" i="2" s="1"/>
  <c r="K675" i="2" s="1" a="1"/>
  <c r="K675" i="2" s="1"/>
  <c r="F675" i="2"/>
  <c r="G675" i="2" s="1"/>
  <c r="I675" i="2" s="1"/>
  <c r="F674" i="2"/>
  <c r="G674" i="2" s="1"/>
  <c r="F673" i="2"/>
  <c r="G673" i="2" s="1"/>
  <c r="F672" i="2"/>
  <c r="G672" i="2" s="1"/>
  <c r="F671" i="2"/>
  <c r="G671" i="2" s="1"/>
  <c r="F670" i="2"/>
  <c r="G670" i="2" s="1"/>
  <c r="F669" i="2"/>
  <c r="G669" i="2" s="1"/>
  <c r="F668" i="2"/>
  <c r="G668" i="2" s="1"/>
  <c r="F667" i="2"/>
  <c r="G667" i="2" s="1"/>
  <c r="F666" i="2"/>
  <c r="G666" i="2" s="1"/>
  <c r="F665" i="2"/>
  <c r="G665" i="2" s="1"/>
  <c r="F664" i="2"/>
  <c r="G664" i="2" s="1"/>
  <c r="F663" i="2"/>
  <c r="G663" i="2" s="1"/>
  <c r="G662" i="2"/>
  <c r="F662" i="2"/>
  <c r="F661" i="2"/>
  <c r="G661" i="2" s="1"/>
  <c r="F660" i="2"/>
  <c r="G660" i="2" s="1"/>
  <c r="G659" i="2"/>
  <c r="F659" i="2"/>
  <c r="G658" i="2"/>
  <c r="F658" i="2"/>
  <c r="F657" i="2"/>
  <c r="G657" i="2" s="1"/>
  <c r="F656" i="2"/>
  <c r="G656" i="2" s="1"/>
  <c r="F655" i="2"/>
  <c r="G655" i="2" s="1"/>
  <c r="F654" i="2"/>
  <c r="G654" i="2" s="1"/>
  <c r="F653" i="2"/>
  <c r="G653" i="2" s="1"/>
  <c r="F652" i="2"/>
  <c r="G652" i="2" s="1"/>
  <c r="F651" i="2"/>
  <c r="G651" i="2" s="1"/>
  <c r="F650" i="2"/>
  <c r="G650" i="2" s="1"/>
  <c r="F649" i="2"/>
  <c r="G649" i="2" s="1"/>
  <c r="F648" i="2"/>
  <c r="G648" i="2" s="1"/>
  <c r="G647" i="2"/>
  <c r="F647" i="2"/>
  <c r="F646" i="2"/>
  <c r="G646" i="2" s="1"/>
  <c r="F645" i="2"/>
  <c r="G645" i="2" s="1"/>
  <c r="F644" i="2"/>
  <c r="G644" i="2" s="1"/>
  <c r="G643" i="2"/>
  <c r="F643" i="2"/>
  <c r="F642" i="2"/>
  <c r="G642" i="2" s="1"/>
  <c r="F641" i="2"/>
  <c r="G641" i="2" s="1"/>
  <c r="F640" i="2"/>
  <c r="G640" i="2" s="1"/>
  <c r="F639" i="2"/>
  <c r="G639" i="2" s="1"/>
  <c r="I639" i="2" s="1"/>
  <c r="F638" i="2"/>
  <c r="G638" i="2" s="1"/>
  <c r="F637" i="2"/>
  <c r="G637" i="2" s="1"/>
  <c r="F636" i="2"/>
  <c r="G636" i="2" s="1"/>
  <c r="F635" i="2"/>
  <c r="G635" i="2" s="1"/>
  <c r="F634" i="2"/>
  <c r="G634" i="2" s="1"/>
  <c r="F633" i="2"/>
  <c r="G633" i="2" s="1"/>
  <c r="F632" i="2"/>
  <c r="G632" i="2" s="1"/>
  <c r="F631" i="2"/>
  <c r="G631" i="2" s="1"/>
  <c r="F630" i="2"/>
  <c r="G630" i="2" s="1"/>
  <c r="F629" i="2"/>
  <c r="G629" i="2" s="1"/>
  <c r="F628" i="2"/>
  <c r="G628" i="2" s="1"/>
  <c r="H627" i="2"/>
  <c r="J627" i="2" s="1"/>
  <c r="K627" i="2" s="1" a="1"/>
  <c r="K627" i="2" s="1"/>
  <c r="F627" i="2"/>
  <c r="G627" i="2" s="1"/>
  <c r="I627" i="2" s="1"/>
  <c r="F626" i="2"/>
  <c r="G626" i="2" s="1"/>
  <c r="F625" i="2"/>
  <c r="G625" i="2" s="1"/>
  <c r="F624" i="2"/>
  <c r="G624" i="2" s="1"/>
  <c r="F623" i="2"/>
  <c r="G623" i="2" s="1"/>
  <c r="F622" i="2"/>
  <c r="G622" i="2" s="1"/>
  <c r="F621" i="2"/>
  <c r="G621" i="2" s="1"/>
  <c r="F620" i="2"/>
  <c r="G620" i="2" s="1"/>
  <c r="F619" i="2"/>
  <c r="G619" i="2" s="1"/>
  <c r="F618" i="2"/>
  <c r="G618" i="2" s="1"/>
  <c r="F617" i="2"/>
  <c r="G617" i="2" s="1"/>
  <c r="F616" i="2"/>
  <c r="G616" i="2" s="1"/>
  <c r="F615" i="2"/>
  <c r="G615" i="2" s="1"/>
  <c r="F614" i="2"/>
  <c r="G614" i="2" s="1"/>
  <c r="F613" i="2"/>
  <c r="G613" i="2" s="1"/>
  <c r="F612" i="2"/>
  <c r="G612" i="2" s="1"/>
  <c r="G611" i="2"/>
  <c r="F611" i="2"/>
  <c r="F610" i="2"/>
  <c r="G610" i="2" s="1"/>
  <c r="F609" i="2"/>
  <c r="G609" i="2" s="1"/>
  <c r="F608" i="2"/>
  <c r="G608" i="2" s="1"/>
  <c r="F607" i="2"/>
  <c r="G607" i="2" s="1"/>
  <c r="F606" i="2"/>
  <c r="G606" i="2" s="1"/>
  <c r="F605" i="2"/>
  <c r="G605" i="2" s="1"/>
  <c r="F604" i="2"/>
  <c r="G604" i="2" s="1"/>
  <c r="F603" i="2"/>
  <c r="G603" i="2" s="1"/>
  <c r="F602" i="2"/>
  <c r="G602" i="2" s="1"/>
  <c r="F601" i="2"/>
  <c r="G601" i="2" s="1"/>
  <c r="F600" i="2"/>
  <c r="G600" i="2" s="1"/>
  <c r="F599" i="2"/>
  <c r="G599" i="2" s="1"/>
  <c r="F598" i="2"/>
  <c r="G598" i="2" s="1"/>
  <c r="F597" i="2"/>
  <c r="G597" i="2" s="1"/>
  <c r="F596" i="2"/>
  <c r="G596" i="2" s="1"/>
  <c r="F595" i="2"/>
  <c r="G595" i="2" s="1"/>
  <c r="F594" i="2"/>
  <c r="G594" i="2" s="1"/>
  <c r="G593" i="2"/>
  <c r="F593" i="2"/>
  <c r="F592" i="2"/>
  <c r="G592" i="2" s="1"/>
  <c r="F591" i="2"/>
  <c r="G591" i="2" s="1"/>
  <c r="F590" i="2"/>
  <c r="G590" i="2" s="1"/>
  <c r="F589" i="2"/>
  <c r="G589" i="2" s="1"/>
  <c r="F588" i="2"/>
  <c r="G588" i="2" s="1"/>
  <c r="F587" i="2"/>
  <c r="G587" i="2" s="1"/>
  <c r="F586" i="2"/>
  <c r="G586" i="2" s="1"/>
  <c r="F585" i="2"/>
  <c r="G585" i="2" s="1"/>
  <c r="F584" i="2"/>
  <c r="G584" i="2" s="1"/>
  <c r="F583" i="2"/>
  <c r="G583" i="2" s="1"/>
  <c r="F582" i="2"/>
  <c r="G582" i="2" s="1"/>
  <c r="F581" i="2"/>
  <c r="G581" i="2" s="1"/>
  <c r="F580" i="2"/>
  <c r="G580" i="2" s="1"/>
  <c r="F579" i="2"/>
  <c r="G579" i="2" s="1"/>
  <c r="F578" i="2"/>
  <c r="G578" i="2" s="1"/>
  <c r="F577" i="2"/>
  <c r="G577" i="2" s="1"/>
  <c r="F576" i="2"/>
  <c r="G576" i="2" s="1"/>
  <c r="F575" i="2"/>
  <c r="G575" i="2" s="1"/>
  <c r="G574" i="2"/>
  <c r="F574" i="2"/>
  <c r="F573" i="2"/>
  <c r="G573" i="2" s="1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I567" i="2" s="1"/>
  <c r="F566" i="2"/>
  <c r="G566" i="2" s="1"/>
  <c r="F565" i="2"/>
  <c r="G565" i="2" s="1"/>
  <c r="F564" i="2"/>
  <c r="G564" i="2" s="1"/>
  <c r="F563" i="2"/>
  <c r="G563" i="2" s="1"/>
  <c r="F562" i="2"/>
  <c r="G562" i="2" s="1"/>
  <c r="F561" i="2"/>
  <c r="G561" i="2" s="1"/>
  <c r="G560" i="2"/>
  <c r="F560" i="2"/>
  <c r="F559" i="2"/>
  <c r="G559" i="2" s="1"/>
  <c r="F558" i="2"/>
  <c r="G558" i="2" s="1"/>
  <c r="F557" i="2"/>
  <c r="G557" i="2" s="1"/>
  <c r="F556" i="2"/>
  <c r="G556" i="2" s="1"/>
  <c r="F555" i="2"/>
  <c r="G555" i="2" s="1"/>
  <c r="G554" i="2"/>
  <c r="F554" i="2"/>
  <c r="F553" i="2"/>
  <c r="G553" i="2" s="1"/>
  <c r="F552" i="2"/>
  <c r="G552" i="2" s="1"/>
  <c r="F551" i="2"/>
  <c r="G551" i="2" s="1"/>
  <c r="G550" i="2"/>
  <c r="F550" i="2"/>
  <c r="F549" i="2"/>
  <c r="G549" i="2" s="1"/>
  <c r="G548" i="2"/>
  <c r="F548" i="2"/>
  <c r="F547" i="2"/>
  <c r="G547" i="2" s="1"/>
  <c r="F546" i="2"/>
  <c r="G546" i="2" s="1"/>
  <c r="F545" i="2"/>
  <c r="G545" i="2" s="1"/>
  <c r="F544" i="2"/>
  <c r="G544" i="2" s="1"/>
  <c r="F543" i="2"/>
  <c r="G543" i="2" s="1"/>
  <c r="F542" i="2"/>
  <c r="G542" i="2" s="1"/>
  <c r="F541" i="2"/>
  <c r="G541" i="2" s="1"/>
  <c r="F540" i="2"/>
  <c r="G540" i="2" s="1"/>
  <c r="F539" i="2"/>
  <c r="G539" i="2" s="1"/>
  <c r="F538" i="2"/>
  <c r="G538" i="2" s="1"/>
  <c r="H537" i="2"/>
  <c r="J537" i="2" s="1"/>
  <c r="K537" i="2" s="1" a="1"/>
  <c r="K537" i="2" s="1"/>
  <c r="F537" i="2"/>
  <c r="G537" i="2" s="1"/>
  <c r="I537" i="2" s="1"/>
  <c r="F536" i="2"/>
  <c r="G536" i="2" s="1"/>
  <c r="F535" i="2"/>
  <c r="G535" i="2" s="1"/>
  <c r="F534" i="2"/>
  <c r="G534" i="2" s="1"/>
  <c r="F533" i="2"/>
  <c r="G533" i="2" s="1"/>
  <c r="F532" i="2"/>
  <c r="G532" i="2" s="1"/>
  <c r="F531" i="2"/>
  <c r="G531" i="2" s="1"/>
  <c r="F530" i="2"/>
  <c r="G530" i="2" s="1"/>
  <c r="F529" i="2"/>
  <c r="G529" i="2" s="1"/>
  <c r="F528" i="2"/>
  <c r="G528" i="2" s="1"/>
  <c r="F527" i="2"/>
  <c r="G527" i="2" s="1"/>
  <c r="F526" i="2"/>
  <c r="G526" i="2" s="1"/>
  <c r="F525" i="2"/>
  <c r="G525" i="2" s="1"/>
  <c r="F524" i="2"/>
  <c r="G524" i="2" s="1"/>
  <c r="F523" i="2"/>
  <c r="G523" i="2" s="1"/>
  <c r="F522" i="2"/>
  <c r="G522" i="2" s="1"/>
  <c r="F521" i="2"/>
  <c r="G521" i="2" s="1"/>
  <c r="F520" i="2"/>
  <c r="G520" i="2" s="1"/>
  <c r="F519" i="2"/>
  <c r="G519" i="2" s="1"/>
  <c r="F518" i="2"/>
  <c r="G518" i="2" s="1"/>
  <c r="F517" i="2"/>
  <c r="G517" i="2" s="1"/>
  <c r="F516" i="2"/>
  <c r="G516" i="2" s="1"/>
  <c r="G515" i="2"/>
  <c r="F515" i="2"/>
  <c r="F514" i="2"/>
  <c r="G514" i="2" s="1"/>
  <c r="F513" i="2"/>
  <c r="G513" i="2" s="1"/>
  <c r="H512" i="2"/>
  <c r="J512" i="2" s="1"/>
  <c r="K512" i="2" s="1" a="1"/>
  <c r="K512" i="2" s="1"/>
  <c r="F512" i="2"/>
  <c r="G512" i="2" s="1"/>
  <c r="I512" i="2" s="1"/>
  <c r="F511" i="2"/>
  <c r="G511" i="2" s="1"/>
  <c r="H510" i="2"/>
  <c r="J510" i="2" s="1"/>
  <c r="K510" i="2" s="1" a="1"/>
  <c r="K510" i="2" s="1"/>
  <c r="F510" i="2"/>
  <c r="G510" i="2" s="1"/>
  <c r="I510" i="2" s="1"/>
  <c r="F509" i="2"/>
  <c r="G509" i="2" s="1"/>
  <c r="F508" i="2"/>
  <c r="G508" i="2" s="1"/>
  <c r="F507" i="2"/>
  <c r="G507" i="2" s="1"/>
  <c r="F506" i="2"/>
  <c r="G506" i="2" s="1"/>
  <c r="F505" i="2"/>
  <c r="G505" i="2" s="1"/>
  <c r="F504" i="2"/>
  <c r="G504" i="2" s="1"/>
  <c r="G503" i="2"/>
  <c r="F503" i="2"/>
  <c r="F502" i="2"/>
  <c r="G502" i="2" s="1"/>
  <c r="F501" i="2"/>
  <c r="G501" i="2" s="1"/>
  <c r="I501" i="2" s="1"/>
  <c r="F500" i="2"/>
  <c r="G500" i="2" s="1"/>
  <c r="F499" i="2"/>
  <c r="G499" i="2" s="1"/>
  <c r="H498" i="2"/>
  <c r="J498" i="2" s="1"/>
  <c r="K498" i="2" s="1" a="1"/>
  <c r="K498" i="2" s="1"/>
  <c r="F498" i="2"/>
  <c r="G498" i="2" s="1"/>
  <c r="I498" i="2" s="1"/>
  <c r="F497" i="2"/>
  <c r="G497" i="2" s="1"/>
  <c r="F496" i="2"/>
  <c r="G496" i="2" s="1"/>
  <c r="F495" i="2"/>
  <c r="G495" i="2" s="1"/>
  <c r="F494" i="2"/>
  <c r="G494" i="2" s="1"/>
  <c r="F493" i="2"/>
  <c r="G493" i="2" s="1"/>
  <c r="F492" i="2"/>
  <c r="G492" i="2" s="1"/>
  <c r="F491" i="2"/>
  <c r="G491" i="2" s="1"/>
  <c r="F490" i="2"/>
  <c r="G490" i="2" s="1"/>
  <c r="F489" i="2"/>
  <c r="G489" i="2" s="1"/>
  <c r="F488" i="2"/>
  <c r="G488" i="2" s="1"/>
  <c r="F487" i="2"/>
  <c r="G487" i="2" s="1"/>
  <c r="H486" i="2"/>
  <c r="J486" i="2" s="1"/>
  <c r="K486" i="2" s="1" a="1"/>
  <c r="K486" i="2" s="1"/>
  <c r="F486" i="2"/>
  <c r="G486" i="2" s="1"/>
  <c r="I486" i="2" s="1"/>
  <c r="F485" i="2"/>
  <c r="G485" i="2" s="1"/>
  <c r="F484" i="2"/>
  <c r="G484" i="2" s="1"/>
  <c r="F483" i="2"/>
  <c r="G483" i="2" s="1"/>
  <c r="F482" i="2"/>
  <c r="G482" i="2" s="1"/>
  <c r="H481" i="2"/>
  <c r="J481" i="2" s="1"/>
  <c r="K481" i="2" s="1" a="1"/>
  <c r="K481" i="2" s="1"/>
  <c r="F481" i="2"/>
  <c r="G481" i="2" s="1"/>
  <c r="I481" i="2" s="1"/>
  <c r="F480" i="2"/>
  <c r="G480" i="2" s="1"/>
  <c r="F479" i="2"/>
  <c r="G479" i="2" s="1"/>
  <c r="F478" i="2"/>
  <c r="G478" i="2" s="1"/>
  <c r="F477" i="2"/>
  <c r="G477" i="2" s="1"/>
  <c r="F476" i="2"/>
  <c r="G476" i="2" s="1"/>
  <c r="F475" i="2"/>
  <c r="G475" i="2" s="1"/>
  <c r="F474" i="2"/>
  <c r="G474" i="2" s="1"/>
  <c r="F473" i="2"/>
  <c r="G473" i="2" s="1"/>
  <c r="F472" i="2"/>
  <c r="G472" i="2" s="1"/>
  <c r="F471" i="2"/>
  <c r="G471" i="2" s="1"/>
  <c r="F470" i="2"/>
  <c r="G470" i="2" s="1"/>
  <c r="F469" i="2"/>
  <c r="G469" i="2" s="1"/>
  <c r="F468" i="2"/>
  <c r="G468" i="2" s="1"/>
  <c r="G467" i="2"/>
  <c r="F467" i="2"/>
  <c r="F466" i="2"/>
  <c r="G466" i="2" s="1"/>
  <c r="F465" i="2"/>
  <c r="G465" i="2" s="1"/>
  <c r="F464" i="2"/>
  <c r="G464" i="2" s="1"/>
  <c r="F463" i="2"/>
  <c r="G463" i="2" s="1"/>
  <c r="F462" i="2"/>
  <c r="G462" i="2" s="1"/>
  <c r="F461" i="2"/>
  <c r="G461" i="2" s="1"/>
  <c r="F460" i="2"/>
  <c r="G460" i="2" s="1"/>
  <c r="F459" i="2"/>
  <c r="G459" i="2" s="1"/>
  <c r="F458" i="2"/>
  <c r="G458" i="2" s="1"/>
  <c r="F457" i="2"/>
  <c r="G457" i="2" s="1"/>
  <c r="F456" i="2"/>
  <c r="G456" i="2" s="1"/>
  <c r="I456" i="2" s="1"/>
  <c r="F455" i="2"/>
  <c r="G455" i="2" s="1"/>
  <c r="F454" i="2"/>
  <c r="G454" i="2" s="1"/>
  <c r="F453" i="2"/>
  <c r="G453" i="2" s="1"/>
  <c r="F452" i="2"/>
  <c r="G452" i="2" s="1"/>
  <c r="F451" i="2"/>
  <c r="G451" i="2" s="1"/>
  <c r="F450" i="2"/>
  <c r="G450" i="2" s="1"/>
  <c r="F449" i="2"/>
  <c r="G449" i="2" s="1"/>
  <c r="F448" i="2"/>
  <c r="G448" i="2" s="1"/>
  <c r="F447" i="2"/>
  <c r="G447" i="2" s="1"/>
  <c r="F446" i="2"/>
  <c r="G446" i="2" s="1"/>
  <c r="F445" i="2"/>
  <c r="G445" i="2" s="1"/>
  <c r="H444" i="2"/>
  <c r="J444" i="2" s="1"/>
  <c r="K444" i="2" s="1" a="1"/>
  <c r="K444" i="2" s="1"/>
  <c r="F444" i="2"/>
  <c r="G444" i="2" s="1"/>
  <c r="I444" i="2" s="1"/>
  <c r="F443" i="2"/>
  <c r="G443" i="2" s="1"/>
  <c r="F442" i="2"/>
  <c r="G442" i="2" s="1"/>
  <c r="F441" i="2"/>
  <c r="G441" i="2" s="1"/>
  <c r="F440" i="2"/>
  <c r="G440" i="2" s="1"/>
  <c r="F439" i="2"/>
  <c r="G439" i="2" s="1"/>
  <c r="F438" i="2"/>
  <c r="G438" i="2" s="1"/>
  <c r="F437" i="2"/>
  <c r="G437" i="2" s="1"/>
  <c r="F436" i="2"/>
  <c r="G436" i="2" s="1"/>
  <c r="F435" i="2"/>
  <c r="G435" i="2" s="1"/>
  <c r="F434" i="2"/>
  <c r="G434" i="2" s="1"/>
  <c r="F433" i="2"/>
  <c r="G433" i="2" s="1"/>
  <c r="F432" i="2"/>
  <c r="G432" i="2" s="1"/>
  <c r="F431" i="2"/>
  <c r="G431" i="2" s="1"/>
  <c r="F430" i="2"/>
  <c r="G430" i="2" s="1"/>
  <c r="F429" i="2"/>
  <c r="G429" i="2" s="1"/>
  <c r="F428" i="2"/>
  <c r="G428" i="2" s="1"/>
  <c r="F427" i="2"/>
  <c r="G427" i="2" s="1"/>
  <c r="F426" i="2"/>
  <c r="G426" i="2" s="1"/>
  <c r="F425" i="2"/>
  <c r="G425" i="2" s="1"/>
  <c r="F424" i="2"/>
  <c r="G424" i="2" s="1"/>
  <c r="F423" i="2"/>
  <c r="G423" i="2" s="1"/>
  <c r="F422" i="2"/>
  <c r="G422" i="2" s="1"/>
  <c r="F421" i="2"/>
  <c r="G421" i="2" s="1"/>
  <c r="H420" i="2"/>
  <c r="J420" i="2" s="1"/>
  <c r="K420" i="2" s="1" a="1"/>
  <c r="K420" i="2" s="1"/>
  <c r="F420" i="2"/>
  <c r="G420" i="2" s="1"/>
  <c r="I420" i="2" s="1"/>
  <c r="F419" i="2"/>
  <c r="G419" i="2" s="1"/>
  <c r="F418" i="2"/>
  <c r="G418" i="2" s="1"/>
  <c r="F417" i="2"/>
  <c r="G417" i="2" s="1"/>
  <c r="F416" i="2"/>
  <c r="G416" i="2" s="1"/>
  <c r="F415" i="2"/>
  <c r="G415" i="2" s="1"/>
  <c r="F414" i="2"/>
  <c r="G414" i="2" s="1"/>
  <c r="F413" i="2"/>
  <c r="G413" i="2" s="1"/>
  <c r="F412" i="2"/>
  <c r="G412" i="2" s="1"/>
  <c r="F411" i="2"/>
  <c r="G411" i="2" s="1"/>
  <c r="F410" i="2"/>
  <c r="G410" i="2" s="1"/>
  <c r="F409" i="2"/>
  <c r="G409" i="2" s="1"/>
  <c r="F408" i="2"/>
  <c r="G408" i="2" s="1"/>
  <c r="I408" i="2" s="1"/>
  <c r="F407" i="2"/>
  <c r="G407" i="2" s="1"/>
  <c r="F406" i="2"/>
  <c r="G406" i="2" s="1"/>
  <c r="F405" i="2"/>
  <c r="G405" i="2" s="1"/>
  <c r="F404" i="2"/>
  <c r="G404" i="2" s="1"/>
  <c r="F403" i="2"/>
  <c r="G403" i="2" s="1"/>
  <c r="F402" i="2"/>
  <c r="G402" i="2" s="1"/>
  <c r="F401" i="2"/>
  <c r="G401" i="2" s="1"/>
  <c r="F400" i="2"/>
  <c r="G400" i="2" s="1"/>
  <c r="F399" i="2"/>
  <c r="G399" i="2" s="1"/>
  <c r="F398" i="2"/>
  <c r="G398" i="2" s="1"/>
  <c r="F397" i="2"/>
  <c r="G397" i="2" s="1"/>
  <c r="F396" i="2"/>
  <c r="G396" i="2" s="1"/>
  <c r="F395" i="2"/>
  <c r="G395" i="2" s="1"/>
  <c r="F394" i="2"/>
  <c r="G394" i="2" s="1"/>
  <c r="F393" i="2"/>
  <c r="G393" i="2" s="1"/>
  <c r="F392" i="2"/>
  <c r="G392" i="2" s="1"/>
  <c r="F391" i="2"/>
  <c r="G391" i="2" s="1"/>
  <c r="F390" i="2"/>
  <c r="G390" i="2" s="1"/>
  <c r="F389" i="2"/>
  <c r="G389" i="2" s="1"/>
  <c r="F388" i="2"/>
  <c r="G388" i="2" s="1"/>
  <c r="F387" i="2"/>
  <c r="G387" i="2" s="1"/>
  <c r="F386" i="2"/>
  <c r="G386" i="2" s="1"/>
  <c r="F385" i="2"/>
  <c r="G385" i="2" s="1"/>
  <c r="F384" i="2"/>
  <c r="G384" i="2" s="1"/>
  <c r="I384" i="2" s="1"/>
  <c r="F383" i="2"/>
  <c r="G383" i="2" s="1"/>
  <c r="F382" i="2"/>
  <c r="G382" i="2" s="1"/>
  <c r="F381" i="2"/>
  <c r="G381" i="2" s="1"/>
  <c r="F380" i="2"/>
  <c r="G380" i="2" s="1"/>
  <c r="F379" i="2"/>
  <c r="G379" i="2" s="1"/>
  <c r="F378" i="2"/>
  <c r="G378" i="2" s="1"/>
  <c r="F377" i="2"/>
  <c r="G377" i="2" s="1"/>
  <c r="F376" i="2"/>
  <c r="G376" i="2" s="1"/>
  <c r="F375" i="2"/>
  <c r="G375" i="2" s="1"/>
  <c r="F374" i="2"/>
  <c r="G374" i="2" s="1"/>
  <c r="F373" i="2"/>
  <c r="G373" i="2" s="1"/>
  <c r="F372" i="2"/>
  <c r="G372" i="2" s="1"/>
  <c r="F371" i="2"/>
  <c r="G371" i="2" s="1"/>
  <c r="F370" i="2"/>
  <c r="G370" i="2" s="1"/>
  <c r="F369" i="2"/>
  <c r="G369" i="2" s="1"/>
  <c r="F368" i="2"/>
  <c r="G368" i="2" s="1"/>
  <c r="F367" i="2"/>
  <c r="G367" i="2" s="1"/>
  <c r="F366" i="2"/>
  <c r="G366" i="2" s="1"/>
  <c r="F365" i="2"/>
  <c r="G365" i="2" s="1"/>
  <c r="F364" i="2"/>
  <c r="G364" i="2" s="1"/>
  <c r="F363" i="2"/>
  <c r="G363" i="2" s="1"/>
  <c r="F362" i="2"/>
  <c r="G362" i="2" s="1"/>
  <c r="F361" i="2"/>
  <c r="G361" i="2" s="1"/>
  <c r="H360" i="2"/>
  <c r="J360" i="2" s="1"/>
  <c r="K360" i="2" s="1" a="1"/>
  <c r="K360" i="2" s="1"/>
  <c r="F360" i="2"/>
  <c r="G360" i="2" s="1"/>
  <c r="I360" i="2" s="1"/>
  <c r="F359" i="2"/>
  <c r="G359" i="2" s="1"/>
  <c r="F358" i="2"/>
  <c r="G358" i="2" s="1"/>
  <c r="F357" i="2"/>
  <c r="G357" i="2" s="1"/>
  <c r="F356" i="2"/>
  <c r="G356" i="2" s="1"/>
  <c r="F355" i="2"/>
  <c r="G355" i="2" s="1"/>
  <c r="F354" i="2"/>
  <c r="G354" i="2" s="1"/>
  <c r="F353" i="2"/>
  <c r="G353" i="2" s="1"/>
  <c r="F352" i="2"/>
  <c r="G352" i="2" s="1"/>
  <c r="F351" i="2"/>
  <c r="G351" i="2" s="1"/>
  <c r="F350" i="2"/>
  <c r="G350" i="2" s="1"/>
  <c r="F349" i="2"/>
  <c r="G349" i="2" s="1"/>
  <c r="F348" i="2"/>
  <c r="G348" i="2" s="1"/>
  <c r="F347" i="2"/>
  <c r="G347" i="2" s="1"/>
  <c r="H346" i="2"/>
  <c r="J346" i="2" s="1"/>
  <c r="K346" i="2" s="1" a="1"/>
  <c r="K346" i="2" s="1"/>
  <c r="F346" i="2"/>
  <c r="G346" i="2" s="1"/>
  <c r="I346" i="2" s="1"/>
  <c r="F345" i="2"/>
  <c r="G345" i="2" s="1"/>
  <c r="F344" i="2"/>
  <c r="G344" i="2" s="1"/>
  <c r="F343" i="2"/>
  <c r="G343" i="2" s="1"/>
  <c r="F342" i="2"/>
  <c r="G342" i="2" s="1"/>
  <c r="F341" i="2"/>
  <c r="G341" i="2" s="1"/>
  <c r="F340" i="2"/>
  <c r="G340" i="2" s="1"/>
  <c r="F339" i="2"/>
  <c r="G339" i="2" s="1"/>
  <c r="F338" i="2"/>
  <c r="G338" i="2" s="1"/>
  <c r="F337" i="2"/>
  <c r="G337" i="2" s="1"/>
  <c r="F336" i="2"/>
  <c r="G336" i="2" s="1"/>
  <c r="F335" i="2"/>
  <c r="G335" i="2" s="1"/>
  <c r="F334" i="2"/>
  <c r="G334" i="2" s="1"/>
  <c r="F333" i="2"/>
  <c r="G333" i="2" s="1"/>
  <c r="F332" i="2"/>
  <c r="G332" i="2" s="1"/>
  <c r="F331" i="2"/>
  <c r="G331" i="2" s="1"/>
  <c r="H330" i="2"/>
  <c r="J330" i="2" s="1"/>
  <c r="K330" i="2" s="1" a="1"/>
  <c r="K330" i="2" s="1"/>
  <c r="F330" i="2"/>
  <c r="G330" i="2" s="1"/>
  <c r="I330" i="2" s="1"/>
  <c r="F329" i="2"/>
  <c r="G329" i="2" s="1"/>
  <c r="F328" i="2"/>
  <c r="G328" i="2" s="1"/>
  <c r="F327" i="2"/>
  <c r="G327" i="2" s="1"/>
  <c r="F326" i="2"/>
  <c r="G326" i="2" s="1"/>
  <c r="F325" i="2"/>
  <c r="G325" i="2" s="1"/>
  <c r="F324" i="2"/>
  <c r="G324" i="2" s="1"/>
  <c r="F323" i="2"/>
  <c r="G323" i="2" s="1"/>
  <c r="F322" i="2"/>
  <c r="G322" i="2" s="1"/>
  <c r="F321" i="2"/>
  <c r="G321" i="2" s="1"/>
  <c r="F320" i="2"/>
  <c r="G320" i="2" s="1"/>
  <c r="F319" i="2"/>
  <c r="G319" i="2" s="1"/>
  <c r="F318" i="2"/>
  <c r="G318" i="2" s="1"/>
  <c r="F317" i="2"/>
  <c r="G317" i="2" s="1"/>
  <c r="F316" i="2"/>
  <c r="G316" i="2" s="1"/>
  <c r="F315" i="2"/>
  <c r="G315" i="2" s="1"/>
  <c r="F314" i="2"/>
  <c r="G314" i="2" s="1"/>
  <c r="F313" i="2"/>
  <c r="G313" i="2" s="1"/>
  <c r="F312" i="2"/>
  <c r="G312" i="2" s="1"/>
  <c r="H311" i="2"/>
  <c r="J311" i="2" s="1"/>
  <c r="K311" i="2" s="1" a="1"/>
  <c r="K311" i="2" s="1"/>
  <c r="F311" i="2"/>
  <c r="G311" i="2" s="1"/>
  <c r="I311" i="2" s="1"/>
  <c r="F310" i="2"/>
  <c r="G310" i="2" s="1"/>
  <c r="F309" i="2"/>
  <c r="G309" i="2" s="1"/>
  <c r="F308" i="2"/>
  <c r="G308" i="2" s="1"/>
  <c r="F307" i="2"/>
  <c r="G307" i="2" s="1"/>
  <c r="H306" i="2"/>
  <c r="J306" i="2" s="1"/>
  <c r="K306" i="2" s="1" a="1"/>
  <c r="K306" i="2" s="1"/>
  <c r="F306" i="2"/>
  <c r="G306" i="2" s="1"/>
  <c r="I306" i="2" s="1"/>
  <c r="F305" i="2"/>
  <c r="G305" i="2" s="1"/>
  <c r="F304" i="2"/>
  <c r="G304" i="2" s="1"/>
  <c r="F303" i="2"/>
  <c r="G303" i="2" s="1"/>
  <c r="F302" i="2"/>
  <c r="G302" i="2" s="1"/>
  <c r="F301" i="2"/>
  <c r="G301" i="2" s="1"/>
  <c r="F300" i="2"/>
  <c r="G300" i="2" s="1"/>
  <c r="I300" i="2" s="1"/>
  <c r="F299" i="2"/>
  <c r="G299" i="2" s="1"/>
  <c r="F298" i="2"/>
  <c r="G298" i="2" s="1"/>
  <c r="F297" i="2"/>
  <c r="G297" i="2" s="1"/>
  <c r="F296" i="2"/>
  <c r="G296" i="2" s="1"/>
  <c r="F295" i="2"/>
  <c r="G295" i="2" s="1"/>
  <c r="H294" i="2"/>
  <c r="J294" i="2" s="1"/>
  <c r="K294" i="2" s="1" a="1"/>
  <c r="K294" i="2" s="1"/>
  <c r="F294" i="2"/>
  <c r="G294" i="2" s="1"/>
  <c r="I294" i="2" s="1"/>
  <c r="G293" i="2"/>
  <c r="F293" i="2"/>
  <c r="F292" i="2"/>
  <c r="G292" i="2" s="1"/>
  <c r="F291" i="2"/>
  <c r="G291" i="2" s="1"/>
  <c r="F290" i="2"/>
  <c r="G290" i="2" s="1"/>
  <c r="F289" i="2"/>
  <c r="G289" i="2" s="1"/>
  <c r="H288" i="2"/>
  <c r="J288" i="2" s="1"/>
  <c r="K288" i="2" s="1" a="1"/>
  <c r="K288" i="2" s="1"/>
  <c r="F288" i="2"/>
  <c r="G288" i="2" s="1"/>
  <c r="I288" i="2" s="1"/>
  <c r="F287" i="2"/>
  <c r="G287" i="2" s="1"/>
  <c r="H286" i="2"/>
  <c r="J286" i="2" s="1"/>
  <c r="K286" i="2" s="1" a="1"/>
  <c r="K286" i="2" s="1"/>
  <c r="F286" i="2"/>
  <c r="G286" i="2" s="1"/>
  <c r="I286" i="2" s="1"/>
  <c r="F285" i="2"/>
  <c r="G285" i="2" s="1"/>
  <c r="F284" i="2"/>
  <c r="G284" i="2" s="1"/>
  <c r="F283" i="2"/>
  <c r="G283" i="2" s="1"/>
  <c r="H282" i="2"/>
  <c r="J282" i="2" s="1"/>
  <c r="K282" i="2" s="1" a="1"/>
  <c r="K282" i="2" s="1"/>
  <c r="F282" i="2"/>
  <c r="G282" i="2" s="1"/>
  <c r="I282" i="2" s="1"/>
  <c r="F281" i="2"/>
  <c r="G281" i="2" s="1"/>
  <c r="F280" i="2"/>
  <c r="G280" i="2" s="1"/>
  <c r="F279" i="2"/>
  <c r="G279" i="2" s="1"/>
  <c r="F278" i="2"/>
  <c r="G278" i="2" s="1"/>
  <c r="F277" i="2"/>
  <c r="G277" i="2" s="1"/>
  <c r="F276" i="2"/>
  <c r="G276" i="2" s="1"/>
  <c r="G275" i="2"/>
  <c r="F275" i="2"/>
  <c r="F274" i="2"/>
  <c r="G274" i="2" s="1"/>
  <c r="F273" i="2"/>
  <c r="G273" i="2" s="1"/>
  <c r="F272" i="2"/>
  <c r="G272" i="2" s="1"/>
  <c r="F271" i="2"/>
  <c r="G271" i="2" s="1"/>
  <c r="F270" i="2"/>
  <c r="G270" i="2" s="1"/>
  <c r="F269" i="2"/>
  <c r="G269" i="2" s="1"/>
  <c r="F268" i="2"/>
  <c r="G268" i="2" s="1"/>
  <c r="F267" i="2"/>
  <c r="G267" i="2" s="1"/>
  <c r="F266" i="2"/>
  <c r="G266" i="2" s="1"/>
  <c r="F265" i="2"/>
  <c r="G265" i="2" s="1"/>
  <c r="F264" i="2"/>
  <c r="G264" i="2" s="1"/>
  <c r="H263" i="2"/>
  <c r="J263" i="2" s="1"/>
  <c r="K263" i="2" s="1" a="1"/>
  <c r="K263" i="2" s="1"/>
  <c r="F263" i="2"/>
  <c r="G263" i="2" s="1"/>
  <c r="I263" i="2" s="1"/>
  <c r="F262" i="2"/>
  <c r="G262" i="2" s="1"/>
  <c r="F261" i="2"/>
  <c r="G261" i="2" s="1"/>
  <c r="F260" i="2"/>
  <c r="G260" i="2" s="1"/>
  <c r="F259" i="2"/>
  <c r="G259" i="2" s="1"/>
  <c r="F258" i="2"/>
  <c r="G258" i="2" s="1"/>
  <c r="F257" i="2"/>
  <c r="G257" i="2" s="1"/>
  <c r="F256" i="2"/>
  <c r="G256" i="2" s="1"/>
  <c r="F255" i="2"/>
  <c r="G255" i="2" s="1"/>
  <c r="F254" i="2"/>
  <c r="G254" i="2" s="1"/>
  <c r="H253" i="2"/>
  <c r="J253" i="2" s="1"/>
  <c r="K253" i="2" s="1" a="1"/>
  <c r="K253" i="2" s="1"/>
  <c r="F253" i="2"/>
  <c r="G253" i="2" s="1"/>
  <c r="I253" i="2" s="1"/>
  <c r="F252" i="2"/>
  <c r="G252" i="2" s="1"/>
  <c r="F251" i="2"/>
  <c r="G251" i="2" s="1"/>
  <c r="F250" i="2"/>
  <c r="G250" i="2" s="1"/>
  <c r="F249" i="2"/>
  <c r="G249" i="2" s="1"/>
  <c r="F248" i="2"/>
  <c r="G248" i="2" s="1"/>
  <c r="F247" i="2"/>
  <c r="G247" i="2" s="1"/>
  <c r="F246" i="2"/>
  <c r="G246" i="2" s="1"/>
  <c r="G245" i="2"/>
  <c r="F245" i="2"/>
  <c r="F244" i="2"/>
  <c r="G244" i="2" s="1"/>
  <c r="F243" i="2"/>
  <c r="G243" i="2" s="1"/>
  <c r="F242" i="2"/>
  <c r="G242" i="2" s="1"/>
  <c r="F241" i="2"/>
  <c r="G241" i="2" s="1"/>
  <c r="F240" i="2"/>
  <c r="G240" i="2" s="1"/>
  <c r="F239" i="2"/>
  <c r="G239" i="2" s="1"/>
  <c r="F238" i="2"/>
  <c r="G238" i="2" s="1"/>
  <c r="F237" i="2"/>
  <c r="G237" i="2" s="1"/>
  <c r="F236" i="2"/>
  <c r="G236" i="2" s="1"/>
  <c r="F235" i="2"/>
  <c r="G235" i="2" s="1"/>
  <c r="F234" i="2"/>
  <c r="G234" i="2" s="1"/>
  <c r="I234" i="2" s="1"/>
  <c r="F233" i="2"/>
  <c r="G233" i="2" s="1"/>
  <c r="F232" i="2"/>
  <c r="G232" i="2" s="1"/>
  <c r="F231" i="2"/>
  <c r="G231" i="2" s="1"/>
  <c r="F230" i="2"/>
  <c r="G230" i="2" s="1"/>
  <c r="F229" i="2"/>
  <c r="G229" i="2" s="1"/>
  <c r="I229" i="2" s="1"/>
  <c r="F228" i="2"/>
  <c r="G228" i="2" s="1"/>
  <c r="F227" i="2"/>
  <c r="G227" i="2" s="1"/>
  <c r="F226" i="2"/>
  <c r="G226" i="2" s="1"/>
  <c r="F225" i="2"/>
  <c r="G225" i="2" s="1"/>
  <c r="F224" i="2"/>
  <c r="G224" i="2" s="1"/>
  <c r="F223" i="2"/>
  <c r="G223" i="2" s="1"/>
  <c r="F222" i="2"/>
  <c r="G222" i="2" s="1"/>
  <c r="F221" i="2"/>
  <c r="G221" i="2" s="1"/>
  <c r="F220" i="2"/>
  <c r="G220" i="2" s="1"/>
  <c r="F219" i="2"/>
  <c r="G219" i="2" s="1"/>
  <c r="F218" i="2"/>
  <c r="G218" i="2" s="1"/>
  <c r="F217" i="2"/>
  <c r="G217" i="2" s="1"/>
  <c r="F216" i="2"/>
  <c r="G216" i="2" s="1"/>
  <c r="I216" i="2" s="1"/>
  <c r="F215" i="2"/>
  <c r="G215" i="2" s="1"/>
  <c r="F214" i="2"/>
  <c r="G214" i="2" s="1"/>
  <c r="F213" i="2"/>
  <c r="G213" i="2" s="1"/>
  <c r="F212" i="2"/>
  <c r="G212" i="2" s="1"/>
  <c r="H211" i="2"/>
  <c r="J211" i="2" s="1"/>
  <c r="K211" i="2" s="1" a="1"/>
  <c r="K211" i="2" s="1"/>
  <c r="F211" i="2"/>
  <c r="G211" i="2" s="1"/>
  <c r="I211" i="2" s="1"/>
  <c r="F210" i="2"/>
  <c r="G210" i="2" s="1"/>
  <c r="F209" i="2"/>
  <c r="G209" i="2" s="1"/>
  <c r="F208" i="2"/>
  <c r="G208" i="2" s="1"/>
  <c r="F207" i="2"/>
  <c r="G207" i="2" s="1"/>
  <c r="F206" i="2"/>
  <c r="G206" i="2" s="1"/>
  <c r="F205" i="2"/>
  <c r="G205" i="2" s="1"/>
  <c r="F204" i="2"/>
  <c r="G204" i="2" s="1"/>
  <c r="F203" i="2"/>
  <c r="G203" i="2" s="1"/>
  <c r="F202" i="2"/>
  <c r="G202" i="2" s="1"/>
  <c r="F201" i="2"/>
  <c r="G201" i="2" s="1"/>
  <c r="F200" i="2"/>
  <c r="G200" i="2" s="1"/>
  <c r="F199" i="2"/>
  <c r="G199" i="2" s="1"/>
  <c r="H198" i="2"/>
  <c r="J198" i="2" s="1"/>
  <c r="K198" i="2" s="1" a="1"/>
  <c r="K198" i="2" s="1"/>
  <c r="F198" i="2"/>
  <c r="G198" i="2" s="1"/>
  <c r="I198" i="2" s="1"/>
  <c r="F197" i="2"/>
  <c r="G197" i="2" s="1"/>
  <c r="F196" i="2"/>
  <c r="G196" i="2" s="1"/>
  <c r="F195" i="2"/>
  <c r="G195" i="2" s="1"/>
  <c r="F194" i="2"/>
  <c r="G194" i="2" s="1"/>
  <c r="F193" i="2"/>
  <c r="G193" i="2" s="1"/>
  <c r="F192" i="2"/>
  <c r="G192" i="2" s="1"/>
  <c r="F191" i="2"/>
  <c r="G191" i="2" s="1"/>
  <c r="F190" i="2"/>
  <c r="G190" i="2" s="1"/>
  <c r="F189" i="2"/>
  <c r="G189" i="2" s="1"/>
  <c r="F188" i="2"/>
  <c r="G188" i="2" s="1"/>
  <c r="F187" i="2"/>
  <c r="G187" i="2" s="1"/>
  <c r="H186" i="2"/>
  <c r="J186" i="2" s="1"/>
  <c r="K186" i="2" s="1" a="1"/>
  <c r="K186" i="2" s="1"/>
  <c r="F186" i="2"/>
  <c r="G186" i="2" s="1"/>
  <c r="I186" i="2" s="1"/>
  <c r="F185" i="2"/>
  <c r="G185" i="2" s="1"/>
  <c r="F184" i="2"/>
  <c r="G184" i="2" s="1"/>
  <c r="F183" i="2"/>
  <c r="G183" i="2" s="1"/>
  <c r="F182" i="2"/>
  <c r="G182" i="2" s="1"/>
  <c r="F181" i="2"/>
  <c r="G181" i="2" s="1"/>
  <c r="F180" i="2"/>
  <c r="G180" i="2" s="1"/>
  <c r="I180" i="2" s="1"/>
  <c r="F179" i="2"/>
  <c r="G179" i="2" s="1"/>
  <c r="F178" i="2"/>
  <c r="G178" i="2" s="1"/>
  <c r="F177" i="2"/>
  <c r="G177" i="2" s="1"/>
  <c r="F176" i="2"/>
  <c r="G176" i="2" s="1"/>
  <c r="F175" i="2"/>
  <c r="G175" i="2" s="1"/>
  <c r="F174" i="2"/>
  <c r="G174" i="2" s="1"/>
  <c r="F173" i="2"/>
  <c r="G173" i="2" s="1"/>
  <c r="F172" i="2"/>
  <c r="G172" i="2" s="1"/>
  <c r="F171" i="2"/>
  <c r="G171" i="2" s="1"/>
  <c r="F170" i="2"/>
  <c r="G170" i="2" s="1"/>
  <c r="F169" i="2"/>
  <c r="G169" i="2" s="1"/>
  <c r="H168" i="2"/>
  <c r="J168" i="2" s="1"/>
  <c r="K168" i="2" s="1" a="1"/>
  <c r="K168" i="2" s="1"/>
  <c r="F168" i="2"/>
  <c r="G168" i="2" s="1"/>
  <c r="I168" i="2" s="1"/>
  <c r="F167" i="2"/>
  <c r="G167" i="2" s="1"/>
  <c r="H166" i="2"/>
  <c r="J166" i="2" s="1"/>
  <c r="K166" i="2" s="1" a="1"/>
  <c r="K166" i="2" s="1"/>
  <c r="F166" i="2"/>
  <c r="G166" i="2" s="1"/>
  <c r="I166" i="2" s="1"/>
  <c r="F165" i="2"/>
  <c r="G165" i="2" s="1"/>
  <c r="F164" i="2"/>
  <c r="G164" i="2" s="1"/>
  <c r="F163" i="2"/>
  <c r="G163" i="2" s="1"/>
  <c r="F162" i="2"/>
  <c r="G162" i="2" s="1"/>
  <c r="F161" i="2"/>
  <c r="G161" i="2" s="1"/>
  <c r="F160" i="2"/>
  <c r="G160" i="2" s="1"/>
  <c r="F159" i="2"/>
  <c r="G159" i="2" s="1"/>
  <c r="F158" i="2"/>
  <c r="G158" i="2" s="1"/>
  <c r="F157" i="2"/>
  <c r="G157" i="2" s="1"/>
  <c r="F156" i="2"/>
  <c r="G156" i="2" s="1"/>
  <c r="I156" i="2" s="1"/>
  <c r="F155" i="2"/>
  <c r="G155" i="2" s="1"/>
  <c r="F154" i="2"/>
  <c r="G154" i="2" s="1"/>
  <c r="F153" i="2"/>
  <c r="G153" i="2" s="1"/>
  <c r="F152" i="2"/>
  <c r="G152" i="2" s="1"/>
  <c r="F151" i="2"/>
  <c r="G151" i="2" s="1"/>
  <c r="F150" i="2"/>
  <c r="G150" i="2" s="1"/>
  <c r="I150" i="2" s="1"/>
  <c r="F149" i="2"/>
  <c r="G149" i="2" s="1"/>
  <c r="F148" i="2"/>
  <c r="G148" i="2" s="1"/>
  <c r="F147" i="2"/>
  <c r="G147" i="2" s="1"/>
  <c r="F146" i="2"/>
  <c r="G146" i="2" s="1"/>
  <c r="F145" i="2"/>
  <c r="G145" i="2" s="1"/>
  <c r="F144" i="2"/>
  <c r="G144" i="2" s="1"/>
  <c r="F143" i="2"/>
  <c r="G143" i="2" s="1"/>
  <c r="F142" i="2"/>
  <c r="G142" i="2" s="1"/>
  <c r="F141" i="2"/>
  <c r="G141" i="2" s="1"/>
  <c r="F140" i="2"/>
  <c r="G140" i="2" s="1"/>
  <c r="F139" i="2"/>
  <c r="G139" i="2" s="1"/>
  <c r="F138" i="2"/>
  <c r="G138" i="2" s="1"/>
  <c r="F137" i="2"/>
  <c r="G137" i="2" s="1"/>
  <c r="F136" i="2"/>
  <c r="G136" i="2" s="1"/>
  <c r="F135" i="2"/>
  <c r="G135" i="2" s="1"/>
  <c r="F134" i="2"/>
  <c r="G134" i="2" s="1"/>
  <c r="F133" i="2"/>
  <c r="G133" i="2" s="1"/>
  <c r="F132" i="2"/>
  <c r="G132" i="2" s="1"/>
  <c r="F131" i="2"/>
  <c r="G131" i="2" s="1"/>
  <c r="H130" i="2"/>
  <c r="J130" i="2" s="1"/>
  <c r="K130" i="2" s="1" a="1"/>
  <c r="K130" i="2" s="1"/>
  <c r="F130" i="2"/>
  <c r="G130" i="2" s="1"/>
  <c r="I130" i="2" s="1"/>
  <c r="F129" i="2"/>
  <c r="G129" i="2" s="1"/>
  <c r="F128" i="2"/>
  <c r="G128" i="2" s="1"/>
  <c r="H127" i="2"/>
  <c r="J127" i="2" s="1"/>
  <c r="K127" i="2" s="1" a="1"/>
  <c r="K127" i="2" s="1"/>
  <c r="F127" i="2"/>
  <c r="G127" i="2" s="1"/>
  <c r="I127" i="2" s="1"/>
  <c r="F126" i="2"/>
  <c r="G126" i="2" s="1"/>
  <c r="F125" i="2"/>
  <c r="G125" i="2" s="1"/>
  <c r="F124" i="2"/>
  <c r="G124" i="2" s="1"/>
  <c r="F123" i="2"/>
  <c r="G123" i="2" s="1"/>
  <c r="F122" i="2"/>
  <c r="G122" i="2" s="1"/>
  <c r="F121" i="2"/>
  <c r="G121" i="2" s="1"/>
  <c r="F120" i="2"/>
  <c r="G120" i="2" s="1"/>
  <c r="F119" i="2"/>
  <c r="G119" i="2" s="1"/>
  <c r="F118" i="2"/>
  <c r="G118" i="2" s="1"/>
  <c r="F117" i="2"/>
  <c r="G117" i="2" s="1"/>
  <c r="F116" i="2"/>
  <c r="G116" i="2" s="1"/>
  <c r="F115" i="2"/>
  <c r="G115" i="2" s="1"/>
  <c r="F114" i="2"/>
  <c r="G114" i="2" s="1"/>
  <c r="F113" i="2"/>
  <c r="G113" i="2" s="1"/>
  <c r="F112" i="2"/>
  <c r="G112" i="2" s="1"/>
  <c r="F111" i="2"/>
  <c r="G111" i="2" s="1"/>
  <c r="F110" i="2"/>
  <c r="G110" i="2" s="1"/>
  <c r="F109" i="2"/>
  <c r="G109" i="2" s="1"/>
  <c r="F108" i="2"/>
  <c r="G108" i="2" s="1"/>
  <c r="F107" i="2"/>
  <c r="G107" i="2" s="1"/>
  <c r="F106" i="2"/>
  <c r="G106" i="2" s="1"/>
  <c r="F105" i="2"/>
  <c r="G105" i="2" s="1"/>
  <c r="F104" i="2"/>
  <c r="G104" i="2" s="1"/>
  <c r="F103" i="2"/>
  <c r="G103" i="2" s="1"/>
  <c r="F102" i="2"/>
  <c r="G102" i="2" s="1"/>
  <c r="G101" i="2"/>
  <c r="F101" i="2"/>
  <c r="F100" i="2"/>
  <c r="G100" i="2" s="1"/>
  <c r="F99" i="2"/>
  <c r="G99" i="2" s="1"/>
  <c r="F98" i="2"/>
  <c r="G98" i="2" s="1"/>
  <c r="F97" i="2"/>
  <c r="G97" i="2" s="1"/>
  <c r="F96" i="2"/>
  <c r="G96" i="2" s="1"/>
  <c r="F95" i="2"/>
  <c r="G95" i="2" s="1"/>
  <c r="F94" i="2"/>
  <c r="G94" i="2" s="1"/>
  <c r="F93" i="2"/>
  <c r="G93" i="2" s="1"/>
  <c r="F92" i="2"/>
  <c r="G92" i="2" s="1"/>
  <c r="F91" i="2"/>
  <c r="G91" i="2" s="1"/>
  <c r="F90" i="2"/>
  <c r="G90" i="2" s="1"/>
  <c r="F89" i="2"/>
  <c r="G89" i="2" s="1"/>
  <c r="F88" i="2"/>
  <c r="G88" i="2" s="1"/>
  <c r="F87" i="2"/>
  <c r="G87" i="2" s="1"/>
  <c r="F86" i="2"/>
  <c r="G86" i="2" s="1"/>
  <c r="F85" i="2"/>
  <c r="G85" i="2" s="1"/>
  <c r="F84" i="2"/>
  <c r="G84" i="2" s="1"/>
  <c r="F83" i="2"/>
  <c r="G83" i="2" s="1"/>
  <c r="F82" i="2"/>
  <c r="G82" i="2" s="1"/>
  <c r="F81" i="2"/>
  <c r="G81" i="2" s="1"/>
  <c r="F80" i="2"/>
  <c r="G80" i="2" s="1"/>
  <c r="F79" i="2"/>
  <c r="G79" i="2" s="1"/>
  <c r="F78" i="2"/>
  <c r="G78" i="2" s="1"/>
  <c r="F77" i="2"/>
  <c r="G77" i="2" s="1"/>
  <c r="F76" i="2"/>
  <c r="G76" i="2" s="1"/>
  <c r="F75" i="2"/>
  <c r="G75" i="2" s="1"/>
  <c r="F74" i="2"/>
  <c r="G74" i="2" s="1"/>
  <c r="F73" i="2"/>
  <c r="G73" i="2" s="1"/>
  <c r="F72" i="2"/>
  <c r="G72" i="2" s="1"/>
  <c r="F71" i="2"/>
  <c r="G71" i="2" s="1"/>
  <c r="F70" i="2"/>
  <c r="G70" i="2" s="1"/>
  <c r="F69" i="2"/>
  <c r="G69" i="2" s="1"/>
  <c r="F68" i="2"/>
  <c r="G68" i="2" s="1"/>
  <c r="F67" i="2"/>
  <c r="G67" i="2" s="1"/>
  <c r="F66" i="2"/>
  <c r="G66" i="2" s="1"/>
  <c r="F65" i="2"/>
  <c r="G65" i="2" s="1"/>
  <c r="F64" i="2"/>
  <c r="G64" i="2" s="1"/>
  <c r="F63" i="2"/>
  <c r="G63" i="2" s="1"/>
  <c r="F62" i="2"/>
  <c r="G62" i="2" s="1"/>
  <c r="F61" i="2"/>
  <c r="G61" i="2" s="1"/>
  <c r="F60" i="2"/>
  <c r="G60" i="2" s="1"/>
  <c r="F59" i="2"/>
  <c r="G59" i="2" s="1"/>
  <c r="F58" i="2"/>
  <c r="G58" i="2" s="1"/>
  <c r="F57" i="2"/>
  <c r="G57" i="2" s="1"/>
  <c r="F56" i="2"/>
  <c r="G56" i="2" s="1"/>
  <c r="G55" i="2"/>
  <c r="F55" i="2"/>
  <c r="F54" i="2"/>
  <c r="G54" i="2" s="1"/>
  <c r="F53" i="2"/>
  <c r="G53" i="2" s="1"/>
  <c r="F52" i="2"/>
  <c r="G52" i="2" s="1"/>
  <c r="F51" i="2"/>
  <c r="G51" i="2" s="1"/>
  <c r="F50" i="2"/>
  <c r="G50" i="2" s="1"/>
  <c r="F49" i="2"/>
  <c r="G49" i="2" s="1"/>
  <c r="F48" i="2"/>
  <c r="G48" i="2" s="1"/>
  <c r="F47" i="2"/>
  <c r="G47" i="2" s="1"/>
  <c r="F46" i="2"/>
  <c r="G46" i="2" s="1"/>
  <c r="F45" i="2"/>
  <c r="G45" i="2" s="1"/>
  <c r="F44" i="2"/>
  <c r="G44" i="2" s="1"/>
  <c r="F43" i="2"/>
  <c r="G43" i="2" s="1"/>
  <c r="F42" i="2"/>
  <c r="G42" i="2" s="1"/>
  <c r="F41" i="2"/>
  <c r="G41" i="2" s="1"/>
  <c r="F40" i="2"/>
  <c r="G40" i="2" s="1"/>
  <c r="F39" i="2"/>
  <c r="G39" i="2" s="1"/>
  <c r="F38" i="2"/>
  <c r="G38" i="2" s="1"/>
  <c r="F37" i="2"/>
  <c r="G37" i="2" s="1"/>
  <c r="F36" i="2"/>
  <c r="G36" i="2" s="1"/>
  <c r="F35" i="2"/>
  <c r="G35" i="2" s="1"/>
  <c r="F34" i="2"/>
  <c r="G34" i="2" s="1"/>
  <c r="F33" i="2"/>
  <c r="G33" i="2" s="1"/>
  <c r="F32" i="2"/>
  <c r="G32" i="2" s="1"/>
  <c r="F31" i="2"/>
  <c r="G31" i="2" s="1"/>
  <c r="F30" i="2"/>
  <c r="G30" i="2" s="1"/>
  <c r="F29" i="2"/>
  <c r="G29" i="2" s="1"/>
  <c r="F28" i="2"/>
  <c r="G28" i="2" s="1"/>
  <c r="F27" i="2"/>
  <c r="G27" i="2" s="1"/>
  <c r="F26" i="2"/>
  <c r="G26" i="2" s="1"/>
  <c r="F25" i="2"/>
  <c r="G25" i="2" s="1"/>
  <c r="F24" i="2"/>
  <c r="G24" i="2" s="1"/>
  <c r="F23" i="2"/>
  <c r="G23" i="2" s="1"/>
  <c r="F22" i="2"/>
  <c r="G22" i="2" s="1"/>
  <c r="F21" i="2"/>
  <c r="G21" i="2" s="1"/>
  <c r="F20" i="2"/>
  <c r="G20" i="2" s="1"/>
  <c r="F19" i="2"/>
  <c r="G19" i="2" s="1"/>
  <c r="F18" i="2"/>
  <c r="G18" i="2" s="1"/>
  <c r="F17" i="2"/>
  <c r="G17" i="2" s="1"/>
  <c r="F16" i="2"/>
  <c r="G16" i="2" s="1"/>
  <c r="F15" i="2"/>
  <c r="G15" i="2" s="1"/>
  <c r="F14" i="2"/>
  <c r="G14" i="2" s="1"/>
  <c r="F13" i="2"/>
  <c r="G13" i="2" s="1"/>
  <c r="F12" i="2"/>
  <c r="G12" i="2" s="1"/>
  <c r="F11" i="2"/>
  <c r="G11" i="2" s="1"/>
  <c r="F10" i="2"/>
  <c r="G10" i="2" s="1"/>
  <c r="F9" i="2"/>
  <c r="G9" i="2" s="1"/>
  <c r="F8" i="2"/>
  <c r="G8" i="2" s="1"/>
  <c r="G7" i="2"/>
  <c r="F7" i="2"/>
  <c r="F6" i="2"/>
  <c r="G6" i="2" s="1"/>
  <c r="F5" i="2"/>
  <c r="G5" i="2" s="1"/>
  <c r="F4" i="2"/>
  <c r="G4" i="2" s="1"/>
  <c r="F3" i="2"/>
  <c r="G3" i="2" s="1"/>
  <c r="F2" i="2"/>
  <c r="I3" i="9" a="1"/>
  <c r="I9" i="9" a="1"/>
  <c r="I15" i="9" a="1"/>
  <c r="I21" i="9" a="1"/>
  <c r="I27" i="9" a="1"/>
  <c r="I33" i="9" a="1"/>
  <c r="I39" i="9" a="1"/>
  <c r="I45" i="9" a="1"/>
  <c r="I51" i="9" a="1"/>
  <c r="I57" i="9" a="1"/>
  <c r="I63" i="9" a="1"/>
  <c r="I69" i="9" a="1"/>
  <c r="I75" i="9" a="1"/>
  <c r="I81" i="9" a="1"/>
  <c r="I87" i="9" a="1"/>
  <c r="I93" i="9" a="1"/>
  <c r="I99" i="9" a="1"/>
  <c r="I105" i="9" a="1"/>
  <c r="I111" i="9" a="1"/>
  <c r="I117" i="9" a="1"/>
  <c r="I123" i="9" a="1"/>
  <c r="I129" i="9" a="1"/>
  <c r="I135" i="9" a="1"/>
  <c r="I141" i="9" a="1"/>
  <c r="I147" i="9" a="1"/>
  <c r="I153" i="9" a="1"/>
  <c r="I159" i="9" a="1"/>
  <c r="I165" i="9" a="1"/>
  <c r="I171" i="9" a="1"/>
  <c r="I177" i="9" a="1"/>
  <c r="I183" i="9" a="1"/>
  <c r="I4" i="9" a="1"/>
  <c r="I10" i="9" a="1"/>
  <c r="I16" i="9" a="1"/>
  <c r="I22" i="9" a="1"/>
  <c r="I28" i="9" a="1"/>
  <c r="I34" i="9" a="1"/>
  <c r="I40" i="9" a="1"/>
  <c r="I46" i="9" a="1"/>
  <c r="I52" i="9" a="1"/>
  <c r="I58" i="9" a="1"/>
  <c r="I64" i="9" a="1"/>
  <c r="I70" i="9" a="1"/>
  <c r="I76" i="9" a="1"/>
  <c r="I82" i="9" a="1"/>
  <c r="I88" i="9" a="1"/>
  <c r="I94" i="9" a="1"/>
  <c r="I100" i="9" a="1"/>
  <c r="I106" i="9" a="1"/>
  <c r="I112" i="9" a="1"/>
  <c r="I118" i="9" a="1"/>
  <c r="I124" i="9" a="1"/>
  <c r="I130" i="9" a="1"/>
  <c r="I5" i="9" a="1"/>
  <c r="I11" i="9" a="1"/>
  <c r="I17" i="9" a="1"/>
  <c r="I23" i="9" a="1"/>
  <c r="I29" i="9" a="1"/>
  <c r="I35" i="9" a="1"/>
  <c r="I41" i="9" a="1"/>
  <c r="I47" i="9" a="1"/>
  <c r="I53" i="9" a="1"/>
  <c r="I59" i="9" a="1"/>
  <c r="I65" i="9" a="1"/>
  <c r="I71" i="9" a="1"/>
  <c r="I77" i="9" a="1"/>
  <c r="I83" i="9" a="1"/>
  <c r="I89" i="9" a="1"/>
  <c r="I95" i="9" a="1"/>
  <c r="I101" i="9" a="1"/>
  <c r="I107" i="9" a="1"/>
  <c r="I113" i="9" a="1"/>
  <c r="I119" i="9" a="1"/>
  <c r="I125" i="9" a="1"/>
  <c r="I131" i="9" a="1"/>
  <c r="I137" i="9" a="1"/>
  <c r="I6" i="9" a="1"/>
  <c r="I12" i="9" a="1"/>
  <c r="I18" i="9" a="1"/>
  <c r="I24" i="9" a="1"/>
  <c r="I30" i="9" a="1"/>
  <c r="I36" i="9" a="1"/>
  <c r="I42" i="9" a="1"/>
  <c r="I48" i="9" a="1"/>
  <c r="I54" i="9" a="1"/>
  <c r="I60" i="9" a="1"/>
  <c r="I66" i="9" a="1"/>
  <c r="I72" i="9" a="1"/>
  <c r="I78" i="9" a="1"/>
  <c r="I84" i="9" a="1"/>
  <c r="I90" i="9" a="1"/>
  <c r="I96" i="9" a="1"/>
  <c r="I102" i="9" a="1"/>
  <c r="I108" i="9" a="1"/>
  <c r="I114" i="9" a="1"/>
  <c r="I120" i="9" a="1"/>
  <c r="I126" i="9" a="1"/>
  <c r="I132" i="9" a="1"/>
  <c r="I138" i="9" a="1"/>
  <c r="I144" i="9" a="1"/>
  <c r="I150" i="9" a="1"/>
  <c r="I156" i="9" a="1"/>
  <c r="I7" i="9" a="1"/>
  <c r="I13" i="9" a="1"/>
  <c r="I19" i="9" a="1"/>
  <c r="I25" i="9" a="1"/>
  <c r="I31" i="9" a="1"/>
  <c r="I37" i="9" a="1"/>
  <c r="I43" i="9" a="1"/>
  <c r="I49" i="9" a="1"/>
  <c r="I55" i="9" a="1"/>
  <c r="I61" i="9" a="1"/>
  <c r="I67" i="9" a="1"/>
  <c r="I73" i="9" a="1"/>
  <c r="I79" i="9" a="1"/>
  <c r="I85" i="9" a="1"/>
  <c r="I56" i="9" a="1"/>
  <c r="I152" i="9" a="1"/>
  <c r="I169" i="9" a="1"/>
  <c r="I62" i="9" a="1"/>
  <c r="I91" i="9" a="1"/>
  <c r="I103" i="9" a="1"/>
  <c r="I115" i="9" a="1"/>
  <c r="I127" i="9" a="1"/>
  <c r="I164" i="9" a="1"/>
  <c r="I173" i="9" a="1"/>
  <c r="I188" i="9" a="1"/>
  <c r="I195" i="9" a="1"/>
  <c r="I203" i="9" a="1"/>
  <c r="I210" i="9" a="1"/>
  <c r="I217" i="9" a="1"/>
  <c r="I224" i="9" a="1"/>
  <c r="I231" i="9" a="1"/>
  <c r="I239" i="9" a="1"/>
  <c r="I246" i="9" a="1"/>
  <c r="I253" i="9" a="1"/>
  <c r="I260" i="9" a="1"/>
  <c r="I267" i="9" a="1"/>
  <c r="I275" i="9" a="1"/>
  <c r="I282" i="9" a="1"/>
  <c r="I289" i="9" a="1"/>
  <c r="I296" i="9" a="1"/>
  <c r="I303" i="9" a="1"/>
  <c r="I311" i="9" a="1"/>
  <c r="I318" i="9" a="1"/>
  <c r="I325" i="9" a="1"/>
  <c r="I332" i="9" a="1"/>
  <c r="I339" i="9" a="1"/>
  <c r="I347" i="9" a="1"/>
  <c r="I14" i="9" a="1"/>
  <c r="I32" i="9" a="1"/>
  <c r="I139" i="9" a="1"/>
  <c r="I148" i="9" a="1"/>
  <c r="I157" i="9" a="1"/>
  <c r="I181" i="9" a="1"/>
  <c r="I196" i="9" a="1"/>
  <c r="I232" i="9" a="1"/>
  <c r="I268" i="9" a="1"/>
  <c r="I304" i="9" a="1"/>
  <c r="I340" i="9" a="1"/>
  <c r="I376" i="9" a="1"/>
  <c r="I412" i="9" a="1"/>
  <c r="I448" i="9" a="1"/>
  <c r="I484" i="9" a="1"/>
  <c r="I50" i="9" a="1"/>
  <c r="I92" i="9" a="1"/>
  <c r="I104" i="9" a="1"/>
  <c r="I116" i="9" a="1"/>
  <c r="I128" i="9" a="1"/>
  <c r="I149" i="9" a="1"/>
  <c r="I166" i="9" a="1"/>
  <c r="I174" i="9" a="1"/>
  <c r="I189" i="9" a="1"/>
  <c r="I197" i="9" a="1"/>
  <c r="I204" i="9" a="1"/>
  <c r="I211" i="9" a="1"/>
  <c r="I218" i="9" a="1"/>
  <c r="I225" i="9" a="1"/>
  <c r="I233" i="9" a="1"/>
  <c r="I240" i="9" a="1"/>
  <c r="I247" i="9" a="1"/>
  <c r="I254" i="9" a="1"/>
  <c r="I261" i="9" a="1"/>
  <c r="I269" i="9" a="1"/>
  <c r="I276" i="9" a="1"/>
  <c r="I283" i="9" a="1"/>
  <c r="I290" i="9" a="1"/>
  <c r="I297" i="9" a="1"/>
  <c r="I305" i="9" a="1"/>
  <c r="I312" i="9" a="1"/>
  <c r="I319" i="9" a="1"/>
  <c r="I326" i="9" a="1"/>
  <c r="I333" i="9" a="1"/>
  <c r="I341" i="9" a="1"/>
  <c r="I348" i="9" a="1"/>
  <c r="I355" i="9" a="1"/>
  <c r="I362" i="9" a="1"/>
  <c r="I369" i="9" a="1"/>
  <c r="I377" i="9" a="1"/>
  <c r="I80" i="9" a="1"/>
  <c r="I140" i="9" a="1"/>
  <c r="I158" i="9" a="1"/>
  <c r="I167" i="9" a="1"/>
  <c r="I182" i="9" a="1"/>
  <c r="I175" i="9" a="1"/>
  <c r="I191" i="9" a="1"/>
  <c r="I198" i="9" a="1"/>
  <c r="I205" i="9" a="1"/>
  <c r="I212" i="9" a="1"/>
  <c r="I219" i="9" a="1"/>
  <c r="I227" i="9" a="1"/>
  <c r="I234" i="9" a="1"/>
  <c r="I241" i="9" a="1"/>
  <c r="I248" i="9" a="1"/>
  <c r="I255" i="9" a="1"/>
  <c r="I263" i="9" a="1"/>
  <c r="I270" i="9" a="1"/>
  <c r="I277" i="9" a="1"/>
  <c r="I284" i="9" a="1"/>
  <c r="I291" i="9" a="1"/>
  <c r="I299" i="9" a="1"/>
  <c r="I306" i="9" a="1"/>
  <c r="I313" i="9" a="1"/>
  <c r="I320" i="9" a="1"/>
  <c r="I327" i="9" a="1"/>
  <c r="I335" i="9" a="1"/>
  <c r="I342" i="9" a="1"/>
  <c r="I349" i="9" a="1"/>
  <c r="I356" i="9" a="1"/>
  <c r="I363" i="9" a="1"/>
  <c r="I371" i="9" a="1"/>
  <c r="I378" i="9" a="1"/>
  <c r="I385" i="9" a="1"/>
  <c r="I392" i="9" a="1"/>
  <c r="I399" i="9" a="1"/>
  <c r="I407" i="9" a="1"/>
  <c r="I414" i="9" a="1"/>
  <c r="I421" i="9" a="1"/>
  <c r="I428" i="9" a="1"/>
  <c r="I435" i="9" a="1"/>
  <c r="I443" i="9" a="1"/>
  <c r="I450" i="9" a="1"/>
  <c r="I457" i="9" a="1"/>
  <c r="I464" i="9" a="1"/>
  <c r="I471" i="9" a="1"/>
  <c r="I479" i="9" a="1"/>
  <c r="I98" i="9" a="1"/>
  <c r="I122" i="9" a="1"/>
  <c r="I162" i="9" a="1"/>
  <c r="I178" i="9" a="1"/>
  <c r="I192" i="9" a="1"/>
  <c r="I201" i="9" a="1"/>
  <c r="I213" i="9" a="1"/>
  <c r="I223" i="9" a="1"/>
  <c r="I235" i="9" a="1"/>
  <c r="I245" i="9" a="1"/>
  <c r="I257" i="9" a="1"/>
  <c r="I266" i="9" a="1"/>
  <c r="I278" i="9" a="1"/>
  <c r="I288" i="9" a="1"/>
  <c r="I300" i="9" a="1"/>
  <c r="I309" i="9" a="1"/>
  <c r="I321" i="9" a="1"/>
  <c r="I331" i="9" a="1"/>
  <c r="I343" i="9" a="1"/>
  <c r="I353" i="9" a="1"/>
  <c r="I381" i="9" a="1"/>
  <c r="I390" i="9" a="1"/>
  <c r="I8" i="9" a="1"/>
  <c r="I44" i="9" a="1"/>
  <c r="I145" i="9" a="1"/>
  <c r="I179" i="9" a="1"/>
  <c r="I202" i="9" a="1"/>
  <c r="I214" i="9" a="1"/>
  <c r="I74" i="9" a="1"/>
  <c r="I163" i="9" a="1"/>
  <c r="I193" i="9" a="1"/>
  <c r="I215" i="9" a="1"/>
  <c r="I226" i="9" a="1"/>
  <c r="I236" i="9" a="1"/>
  <c r="I258" i="9" a="1"/>
  <c r="I279" i="9" a="1"/>
  <c r="I301" i="9" a="1"/>
  <c r="I323" i="9" a="1"/>
  <c r="I334" i="9" a="1"/>
  <c r="I344" i="9" a="1"/>
  <c r="I354" i="9" a="1"/>
  <c r="I365" i="9" a="1"/>
  <c r="I383" i="9" a="1"/>
  <c r="I401" i="9" a="1"/>
  <c r="I409" i="9" a="1"/>
  <c r="I417" i="9" a="1"/>
  <c r="I426" i="9" a="1"/>
  <c r="I444" i="9" a="1"/>
  <c r="I452" i="9" a="1"/>
  <c r="I461" i="9" a="1"/>
  <c r="I469" i="9" a="1"/>
  <c r="I478" i="9" a="1"/>
  <c r="I494" i="9" a="1"/>
  <c r="I502" i="9" a="1"/>
  <c r="I510" i="9" a="1"/>
  <c r="I523" i="9" a="1"/>
  <c r="I536" i="9" a="1"/>
  <c r="I543" i="9" a="1"/>
  <c r="I556" i="9" a="1"/>
  <c r="I569" i="9" a="1"/>
  <c r="I582" i="9" a="1"/>
  <c r="I595" i="9" a="1"/>
  <c r="I608" i="9" a="1"/>
  <c r="I615" i="9" a="1"/>
  <c r="I628" i="9" a="1"/>
  <c r="I641" i="9" a="1"/>
  <c r="I654" i="9" a="1"/>
  <c r="I667" i="9" a="1"/>
  <c r="I680" i="9" a="1"/>
  <c r="I687" i="9" a="1"/>
  <c r="I693" i="9" a="1"/>
  <c r="I699" i="9" a="1"/>
  <c r="I705" i="9" a="1"/>
  <c r="I711" i="9" a="1"/>
  <c r="I717" i="9" a="1"/>
  <c r="I723" i="9" a="1"/>
  <c r="I729" i="9" a="1"/>
  <c r="I735" i="9" a="1"/>
  <c r="I741" i="9" a="1"/>
  <c r="I747" i="9" a="1"/>
  <c r="I753" i="9" a="1"/>
  <c r="I759" i="9" a="1"/>
  <c r="I765" i="9" a="1"/>
  <c r="I771" i="9" a="1"/>
  <c r="I146" i="9" a="1"/>
  <c r="I180" i="9" a="1"/>
  <c r="I280" i="9" a="1"/>
  <c r="I292" i="9" a="1"/>
  <c r="I20" i="9" a="1"/>
  <c r="I151" i="9" a="1"/>
  <c r="I168" i="9" a="1"/>
  <c r="I184" i="9" a="1"/>
  <c r="I194" i="9" a="1"/>
  <c r="I206" i="9" a="1"/>
  <c r="I216" i="9" a="1"/>
  <c r="I228" i="9" a="1"/>
  <c r="I237" i="9" a="1"/>
  <c r="I249" i="9" a="1"/>
  <c r="I259" i="9" a="1"/>
  <c r="I271" i="9" a="1"/>
  <c r="I281" i="9" a="1"/>
  <c r="I293" i="9" a="1"/>
  <c r="I302" i="9" a="1"/>
  <c r="I314" i="9" a="1"/>
  <c r="I324" i="9" a="1"/>
  <c r="I336" i="9" a="1"/>
  <c r="I345" i="9" a="1"/>
  <c r="I366" i="9" a="1"/>
  <c r="I393" i="9" a="1"/>
  <c r="I402" i="9" a="1"/>
  <c r="I410" i="9" a="1"/>
  <c r="I419" i="9" a="1"/>
  <c r="I437" i="9" a="1"/>
  <c r="I445" i="9" a="1"/>
  <c r="I453" i="9" a="1"/>
  <c r="I462" i="9" a="1"/>
  <c r="I480" i="9" a="1"/>
  <c r="I495" i="9" a="1"/>
  <c r="I511" i="9" a="1"/>
  <c r="I524" i="9" a="1"/>
  <c r="I531" i="9" a="1"/>
  <c r="I544" i="9" a="1"/>
  <c r="I557" i="9" a="1"/>
  <c r="I570" i="9" a="1"/>
  <c r="I583" i="9" a="1"/>
  <c r="I596" i="9" a="1"/>
  <c r="I603" i="9" a="1"/>
  <c r="I616" i="9" a="1"/>
  <c r="I629" i="9" a="1"/>
  <c r="I642" i="9" a="1"/>
  <c r="I655" i="9" a="1"/>
  <c r="I668" i="9" a="1"/>
  <c r="I675" i="9" a="1"/>
  <c r="I688" i="9" a="1"/>
  <c r="I694" i="9" a="1"/>
  <c r="I700" i="9" a="1"/>
  <c r="I706" i="9" a="1"/>
  <c r="I712" i="9" a="1"/>
  <c r="I718" i="9" a="1"/>
  <c r="I724" i="9" a="1"/>
  <c r="I730" i="9" a="1"/>
  <c r="I736" i="9" a="1"/>
  <c r="I742" i="9" a="1"/>
  <c r="I748" i="9" a="1"/>
  <c r="I754" i="9" a="1"/>
  <c r="I760" i="9" a="1"/>
  <c r="I766" i="9" a="1"/>
  <c r="I772" i="9" a="1"/>
  <c r="I109" i="9" a="1"/>
  <c r="I133" i="9" a="1"/>
  <c r="I185" i="9" a="1"/>
  <c r="I238" i="9" a="1"/>
  <c r="I250" i="9" a="1"/>
  <c r="I346" i="9" a="1"/>
  <c r="I357" i="9" a="1"/>
  <c r="I375" i="9" a="1"/>
  <c r="I394" i="9" a="1"/>
  <c r="I420" i="9" a="1"/>
  <c r="I454" i="9" a="1"/>
  <c r="I463" i="9" a="1"/>
  <c r="I472" i="9" a="1"/>
  <c r="I488" i="9" a="1"/>
  <c r="I496" i="9" a="1"/>
  <c r="I504" i="9" a="1"/>
  <c r="I518" i="9" a="1"/>
  <c r="I525" i="9" a="1"/>
  <c r="I538" i="9" a="1"/>
  <c r="I551" i="9" a="1"/>
  <c r="I564" i="9" a="1"/>
  <c r="I577" i="9" a="1"/>
  <c r="I590" i="9" a="1"/>
  <c r="I597" i="9" a="1"/>
  <c r="I610" i="9" a="1"/>
  <c r="I623" i="9" a="1"/>
  <c r="I636" i="9" a="1"/>
  <c r="I649" i="9" a="1"/>
  <c r="I662" i="9" a="1"/>
  <c r="I669" i="9" a="1"/>
  <c r="I682" i="9" a="1"/>
  <c r="I86" i="9" a="1"/>
  <c r="I110" i="9" a="1"/>
  <c r="I134" i="9" a="1"/>
  <c r="I186" i="9" a="1"/>
  <c r="I207" i="9" a="1"/>
  <c r="I229" i="9" a="1"/>
  <c r="I251" i="9" a="1"/>
  <c r="I262" i="9" a="1"/>
  <c r="I272" i="9" a="1"/>
  <c r="I294" i="9" a="1"/>
  <c r="I315" i="9" a="1"/>
  <c r="I337" i="9" a="1"/>
  <c r="I358" i="9" a="1"/>
  <c r="I367" i="9" a="1"/>
  <c r="I386" i="9" a="1"/>
  <c r="I395" i="9" a="1"/>
  <c r="I403" i="9" a="1"/>
  <c r="I411" i="9" a="1"/>
  <c r="I429" i="9" a="1"/>
  <c r="I438" i="9" a="1"/>
  <c r="I446" i="9" a="1"/>
  <c r="I455" i="9" a="1"/>
  <c r="I473" i="9" a="1"/>
  <c r="I481" i="9" a="1"/>
  <c r="I497" i="9" a="1"/>
  <c r="I512" i="9" a="1"/>
  <c r="I519" i="9" a="1"/>
  <c r="I532" i="9" a="1"/>
  <c r="I545" i="9" a="1"/>
  <c r="I558" i="9" a="1"/>
  <c r="I571" i="9" a="1"/>
  <c r="I584" i="9" a="1"/>
  <c r="I591" i="9" a="1"/>
  <c r="I604" i="9" a="1"/>
  <c r="I617" i="9" a="1"/>
  <c r="I630" i="9" a="1"/>
  <c r="I643" i="9" a="1"/>
  <c r="I656" i="9" a="1"/>
  <c r="I663" i="9" a="1"/>
  <c r="I676" i="9" a="1"/>
  <c r="I689" i="9" a="1"/>
  <c r="I695" i="9" a="1"/>
  <c r="I701" i="9" a="1"/>
  <c r="I707" i="9" a="1"/>
  <c r="I713" i="9" a="1"/>
  <c r="I719" i="9" a="1"/>
  <c r="I725" i="9" a="1"/>
  <c r="I731" i="9" a="1"/>
  <c r="I737" i="9" a="1"/>
  <c r="I743" i="9" a="1"/>
  <c r="I749" i="9" a="1"/>
  <c r="I755" i="9" a="1"/>
  <c r="I761" i="9" a="1"/>
  <c r="I26" i="9" a="1"/>
  <c r="I154" i="9" a="1"/>
  <c r="I170" i="9" a="1"/>
  <c r="I208" i="9" a="1"/>
  <c r="I220" i="9" a="1"/>
  <c r="I316" i="9" a="1"/>
  <c r="I328" i="9" a="1"/>
  <c r="I359" i="9" a="1"/>
  <c r="I413" i="9" a="1"/>
  <c r="I136" i="9" a="1"/>
  <c r="I155" i="9" a="1"/>
  <c r="I187" i="9" a="1"/>
  <c r="I199" i="9" a="1"/>
  <c r="I209" i="9" a="1"/>
  <c r="I221" i="9" a="1"/>
  <c r="I230" i="9" a="1"/>
  <c r="I242" i="9" a="1"/>
  <c r="I252" i="9" a="1"/>
  <c r="I264" i="9" a="1"/>
  <c r="I273" i="9" a="1"/>
  <c r="I285" i="9" a="1"/>
  <c r="I286" i="9" a="1"/>
  <c r="I374" i="9" a="1"/>
  <c r="I423" i="9" a="1"/>
  <c r="I436" i="9" a="1"/>
  <c r="I475" i="9" a="1"/>
  <c r="I487" i="9" a="1"/>
  <c r="I521" i="9" a="1"/>
  <c r="I38" i="9" a="1"/>
  <c r="I142" i="9" a="1"/>
  <c r="I200" i="9" a="1"/>
  <c r="I243" i="9" a="1"/>
  <c r="I287" i="9" a="1"/>
  <c r="I310" i="9" a="1"/>
  <c r="I338" i="9" a="1"/>
  <c r="I379" i="9" a="1"/>
  <c r="I396" i="9" a="1"/>
  <c r="I424" i="9" a="1"/>
  <c r="I489" i="9" a="1"/>
  <c r="I500" i="9" a="1"/>
  <c r="I513" i="9" a="1"/>
  <c r="I541" i="9" a="1"/>
  <c r="I552" i="9" a="1"/>
  <c r="I561" i="9" a="1"/>
  <c r="I600" i="9" a="1"/>
  <c r="I611" i="9" a="1"/>
  <c r="I650" i="9" a="1"/>
  <c r="I659" i="9" a="1"/>
  <c r="I670" i="9" a="1"/>
  <c r="I769" i="9" a="1"/>
  <c r="I783" i="9" a="1"/>
  <c r="I796" i="9" a="1"/>
  <c r="I803" i="9" a="1"/>
  <c r="I816" i="9" a="1"/>
  <c r="I829" i="9" a="1"/>
  <c r="I842" i="9" a="1"/>
  <c r="I143" i="9" a="1"/>
  <c r="I244" i="9" a="1"/>
  <c r="I317" i="9" a="1"/>
  <c r="I360" i="9" a="1"/>
  <c r="I425" i="9" a="1"/>
  <c r="I439" i="9" a="1"/>
  <c r="I451" i="9" a="1"/>
  <c r="I465" i="9" a="1"/>
  <c r="I476" i="9" a="1"/>
  <c r="I490" i="9" a="1"/>
  <c r="I522" i="9" a="1"/>
  <c r="I533" i="9" a="1"/>
  <c r="I572" i="9" a="1"/>
  <c r="I581" i="9" a="1"/>
  <c r="I592" i="9" a="1"/>
  <c r="I620" i="9" a="1"/>
  <c r="I631" i="9" a="1"/>
  <c r="I640" i="9" a="1"/>
  <c r="I651" i="9" a="1"/>
  <c r="I679" i="9" a="1"/>
  <c r="I690" i="9" a="1"/>
  <c r="I698" i="9" a="1"/>
  <c r="I708" i="9" a="1"/>
  <c r="I716" i="9" a="1"/>
  <c r="I726" i="9" a="1"/>
  <c r="I734" i="9" a="1"/>
  <c r="I744" i="9" a="1"/>
  <c r="I752" i="9" a="1"/>
  <c r="I762" i="9" a="1"/>
  <c r="I777" i="9" a="1"/>
  <c r="I790" i="9" a="1"/>
  <c r="I797" i="9" a="1"/>
  <c r="I810" i="9" a="1"/>
  <c r="I823" i="9" a="1"/>
  <c r="I836" i="9" a="1"/>
  <c r="I849" i="9" a="1"/>
  <c r="I855" i="9" a="1"/>
  <c r="I380" i="9" a="1"/>
  <c r="I397" i="9" a="1"/>
  <c r="I466" i="9" a="1"/>
  <c r="I477" i="9" a="1"/>
  <c r="I491" i="9" a="1"/>
  <c r="I501" i="9" a="1"/>
  <c r="I514" i="9" a="1"/>
  <c r="I542" i="9" a="1"/>
  <c r="I553" i="9" a="1"/>
  <c r="I562" i="9" a="1"/>
  <c r="I573" i="9" a="1"/>
  <c r="I601" i="9" a="1"/>
  <c r="I612" i="9" a="1"/>
  <c r="I621" i="9" a="1"/>
  <c r="I660" i="9" a="1"/>
  <c r="I671" i="9" a="1"/>
  <c r="I770" i="9" a="1"/>
  <c r="I784" i="9" a="1"/>
  <c r="I791" i="9" a="1"/>
  <c r="I804" i="9" a="1"/>
  <c r="I817" i="9" a="1"/>
  <c r="I830" i="9" a="1"/>
  <c r="I843" i="9" a="1"/>
  <c r="I68" i="9" a="1"/>
  <c r="I160" i="9" a="1"/>
  <c r="I295" i="9" a="1"/>
  <c r="I361" i="9" a="1"/>
  <c r="I398" i="9" a="1"/>
  <c r="I415" i="9" a="1"/>
  <c r="I427" i="9" a="1"/>
  <c r="I440" i="9" a="1"/>
  <c r="I467" i="9" a="1"/>
  <c r="I492" i="9" a="1"/>
  <c r="I503" i="9" a="1"/>
  <c r="I534" i="9" a="1"/>
  <c r="I563" i="9" a="1"/>
  <c r="I593" i="9" a="1"/>
  <c r="I602" i="9" a="1"/>
  <c r="I622" i="9" a="1"/>
  <c r="I632" i="9" a="1"/>
  <c r="I652" i="9" a="1"/>
  <c r="I661" i="9" a="1"/>
  <c r="I681" i="9" a="1"/>
  <c r="I691" i="9" a="1"/>
  <c r="I709" i="9" a="1"/>
  <c r="I727" i="9" a="1"/>
  <c r="I745" i="9" a="1"/>
  <c r="I763" i="9" a="1"/>
  <c r="I778" i="9" a="1"/>
  <c r="I785" i="9" a="1"/>
  <c r="I798" i="9" a="1"/>
  <c r="I811" i="9" a="1"/>
  <c r="I824" i="9" a="1"/>
  <c r="I837" i="9" a="1"/>
  <c r="I850" i="9" a="1"/>
  <c r="I856" i="9" a="1"/>
  <c r="I862" i="9" a="1"/>
  <c r="I868" i="9" a="1"/>
  <c r="I874" i="9" a="1"/>
  <c r="I880" i="9" a="1"/>
  <c r="I886" i="9" a="1"/>
  <c r="I892" i="9" a="1"/>
  <c r="I161" i="9" a="1"/>
  <c r="I256" i="9" a="1"/>
  <c r="I364" i="9" a="1"/>
  <c r="I382" i="9" a="1"/>
  <c r="I400" i="9" a="1"/>
  <c r="I430" i="9" a="1"/>
  <c r="I441" i="9" a="1"/>
  <c r="I456" i="9" a="1"/>
  <c r="I505" i="9" a="1"/>
  <c r="I515" i="9" a="1"/>
  <c r="I526" i="9" a="1"/>
  <c r="I554" i="9" a="1"/>
  <c r="I565" i="9" a="1"/>
  <c r="I574" i="9" a="1"/>
  <c r="I585" i="9" a="1"/>
  <c r="I613" i="9" a="1"/>
  <c r="I624" i="9" a="1"/>
  <c r="I633" i="9" a="1"/>
  <c r="I672" i="9" a="1"/>
  <c r="I683" i="9" a="1"/>
  <c r="I779" i="9" a="1"/>
  <c r="I792" i="9" a="1"/>
  <c r="I805" i="9" a="1"/>
  <c r="I818" i="9" a="1"/>
  <c r="I831" i="9" a="1"/>
  <c r="I844" i="9" a="1"/>
  <c r="I172" i="9" a="1"/>
  <c r="I298" i="9" a="1"/>
  <c r="I322" i="9" a="1"/>
  <c r="I384" i="9" a="1"/>
  <c r="I416" i="9" a="1"/>
  <c r="I431" i="9" a="1"/>
  <c r="I442" i="9" a="1"/>
  <c r="I468" i="9" a="1"/>
  <c r="I482" i="9" a="1"/>
  <c r="I493" i="9" a="1"/>
  <c r="I506" i="9" a="1"/>
  <c r="I535" i="9" a="1"/>
  <c r="I546" i="9" a="1"/>
  <c r="I555" i="9" a="1"/>
  <c r="I594" i="9" a="1"/>
  <c r="I605" i="9" a="1"/>
  <c r="I644" i="9" a="1"/>
  <c r="I653" i="9" a="1"/>
  <c r="I664" i="9" a="1"/>
  <c r="I692" i="9" a="1"/>
  <c r="I702" i="9" a="1"/>
  <c r="I710" i="9" a="1"/>
  <c r="I720" i="9" a="1"/>
  <c r="I728" i="9" a="1"/>
  <c r="I738" i="9" a="1"/>
  <c r="I746" i="9" a="1"/>
  <c r="I756" i="9" a="1"/>
  <c r="I764" i="9" a="1"/>
  <c r="I773" i="9" a="1"/>
  <c r="I786" i="9" a="1"/>
  <c r="I799" i="9" a="1"/>
  <c r="I812" i="9" a="1"/>
  <c r="I825" i="9" a="1"/>
  <c r="I838" i="9" a="1"/>
  <c r="I845" i="9" a="1"/>
  <c r="I851" i="9" a="1"/>
  <c r="I857" i="9" a="1"/>
  <c r="I863" i="9" a="1"/>
  <c r="I869" i="9" a="1"/>
  <c r="I875" i="9" a="1"/>
  <c r="I881" i="9" a="1"/>
  <c r="I222" i="9" a="1"/>
  <c r="I265" i="9" a="1"/>
  <c r="I329" i="9" a="1"/>
  <c r="I350" i="9" a="1"/>
  <c r="I368" i="9" a="1"/>
  <c r="I387" i="9" a="1"/>
  <c r="I404" i="9" a="1"/>
  <c r="I516" i="9" a="1"/>
  <c r="I527" i="9" a="1"/>
  <c r="I97" i="9" a="1"/>
  <c r="I176" i="9" a="1"/>
  <c r="I370" i="9" a="1"/>
  <c r="I388" i="9" a="1"/>
  <c r="I405" i="9" a="1"/>
  <c r="I418" i="9" a="1"/>
  <c r="I432" i="9" a="1"/>
  <c r="I458" i="9" a="1"/>
  <c r="I470" i="9" a="1"/>
  <c r="I483" i="9" a="1"/>
  <c r="I507" i="9" a="1"/>
  <c r="I517" i="9" a="1"/>
  <c r="I537" i="9" a="1"/>
  <c r="I547" i="9" a="1"/>
  <c r="I567" i="9" a="1"/>
  <c r="I576" i="9" a="1"/>
  <c r="I606" i="9" a="1"/>
  <c r="I635" i="9" a="1"/>
  <c r="I665" i="9" a="1"/>
  <c r="I674" i="9" a="1"/>
  <c r="I703" i="9" a="1"/>
  <c r="I721" i="9" a="1"/>
  <c r="I739" i="9" a="1"/>
  <c r="I757" i="9" a="1"/>
  <c r="I774" i="9" a="1"/>
  <c r="I787" i="9" a="1"/>
  <c r="I800" i="9" a="1"/>
  <c r="I813" i="9" a="1"/>
  <c r="I826" i="9" a="1"/>
  <c r="I833" i="9" a="1"/>
  <c r="I846" i="9" a="1"/>
  <c r="I852" i="9" a="1"/>
  <c r="I858" i="9" a="1"/>
  <c r="I864" i="9" a="1"/>
  <c r="I870" i="9" a="1"/>
  <c r="I876" i="9" a="1"/>
  <c r="I882" i="9" a="1"/>
  <c r="I888" i="9" a="1"/>
  <c r="I307" i="9" a="1"/>
  <c r="I389" i="9" a="1"/>
  <c r="I530" i="9" a="1"/>
  <c r="I627" i="9" a="1"/>
  <c r="I648" i="9" a="1"/>
  <c r="I740" i="9" a="1"/>
  <c r="I781" i="9" a="1"/>
  <c r="I795" i="9" a="1"/>
  <c r="I878" i="9" a="1"/>
  <c r="I896" i="9" a="1"/>
  <c r="I904" i="9" a="1"/>
  <c r="I911" i="9" a="1"/>
  <c r="I918" i="9" a="1"/>
  <c r="I925" i="9" a="1"/>
  <c r="I932" i="9" a="1"/>
  <c r="I940" i="9" a="1"/>
  <c r="I947" i="9" a="1"/>
  <c r="I954" i="9" a="1"/>
  <c r="I961" i="9" a="1"/>
  <c r="I968" i="9" a="1"/>
  <c r="I976" i="9" a="1"/>
  <c r="I983" i="9" a="1"/>
  <c r="I990" i="9" a="1"/>
  <c r="I997" i="9" a="1"/>
  <c r="I1004" i="9" a="1"/>
  <c r="I1012" i="9" a="1"/>
  <c r="I1019" i="9" a="1"/>
  <c r="I1026" i="9" a="1"/>
  <c r="I1033" i="9" a="1"/>
  <c r="I1040" i="9" a="1"/>
  <c r="I1048" i="9" a="1"/>
  <c r="I1055" i="9" a="1"/>
  <c r="I1062" i="9" a="1"/>
  <c r="I447" i="9" a="1"/>
  <c r="I498" i="9" a="1"/>
  <c r="I559" i="9" a="1"/>
  <c r="I580" i="9" a="1"/>
  <c r="I677" i="9" a="1"/>
  <c r="I697" i="9" a="1"/>
  <c r="I828" i="9" a="1"/>
  <c r="I859" i="9" a="1"/>
  <c r="I879" i="9" a="1"/>
  <c r="I889" i="9" a="1"/>
  <c r="I897" i="9" a="1"/>
  <c r="I933" i="9" a="1"/>
  <c r="I969" i="9" a="1"/>
  <c r="I1005" i="9" a="1"/>
  <c r="I1041" i="9" a="1"/>
  <c r="I1069" i="9" a="1"/>
  <c r="I1075" i="9" a="1"/>
  <c r="I1081" i="9" a="1"/>
  <c r="I1087" i="9" a="1"/>
  <c r="I1093" i="9" a="1"/>
  <c r="I1099" i="9" a="1"/>
  <c r="I1105" i="9" a="1"/>
  <c r="I1111" i="9" a="1"/>
  <c r="I1117" i="9" a="1"/>
  <c r="I1123" i="9" a="1"/>
  <c r="I1129" i="9" a="1"/>
  <c r="I1135" i="9" a="1"/>
  <c r="I1141" i="9" a="1"/>
  <c r="I1147" i="9" a="1"/>
  <c r="I1153" i="9" a="1"/>
  <c r="I1159" i="9" a="1"/>
  <c r="I1165" i="9" a="1"/>
  <c r="I1171" i="9" a="1"/>
  <c r="I1177" i="9" a="1"/>
  <c r="I1183" i="9" a="1"/>
  <c r="I1189" i="9" a="1"/>
  <c r="I1195" i="9" a="1"/>
  <c r="I1201" i="9" a="1"/>
  <c r="I1207" i="9" a="1"/>
  <c r="I1213" i="9" a="1"/>
  <c r="I1219" i="9" a="1"/>
  <c r="I1225" i="9" a="1"/>
  <c r="I1231" i="9" a="1"/>
  <c r="I1237" i="9" a="1"/>
  <c r="I1243" i="9" a="1"/>
  <c r="I1249" i="9" a="1"/>
  <c r="I1255" i="9" a="1"/>
  <c r="I1261" i="9" a="1"/>
  <c r="I121" i="9" a="1"/>
  <c r="I308" i="9" a="1"/>
  <c r="I391" i="9" a="1"/>
  <c r="I449" i="9" a="1"/>
  <c r="I499" i="9" a="1"/>
  <c r="I539" i="9" a="1"/>
  <c r="I586" i="9" a="1"/>
  <c r="I607" i="9" a="1"/>
  <c r="I657" i="9" a="1"/>
  <c r="I722" i="9" a="1"/>
  <c r="I767" i="9" a="1"/>
  <c r="I782" i="9" a="1"/>
  <c r="I814" i="9" a="1"/>
  <c r="I898" i="9" a="1"/>
  <c r="I905" i="9" a="1"/>
  <c r="I912" i="9" a="1"/>
  <c r="I919" i="9" a="1"/>
  <c r="I926" i="9" a="1"/>
  <c r="I934" i="9" a="1"/>
  <c r="I941" i="9" a="1"/>
  <c r="I948" i="9" a="1"/>
  <c r="I955" i="9" a="1"/>
  <c r="I962" i="9" a="1"/>
  <c r="I970" i="9" a="1"/>
  <c r="I977" i="9" a="1"/>
  <c r="I984" i="9" a="1"/>
  <c r="I991" i="9" a="1"/>
  <c r="I998" i="9" a="1"/>
  <c r="I1006" i="9" a="1"/>
  <c r="I1013" i="9" a="1"/>
  <c r="I1020" i="9" a="1"/>
  <c r="I1027" i="9" a="1"/>
  <c r="I1034" i="9" a="1"/>
  <c r="I1042" i="9" a="1"/>
  <c r="I1049" i="9" a="1"/>
  <c r="I1056" i="9" a="1"/>
  <c r="I1063" i="9" a="1"/>
  <c r="I330" i="9" a="1"/>
  <c r="I406" i="9" a="1"/>
  <c r="I508" i="9" a="1"/>
  <c r="I560" i="9" a="1"/>
  <c r="I587" i="9" a="1"/>
  <c r="I634" i="9" a="1"/>
  <c r="I678" i="9" a="1"/>
  <c r="I815" i="9" a="1"/>
  <c r="I832" i="9" a="1"/>
  <c r="I847" i="9" a="1"/>
  <c r="I860" i="9" a="1"/>
  <c r="I871" i="9" a="1"/>
  <c r="I890" i="9" a="1"/>
  <c r="I927" i="9" a="1"/>
  <c r="I963" i="9" a="1"/>
  <c r="I999" i="9" a="1"/>
  <c r="I1035" i="9" a="1"/>
  <c r="I1070" i="9" a="1"/>
  <c r="I1076" i="9" a="1"/>
  <c r="I1082" i="9" a="1"/>
  <c r="I1088" i="9" a="1"/>
  <c r="I1094" i="9" a="1"/>
  <c r="I1100" i="9" a="1"/>
  <c r="I1106" i="9" a="1"/>
  <c r="I1112" i="9" a="1"/>
  <c r="I1118" i="9" a="1"/>
  <c r="I1124" i="9" a="1"/>
  <c r="I1130" i="9" a="1"/>
  <c r="I1136" i="9" a="1"/>
  <c r="I1142" i="9" a="1"/>
  <c r="I1148" i="9" a="1"/>
  <c r="I1154" i="9" a="1"/>
  <c r="I1160" i="9" a="1"/>
  <c r="I1166" i="9" a="1"/>
  <c r="I1172" i="9" a="1"/>
  <c r="I1178" i="9" a="1"/>
  <c r="I1184" i="9" a="1"/>
  <c r="I1190" i="9" a="1"/>
  <c r="I1196" i="9" a="1"/>
  <c r="I1202" i="9" a="1"/>
  <c r="I1208" i="9" a="1"/>
  <c r="I1214" i="9" a="1"/>
  <c r="I1220" i="9" a="1"/>
  <c r="I1226" i="9" a="1"/>
  <c r="I1232" i="9" a="1"/>
  <c r="I1238" i="9" a="1"/>
  <c r="I1244" i="9" a="1"/>
  <c r="I1250" i="9" a="1"/>
  <c r="I1256" i="9" a="1"/>
  <c r="I1262" i="9" a="1"/>
  <c r="I190" i="9" a="1"/>
  <c r="I459" i="9" a="1"/>
  <c r="I509" i="9" a="1"/>
  <c r="I540" i="9" a="1"/>
  <c r="I566" i="9" a="1"/>
  <c r="I609" i="9" a="1"/>
  <c r="I637" i="9" a="1"/>
  <c r="I658" i="9" a="1"/>
  <c r="I684" i="9" a="1"/>
  <c r="I704" i="9" a="1"/>
  <c r="I768" i="9" a="1"/>
  <c r="I801" i="9" a="1"/>
  <c r="I861" i="9" a="1"/>
  <c r="I891" i="9" a="1"/>
  <c r="I899" i="9" a="1"/>
  <c r="I906" i="9" a="1"/>
  <c r="I913" i="9" a="1"/>
  <c r="I920" i="9" a="1"/>
  <c r="I928" i="9" a="1"/>
  <c r="I935" i="9" a="1"/>
  <c r="I942" i="9" a="1"/>
  <c r="I949" i="9" a="1"/>
  <c r="I956" i="9" a="1"/>
  <c r="I964" i="9" a="1"/>
  <c r="I971" i="9" a="1"/>
  <c r="I978" i="9" a="1"/>
  <c r="I985" i="9" a="1"/>
  <c r="I992" i="9" a="1"/>
  <c r="I1000" i="9" a="1"/>
  <c r="I1007" i="9" a="1"/>
  <c r="I1014" i="9" a="1"/>
  <c r="I1021" i="9" a="1"/>
  <c r="I1028" i="9" a="1"/>
  <c r="I1036" i="9" a="1"/>
  <c r="I1043" i="9" a="1"/>
  <c r="I1050" i="9" a="1"/>
  <c r="I1057" i="9" a="1"/>
  <c r="I1064" i="9" a="1"/>
  <c r="I408" i="9" a="1"/>
  <c r="I460" i="9" a="1"/>
  <c r="I588" i="9" a="1"/>
  <c r="I614" i="9" a="1"/>
  <c r="I685" i="9" a="1"/>
  <c r="I750" i="9" a="1"/>
  <c r="I819" i="9" a="1"/>
  <c r="I834" i="9" a="1"/>
  <c r="I848" i="9" a="1"/>
  <c r="I872" i="9" a="1"/>
  <c r="I883" i="9" a="1"/>
  <c r="I921" i="9" a="1"/>
  <c r="I957" i="9" a="1"/>
  <c r="I993" i="9" a="1"/>
  <c r="I1029" i="9" a="1"/>
  <c r="I1065" i="9" a="1"/>
  <c r="I1071" i="9" a="1"/>
  <c r="I1077" i="9" a="1"/>
  <c r="I1083" i="9" a="1"/>
  <c r="I1089" i="9" a="1"/>
  <c r="I1095" i="9" a="1"/>
  <c r="I1101" i="9" a="1"/>
  <c r="I1107" i="9" a="1"/>
  <c r="I1113" i="9" a="1"/>
  <c r="I1119" i="9" a="1"/>
  <c r="I1125" i="9" a="1"/>
  <c r="I1131" i="9" a="1"/>
  <c r="I1137" i="9" a="1"/>
  <c r="I1143" i="9" a="1"/>
  <c r="I1149" i="9" a="1"/>
  <c r="I1155" i="9" a="1"/>
  <c r="I1161" i="9" a="1"/>
  <c r="I1167" i="9" a="1"/>
  <c r="I1173" i="9" a="1"/>
  <c r="I1179" i="9" a="1"/>
  <c r="I1185" i="9" a="1"/>
  <c r="I1191" i="9" a="1"/>
  <c r="I1197" i="9" a="1"/>
  <c r="I1203" i="9" a="1"/>
  <c r="I1209" i="9" a="1"/>
  <c r="I1215" i="9" a="1"/>
  <c r="I1221" i="9" a="1"/>
  <c r="I1227" i="9" a="1"/>
  <c r="I1233" i="9" a="1"/>
  <c r="I1239" i="9" a="1"/>
  <c r="I1245" i="9" a="1"/>
  <c r="I1251" i="9" a="1"/>
  <c r="I1257" i="9" a="1"/>
  <c r="I1263" i="9" a="1"/>
  <c r="I351" i="9" a="1"/>
  <c r="I568" i="9" a="1"/>
  <c r="I589" i="9" a="1"/>
  <c r="I638" i="9" a="1"/>
  <c r="I788" i="9" a="1"/>
  <c r="I802" i="9" a="1"/>
  <c r="I820" i="9" a="1"/>
  <c r="I873" i="9" a="1"/>
  <c r="I893" i="9" a="1"/>
  <c r="I900" i="9" a="1"/>
  <c r="I907" i="9" a="1"/>
  <c r="I914" i="9" a="1"/>
  <c r="I922" i="9" a="1"/>
  <c r="I929" i="9" a="1"/>
  <c r="I936" i="9" a="1"/>
  <c r="I943" i="9" a="1"/>
  <c r="I950" i="9" a="1"/>
  <c r="I958" i="9" a="1"/>
  <c r="I965" i="9" a="1"/>
  <c r="I972" i="9" a="1"/>
  <c r="I979" i="9" a="1"/>
  <c r="I986" i="9" a="1"/>
  <c r="I994" i="9" a="1"/>
  <c r="I1001" i="9" a="1"/>
  <c r="I1008" i="9" a="1"/>
  <c r="I1015" i="9" a="1"/>
  <c r="I1022" i="9" a="1"/>
  <c r="I1030" i="9" a="1"/>
  <c r="I1037" i="9" a="1"/>
  <c r="I1044" i="9" a="1"/>
  <c r="I1051" i="9" a="1"/>
  <c r="I1058" i="9" a="1"/>
  <c r="I352" i="9" a="1"/>
  <c r="I422" i="9" a="1"/>
  <c r="I474" i="9" a="1"/>
  <c r="I520" i="9" a="1"/>
  <c r="I618" i="9" a="1"/>
  <c r="I639" i="9" a="1"/>
  <c r="I686" i="9" a="1"/>
  <c r="I732" i="9" a="1"/>
  <c r="I751" i="9" a="1"/>
  <c r="I806" i="9" a="1"/>
  <c r="I821" i="9" a="1"/>
  <c r="I835" i="9" a="1"/>
  <c r="I884" i="9" a="1"/>
  <c r="I915" i="9" a="1"/>
  <c r="I951" i="9" a="1"/>
  <c r="I987" i="9" a="1"/>
  <c r="I1023" i="9" a="1"/>
  <c r="I1059" i="9" a="1"/>
  <c r="I1066" i="9" a="1"/>
  <c r="I1072" i="9" a="1"/>
  <c r="I1078" i="9" a="1"/>
  <c r="I1084" i="9" a="1"/>
  <c r="I1090" i="9" a="1"/>
  <c r="I1096" i="9" a="1"/>
  <c r="I1102" i="9" a="1"/>
  <c r="I1108" i="9" a="1"/>
  <c r="I1114" i="9" a="1"/>
  <c r="I1120" i="9" a="1"/>
  <c r="I1126" i="9" a="1"/>
  <c r="I1132" i="9" a="1"/>
  <c r="I1138" i="9" a="1"/>
  <c r="I1144" i="9" a="1"/>
  <c r="I1150" i="9" a="1"/>
  <c r="I1156" i="9" a="1"/>
  <c r="I1162" i="9" a="1"/>
  <c r="I1168" i="9" a="1"/>
  <c r="I1174" i="9" a="1"/>
  <c r="I1180" i="9" a="1"/>
  <c r="I1186" i="9" a="1"/>
  <c r="I1192" i="9" a="1"/>
  <c r="I1198" i="9" a="1"/>
  <c r="I1204" i="9" a="1"/>
  <c r="I1210" i="9" a="1"/>
  <c r="I1216" i="9" a="1"/>
  <c r="I1222" i="9" a="1"/>
  <c r="I1228" i="9" a="1"/>
  <c r="I1234" i="9" a="1"/>
  <c r="I1240" i="9" a="1"/>
  <c r="I1246" i="9" a="1"/>
  <c r="I1252" i="9" a="1"/>
  <c r="I1258" i="9" a="1"/>
  <c r="I1264" i="9" a="1"/>
  <c r="I548" i="9" a="1"/>
  <c r="I598" i="9" a="1"/>
  <c r="I645" i="9" a="1"/>
  <c r="I666" i="9" a="1"/>
  <c r="I775" i="9" a="1"/>
  <c r="I789" i="9" a="1"/>
  <c r="I807" i="9" a="1"/>
  <c r="I839" i="9" a="1"/>
  <c r="I853" i="9" a="1"/>
  <c r="I865" i="9" a="1"/>
  <c r="I885" i="9" a="1"/>
  <c r="I894" i="9" a="1"/>
  <c r="I901" i="9" a="1"/>
  <c r="I908" i="9" a="1"/>
  <c r="I916" i="9" a="1"/>
  <c r="I923" i="9" a="1"/>
  <c r="I930" i="9" a="1"/>
  <c r="I937" i="9" a="1"/>
  <c r="I944" i="9" a="1"/>
  <c r="I952" i="9" a="1"/>
  <c r="I959" i="9" a="1"/>
  <c r="I966" i="9" a="1"/>
  <c r="I973" i="9" a="1"/>
  <c r="I980" i="9" a="1"/>
  <c r="I988" i="9" a="1"/>
  <c r="I995" i="9" a="1"/>
  <c r="I1002" i="9" a="1"/>
  <c r="I1009" i="9" a="1"/>
  <c r="I1016" i="9" a="1"/>
  <c r="I1024" i="9" a="1"/>
  <c r="I1031" i="9" a="1"/>
  <c r="I1038" i="9" a="1"/>
  <c r="I1045" i="9" a="1"/>
  <c r="I1052" i="9" a="1"/>
  <c r="I1060" i="9" a="1"/>
  <c r="I274" i="9" a="1"/>
  <c r="I485" i="9" a="1"/>
  <c r="I528" i="9" a="1"/>
  <c r="I549" i="9" a="1"/>
  <c r="I575" i="9" a="1"/>
  <c r="I619" i="9" a="1"/>
  <c r="I646" i="9" a="1"/>
  <c r="I714" i="9" a="1"/>
  <c r="I733" i="9" a="1"/>
  <c r="I793" i="9" a="1"/>
  <c r="I822" i="9" a="1"/>
  <c r="I840" i="9" a="1"/>
  <c r="I909" i="9" a="1"/>
  <c r="I945" i="9" a="1"/>
  <c r="I981" i="9" a="1"/>
  <c r="I1017" i="9" a="1"/>
  <c r="I1053" i="9" a="1"/>
  <c r="I1067" i="9" a="1"/>
  <c r="I1073" i="9" a="1"/>
  <c r="I1079" i="9" a="1"/>
  <c r="I1085" i="9" a="1"/>
  <c r="I1091" i="9" a="1"/>
  <c r="I1097" i="9" a="1"/>
  <c r="I1103" i="9" a="1"/>
  <c r="I1109" i="9" a="1"/>
  <c r="I1115" i="9" a="1"/>
  <c r="I1121" i="9" a="1"/>
  <c r="I1127" i="9" a="1"/>
  <c r="I1133" i="9" a="1"/>
  <c r="I1139" i="9" a="1"/>
  <c r="I1145" i="9" a="1"/>
  <c r="I1151" i="9" a="1"/>
  <c r="I1157" i="9" a="1"/>
  <c r="I1163" i="9" a="1"/>
  <c r="I1169" i="9" a="1"/>
  <c r="I1175" i="9" a="1"/>
  <c r="I1181" i="9" a="1"/>
  <c r="I1187" i="9" a="1"/>
  <c r="I1193" i="9" a="1"/>
  <c r="I1199" i="9" a="1"/>
  <c r="I1205" i="9" a="1"/>
  <c r="I1211" i="9" a="1"/>
  <c r="I1217" i="9" a="1"/>
  <c r="I1223" i="9" a="1"/>
  <c r="I1229" i="9" a="1"/>
  <c r="I1235" i="9" a="1"/>
  <c r="I1241" i="9" a="1"/>
  <c r="I1247" i="9" a="1"/>
  <c r="I1253" i="9" a="1"/>
  <c r="I1259" i="9" a="1"/>
  <c r="I1265" i="9" a="1"/>
  <c r="I372" i="9" a="1"/>
  <c r="I433" i="9" a="1"/>
  <c r="I550" i="9" a="1"/>
  <c r="I578" i="9" a="1"/>
  <c r="I599" i="9" a="1"/>
  <c r="I625" i="9" a="1"/>
  <c r="I758" i="9" a="1"/>
  <c r="I776" i="9" a="1"/>
  <c r="I794" i="9" a="1"/>
  <c r="I808" i="9" a="1"/>
  <c r="I854" i="9" a="1"/>
  <c r="I866" i="9" a="1"/>
  <c r="I877" i="9" a="1"/>
  <c r="I887" i="9" a="1"/>
  <c r="I895" i="9" a="1"/>
  <c r="I902" i="9" a="1"/>
  <c r="I910" i="9" a="1"/>
  <c r="I917" i="9" a="1"/>
  <c r="I924" i="9" a="1"/>
  <c r="I931" i="9" a="1"/>
  <c r="I938" i="9" a="1"/>
  <c r="I946" i="9" a="1"/>
  <c r="I953" i="9" a="1"/>
  <c r="I960" i="9" a="1"/>
  <c r="I967" i="9" a="1"/>
  <c r="I974" i="9" a="1"/>
  <c r="I982" i="9" a="1"/>
  <c r="I989" i="9" a="1"/>
  <c r="I996" i="9" a="1"/>
  <c r="I1003" i="9" a="1"/>
  <c r="I1010" i="9" a="1"/>
  <c r="I1018" i="9" a="1"/>
  <c r="I1025" i="9" a="1"/>
  <c r="I1032" i="9" a="1"/>
  <c r="I1039" i="9" a="1"/>
  <c r="I1046" i="9" a="1"/>
  <c r="I1054" i="9" a="1"/>
  <c r="I1061" i="9" a="1"/>
  <c r="I673" i="9" a="1"/>
  <c r="I696" i="9" a="1"/>
  <c r="I715" i="9" a="1"/>
  <c r="I780" i="9" a="1"/>
  <c r="I809" i="9" a="1"/>
  <c r="I827" i="9" a="1"/>
  <c r="I841" i="9" a="1"/>
  <c r="I867" i="9" a="1"/>
  <c r="I903" i="9" a="1"/>
  <c r="I373" i="9" a="1"/>
  <c r="I1110" i="9" a="1"/>
  <c r="I1182" i="9" a="1"/>
  <c r="I1254" i="9" a="1"/>
  <c r="I434" i="9" a="1"/>
  <c r="I1116" i="9" a="1"/>
  <c r="I1188" i="9" a="1"/>
  <c r="I1260" i="9" a="1"/>
  <c r="I1011" i="9" a="1"/>
  <c r="I486" i="9" a="1"/>
  <c r="I1047" i="9" a="1"/>
  <c r="I1122" i="9" a="1"/>
  <c r="I1194" i="9" a="1"/>
  <c r="I1164" i="9" a="1"/>
  <c r="I529" i="9" a="1"/>
  <c r="I1128" i="9" a="1"/>
  <c r="I1200" i="9" a="1"/>
  <c r="I1092" i="9" a="1"/>
  <c r="I975" i="9" a="1"/>
  <c r="I1134" i="9" a="1"/>
  <c r="I1206" i="9" a="1"/>
  <c r="I579" i="9" a="1"/>
  <c r="I1068" i="9" a="1"/>
  <c r="I1140" i="9" a="1"/>
  <c r="I1212" i="9" a="1"/>
  <c r="I1074" i="9" a="1"/>
  <c r="I1146" i="9" a="1"/>
  <c r="I1218" i="9" a="1"/>
  <c r="I626" i="9" a="1"/>
  <c r="I1080" i="9" a="1"/>
  <c r="I1152" i="9" a="1"/>
  <c r="I1224" i="9" a="1"/>
  <c r="I1236" i="9" a="1"/>
  <c r="I647" i="9" a="1"/>
  <c r="I1086" i="9" a="1"/>
  <c r="I1158" i="9" a="1"/>
  <c r="I1230" i="9" a="1"/>
  <c r="I1098" i="9" a="1"/>
  <c r="I1170" i="9" a="1"/>
  <c r="I1242" i="9" a="1"/>
  <c r="I939" i="9" a="1"/>
  <c r="I1104" i="9" a="1"/>
  <c r="I1176" i="9" a="1"/>
  <c r="I1248" i="9" a="1"/>
  <c r="I2" i="9" a="1"/>
  <c r="I1248" i="9" l="1"/>
  <c r="I1176" i="9"/>
  <c r="I1104" i="9"/>
  <c r="I939" i="9"/>
  <c r="I1242" i="9"/>
  <c r="I1170" i="9"/>
  <c r="I1098" i="9"/>
  <c r="I1230" i="9"/>
  <c r="I1158" i="9"/>
  <c r="I1086" i="9"/>
  <c r="I647" i="9"/>
  <c r="I1236" i="9"/>
  <c r="I1224" i="9"/>
  <c r="I1152" i="9"/>
  <c r="I1080" i="9"/>
  <c r="I626" i="9"/>
  <c r="I1218" i="9"/>
  <c r="I1146" i="9"/>
  <c r="I1074" i="9"/>
  <c r="I1212" i="9"/>
  <c r="I1140" i="9"/>
  <c r="I1068" i="9"/>
  <c r="I579" i="9"/>
  <c r="I1206" i="9"/>
  <c r="I1134" i="9"/>
  <c r="I975" i="9"/>
  <c r="I1092" i="9"/>
  <c r="I1200" i="9"/>
  <c r="I1128" i="9"/>
  <c r="I529" i="9"/>
  <c r="I1164" i="9"/>
  <c r="I1194" i="9"/>
  <c r="I1122" i="9"/>
  <c r="I1047" i="9"/>
  <c r="I486" i="9"/>
  <c r="I1011" i="9"/>
  <c r="I1260" i="9"/>
  <c r="I1188" i="9"/>
  <c r="I1116" i="9"/>
  <c r="I434" i="9"/>
  <c r="I1254" i="9"/>
  <c r="I1182" i="9"/>
  <c r="I1110" i="9"/>
  <c r="I373" i="9"/>
  <c r="I903" i="9"/>
  <c r="I867" i="9"/>
  <c r="I841" i="9"/>
  <c r="I827" i="9"/>
  <c r="I809" i="9"/>
  <c r="I780" i="9"/>
  <c r="I715" i="9"/>
  <c r="I696" i="9"/>
  <c r="I673" i="9"/>
  <c r="I1061" i="9"/>
  <c r="I1054" i="9"/>
  <c r="I1046" i="9"/>
  <c r="I1039" i="9"/>
  <c r="I1032" i="9"/>
  <c r="I1025" i="9"/>
  <c r="I1018" i="9"/>
  <c r="I1010" i="9"/>
  <c r="I1003" i="9"/>
  <c r="I996" i="9"/>
  <c r="I989" i="9"/>
  <c r="I982" i="9"/>
  <c r="I974" i="9"/>
  <c r="I967" i="9"/>
  <c r="I960" i="9"/>
  <c r="I953" i="9"/>
  <c r="I946" i="9"/>
  <c r="I938" i="9"/>
  <c r="I931" i="9"/>
  <c r="I924" i="9"/>
  <c r="I917" i="9"/>
  <c r="I910" i="9"/>
  <c r="I902" i="9"/>
  <c r="I895" i="9"/>
  <c r="I887" i="9"/>
  <c r="I877" i="9"/>
  <c r="I866" i="9"/>
  <c r="I854" i="9"/>
  <c r="I808" i="9"/>
  <c r="I794" i="9"/>
  <c r="I776" i="9"/>
  <c r="I758" i="9"/>
  <c r="I625" i="9"/>
  <c r="I599" i="9"/>
  <c r="I578" i="9"/>
  <c r="I550" i="9"/>
  <c r="I433" i="9"/>
  <c r="I372" i="9"/>
  <c r="I1265" i="9"/>
  <c r="I1259" i="9"/>
  <c r="I1253" i="9"/>
  <c r="I1247" i="9"/>
  <c r="I1241" i="9"/>
  <c r="I1235" i="9"/>
  <c r="I1229" i="9"/>
  <c r="I1223" i="9"/>
  <c r="I1217" i="9"/>
  <c r="I1211" i="9"/>
  <c r="I1205" i="9"/>
  <c r="I1199" i="9"/>
  <c r="I1193" i="9"/>
  <c r="I1187" i="9"/>
  <c r="I1181" i="9"/>
  <c r="I1175" i="9"/>
  <c r="I1169" i="9"/>
  <c r="I1163" i="9"/>
  <c r="I1157" i="9"/>
  <c r="I1151" i="9"/>
  <c r="I1145" i="9"/>
  <c r="I1139" i="9"/>
  <c r="I1133" i="9"/>
  <c r="I1127" i="9"/>
  <c r="I1121" i="9"/>
  <c r="I1115" i="9"/>
  <c r="I1109" i="9"/>
  <c r="I1103" i="9"/>
  <c r="I1097" i="9"/>
  <c r="I1091" i="9"/>
  <c r="I1085" i="9"/>
  <c r="I1079" i="9"/>
  <c r="I1073" i="9"/>
  <c r="I1067" i="9"/>
  <c r="I1053" i="9"/>
  <c r="I1017" i="9"/>
  <c r="I981" i="9"/>
  <c r="I945" i="9"/>
  <c r="I909" i="9"/>
  <c r="I840" i="9"/>
  <c r="I822" i="9"/>
  <c r="I793" i="9"/>
  <c r="I733" i="9"/>
  <c r="I714" i="9"/>
  <c r="I646" i="9"/>
  <c r="I619" i="9"/>
  <c r="I575" i="9"/>
  <c r="I549" i="9"/>
  <c r="I528" i="9"/>
  <c r="I485" i="9"/>
  <c r="I274" i="9"/>
  <c r="I1060" i="9"/>
  <c r="I1052" i="9"/>
  <c r="I1045" i="9"/>
  <c r="I1038" i="9"/>
  <c r="I1031" i="9"/>
  <c r="I1024" i="9"/>
  <c r="I1016" i="9"/>
  <c r="I1009" i="9"/>
  <c r="I1002" i="9"/>
  <c r="I995" i="9"/>
  <c r="I988" i="9"/>
  <c r="I980" i="9"/>
  <c r="I973" i="9"/>
  <c r="I966" i="9"/>
  <c r="I959" i="9"/>
  <c r="I952" i="9"/>
  <c r="I944" i="9"/>
  <c r="I937" i="9"/>
  <c r="I930" i="9"/>
  <c r="I923" i="9"/>
  <c r="I916" i="9"/>
  <c r="I908" i="9"/>
  <c r="I901" i="9"/>
  <c r="I894" i="9"/>
  <c r="I885" i="9"/>
  <c r="I865" i="9"/>
  <c r="I853" i="9"/>
  <c r="I839" i="9"/>
  <c r="I807" i="9"/>
  <c r="I789" i="9"/>
  <c r="I775" i="9"/>
  <c r="I666" i="9"/>
  <c r="I645" i="9"/>
  <c r="I598" i="9"/>
  <c r="I548" i="9"/>
  <c r="I1264" i="9"/>
  <c r="I1258" i="9"/>
  <c r="I1252" i="9"/>
  <c r="I1246" i="9"/>
  <c r="I1240" i="9"/>
  <c r="I1234" i="9"/>
  <c r="I1228" i="9"/>
  <c r="I1222" i="9"/>
  <c r="I1216" i="9"/>
  <c r="I1210" i="9"/>
  <c r="I1204" i="9"/>
  <c r="I1198" i="9"/>
  <c r="I1192" i="9"/>
  <c r="I1186" i="9"/>
  <c r="I1180" i="9"/>
  <c r="I1174" i="9"/>
  <c r="I1168" i="9"/>
  <c r="I1162" i="9"/>
  <c r="I1156" i="9"/>
  <c r="I1150" i="9"/>
  <c r="I1144" i="9"/>
  <c r="I1138" i="9"/>
  <c r="I1132" i="9"/>
  <c r="I1126" i="9"/>
  <c r="I1120" i="9"/>
  <c r="I1114" i="9"/>
  <c r="I1108" i="9"/>
  <c r="I1102" i="9"/>
  <c r="I1096" i="9"/>
  <c r="I1090" i="9"/>
  <c r="I1084" i="9"/>
  <c r="I1078" i="9"/>
  <c r="I1072" i="9"/>
  <c r="I1066" i="9"/>
  <c r="I1059" i="9"/>
  <c r="I1023" i="9"/>
  <c r="I987" i="9"/>
  <c r="I951" i="9"/>
  <c r="I915" i="9"/>
  <c r="I884" i="9"/>
  <c r="I835" i="9"/>
  <c r="I821" i="9"/>
  <c r="I806" i="9"/>
  <c r="I751" i="9"/>
  <c r="I732" i="9"/>
  <c r="I686" i="9"/>
  <c r="I639" i="9"/>
  <c r="I618" i="9"/>
  <c r="I520" i="9"/>
  <c r="I474" i="9"/>
  <c r="I422" i="9"/>
  <c r="I352" i="9"/>
  <c r="I1058" i="9"/>
  <c r="I1051" i="9"/>
  <c r="I1044" i="9"/>
  <c r="I1037" i="9"/>
  <c r="I1030" i="9"/>
  <c r="I1022" i="9"/>
  <c r="I1015" i="9"/>
  <c r="I1008" i="9"/>
  <c r="I1001" i="9"/>
  <c r="I994" i="9"/>
  <c r="I986" i="9"/>
  <c r="I979" i="9"/>
  <c r="I972" i="9"/>
  <c r="I965" i="9"/>
  <c r="I958" i="9"/>
  <c r="I950" i="9"/>
  <c r="I943" i="9"/>
  <c r="I936" i="9"/>
  <c r="I929" i="9"/>
  <c r="I922" i="9"/>
  <c r="I914" i="9"/>
  <c r="I907" i="9"/>
  <c r="I900" i="9"/>
  <c r="I893" i="9"/>
  <c r="I873" i="9"/>
  <c r="I820" i="9"/>
  <c r="I802" i="9"/>
  <c r="I788" i="9"/>
  <c r="I638" i="9"/>
  <c r="I589" i="9"/>
  <c r="I568" i="9"/>
  <c r="I351" i="9"/>
  <c r="I1263" i="9"/>
  <c r="I1257" i="9"/>
  <c r="I1251" i="9"/>
  <c r="I1245" i="9"/>
  <c r="I1239" i="9"/>
  <c r="I1233" i="9"/>
  <c r="I1227" i="9"/>
  <c r="I1221" i="9"/>
  <c r="I1215" i="9"/>
  <c r="I1209" i="9"/>
  <c r="I1203" i="9"/>
  <c r="I1197" i="9"/>
  <c r="I1191" i="9"/>
  <c r="I1185" i="9"/>
  <c r="I1179" i="9"/>
  <c r="I1173" i="9"/>
  <c r="I1167" i="9"/>
  <c r="I1161" i="9"/>
  <c r="I1155" i="9"/>
  <c r="I1149" i="9"/>
  <c r="I1143" i="9"/>
  <c r="I1137" i="9"/>
  <c r="I1131" i="9"/>
  <c r="I1125" i="9"/>
  <c r="I1119" i="9"/>
  <c r="I1113" i="9"/>
  <c r="I1107" i="9"/>
  <c r="I1101" i="9"/>
  <c r="I1095" i="9"/>
  <c r="I1089" i="9"/>
  <c r="I1083" i="9"/>
  <c r="I1077" i="9"/>
  <c r="I1071" i="9"/>
  <c r="I1065" i="9"/>
  <c r="I1029" i="9"/>
  <c r="I993" i="9"/>
  <c r="I957" i="9"/>
  <c r="I921" i="9"/>
  <c r="I883" i="9"/>
  <c r="I872" i="9"/>
  <c r="I848" i="9"/>
  <c r="I834" i="9"/>
  <c r="I819" i="9"/>
  <c r="I750" i="9"/>
  <c r="I685" i="9"/>
  <c r="I614" i="9"/>
  <c r="I588" i="9"/>
  <c r="I460" i="9"/>
  <c r="I408" i="9"/>
  <c r="I1064" i="9"/>
  <c r="I1057" i="9"/>
  <c r="I1050" i="9"/>
  <c r="I1043" i="9"/>
  <c r="I1036" i="9"/>
  <c r="I1028" i="9"/>
  <c r="I1021" i="9"/>
  <c r="I1014" i="9"/>
  <c r="I1007" i="9"/>
  <c r="I1000" i="9"/>
  <c r="I992" i="9"/>
  <c r="I985" i="9"/>
  <c r="I978" i="9"/>
  <c r="I971" i="9"/>
  <c r="I964" i="9"/>
  <c r="I956" i="9"/>
  <c r="I949" i="9"/>
  <c r="I942" i="9"/>
  <c r="I935" i="9"/>
  <c r="I928" i="9"/>
  <c r="I920" i="9"/>
  <c r="I913" i="9"/>
  <c r="I906" i="9"/>
  <c r="I899" i="9"/>
  <c r="I891" i="9"/>
  <c r="I861" i="9"/>
  <c r="I801" i="9"/>
  <c r="I768" i="9"/>
  <c r="I704" i="9"/>
  <c r="I684" i="9"/>
  <c r="I658" i="9"/>
  <c r="I637" i="9"/>
  <c r="I609" i="9"/>
  <c r="I566" i="9"/>
  <c r="I540" i="9"/>
  <c r="I509" i="9"/>
  <c r="I459" i="9"/>
  <c r="I190" i="9"/>
  <c r="I1262" i="9"/>
  <c r="I1256" i="9"/>
  <c r="I1250" i="9"/>
  <c r="I1244" i="9"/>
  <c r="I1238" i="9"/>
  <c r="I1232" i="9"/>
  <c r="I1226" i="9"/>
  <c r="I1220" i="9"/>
  <c r="I1214" i="9"/>
  <c r="I1208" i="9"/>
  <c r="I1202" i="9"/>
  <c r="I1196" i="9"/>
  <c r="I1190" i="9"/>
  <c r="I1184" i="9"/>
  <c r="I1178" i="9"/>
  <c r="I1172" i="9"/>
  <c r="I1166" i="9"/>
  <c r="I1160" i="9"/>
  <c r="I1154" i="9"/>
  <c r="I1148" i="9"/>
  <c r="I1142" i="9"/>
  <c r="I1136" i="9"/>
  <c r="I1130" i="9"/>
  <c r="I1124" i="9"/>
  <c r="I1118" i="9"/>
  <c r="I1112" i="9"/>
  <c r="I1106" i="9"/>
  <c r="I1100" i="9"/>
  <c r="I1094" i="9"/>
  <c r="I1088" i="9"/>
  <c r="I1082" i="9"/>
  <c r="I1076" i="9"/>
  <c r="I1070" i="9"/>
  <c r="I1035" i="9"/>
  <c r="I999" i="9"/>
  <c r="I963" i="9"/>
  <c r="I927" i="9"/>
  <c r="I890" i="9"/>
  <c r="I871" i="9"/>
  <c r="I860" i="9"/>
  <c r="I847" i="9"/>
  <c r="I832" i="9"/>
  <c r="I815" i="9"/>
  <c r="I678" i="9"/>
  <c r="I634" i="9"/>
  <c r="I587" i="9"/>
  <c r="I560" i="9"/>
  <c r="I508" i="9"/>
  <c r="I406" i="9"/>
  <c r="I330" i="9"/>
  <c r="I1063" i="9"/>
  <c r="I1056" i="9"/>
  <c r="I1049" i="9"/>
  <c r="I1042" i="9"/>
  <c r="I1034" i="9"/>
  <c r="I1027" i="9"/>
  <c r="I1020" i="9"/>
  <c r="I1013" i="9"/>
  <c r="I1006" i="9"/>
  <c r="I998" i="9"/>
  <c r="I991" i="9"/>
  <c r="I984" i="9"/>
  <c r="I977" i="9"/>
  <c r="I970" i="9"/>
  <c r="I962" i="9"/>
  <c r="I955" i="9"/>
  <c r="I948" i="9"/>
  <c r="I941" i="9"/>
  <c r="I934" i="9"/>
  <c r="I926" i="9"/>
  <c r="I919" i="9"/>
  <c r="I912" i="9"/>
  <c r="I905" i="9"/>
  <c r="I898" i="9"/>
  <c r="I814" i="9"/>
  <c r="I782" i="9"/>
  <c r="I767" i="9"/>
  <c r="I722" i="9"/>
  <c r="I657" i="9"/>
  <c r="I607" i="9"/>
  <c r="I586" i="9"/>
  <c r="I539" i="9"/>
  <c r="I499" i="9"/>
  <c r="I449" i="9"/>
  <c r="I391" i="9"/>
  <c r="I308" i="9"/>
  <c r="I121" i="9"/>
  <c r="I1261" i="9"/>
  <c r="I1255" i="9"/>
  <c r="I1249" i="9"/>
  <c r="I1243" i="9"/>
  <c r="I1237" i="9"/>
  <c r="I1231" i="9"/>
  <c r="I1225" i="9"/>
  <c r="I1219" i="9"/>
  <c r="I1213" i="9"/>
  <c r="I1207" i="9"/>
  <c r="I1201" i="9"/>
  <c r="I1195" i="9"/>
  <c r="I1189" i="9"/>
  <c r="I1183" i="9"/>
  <c r="I1177" i="9"/>
  <c r="I1171" i="9"/>
  <c r="I1165" i="9"/>
  <c r="I1159" i="9"/>
  <c r="I1153" i="9"/>
  <c r="I1147" i="9"/>
  <c r="I1141" i="9"/>
  <c r="I1135" i="9"/>
  <c r="I1129" i="9"/>
  <c r="I1123" i="9"/>
  <c r="I1117" i="9"/>
  <c r="I1111" i="9"/>
  <c r="I1105" i="9"/>
  <c r="I1099" i="9"/>
  <c r="I1093" i="9"/>
  <c r="I1087" i="9"/>
  <c r="I1081" i="9"/>
  <c r="I1075" i="9"/>
  <c r="I1069" i="9"/>
  <c r="I1041" i="9"/>
  <c r="I1005" i="9"/>
  <c r="I969" i="9"/>
  <c r="I933" i="9"/>
  <c r="I897" i="9"/>
  <c r="I889" i="9"/>
  <c r="I879" i="9"/>
  <c r="I859" i="9"/>
  <c r="I828" i="9"/>
  <c r="I697" i="9"/>
  <c r="I677" i="9"/>
  <c r="I580" i="9"/>
  <c r="I559" i="9"/>
  <c r="I498" i="9"/>
  <c r="I447" i="9"/>
  <c r="I1062" i="9"/>
  <c r="I1055" i="9"/>
  <c r="I1048" i="9"/>
  <c r="I1040" i="9"/>
  <c r="I1033" i="9"/>
  <c r="I1026" i="9"/>
  <c r="I1019" i="9"/>
  <c r="I1012" i="9"/>
  <c r="I1004" i="9"/>
  <c r="I997" i="9"/>
  <c r="I990" i="9"/>
  <c r="I983" i="9"/>
  <c r="I976" i="9"/>
  <c r="I968" i="9"/>
  <c r="I961" i="9"/>
  <c r="I954" i="9"/>
  <c r="I947" i="9"/>
  <c r="I940" i="9"/>
  <c r="I932" i="9"/>
  <c r="I925" i="9"/>
  <c r="I918" i="9"/>
  <c r="I911" i="9"/>
  <c r="I904" i="9"/>
  <c r="I896" i="9"/>
  <c r="I878" i="9"/>
  <c r="I795" i="9"/>
  <c r="I781" i="9"/>
  <c r="I740" i="9"/>
  <c r="I648" i="9"/>
  <c r="I627" i="9"/>
  <c r="I530" i="9"/>
  <c r="I389" i="9"/>
  <c r="I307" i="9"/>
  <c r="I888" i="9"/>
  <c r="I882" i="9"/>
  <c r="I876" i="9"/>
  <c r="I870" i="9"/>
  <c r="I864" i="9"/>
  <c r="I858" i="9"/>
  <c r="I852" i="9"/>
  <c r="I846" i="9"/>
  <c r="I833" i="9"/>
  <c r="I826" i="9"/>
  <c r="I813" i="9"/>
  <c r="I800" i="9"/>
  <c r="I787" i="9"/>
  <c r="I774" i="9"/>
  <c r="I757" i="9"/>
  <c r="I739" i="9"/>
  <c r="I721" i="9"/>
  <c r="I703" i="9"/>
  <c r="I674" i="9"/>
  <c r="I665" i="9"/>
  <c r="I635" i="9"/>
  <c r="I606" i="9"/>
  <c r="I576" i="9"/>
  <c r="I567" i="9"/>
  <c r="I547" i="9"/>
  <c r="I537" i="9"/>
  <c r="I517" i="9"/>
  <c r="I507" i="9"/>
  <c r="I483" i="9"/>
  <c r="I470" i="9"/>
  <c r="I458" i="9"/>
  <c r="I432" i="9"/>
  <c r="I418" i="9"/>
  <c r="I405" i="9"/>
  <c r="I388" i="9"/>
  <c r="I370" i="9"/>
  <c r="I176" i="9"/>
  <c r="I97" i="9"/>
  <c r="I527" i="9"/>
  <c r="I516" i="9"/>
  <c r="I404" i="9"/>
  <c r="I387" i="9"/>
  <c r="I368" i="9"/>
  <c r="I350" i="9"/>
  <c r="I329" i="9"/>
  <c r="I265" i="9"/>
  <c r="I222" i="9"/>
  <c r="I881" i="9"/>
  <c r="I875" i="9"/>
  <c r="I869" i="9"/>
  <c r="I863" i="9"/>
  <c r="I857" i="9"/>
  <c r="I851" i="9"/>
  <c r="I845" i="9"/>
  <c r="I838" i="9"/>
  <c r="I825" i="9"/>
  <c r="I812" i="9"/>
  <c r="I799" i="9"/>
  <c r="I786" i="9"/>
  <c r="I773" i="9"/>
  <c r="I764" i="9"/>
  <c r="I756" i="9"/>
  <c r="I746" i="9"/>
  <c r="I738" i="9"/>
  <c r="I728" i="9"/>
  <c r="I720" i="9"/>
  <c r="I710" i="9"/>
  <c r="I702" i="9"/>
  <c r="I692" i="9"/>
  <c r="I664" i="9"/>
  <c r="I653" i="9"/>
  <c r="I644" i="9"/>
  <c r="I605" i="9"/>
  <c r="I594" i="9"/>
  <c r="I555" i="9"/>
  <c r="I546" i="9"/>
  <c r="I535" i="9"/>
  <c r="I506" i="9"/>
  <c r="I493" i="9"/>
  <c r="I482" i="9"/>
  <c r="I468" i="9"/>
  <c r="I442" i="9"/>
  <c r="I431" i="9"/>
  <c r="I416" i="9"/>
  <c r="I384" i="9"/>
  <c r="I322" i="9"/>
  <c r="I298" i="9"/>
  <c r="I172" i="9"/>
  <c r="I844" i="9"/>
  <c r="I831" i="9"/>
  <c r="I818" i="9"/>
  <c r="I805" i="9"/>
  <c r="I792" i="9"/>
  <c r="I779" i="9"/>
  <c r="I683" i="9"/>
  <c r="I672" i="9"/>
  <c r="I633" i="9"/>
  <c r="I624" i="9"/>
  <c r="I613" i="9"/>
  <c r="I585" i="9"/>
  <c r="I574" i="9"/>
  <c r="I565" i="9"/>
  <c r="I554" i="9"/>
  <c r="I526" i="9"/>
  <c r="I515" i="9"/>
  <c r="I505" i="9"/>
  <c r="I456" i="9"/>
  <c r="I441" i="9"/>
  <c r="I430" i="9"/>
  <c r="I400" i="9"/>
  <c r="I382" i="9"/>
  <c r="I364" i="9"/>
  <c r="I256" i="9"/>
  <c r="I161" i="9"/>
  <c r="I892" i="9"/>
  <c r="I886" i="9"/>
  <c r="I880" i="9"/>
  <c r="I874" i="9"/>
  <c r="I868" i="9"/>
  <c r="I862" i="9"/>
  <c r="I856" i="9"/>
  <c r="I850" i="9"/>
  <c r="I837" i="9"/>
  <c r="I824" i="9"/>
  <c r="I811" i="9"/>
  <c r="I798" i="9"/>
  <c r="I785" i="9"/>
  <c r="I778" i="9"/>
  <c r="I763" i="9"/>
  <c r="I745" i="9"/>
  <c r="I727" i="9"/>
  <c r="I709" i="9"/>
  <c r="I691" i="9"/>
  <c r="I681" i="9"/>
  <c r="I661" i="9"/>
  <c r="I652" i="9"/>
  <c r="I632" i="9"/>
  <c r="I622" i="9"/>
  <c r="I602" i="9"/>
  <c r="I593" i="9"/>
  <c r="I563" i="9"/>
  <c r="I534" i="9"/>
  <c r="I503" i="9"/>
  <c r="I492" i="9"/>
  <c r="I467" i="9"/>
  <c r="I440" i="9"/>
  <c r="I427" i="9"/>
  <c r="I415" i="9"/>
  <c r="I398" i="9"/>
  <c r="I361" i="9"/>
  <c r="I295" i="9"/>
  <c r="I160" i="9"/>
  <c r="I68" i="9"/>
  <c r="I843" i="9"/>
  <c r="I830" i="9"/>
  <c r="I817" i="9"/>
  <c r="I804" i="9"/>
  <c r="I791" i="9"/>
  <c r="I784" i="9"/>
  <c r="I770" i="9"/>
  <c r="I671" i="9"/>
  <c r="I660" i="9"/>
  <c r="I621" i="9"/>
  <c r="I612" i="9"/>
  <c r="I601" i="9"/>
  <c r="I573" i="9"/>
  <c r="I562" i="9"/>
  <c r="I553" i="9"/>
  <c r="I542" i="9"/>
  <c r="I514" i="9"/>
  <c r="I501" i="9"/>
  <c r="I491" i="9"/>
  <c r="I477" i="9"/>
  <c r="I466" i="9"/>
  <c r="I397" i="9"/>
  <c r="I380" i="9"/>
  <c r="I855" i="9"/>
  <c r="I849" i="9"/>
  <c r="I836" i="9"/>
  <c r="I823" i="9"/>
  <c r="I810" i="9"/>
  <c r="I797" i="9"/>
  <c r="I790" i="9"/>
  <c r="I777" i="9"/>
  <c r="I762" i="9"/>
  <c r="I752" i="9"/>
  <c r="I744" i="9"/>
  <c r="I734" i="9"/>
  <c r="I726" i="9"/>
  <c r="I716" i="9"/>
  <c r="I708" i="9"/>
  <c r="I698" i="9"/>
  <c r="I690" i="9"/>
  <c r="I679" i="9"/>
  <c r="I651" i="9"/>
  <c r="I640" i="9"/>
  <c r="I631" i="9"/>
  <c r="I620" i="9"/>
  <c r="I592" i="9"/>
  <c r="I581" i="9"/>
  <c r="I572" i="9"/>
  <c r="I533" i="9"/>
  <c r="I522" i="9"/>
  <c r="I490" i="9"/>
  <c r="I476" i="9"/>
  <c r="I465" i="9"/>
  <c r="I451" i="9"/>
  <c r="I439" i="9"/>
  <c r="I425" i="9"/>
  <c r="I360" i="9"/>
  <c r="I317" i="9"/>
  <c r="I244" i="9"/>
  <c r="I143" i="9"/>
  <c r="I842" i="9"/>
  <c r="I829" i="9"/>
  <c r="I816" i="9"/>
  <c r="I803" i="9"/>
  <c r="I796" i="9"/>
  <c r="I783" i="9"/>
  <c r="I769" i="9"/>
  <c r="I670" i="9"/>
  <c r="I659" i="9"/>
  <c r="I650" i="9"/>
  <c r="I611" i="9"/>
  <c r="I600" i="9"/>
  <c r="I561" i="9"/>
  <c r="I552" i="9"/>
  <c r="I541" i="9"/>
  <c r="I513" i="9"/>
  <c r="I500" i="9"/>
  <c r="I489" i="9"/>
  <c r="I424" i="9"/>
  <c r="I396" i="9"/>
  <c r="I379" i="9"/>
  <c r="I338" i="9"/>
  <c r="I310" i="9"/>
  <c r="I287" i="9"/>
  <c r="I243" i="9"/>
  <c r="I200" i="9"/>
  <c r="I142" i="9"/>
  <c r="I38" i="9"/>
  <c r="I521" i="9"/>
  <c r="I487" i="9"/>
  <c r="I475" i="9"/>
  <c r="I436" i="9"/>
  <c r="I423" i="9"/>
  <c r="I374" i="9"/>
  <c r="I286" i="9"/>
  <c r="I285" i="9"/>
  <c r="I273" i="9"/>
  <c r="I264" i="9"/>
  <c r="I252" i="9"/>
  <c r="I242" i="9"/>
  <c r="I230" i="9"/>
  <c r="I221" i="9"/>
  <c r="I209" i="9"/>
  <c r="I199" i="9"/>
  <c r="I187" i="9"/>
  <c r="I155" i="9"/>
  <c r="I136" i="9"/>
  <c r="I413" i="9"/>
  <c r="I359" i="9"/>
  <c r="I328" i="9"/>
  <c r="I316" i="9"/>
  <c r="I220" i="9"/>
  <c r="I208" i="9"/>
  <c r="I170" i="9"/>
  <c r="I154" i="9"/>
  <c r="I26" i="9"/>
  <c r="I761" i="9"/>
  <c r="I755" i="9"/>
  <c r="I749" i="9"/>
  <c r="I743" i="9"/>
  <c r="I737" i="9"/>
  <c r="I731" i="9"/>
  <c r="I725" i="9"/>
  <c r="I719" i="9"/>
  <c r="I713" i="9"/>
  <c r="I707" i="9"/>
  <c r="I701" i="9"/>
  <c r="I695" i="9"/>
  <c r="I689" i="9"/>
  <c r="I676" i="9"/>
  <c r="I663" i="9"/>
  <c r="I656" i="9"/>
  <c r="I643" i="9"/>
  <c r="I630" i="9"/>
  <c r="I617" i="9"/>
  <c r="I604" i="9"/>
  <c r="I591" i="9"/>
  <c r="I584" i="9"/>
  <c r="I571" i="9"/>
  <c r="I558" i="9"/>
  <c r="I545" i="9"/>
  <c r="I532" i="9"/>
  <c r="I519" i="9"/>
  <c r="I512" i="9"/>
  <c r="I497" i="9"/>
  <c r="I481" i="9"/>
  <c r="I473" i="9"/>
  <c r="I455" i="9"/>
  <c r="I446" i="9"/>
  <c r="I438" i="9"/>
  <c r="I429" i="9"/>
  <c r="I411" i="9"/>
  <c r="I403" i="9"/>
  <c r="I395" i="9"/>
  <c r="I386" i="9"/>
  <c r="I367" i="9"/>
  <c r="I358" i="9"/>
  <c r="I337" i="9"/>
  <c r="I315" i="9"/>
  <c r="I294" i="9"/>
  <c r="I272" i="9"/>
  <c r="I262" i="9"/>
  <c r="I251" i="9"/>
  <c r="I229" i="9"/>
  <c r="I207" i="9"/>
  <c r="I186" i="9"/>
  <c r="I134" i="9"/>
  <c r="I110" i="9"/>
  <c r="I86" i="9"/>
  <c r="I682" i="9"/>
  <c r="I669" i="9"/>
  <c r="I662" i="9"/>
  <c r="I649" i="9"/>
  <c r="I636" i="9"/>
  <c r="I623" i="9"/>
  <c r="I610" i="9"/>
  <c r="I597" i="9"/>
  <c r="I590" i="9"/>
  <c r="I577" i="9"/>
  <c r="I564" i="9"/>
  <c r="I551" i="9"/>
  <c r="I538" i="9"/>
  <c r="I525" i="9"/>
  <c r="I518" i="9"/>
  <c r="I504" i="9"/>
  <c r="I496" i="9"/>
  <c r="I488" i="9"/>
  <c r="I472" i="9"/>
  <c r="I463" i="9"/>
  <c r="I454" i="9"/>
  <c r="I420" i="9"/>
  <c r="I394" i="9"/>
  <c r="I375" i="9"/>
  <c r="I357" i="9"/>
  <c r="I346" i="9"/>
  <c r="I250" i="9"/>
  <c r="I238" i="9"/>
  <c r="I185" i="9"/>
  <c r="I133" i="9"/>
  <c r="I109" i="9"/>
  <c r="I772" i="9"/>
  <c r="I766" i="9"/>
  <c r="I760" i="9"/>
  <c r="I754" i="9"/>
  <c r="I748" i="9"/>
  <c r="I742" i="9"/>
  <c r="I736" i="9"/>
  <c r="I730" i="9"/>
  <c r="I724" i="9"/>
  <c r="I718" i="9"/>
  <c r="I712" i="9"/>
  <c r="I706" i="9"/>
  <c r="I700" i="9"/>
  <c r="I694" i="9"/>
  <c r="I688" i="9"/>
  <c r="I675" i="9"/>
  <c r="I668" i="9"/>
  <c r="I655" i="9"/>
  <c r="I642" i="9"/>
  <c r="I629" i="9"/>
  <c r="I616" i="9"/>
  <c r="I603" i="9"/>
  <c r="I596" i="9"/>
  <c r="I583" i="9"/>
  <c r="I570" i="9"/>
  <c r="I557" i="9"/>
  <c r="I544" i="9"/>
  <c r="I531" i="9"/>
  <c r="I524" i="9"/>
  <c r="I511" i="9"/>
  <c r="I495" i="9"/>
  <c r="I480" i="9"/>
  <c r="I462" i="9"/>
  <c r="I453" i="9"/>
  <c r="I445" i="9"/>
  <c r="I437" i="9"/>
  <c r="I419" i="9"/>
  <c r="I410" i="9"/>
  <c r="I402" i="9"/>
  <c r="I393" i="9"/>
  <c r="I366" i="9"/>
  <c r="I345" i="9"/>
  <c r="I336" i="9"/>
  <c r="I324" i="9"/>
  <c r="I314" i="9"/>
  <c r="I302" i="9"/>
  <c r="I293" i="9"/>
  <c r="I281" i="9"/>
  <c r="I271" i="9"/>
  <c r="I259" i="9"/>
  <c r="I249" i="9"/>
  <c r="I237" i="9"/>
  <c r="I228" i="9"/>
  <c r="I216" i="9"/>
  <c r="I206" i="9"/>
  <c r="I194" i="9"/>
  <c r="I184" i="9"/>
  <c r="I168" i="9"/>
  <c r="I151" i="9"/>
  <c r="I20" i="9"/>
  <c r="I292" i="9"/>
  <c r="I280" i="9"/>
  <c r="I180" i="9"/>
  <c r="I146" i="9"/>
  <c r="I771" i="9"/>
  <c r="I765" i="9"/>
  <c r="I759" i="9"/>
  <c r="I753" i="9"/>
  <c r="I747" i="9"/>
  <c r="I741" i="9"/>
  <c r="I735" i="9"/>
  <c r="I729" i="9"/>
  <c r="I723" i="9"/>
  <c r="I717" i="9"/>
  <c r="I711" i="9"/>
  <c r="I705" i="9"/>
  <c r="I699" i="9"/>
  <c r="I693" i="9"/>
  <c r="I687" i="9"/>
  <c r="I680" i="9"/>
  <c r="I667" i="9"/>
  <c r="I654" i="9"/>
  <c r="I641" i="9"/>
  <c r="I628" i="9"/>
  <c r="I615" i="9"/>
  <c r="I608" i="9"/>
  <c r="I595" i="9"/>
  <c r="I582" i="9"/>
  <c r="I569" i="9"/>
  <c r="I556" i="9"/>
  <c r="I543" i="9"/>
  <c r="I536" i="9"/>
  <c r="I523" i="9"/>
  <c r="I510" i="9"/>
  <c r="I502" i="9"/>
  <c r="I494" i="9"/>
  <c r="I478" i="9"/>
  <c r="I469" i="9"/>
  <c r="I461" i="9"/>
  <c r="I452" i="9"/>
  <c r="I444" i="9"/>
  <c r="I426" i="9"/>
  <c r="I417" i="9"/>
  <c r="I409" i="9"/>
  <c r="I401" i="9"/>
  <c r="I383" i="9"/>
  <c r="I365" i="9"/>
  <c r="I354" i="9"/>
  <c r="I344" i="9"/>
  <c r="I334" i="9"/>
  <c r="I323" i="9"/>
  <c r="I301" i="9"/>
  <c r="I279" i="9"/>
  <c r="I258" i="9"/>
  <c r="I236" i="9"/>
  <c r="I226" i="9"/>
  <c r="I215" i="9"/>
  <c r="I193" i="9"/>
  <c r="I163" i="9"/>
  <c r="I74" i="9"/>
  <c r="I214" i="9"/>
  <c r="I202" i="9"/>
  <c r="I179" i="9"/>
  <c r="I145" i="9"/>
  <c r="I44" i="9"/>
  <c r="I8" i="9"/>
  <c r="I390" i="9"/>
  <c r="I381" i="9"/>
  <c r="I353" i="9"/>
  <c r="I343" i="9"/>
  <c r="I331" i="9"/>
  <c r="I321" i="9"/>
  <c r="I309" i="9"/>
  <c r="I300" i="9"/>
  <c r="I288" i="9"/>
  <c r="I278" i="9"/>
  <c r="I266" i="9"/>
  <c r="I257" i="9"/>
  <c r="I245" i="9"/>
  <c r="I235" i="9"/>
  <c r="I223" i="9"/>
  <c r="I213" i="9"/>
  <c r="I201" i="9"/>
  <c r="I192" i="9"/>
  <c r="I178" i="9"/>
  <c r="I162" i="9"/>
  <c r="I122" i="9"/>
  <c r="I98" i="9"/>
  <c r="I479" i="9"/>
  <c r="I471" i="9"/>
  <c r="I464" i="9"/>
  <c r="I457" i="9"/>
  <c r="I450" i="9"/>
  <c r="I443" i="9"/>
  <c r="I435" i="9"/>
  <c r="I428" i="9"/>
  <c r="I421" i="9"/>
  <c r="I414" i="9"/>
  <c r="I407" i="9"/>
  <c r="I399" i="9"/>
  <c r="I392" i="9"/>
  <c r="I385" i="9"/>
  <c r="I378" i="9"/>
  <c r="I371" i="9"/>
  <c r="I363" i="9"/>
  <c r="I356" i="9"/>
  <c r="I349" i="9"/>
  <c r="I342" i="9"/>
  <c r="I335" i="9"/>
  <c r="I327" i="9"/>
  <c r="I320" i="9"/>
  <c r="I313" i="9"/>
  <c r="I306" i="9"/>
  <c r="I299" i="9"/>
  <c r="I291" i="9"/>
  <c r="I284" i="9"/>
  <c r="I277" i="9"/>
  <c r="I270" i="9"/>
  <c r="I263" i="9"/>
  <c r="I255" i="9"/>
  <c r="I248" i="9"/>
  <c r="I241" i="9"/>
  <c r="I234" i="9"/>
  <c r="I227" i="9"/>
  <c r="I219" i="9"/>
  <c r="I212" i="9"/>
  <c r="I205" i="9"/>
  <c r="I198" i="9"/>
  <c r="I191" i="9"/>
  <c r="I175" i="9"/>
  <c r="I182" i="9"/>
  <c r="I167" i="9"/>
  <c r="I158" i="9"/>
  <c r="I140" i="9"/>
  <c r="I80" i="9"/>
  <c r="I377" i="9"/>
  <c r="I369" i="9"/>
  <c r="I362" i="9"/>
  <c r="I355" i="9"/>
  <c r="I348" i="9"/>
  <c r="I341" i="9"/>
  <c r="I333" i="9"/>
  <c r="I326" i="9"/>
  <c r="I319" i="9"/>
  <c r="I312" i="9"/>
  <c r="I305" i="9"/>
  <c r="I297" i="9"/>
  <c r="I290" i="9"/>
  <c r="I283" i="9"/>
  <c r="I276" i="9"/>
  <c r="I269" i="9"/>
  <c r="I261" i="9"/>
  <c r="I254" i="9"/>
  <c r="I247" i="9"/>
  <c r="I240" i="9"/>
  <c r="I233" i="9"/>
  <c r="I225" i="9"/>
  <c r="I218" i="9"/>
  <c r="I211" i="9"/>
  <c r="I204" i="9"/>
  <c r="I197" i="9"/>
  <c r="I189" i="9"/>
  <c r="I174" i="9"/>
  <c r="I166" i="9"/>
  <c r="I149" i="9"/>
  <c r="I128" i="9"/>
  <c r="I116" i="9"/>
  <c r="I104" i="9"/>
  <c r="I92" i="9"/>
  <c r="I50" i="9"/>
  <c r="I484" i="9"/>
  <c r="I448" i="9"/>
  <c r="I412" i="9"/>
  <c r="I376" i="9"/>
  <c r="I340" i="9"/>
  <c r="I304" i="9"/>
  <c r="I268" i="9"/>
  <c r="I232" i="9"/>
  <c r="I196" i="9"/>
  <c r="I181" i="9"/>
  <c r="I157" i="9"/>
  <c r="I148" i="9"/>
  <c r="I139" i="9"/>
  <c r="I32" i="9"/>
  <c r="I14" i="9"/>
  <c r="I347" i="9"/>
  <c r="I339" i="9"/>
  <c r="I332" i="9"/>
  <c r="I325" i="9"/>
  <c r="I318" i="9"/>
  <c r="I311" i="9"/>
  <c r="I303" i="9"/>
  <c r="I296" i="9"/>
  <c r="I289" i="9"/>
  <c r="I282" i="9"/>
  <c r="I275" i="9"/>
  <c r="I267" i="9"/>
  <c r="I260" i="9"/>
  <c r="I253" i="9"/>
  <c r="I246" i="9"/>
  <c r="I239" i="9"/>
  <c r="I231" i="9"/>
  <c r="I224" i="9"/>
  <c r="I217" i="9"/>
  <c r="I210" i="9"/>
  <c r="I203" i="9"/>
  <c r="I195" i="9"/>
  <c r="I188" i="9"/>
  <c r="I173" i="9"/>
  <c r="I164" i="9"/>
  <c r="I127" i="9"/>
  <c r="I115" i="9"/>
  <c r="I103" i="9"/>
  <c r="I91" i="9"/>
  <c r="I62" i="9"/>
  <c r="I169" i="9"/>
  <c r="I152" i="9"/>
  <c r="I56" i="9"/>
  <c r="I85" i="9"/>
  <c r="I79" i="9"/>
  <c r="I73" i="9"/>
  <c r="I67" i="9"/>
  <c r="I61" i="9"/>
  <c r="I55" i="9"/>
  <c r="I49" i="9"/>
  <c r="I43" i="9"/>
  <c r="I37" i="9"/>
  <c r="I31" i="9"/>
  <c r="I25" i="9"/>
  <c r="I19" i="9"/>
  <c r="I13" i="9"/>
  <c r="I7" i="9"/>
  <c r="I156" i="9"/>
  <c r="I150" i="9"/>
  <c r="I144" i="9"/>
  <c r="I138" i="9"/>
  <c r="I132" i="9"/>
  <c r="I126" i="9"/>
  <c r="I120" i="9"/>
  <c r="I114" i="9"/>
  <c r="I108" i="9"/>
  <c r="I102" i="9"/>
  <c r="I96" i="9"/>
  <c r="I90" i="9"/>
  <c r="I84" i="9"/>
  <c r="I78" i="9"/>
  <c r="I72" i="9"/>
  <c r="I66" i="9"/>
  <c r="I60" i="9"/>
  <c r="I54" i="9"/>
  <c r="I48" i="9"/>
  <c r="I42" i="9"/>
  <c r="I36" i="9"/>
  <c r="I30" i="9"/>
  <c r="I24" i="9"/>
  <c r="I18" i="9"/>
  <c r="I12" i="9"/>
  <c r="I6" i="9"/>
  <c r="I137" i="9"/>
  <c r="I131" i="9"/>
  <c r="I125" i="9"/>
  <c r="I119" i="9"/>
  <c r="I113" i="9"/>
  <c r="I107" i="9"/>
  <c r="I101" i="9"/>
  <c r="I95" i="9"/>
  <c r="I89" i="9"/>
  <c r="I83" i="9"/>
  <c r="I77" i="9"/>
  <c r="I71" i="9"/>
  <c r="I65" i="9"/>
  <c r="I59" i="9"/>
  <c r="I53" i="9"/>
  <c r="I47" i="9"/>
  <c r="I41" i="9"/>
  <c r="I35" i="9"/>
  <c r="I29" i="9"/>
  <c r="I23" i="9"/>
  <c r="I17" i="9"/>
  <c r="I11" i="9"/>
  <c r="I5" i="9"/>
  <c r="I130" i="9"/>
  <c r="I124" i="9"/>
  <c r="I118" i="9"/>
  <c r="I112" i="9"/>
  <c r="I106" i="9"/>
  <c r="I100" i="9"/>
  <c r="I94" i="9"/>
  <c r="I88" i="9"/>
  <c r="I82" i="9"/>
  <c r="I76" i="9"/>
  <c r="I70" i="9"/>
  <c r="I64" i="9"/>
  <c r="I58" i="9"/>
  <c r="I52" i="9"/>
  <c r="I46" i="9"/>
  <c r="I40" i="9"/>
  <c r="I34" i="9"/>
  <c r="I28" i="9"/>
  <c r="I22" i="9"/>
  <c r="I16" i="9"/>
  <c r="I10" i="9"/>
  <c r="I4" i="9"/>
  <c r="I183" i="9"/>
  <c r="I177" i="9"/>
  <c r="I171" i="9"/>
  <c r="I165" i="9"/>
  <c r="I159" i="9"/>
  <c r="I153" i="9"/>
  <c r="I147" i="9"/>
  <c r="I141" i="9"/>
  <c r="I135" i="9"/>
  <c r="I129" i="9"/>
  <c r="I123" i="9"/>
  <c r="I117" i="9"/>
  <c r="I111" i="9"/>
  <c r="I105" i="9"/>
  <c r="I99" i="9"/>
  <c r="I93" i="9"/>
  <c r="I87" i="9"/>
  <c r="I81" i="9"/>
  <c r="I75" i="9"/>
  <c r="I69" i="9"/>
  <c r="I63" i="9"/>
  <c r="I57" i="9"/>
  <c r="I51" i="9"/>
  <c r="I45" i="9"/>
  <c r="I39" i="9"/>
  <c r="I33" i="9"/>
  <c r="I27" i="9"/>
  <c r="I21" i="9"/>
  <c r="I15" i="9"/>
  <c r="I9" i="9"/>
  <c r="I3" i="9"/>
  <c r="I2" i="9"/>
  <c r="K1257" i="9"/>
  <c r="K1245" i="9"/>
  <c r="K1233" i="9"/>
  <c r="K1221" i="9"/>
  <c r="K1209" i="9"/>
  <c r="K1197" i="9"/>
  <c r="K1185" i="9"/>
  <c r="K1173" i="9"/>
  <c r="K1161" i="9"/>
  <c r="K1149" i="9"/>
  <c r="K1137" i="9"/>
  <c r="K1125" i="9"/>
  <c r="K1113" i="9"/>
  <c r="K1101" i="9"/>
  <c r="K1089" i="9"/>
  <c r="K2" i="9"/>
  <c r="K1256" i="9"/>
  <c r="K1244" i="9"/>
  <c r="K1232" i="9"/>
  <c r="K1220" i="9"/>
  <c r="K1208" i="9"/>
  <c r="K1196" i="9"/>
  <c r="K1184" i="9"/>
  <c r="K1172" i="9"/>
  <c r="K1160" i="9"/>
  <c r="K1148" i="9"/>
  <c r="K1136" i="9"/>
  <c r="K1124" i="9"/>
  <c r="K1112" i="9"/>
  <c r="K1100" i="9"/>
  <c r="K1088" i="9"/>
  <c r="K1076" i="9"/>
  <c r="K1064" i="9"/>
  <c r="K1052" i="9"/>
  <c r="K1040" i="9"/>
  <c r="K1028" i="9"/>
  <c r="K1016" i="9"/>
  <c r="K1004" i="9"/>
  <c r="K992" i="9"/>
  <c r="K980" i="9"/>
  <c r="K968" i="9"/>
  <c r="K956" i="9"/>
  <c r="K944" i="9"/>
  <c r="K932" i="9"/>
  <c r="K920" i="9"/>
  <c r="K1255" i="9"/>
  <c r="K1243" i="9"/>
  <c r="K1231" i="9"/>
  <c r="K1219" i="9"/>
  <c r="K1207" i="9"/>
  <c r="K1195" i="9"/>
  <c r="K1183" i="9"/>
  <c r="K1171" i="9"/>
  <c r="K1159" i="9"/>
  <c r="K1147" i="9"/>
  <c r="K1254" i="9"/>
  <c r="K1242" i="9"/>
  <c r="K1230" i="9"/>
  <c r="K1218" i="9"/>
  <c r="K1206" i="9"/>
  <c r="K1194" i="9"/>
  <c r="K1265" i="9"/>
  <c r="K1253" i="9"/>
  <c r="K1241" i="9"/>
  <c r="K1229" i="9"/>
  <c r="K1217" i="9"/>
  <c r="K1205" i="9"/>
  <c r="K1193" i="9"/>
  <c r="K1181" i="9"/>
  <c r="K1169" i="9"/>
  <c r="K1157" i="9"/>
  <c r="K1145" i="9"/>
  <c r="K1133" i="9"/>
  <c r="K1121" i="9"/>
  <c r="K1109" i="9"/>
  <c r="K1097" i="9"/>
  <c r="K1085" i="9"/>
  <c r="K1073" i="9"/>
  <c r="K1061" i="9"/>
  <c r="K1264" i="9"/>
  <c r="K1252" i="9"/>
  <c r="K1240" i="9"/>
  <c r="K1228" i="9"/>
  <c r="K1216" i="9"/>
  <c r="K1204" i="9"/>
  <c r="K1192" i="9"/>
  <c r="K1180" i="9"/>
  <c r="K1168" i="9"/>
  <c r="K1156" i="9"/>
  <c r="K1144" i="9"/>
  <c r="K1132" i="9"/>
  <c r="K1120" i="9"/>
  <c r="K1108" i="9"/>
  <c r="K1096" i="9"/>
  <c r="K1084" i="9"/>
  <c r="K1072" i="9"/>
  <c r="K1060" i="9"/>
  <c r="K1048" i="9"/>
  <c r="K1263" i="9"/>
  <c r="K1251" i="9"/>
  <c r="K1239" i="9"/>
  <c r="K1227" i="9"/>
  <c r="K1215" i="9"/>
  <c r="K1203" i="9"/>
  <c r="K1191" i="9"/>
  <c r="K1179" i="9"/>
  <c r="K1167" i="9"/>
  <c r="K1155" i="9"/>
  <c r="K1143" i="9"/>
  <c r="K1262" i="9"/>
  <c r="K1250" i="9"/>
  <c r="K1238" i="9"/>
  <c r="K1226" i="9"/>
  <c r="K1214" i="9"/>
  <c r="K1202" i="9"/>
  <c r="K1190" i="9"/>
  <c r="K1178" i="9"/>
  <c r="K1166" i="9"/>
  <c r="K1154" i="9"/>
  <c r="K1142" i="9"/>
  <c r="K1130" i="9"/>
  <c r="K1118" i="9"/>
  <c r="K1106" i="9"/>
  <c r="K1094" i="9"/>
  <c r="K1082" i="9"/>
  <c r="K1070" i="9"/>
  <c r="K1058" i="9"/>
  <c r="K1046" i="9"/>
  <c r="K1034" i="9"/>
  <c r="K1022" i="9"/>
  <c r="K1010" i="9"/>
  <c r="K998" i="9"/>
  <c r="K986" i="9"/>
  <c r="K974" i="9"/>
  <c r="K962" i="9"/>
  <c r="K950" i="9"/>
  <c r="K938" i="9"/>
  <c r="K926" i="9"/>
  <c r="K914" i="9"/>
  <c r="K902" i="9"/>
  <c r="K890" i="9"/>
  <c r="K878" i="9"/>
  <c r="K866" i="9"/>
  <c r="K854" i="9"/>
  <c r="K842" i="9"/>
  <c r="K830" i="9"/>
  <c r="K818" i="9"/>
  <c r="K806" i="9"/>
  <c r="K794" i="9"/>
  <c r="K782" i="9"/>
  <c r="K770" i="9"/>
  <c r="K758" i="9"/>
  <c r="K746" i="9"/>
  <c r="K734" i="9"/>
  <c r="K722" i="9"/>
  <c r="K710" i="9"/>
  <c r="K698" i="9"/>
  <c r="K686" i="9"/>
  <c r="K674" i="9"/>
  <c r="K662" i="9"/>
  <c r="K650" i="9"/>
  <c r="K638" i="9"/>
  <c r="K626" i="9"/>
  <c r="K614" i="9"/>
  <c r="K602" i="9"/>
  <c r="K590" i="9"/>
  <c r="K578" i="9"/>
  <c r="K566" i="9"/>
  <c r="K554" i="9"/>
  <c r="K542" i="9"/>
  <c r="K530" i="9"/>
  <c r="K518" i="9"/>
  <c r="K506" i="9"/>
  <c r="K494" i="9"/>
  <c r="K482" i="9"/>
  <c r="K470" i="9"/>
  <c r="K458" i="9"/>
  <c r="K446" i="9"/>
  <c r="K434" i="9"/>
  <c r="K422" i="9"/>
  <c r="K410" i="9"/>
  <c r="K398" i="9"/>
  <c r="K1261" i="9"/>
  <c r="K1249" i="9"/>
  <c r="K1237" i="9"/>
  <c r="K1225" i="9"/>
  <c r="K1213" i="9"/>
  <c r="K1201" i="9"/>
  <c r="K1189" i="9"/>
  <c r="K1177" i="9"/>
  <c r="K1165" i="9"/>
  <c r="K1153" i="9"/>
  <c r="K1141" i="9"/>
  <c r="K1129" i="9"/>
  <c r="K1117" i="9"/>
  <c r="K1105" i="9"/>
  <c r="K1093" i="9"/>
  <c r="K1260" i="9"/>
  <c r="K1248" i="9"/>
  <c r="K1236" i="9"/>
  <c r="K1224" i="9"/>
  <c r="K1212" i="9"/>
  <c r="K1200" i="9"/>
  <c r="K1259" i="9"/>
  <c r="K1247" i="9"/>
  <c r="K1235" i="9"/>
  <c r="K1223" i="9"/>
  <c r="K1211" i="9"/>
  <c r="K1199" i="9"/>
  <c r="K1187" i="9"/>
  <c r="K1175" i="9"/>
  <c r="K1163" i="9"/>
  <c r="K1151" i="9"/>
  <c r="K1139" i="9"/>
  <c r="K1127" i="9"/>
  <c r="K1115" i="9"/>
  <c r="K1103" i="9"/>
  <c r="K1091" i="9"/>
  <c r="K1079" i="9"/>
  <c r="K1067" i="9"/>
  <c r="K1055" i="9"/>
  <c r="K1258" i="9"/>
  <c r="K1246" i="9"/>
  <c r="K1234" i="9"/>
  <c r="K1222" i="9"/>
  <c r="K1210" i="9"/>
  <c r="K1198" i="9"/>
  <c r="K1186" i="9"/>
  <c r="K1174" i="9"/>
  <c r="K1162" i="9"/>
  <c r="K1150" i="9"/>
  <c r="K1138" i="9"/>
  <c r="K1126" i="9"/>
  <c r="K1114" i="9"/>
  <c r="K1102" i="9"/>
  <c r="K1090" i="9"/>
  <c r="K1078" i="9"/>
  <c r="K1066" i="9"/>
  <c r="K1054" i="9"/>
  <c r="K1042" i="9"/>
  <c r="K1030" i="9"/>
  <c r="K1018" i="9"/>
  <c r="K1006" i="9"/>
  <c r="K994" i="9"/>
  <c r="K982" i="9"/>
  <c r="K970" i="9"/>
  <c r="K958" i="9"/>
  <c r="K946" i="9"/>
  <c r="K934" i="9"/>
  <c r="K922" i="9"/>
  <c r="K910" i="9"/>
  <c r="K898" i="9"/>
  <c r="K886" i="9"/>
  <c r="K874" i="9"/>
  <c r="K862" i="9"/>
  <c r="K850" i="9"/>
  <c r="K838" i="9"/>
  <c r="K826" i="9"/>
  <c r="K814" i="9"/>
  <c r="K802" i="9"/>
  <c r="K790" i="9"/>
  <c r="K778" i="9"/>
  <c r="K766" i="9"/>
  <c r="K754" i="9"/>
  <c r="K742" i="9"/>
  <c r="K730" i="9"/>
  <c r="K718" i="9"/>
  <c r="K706" i="9"/>
  <c r="K694" i="9"/>
  <c r="K682" i="9"/>
  <c r="K670" i="9"/>
  <c r="K658" i="9"/>
  <c r="K646" i="9"/>
  <c r="K634" i="9"/>
  <c r="K622" i="9"/>
  <c r="K610" i="9"/>
  <c r="K598" i="9"/>
  <c r="K586" i="9"/>
  <c r="K574" i="9"/>
  <c r="K562" i="9"/>
  <c r="K550" i="9"/>
  <c r="K538" i="9"/>
  <c r="K526" i="9"/>
  <c r="K514" i="9"/>
  <c r="K502" i="9"/>
  <c r="K490" i="9"/>
  <c r="K478" i="9"/>
  <c r="K466" i="9"/>
  <c r="K454" i="9"/>
  <c r="K442" i="9"/>
  <c r="K430" i="9"/>
  <c r="K418" i="9"/>
  <c r="K406" i="9"/>
  <c r="K394" i="9"/>
  <c r="K382" i="9"/>
  <c r="K370" i="9"/>
  <c r="K358" i="9"/>
  <c r="K346" i="9"/>
  <c r="K334" i="9"/>
  <c r="K322" i="9"/>
  <c r="K310" i="9"/>
  <c r="K298" i="9"/>
  <c r="K286" i="9"/>
  <c r="K274" i="9"/>
  <c r="K262" i="9"/>
  <c r="K250" i="9"/>
  <c r="K238" i="9"/>
  <c r="K226" i="9"/>
  <c r="K214" i="9"/>
  <c r="K202" i="9"/>
  <c r="K190" i="9"/>
  <c r="K178" i="9"/>
  <c r="K166" i="9"/>
  <c r="K154" i="9"/>
  <c r="K142" i="9"/>
  <c r="K130" i="9"/>
  <c r="K118" i="9"/>
  <c r="K106" i="9"/>
  <c r="K94" i="9"/>
  <c r="K82" i="9"/>
  <c r="K70" i="9"/>
  <c r="K58" i="9"/>
  <c r="K46" i="9"/>
  <c r="K34" i="9"/>
  <c r="K22" i="9"/>
  <c r="K10" i="9"/>
  <c r="K1077" i="9"/>
  <c r="K1065" i="9"/>
  <c r="K1053" i="9"/>
  <c r="K1041" i="9"/>
  <c r="K1029" i="9"/>
  <c r="K1017" i="9"/>
  <c r="K1005" i="9"/>
  <c r="K993" i="9"/>
  <c r="K981" i="9"/>
  <c r="K969" i="9"/>
  <c r="K957" i="9"/>
  <c r="K945" i="9"/>
  <c r="K933" i="9"/>
  <c r="K921" i="9"/>
  <c r="K909" i="9"/>
  <c r="K897" i="9"/>
  <c r="K885" i="9"/>
  <c r="K873" i="9"/>
  <c r="K861" i="9"/>
  <c r="K849" i="9"/>
  <c r="K837" i="9"/>
  <c r="K825" i="9"/>
  <c r="K813" i="9"/>
  <c r="K801" i="9"/>
  <c r="K789" i="9"/>
  <c r="K777" i="9"/>
  <c r="K765" i="9"/>
  <c r="K753" i="9"/>
  <c r="K741" i="9"/>
  <c r="K729" i="9"/>
  <c r="K717" i="9"/>
  <c r="K705" i="9"/>
  <c r="K693" i="9"/>
  <c r="K681" i="9"/>
  <c r="K669" i="9"/>
  <c r="K657" i="9"/>
  <c r="K645" i="9"/>
  <c r="K633" i="9"/>
  <c r="K621" i="9"/>
  <c r="K609" i="9"/>
  <c r="K597" i="9"/>
  <c r="K585" i="9"/>
  <c r="K573" i="9"/>
  <c r="K561" i="9"/>
  <c r="K549" i="9"/>
  <c r="K537" i="9"/>
  <c r="K525" i="9"/>
  <c r="K513" i="9"/>
  <c r="K501" i="9"/>
  <c r="K489" i="9"/>
  <c r="K477" i="9"/>
  <c r="K465" i="9"/>
  <c r="K453" i="9"/>
  <c r="K441" i="9"/>
  <c r="K429" i="9"/>
  <c r="K417" i="9"/>
  <c r="K405" i="9"/>
  <c r="K393" i="9"/>
  <c r="K381" i="9"/>
  <c r="K369" i="9"/>
  <c r="K357" i="9"/>
  <c r="K345" i="9"/>
  <c r="K333" i="9"/>
  <c r="K321" i="9"/>
  <c r="K309" i="9"/>
  <c r="K297" i="9"/>
  <c r="K285" i="9"/>
  <c r="K273" i="9"/>
  <c r="K261" i="9"/>
  <c r="K249" i="9"/>
  <c r="K237" i="9"/>
  <c r="K225" i="9"/>
  <c r="K213" i="9"/>
  <c r="K201" i="9"/>
  <c r="K189" i="9"/>
  <c r="K177" i="9"/>
  <c r="K165" i="9"/>
  <c r="K153" i="9"/>
  <c r="K141" i="9"/>
  <c r="K129" i="9"/>
  <c r="K117" i="9"/>
  <c r="K105" i="9"/>
  <c r="K93" i="9"/>
  <c r="K81" i="9"/>
  <c r="K69" i="9"/>
  <c r="K57" i="9"/>
  <c r="K45" i="9"/>
  <c r="K33" i="9"/>
  <c r="K21" i="9"/>
  <c r="K9" i="9"/>
  <c r="K908" i="9"/>
  <c r="K896" i="9"/>
  <c r="K884" i="9"/>
  <c r="K872" i="9"/>
  <c r="K860" i="9"/>
  <c r="K848" i="9"/>
  <c r="K836" i="9"/>
  <c r="K824" i="9"/>
  <c r="K812" i="9"/>
  <c r="K800" i="9"/>
  <c r="K788" i="9"/>
  <c r="K776" i="9"/>
  <c r="K764" i="9"/>
  <c r="K752" i="9"/>
  <c r="K740" i="9"/>
  <c r="K728" i="9"/>
  <c r="K716" i="9"/>
  <c r="K704" i="9"/>
  <c r="K692" i="9"/>
  <c r="K680" i="9"/>
  <c r="K668" i="9"/>
  <c r="K656" i="9"/>
  <c r="K644" i="9"/>
  <c r="K632" i="9"/>
  <c r="K620" i="9"/>
  <c r="K608" i="9"/>
  <c r="K596" i="9"/>
  <c r="K584" i="9"/>
  <c r="K572" i="9"/>
  <c r="K560" i="9"/>
  <c r="K548" i="9"/>
  <c r="K536" i="9"/>
  <c r="K524" i="9"/>
  <c r="K512" i="9"/>
  <c r="K500" i="9"/>
  <c r="K488" i="9"/>
  <c r="K476" i="9"/>
  <c r="K464" i="9"/>
  <c r="K452" i="9"/>
  <c r="K440" i="9"/>
  <c r="K428" i="9"/>
  <c r="K416" i="9"/>
  <c r="K404" i="9"/>
  <c r="K392" i="9"/>
  <c r="K380" i="9"/>
  <c r="K368" i="9"/>
  <c r="K356" i="9"/>
  <c r="K344" i="9"/>
  <c r="K332" i="9"/>
  <c r="K320" i="9"/>
  <c r="K308" i="9"/>
  <c r="K296" i="9"/>
  <c r="K284" i="9"/>
  <c r="K272" i="9"/>
  <c r="K260" i="9"/>
  <c r="K248" i="9"/>
  <c r="K236" i="9"/>
  <c r="K224" i="9"/>
  <c r="K212" i="9"/>
  <c r="K200" i="9"/>
  <c r="K188" i="9"/>
  <c r="K176" i="9"/>
  <c r="K164" i="9"/>
  <c r="K152" i="9"/>
  <c r="K140" i="9"/>
  <c r="K128" i="9"/>
  <c r="K116" i="9"/>
  <c r="K104" i="9"/>
  <c r="K92" i="9"/>
  <c r="K80" i="9"/>
  <c r="K68" i="9"/>
  <c r="K56" i="9"/>
  <c r="K44" i="9"/>
  <c r="K32" i="9"/>
  <c r="K20" i="9"/>
  <c r="K8" i="9"/>
  <c r="K1135" i="9"/>
  <c r="K1123" i="9"/>
  <c r="K1111" i="9"/>
  <c r="K1099" i="9"/>
  <c r="K1087" i="9"/>
  <c r="K1075" i="9"/>
  <c r="K1063" i="9"/>
  <c r="K1051" i="9"/>
  <c r="K1039" i="9"/>
  <c r="K1027" i="9"/>
  <c r="K1015" i="9"/>
  <c r="K1003" i="9"/>
  <c r="K991" i="9"/>
  <c r="K979" i="9"/>
  <c r="K967" i="9"/>
  <c r="K955" i="9"/>
  <c r="K943" i="9"/>
  <c r="K931" i="9"/>
  <c r="K919" i="9"/>
  <c r="K907" i="9"/>
  <c r="K895" i="9"/>
  <c r="K883" i="9"/>
  <c r="K871" i="9"/>
  <c r="K859" i="9"/>
  <c r="K847" i="9"/>
  <c r="K835" i="9"/>
  <c r="K823" i="9"/>
  <c r="K811" i="9"/>
  <c r="K799" i="9"/>
  <c r="K787" i="9"/>
  <c r="K775" i="9"/>
  <c r="K763" i="9"/>
  <c r="K751" i="9"/>
  <c r="K739" i="9"/>
  <c r="K727" i="9"/>
  <c r="K715" i="9"/>
  <c r="K703" i="9"/>
  <c r="K691" i="9"/>
  <c r="K679" i="9"/>
  <c r="K667" i="9"/>
  <c r="K655" i="9"/>
  <c r="K643" i="9"/>
  <c r="K631" i="9"/>
  <c r="K619" i="9"/>
  <c r="K607" i="9"/>
  <c r="K595" i="9"/>
  <c r="K583" i="9"/>
  <c r="K571" i="9"/>
  <c r="K559" i="9"/>
  <c r="K547" i="9"/>
  <c r="K535" i="9"/>
  <c r="K523" i="9"/>
  <c r="K511" i="9"/>
  <c r="K499" i="9"/>
  <c r="K487" i="9"/>
  <c r="K475" i="9"/>
  <c r="K463" i="9"/>
  <c r="K451" i="9"/>
  <c r="K439" i="9"/>
  <c r="K427" i="9"/>
  <c r="K415" i="9"/>
  <c r="K403" i="9"/>
  <c r="K391" i="9"/>
  <c r="K379" i="9"/>
  <c r="K367" i="9"/>
  <c r="K355" i="9"/>
  <c r="K343" i="9"/>
  <c r="K331" i="9"/>
  <c r="K319" i="9"/>
  <c r="K307" i="9"/>
  <c r="K295" i="9"/>
  <c r="K283" i="9"/>
  <c r="K271" i="9"/>
  <c r="K259" i="9"/>
  <c r="K247" i="9"/>
  <c r="K235" i="9"/>
  <c r="K223" i="9"/>
  <c r="K211" i="9"/>
  <c r="K199" i="9"/>
  <c r="K187" i="9"/>
  <c r="K175" i="9"/>
  <c r="K163" i="9"/>
  <c r="K151" i="9"/>
  <c r="K139" i="9"/>
  <c r="K127" i="9"/>
  <c r="K115" i="9"/>
  <c r="K103" i="9"/>
  <c r="K91" i="9"/>
  <c r="K79" i="9"/>
  <c r="K67" i="9"/>
  <c r="K55" i="9"/>
  <c r="K43" i="9"/>
  <c r="K31" i="9"/>
  <c r="K19" i="9"/>
  <c r="K7" i="9"/>
  <c r="K1182" i="9"/>
  <c r="K1170" i="9"/>
  <c r="K1158" i="9"/>
  <c r="K1146" i="9"/>
  <c r="K1134" i="9"/>
  <c r="K1122" i="9"/>
  <c r="K1110" i="9"/>
  <c r="K1098" i="9"/>
  <c r="K1086" i="9"/>
  <c r="K1074" i="9"/>
  <c r="K1062" i="9"/>
  <c r="K1050" i="9"/>
  <c r="K1038" i="9"/>
  <c r="K1026" i="9"/>
  <c r="K1014" i="9"/>
  <c r="K1002" i="9"/>
  <c r="K990" i="9"/>
  <c r="K978" i="9"/>
  <c r="K966" i="9"/>
  <c r="K954" i="9"/>
  <c r="K942" i="9"/>
  <c r="K930" i="9"/>
  <c r="K918" i="9"/>
  <c r="K906" i="9"/>
  <c r="K894" i="9"/>
  <c r="K882" i="9"/>
  <c r="K870" i="9"/>
  <c r="K858" i="9"/>
  <c r="K846" i="9"/>
  <c r="K834" i="9"/>
  <c r="K822" i="9"/>
  <c r="K810" i="9"/>
  <c r="K798" i="9"/>
  <c r="K786" i="9"/>
  <c r="K774" i="9"/>
  <c r="K762" i="9"/>
  <c r="K750" i="9"/>
  <c r="K738" i="9"/>
  <c r="K726" i="9"/>
  <c r="K714" i="9"/>
  <c r="K702" i="9"/>
  <c r="K690" i="9"/>
  <c r="K678" i="9"/>
  <c r="K666" i="9"/>
  <c r="K654" i="9"/>
  <c r="K642" i="9"/>
  <c r="K630" i="9"/>
  <c r="K618" i="9"/>
  <c r="K606" i="9"/>
  <c r="K594" i="9"/>
  <c r="K582" i="9"/>
  <c r="K570" i="9"/>
  <c r="K558" i="9"/>
  <c r="K546" i="9"/>
  <c r="K534" i="9"/>
  <c r="K522" i="9"/>
  <c r="K510" i="9"/>
  <c r="K498" i="9"/>
  <c r="K486" i="9"/>
  <c r="K474" i="9"/>
  <c r="K462" i="9"/>
  <c r="K450" i="9"/>
  <c r="K438" i="9"/>
  <c r="K426" i="9"/>
  <c r="K414" i="9"/>
  <c r="K402" i="9"/>
  <c r="K390" i="9"/>
  <c r="K378" i="9"/>
  <c r="K366" i="9"/>
  <c r="K354" i="9"/>
  <c r="K342" i="9"/>
  <c r="K330" i="9"/>
  <c r="K318" i="9"/>
  <c r="K306" i="9"/>
  <c r="K294" i="9"/>
  <c r="K282" i="9"/>
  <c r="K270" i="9"/>
  <c r="K258" i="9"/>
  <c r="K246" i="9"/>
  <c r="K234" i="9"/>
  <c r="K222" i="9"/>
  <c r="K210" i="9"/>
  <c r="K198" i="9"/>
  <c r="K186" i="9"/>
  <c r="K174" i="9"/>
  <c r="K162" i="9"/>
  <c r="K150" i="9"/>
  <c r="K138" i="9"/>
  <c r="K126" i="9"/>
  <c r="K114" i="9"/>
  <c r="K102" i="9"/>
  <c r="K90" i="9"/>
  <c r="K78" i="9"/>
  <c r="K66" i="9"/>
  <c r="K54" i="9"/>
  <c r="K42" i="9"/>
  <c r="K30" i="9"/>
  <c r="K18" i="9"/>
  <c r="K6" i="9"/>
  <c r="K1049" i="9"/>
  <c r="K1037" i="9"/>
  <c r="K1025" i="9"/>
  <c r="K1013" i="9"/>
  <c r="K1001" i="9"/>
  <c r="K989" i="9"/>
  <c r="K977" i="9"/>
  <c r="K965" i="9"/>
  <c r="K953" i="9"/>
  <c r="K941" i="9"/>
  <c r="K929" i="9"/>
  <c r="K917" i="9"/>
  <c r="K905" i="9"/>
  <c r="K893" i="9"/>
  <c r="K881" i="9"/>
  <c r="K869" i="9"/>
  <c r="K857" i="9"/>
  <c r="K845" i="9"/>
  <c r="K833" i="9"/>
  <c r="K821" i="9"/>
  <c r="K809" i="9"/>
  <c r="K797" i="9"/>
  <c r="K785" i="9"/>
  <c r="K773" i="9"/>
  <c r="K761" i="9"/>
  <c r="K749" i="9"/>
  <c r="K737" i="9"/>
  <c r="K725" i="9"/>
  <c r="K713" i="9"/>
  <c r="K701" i="9"/>
  <c r="K689" i="9"/>
  <c r="K677" i="9"/>
  <c r="K665" i="9"/>
  <c r="K653" i="9"/>
  <c r="K641" i="9"/>
  <c r="K629" i="9"/>
  <c r="K617" i="9"/>
  <c r="K605" i="9"/>
  <c r="K593" i="9"/>
  <c r="K581" i="9"/>
  <c r="K569" i="9"/>
  <c r="K557" i="9"/>
  <c r="K545" i="9"/>
  <c r="K533" i="9"/>
  <c r="K521" i="9"/>
  <c r="K509" i="9"/>
  <c r="K497" i="9"/>
  <c r="K485" i="9"/>
  <c r="K473" i="9"/>
  <c r="K461" i="9"/>
  <c r="K449" i="9"/>
  <c r="K437" i="9"/>
  <c r="K425" i="9"/>
  <c r="K413" i="9"/>
  <c r="K401" i="9"/>
  <c r="K389" i="9"/>
  <c r="K377" i="9"/>
  <c r="K365" i="9"/>
  <c r="K353" i="9"/>
  <c r="K341" i="9"/>
  <c r="K329" i="9"/>
  <c r="K317" i="9"/>
  <c r="K305" i="9"/>
  <c r="K293" i="9"/>
  <c r="K281" i="9"/>
  <c r="K269" i="9"/>
  <c r="K257" i="9"/>
  <c r="K245" i="9"/>
  <c r="K233" i="9"/>
  <c r="K221" i="9"/>
  <c r="K209" i="9"/>
  <c r="K197" i="9"/>
  <c r="K185" i="9"/>
  <c r="K173" i="9"/>
  <c r="K161" i="9"/>
  <c r="K149" i="9"/>
  <c r="K137" i="9"/>
  <c r="K125" i="9"/>
  <c r="K113" i="9"/>
  <c r="K101" i="9"/>
  <c r="K89" i="9"/>
  <c r="K77" i="9"/>
  <c r="K65" i="9"/>
  <c r="K53" i="9"/>
  <c r="K41" i="9"/>
  <c r="K29" i="9"/>
  <c r="K17" i="9"/>
  <c r="K5" i="9"/>
  <c r="K1036" i="9"/>
  <c r="K1024" i="9"/>
  <c r="K1012" i="9"/>
  <c r="K1000" i="9"/>
  <c r="K988" i="9"/>
  <c r="K976" i="9"/>
  <c r="K964" i="9"/>
  <c r="K952" i="9"/>
  <c r="K940" i="9"/>
  <c r="K928" i="9"/>
  <c r="K916" i="9"/>
  <c r="K904" i="9"/>
  <c r="K892" i="9"/>
  <c r="K880" i="9"/>
  <c r="K868" i="9"/>
  <c r="K856" i="9"/>
  <c r="K844" i="9"/>
  <c r="K832" i="9"/>
  <c r="K820" i="9"/>
  <c r="K808" i="9"/>
  <c r="K796" i="9"/>
  <c r="K784" i="9"/>
  <c r="K772" i="9"/>
  <c r="K760" i="9"/>
  <c r="K748" i="9"/>
  <c r="K736" i="9"/>
  <c r="K724" i="9"/>
  <c r="K712" i="9"/>
  <c r="K700" i="9"/>
  <c r="K688" i="9"/>
  <c r="K676" i="9"/>
  <c r="K664" i="9"/>
  <c r="K652" i="9"/>
  <c r="K640" i="9"/>
  <c r="K628" i="9"/>
  <c r="K616" i="9"/>
  <c r="K604" i="9"/>
  <c r="K592" i="9"/>
  <c r="K580" i="9"/>
  <c r="K568" i="9"/>
  <c r="K556" i="9"/>
  <c r="K544" i="9"/>
  <c r="K532" i="9"/>
  <c r="K520" i="9"/>
  <c r="K508" i="9"/>
  <c r="K496" i="9"/>
  <c r="K484" i="9"/>
  <c r="K472" i="9"/>
  <c r="K460" i="9"/>
  <c r="K448" i="9"/>
  <c r="K436" i="9"/>
  <c r="K424" i="9"/>
  <c r="K412" i="9"/>
  <c r="K400" i="9"/>
  <c r="K388" i="9"/>
  <c r="K376" i="9"/>
  <c r="K364" i="9"/>
  <c r="K352" i="9"/>
  <c r="K340" i="9"/>
  <c r="K328" i="9"/>
  <c r="K316" i="9"/>
  <c r="K304" i="9"/>
  <c r="K292" i="9"/>
  <c r="K280" i="9"/>
  <c r="K268" i="9"/>
  <c r="K256" i="9"/>
  <c r="K244" i="9"/>
  <c r="K232" i="9"/>
  <c r="K220" i="9"/>
  <c r="K208" i="9"/>
  <c r="K196" i="9"/>
  <c r="K184" i="9"/>
  <c r="K172" i="9"/>
  <c r="K160" i="9"/>
  <c r="K148" i="9"/>
  <c r="K136" i="9"/>
  <c r="K124" i="9"/>
  <c r="K112" i="9"/>
  <c r="K100" i="9"/>
  <c r="K88" i="9"/>
  <c r="K76" i="9"/>
  <c r="K64" i="9"/>
  <c r="K52" i="9"/>
  <c r="K40" i="9"/>
  <c r="K28" i="9"/>
  <c r="K16" i="9"/>
  <c r="K4" i="9"/>
  <c r="K1131" i="9"/>
  <c r="K1119" i="9"/>
  <c r="K1107" i="9"/>
  <c r="K1095" i="9"/>
  <c r="K1083" i="9"/>
  <c r="K1071" i="9"/>
  <c r="K1059" i="9"/>
  <c r="K1047" i="9"/>
  <c r="K1035" i="9"/>
  <c r="K1023" i="9"/>
  <c r="K1011" i="9"/>
  <c r="K999" i="9"/>
  <c r="K987" i="9"/>
  <c r="K975" i="9"/>
  <c r="K963" i="9"/>
  <c r="K951" i="9"/>
  <c r="K939" i="9"/>
  <c r="K927" i="9"/>
  <c r="K915" i="9"/>
  <c r="K903" i="9"/>
  <c r="K891" i="9"/>
  <c r="K879" i="9"/>
  <c r="K867" i="9"/>
  <c r="K855" i="9"/>
  <c r="K843" i="9"/>
  <c r="K831" i="9"/>
  <c r="K819" i="9"/>
  <c r="K807" i="9"/>
  <c r="K795" i="9"/>
  <c r="K783" i="9"/>
  <c r="K771" i="9"/>
  <c r="K759" i="9"/>
  <c r="K747" i="9"/>
  <c r="K735" i="9"/>
  <c r="K723" i="9"/>
  <c r="K711" i="9"/>
  <c r="K699" i="9"/>
  <c r="K687" i="9"/>
  <c r="K675" i="9"/>
  <c r="K663" i="9"/>
  <c r="K651" i="9"/>
  <c r="K639" i="9"/>
  <c r="K627" i="9"/>
  <c r="K615" i="9"/>
  <c r="K603" i="9"/>
  <c r="K591" i="9"/>
  <c r="K579" i="9"/>
  <c r="K567" i="9"/>
  <c r="K555" i="9"/>
  <c r="K543" i="9"/>
  <c r="K531" i="9"/>
  <c r="K519" i="9"/>
  <c r="K507" i="9"/>
  <c r="K495" i="9"/>
  <c r="K483" i="9"/>
  <c r="K471" i="9"/>
  <c r="K459" i="9"/>
  <c r="K447" i="9"/>
  <c r="K435" i="9"/>
  <c r="K423" i="9"/>
  <c r="K411" i="9"/>
  <c r="K399" i="9"/>
  <c r="K387" i="9"/>
  <c r="K375" i="9"/>
  <c r="K363" i="9"/>
  <c r="K351" i="9"/>
  <c r="K339" i="9"/>
  <c r="K327" i="9"/>
  <c r="K315" i="9"/>
  <c r="K303" i="9"/>
  <c r="K291" i="9"/>
  <c r="K279" i="9"/>
  <c r="K267" i="9"/>
  <c r="K255" i="9"/>
  <c r="K243" i="9"/>
  <c r="K231" i="9"/>
  <c r="K219" i="9"/>
  <c r="K207" i="9"/>
  <c r="K195" i="9"/>
  <c r="K183" i="9"/>
  <c r="K171" i="9"/>
  <c r="K159" i="9"/>
  <c r="K147" i="9"/>
  <c r="K135" i="9"/>
  <c r="K123" i="9"/>
  <c r="K111" i="9"/>
  <c r="K99" i="9"/>
  <c r="K87" i="9"/>
  <c r="K75" i="9"/>
  <c r="K63" i="9"/>
  <c r="K51" i="9"/>
  <c r="K39" i="9"/>
  <c r="K27" i="9"/>
  <c r="K15" i="9"/>
  <c r="K3" i="9"/>
  <c r="K386" i="9"/>
  <c r="K374" i="9"/>
  <c r="K362" i="9"/>
  <c r="K350" i="9"/>
  <c r="K338" i="9"/>
  <c r="K326" i="9"/>
  <c r="K314" i="9"/>
  <c r="K302" i="9"/>
  <c r="K290" i="9"/>
  <c r="K278" i="9"/>
  <c r="K266" i="9"/>
  <c r="K254" i="9"/>
  <c r="K242" i="9"/>
  <c r="K230" i="9"/>
  <c r="K218" i="9"/>
  <c r="K206" i="9"/>
  <c r="K194" i="9"/>
  <c r="K182" i="9"/>
  <c r="K170" i="9"/>
  <c r="K158" i="9"/>
  <c r="K146" i="9"/>
  <c r="K134" i="9"/>
  <c r="K122" i="9"/>
  <c r="K110" i="9"/>
  <c r="K98" i="9"/>
  <c r="K86" i="9"/>
  <c r="K74" i="9"/>
  <c r="K62" i="9"/>
  <c r="K50" i="9"/>
  <c r="K38" i="9"/>
  <c r="K26" i="9"/>
  <c r="K14" i="9"/>
  <c r="K1081" i="9"/>
  <c r="K1069" i="9"/>
  <c r="K1057" i="9"/>
  <c r="K1045" i="9"/>
  <c r="K1033" i="9"/>
  <c r="K1021" i="9"/>
  <c r="K1009" i="9"/>
  <c r="K997" i="9"/>
  <c r="K985" i="9"/>
  <c r="K973" i="9"/>
  <c r="K961" i="9"/>
  <c r="K949" i="9"/>
  <c r="K937" i="9"/>
  <c r="K925" i="9"/>
  <c r="K913" i="9"/>
  <c r="K901" i="9"/>
  <c r="K889" i="9"/>
  <c r="K877" i="9"/>
  <c r="K865" i="9"/>
  <c r="K853" i="9"/>
  <c r="K841" i="9"/>
  <c r="K829" i="9"/>
  <c r="K817" i="9"/>
  <c r="K805" i="9"/>
  <c r="K793" i="9"/>
  <c r="K781" i="9"/>
  <c r="K769" i="9"/>
  <c r="K757" i="9"/>
  <c r="K745" i="9"/>
  <c r="K733" i="9"/>
  <c r="K721" i="9"/>
  <c r="K709" i="9"/>
  <c r="K697" i="9"/>
  <c r="K685" i="9"/>
  <c r="K673" i="9"/>
  <c r="K661" i="9"/>
  <c r="K649" i="9"/>
  <c r="K637" i="9"/>
  <c r="K625" i="9"/>
  <c r="K613" i="9"/>
  <c r="K601" i="9"/>
  <c r="K589" i="9"/>
  <c r="K577" i="9"/>
  <c r="K565" i="9"/>
  <c r="K553" i="9"/>
  <c r="K541" i="9"/>
  <c r="K529" i="9"/>
  <c r="K517" i="9"/>
  <c r="K505" i="9"/>
  <c r="K493" i="9"/>
  <c r="K481" i="9"/>
  <c r="K469" i="9"/>
  <c r="K457" i="9"/>
  <c r="K445" i="9"/>
  <c r="K433" i="9"/>
  <c r="K421" i="9"/>
  <c r="K409" i="9"/>
  <c r="K397" i="9"/>
  <c r="K385" i="9"/>
  <c r="K373" i="9"/>
  <c r="K361" i="9"/>
  <c r="K349" i="9"/>
  <c r="K337" i="9"/>
  <c r="K325" i="9"/>
  <c r="K313" i="9"/>
  <c r="K301" i="9"/>
  <c r="K289" i="9"/>
  <c r="K277" i="9"/>
  <c r="K265" i="9"/>
  <c r="K253" i="9"/>
  <c r="K241" i="9"/>
  <c r="K229" i="9"/>
  <c r="K217" i="9"/>
  <c r="K205" i="9"/>
  <c r="K193" i="9"/>
  <c r="K181" i="9"/>
  <c r="K169" i="9"/>
  <c r="K157" i="9"/>
  <c r="K145" i="9"/>
  <c r="K133" i="9"/>
  <c r="K121" i="9"/>
  <c r="K109" i="9"/>
  <c r="K97" i="9"/>
  <c r="K85" i="9"/>
  <c r="K73" i="9"/>
  <c r="K61" i="9"/>
  <c r="K49" i="9"/>
  <c r="K37" i="9"/>
  <c r="K25" i="9"/>
  <c r="K13" i="9"/>
  <c r="K1188" i="9"/>
  <c r="K1176" i="9"/>
  <c r="K1164" i="9"/>
  <c r="K1152" i="9"/>
  <c r="K1140" i="9"/>
  <c r="K1128" i="9"/>
  <c r="K1116" i="9"/>
  <c r="K1104" i="9"/>
  <c r="K1092" i="9"/>
  <c r="K1080" i="9"/>
  <c r="K1068" i="9"/>
  <c r="K1056" i="9"/>
  <c r="K1044" i="9"/>
  <c r="K1032" i="9"/>
  <c r="K1020" i="9"/>
  <c r="K1008" i="9"/>
  <c r="K996" i="9"/>
  <c r="K984" i="9"/>
  <c r="K972" i="9"/>
  <c r="K960" i="9"/>
  <c r="K948" i="9"/>
  <c r="K936" i="9"/>
  <c r="K924" i="9"/>
  <c r="K912" i="9"/>
  <c r="K900" i="9"/>
  <c r="K888" i="9"/>
  <c r="K876" i="9"/>
  <c r="K864" i="9"/>
  <c r="K852" i="9"/>
  <c r="K840" i="9"/>
  <c r="K828" i="9"/>
  <c r="K816" i="9"/>
  <c r="K804" i="9"/>
  <c r="K792" i="9"/>
  <c r="K780" i="9"/>
  <c r="K768" i="9"/>
  <c r="K756" i="9"/>
  <c r="K744" i="9"/>
  <c r="K732" i="9"/>
  <c r="K720" i="9"/>
  <c r="K708" i="9"/>
  <c r="K696" i="9"/>
  <c r="K684" i="9"/>
  <c r="K672" i="9"/>
  <c r="K660" i="9"/>
  <c r="K648" i="9"/>
  <c r="K636" i="9"/>
  <c r="K624" i="9"/>
  <c r="K612" i="9"/>
  <c r="K600" i="9"/>
  <c r="K588" i="9"/>
  <c r="K576" i="9"/>
  <c r="K564" i="9"/>
  <c r="K552" i="9"/>
  <c r="K540" i="9"/>
  <c r="K528" i="9"/>
  <c r="K516" i="9"/>
  <c r="K504" i="9"/>
  <c r="K492" i="9"/>
  <c r="K480" i="9"/>
  <c r="K468" i="9"/>
  <c r="K456" i="9"/>
  <c r="K444" i="9"/>
  <c r="K432" i="9"/>
  <c r="K420" i="9"/>
  <c r="K408" i="9"/>
  <c r="K396" i="9"/>
  <c r="K384" i="9"/>
  <c r="K372" i="9"/>
  <c r="K360" i="9"/>
  <c r="K348" i="9"/>
  <c r="K336" i="9"/>
  <c r="K324" i="9"/>
  <c r="K312" i="9"/>
  <c r="K300" i="9"/>
  <c r="K288" i="9"/>
  <c r="K276" i="9"/>
  <c r="K264" i="9"/>
  <c r="K252" i="9"/>
  <c r="K240" i="9"/>
  <c r="K228" i="9"/>
  <c r="K216" i="9"/>
  <c r="K204" i="9"/>
  <c r="K192" i="9"/>
  <c r="K180" i="9"/>
  <c r="K168" i="9"/>
  <c r="K156" i="9"/>
  <c r="K144" i="9"/>
  <c r="K132" i="9"/>
  <c r="K120" i="9"/>
  <c r="K108" i="9"/>
  <c r="K96" i="9"/>
  <c r="K84" i="9"/>
  <c r="K72" i="9"/>
  <c r="K60" i="9"/>
  <c r="K48" i="9"/>
  <c r="K36" i="9"/>
  <c r="K24" i="9"/>
  <c r="K12" i="9"/>
  <c r="K1043" i="9"/>
  <c r="K1031" i="9"/>
  <c r="K1019" i="9"/>
  <c r="K1007" i="9"/>
  <c r="K995" i="9"/>
  <c r="K983" i="9"/>
  <c r="K971" i="9"/>
  <c r="K959" i="9"/>
  <c r="K947" i="9"/>
  <c r="K935" i="9"/>
  <c r="K923" i="9"/>
  <c r="K911" i="9"/>
  <c r="K899" i="9"/>
  <c r="K887" i="9"/>
  <c r="K875" i="9"/>
  <c r="K863" i="9"/>
  <c r="K851" i="9"/>
  <c r="K839" i="9"/>
  <c r="K827" i="9"/>
  <c r="K815" i="9"/>
  <c r="K803" i="9"/>
  <c r="K791" i="9"/>
  <c r="K779" i="9"/>
  <c r="K767" i="9"/>
  <c r="K755" i="9"/>
  <c r="K743" i="9"/>
  <c r="K731" i="9"/>
  <c r="K719" i="9"/>
  <c r="K707" i="9"/>
  <c r="K695" i="9"/>
  <c r="K683" i="9"/>
  <c r="K671" i="9"/>
  <c r="K659" i="9"/>
  <c r="K647" i="9"/>
  <c r="K635" i="9"/>
  <c r="K623" i="9"/>
  <c r="K611" i="9"/>
  <c r="K599" i="9"/>
  <c r="K587" i="9"/>
  <c r="K575" i="9"/>
  <c r="K563" i="9"/>
  <c r="K551" i="9"/>
  <c r="K539" i="9"/>
  <c r="K527" i="9"/>
  <c r="K515" i="9"/>
  <c r="K503" i="9"/>
  <c r="K491" i="9"/>
  <c r="K479" i="9"/>
  <c r="K467" i="9"/>
  <c r="K455" i="9"/>
  <c r="K443" i="9"/>
  <c r="K431" i="9"/>
  <c r="K419" i="9"/>
  <c r="K407" i="9"/>
  <c r="K395" i="9"/>
  <c r="K383" i="9"/>
  <c r="K371" i="9"/>
  <c r="K359" i="9"/>
  <c r="K347" i="9"/>
  <c r="K335" i="9"/>
  <c r="K323" i="9"/>
  <c r="K311" i="9"/>
  <c r="K299" i="9"/>
  <c r="K287" i="9"/>
  <c r="K275" i="9"/>
  <c r="K263" i="9"/>
  <c r="K251" i="9"/>
  <c r="K239" i="9"/>
  <c r="K227" i="9"/>
  <c r="K215" i="9"/>
  <c r="K203" i="9"/>
  <c r="K191" i="9"/>
  <c r="K179" i="9"/>
  <c r="K167" i="9"/>
  <c r="K155" i="9"/>
  <c r="K143" i="9"/>
  <c r="K131" i="9"/>
  <c r="K119" i="9"/>
  <c r="K107" i="9"/>
  <c r="K95" i="9"/>
  <c r="K83" i="9"/>
  <c r="K71" i="9"/>
  <c r="K59" i="9"/>
  <c r="K47" i="9"/>
  <c r="K35" i="9"/>
  <c r="K23" i="9"/>
  <c r="K11" i="9"/>
  <c r="H191" i="2"/>
  <c r="J191" i="2" s="1"/>
  <c r="K191" i="2" s="1" a="1"/>
  <c r="K191" i="2" s="1"/>
  <c r="I191" i="2"/>
  <c r="H143" i="2"/>
  <c r="J143" i="2" s="1"/>
  <c r="K143" i="2" s="1" a="1"/>
  <c r="K143" i="2" s="1"/>
  <c r="I143" i="2"/>
  <c r="H152" i="2"/>
  <c r="J152" i="2" s="1"/>
  <c r="K152" i="2" s="1" a="1"/>
  <c r="K152" i="2" s="1"/>
  <c r="I152" i="2"/>
  <c r="H174" i="2"/>
  <c r="J174" i="2" s="1"/>
  <c r="K174" i="2" s="1" a="1"/>
  <c r="K174" i="2" s="1"/>
  <c r="I174" i="2"/>
  <c r="H226" i="2"/>
  <c r="J226" i="2" s="1"/>
  <c r="K226" i="2" s="1" a="1"/>
  <c r="K226" i="2" s="1"/>
  <c r="I226" i="2"/>
  <c r="H236" i="2"/>
  <c r="J236" i="2" s="1"/>
  <c r="K236" i="2" s="1" a="1"/>
  <c r="K236" i="2" s="1"/>
  <c r="I236" i="2"/>
  <c r="H258" i="2"/>
  <c r="J258" i="2" s="1"/>
  <c r="K258" i="2" s="1" a="1"/>
  <c r="K258" i="2" s="1"/>
  <c r="I258" i="2"/>
  <c r="H269" i="2"/>
  <c r="J269" i="2" s="1"/>
  <c r="K269" i="2" s="1" a="1"/>
  <c r="K269" i="2" s="1"/>
  <c r="I269" i="2"/>
  <c r="H280" i="2"/>
  <c r="J280" i="2" s="1"/>
  <c r="K280" i="2" s="1" a="1"/>
  <c r="K280" i="2" s="1"/>
  <c r="I280" i="2"/>
  <c r="H309" i="2"/>
  <c r="J309" i="2" s="1"/>
  <c r="K309" i="2" s="1" a="1"/>
  <c r="K309" i="2" s="1"/>
  <c r="I309" i="2"/>
  <c r="H320" i="2"/>
  <c r="J320" i="2" s="1"/>
  <c r="K320" i="2" s="1" a="1"/>
  <c r="K320" i="2" s="1"/>
  <c r="I320" i="2"/>
  <c r="H331" i="2"/>
  <c r="J331" i="2" s="1"/>
  <c r="K331" i="2" s="1" a="1"/>
  <c r="K331" i="2" s="1"/>
  <c r="I331" i="2"/>
  <c r="H566" i="2"/>
  <c r="J566" i="2" s="1"/>
  <c r="K566" i="2" s="1" a="1"/>
  <c r="K566" i="2" s="1"/>
  <c r="I566" i="2"/>
  <c r="H577" i="2"/>
  <c r="J577" i="2" s="1"/>
  <c r="K577" i="2" s="1" a="1"/>
  <c r="K577" i="2" s="1"/>
  <c r="I577" i="2"/>
  <c r="H634" i="2"/>
  <c r="J634" i="2" s="1"/>
  <c r="K634" i="2" s="1" a="1"/>
  <c r="K634" i="2" s="1"/>
  <c r="I634" i="2"/>
  <c r="H709" i="2"/>
  <c r="J709" i="2" s="1"/>
  <c r="K709" i="2" s="1" a="1"/>
  <c r="K709" i="2" s="1"/>
  <c r="I709" i="2"/>
  <c r="H752" i="2"/>
  <c r="J752" i="2" s="1"/>
  <c r="K752" i="2" s="1" a="1"/>
  <c r="K752" i="2" s="1"/>
  <c r="I752" i="2"/>
  <c r="H941" i="2"/>
  <c r="J941" i="2" s="1"/>
  <c r="K941" i="2" s="1" a="1"/>
  <c r="K941" i="2" s="1"/>
  <c r="I941" i="2"/>
  <c r="H1193" i="2"/>
  <c r="J1193" i="2" s="1"/>
  <c r="K1193" i="2" s="1" a="1"/>
  <c r="K1193" i="2" s="1"/>
  <c r="I1193" i="2"/>
  <c r="H1268" i="2"/>
  <c r="J1268" i="2" s="1"/>
  <c r="K1268" i="2" s="1" a="1"/>
  <c r="K1268" i="2" s="1"/>
  <c r="I1268" i="2"/>
  <c r="H1310" i="2"/>
  <c r="J1310" i="2" s="1"/>
  <c r="K1310" i="2" s="1" a="1"/>
  <c r="K1310" i="2" s="1"/>
  <c r="I1310" i="2"/>
  <c r="H1331" i="2"/>
  <c r="J1331" i="2" s="1"/>
  <c r="K1331" i="2" s="1" a="1"/>
  <c r="K1331" i="2" s="1"/>
  <c r="I1331" i="2"/>
  <c r="H1342" i="2"/>
  <c r="J1342" i="2" s="1"/>
  <c r="K1342" i="2" s="1" a="1"/>
  <c r="K1342" i="2" s="1"/>
  <c r="I1342" i="2"/>
  <c r="H1507" i="2"/>
  <c r="J1507" i="2" s="1"/>
  <c r="K1507" i="2" s="1" a="1"/>
  <c r="K1507" i="2" s="1"/>
  <c r="I1507" i="2"/>
  <c r="H1732" i="2"/>
  <c r="J1732" i="2" s="1"/>
  <c r="K1732" i="2" s="1" a="1"/>
  <c r="K1732" i="2" s="1"/>
  <c r="I1732" i="2"/>
  <c r="H2002" i="2"/>
  <c r="J2002" i="2" s="1"/>
  <c r="K2002" i="2" s="1" a="1"/>
  <c r="K2002" i="2" s="1"/>
  <c r="I2002" i="2"/>
  <c r="H2250" i="2"/>
  <c r="J2250" i="2" s="1"/>
  <c r="K2250" i="2" s="1" a="1"/>
  <c r="K2250" i="2" s="1"/>
  <c r="I2250" i="2"/>
  <c r="H3035" i="2"/>
  <c r="J3035" i="2" s="1"/>
  <c r="K3035" i="2" s="1" a="1"/>
  <c r="K3035" i="2" s="1"/>
  <c r="I3035" i="2"/>
  <c r="H3341" i="2"/>
  <c r="J3341" i="2" s="1"/>
  <c r="K3341" i="2" s="1" a="1"/>
  <c r="K3341" i="2" s="1"/>
  <c r="I3341" i="2"/>
  <c r="H55" i="2"/>
  <c r="J55" i="2" s="1"/>
  <c r="K55" i="2" s="1" a="1"/>
  <c r="K55" i="2" s="1"/>
  <c r="I55" i="2"/>
  <c r="H50" i="2"/>
  <c r="J50" i="2" s="1"/>
  <c r="K50" i="2" s="1" a="1"/>
  <c r="K50" i="2" s="1"/>
  <c r="I50" i="2"/>
  <c r="H73" i="2"/>
  <c r="J73" i="2" s="1"/>
  <c r="K73" i="2" s="1" a="1"/>
  <c r="K73" i="2" s="1"/>
  <c r="I73" i="2"/>
  <c r="H85" i="2"/>
  <c r="J85" i="2" s="1"/>
  <c r="K85" i="2" s="1" a="1"/>
  <c r="K85" i="2" s="1"/>
  <c r="I85" i="2"/>
  <c r="H4" i="2"/>
  <c r="J4" i="2" s="1"/>
  <c r="K4" i="2" s="1" a="1"/>
  <c r="K4" i="2" s="1"/>
  <c r="I4" i="2"/>
  <c r="H27" i="2"/>
  <c r="J27" i="2" s="1"/>
  <c r="K27" i="2" s="1" a="1"/>
  <c r="K27" i="2" s="1"/>
  <c r="I27" i="2"/>
  <c r="H39" i="2"/>
  <c r="J39" i="2" s="1"/>
  <c r="K39" i="2" s="1" a="1"/>
  <c r="K39" i="2" s="1"/>
  <c r="I39" i="2"/>
  <c r="H98" i="2"/>
  <c r="J98" i="2" s="1"/>
  <c r="K98" i="2" s="1" a="1"/>
  <c r="K98" i="2" s="1"/>
  <c r="I98" i="2"/>
  <c r="H109" i="2"/>
  <c r="J109" i="2" s="1"/>
  <c r="K109" i="2" s="1" a="1"/>
  <c r="K109" i="2" s="1"/>
  <c r="I109" i="2"/>
  <c r="H121" i="2"/>
  <c r="J121" i="2" s="1"/>
  <c r="K121" i="2" s="1" a="1"/>
  <c r="K121" i="2" s="1"/>
  <c r="I121" i="2"/>
  <c r="H153" i="2"/>
  <c r="J153" i="2" s="1"/>
  <c r="K153" i="2" s="1" a="1"/>
  <c r="K153" i="2" s="1"/>
  <c r="I153" i="2"/>
  <c r="H165" i="2"/>
  <c r="J165" i="2" s="1"/>
  <c r="K165" i="2" s="1" a="1"/>
  <c r="K165" i="2" s="1"/>
  <c r="I165" i="2"/>
  <c r="H185" i="2"/>
  <c r="J185" i="2" s="1"/>
  <c r="K185" i="2" s="1" a="1"/>
  <c r="K185" i="2" s="1"/>
  <c r="I185" i="2"/>
  <c r="H206" i="2"/>
  <c r="J206" i="2" s="1"/>
  <c r="K206" i="2" s="1" a="1"/>
  <c r="K206" i="2" s="1"/>
  <c r="I206" i="2"/>
  <c r="H216" i="2"/>
  <c r="J216" i="2" s="1"/>
  <c r="K216" i="2" s="1" a="1"/>
  <c r="K216" i="2" s="1"/>
  <c r="H248" i="2"/>
  <c r="J248" i="2" s="1"/>
  <c r="K248" i="2" s="1" a="1"/>
  <c r="K248" i="2" s="1"/>
  <c r="I248" i="2"/>
  <c r="H259" i="2"/>
  <c r="J259" i="2" s="1"/>
  <c r="K259" i="2" s="1" a="1"/>
  <c r="K259" i="2" s="1"/>
  <c r="I259" i="2"/>
  <c r="H310" i="2"/>
  <c r="J310" i="2" s="1"/>
  <c r="K310" i="2" s="1" a="1"/>
  <c r="K310" i="2" s="1"/>
  <c r="I310" i="2"/>
  <c r="H471" i="2"/>
  <c r="J471" i="2" s="1"/>
  <c r="K471" i="2" s="1" a="1"/>
  <c r="K471" i="2" s="1"/>
  <c r="I471" i="2"/>
  <c r="H688" i="2"/>
  <c r="J688" i="2" s="1"/>
  <c r="K688" i="2" s="1" a="1"/>
  <c r="K688" i="2" s="1"/>
  <c r="I688" i="2"/>
  <c r="H772" i="2"/>
  <c r="J772" i="2" s="1"/>
  <c r="K772" i="2" s="1" a="1"/>
  <c r="K772" i="2" s="1"/>
  <c r="I772" i="2"/>
  <c r="H1258" i="2"/>
  <c r="J1258" i="2" s="1"/>
  <c r="K1258" i="2" s="1" a="1"/>
  <c r="K1258" i="2" s="1"/>
  <c r="I1258" i="2"/>
  <c r="H1343" i="2"/>
  <c r="J1343" i="2" s="1"/>
  <c r="K1343" i="2" s="1" a="1"/>
  <c r="K1343" i="2" s="1"/>
  <c r="I1343" i="2"/>
  <c r="H1508" i="2"/>
  <c r="J1508" i="2" s="1"/>
  <c r="K1508" i="2" s="1" a="1"/>
  <c r="K1508" i="2" s="1"/>
  <c r="I1508" i="2"/>
  <c r="H1584" i="2"/>
  <c r="J1584" i="2" s="1"/>
  <c r="K1584" i="2" s="1" a="1"/>
  <c r="K1584" i="2" s="1"/>
  <c r="I1584" i="2"/>
  <c r="H1980" i="2"/>
  <c r="J1980" i="2" s="1"/>
  <c r="K1980" i="2" s="1" a="1"/>
  <c r="K1980" i="2" s="1"/>
  <c r="I1980" i="2"/>
  <c r="H2196" i="2"/>
  <c r="J2196" i="2" s="1"/>
  <c r="K2196" i="2" s="1" a="1"/>
  <c r="K2196" i="2" s="1"/>
  <c r="I2196" i="2"/>
  <c r="H2437" i="2"/>
  <c r="J2437" i="2" s="1"/>
  <c r="K2437" i="2" s="1" a="1"/>
  <c r="K2437" i="2" s="1"/>
  <c r="I2437" i="2"/>
  <c r="H2666" i="2"/>
  <c r="J2666" i="2" s="1"/>
  <c r="K2666" i="2" s="1" a="1"/>
  <c r="K2666" i="2" s="1"/>
  <c r="I2666" i="2"/>
  <c r="H2711" i="2"/>
  <c r="J2711" i="2" s="1"/>
  <c r="K2711" i="2" s="1" a="1"/>
  <c r="K2711" i="2" s="1"/>
  <c r="I2711" i="2"/>
  <c r="H2735" i="2"/>
  <c r="J2735" i="2" s="1"/>
  <c r="K2735" i="2" s="1" a="1"/>
  <c r="K2735" i="2" s="1"/>
  <c r="I2735" i="2"/>
  <c r="H2758" i="2"/>
  <c r="J2758" i="2" s="1"/>
  <c r="K2758" i="2" s="1" a="1"/>
  <c r="K2758" i="2" s="1"/>
  <c r="I2758" i="2"/>
  <c r="H2824" i="2"/>
  <c r="J2824" i="2" s="1"/>
  <c r="K2824" i="2" s="1" a="1"/>
  <c r="K2824" i="2" s="1"/>
  <c r="I2824" i="2"/>
  <c r="I2936" i="2"/>
  <c r="H2936" i="2"/>
  <c r="J2936" i="2" s="1"/>
  <c r="K2936" i="2" s="1" a="1"/>
  <c r="K2936" i="2" s="1"/>
  <c r="H3014" i="2"/>
  <c r="J3014" i="2" s="1"/>
  <c r="K3014" i="2" s="1" a="1"/>
  <c r="K3014" i="2" s="1"/>
  <c r="I3014" i="2"/>
  <c r="H3342" i="2"/>
  <c r="J3342" i="2" s="1"/>
  <c r="K3342" i="2" s="1" a="1"/>
  <c r="K3342" i="2" s="1"/>
  <c r="I3342" i="2"/>
  <c r="H41" i="2"/>
  <c r="J41" i="2" s="1"/>
  <c r="K41" i="2" s="1" a="1"/>
  <c r="K41" i="2" s="1"/>
  <c r="I41" i="2"/>
  <c r="H38" i="2"/>
  <c r="J38" i="2" s="1"/>
  <c r="K38" i="2" s="1" a="1"/>
  <c r="K38" i="2" s="1"/>
  <c r="I38" i="2"/>
  <c r="H61" i="2"/>
  <c r="J61" i="2" s="1"/>
  <c r="K61" i="2" s="1" a="1"/>
  <c r="K61" i="2" s="1"/>
  <c r="I61" i="2"/>
  <c r="H120" i="2"/>
  <c r="J120" i="2" s="1"/>
  <c r="K120" i="2" s="1" a="1"/>
  <c r="K120" i="2" s="1"/>
  <c r="I120" i="2"/>
  <c r="H15" i="2"/>
  <c r="J15" i="2" s="1"/>
  <c r="K15" i="2" s="1" a="1"/>
  <c r="K15" i="2" s="1"/>
  <c r="I15" i="2"/>
  <c r="H5" i="2"/>
  <c r="J5" i="2" s="1"/>
  <c r="K5" i="2" s="1" a="1"/>
  <c r="K5" i="2" s="1"/>
  <c r="I5" i="2"/>
  <c r="H16" i="2"/>
  <c r="J16" i="2" s="1"/>
  <c r="K16" i="2" s="1" a="1"/>
  <c r="K16" i="2" s="1"/>
  <c r="I16" i="2"/>
  <c r="H28" i="2"/>
  <c r="J28" i="2" s="1"/>
  <c r="K28" i="2" s="1" a="1"/>
  <c r="K28" i="2" s="1"/>
  <c r="I28" i="2"/>
  <c r="H52" i="2"/>
  <c r="J52" i="2" s="1"/>
  <c r="K52" i="2" s="1" a="1"/>
  <c r="K52" i="2" s="1"/>
  <c r="I52" i="2"/>
  <c r="H63" i="2"/>
  <c r="J63" i="2" s="1"/>
  <c r="K63" i="2" s="1" a="1"/>
  <c r="K63" i="2" s="1"/>
  <c r="I63" i="2"/>
  <c r="H75" i="2"/>
  <c r="J75" i="2" s="1"/>
  <c r="K75" i="2" s="1" a="1"/>
  <c r="K75" i="2" s="1"/>
  <c r="I75" i="2"/>
  <c r="H87" i="2"/>
  <c r="J87" i="2" s="1"/>
  <c r="K87" i="2" s="1" a="1"/>
  <c r="K87" i="2" s="1"/>
  <c r="I87" i="2"/>
  <c r="H99" i="2"/>
  <c r="J99" i="2" s="1"/>
  <c r="K99" i="2" s="1" a="1"/>
  <c r="K99" i="2" s="1"/>
  <c r="I99" i="2"/>
  <c r="H110" i="2"/>
  <c r="J110" i="2" s="1"/>
  <c r="K110" i="2" s="1" a="1"/>
  <c r="K110" i="2" s="1"/>
  <c r="I110" i="2"/>
  <c r="H132" i="2"/>
  <c r="J132" i="2" s="1"/>
  <c r="K132" i="2" s="1" a="1"/>
  <c r="K132" i="2" s="1"/>
  <c r="I132" i="2"/>
  <c r="H196" i="2"/>
  <c r="J196" i="2" s="1"/>
  <c r="K196" i="2" s="1" a="1"/>
  <c r="K196" i="2" s="1"/>
  <c r="I196" i="2"/>
  <c r="H207" i="2"/>
  <c r="J207" i="2" s="1"/>
  <c r="K207" i="2" s="1" a="1"/>
  <c r="K207" i="2" s="1"/>
  <c r="I207" i="2"/>
  <c r="I228" i="2"/>
  <c r="H228" i="2"/>
  <c r="J228" i="2" s="1"/>
  <c r="K228" i="2" s="1" a="1"/>
  <c r="K228" i="2" s="1"/>
  <c r="H238" i="2"/>
  <c r="J238" i="2" s="1"/>
  <c r="K238" i="2" s="1" a="1"/>
  <c r="K238" i="2" s="1"/>
  <c r="I238" i="2"/>
  <c r="H249" i="2"/>
  <c r="J249" i="2" s="1"/>
  <c r="K249" i="2" s="1" a="1"/>
  <c r="K249" i="2" s="1"/>
  <c r="I249" i="2"/>
  <c r="I271" i="2"/>
  <c r="H271" i="2"/>
  <c r="J271" i="2" s="1"/>
  <c r="K271" i="2" s="1" a="1"/>
  <c r="K271" i="2" s="1"/>
  <c r="H291" i="2"/>
  <c r="J291" i="2" s="1"/>
  <c r="K291" i="2" s="1" a="1"/>
  <c r="K291" i="2" s="1"/>
  <c r="I291" i="2"/>
  <c r="H300" i="2"/>
  <c r="J300" i="2" s="1"/>
  <c r="K300" i="2" s="1" a="1"/>
  <c r="K300" i="2" s="1"/>
  <c r="H677" i="2"/>
  <c r="J677" i="2" s="1"/>
  <c r="K677" i="2" s="1" a="1"/>
  <c r="K677" i="2" s="1"/>
  <c r="I677" i="2"/>
  <c r="H964" i="2"/>
  <c r="J964" i="2" s="1"/>
  <c r="K964" i="2" s="1" a="1"/>
  <c r="K964" i="2" s="1"/>
  <c r="I964" i="2"/>
  <c r="H1099" i="2"/>
  <c r="J1099" i="2" s="1"/>
  <c r="K1099" i="2" s="1" a="1"/>
  <c r="K1099" i="2" s="1"/>
  <c r="I1099" i="2"/>
  <c r="H1714" i="2"/>
  <c r="J1714" i="2" s="1"/>
  <c r="K1714" i="2" s="1" a="1"/>
  <c r="K1714" i="2" s="1"/>
  <c r="I1714" i="2"/>
  <c r="H1876" i="2"/>
  <c r="J1876" i="2" s="1"/>
  <c r="K1876" i="2" s="1" a="1"/>
  <c r="K1876" i="2" s="1"/>
  <c r="I1876" i="2"/>
  <c r="H1946" i="2"/>
  <c r="J1946" i="2" s="1"/>
  <c r="K1946" i="2" s="1" a="1"/>
  <c r="K1946" i="2" s="1"/>
  <c r="I1946" i="2"/>
  <c r="H2094" i="2"/>
  <c r="J2094" i="2" s="1"/>
  <c r="K2094" i="2" s="1" a="1"/>
  <c r="K2094" i="2" s="1"/>
  <c r="I2094" i="2"/>
  <c r="H2208" i="2"/>
  <c r="J2208" i="2" s="1"/>
  <c r="K2208" i="2" s="1" a="1"/>
  <c r="K2208" i="2" s="1"/>
  <c r="I2208" i="2"/>
  <c r="H2229" i="2"/>
  <c r="J2229" i="2" s="1"/>
  <c r="K2229" i="2" s="1" a="1"/>
  <c r="K2229" i="2" s="1"/>
  <c r="I2229" i="2"/>
  <c r="H2937" i="2"/>
  <c r="J2937" i="2" s="1"/>
  <c r="K2937" i="2" s="1" a="1"/>
  <c r="K2937" i="2" s="1"/>
  <c r="I2937" i="2"/>
  <c r="H3037" i="2"/>
  <c r="J3037" i="2" s="1"/>
  <c r="K3037" i="2" s="1" a="1"/>
  <c r="K3037" i="2" s="1"/>
  <c r="I3037" i="2"/>
  <c r="H3059" i="2"/>
  <c r="J3059" i="2" s="1"/>
  <c r="K3059" i="2" s="1" a="1"/>
  <c r="K3059" i="2" s="1"/>
  <c r="I3059" i="2"/>
  <c r="H3183" i="2"/>
  <c r="J3183" i="2" s="1"/>
  <c r="K3183" i="2" s="1" a="1"/>
  <c r="K3183" i="2" s="1"/>
  <c r="I3183" i="2"/>
  <c r="H3474" i="2"/>
  <c r="J3474" i="2" s="1"/>
  <c r="K3474" i="2" s="1" a="1"/>
  <c r="K3474" i="2" s="1"/>
  <c r="I3474" i="2"/>
  <c r="H53" i="2"/>
  <c r="J53" i="2" s="1"/>
  <c r="K53" i="2" s="1" a="1"/>
  <c r="K53" i="2" s="1"/>
  <c r="I53" i="2"/>
  <c r="H197" i="2"/>
  <c r="J197" i="2" s="1"/>
  <c r="K197" i="2" s="1" a="1"/>
  <c r="K197" i="2" s="1"/>
  <c r="I197" i="2"/>
  <c r="H218" i="2"/>
  <c r="J218" i="2" s="1"/>
  <c r="K218" i="2" s="1" a="1"/>
  <c r="K218" i="2" s="1"/>
  <c r="I218" i="2"/>
  <c r="H239" i="2"/>
  <c r="J239" i="2" s="1"/>
  <c r="K239" i="2" s="1" a="1"/>
  <c r="K239" i="2" s="1"/>
  <c r="I239" i="2"/>
  <c r="H261" i="2"/>
  <c r="J261" i="2" s="1"/>
  <c r="K261" i="2" s="1" a="1"/>
  <c r="K261" i="2" s="1"/>
  <c r="I261" i="2"/>
  <c r="I292" i="2"/>
  <c r="H292" i="2"/>
  <c r="J292" i="2" s="1"/>
  <c r="K292" i="2" s="1" a="1"/>
  <c r="K292" i="2" s="1"/>
  <c r="H416" i="2"/>
  <c r="J416" i="2" s="1"/>
  <c r="K416" i="2" s="1" a="1"/>
  <c r="K416" i="2" s="1"/>
  <c r="I416" i="2"/>
  <c r="H427" i="2"/>
  <c r="J427" i="2" s="1"/>
  <c r="K427" i="2" s="1" a="1"/>
  <c r="K427" i="2" s="1"/>
  <c r="I427" i="2"/>
  <c r="H764" i="2"/>
  <c r="J764" i="2" s="1"/>
  <c r="K764" i="2" s="1" a="1"/>
  <c r="K764" i="2" s="1"/>
  <c r="I764" i="2"/>
  <c r="H965" i="2"/>
  <c r="J965" i="2" s="1"/>
  <c r="K965" i="2" s="1" a="1"/>
  <c r="K965" i="2" s="1"/>
  <c r="I965" i="2"/>
  <c r="H1037" i="2"/>
  <c r="J1037" i="2" s="1"/>
  <c r="K1037" i="2" s="1" a="1"/>
  <c r="K1037" i="2" s="1"/>
  <c r="I1037" i="2"/>
  <c r="H1207" i="2"/>
  <c r="J1207" i="2" s="1"/>
  <c r="K1207" i="2" s="1" a="1"/>
  <c r="K1207" i="2" s="1"/>
  <c r="I1207" i="2"/>
  <c r="H1216" i="2"/>
  <c r="J1216" i="2" s="1"/>
  <c r="K1216" i="2" s="1" a="1"/>
  <c r="K1216" i="2" s="1"/>
  <c r="I1216" i="2"/>
  <c r="H1238" i="2"/>
  <c r="J1238" i="2" s="1"/>
  <c r="K1238" i="2" s="1" a="1"/>
  <c r="K1238" i="2" s="1"/>
  <c r="I1238" i="2"/>
  <c r="H1692" i="2"/>
  <c r="J1692" i="2" s="1"/>
  <c r="K1692" i="2" s="1" a="1"/>
  <c r="K1692" i="2" s="1"/>
  <c r="I1692" i="2"/>
  <c r="I1704" i="2"/>
  <c r="H1704" i="2"/>
  <c r="J1704" i="2" s="1"/>
  <c r="K1704" i="2" s="1" a="1"/>
  <c r="K1704" i="2" s="1"/>
  <c r="H2253" i="2"/>
  <c r="J2253" i="2" s="1"/>
  <c r="K2253" i="2" s="1" a="1"/>
  <c r="K2253" i="2" s="1"/>
  <c r="I2253" i="2"/>
  <c r="H2548" i="2"/>
  <c r="J2548" i="2" s="1"/>
  <c r="K2548" i="2" s="1" a="1"/>
  <c r="K2548" i="2" s="1"/>
  <c r="I2548" i="2"/>
  <c r="H2783" i="2"/>
  <c r="J2783" i="2" s="1"/>
  <c r="K2783" i="2" s="1" a="1"/>
  <c r="K2783" i="2" s="1"/>
  <c r="I2783" i="2"/>
  <c r="H2816" i="2"/>
  <c r="J2816" i="2" s="1"/>
  <c r="K2816" i="2" s="1" a="1"/>
  <c r="K2816" i="2" s="1"/>
  <c r="I2816" i="2"/>
  <c r="H2926" i="2"/>
  <c r="J2926" i="2" s="1"/>
  <c r="K2926" i="2" s="1" a="1"/>
  <c r="K2926" i="2" s="1"/>
  <c r="I2926" i="2"/>
  <c r="H3004" i="2"/>
  <c r="J3004" i="2" s="1"/>
  <c r="K3004" i="2" s="1" a="1"/>
  <c r="K3004" i="2" s="1"/>
  <c r="I3004" i="2"/>
  <c r="H3083" i="2"/>
  <c r="J3083" i="2" s="1"/>
  <c r="K3083" i="2" s="1" a="1"/>
  <c r="K3083" i="2" s="1"/>
  <c r="I3083" i="2"/>
  <c r="H3519" i="2"/>
  <c r="J3519" i="2" s="1"/>
  <c r="K3519" i="2" s="1" a="1"/>
  <c r="K3519" i="2" s="1"/>
  <c r="I3519" i="2"/>
  <c r="H3531" i="2"/>
  <c r="J3531" i="2" s="1"/>
  <c r="K3531" i="2" s="1" a="1"/>
  <c r="K3531" i="2" s="1"/>
  <c r="I3531" i="2"/>
  <c r="H64" i="2"/>
  <c r="J64" i="2" s="1"/>
  <c r="K64" i="2" s="1" a="1"/>
  <c r="K64" i="2" s="1"/>
  <c r="I64" i="2"/>
  <c r="H76" i="2"/>
  <c r="J76" i="2" s="1"/>
  <c r="K76" i="2" s="1" a="1"/>
  <c r="K76" i="2" s="1"/>
  <c r="I76" i="2"/>
  <c r="H88" i="2"/>
  <c r="J88" i="2" s="1"/>
  <c r="K88" i="2" s="1" a="1"/>
  <c r="K88" i="2" s="1"/>
  <c r="I88" i="2"/>
  <c r="H123" i="2"/>
  <c r="J123" i="2" s="1"/>
  <c r="K123" i="2" s="1" a="1"/>
  <c r="K123" i="2" s="1"/>
  <c r="I123" i="2"/>
  <c r="H133" i="2"/>
  <c r="J133" i="2" s="1"/>
  <c r="K133" i="2" s="1" a="1"/>
  <c r="K133" i="2" s="1"/>
  <c r="I133" i="2"/>
  <c r="H155" i="2"/>
  <c r="J155" i="2" s="1"/>
  <c r="K155" i="2" s="1" a="1"/>
  <c r="K155" i="2" s="1"/>
  <c r="I155" i="2"/>
  <c r="H177" i="2"/>
  <c r="J177" i="2" s="1"/>
  <c r="K177" i="2" s="1" a="1"/>
  <c r="K177" i="2" s="1"/>
  <c r="I177" i="2"/>
  <c r="H18" i="2"/>
  <c r="J18" i="2" s="1"/>
  <c r="K18" i="2" s="1" a="1"/>
  <c r="K18" i="2" s="1"/>
  <c r="I18" i="2"/>
  <c r="H30" i="2"/>
  <c r="J30" i="2" s="1"/>
  <c r="K30" i="2" s="1" a="1"/>
  <c r="K30" i="2" s="1"/>
  <c r="I30" i="2"/>
  <c r="H42" i="2"/>
  <c r="J42" i="2" s="1"/>
  <c r="K42" i="2" s="1" a="1"/>
  <c r="K42" i="2" s="1"/>
  <c r="I42" i="2"/>
  <c r="H112" i="2"/>
  <c r="J112" i="2" s="1"/>
  <c r="K112" i="2" s="1" a="1"/>
  <c r="K112" i="2" s="1"/>
  <c r="I112" i="2"/>
  <c r="I124" i="2"/>
  <c r="H124" i="2"/>
  <c r="J124" i="2" s="1"/>
  <c r="K124" i="2" s="1" a="1"/>
  <c r="K124" i="2" s="1"/>
  <c r="H145" i="2"/>
  <c r="J145" i="2" s="1"/>
  <c r="K145" i="2" s="1" a="1"/>
  <c r="K145" i="2" s="1"/>
  <c r="I145" i="2"/>
  <c r="H167" i="2"/>
  <c r="J167" i="2" s="1"/>
  <c r="K167" i="2" s="1" a="1"/>
  <c r="K167" i="2" s="1"/>
  <c r="I167" i="2"/>
  <c r="H178" i="2"/>
  <c r="J178" i="2" s="1"/>
  <c r="K178" i="2" s="1" a="1"/>
  <c r="K178" i="2" s="1"/>
  <c r="I178" i="2"/>
  <c r="H209" i="2"/>
  <c r="J209" i="2" s="1"/>
  <c r="K209" i="2" s="1" a="1"/>
  <c r="K209" i="2" s="1"/>
  <c r="I209" i="2"/>
  <c r="H229" i="2"/>
  <c r="J229" i="2" s="1"/>
  <c r="K229" i="2" s="1" a="1"/>
  <c r="K229" i="2" s="1"/>
  <c r="H240" i="2"/>
  <c r="J240" i="2" s="1"/>
  <c r="K240" i="2" s="1" a="1"/>
  <c r="K240" i="2" s="1"/>
  <c r="I240" i="2"/>
  <c r="H251" i="2"/>
  <c r="J251" i="2" s="1"/>
  <c r="K251" i="2" s="1" a="1"/>
  <c r="K251" i="2" s="1"/>
  <c r="I251" i="2"/>
  <c r="H273" i="2"/>
  <c r="J273" i="2" s="1"/>
  <c r="K273" i="2" s="1" a="1"/>
  <c r="K273" i="2" s="1"/>
  <c r="I273" i="2"/>
  <c r="H283" i="2"/>
  <c r="J283" i="2" s="1"/>
  <c r="K283" i="2" s="1" a="1"/>
  <c r="K283" i="2" s="1"/>
  <c r="I283" i="2"/>
  <c r="H393" i="2"/>
  <c r="J393" i="2" s="1"/>
  <c r="K393" i="2" s="1" a="1"/>
  <c r="K393" i="2" s="1"/>
  <c r="I393" i="2"/>
  <c r="H405" i="2"/>
  <c r="J405" i="2" s="1"/>
  <c r="K405" i="2" s="1" a="1"/>
  <c r="K405" i="2" s="1"/>
  <c r="I405" i="2"/>
  <c r="H485" i="2"/>
  <c r="J485" i="2" s="1"/>
  <c r="K485" i="2" s="1" a="1"/>
  <c r="K485" i="2" s="1"/>
  <c r="I485" i="2"/>
  <c r="H538" i="2"/>
  <c r="J538" i="2" s="1"/>
  <c r="K538" i="2" s="1" a="1"/>
  <c r="K538" i="2" s="1"/>
  <c r="I538" i="2"/>
  <c r="H878" i="2"/>
  <c r="J878" i="2" s="1"/>
  <c r="K878" i="2" s="1" a="1"/>
  <c r="K878" i="2" s="1"/>
  <c r="I878" i="2"/>
  <c r="H997" i="2"/>
  <c r="J997" i="2" s="1"/>
  <c r="K997" i="2" s="1" a="1"/>
  <c r="K997" i="2" s="1"/>
  <c r="I997" i="2"/>
  <c r="H1048" i="2"/>
  <c r="J1048" i="2" s="1"/>
  <c r="K1048" i="2" s="1" a="1"/>
  <c r="K1048" i="2" s="1"/>
  <c r="I1048" i="2"/>
  <c r="H1324" i="2"/>
  <c r="J1324" i="2" s="1"/>
  <c r="K1324" i="2" s="1" a="1"/>
  <c r="K1324" i="2" s="1"/>
  <c r="I1324" i="2"/>
  <c r="H1867" i="2"/>
  <c r="J1867" i="2" s="1"/>
  <c r="K1867" i="2" s="1" a="1"/>
  <c r="K1867" i="2" s="1"/>
  <c r="I1867" i="2"/>
  <c r="H1948" i="2"/>
  <c r="J1948" i="2" s="1"/>
  <c r="K1948" i="2" s="1" a="1"/>
  <c r="K1948" i="2" s="1"/>
  <c r="I1948" i="2"/>
  <c r="H2155" i="2"/>
  <c r="J2155" i="2" s="1"/>
  <c r="K2155" i="2" s="1" a="1"/>
  <c r="K2155" i="2" s="1"/>
  <c r="I2155" i="2"/>
  <c r="H2340" i="2"/>
  <c r="J2340" i="2" s="1"/>
  <c r="K2340" i="2" s="1" a="1"/>
  <c r="K2340" i="2" s="1"/>
  <c r="I2340" i="2"/>
  <c r="H2847" i="2"/>
  <c r="J2847" i="2" s="1"/>
  <c r="K2847" i="2" s="1" a="1"/>
  <c r="K2847" i="2" s="1"/>
  <c r="I2847" i="2"/>
  <c r="H2950" i="2"/>
  <c r="J2950" i="2" s="1"/>
  <c r="K2950" i="2" s="1" a="1"/>
  <c r="K2950" i="2" s="1"/>
  <c r="I2950" i="2"/>
  <c r="H3005" i="2"/>
  <c r="J3005" i="2" s="1"/>
  <c r="K3005" i="2" s="1" a="1"/>
  <c r="K3005" i="2" s="1"/>
  <c r="I3005" i="2"/>
  <c r="H3061" i="2"/>
  <c r="J3061" i="2" s="1"/>
  <c r="K3061" i="2" s="1" a="1"/>
  <c r="K3061" i="2" s="1"/>
  <c r="I3061" i="2"/>
  <c r="H7" i="2"/>
  <c r="J7" i="2" s="1"/>
  <c r="K7" i="2" s="1" a="1"/>
  <c r="K7" i="2" s="1"/>
  <c r="I7" i="2"/>
  <c r="H19" i="2"/>
  <c r="J19" i="2" s="1"/>
  <c r="K19" i="2" s="1" a="1"/>
  <c r="K19" i="2" s="1"/>
  <c r="I19" i="2"/>
  <c r="H31" i="2"/>
  <c r="J31" i="2" s="1"/>
  <c r="K31" i="2" s="1" a="1"/>
  <c r="K31" i="2" s="1"/>
  <c r="I31" i="2"/>
  <c r="H66" i="2"/>
  <c r="J66" i="2" s="1"/>
  <c r="K66" i="2" s="1" a="1"/>
  <c r="K66" i="2" s="1"/>
  <c r="I66" i="2"/>
  <c r="H78" i="2"/>
  <c r="J78" i="2" s="1"/>
  <c r="K78" i="2" s="1" a="1"/>
  <c r="K78" i="2" s="1"/>
  <c r="I78" i="2"/>
  <c r="H90" i="2"/>
  <c r="J90" i="2" s="1"/>
  <c r="K90" i="2" s="1" a="1"/>
  <c r="K90" i="2" s="1"/>
  <c r="I90" i="2"/>
  <c r="H101" i="2"/>
  <c r="J101" i="2" s="1"/>
  <c r="K101" i="2" s="1" a="1"/>
  <c r="K101" i="2" s="1"/>
  <c r="I101" i="2"/>
  <c r="H113" i="2"/>
  <c r="J113" i="2" s="1"/>
  <c r="K113" i="2" s="1" a="1"/>
  <c r="K113" i="2" s="1"/>
  <c r="I113" i="2"/>
  <c r="H125" i="2"/>
  <c r="J125" i="2" s="1"/>
  <c r="K125" i="2" s="1" a="1"/>
  <c r="K125" i="2" s="1"/>
  <c r="I125" i="2"/>
  <c r="H135" i="2"/>
  <c r="J135" i="2" s="1"/>
  <c r="K135" i="2" s="1" a="1"/>
  <c r="K135" i="2" s="1"/>
  <c r="I135" i="2"/>
  <c r="H157" i="2"/>
  <c r="J157" i="2" s="1"/>
  <c r="K157" i="2" s="1" a="1"/>
  <c r="K157" i="2" s="1"/>
  <c r="I157" i="2"/>
  <c r="H188" i="2"/>
  <c r="J188" i="2" s="1"/>
  <c r="K188" i="2" s="1" a="1"/>
  <c r="K188" i="2" s="1"/>
  <c r="I188" i="2"/>
  <c r="H210" i="2"/>
  <c r="J210" i="2" s="1"/>
  <c r="K210" i="2" s="1" a="1"/>
  <c r="K210" i="2" s="1"/>
  <c r="I210" i="2"/>
  <c r="I274" i="2"/>
  <c r="H274" i="2"/>
  <c r="J274" i="2" s="1"/>
  <c r="K274" i="2" s="1" a="1"/>
  <c r="K274" i="2" s="1"/>
  <c r="H303" i="2"/>
  <c r="J303" i="2" s="1"/>
  <c r="K303" i="2" s="1" a="1"/>
  <c r="K303" i="2" s="1"/>
  <c r="I303" i="2"/>
  <c r="H325" i="2"/>
  <c r="J325" i="2" s="1"/>
  <c r="K325" i="2" s="1" a="1"/>
  <c r="K325" i="2" s="1"/>
  <c r="I325" i="2"/>
  <c r="H336" i="2"/>
  <c r="J336" i="2" s="1"/>
  <c r="K336" i="2" s="1" a="1"/>
  <c r="K336" i="2" s="1"/>
  <c r="I336" i="2"/>
  <c r="H347" i="2"/>
  <c r="J347" i="2" s="1"/>
  <c r="K347" i="2" s="1" a="1"/>
  <c r="K347" i="2" s="1"/>
  <c r="I347" i="2"/>
  <c r="H359" i="2"/>
  <c r="J359" i="2" s="1"/>
  <c r="K359" i="2" s="1" a="1"/>
  <c r="K359" i="2" s="1"/>
  <c r="I359" i="2"/>
  <c r="H370" i="2"/>
  <c r="J370" i="2" s="1"/>
  <c r="K370" i="2" s="1" a="1"/>
  <c r="K370" i="2" s="1"/>
  <c r="I370" i="2"/>
  <c r="H382" i="2"/>
  <c r="J382" i="2" s="1"/>
  <c r="K382" i="2" s="1" a="1"/>
  <c r="K382" i="2" s="1"/>
  <c r="I382" i="2"/>
  <c r="H539" i="2"/>
  <c r="J539" i="2" s="1"/>
  <c r="K539" i="2" s="1" a="1"/>
  <c r="K539" i="2" s="1"/>
  <c r="I539" i="2"/>
  <c r="H757" i="2"/>
  <c r="J757" i="2" s="1"/>
  <c r="K757" i="2" s="1" a="1"/>
  <c r="K757" i="2" s="1"/>
  <c r="I757" i="2"/>
  <c r="H934" i="2"/>
  <c r="J934" i="2" s="1"/>
  <c r="K934" i="2" s="1" a="1"/>
  <c r="K934" i="2" s="1"/>
  <c r="I934" i="2"/>
  <c r="H1039" i="2"/>
  <c r="J1039" i="2" s="1"/>
  <c r="K1039" i="2" s="1" a="1"/>
  <c r="K1039" i="2" s="1"/>
  <c r="I1039" i="2"/>
  <c r="H1102" i="2"/>
  <c r="J1102" i="2" s="1"/>
  <c r="K1102" i="2" s="1" a="1"/>
  <c r="K1102" i="2" s="1"/>
  <c r="I1102" i="2"/>
  <c r="H1114" i="2"/>
  <c r="J1114" i="2" s="1"/>
  <c r="K1114" i="2" s="1" a="1"/>
  <c r="K1114" i="2" s="1"/>
  <c r="I1114" i="2"/>
  <c r="I1261" i="2"/>
  <c r="H1261" i="2"/>
  <c r="J1261" i="2" s="1"/>
  <c r="K1261" i="2" s="1" a="1"/>
  <c r="K1261" i="2" s="1"/>
  <c r="H1684" i="2"/>
  <c r="J1684" i="2" s="1"/>
  <c r="K1684" i="2" s="1" a="1"/>
  <c r="K1684" i="2" s="1"/>
  <c r="I1684" i="2"/>
  <c r="H2189" i="2"/>
  <c r="J2189" i="2" s="1"/>
  <c r="K2189" i="2" s="1" a="1"/>
  <c r="K2189" i="2" s="1"/>
  <c r="I2189" i="2"/>
  <c r="H2267" i="2"/>
  <c r="J2267" i="2" s="1"/>
  <c r="K2267" i="2" s="1" a="1"/>
  <c r="K2267" i="2" s="1"/>
  <c r="I2267" i="2"/>
  <c r="H2363" i="2"/>
  <c r="J2363" i="2" s="1"/>
  <c r="K2363" i="2" s="1" a="1"/>
  <c r="K2363" i="2" s="1"/>
  <c r="I2363" i="2"/>
  <c r="H2506" i="2"/>
  <c r="J2506" i="2" s="1"/>
  <c r="K2506" i="2" s="1" a="1"/>
  <c r="K2506" i="2" s="1"/>
  <c r="I2506" i="2"/>
  <c r="H2837" i="2"/>
  <c r="J2837" i="2" s="1"/>
  <c r="K2837" i="2" s="1" a="1"/>
  <c r="K2837" i="2" s="1"/>
  <c r="I2837" i="2"/>
  <c r="H2860" i="2"/>
  <c r="J2860" i="2" s="1"/>
  <c r="K2860" i="2" s="1" a="1"/>
  <c r="K2860" i="2" s="1"/>
  <c r="I2860" i="2"/>
  <c r="H2963" i="2"/>
  <c r="J2963" i="2" s="1"/>
  <c r="K2963" i="2" s="1" a="1"/>
  <c r="K2963" i="2" s="1"/>
  <c r="I2963" i="2"/>
  <c r="H3095" i="2"/>
  <c r="J3095" i="2" s="1"/>
  <c r="K3095" i="2" s="1" a="1"/>
  <c r="K3095" i="2" s="1"/>
  <c r="I3095" i="2"/>
  <c r="H3107" i="2"/>
  <c r="J3107" i="2" s="1"/>
  <c r="K3107" i="2" s="1" a="1"/>
  <c r="K3107" i="2" s="1"/>
  <c r="I3107" i="2"/>
  <c r="H189" i="2"/>
  <c r="J189" i="2" s="1"/>
  <c r="K189" i="2" s="1" a="1"/>
  <c r="K189" i="2" s="1"/>
  <c r="I189" i="2"/>
  <c r="H199" i="2"/>
  <c r="J199" i="2" s="1"/>
  <c r="K199" i="2" s="1" a="1"/>
  <c r="K199" i="2" s="1"/>
  <c r="I199" i="2"/>
  <c r="H220" i="2"/>
  <c r="J220" i="2" s="1"/>
  <c r="K220" i="2" s="1" a="1"/>
  <c r="K220" i="2" s="1"/>
  <c r="I220" i="2"/>
  <c r="H231" i="2"/>
  <c r="J231" i="2" s="1"/>
  <c r="K231" i="2" s="1" a="1"/>
  <c r="K231" i="2" s="1"/>
  <c r="I231" i="2"/>
  <c r="H304" i="2"/>
  <c r="J304" i="2" s="1"/>
  <c r="K304" i="2" s="1" a="1"/>
  <c r="K304" i="2" s="1"/>
  <c r="I304" i="2"/>
  <c r="H314" i="2"/>
  <c r="J314" i="2" s="1"/>
  <c r="K314" i="2" s="1" a="1"/>
  <c r="K314" i="2" s="1"/>
  <c r="I314" i="2"/>
  <c r="H326" i="2"/>
  <c r="J326" i="2" s="1"/>
  <c r="K326" i="2" s="1" a="1"/>
  <c r="K326" i="2" s="1"/>
  <c r="I326" i="2"/>
  <c r="H337" i="2"/>
  <c r="J337" i="2" s="1"/>
  <c r="K337" i="2" s="1" a="1"/>
  <c r="K337" i="2" s="1"/>
  <c r="I337" i="2"/>
  <c r="H650" i="2"/>
  <c r="J650" i="2" s="1"/>
  <c r="K650" i="2" s="1" a="1"/>
  <c r="K650" i="2" s="1"/>
  <c r="I650" i="2"/>
  <c r="H1028" i="2"/>
  <c r="J1028" i="2" s="1"/>
  <c r="K1028" i="2" s="1" a="1"/>
  <c r="K1028" i="2" s="1"/>
  <c r="I1028" i="2"/>
  <c r="H1252" i="2"/>
  <c r="J1252" i="2" s="1"/>
  <c r="K1252" i="2" s="1" a="1"/>
  <c r="K1252" i="2" s="1"/>
  <c r="I1252" i="2"/>
  <c r="H1467" i="2"/>
  <c r="J1467" i="2" s="1"/>
  <c r="K1467" i="2" s="1" a="1"/>
  <c r="K1467" i="2" s="1"/>
  <c r="I1467" i="2"/>
  <c r="H1869" i="2"/>
  <c r="J1869" i="2" s="1"/>
  <c r="K1869" i="2" s="1" a="1"/>
  <c r="K1869" i="2" s="1"/>
  <c r="I1869" i="2"/>
  <c r="H2018" i="2"/>
  <c r="J2018" i="2" s="1"/>
  <c r="K2018" i="2" s="1" a="1"/>
  <c r="K2018" i="2" s="1"/>
  <c r="I2018" i="2"/>
  <c r="H2364" i="2"/>
  <c r="J2364" i="2" s="1"/>
  <c r="K2364" i="2" s="1" a="1"/>
  <c r="K2364" i="2" s="1"/>
  <c r="I2364" i="2"/>
  <c r="H2407" i="2"/>
  <c r="J2407" i="2" s="1"/>
  <c r="K2407" i="2" s="1" a="1"/>
  <c r="K2407" i="2" s="1"/>
  <c r="I2407" i="2"/>
  <c r="H2798" i="2"/>
  <c r="J2798" i="2" s="1"/>
  <c r="K2798" i="2" s="1" a="1"/>
  <c r="K2798" i="2" s="1"/>
  <c r="I2798" i="2"/>
  <c r="H2996" i="2"/>
  <c r="J2996" i="2" s="1"/>
  <c r="K2996" i="2" s="1" a="1"/>
  <c r="K2996" i="2" s="1"/>
  <c r="I2996" i="2"/>
  <c r="H79" i="2"/>
  <c r="J79" i="2" s="1"/>
  <c r="K79" i="2" s="1" a="1"/>
  <c r="K79" i="2" s="1"/>
  <c r="I79" i="2"/>
  <c r="H221" i="2"/>
  <c r="J221" i="2" s="1"/>
  <c r="K221" i="2" s="1" a="1"/>
  <c r="K221" i="2" s="1"/>
  <c r="I221" i="2"/>
  <c r="H243" i="2"/>
  <c r="J243" i="2" s="1"/>
  <c r="K243" i="2" s="1" a="1"/>
  <c r="K243" i="2" s="1"/>
  <c r="I243" i="2"/>
  <c r="I264" i="2"/>
  <c r="H264" i="2"/>
  <c r="J264" i="2" s="1"/>
  <c r="K264" i="2" s="1" a="1"/>
  <c r="K264" i="2" s="1"/>
  <c r="H305" i="2"/>
  <c r="J305" i="2" s="1"/>
  <c r="K305" i="2" s="1" a="1"/>
  <c r="K305" i="2" s="1"/>
  <c r="I305" i="2"/>
  <c r="H315" i="2"/>
  <c r="J315" i="2" s="1"/>
  <c r="K315" i="2" s="1" a="1"/>
  <c r="K315" i="2" s="1"/>
  <c r="I315" i="2"/>
  <c r="H551" i="2"/>
  <c r="J551" i="2" s="1"/>
  <c r="K551" i="2" s="1" a="1"/>
  <c r="K551" i="2" s="1"/>
  <c r="I551" i="2"/>
  <c r="H1019" i="2"/>
  <c r="J1019" i="2" s="1"/>
  <c r="K1019" i="2" s="1" a="1"/>
  <c r="K1019" i="2" s="1"/>
  <c r="I1019" i="2"/>
  <c r="H1348" i="2"/>
  <c r="J1348" i="2" s="1"/>
  <c r="K1348" i="2" s="1" a="1"/>
  <c r="K1348" i="2" s="1"/>
  <c r="I1348" i="2"/>
  <c r="H1502" i="2"/>
  <c r="J1502" i="2" s="1"/>
  <c r="K1502" i="2" s="1" a="1"/>
  <c r="K1502" i="2" s="1"/>
  <c r="I1502" i="2"/>
  <c r="H1696" i="2"/>
  <c r="J1696" i="2" s="1"/>
  <c r="K1696" i="2" s="1" a="1"/>
  <c r="K1696" i="2" s="1"/>
  <c r="I1696" i="2"/>
  <c r="H44" i="2"/>
  <c r="J44" i="2" s="1"/>
  <c r="K44" i="2" s="1" a="1"/>
  <c r="K44" i="2" s="1"/>
  <c r="I44" i="2"/>
  <c r="H158" i="2"/>
  <c r="J158" i="2" s="1"/>
  <c r="K158" i="2" s="1" a="1"/>
  <c r="K158" i="2" s="1"/>
  <c r="I158" i="2"/>
  <c r="H21" i="2"/>
  <c r="J21" i="2" s="1"/>
  <c r="K21" i="2" s="1" a="1"/>
  <c r="K21" i="2" s="1"/>
  <c r="I21" i="2"/>
  <c r="H103" i="2"/>
  <c r="J103" i="2" s="1"/>
  <c r="K103" i="2" s="1" a="1"/>
  <c r="K103" i="2" s="1"/>
  <c r="I103" i="2"/>
  <c r="H138" i="2"/>
  <c r="J138" i="2" s="1"/>
  <c r="K138" i="2" s="1" a="1"/>
  <c r="K138" i="2" s="1"/>
  <c r="I138" i="2"/>
  <c r="H149" i="2"/>
  <c r="J149" i="2" s="1"/>
  <c r="K149" i="2" s="1" a="1"/>
  <c r="K149" i="2" s="1"/>
  <c r="I149" i="2"/>
  <c r="H160" i="2"/>
  <c r="J160" i="2" s="1"/>
  <c r="K160" i="2" s="1" a="1"/>
  <c r="K160" i="2" s="1"/>
  <c r="I160" i="2"/>
  <c r="H201" i="2"/>
  <c r="J201" i="2" s="1"/>
  <c r="K201" i="2" s="1" a="1"/>
  <c r="K201" i="2" s="1"/>
  <c r="I201" i="2"/>
  <c r="H212" i="2"/>
  <c r="J212" i="2" s="1"/>
  <c r="K212" i="2" s="1" a="1"/>
  <c r="K212" i="2" s="1"/>
  <c r="I212" i="2"/>
  <c r="H244" i="2"/>
  <c r="J244" i="2" s="1"/>
  <c r="K244" i="2" s="1" a="1"/>
  <c r="K244" i="2" s="1"/>
  <c r="I244" i="2"/>
  <c r="H254" i="2"/>
  <c r="J254" i="2" s="1"/>
  <c r="K254" i="2" s="1" a="1"/>
  <c r="K254" i="2" s="1"/>
  <c r="I254" i="2"/>
  <c r="H295" i="2"/>
  <c r="J295" i="2" s="1"/>
  <c r="K295" i="2" s="1" a="1"/>
  <c r="K295" i="2" s="1"/>
  <c r="I295" i="2"/>
  <c r="H339" i="2"/>
  <c r="J339" i="2" s="1"/>
  <c r="K339" i="2" s="1" a="1"/>
  <c r="K339" i="2" s="1"/>
  <c r="I339" i="2"/>
  <c r="H542" i="2"/>
  <c r="J542" i="2" s="1"/>
  <c r="K542" i="2" s="1" a="1"/>
  <c r="K542" i="2" s="1"/>
  <c r="I542" i="2"/>
  <c r="H694" i="2"/>
  <c r="J694" i="2" s="1"/>
  <c r="K694" i="2" s="1" a="1"/>
  <c r="K694" i="2" s="1"/>
  <c r="I694" i="2"/>
  <c r="H989" i="2"/>
  <c r="J989" i="2" s="1"/>
  <c r="K989" i="2" s="1" a="1"/>
  <c r="K989" i="2" s="1"/>
  <c r="I989" i="2"/>
  <c r="H1243" i="2"/>
  <c r="J1243" i="2" s="1"/>
  <c r="K1243" i="2" s="1" a="1"/>
  <c r="K1243" i="2" s="1"/>
  <c r="I1243" i="2"/>
  <c r="H1328" i="2"/>
  <c r="J1328" i="2" s="1"/>
  <c r="K1328" i="2" s="1" a="1"/>
  <c r="K1328" i="2" s="1"/>
  <c r="I1328" i="2"/>
  <c r="H1449" i="2"/>
  <c r="J1449" i="2" s="1"/>
  <c r="K1449" i="2" s="1" a="1"/>
  <c r="K1449" i="2" s="1"/>
  <c r="I1449" i="2"/>
  <c r="H1654" i="2"/>
  <c r="J1654" i="2" s="1"/>
  <c r="K1654" i="2" s="1" a="1"/>
  <c r="K1654" i="2" s="1"/>
  <c r="I1654" i="2"/>
  <c r="H1860" i="2"/>
  <c r="J1860" i="2" s="1"/>
  <c r="K1860" i="2" s="1" a="1"/>
  <c r="K1860" i="2" s="1"/>
  <c r="I1860" i="2"/>
  <c r="H1940" i="2"/>
  <c r="J1940" i="2" s="1"/>
  <c r="K1940" i="2" s="1" a="1"/>
  <c r="K1940" i="2" s="1"/>
  <c r="I1940" i="2"/>
  <c r="H2020" i="2"/>
  <c r="J2020" i="2" s="1"/>
  <c r="K2020" i="2" s="1" a="1"/>
  <c r="K2020" i="2" s="1"/>
  <c r="I2020" i="2"/>
  <c r="H2203" i="2"/>
  <c r="J2203" i="2" s="1"/>
  <c r="K2203" i="2" s="1" a="1"/>
  <c r="K2203" i="2" s="1"/>
  <c r="I2203" i="2"/>
  <c r="H2303" i="2"/>
  <c r="J2303" i="2" s="1"/>
  <c r="K2303" i="2" s="1" a="1"/>
  <c r="K2303" i="2" s="1"/>
  <c r="I2303" i="2"/>
  <c r="H2343" i="2"/>
  <c r="J2343" i="2" s="1"/>
  <c r="K2343" i="2" s="1" a="1"/>
  <c r="K2343" i="2" s="1"/>
  <c r="I2343" i="2"/>
  <c r="H2475" i="2"/>
  <c r="J2475" i="2" s="1"/>
  <c r="K2475" i="2" s="1" a="1"/>
  <c r="K2475" i="2" s="1"/>
  <c r="I2475" i="2"/>
  <c r="H2509" i="2"/>
  <c r="J2509" i="2" s="1"/>
  <c r="K2509" i="2" s="1" a="1"/>
  <c r="K2509" i="2" s="1"/>
  <c r="I2509" i="2"/>
  <c r="H2575" i="2"/>
  <c r="J2575" i="2" s="1"/>
  <c r="K2575" i="2" s="1" a="1"/>
  <c r="K2575" i="2" s="1"/>
  <c r="I2575" i="2"/>
  <c r="H2907" i="2"/>
  <c r="J2907" i="2" s="1"/>
  <c r="K2907" i="2" s="1" a="1"/>
  <c r="K2907" i="2" s="1"/>
  <c r="I2907" i="2"/>
  <c r="H3257" i="2"/>
  <c r="J3257" i="2" s="1"/>
  <c r="K3257" i="2" s="1" a="1"/>
  <c r="K3257" i="2" s="1"/>
  <c r="I3257" i="2"/>
  <c r="H3424" i="2"/>
  <c r="J3424" i="2" s="1"/>
  <c r="K3424" i="2" s="1" a="1"/>
  <c r="K3424" i="2" s="1"/>
  <c r="I3424" i="2"/>
  <c r="H3726" i="2"/>
  <c r="J3726" i="2" s="1"/>
  <c r="K3726" i="2" s="1" a="1"/>
  <c r="K3726" i="2" s="1"/>
  <c r="I3726" i="2"/>
  <c r="H45" i="2"/>
  <c r="J45" i="2" s="1"/>
  <c r="K45" i="2" s="1" a="1"/>
  <c r="K45" i="2" s="1"/>
  <c r="I45" i="2"/>
  <c r="H137" i="2"/>
  <c r="J137" i="2" s="1"/>
  <c r="K137" i="2" s="1" a="1"/>
  <c r="K137" i="2" s="1"/>
  <c r="I137" i="2"/>
  <c r="H169" i="2"/>
  <c r="J169" i="2" s="1"/>
  <c r="K169" i="2" s="1" a="1"/>
  <c r="K169" i="2" s="1"/>
  <c r="I169" i="2"/>
  <c r="H10" i="2"/>
  <c r="J10" i="2" s="1"/>
  <c r="K10" i="2" s="1" a="1"/>
  <c r="K10" i="2" s="1"/>
  <c r="I10" i="2"/>
  <c r="H34" i="2"/>
  <c r="J34" i="2" s="1"/>
  <c r="K34" i="2" s="1" a="1"/>
  <c r="K34" i="2" s="1"/>
  <c r="I34" i="2"/>
  <c r="H69" i="2"/>
  <c r="J69" i="2" s="1"/>
  <c r="K69" i="2" s="1" a="1"/>
  <c r="K69" i="2" s="1"/>
  <c r="I69" i="2"/>
  <c r="H93" i="2"/>
  <c r="J93" i="2" s="1"/>
  <c r="K93" i="2" s="1" a="1"/>
  <c r="K93" i="2" s="1"/>
  <c r="I93" i="2"/>
  <c r="H47" i="2"/>
  <c r="J47" i="2" s="1"/>
  <c r="K47" i="2" s="1" a="1"/>
  <c r="K47" i="2" s="1"/>
  <c r="I47" i="2"/>
  <c r="H128" i="2"/>
  <c r="J128" i="2" s="1"/>
  <c r="K128" i="2" s="1" a="1"/>
  <c r="K128" i="2" s="1"/>
  <c r="I128" i="2"/>
  <c r="H161" i="2"/>
  <c r="J161" i="2" s="1"/>
  <c r="K161" i="2" s="1" a="1"/>
  <c r="K161" i="2" s="1"/>
  <c r="I161" i="2"/>
  <c r="H171" i="2"/>
  <c r="J171" i="2" s="1"/>
  <c r="K171" i="2" s="1" a="1"/>
  <c r="K171" i="2" s="1"/>
  <c r="I171" i="2"/>
  <c r="H182" i="2"/>
  <c r="J182" i="2" s="1"/>
  <c r="K182" i="2" s="1" a="1"/>
  <c r="K182" i="2" s="1"/>
  <c r="I182" i="2"/>
  <c r="I202" i="2"/>
  <c r="H202" i="2"/>
  <c r="J202" i="2" s="1"/>
  <c r="K202" i="2" s="1" a="1"/>
  <c r="K202" i="2" s="1"/>
  <c r="I223" i="2"/>
  <c r="H223" i="2"/>
  <c r="J223" i="2" s="1"/>
  <c r="K223" i="2" s="1" a="1"/>
  <c r="K223" i="2" s="1"/>
  <c r="H277" i="2"/>
  <c r="J277" i="2" s="1"/>
  <c r="K277" i="2" s="1" a="1"/>
  <c r="K277" i="2" s="1"/>
  <c r="I277" i="2"/>
  <c r="H287" i="2"/>
  <c r="J287" i="2" s="1"/>
  <c r="K287" i="2" s="1" a="1"/>
  <c r="K287" i="2" s="1"/>
  <c r="I287" i="2"/>
  <c r="H520" i="2"/>
  <c r="J520" i="2" s="1"/>
  <c r="K520" i="2" s="1" a="1"/>
  <c r="K520" i="2" s="1"/>
  <c r="I520" i="2"/>
  <c r="H532" i="2"/>
  <c r="J532" i="2" s="1"/>
  <c r="K532" i="2" s="1" a="1"/>
  <c r="K532" i="2" s="1"/>
  <c r="I532" i="2"/>
  <c r="H674" i="2"/>
  <c r="J674" i="2" s="1"/>
  <c r="K674" i="2" s="1" a="1"/>
  <c r="K674" i="2" s="1"/>
  <c r="I674" i="2"/>
  <c r="H800" i="2"/>
  <c r="J800" i="2" s="1"/>
  <c r="K800" i="2" s="1" a="1"/>
  <c r="K800" i="2" s="1"/>
  <c r="I800" i="2"/>
  <c r="H820" i="2"/>
  <c r="J820" i="2" s="1"/>
  <c r="K820" i="2" s="1" a="1"/>
  <c r="K820" i="2" s="1"/>
  <c r="I820" i="2"/>
  <c r="H830" i="2"/>
  <c r="J830" i="2" s="1"/>
  <c r="K830" i="2" s="1" a="1"/>
  <c r="K830" i="2" s="1"/>
  <c r="I830" i="2"/>
  <c r="I894" i="2"/>
  <c r="H894" i="2"/>
  <c r="J894" i="2" s="1"/>
  <c r="K894" i="2" s="1" a="1"/>
  <c r="K894" i="2" s="1"/>
  <c r="H1536" i="2"/>
  <c r="J1536" i="2" s="1"/>
  <c r="K1536" i="2" s="1" a="1"/>
  <c r="K1536" i="2" s="1"/>
  <c r="I1536" i="2"/>
  <c r="H1666" i="2"/>
  <c r="J1666" i="2" s="1"/>
  <c r="K1666" i="2" s="1" a="1"/>
  <c r="K1666" i="2" s="1"/>
  <c r="I1666" i="2"/>
  <c r="H1988" i="2"/>
  <c r="J1988" i="2" s="1"/>
  <c r="K1988" i="2" s="1" a="1"/>
  <c r="K1988" i="2" s="1"/>
  <c r="I1988" i="2"/>
  <c r="H2124" i="2"/>
  <c r="J2124" i="2" s="1"/>
  <c r="K2124" i="2" s="1" a="1"/>
  <c r="K2124" i="2" s="1"/>
  <c r="I2124" i="2"/>
  <c r="H2510" i="2"/>
  <c r="J2510" i="2" s="1"/>
  <c r="K2510" i="2" s="1" a="1"/>
  <c r="K2510" i="2" s="1"/>
  <c r="I2510" i="2"/>
  <c r="H2521" i="2"/>
  <c r="J2521" i="2" s="1"/>
  <c r="K2521" i="2" s="1" a="1"/>
  <c r="K2521" i="2" s="1"/>
  <c r="I2521" i="2"/>
  <c r="H3294" i="2"/>
  <c r="J3294" i="2" s="1"/>
  <c r="K3294" i="2" s="1" a="1"/>
  <c r="K3294" i="2" s="1"/>
  <c r="I3294" i="2"/>
  <c r="H3435" i="2"/>
  <c r="J3435" i="2" s="1"/>
  <c r="K3435" i="2" s="1" a="1"/>
  <c r="K3435" i="2" s="1"/>
  <c r="I3435" i="2"/>
  <c r="H3447" i="2"/>
  <c r="J3447" i="2" s="1"/>
  <c r="K3447" i="2" s="1" a="1"/>
  <c r="K3447" i="2" s="1"/>
  <c r="I3447" i="2"/>
  <c r="H91" i="2"/>
  <c r="J91" i="2" s="1"/>
  <c r="K91" i="2" s="1" a="1"/>
  <c r="K91" i="2" s="1"/>
  <c r="I91" i="2"/>
  <c r="H9" i="2"/>
  <c r="J9" i="2" s="1"/>
  <c r="K9" i="2" s="1" a="1"/>
  <c r="K9" i="2" s="1"/>
  <c r="I9" i="2"/>
  <c r="H33" i="2"/>
  <c r="J33" i="2" s="1"/>
  <c r="K33" i="2" s="1" a="1"/>
  <c r="K33" i="2" s="1"/>
  <c r="I33" i="2"/>
  <c r="H115" i="2"/>
  <c r="J115" i="2" s="1"/>
  <c r="K115" i="2" s="1" a="1"/>
  <c r="K115" i="2" s="1"/>
  <c r="I115" i="2"/>
  <c r="H148" i="2"/>
  <c r="J148" i="2" s="1"/>
  <c r="K148" i="2" s="1" a="1"/>
  <c r="K148" i="2" s="1"/>
  <c r="I148" i="2"/>
  <c r="H180" i="2"/>
  <c r="J180" i="2" s="1"/>
  <c r="K180" i="2" s="1" a="1"/>
  <c r="K180" i="2" s="1"/>
  <c r="H22" i="2"/>
  <c r="J22" i="2" s="1"/>
  <c r="K22" i="2" s="1" a="1"/>
  <c r="K22" i="2" s="1"/>
  <c r="I22" i="2"/>
  <c r="H57" i="2"/>
  <c r="J57" i="2" s="1"/>
  <c r="K57" i="2" s="1" a="1"/>
  <c r="K57" i="2" s="1"/>
  <c r="I57" i="2"/>
  <c r="H81" i="2"/>
  <c r="J81" i="2" s="1"/>
  <c r="K81" i="2" s="1" a="1"/>
  <c r="K81" i="2" s="1"/>
  <c r="I81" i="2"/>
  <c r="H12" i="2"/>
  <c r="J12" i="2" s="1"/>
  <c r="K12" i="2" s="1" a="1"/>
  <c r="K12" i="2" s="1"/>
  <c r="I12" i="2"/>
  <c r="H24" i="2"/>
  <c r="J24" i="2" s="1"/>
  <c r="K24" i="2" s="1" a="1"/>
  <c r="K24" i="2" s="1"/>
  <c r="I24" i="2"/>
  <c r="I36" i="2"/>
  <c r="H36" i="2"/>
  <c r="J36" i="2" s="1"/>
  <c r="K36" i="2" s="1" a="1"/>
  <c r="K36" i="2" s="1"/>
  <c r="H95" i="2"/>
  <c r="J95" i="2" s="1"/>
  <c r="K95" i="2" s="1" a="1"/>
  <c r="K95" i="2" s="1"/>
  <c r="I95" i="2"/>
  <c r="H106" i="2"/>
  <c r="J106" i="2" s="1"/>
  <c r="K106" i="2" s="1" a="1"/>
  <c r="K106" i="2" s="1"/>
  <c r="I106" i="2"/>
  <c r="H118" i="2"/>
  <c r="J118" i="2" s="1"/>
  <c r="K118" i="2" s="1" a="1"/>
  <c r="K118" i="2" s="1"/>
  <c r="I118" i="2"/>
  <c r="H140" i="2"/>
  <c r="J140" i="2" s="1"/>
  <c r="K140" i="2" s="1" a="1"/>
  <c r="K140" i="2" s="1"/>
  <c r="I140" i="2"/>
  <c r="H150" i="2"/>
  <c r="J150" i="2" s="1"/>
  <c r="K150" i="2" s="1" a="1"/>
  <c r="K150" i="2" s="1"/>
  <c r="H162" i="2"/>
  <c r="J162" i="2" s="1"/>
  <c r="K162" i="2" s="1" a="1"/>
  <c r="K162" i="2" s="1"/>
  <c r="I162" i="2"/>
  <c r="H172" i="2"/>
  <c r="J172" i="2" s="1"/>
  <c r="K172" i="2" s="1" a="1"/>
  <c r="K172" i="2" s="1"/>
  <c r="I172" i="2"/>
  <c r="H183" i="2"/>
  <c r="J183" i="2" s="1"/>
  <c r="K183" i="2" s="1" a="1"/>
  <c r="K183" i="2" s="1"/>
  <c r="I183" i="2"/>
  <c r="H203" i="2"/>
  <c r="J203" i="2" s="1"/>
  <c r="K203" i="2" s="1" a="1"/>
  <c r="K203" i="2" s="1"/>
  <c r="I203" i="2"/>
  <c r="H214" i="2"/>
  <c r="J214" i="2" s="1"/>
  <c r="K214" i="2" s="1" a="1"/>
  <c r="K214" i="2" s="1"/>
  <c r="I214" i="2"/>
  <c r="H234" i="2"/>
  <c r="J234" i="2" s="1"/>
  <c r="K234" i="2" s="1" a="1"/>
  <c r="K234" i="2" s="1"/>
  <c r="H278" i="2"/>
  <c r="J278" i="2" s="1"/>
  <c r="K278" i="2" s="1" a="1"/>
  <c r="K278" i="2" s="1"/>
  <c r="I278" i="2"/>
  <c r="H341" i="2"/>
  <c r="J341" i="2" s="1"/>
  <c r="K341" i="2" s="1" a="1"/>
  <c r="K341" i="2" s="1"/>
  <c r="I341" i="2"/>
  <c r="H352" i="2"/>
  <c r="J352" i="2" s="1"/>
  <c r="K352" i="2" s="1" a="1"/>
  <c r="K352" i="2" s="1"/>
  <c r="I352" i="2"/>
  <c r="H363" i="2"/>
  <c r="J363" i="2" s="1"/>
  <c r="K363" i="2" s="1" a="1"/>
  <c r="K363" i="2" s="1"/>
  <c r="I363" i="2"/>
  <c r="H610" i="2"/>
  <c r="J610" i="2" s="1"/>
  <c r="K610" i="2" s="1" a="1"/>
  <c r="K610" i="2" s="1"/>
  <c r="I610" i="2"/>
  <c r="H906" i="2"/>
  <c r="J906" i="2" s="1"/>
  <c r="K906" i="2" s="1" a="1"/>
  <c r="K906" i="2" s="1"/>
  <c r="I906" i="2"/>
  <c r="H1202" i="2"/>
  <c r="J1202" i="2" s="1"/>
  <c r="K1202" i="2" s="1" a="1"/>
  <c r="K1202" i="2" s="1"/>
  <c r="I1202" i="2"/>
  <c r="H1373" i="2"/>
  <c r="J1373" i="2" s="1"/>
  <c r="K1373" i="2" s="1" a="1"/>
  <c r="K1373" i="2" s="1"/>
  <c r="I1373" i="2"/>
  <c r="H1404" i="2"/>
  <c r="J1404" i="2" s="1"/>
  <c r="K1404" i="2" s="1" a="1"/>
  <c r="K1404" i="2" s="1"/>
  <c r="I1404" i="2"/>
  <c r="H1560" i="2"/>
  <c r="J1560" i="2" s="1"/>
  <c r="K1560" i="2" s="1" a="1"/>
  <c r="K1560" i="2" s="1"/>
  <c r="I1560" i="2"/>
  <c r="H2533" i="2"/>
  <c r="J2533" i="2" s="1"/>
  <c r="K2533" i="2" s="1" a="1"/>
  <c r="K2533" i="2" s="1"/>
  <c r="I2533" i="2"/>
  <c r="H2877" i="2"/>
  <c r="J2877" i="2" s="1"/>
  <c r="K2877" i="2" s="1" a="1"/>
  <c r="K2877" i="2" s="1"/>
  <c r="I2877" i="2"/>
  <c r="H2967" i="2"/>
  <c r="J2967" i="2" s="1"/>
  <c r="K2967" i="2" s="1" a="1"/>
  <c r="K2967" i="2" s="1"/>
  <c r="I2967" i="2"/>
  <c r="H3371" i="2"/>
  <c r="J3371" i="2" s="1"/>
  <c r="K3371" i="2" s="1" a="1"/>
  <c r="K3371" i="2" s="1"/>
  <c r="I3371" i="2"/>
  <c r="H67" i="2"/>
  <c r="J67" i="2" s="1"/>
  <c r="K67" i="2" s="1" a="1"/>
  <c r="K67" i="2" s="1"/>
  <c r="I67" i="2"/>
  <c r="H49" i="2"/>
  <c r="J49" i="2" s="1"/>
  <c r="K49" i="2" s="1" a="1"/>
  <c r="K49" i="2" s="1"/>
  <c r="I49" i="2"/>
  <c r="H60" i="2"/>
  <c r="J60" i="2" s="1"/>
  <c r="K60" i="2" s="1" a="1"/>
  <c r="K60" i="2" s="1"/>
  <c r="I60" i="2"/>
  <c r="H72" i="2"/>
  <c r="J72" i="2" s="1"/>
  <c r="K72" i="2" s="1" a="1"/>
  <c r="K72" i="2" s="1"/>
  <c r="I72" i="2"/>
  <c r="H84" i="2"/>
  <c r="J84" i="2" s="1"/>
  <c r="K84" i="2" s="1" a="1"/>
  <c r="K84" i="2" s="1"/>
  <c r="I84" i="2"/>
  <c r="H96" i="2"/>
  <c r="J96" i="2" s="1"/>
  <c r="K96" i="2" s="1" a="1"/>
  <c r="K96" i="2" s="1"/>
  <c r="I96" i="2"/>
  <c r="H107" i="2"/>
  <c r="J107" i="2" s="1"/>
  <c r="K107" i="2" s="1" a="1"/>
  <c r="K107" i="2" s="1"/>
  <c r="I107" i="2"/>
  <c r="H119" i="2"/>
  <c r="J119" i="2" s="1"/>
  <c r="K119" i="2" s="1" a="1"/>
  <c r="K119" i="2" s="1"/>
  <c r="I119" i="2"/>
  <c r="H141" i="2"/>
  <c r="J141" i="2" s="1"/>
  <c r="K141" i="2" s="1" a="1"/>
  <c r="K141" i="2" s="1"/>
  <c r="I141" i="2"/>
  <c r="H163" i="2"/>
  <c r="J163" i="2" s="1"/>
  <c r="K163" i="2" s="1" a="1"/>
  <c r="K163" i="2" s="1"/>
  <c r="I163" i="2"/>
  <c r="H193" i="2"/>
  <c r="J193" i="2" s="1"/>
  <c r="K193" i="2" s="1" a="1"/>
  <c r="K193" i="2" s="1"/>
  <c r="I193" i="2"/>
  <c r="H215" i="2"/>
  <c r="J215" i="2" s="1"/>
  <c r="K215" i="2" s="1" a="1"/>
  <c r="K215" i="2" s="1"/>
  <c r="I215" i="2"/>
  <c r="H225" i="2"/>
  <c r="J225" i="2" s="1"/>
  <c r="K225" i="2" s="1" a="1"/>
  <c r="K225" i="2" s="1"/>
  <c r="I225" i="2"/>
  <c r="H268" i="2"/>
  <c r="J268" i="2" s="1"/>
  <c r="K268" i="2" s="1" a="1"/>
  <c r="K268" i="2" s="1"/>
  <c r="I268" i="2"/>
  <c r="H319" i="2"/>
  <c r="J319" i="2" s="1"/>
  <c r="K319" i="2" s="1" a="1"/>
  <c r="K319" i="2" s="1"/>
  <c r="I319" i="2"/>
  <c r="H342" i="2"/>
  <c r="J342" i="2" s="1"/>
  <c r="K342" i="2" s="1" a="1"/>
  <c r="K342" i="2" s="1"/>
  <c r="I342" i="2"/>
  <c r="H353" i="2"/>
  <c r="J353" i="2" s="1"/>
  <c r="K353" i="2" s="1" a="1"/>
  <c r="K353" i="2" s="1"/>
  <c r="I353" i="2"/>
  <c r="H364" i="2"/>
  <c r="J364" i="2" s="1"/>
  <c r="K364" i="2" s="1" a="1"/>
  <c r="K364" i="2" s="1"/>
  <c r="I364" i="2"/>
  <c r="H376" i="2"/>
  <c r="J376" i="2" s="1"/>
  <c r="K376" i="2" s="1" a="1"/>
  <c r="K376" i="2" s="1"/>
  <c r="I376" i="2"/>
  <c r="H534" i="2"/>
  <c r="J534" i="2" s="1"/>
  <c r="K534" i="2" s="1" a="1"/>
  <c r="K534" i="2" s="1"/>
  <c r="I534" i="2"/>
  <c r="H719" i="2"/>
  <c r="J719" i="2" s="1"/>
  <c r="K719" i="2" s="1" a="1"/>
  <c r="K719" i="2" s="1"/>
  <c r="I719" i="2"/>
  <c r="H730" i="2"/>
  <c r="J730" i="2" s="1"/>
  <c r="K730" i="2" s="1" a="1"/>
  <c r="K730" i="2" s="1"/>
  <c r="I730" i="2"/>
  <c r="H802" i="2"/>
  <c r="J802" i="2" s="1"/>
  <c r="K802" i="2" s="1" a="1"/>
  <c r="K802" i="2" s="1"/>
  <c r="I802" i="2"/>
  <c r="H982" i="2"/>
  <c r="J982" i="2" s="1"/>
  <c r="K982" i="2" s="1" a="1"/>
  <c r="K982" i="2" s="1"/>
  <c r="I982" i="2"/>
  <c r="H1213" i="2"/>
  <c r="J1213" i="2" s="1"/>
  <c r="K1213" i="2" s="1" a="1"/>
  <c r="K1213" i="2" s="1"/>
  <c r="I1213" i="2"/>
  <c r="H1223" i="2"/>
  <c r="J1223" i="2" s="1"/>
  <c r="K1223" i="2" s="1" a="1"/>
  <c r="K1223" i="2" s="1"/>
  <c r="I1223" i="2"/>
  <c r="H2237" i="2"/>
  <c r="J2237" i="2" s="1"/>
  <c r="K2237" i="2" s="1" a="1"/>
  <c r="K2237" i="2" s="1"/>
  <c r="I2237" i="2"/>
  <c r="H2327" i="2"/>
  <c r="J2327" i="2" s="1"/>
  <c r="K2327" i="2" s="1" a="1"/>
  <c r="K2327" i="2" s="1"/>
  <c r="I2327" i="2"/>
  <c r="H2412" i="2"/>
  <c r="J2412" i="2" s="1"/>
  <c r="K2412" i="2" s="1" a="1"/>
  <c r="K2412" i="2" s="1"/>
  <c r="I2412" i="2"/>
  <c r="H2566" i="2"/>
  <c r="J2566" i="2" s="1"/>
  <c r="K2566" i="2" s="1" a="1"/>
  <c r="K2566" i="2" s="1"/>
  <c r="I2566" i="2"/>
  <c r="H2756" i="2"/>
  <c r="J2756" i="2" s="1"/>
  <c r="K2756" i="2" s="1" a="1"/>
  <c r="K2756" i="2" s="1"/>
  <c r="I2756" i="2"/>
  <c r="H2889" i="2"/>
  <c r="J2889" i="2" s="1"/>
  <c r="K2889" i="2" s="1" a="1"/>
  <c r="K2889" i="2" s="1"/>
  <c r="I2889" i="2"/>
  <c r="H3203" i="2"/>
  <c r="J3203" i="2" s="1"/>
  <c r="K3203" i="2" s="1" a="1"/>
  <c r="K3203" i="2" s="1"/>
  <c r="I3203" i="2"/>
  <c r="H3494" i="2"/>
  <c r="J3494" i="2" s="1"/>
  <c r="K3494" i="2" s="1" a="1"/>
  <c r="K3494" i="2" s="1"/>
  <c r="I3494" i="2"/>
  <c r="H3539" i="2"/>
  <c r="J3539" i="2" s="1"/>
  <c r="K3539" i="2" s="1" a="1"/>
  <c r="K3539" i="2" s="1"/>
  <c r="I3539" i="2"/>
  <c r="H491" i="2"/>
  <c r="J491" i="2" s="1"/>
  <c r="K491" i="2" s="1" a="1"/>
  <c r="K491" i="2" s="1"/>
  <c r="I491" i="2"/>
  <c r="H597" i="2"/>
  <c r="J597" i="2" s="1"/>
  <c r="K597" i="2" s="1" a="1"/>
  <c r="K597" i="2" s="1"/>
  <c r="I597" i="2"/>
  <c r="H630" i="2"/>
  <c r="J630" i="2" s="1"/>
  <c r="K630" i="2" s="1" a="1"/>
  <c r="K630" i="2" s="1"/>
  <c r="I630" i="2"/>
  <c r="H697" i="2"/>
  <c r="J697" i="2" s="1"/>
  <c r="K697" i="2" s="1" a="1"/>
  <c r="K697" i="2" s="1"/>
  <c r="I697" i="2"/>
  <c r="H2" i="2"/>
  <c r="J2" i="2" s="1"/>
  <c r="K2" i="2" s="1" a="1"/>
  <c r="K2" i="2" s="1"/>
  <c r="H3" i="2"/>
  <c r="J3" i="2" s="1"/>
  <c r="K3" i="2" s="1" a="1"/>
  <c r="K3" i="2" s="1"/>
  <c r="I3" i="2"/>
  <c r="H14" i="2"/>
  <c r="J14" i="2" s="1"/>
  <c r="K14" i="2" s="1" a="1"/>
  <c r="K14" i="2" s="1"/>
  <c r="I14" i="2"/>
  <c r="H26" i="2"/>
  <c r="J26" i="2" s="1"/>
  <c r="K26" i="2" s="1" a="1"/>
  <c r="K26" i="2" s="1"/>
  <c r="I26" i="2"/>
  <c r="H37" i="2"/>
  <c r="J37" i="2" s="1"/>
  <c r="K37" i="2" s="1" a="1"/>
  <c r="K37" i="2" s="1"/>
  <c r="I37" i="2"/>
  <c r="H48" i="2"/>
  <c r="J48" i="2" s="1"/>
  <c r="K48" i="2" s="1" a="1"/>
  <c r="K48" i="2" s="1"/>
  <c r="I48" i="2"/>
  <c r="H59" i="2"/>
  <c r="J59" i="2" s="1"/>
  <c r="K59" i="2" s="1" a="1"/>
  <c r="K59" i="2" s="1"/>
  <c r="I59" i="2"/>
  <c r="H71" i="2"/>
  <c r="J71" i="2" s="1"/>
  <c r="K71" i="2" s="1" a="1"/>
  <c r="K71" i="2" s="1"/>
  <c r="I71" i="2"/>
  <c r="H83" i="2"/>
  <c r="J83" i="2" s="1"/>
  <c r="K83" i="2" s="1" a="1"/>
  <c r="K83" i="2" s="1"/>
  <c r="I83" i="2"/>
  <c r="H94" i="2"/>
  <c r="J94" i="2" s="1"/>
  <c r="K94" i="2" s="1" a="1"/>
  <c r="K94" i="2" s="1"/>
  <c r="I94" i="2"/>
  <c r="H105" i="2"/>
  <c r="J105" i="2" s="1"/>
  <c r="K105" i="2" s="1" a="1"/>
  <c r="K105" i="2" s="1"/>
  <c r="I105" i="2"/>
  <c r="H117" i="2"/>
  <c r="J117" i="2" s="1"/>
  <c r="K117" i="2" s="1" a="1"/>
  <c r="K117" i="2" s="1"/>
  <c r="I117" i="2"/>
  <c r="H136" i="2"/>
  <c r="J136" i="2" s="1"/>
  <c r="K136" i="2" s="1" a="1"/>
  <c r="K136" i="2" s="1"/>
  <c r="I136" i="2"/>
  <c r="H147" i="2"/>
  <c r="J147" i="2" s="1"/>
  <c r="K147" i="2" s="1" a="1"/>
  <c r="K147" i="2" s="1"/>
  <c r="I147" i="2"/>
  <c r="H156" i="2"/>
  <c r="J156" i="2" s="1"/>
  <c r="K156" i="2" s="1" a="1"/>
  <c r="K156" i="2" s="1"/>
  <c r="H176" i="2"/>
  <c r="J176" i="2" s="1"/>
  <c r="K176" i="2" s="1" a="1"/>
  <c r="K176" i="2" s="1"/>
  <c r="I176" i="2"/>
  <c r="H195" i="2"/>
  <c r="J195" i="2" s="1"/>
  <c r="K195" i="2" s="1" a="1"/>
  <c r="K195" i="2" s="1"/>
  <c r="I195" i="2"/>
  <c r="H205" i="2"/>
  <c r="J205" i="2" s="1"/>
  <c r="K205" i="2" s="1" a="1"/>
  <c r="K205" i="2" s="1"/>
  <c r="I205" i="2"/>
  <c r="H224" i="2"/>
  <c r="J224" i="2" s="1"/>
  <c r="K224" i="2" s="1" a="1"/>
  <c r="K224" i="2" s="1"/>
  <c r="I224" i="2"/>
  <c r="H233" i="2"/>
  <c r="J233" i="2" s="1"/>
  <c r="K233" i="2" s="1" a="1"/>
  <c r="K233" i="2" s="1"/>
  <c r="I233" i="2"/>
  <c r="H242" i="2"/>
  <c r="J242" i="2" s="1"/>
  <c r="K242" i="2" s="1" a="1"/>
  <c r="K242" i="2" s="1"/>
  <c r="I242" i="2"/>
  <c r="H272" i="2"/>
  <c r="J272" i="2" s="1"/>
  <c r="K272" i="2" s="1" a="1"/>
  <c r="K272" i="2" s="1"/>
  <c r="I272" i="2"/>
  <c r="H290" i="2"/>
  <c r="J290" i="2" s="1"/>
  <c r="K290" i="2" s="1" a="1"/>
  <c r="K290" i="2" s="1"/>
  <c r="I290" i="2"/>
  <c r="H299" i="2"/>
  <c r="J299" i="2" s="1"/>
  <c r="K299" i="2" s="1" a="1"/>
  <c r="K299" i="2" s="1"/>
  <c r="I299" i="2"/>
  <c r="H308" i="2"/>
  <c r="J308" i="2" s="1"/>
  <c r="K308" i="2" s="1" a="1"/>
  <c r="K308" i="2" s="1"/>
  <c r="I308" i="2"/>
  <c r="H318" i="2"/>
  <c r="J318" i="2" s="1"/>
  <c r="K318" i="2" s="1" a="1"/>
  <c r="K318" i="2" s="1"/>
  <c r="I318" i="2"/>
  <c r="H340" i="2"/>
  <c r="J340" i="2" s="1"/>
  <c r="K340" i="2" s="1" a="1"/>
  <c r="K340" i="2" s="1"/>
  <c r="I340" i="2"/>
  <c r="H351" i="2"/>
  <c r="J351" i="2" s="1"/>
  <c r="K351" i="2" s="1" a="1"/>
  <c r="K351" i="2" s="1"/>
  <c r="I351" i="2"/>
  <c r="H362" i="2"/>
  <c r="J362" i="2" s="1"/>
  <c r="K362" i="2" s="1" a="1"/>
  <c r="K362" i="2" s="1"/>
  <c r="I362" i="2"/>
  <c r="H374" i="2"/>
  <c r="J374" i="2" s="1"/>
  <c r="K374" i="2" s="1" a="1"/>
  <c r="K374" i="2" s="1"/>
  <c r="I374" i="2"/>
  <c r="H385" i="2"/>
  <c r="J385" i="2" s="1"/>
  <c r="K385" i="2" s="1" a="1"/>
  <c r="K385" i="2" s="1"/>
  <c r="I385" i="2"/>
  <c r="H397" i="2"/>
  <c r="J397" i="2" s="1"/>
  <c r="K397" i="2" s="1" a="1"/>
  <c r="K397" i="2" s="1"/>
  <c r="I397" i="2"/>
  <c r="H408" i="2"/>
  <c r="J408" i="2" s="1"/>
  <c r="K408" i="2" s="1" a="1"/>
  <c r="K408" i="2" s="1"/>
  <c r="H431" i="2"/>
  <c r="J431" i="2" s="1"/>
  <c r="K431" i="2" s="1" a="1"/>
  <c r="K431" i="2" s="1"/>
  <c r="I431" i="2"/>
  <c r="H443" i="2"/>
  <c r="J443" i="2" s="1"/>
  <c r="K443" i="2" s="1" a="1"/>
  <c r="K443" i="2" s="1"/>
  <c r="I443" i="2"/>
  <c r="H454" i="2"/>
  <c r="J454" i="2" s="1"/>
  <c r="K454" i="2" s="1" a="1"/>
  <c r="K454" i="2" s="1"/>
  <c r="I454" i="2"/>
  <c r="H464" i="2"/>
  <c r="J464" i="2" s="1"/>
  <c r="K464" i="2" s="1" a="1"/>
  <c r="K464" i="2" s="1"/>
  <c r="I464" i="2"/>
  <c r="H474" i="2"/>
  <c r="J474" i="2" s="1"/>
  <c r="K474" i="2" s="1" a="1"/>
  <c r="K474" i="2" s="1"/>
  <c r="I474" i="2"/>
  <c r="H483" i="2"/>
  <c r="J483" i="2" s="1"/>
  <c r="K483" i="2" s="1" a="1"/>
  <c r="K483" i="2" s="1"/>
  <c r="I483" i="2"/>
  <c r="H493" i="2"/>
  <c r="J493" i="2" s="1"/>
  <c r="K493" i="2" s="1" a="1"/>
  <c r="K493" i="2" s="1"/>
  <c r="I493" i="2"/>
  <c r="H502" i="2"/>
  <c r="J502" i="2" s="1"/>
  <c r="K502" i="2" s="1" a="1"/>
  <c r="K502" i="2" s="1"/>
  <c r="I502" i="2"/>
  <c r="H521" i="2"/>
  <c r="J521" i="2" s="1"/>
  <c r="K521" i="2" s="1" a="1"/>
  <c r="K521" i="2" s="1"/>
  <c r="I521" i="2"/>
  <c r="H540" i="2"/>
  <c r="J540" i="2" s="1"/>
  <c r="K540" i="2" s="1" a="1"/>
  <c r="K540" i="2" s="1"/>
  <c r="I540" i="2"/>
  <c r="H559" i="2"/>
  <c r="J559" i="2" s="1"/>
  <c r="K559" i="2" s="1" a="1"/>
  <c r="K559" i="2" s="1"/>
  <c r="I559" i="2"/>
  <c r="H568" i="2"/>
  <c r="J568" i="2" s="1"/>
  <c r="K568" i="2" s="1" a="1"/>
  <c r="K568" i="2" s="1"/>
  <c r="I568" i="2"/>
  <c r="H589" i="2"/>
  <c r="J589" i="2" s="1"/>
  <c r="K589" i="2" s="1" a="1"/>
  <c r="K589" i="2" s="1"/>
  <c r="I589" i="2"/>
  <c r="H599" i="2"/>
  <c r="J599" i="2" s="1"/>
  <c r="K599" i="2" s="1" a="1"/>
  <c r="K599" i="2" s="1"/>
  <c r="I599" i="2"/>
  <c r="H621" i="2"/>
  <c r="J621" i="2" s="1"/>
  <c r="K621" i="2" s="1" a="1"/>
  <c r="K621" i="2" s="1"/>
  <c r="I621" i="2"/>
  <c r="H632" i="2"/>
  <c r="J632" i="2" s="1"/>
  <c r="K632" i="2" s="1" a="1"/>
  <c r="K632" i="2" s="1"/>
  <c r="I632" i="2"/>
  <c r="H642" i="2"/>
  <c r="J642" i="2" s="1"/>
  <c r="K642" i="2" s="1" a="1"/>
  <c r="K642" i="2" s="1"/>
  <c r="I642" i="2"/>
  <c r="H651" i="2"/>
  <c r="J651" i="2" s="1"/>
  <c r="K651" i="2" s="1" a="1"/>
  <c r="K651" i="2" s="1"/>
  <c r="I651" i="2"/>
  <c r="H661" i="2"/>
  <c r="J661" i="2" s="1"/>
  <c r="K661" i="2" s="1" a="1"/>
  <c r="K661" i="2" s="1"/>
  <c r="I661" i="2"/>
  <c r="H672" i="2"/>
  <c r="J672" i="2" s="1"/>
  <c r="K672" i="2" s="1" a="1"/>
  <c r="K672" i="2" s="1"/>
  <c r="I672" i="2"/>
  <c r="H680" i="2"/>
  <c r="J680" i="2" s="1"/>
  <c r="K680" i="2" s="1" a="1"/>
  <c r="K680" i="2" s="1"/>
  <c r="I680" i="2"/>
  <c r="H691" i="2"/>
  <c r="J691" i="2" s="1"/>
  <c r="K691" i="2" s="1" a="1"/>
  <c r="K691" i="2" s="1"/>
  <c r="I691" i="2"/>
  <c r="H699" i="2"/>
  <c r="J699" i="2" s="1"/>
  <c r="K699" i="2" s="1" a="1"/>
  <c r="K699" i="2" s="1"/>
  <c r="I699" i="2"/>
  <c r="H710" i="2"/>
  <c r="J710" i="2" s="1"/>
  <c r="K710" i="2" s="1" a="1"/>
  <c r="K710" i="2" s="1"/>
  <c r="I710" i="2"/>
  <c r="H720" i="2"/>
  <c r="J720" i="2" s="1"/>
  <c r="K720" i="2" s="1" a="1"/>
  <c r="K720" i="2" s="1"/>
  <c r="I720" i="2"/>
  <c r="H749" i="2"/>
  <c r="J749" i="2" s="1"/>
  <c r="K749" i="2" s="1" a="1"/>
  <c r="K749" i="2" s="1"/>
  <c r="I749" i="2"/>
  <c r="H773" i="2"/>
  <c r="J773" i="2" s="1"/>
  <c r="K773" i="2" s="1" a="1"/>
  <c r="K773" i="2" s="1"/>
  <c r="I773" i="2"/>
  <c r="H792" i="2"/>
  <c r="J792" i="2" s="1"/>
  <c r="K792" i="2" s="1" a="1"/>
  <c r="K792" i="2" s="1"/>
  <c r="H811" i="2"/>
  <c r="J811" i="2" s="1"/>
  <c r="K811" i="2" s="1" a="1"/>
  <c r="K811" i="2" s="1"/>
  <c r="I811" i="2"/>
  <c r="H821" i="2"/>
  <c r="J821" i="2" s="1"/>
  <c r="K821" i="2" s="1" a="1"/>
  <c r="K821" i="2" s="1"/>
  <c r="I821" i="2"/>
  <c r="H840" i="2"/>
  <c r="J840" i="2" s="1"/>
  <c r="K840" i="2" s="1" a="1"/>
  <c r="K840" i="2" s="1"/>
  <c r="I840" i="2"/>
  <c r="H851" i="2"/>
  <c r="J851" i="2" s="1"/>
  <c r="K851" i="2" s="1" a="1"/>
  <c r="K851" i="2" s="1"/>
  <c r="I851" i="2"/>
  <c r="H861" i="2"/>
  <c r="J861" i="2" s="1"/>
  <c r="K861" i="2" s="1" a="1"/>
  <c r="K861" i="2" s="1"/>
  <c r="I861" i="2"/>
  <c r="H869" i="2"/>
  <c r="J869" i="2" s="1"/>
  <c r="K869" i="2" s="1" a="1"/>
  <c r="K869" i="2" s="1"/>
  <c r="I869" i="2"/>
  <c r="H889" i="2"/>
  <c r="J889" i="2" s="1"/>
  <c r="K889" i="2" s="1" a="1"/>
  <c r="K889" i="2" s="1"/>
  <c r="I889" i="2"/>
  <c r="H897" i="2"/>
  <c r="J897" i="2" s="1"/>
  <c r="K897" i="2" s="1" a="1"/>
  <c r="K897" i="2" s="1"/>
  <c r="H915" i="2"/>
  <c r="J915" i="2" s="1"/>
  <c r="K915" i="2" s="1" a="1"/>
  <c r="K915" i="2" s="1"/>
  <c r="I915" i="2"/>
  <c r="H926" i="2"/>
  <c r="J926" i="2" s="1"/>
  <c r="K926" i="2" s="1" a="1"/>
  <c r="K926" i="2" s="1"/>
  <c r="I926" i="2"/>
  <c r="H937" i="2"/>
  <c r="J937" i="2" s="1"/>
  <c r="K937" i="2" s="1" a="1"/>
  <c r="K937" i="2" s="1"/>
  <c r="I937" i="2"/>
  <c r="H957" i="2"/>
  <c r="J957" i="2" s="1"/>
  <c r="K957" i="2" s="1" a="1"/>
  <c r="K957" i="2" s="1"/>
  <c r="I957" i="2"/>
  <c r="H966" i="2"/>
  <c r="J966" i="2" s="1"/>
  <c r="K966" i="2" s="1" a="1"/>
  <c r="K966" i="2" s="1"/>
  <c r="I966" i="2"/>
  <c r="H992" i="2"/>
  <c r="J992" i="2" s="1"/>
  <c r="K992" i="2" s="1" a="1"/>
  <c r="K992" i="2" s="1"/>
  <c r="I992" i="2"/>
  <c r="H1001" i="2"/>
  <c r="J1001" i="2" s="1"/>
  <c r="K1001" i="2" s="1" a="1"/>
  <c r="K1001" i="2" s="1"/>
  <c r="I1001" i="2"/>
  <c r="H1012" i="2"/>
  <c r="J1012" i="2" s="1"/>
  <c r="K1012" i="2" s="1" a="1"/>
  <c r="K1012" i="2" s="1"/>
  <c r="I1012" i="2"/>
  <c r="H1020" i="2"/>
  <c r="J1020" i="2" s="1"/>
  <c r="K1020" i="2" s="1" a="1"/>
  <c r="K1020" i="2" s="1"/>
  <c r="I1020" i="2"/>
  <c r="H1029" i="2"/>
  <c r="J1029" i="2" s="1"/>
  <c r="K1029" i="2" s="1" a="1"/>
  <c r="K1029" i="2" s="1"/>
  <c r="I1029" i="2"/>
  <c r="H1067" i="2"/>
  <c r="J1067" i="2" s="1"/>
  <c r="K1067" i="2" s="1" a="1"/>
  <c r="K1067" i="2" s="1"/>
  <c r="I1067" i="2"/>
  <c r="H1076" i="2"/>
  <c r="J1076" i="2" s="1"/>
  <c r="K1076" i="2" s="1" a="1"/>
  <c r="K1076" i="2" s="1"/>
  <c r="I1076" i="2"/>
  <c r="H1086" i="2"/>
  <c r="J1086" i="2" s="1"/>
  <c r="K1086" i="2" s="1" a="1"/>
  <c r="K1086" i="2" s="1"/>
  <c r="I1086" i="2"/>
  <c r="H1094" i="2"/>
  <c r="J1094" i="2" s="1"/>
  <c r="K1094" i="2" s="1" a="1"/>
  <c r="K1094" i="2" s="1"/>
  <c r="I1094" i="2"/>
  <c r="H1103" i="2"/>
  <c r="J1103" i="2" s="1"/>
  <c r="K1103" i="2" s="1" a="1"/>
  <c r="K1103" i="2" s="1"/>
  <c r="I1103" i="2"/>
  <c r="H1123" i="2"/>
  <c r="J1123" i="2" s="1"/>
  <c r="K1123" i="2" s="1" a="1"/>
  <c r="K1123" i="2" s="1"/>
  <c r="I1123" i="2"/>
  <c r="H1134" i="2"/>
  <c r="J1134" i="2" s="1"/>
  <c r="K1134" i="2" s="1" a="1"/>
  <c r="K1134" i="2" s="1"/>
  <c r="I1134" i="2"/>
  <c r="H1143" i="2"/>
  <c r="J1143" i="2" s="1"/>
  <c r="K1143" i="2" s="1" a="1"/>
  <c r="K1143" i="2" s="1"/>
  <c r="I1143" i="2"/>
  <c r="H1155" i="2"/>
  <c r="J1155" i="2" s="1"/>
  <c r="K1155" i="2" s="1" a="1"/>
  <c r="K1155" i="2" s="1"/>
  <c r="I1155" i="2"/>
  <c r="H1164" i="2"/>
  <c r="J1164" i="2" s="1"/>
  <c r="K1164" i="2" s="1" a="1"/>
  <c r="K1164" i="2" s="1"/>
  <c r="I1164" i="2"/>
  <c r="H1174" i="2"/>
  <c r="J1174" i="2" s="1"/>
  <c r="K1174" i="2" s="1" a="1"/>
  <c r="K1174" i="2" s="1"/>
  <c r="I1174" i="2"/>
  <c r="H1217" i="2"/>
  <c r="J1217" i="2" s="1"/>
  <c r="K1217" i="2" s="1" a="1"/>
  <c r="K1217" i="2" s="1"/>
  <c r="I1217" i="2"/>
  <c r="H1225" i="2"/>
  <c r="J1225" i="2" s="1"/>
  <c r="K1225" i="2" s="1" a="1"/>
  <c r="K1225" i="2" s="1"/>
  <c r="I1225" i="2"/>
  <c r="H1236" i="2"/>
  <c r="J1236" i="2" s="1"/>
  <c r="K1236" i="2" s="1" a="1"/>
  <c r="K1236" i="2" s="1"/>
  <c r="I1236" i="2"/>
  <c r="H1246" i="2"/>
  <c r="J1246" i="2" s="1"/>
  <c r="K1246" i="2" s="1" a="1"/>
  <c r="K1246" i="2" s="1"/>
  <c r="I1246" i="2"/>
  <c r="H1270" i="2"/>
  <c r="J1270" i="2" s="1"/>
  <c r="K1270" i="2" s="1" a="1"/>
  <c r="K1270" i="2" s="1"/>
  <c r="I1270" i="2"/>
  <c r="H1279" i="2"/>
  <c r="J1279" i="2" s="1"/>
  <c r="K1279" i="2" s="1" a="1"/>
  <c r="K1279" i="2" s="1"/>
  <c r="I1279" i="2"/>
  <c r="H1290" i="2"/>
  <c r="J1290" i="2" s="1"/>
  <c r="K1290" i="2" s="1" a="1"/>
  <c r="K1290" i="2" s="1"/>
  <c r="I1290" i="2"/>
  <c r="H1300" i="2"/>
  <c r="J1300" i="2" s="1"/>
  <c r="K1300" i="2" s="1" a="1"/>
  <c r="K1300" i="2" s="1"/>
  <c r="I1300" i="2"/>
  <c r="H1320" i="2"/>
  <c r="J1320" i="2" s="1"/>
  <c r="K1320" i="2" s="1" a="1"/>
  <c r="K1320" i="2" s="1"/>
  <c r="I1320" i="2"/>
  <c r="H1336" i="2"/>
  <c r="J1336" i="2" s="1"/>
  <c r="K1336" i="2" s="1" a="1"/>
  <c r="K1336" i="2" s="1"/>
  <c r="I1336" i="2"/>
  <c r="H1344" i="2"/>
  <c r="J1344" i="2" s="1"/>
  <c r="K1344" i="2" s="1" a="1"/>
  <c r="K1344" i="2" s="1"/>
  <c r="I1344" i="2"/>
  <c r="H1353" i="2"/>
  <c r="J1353" i="2" s="1"/>
  <c r="K1353" i="2" s="1" a="1"/>
  <c r="K1353" i="2" s="1"/>
  <c r="I1353" i="2"/>
  <c r="H1374" i="2"/>
  <c r="J1374" i="2" s="1"/>
  <c r="K1374" i="2" s="1" a="1"/>
  <c r="K1374" i="2" s="1"/>
  <c r="I1374" i="2"/>
  <c r="H1385" i="2"/>
  <c r="J1385" i="2" s="1"/>
  <c r="K1385" i="2" s="1" a="1"/>
  <c r="K1385" i="2" s="1"/>
  <c r="I1385" i="2"/>
  <c r="H1394" i="2"/>
  <c r="J1394" i="2" s="1"/>
  <c r="K1394" i="2" s="1" a="1"/>
  <c r="K1394" i="2" s="1"/>
  <c r="I1394" i="2"/>
  <c r="H1427" i="2"/>
  <c r="J1427" i="2" s="1"/>
  <c r="K1427" i="2" s="1" a="1"/>
  <c r="K1427" i="2" s="1"/>
  <c r="I1427" i="2"/>
  <c r="H1438" i="2"/>
  <c r="J1438" i="2" s="1"/>
  <c r="K1438" i="2" s="1" a="1"/>
  <c r="K1438" i="2" s="1"/>
  <c r="I1438" i="2"/>
  <c r="H1458" i="2"/>
  <c r="J1458" i="2" s="1"/>
  <c r="K1458" i="2" s="1" a="1"/>
  <c r="K1458" i="2" s="1"/>
  <c r="I1458" i="2"/>
  <c r="H1479" i="2"/>
  <c r="J1479" i="2" s="1"/>
  <c r="K1479" i="2" s="1" a="1"/>
  <c r="K1479" i="2" s="1"/>
  <c r="I1479" i="2"/>
  <c r="H1490" i="2"/>
  <c r="J1490" i="2" s="1"/>
  <c r="K1490" i="2" s="1" a="1"/>
  <c r="K1490" i="2" s="1"/>
  <c r="I1490" i="2"/>
  <c r="H1509" i="2"/>
  <c r="J1509" i="2" s="1"/>
  <c r="K1509" i="2" s="1" a="1"/>
  <c r="K1509" i="2" s="1"/>
  <c r="I1509" i="2"/>
  <c r="H1519" i="2"/>
  <c r="J1519" i="2" s="1"/>
  <c r="K1519" i="2" s="1" a="1"/>
  <c r="K1519" i="2" s="1"/>
  <c r="I1519" i="2"/>
  <c r="H1528" i="2"/>
  <c r="J1528" i="2" s="1"/>
  <c r="K1528" i="2" s="1" a="1"/>
  <c r="K1528" i="2" s="1"/>
  <c r="I1528" i="2"/>
  <c r="H1538" i="2"/>
  <c r="J1538" i="2" s="1"/>
  <c r="K1538" i="2" s="1" a="1"/>
  <c r="K1538" i="2" s="1"/>
  <c r="I1538" i="2"/>
  <c r="H1548" i="2"/>
  <c r="J1548" i="2" s="1"/>
  <c r="K1548" i="2" s="1" a="1"/>
  <c r="K1548" i="2" s="1"/>
  <c r="I1548" i="2"/>
  <c r="H1558" i="2"/>
  <c r="J1558" i="2" s="1"/>
  <c r="K1558" i="2" s="1" a="1"/>
  <c r="K1558" i="2" s="1"/>
  <c r="I1558" i="2"/>
  <c r="H1586" i="2"/>
  <c r="J1586" i="2" s="1"/>
  <c r="K1586" i="2" s="1" a="1"/>
  <c r="K1586" i="2" s="1"/>
  <c r="I1586" i="2"/>
  <c r="H1597" i="2"/>
  <c r="J1597" i="2" s="1"/>
  <c r="K1597" i="2" s="1" a="1"/>
  <c r="K1597" i="2" s="1"/>
  <c r="I1597" i="2"/>
  <c r="H1607" i="2"/>
  <c r="J1607" i="2" s="1"/>
  <c r="K1607" i="2" s="1" a="1"/>
  <c r="K1607" i="2" s="1"/>
  <c r="I1607" i="2"/>
  <c r="H1627" i="2"/>
  <c r="J1627" i="2" s="1"/>
  <c r="K1627" i="2" s="1" a="1"/>
  <c r="K1627" i="2" s="1"/>
  <c r="I1627" i="2"/>
  <c r="H1647" i="2"/>
  <c r="J1647" i="2" s="1"/>
  <c r="K1647" i="2" s="1" a="1"/>
  <c r="K1647" i="2" s="1"/>
  <c r="I1647" i="2"/>
  <c r="H1667" i="2"/>
  <c r="J1667" i="2" s="1"/>
  <c r="K1667" i="2" s="1" a="1"/>
  <c r="K1667" i="2" s="1"/>
  <c r="I1667" i="2"/>
  <c r="H1676" i="2"/>
  <c r="J1676" i="2" s="1"/>
  <c r="K1676" i="2" s="1" a="1"/>
  <c r="K1676" i="2" s="1"/>
  <c r="I1676" i="2"/>
  <c r="H1701" i="2"/>
  <c r="J1701" i="2" s="1"/>
  <c r="K1701" i="2" s="1" a="1"/>
  <c r="K1701" i="2" s="1"/>
  <c r="I1701" i="2"/>
  <c r="H1709" i="2"/>
  <c r="J1709" i="2" s="1"/>
  <c r="K1709" i="2" s="1" a="1"/>
  <c r="K1709" i="2" s="1"/>
  <c r="I1709" i="2"/>
  <c r="H1719" i="2"/>
  <c r="J1719" i="2" s="1"/>
  <c r="K1719" i="2" s="1" a="1"/>
  <c r="K1719" i="2" s="1"/>
  <c r="I1719" i="2"/>
  <c r="H1727" i="2"/>
  <c r="J1727" i="2" s="1"/>
  <c r="K1727" i="2" s="1" a="1"/>
  <c r="K1727" i="2" s="1"/>
  <c r="H1737" i="2"/>
  <c r="J1737" i="2" s="1"/>
  <c r="K1737" i="2" s="1" a="1"/>
  <c r="K1737" i="2" s="1"/>
  <c r="H1744" i="2"/>
  <c r="J1744" i="2" s="1"/>
  <c r="K1744" i="2" s="1" a="1"/>
  <c r="K1744" i="2" s="1"/>
  <c r="I1744" i="2"/>
  <c r="H1756" i="2"/>
  <c r="J1756" i="2" s="1"/>
  <c r="K1756" i="2" s="1" a="1"/>
  <c r="K1756" i="2" s="1"/>
  <c r="I1756" i="2"/>
  <c r="H1766" i="2"/>
  <c r="J1766" i="2" s="1"/>
  <c r="K1766" i="2" s="1" a="1"/>
  <c r="K1766" i="2" s="1"/>
  <c r="I1766" i="2"/>
  <c r="H1775" i="2"/>
  <c r="J1775" i="2" s="1"/>
  <c r="K1775" i="2" s="1" a="1"/>
  <c r="K1775" i="2" s="1"/>
  <c r="I1775" i="2"/>
  <c r="H1786" i="2"/>
  <c r="J1786" i="2" s="1"/>
  <c r="K1786" i="2" s="1" a="1"/>
  <c r="K1786" i="2" s="1"/>
  <c r="I1786" i="2"/>
  <c r="H1806" i="2"/>
  <c r="J1806" i="2" s="1"/>
  <c r="K1806" i="2" s="1" a="1"/>
  <c r="K1806" i="2" s="1"/>
  <c r="I1806" i="2"/>
  <c r="H1818" i="2"/>
  <c r="J1818" i="2" s="1"/>
  <c r="K1818" i="2" s="1" a="1"/>
  <c r="K1818" i="2" s="1"/>
  <c r="I1818" i="2"/>
  <c r="H1837" i="2"/>
  <c r="J1837" i="2" s="1"/>
  <c r="K1837" i="2" s="1" a="1"/>
  <c r="K1837" i="2" s="1"/>
  <c r="I1837" i="2"/>
  <c r="H1847" i="2"/>
  <c r="J1847" i="2" s="1"/>
  <c r="K1847" i="2" s="1" a="1"/>
  <c r="K1847" i="2" s="1"/>
  <c r="I1847" i="2"/>
  <c r="H1858" i="2"/>
  <c r="J1858" i="2" s="1"/>
  <c r="K1858" i="2" s="1" a="1"/>
  <c r="K1858" i="2" s="1"/>
  <c r="I1858" i="2"/>
  <c r="H1886" i="2"/>
  <c r="J1886" i="2" s="1"/>
  <c r="K1886" i="2" s="1" a="1"/>
  <c r="K1886" i="2" s="1"/>
  <c r="I1886" i="2"/>
  <c r="H1897" i="2"/>
  <c r="J1897" i="2" s="1"/>
  <c r="K1897" i="2" s="1" a="1"/>
  <c r="K1897" i="2" s="1"/>
  <c r="I1897" i="2"/>
  <c r="H1906" i="2"/>
  <c r="J1906" i="2" s="1"/>
  <c r="K1906" i="2" s="1" a="1"/>
  <c r="K1906" i="2" s="1"/>
  <c r="I1906" i="2"/>
  <c r="H1917" i="2"/>
  <c r="J1917" i="2" s="1"/>
  <c r="K1917" i="2" s="1" a="1"/>
  <c r="K1917" i="2" s="1"/>
  <c r="I1917" i="2"/>
  <c r="H1929" i="2"/>
  <c r="J1929" i="2" s="1"/>
  <c r="K1929" i="2" s="1" a="1"/>
  <c r="K1929" i="2" s="1"/>
  <c r="I1929" i="2"/>
  <c r="H1939" i="2"/>
  <c r="J1939" i="2" s="1"/>
  <c r="K1939" i="2" s="1" a="1"/>
  <c r="K1939" i="2" s="1"/>
  <c r="I1939" i="2"/>
  <c r="H1947" i="2"/>
  <c r="J1947" i="2" s="1"/>
  <c r="K1947" i="2" s="1" a="1"/>
  <c r="K1947" i="2" s="1"/>
  <c r="I1947" i="2"/>
  <c r="H1956" i="2"/>
  <c r="J1956" i="2" s="1"/>
  <c r="K1956" i="2" s="1" a="1"/>
  <c r="K1956" i="2" s="1"/>
  <c r="I1956" i="2"/>
  <c r="H1966" i="2"/>
  <c r="J1966" i="2" s="1"/>
  <c r="K1966" i="2" s="1" a="1"/>
  <c r="K1966" i="2" s="1"/>
  <c r="I1966" i="2"/>
  <c r="H1978" i="2"/>
  <c r="J1978" i="2" s="1"/>
  <c r="K1978" i="2" s="1" a="1"/>
  <c r="K1978" i="2" s="1"/>
  <c r="I1978" i="2"/>
  <c r="H1999" i="2"/>
  <c r="J1999" i="2" s="1"/>
  <c r="K1999" i="2" s="1" a="1"/>
  <c r="K1999" i="2" s="1"/>
  <c r="I1999" i="2"/>
  <c r="H2009" i="2"/>
  <c r="J2009" i="2" s="1"/>
  <c r="K2009" i="2" s="1" a="1"/>
  <c r="K2009" i="2" s="1"/>
  <c r="I2009" i="2"/>
  <c r="H2029" i="2"/>
  <c r="J2029" i="2" s="1"/>
  <c r="K2029" i="2" s="1" a="1"/>
  <c r="K2029" i="2" s="1"/>
  <c r="I2029" i="2"/>
  <c r="H2049" i="2"/>
  <c r="J2049" i="2" s="1"/>
  <c r="K2049" i="2" s="1" a="1"/>
  <c r="K2049" i="2" s="1"/>
  <c r="I2049" i="2"/>
  <c r="H2096" i="2"/>
  <c r="J2096" i="2" s="1"/>
  <c r="K2096" i="2" s="1" a="1"/>
  <c r="K2096" i="2" s="1"/>
  <c r="I2096" i="2"/>
  <c r="H2107" i="2"/>
  <c r="J2107" i="2" s="1"/>
  <c r="K2107" i="2" s="1" a="1"/>
  <c r="K2107" i="2" s="1"/>
  <c r="I2107" i="2"/>
  <c r="H2118" i="2"/>
  <c r="J2118" i="2" s="1"/>
  <c r="K2118" i="2" s="1" a="1"/>
  <c r="K2118" i="2" s="1"/>
  <c r="I2118" i="2"/>
  <c r="H2138" i="2"/>
  <c r="J2138" i="2" s="1"/>
  <c r="K2138" i="2" s="1" a="1"/>
  <c r="K2138" i="2" s="1"/>
  <c r="I2138" i="2"/>
  <c r="H2148" i="2"/>
  <c r="J2148" i="2" s="1"/>
  <c r="K2148" i="2" s="1" a="1"/>
  <c r="K2148" i="2" s="1"/>
  <c r="I2148" i="2"/>
  <c r="H2158" i="2"/>
  <c r="J2158" i="2" s="1"/>
  <c r="K2158" i="2" s="1" a="1"/>
  <c r="K2158" i="2" s="1"/>
  <c r="I2158" i="2"/>
  <c r="H2168" i="2"/>
  <c r="J2168" i="2" s="1"/>
  <c r="K2168" i="2" s="1" a="1"/>
  <c r="K2168" i="2" s="1"/>
  <c r="I2168" i="2"/>
  <c r="H2177" i="2"/>
  <c r="J2177" i="2" s="1"/>
  <c r="K2177" i="2" s="1" a="1"/>
  <c r="K2177" i="2" s="1"/>
  <c r="I2177" i="2"/>
  <c r="H2187" i="2"/>
  <c r="J2187" i="2" s="1"/>
  <c r="K2187" i="2" s="1" a="1"/>
  <c r="K2187" i="2" s="1"/>
  <c r="I2187" i="2"/>
  <c r="H2206" i="2"/>
  <c r="J2206" i="2" s="1"/>
  <c r="K2206" i="2" s="1" a="1"/>
  <c r="K2206" i="2" s="1"/>
  <c r="I2206" i="2"/>
  <c r="H2213" i="2"/>
  <c r="J2213" i="2" s="1"/>
  <c r="K2213" i="2" s="1" a="1"/>
  <c r="K2213" i="2" s="1"/>
  <c r="I2213" i="2"/>
  <c r="H2239" i="2"/>
  <c r="J2239" i="2" s="1"/>
  <c r="K2239" i="2" s="1" a="1"/>
  <c r="K2239" i="2" s="1"/>
  <c r="I2239" i="2"/>
  <c r="H2260" i="2"/>
  <c r="J2260" i="2" s="1"/>
  <c r="K2260" i="2" s="1" a="1"/>
  <c r="K2260" i="2" s="1"/>
  <c r="I2260" i="2"/>
  <c r="H2270" i="2"/>
  <c r="J2270" i="2" s="1"/>
  <c r="K2270" i="2" s="1" a="1"/>
  <c r="K2270" i="2" s="1"/>
  <c r="I2270" i="2"/>
  <c r="H2282" i="2"/>
  <c r="J2282" i="2" s="1"/>
  <c r="K2282" i="2" s="1" a="1"/>
  <c r="K2282" i="2" s="1"/>
  <c r="I2282" i="2"/>
  <c r="H2291" i="2"/>
  <c r="J2291" i="2" s="1"/>
  <c r="K2291" i="2" s="1" a="1"/>
  <c r="K2291" i="2" s="1"/>
  <c r="I2291" i="2"/>
  <c r="H2301" i="2"/>
  <c r="J2301" i="2" s="1"/>
  <c r="K2301" i="2" s="1" a="1"/>
  <c r="K2301" i="2" s="1"/>
  <c r="I2301" i="2"/>
  <c r="H2309" i="2"/>
  <c r="J2309" i="2" s="1"/>
  <c r="K2309" i="2" s="1" a="1"/>
  <c r="K2309" i="2" s="1"/>
  <c r="I2309" i="2"/>
  <c r="H2318" i="2"/>
  <c r="J2318" i="2" s="1"/>
  <c r="K2318" i="2" s="1" a="1"/>
  <c r="K2318" i="2" s="1"/>
  <c r="I2318" i="2"/>
  <c r="H2344" i="2"/>
  <c r="J2344" i="2" s="1"/>
  <c r="K2344" i="2" s="1" a="1"/>
  <c r="K2344" i="2" s="1"/>
  <c r="I2344" i="2"/>
  <c r="H2355" i="2"/>
  <c r="J2355" i="2" s="1"/>
  <c r="K2355" i="2" s="1" a="1"/>
  <c r="K2355" i="2" s="1"/>
  <c r="I2355" i="2"/>
  <c r="H2365" i="2"/>
  <c r="J2365" i="2" s="1"/>
  <c r="K2365" i="2" s="1" a="1"/>
  <c r="K2365" i="2" s="1"/>
  <c r="I2365" i="2"/>
  <c r="H2386" i="2"/>
  <c r="J2386" i="2" s="1"/>
  <c r="K2386" i="2" s="1" a="1"/>
  <c r="K2386" i="2" s="1"/>
  <c r="I2386" i="2"/>
  <c r="H2395" i="2"/>
  <c r="J2395" i="2" s="1"/>
  <c r="K2395" i="2" s="1" a="1"/>
  <c r="K2395" i="2" s="1"/>
  <c r="I2395" i="2"/>
  <c r="H2422" i="2"/>
  <c r="J2422" i="2" s="1"/>
  <c r="K2422" i="2" s="1" a="1"/>
  <c r="K2422" i="2" s="1"/>
  <c r="I2422" i="2"/>
  <c r="H2433" i="2"/>
  <c r="J2433" i="2" s="1"/>
  <c r="K2433" i="2" s="1" a="1"/>
  <c r="K2433" i="2" s="1"/>
  <c r="I2433" i="2"/>
  <c r="H2443" i="2"/>
  <c r="J2443" i="2" s="1"/>
  <c r="K2443" i="2" s="1" a="1"/>
  <c r="K2443" i="2" s="1"/>
  <c r="I2443" i="2"/>
  <c r="H2453" i="2"/>
  <c r="J2453" i="2" s="1"/>
  <c r="K2453" i="2" s="1" a="1"/>
  <c r="K2453" i="2" s="1"/>
  <c r="I2453" i="2"/>
  <c r="H2463" i="2"/>
  <c r="J2463" i="2" s="1"/>
  <c r="K2463" i="2" s="1" a="1"/>
  <c r="K2463" i="2" s="1"/>
  <c r="I2463" i="2"/>
  <c r="H2473" i="2"/>
  <c r="J2473" i="2" s="1"/>
  <c r="K2473" i="2" s="1" a="1"/>
  <c r="K2473" i="2" s="1"/>
  <c r="I2473" i="2"/>
  <c r="H2482" i="2"/>
  <c r="J2482" i="2" s="1"/>
  <c r="K2482" i="2" s="1" a="1"/>
  <c r="K2482" i="2" s="1"/>
  <c r="I2482" i="2"/>
  <c r="H2494" i="2"/>
  <c r="J2494" i="2" s="1"/>
  <c r="K2494" i="2" s="1" a="1"/>
  <c r="K2494" i="2" s="1"/>
  <c r="I2494" i="2"/>
  <c r="H2503" i="2"/>
  <c r="J2503" i="2" s="1"/>
  <c r="K2503" i="2" s="1" a="1"/>
  <c r="K2503" i="2" s="1"/>
  <c r="H2511" i="2"/>
  <c r="J2511" i="2" s="1"/>
  <c r="K2511" i="2" s="1" a="1"/>
  <c r="K2511" i="2" s="1"/>
  <c r="I2511" i="2"/>
  <c r="H2531" i="2"/>
  <c r="J2531" i="2" s="1"/>
  <c r="K2531" i="2" s="1" a="1"/>
  <c r="K2531" i="2" s="1"/>
  <c r="H2542" i="2"/>
  <c r="J2542" i="2" s="1"/>
  <c r="K2542" i="2" s="1" a="1"/>
  <c r="K2542" i="2" s="1"/>
  <c r="I2542" i="2"/>
  <c r="H2551" i="2"/>
  <c r="J2551" i="2" s="1"/>
  <c r="K2551" i="2" s="1" a="1"/>
  <c r="K2551" i="2" s="1"/>
  <c r="I2551" i="2"/>
  <c r="H2572" i="2"/>
  <c r="J2572" i="2" s="1"/>
  <c r="K2572" i="2" s="1" a="1"/>
  <c r="K2572" i="2" s="1"/>
  <c r="I2572" i="2"/>
  <c r="H2582" i="2"/>
  <c r="J2582" i="2" s="1"/>
  <c r="K2582" i="2" s="1" a="1"/>
  <c r="K2582" i="2" s="1"/>
  <c r="I2582" i="2"/>
  <c r="H2594" i="2"/>
  <c r="J2594" i="2" s="1"/>
  <c r="K2594" i="2" s="1" a="1"/>
  <c r="K2594" i="2" s="1"/>
  <c r="I2594" i="2"/>
  <c r="H2604" i="2"/>
  <c r="J2604" i="2" s="1"/>
  <c r="K2604" i="2" s="1" a="1"/>
  <c r="K2604" i="2" s="1"/>
  <c r="I2604" i="2"/>
  <c r="H2623" i="2"/>
  <c r="J2623" i="2" s="1"/>
  <c r="K2623" i="2" s="1" a="1"/>
  <c r="K2623" i="2" s="1"/>
  <c r="I2623" i="2"/>
  <c r="H2634" i="2"/>
  <c r="J2634" i="2" s="1"/>
  <c r="K2634" i="2" s="1" a="1"/>
  <c r="K2634" i="2" s="1"/>
  <c r="I2634" i="2"/>
  <c r="H2652" i="2"/>
  <c r="J2652" i="2" s="1"/>
  <c r="K2652" i="2" s="1" a="1"/>
  <c r="K2652" i="2" s="1"/>
  <c r="I2652" i="2"/>
  <c r="H2663" i="2"/>
  <c r="J2663" i="2" s="1"/>
  <c r="K2663" i="2" s="1" a="1"/>
  <c r="K2663" i="2" s="1"/>
  <c r="I2663" i="2"/>
  <c r="H2674" i="2"/>
  <c r="J2674" i="2" s="1"/>
  <c r="K2674" i="2" s="1" a="1"/>
  <c r="K2674" i="2" s="1"/>
  <c r="I2674" i="2"/>
  <c r="H2686" i="2"/>
  <c r="J2686" i="2" s="1"/>
  <c r="K2686" i="2" s="1" a="1"/>
  <c r="K2686" i="2" s="1"/>
  <c r="I2686" i="2"/>
  <c r="H2696" i="2"/>
  <c r="J2696" i="2" s="1"/>
  <c r="K2696" i="2" s="1" a="1"/>
  <c r="K2696" i="2" s="1"/>
  <c r="I2696" i="2"/>
  <c r="H2706" i="2"/>
  <c r="J2706" i="2" s="1"/>
  <c r="K2706" i="2" s="1" a="1"/>
  <c r="K2706" i="2" s="1"/>
  <c r="I2706" i="2"/>
  <c r="H2717" i="2"/>
  <c r="J2717" i="2" s="1"/>
  <c r="K2717" i="2" s="1" a="1"/>
  <c r="K2717" i="2" s="1"/>
  <c r="I2717" i="2"/>
  <c r="H2728" i="2"/>
  <c r="J2728" i="2" s="1"/>
  <c r="K2728" i="2" s="1" a="1"/>
  <c r="K2728" i="2" s="1"/>
  <c r="I2728" i="2"/>
  <c r="H2747" i="2"/>
  <c r="J2747" i="2" s="1"/>
  <c r="K2747" i="2" s="1" a="1"/>
  <c r="K2747" i="2" s="1"/>
  <c r="I2747" i="2"/>
  <c r="H2767" i="2"/>
  <c r="J2767" i="2" s="1"/>
  <c r="K2767" i="2" s="1" a="1"/>
  <c r="K2767" i="2" s="1"/>
  <c r="I2767" i="2"/>
  <c r="H2778" i="2"/>
  <c r="J2778" i="2" s="1"/>
  <c r="K2778" i="2" s="1" a="1"/>
  <c r="K2778" i="2" s="1"/>
  <c r="I2778" i="2"/>
  <c r="H2789" i="2"/>
  <c r="J2789" i="2" s="1"/>
  <c r="K2789" i="2" s="1" a="1"/>
  <c r="K2789" i="2" s="1"/>
  <c r="I2789" i="2"/>
  <c r="H2799" i="2"/>
  <c r="J2799" i="2" s="1"/>
  <c r="K2799" i="2" s="1" a="1"/>
  <c r="K2799" i="2" s="1"/>
  <c r="I2799" i="2"/>
  <c r="H2809" i="2"/>
  <c r="J2809" i="2" s="1"/>
  <c r="K2809" i="2" s="1" a="1"/>
  <c r="K2809" i="2" s="1"/>
  <c r="I2809" i="2"/>
  <c r="H2827" i="2"/>
  <c r="J2827" i="2" s="1"/>
  <c r="K2827" i="2" s="1" a="1"/>
  <c r="K2827" i="2" s="1"/>
  <c r="I2827" i="2"/>
  <c r="H2834" i="2"/>
  <c r="J2834" i="2" s="1"/>
  <c r="K2834" i="2" s="1" a="1"/>
  <c r="K2834" i="2" s="1"/>
  <c r="I2834" i="2"/>
  <c r="H2841" i="2"/>
  <c r="J2841" i="2" s="1"/>
  <c r="K2841" i="2" s="1" a="1"/>
  <c r="K2841" i="2" s="1"/>
  <c r="I2841" i="2"/>
  <c r="H2850" i="2"/>
  <c r="J2850" i="2" s="1"/>
  <c r="K2850" i="2" s="1" a="1"/>
  <c r="K2850" i="2" s="1"/>
  <c r="I2850" i="2"/>
  <c r="H2872" i="2"/>
  <c r="J2872" i="2" s="1"/>
  <c r="K2872" i="2" s="1" a="1"/>
  <c r="K2872" i="2" s="1"/>
  <c r="I2872" i="2"/>
  <c r="H2882" i="2"/>
  <c r="J2882" i="2" s="1"/>
  <c r="K2882" i="2" s="1" a="1"/>
  <c r="K2882" i="2" s="1"/>
  <c r="I2882" i="2"/>
  <c r="H2891" i="2"/>
  <c r="J2891" i="2" s="1"/>
  <c r="K2891" i="2" s="1" a="1"/>
  <c r="K2891" i="2" s="1"/>
  <c r="I2891" i="2"/>
  <c r="H2899" i="2"/>
  <c r="J2899" i="2" s="1"/>
  <c r="K2899" i="2" s="1" a="1"/>
  <c r="K2899" i="2" s="1"/>
  <c r="I2899" i="2"/>
  <c r="H2919" i="2"/>
  <c r="J2919" i="2" s="1"/>
  <c r="K2919" i="2" s="1" a="1"/>
  <c r="K2919" i="2" s="1"/>
  <c r="I2919" i="2"/>
  <c r="H2928" i="2"/>
  <c r="J2928" i="2" s="1"/>
  <c r="K2928" i="2" s="1" a="1"/>
  <c r="K2928" i="2" s="1"/>
  <c r="H2958" i="2"/>
  <c r="J2958" i="2" s="1"/>
  <c r="K2958" i="2" s="1" a="1"/>
  <c r="K2958" i="2" s="1"/>
  <c r="I2958" i="2"/>
  <c r="H2976" i="2"/>
  <c r="J2976" i="2" s="1"/>
  <c r="K2976" i="2" s="1" a="1"/>
  <c r="K2976" i="2" s="1"/>
  <c r="H2987" i="2"/>
  <c r="J2987" i="2" s="1"/>
  <c r="K2987" i="2" s="1" a="1"/>
  <c r="K2987" i="2" s="1"/>
  <c r="I2987" i="2"/>
  <c r="H2997" i="2"/>
  <c r="J2997" i="2" s="1"/>
  <c r="K2997" i="2" s="1" a="1"/>
  <c r="K2997" i="2" s="1"/>
  <c r="I2997" i="2"/>
  <c r="H3006" i="2"/>
  <c r="J3006" i="2" s="1"/>
  <c r="K3006" i="2" s="1" a="1"/>
  <c r="K3006" i="2" s="1"/>
  <c r="I3006" i="2"/>
  <c r="H3017" i="2"/>
  <c r="J3017" i="2" s="1"/>
  <c r="K3017" i="2" s="1" a="1"/>
  <c r="K3017" i="2" s="1"/>
  <c r="I3017" i="2"/>
  <c r="H3026" i="2"/>
  <c r="J3026" i="2" s="1"/>
  <c r="K3026" i="2" s="1" a="1"/>
  <c r="K3026" i="2" s="1"/>
  <c r="I3026" i="2"/>
  <c r="H3052" i="2"/>
  <c r="J3052" i="2" s="1"/>
  <c r="K3052" i="2" s="1" a="1"/>
  <c r="K3052" i="2" s="1"/>
  <c r="H3060" i="2"/>
  <c r="J3060" i="2" s="1"/>
  <c r="K3060" i="2" s="1" a="1"/>
  <c r="K3060" i="2" s="1"/>
  <c r="I3060" i="2"/>
  <c r="H3069" i="2"/>
  <c r="J3069" i="2" s="1"/>
  <c r="K3069" i="2" s="1" a="1"/>
  <c r="K3069" i="2" s="1"/>
  <c r="I3069" i="2"/>
  <c r="H3078" i="2"/>
  <c r="J3078" i="2" s="1"/>
  <c r="K3078" i="2" s="1" a="1"/>
  <c r="K3078" i="2" s="1"/>
  <c r="I3078" i="2"/>
  <c r="H3098" i="2"/>
  <c r="J3098" i="2" s="1"/>
  <c r="K3098" i="2" s="1" a="1"/>
  <c r="K3098" i="2" s="1"/>
  <c r="I3098" i="2"/>
  <c r="H3108" i="2"/>
  <c r="J3108" i="2" s="1"/>
  <c r="K3108" i="2" s="1" a="1"/>
  <c r="K3108" i="2" s="1"/>
  <c r="I3108" i="2"/>
  <c r="H3119" i="2"/>
  <c r="J3119" i="2" s="1"/>
  <c r="K3119" i="2" s="1" a="1"/>
  <c r="K3119" i="2" s="1"/>
  <c r="I3119" i="2"/>
  <c r="H3139" i="2"/>
  <c r="J3139" i="2" s="1"/>
  <c r="K3139" i="2" s="1" a="1"/>
  <c r="K3139" i="2" s="1"/>
  <c r="I3139" i="2"/>
  <c r="H3149" i="2"/>
  <c r="J3149" i="2" s="1"/>
  <c r="K3149" i="2" s="1" a="1"/>
  <c r="K3149" i="2" s="1"/>
  <c r="I3149" i="2"/>
  <c r="H3159" i="2"/>
  <c r="J3159" i="2" s="1"/>
  <c r="K3159" i="2" s="1" a="1"/>
  <c r="K3159" i="2" s="1"/>
  <c r="I3159" i="2"/>
  <c r="H3169" i="2"/>
  <c r="J3169" i="2" s="1"/>
  <c r="K3169" i="2" s="1" a="1"/>
  <c r="K3169" i="2" s="1"/>
  <c r="I3169" i="2"/>
  <c r="H3179" i="2"/>
  <c r="J3179" i="2" s="1"/>
  <c r="K3179" i="2" s="1" a="1"/>
  <c r="K3179" i="2" s="1"/>
  <c r="I3179" i="2"/>
  <c r="H3200" i="2"/>
  <c r="J3200" i="2" s="1"/>
  <c r="K3200" i="2" s="1" a="1"/>
  <c r="K3200" i="2" s="1"/>
  <c r="I3200" i="2"/>
  <c r="H3221" i="2"/>
  <c r="J3221" i="2" s="1"/>
  <c r="K3221" i="2" s="1" a="1"/>
  <c r="K3221" i="2" s="1"/>
  <c r="I3221" i="2"/>
  <c r="H3232" i="2"/>
  <c r="J3232" i="2" s="1"/>
  <c r="K3232" i="2" s="1" a="1"/>
  <c r="K3232" i="2" s="1"/>
  <c r="I3232" i="2"/>
  <c r="H3242" i="2"/>
  <c r="J3242" i="2" s="1"/>
  <c r="K3242" i="2" s="1" a="1"/>
  <c r="K3242" i="2" s="1"/>
  <c r="I3242" i="2"/>
  <c r="H3252" i="2"/>
  <c r="J3252" i="2" s="1"/>
  <c r="K3252" i="2" s="1" a="1"/>
  <c r="K3252" i="2" s="1"/>
  <c r="I3252" i="2"/>
  <c r="H3263" i="2"/>
  <c r="J3263" i="2" s="1"/>
  <c r="K3263" i="2" s="1" a="1"/>
  <c r="K3263" i="2" s="1"/>
  <c r="I3263" i="2"/>
  <c r="H3274" i="2"/>
  <c r="J3274" i="2" s="1"/>
  <c r="K3274" i="2" s="1" a="1"/>
  <c r="K3274" i="2" s="1"/>
  <c r="I3274" i="2"/>
  <c r="H3285" i="2"/>
  <c r="J3285" i="2" s="1"/>
  <c r="K3285" i="2" s="1" a="1"/>
  <c r="K3285" i="2" s="1"/>
  <c r="I3285" i="2"/>
  <c r="H3305" i="2"/>
  <c r="J3305" i="2" s="1"/>
  <c r="K3305" i="2" s="1" a="1"/>
  <c r="K3305" i="2" s="1"/>
  <c r="I3305" i="2"/>
  <c r="H3316" i="2"/>
  <c r="J3316" i="2" s="1"/>
  <c r="K3316" i="2" s="1" a="1"/>
  <c r="K3316" i="2" s="1"/>
  <c r="I3316" i="2"/>
  <c r="H3327" i="2"/>
  <c r="J3327" i="2" s="1"/>
  <c r="K3327" i="2" s="1" a="1"/>
  <c r="K3327" i="2" s="1"/>
  <c r="I3327" i="2"/>
  <c r="H3338" i="2"/>
  <c r="J3338" i="2" s="1"/>
  <c r="K3338" i="2" s="1" a="1"/>
  <c r="K3338" i="2" s="1"/>
  <c r="I3338" i="2"/>
  <c r="H3357" i="2"/>
  <c r="J3357" i="2" s="1"/>
  <c r="K3357" i="2" s="1" a="1"/>
  <c r="K3357" i="2" s="1"/>
  <c r="I3357" i="2"/>
  <c r="H3369" i="2"/>
  <c r="J3369" i="2" s="1"/>
  <c r="K3369" i="2" s="1" a="1"/>
  <c r="K3369" i="2" s="1"/>
  <c r="I3369" i="2"/>
  <c r="H3388" i="2"/>
  <c r="J3388" i="2" s="1"/>
  <c r="K3388" i="2" s="1" a="1"/>
  <c r="K3388" i="2" s="1"/>
  <c r="I3388" i="2"/>
  <c r="H3399" i="2"/>
  <c r="J3399" i="2" s="1"/>
  <c r="K3399" i="2" s="1" a="1"/>
  <c r="K3399" i="2" s="1"/>
  <c r="I3399" i="2"/>
  <c r="H3410" i="2"/>
  <c r="J3410" i="2" s="1"/>
  <c r="K3410" i="2" s="1" a="1"/>
  <c r="K3410" i="2" s="1"/>
  <c r="I3410" i="2"/>
  <c r="H3421" i="2"/>
  <c r="J3421" i="2" s="1"/>
  <c r="K3421" i="2" s="1" a="1"/>
  <c r="K3421" i="2" s="1"/>
  <c r="I3421" i="2"/>
  <c r="H3431" i="2"/>
  <c r="J3431" i="2" s="1"/>
  <c r="K3431" i="2" s="1" a="1"/>
  <c r="K3431" i="2" s="1"/>
  <c r="I3431" i="2"/>
  <c r="H3450" i="2"/>
  <c r="J3450" i="2" s="1"/>
  <c r="K3450" i="2" s="1" a="1"/>
  <c r="K3450" i="2" s="1"/>
  <c r="I3450" i="2"/>
  <c r="H3460" i="2"/>
  <c r="J3460" i="2" s="1"/>
  <c r="K3460" i="2" s="1" a="1"/>
  <c r="K3460" i="2" s="1"/>
  <c r="I3460" i="2"/>
  <c r="H3480" i="2"/>
  <c r="J3480" i="2" s="1"/>
  <c r="K3480" i="2" s="1" a="1"/>
  <c r="K3480" i="2" s="1"/>
  <c r="I3480" i="2"/>
  <c r="H3499" i="2"/>
  <c r="J3499" i="2" s="1"/>
  <c r="K3499" i="2" s="1" a="1"/>
  <c r="K3499" i="2" s="1"/>
  <c r="I3499" i="2"/>
  <c r="H3509" i="2"/>
  <c r="J3509" i="2" s="1"/>
  <c r="K3509" i="2" s="1" a="1"/>
  <c r="K3509" i="2" s="1"/>
  <c r="I3509" i="2"/>
  <c r="H3529" i="2"/>
  <c r="J3529" i="2" s="1"/>
  <c r="K3529" i="2" s="1" a="1"/>
  <c r="K3529" i="2" s="1"/>
  <c r="I3529" i="2"/>
  <c r="H3551" i="2"/>
  <c r="J3551" i="2" s="1"/>
  <c r="K3551" i="2" s="1" a="1"/>
  <c r="K3551" i="2" s="1"/>
  <c r="I3551" i="2"/>
  <c r="H3560" i="2"/>
  <c r="J3560" i="2" s="1"/>
  <c r="K3560" i="2" s="1" a="1"/>
  <c r="K3560" i="2" s="1"/>
  <c r="I3560" i="2"/>
  <c r="H3569" i="2"/>
  <c r="J3569" i="2" s="1"/>
  <c r="K3569" i="2" s="1" a="1"/>
  <c r="K3569" i="2" s="1"/>
  <c r="I3569" i="2"/>
  <c r="H3579" i="2"/>
  <c r="J3579" i="2" s="1"/>
  <c r="K3579" i="2" s="1" a="1"/>
  <c r="K3579" i="2" s="1"/>
  <c r="I3579" i="2"/>
  <c r="H3590" i="2"/>
  <c r="J3590" i="2" s="1"/>
  <c r="K3590" i="2" s="1" a="1"/>
  <c r="K3590" i="2" s="1"/>
  <c r="I3590" i="2"/>
  <c r="H3613" i="2"/>
  <c r="J3613" i="2" s="1"/>
  <c r="K3613" i="2" s="1" a="1"/>
  <c r="K3613" i="2" s="1"/>
  <c r="I3613" i="2"/>
  <c r="H3624" i="2"/>
  <c r="J3624" i="2" s="1"/>
  <c r="K3624" i="2" s="1" a="1"/>
  <c r="K3624" i="2" s="1"/>
  <c r="I3624" i="2"/>
  <c r="H3677" i="2"/>
  <c r="J3677" i="2" s="1"/>
  <c r="K3677" i="2" s="1" a="1"/>
  <c r="K3677" i="2" s="1"/>
  <c r="I3677" i="2"/>
  <c r="H3688" i="2"/>
  <c r="J3688" i="2" s="1"/>
  <c r="K3688" i="2" s="1" a="1"/>
  <c r="K3688" i="2" s="1"/>
  <c r="I3688" i="2"/>
  <c r="H3719" i="2"/>
  <c r="J3719" i="2" s="1"/>
  <c r="K3719" i="2" s="1" a="1"/>
  <c r="K3719" i="2" s="1"/>
  <c r="I3719" i="2"/>
  <c r="H3752" i="2"/>
  <c r="J3752" i="2" s="1"/>
  <c r="K3752" i="2" s="1" a="1"/>
  <c r="K3752" i="2" s="1"/>
  <c r="I3752" i="2"/>
  <c r="H3762" i="2"/>
  <c r="J3762" i="2" s="1"/>
  <c r="K3762" i="2" s="1" a="1"/>
  <c r="K3762" i="2" s="1"/>
  <c r="I3762" i="2"/>
  <c r="H3773" i="2"/>
  <c r="J3773" i="2" s="1"/>
  <c r="K3773" i="2" s="1" a="1"/>
  <c r="K3773" i="2" s="1"/>
  <c r="I3773" i="2"/>
  <c r="H3817" i="2"/>
  <c r="J3817" i="2" s="1"/>
  <c r="K3817" i="2" s="1" a="1"/>
  <c r="K3817" i="2" s="1"/>
  <c r="I3817" i="2"/>
  <c r="H3850" i="2"/>
  <c r="J3850" i="2" s="1"/>
  <c r="K3850" i="2" s="1" a="1"/>
  <c r="K3850" i="2" s="1"/>
  <c r="I3850" i="2"/>
  <c r="H3861" i="2"/>
  <c r="J3861" i="2" s="1"/>
  <c r="K3861" i="2" s="1" a="1"/>
  <c r="K3861" i="2" s="1"/>
  <c r="I3861" i="2"/>
  <c r="H3883" i="2"/>
  <c r="J3883" i="2" s="1"/>
  <c r="K3883" i="2" s="1" a="1"/>
  <c r="K3883" i="2" s="1"/>
  <c r="I3883" i="2"/>
  <c r="H3893" i="2"/>
  <c r="J3893" i="2" s="1"/>
  <c r="K3893" i="2" s="1" a="1"/>
  <c r="K3893" i="2" s="1"/>
  <c r="I3893" i="2"/>
  <c r="H3903" i="2"/>
  <c r="J3903" i="2" s="1"/>
  <c r="K3903" i="2" s="1" a="1"/>
  <c r="K3903" i="2" s="1"/>
  <c r="I3903" i="2"/>
  <c r="H3913" i="2"/>
  <c r="J3913" i="2" s="1"/>
  <c r="K3913" i="2" s="1" a="1"/>
  <c r="K3913" i="2" s="1"/>
  <c r="I3913" i="2"/>
  <c r="H3943" i="2"/>
  <c r="J3943" i="2" s="1"/>
  <c r="K3943" i="2" s="1" a="1"/>
  <c r="K3943" i="2" s="1"/>
  <c r="I3943" i="2"/>
  <c r="H3964" i="2"/>
  <c r="J3964" i="2" s="1"/>
  <c r="K3964" i="2" s="1" a="1"/>
  <c r="K3964" i="2" s="1"/>
  <c r="I3964" i="2"/>
  <c r="H4030" i="2"/>
  <c r="J4030" i="2" s="1"/>
  <c r="K4030" i="2" s="1" a="1"/>
  <c r="K4030" i="2" s="1"/>
  <c r="I4030" i="2"/>
  <c r="H4060" i="2"/>
  <c r="J4060" i="2" s="1"/>
  <c r="K4060" i="2" s="1" a="1"/>
  <c r="K4060" i="2" s="1"/>
  <c r="I4060" i="2"/>
  <c r="H4106" i="2"/>
  <c r="J4106" i="2" s="1"/>
  <c r="K4106" i="2" s="1" a="1"/>
  <c r="K4106" i="2" s="1"/>
  <c r="I4106" i="2"/>
  <c r="H4128" i="2"/>
  <c r="J4128" i="2" s="1"/>
  <c r="K4128" i="2" s="1" a="1"/>
  <c r="K4128" i="2" s="1"/>
  <c r="I4128" i="2"/>
  <c r="H4232" i="2"/>
  <c r="J4232" i="2" s="1"/>
  <c r="K4232" i="2" s="1" a="1"/>
  <c r="K4232" i="2" s="1"/>
  <c r="I4232" i="2"/>
  <c r="H4267" i="2"/>
  <c r="J4267" i="2" s="1"/>
  <c r="K4267" i="2" s="1" a="1"/>
  <c r="K4267" i="2" s="1"/>
  <c r="I4267" i="2"/>
  <c r="I4336" i="2"/>
  <c r="H4336" i="2"/>
  <c r="J4336" i="2" s="1"/>
  <c r="K4336" i="2" s="1" a="1"/>
  <c r="K4336" i="2" s="1"/>
  <c r="H4484" i="2"/>
  <c r="J4484" i="2" s="1"/>
  <c r="K4484" i="2" s="1" a="1"/>
  <c r="K4484" i="2" s="1"/>
  <c r="I4484" i="2"/>
  <c r="H4552" i="2"/>
  <c r="J4552" i="2" s="1"/>
  <c r="K4552" i="2" s="1" a="1"/>
  <c r="K4552" i="2" s="1"/>
  <c r="I4552" i="2"/>
  <c r="H4661" i="2"/>
  <c r="J4661" i="2" s="1"/>
  <c r="K4661" i="2" s="1" a="1"/>
  <c r="K4661" i="2" s="1"/>
  <c r="I4661" i="2"/>
  <c r="H4724" i="2"/>
  <c r="J4724" i="2" s="1"/>
  <c r="K4724" i="2" s="1" a="1"/>
  <c r="K4724" i="2" s="1"/>
  <c r="I4724" i="2"/>
  <c r="H4735" i="2"/>
  <c r="J4735" i="2" s="1"/>
  <c r="K4735" i="2" s="1" a="1"/>
  <c r="K4735" i="2" s="1"/>
  <c r="I4735" i="2"/>
  <c r="H4815" i="2"/>
  <c r="J4815" i="2" s="1"/>
  <c r="K4815" i="2" s="1" a="1"/>
  <c r="K4815" i="2" s="1"/>
  <c r="I4815" i="2"/>
  <c r="I4837" i="2"/>
  <c r="H4837" i="2"/>
  <c r="J4837" i="2" s="1"/>
  <c r="K4837" i="2" s="1" a="1"/>
  <c r="K4837" i="2" s="1"/>
  <c r="H4902" i="2"/>
  <c r="J4902" i="2" s="1"/>
  <c r="K4902" i="2" s="1" a="1"/>
  <c r="K4902" i="2" s="1"/>
  <c r="I4902" i="2"/>
  <c r="H4914" i="2"/>
  <c r="J4914" i="2" s="1"/>
  <c r="K4914" i="2" s="1" a="1"/>
  <c r="K4914" i="2" s="1"/>
  <c r="I4914" i="2"/>
  <c r="H4925" i="2"/>
  <c r="J4925" i="2" s="1"/>
  <c r="K4925" i="2" s="1" a="1"/>
  <c r="K4925" i="2" s="1"/>
  <c r="I4925" i="2"/>
  <c r="H4936" i="2"/>
  <c r="J4936" i="2" s="1"/>
  <c r="K4936" i="2" s="1" a="1"/>
  <c r="K4936" i="2" s="1"/>
  <c r="I4936" i="2"/>
  <c r="H5006" i="2"/>
  <c r="J5006" i="2" s="1"/>
  <c r="K5006" i="2" s="1" a="1"/>
  <c r="K5006" i="2" s="1"/>
  <c r="I5006" i="2"/>
  <c r="H5113" i="2"/>
  <c r="J5113" i="2" s="1"/>
  <c r="K5113" i="2" s="1" a="1"/>
  <c r="K5113" i="2" s="1"/>
  <c r="I5113" i="2"/>
  <c r="H5190" i="2"/>
  <c r="J5190" i="2" s="1"/>
  <c r="K5190" i="2" s="1" a="1"/>
  <c r="K5190" i="2" s="1"/>
  <c r="I5190" i="2"/>
  <c r="H5525" i="2"/>
  <c r="J5525" i="2" s="1"/>
  <c r="K5525" i="2" s="1" a="1"/>
  <c r="K5525" i="2" s="1"/>
  <c r="I5525" i="2"/>
  <c r="H5600" i="2"/>
  <c r="J5600" i="2" s="1"/>
  <c r="K5600" i="2" s="1" a="1"/>
  <c r="K5600" i="2" s="1"/>
  <c r="I5600" i="2"/>
  <c r="H375" i="2"/>
  <c r="J375" i="2" s="1"/>
  <c r="K375" i="2" s="1" a="1"/>
  <c r="K375" i="2" s="1"/>
  <c r="I375" i="2"/>
  <c r="H386" i="2"/>
  <c r="J386" i="2" s="1"/>
  <c r="K386" i="2" s="1" a="1"/>
  <c r="K386" i="2" s="1"/>
  <c r="I386" i="2"/>
  <c r="H398" i="2"/>
  <c r="J398" i="2" s="1"/>
  <c r="K398" i="2" s="1" a="1"/>
  <c r="K398" i="2" s="1"/>
  <c r="I398" i="2"/>
  <c r="H409" i="2"/>
  <c r="J409" i="2" s="1"/>
  <c r="K409" i="2" s="1" a="1"/>
  <c r="K409" i="2" s="1"/>
  <c r="I409" i="2"/>
  <c r="H432" i="2"/>
  <c r="J432" i="2" s="1"/>
  <c r="K432" i="2" s="1" a="1"/>
  <c r="K432" i="2" s="1"/>
  <c r="I432" i="2"/>
  <c r="H455" i="2"/>
  <c r="J455" i="2" s="1"/>
  <c r="K455" i="2" s="1" a="1"/>
  <c r="K455" i="2" s="1"/>
  <c r="I455" i="2"/>
  <c r="H465" i="2"/>
  <c r="J465" i="2" s="1"/>
  <c r="K465" i="2" s="1" a="1"/>
  <c r="K465" i="2" s="1"/>
  <c r="I465" i="2"/>
  <c r="H475" i="2"/>
  <c r="J475" i="2" s="1"/>
  <c r="K475" i="2" s="1" a="1"/>
  <c r="K475" i="2" s="1"/>
  <c r="I475" i="2"/>
  <c r="H484" i="2"/>
  <c r="J484" i="2" s="1"/>
  <c r="K484" i="2" s="1" a="1"/>
  <c r="K484" i="2" s="1"/>
  <c r="I484" i="2"/>
  <c r="H494" i="2"/>
  <c r="J494" i="2" s="1"/>
  <c r="K494" i="2" s="1" a="1"/>
  <c r="K494" i="2" s="1"/>
  <c r="I494" i="2"/>
  <c r="H522" i="2"/>
  <c r="J522" i="2" s="1"/>
  <c r="K522" i="2" s="1" a="1"/>
  <c r="K522" i="2" s="1"/>
  <c r="I522" i="2"/>
  <c r="H533" i="2"/>
  <c r="J533" i="2" s="1"/>
  <c r="K533" i="2" s="1" a="1"/>
  <c r="K533" i="2" s="1"/>
  <c r="I533" i="2"/>
  <c r="H541" i="2"/>
  <c r="J541" i="2" s="1"/>
  <c r="K541" i="2" s="1" a="1"/>
  <c r="K541" i="2" s="1"/>
  <c r="I541" i="2"/>
  <c r="H550" i="2"/>
  <c r="J550" i="2" s="1"/>
  <c r="K550" i="2" s="1" a="1"/>
  <c r="K550" i="2" s="1"/>
  <c r="I550" i="2"/>
  <c r="H578" i="2"/>
  <c r="J578" i="2" s="1"/>
  <c r="K578" i="2" s="1" a="1"/>
  <c r="K578" i="2" s="1"/>
  <c r="I578" i="2"/>
  <c r="H590" i="2"/>
  <c r="J590" i="2" s="1"/>
  <c r="K590" i="2" s="1" a="1"/>
  <c r="K590" i="2" s="1"/>
  <c r="I590" i="2"/>
  <c r="H600" i="2"/>
  <c r="J600" i="2" s="1"/>
  <c r="K600" i="2" s="1" a="1"/>
  <c r="K600" i="2" s="1"/>
  <c r="I600" i="2"/>
  <c r="H622" i="2"/>
  <c r="J622" i="2" s="1"/>
  <c r="K622" i="2" s="1" a="1"/>
  <c r="K622" i="2" s="1"/>
  <c r="I622" i="2"/>
  <c r="H633" i="2"/>
  <c r="J633" i="2" s="1"/>
  <c r="K633" i="2" s="1" a="1"/>
  <c r="K633" i="2" s="1"/>
  <c r="I633" i="2"/>
  <c r="H652" i="2"/>
  <c r="J652" i="2" s="1"/>
  <c r="K652" i="2" s="1" a="1"/>
  <c r="K652" i="2" s="1"/>
  <c r="I652" i="2"/>
  <c r="H673" i="2"/>
  <c r="J673" i="2" s="1"/>
  <c r="K673" i="2" s="1" a="1"/>
  <c r="K673" i="2" s="1"/>
  <c r="I673" i="2"/>
  <c r="H681" i="2"/>
  <c r="J681" i="2" s="1"/>
  <c r="K681" i="2" s="1" a="1"/>
  <c r="K681" i="2" s="1"/>
  <c r="I681" i="2"/>
  <c r="H700" i="2"/>
  <c r="J700" i="2" s="1"/>
  <c r="K700" i="2" s="1" a="1"/>
  <c r="K700" i="2" s="1"/>
  <c r="I700" i="2"/>
  <c r="H711" i="2"/>
  <c r="J711" i="2" s="1"/>
  <c r="K711" i="2" s="1" a="1"/>
  <c r="K711" i="2" s="1"/>
  <c r="I711" i="2"/>
  <c r="H740" i="2"/>
  <c r="J740" i="2" s="1"/>
  <c r="K740" i="2" s="1" a="1"/>
  <c r="K740" i="2" s="1"/>
  <c r="I740" i="2"/>
  <c r="H750" i="2"/>
  <c r="J750" i="2" s="1"/>
  <c r="K750" i="2" s="1" a="1"/>
  <c r="K750" i="2" s="1"/>
  <c r="I750" i="2"/>
  <c r="H765" i="2"/>
  <c r="J765" i="2" s="1"/>
  <c r="K765" i="2" s="1" a="1"/>
  <c r="K765" i="2" s="1"/>
  <c r="I765" i="2"/>
  <c r="H774" i="2"/>
  <c r="J774" i="2" s="1"/>
  <c r="K774" i="2" s="1" a="1"/>
  <c r="K774" i="2" s="1"/>
  <c r="I774" i="2"/>
  <c r="H793" i="2"/>
  <c r="J793" i="2" s="1"/>
  <c r="K793" i="2" s="1" a="1"/>
  <c r="K793" i="2" s="1"/>
  <c r="I793" i="2"/>
  <c r="H803" i="2"/>
  <c r="J803" i="2" s="1"/>
  <c r="K803" i="2" s="1" a="1"/>
  <c r="K803" i="2" s="1"/>
  <c r="I803" i="2"/>
  <c r="H822" i="2"/>
  <c r="J822" i="2" s="1"/>
  <c r="K822" i="2" s="1" a="1"/>
  <c r="K822" i="2" s="1"/>
  <c r="I822" i="2"/>
  <c r="H831" i="2"/>
  <c r="J831" i="2" s="1"/>
  <c r="K831" i="2" s="1" a="1"/>
  <c r="K831" i="2" s="1"/>
  <c r="I831" i="2"/>
  <c r="H841" i="2"/>
  <c r="J841" i="2" s="1"/>
  <c r="K841" i="2" s="1" a="1"/>
  <c r="K841" i="2" s="1"/>
  <c r="I841" i="2"/>
  <c r="H879" i="2"/>
  <c r="J879" i="2" s="1"/>
  <c r="K879" i="2" s="1" a="1"/>
  <c r="K879" i="2" s="1"/>
  <c r="I879" i="2"/>
  <c r="H890" i="2"/>
  <c r="J890" i="2" s="1"/>
  <c r="K890" i="2" s="1" a="1"/>
  <c r="K890" i="2" s="1"/>
  <c r="I890" i="2"/>
  <c r="H898" i="2"/>
  <c r="J898" i="2" s="1"/>
  <c r="K898" i="2" s="1" a="1"/>
  <c r="K898" i="2" s="1"/>
  <c r="I898" i="2"/>
  <c r="H907" i="2"/>
  <c r="J907" i="2" s="1"/>
  <c r="K907" i="2" s="1" a="1"/>
  <c r="K907" i="2" s="1"/>
  <c r="I907" i="2"/>
  <c r="H916" i="2"/>
  <c r="J916" i="2" s="1"/>
  <c r="K916" i="2" s="1" a="1"/>
  <c r="K916" i="2" s="1"/>
  <c r="I916" i="2"/>
  <c r="H927" i="2"/>
  <c r="J927" i="2" s="1"/>
  <c r="K927" i="2" s="1" a="1"/>
  <c r="K927" i="2" s="1"/>
  <c r="I927" i="2"/>
  <c r="H938" i="2"/>
  <c r="J938" i="2" s="1"/>
  <c r="K938" i="2" s="1" a="1"/>
  <c r="K938" i="2" s="1"/>
  <c r="I938" i="2"/>
  <c r="H947" i="2"/>
  <c r="J947" i="2" s="1"/>
  <c r="K947" i="2" s="1" a="1"/>
  <c r="K947" i="2" s="1"/>
  <c r="I947" i="2"/>
  <c r="H958" i="2"/>
  <c r="J958" i="2" s="1"/>
  <c r="K958" i="2" s="1" a="1"/>
  <c r="K958" i="2" s="1"/>
  <c r="I958" i="2"/>
  <c r="H974" i="2"/>
  <c r="J974" i="2" s="1"/>
  <c r="K974" i="2" s="1" a="1"/>
  <c r="K974" i="2" s="1"/>
  <c r="I974" i="2"/>
  <c r="H983" i="2"/>
  <c r="J983" i="2" s="1"/>
  <c r="K983" i="2" s="1" a="1"/>
  <c r="K983" i="2" s="1"/>
  <c r="I983" i="2"/>
  <c r="H993" i="2"/>
  <c r="J993" i="2" s="1"/>
  <c r="K993" i="2" s="1" a="1"/>
  <c r="K993" i="2" s="1"/>
  <c r="I993" i="2"/>
  <c r="H1002" i="2"/>
  <c r="J1002" i="2" s="1"/>
  <c r="K1002" i="2" s="1" a="1"/>
  <c r="K1002" i="2" s="1"/>
  <c r="I1002" i="2"/>
  <c r="H1013" i="2"/>
  <c r="J1013" i="2" s="1"/>
  <c r="K1013" i="2" s="1" a="1"/>
  <c r="K1013" i="2" s="1"/>
  <c r="I1013" i="2"/>
  <c r="H1030" i="2"/>
  <c r="J1030" i="2" s="1"/>
  <c r="K1030" i="2" s="1" a="1"/>
  <c r="K1030" i="2" s="1"/>
  <c r="I1030" i="2"/>
  <c r="H1040" i="2"/>
  <c r="J1040" i="2" s="1"/>
  <c r="K1040" i="2" s="1" a="1"/>
  <c r="K1040" i="2" s="1"/>
  <c r="I1040" i="2"/>
  <c r="H1057" i="2"/>
  <c r="J1057" i="2" s="1"/>
  <c r="K1057" i="2" s="1" a="1"/>
  <c r="K1057" i="2" s="1"/>
  <c r="I1057" i="2"/>
  <c r="H1068" i="2"/>
  <c r="J1068" i="2" s="1"/>
  <c r="K1068" i="2" s="1" a="1"/>
  <c r="K1068" i="2" s="1"/>
  <c r="I1068" i="2"/>
  <c r="H1077" i="2"/>
  <c r="J1077" i="2" s="1"/>
  <c r="K1077" i="2" s="1" a="1"/>
  <c r="K1077" i="2" s="1"/>
  <c r="I1077" i="2"/>
  <c r="H1095" i="2"/>
  <c r="J1095" i="2" s="1"/>
  <c r="K1095" i="2" s="1" a="1"/>
  <c r="K1095" i="2" s="1"/>
  <c r="I1095" i="2"/>
  <c r="H1104" i="2"/>
  <c r="J1104" i="2" s="1"/>
  <c r="K1104" i="2" s="1" a="1"/>
  <c r="K1104" i="2" s="1"/>
  <c r="I1104" i="2"/>
  <c r="H1124" i="2"/>
  <c r="J1124" i="2" s="1"/>
  <c r="K1124" i="2" s="1" a="1"/>
  <c r="K1124" i="2" s="1"/>
  <c r="I1124" i="2"/>
  <c r="H1144" i="2"/>
  <c r="J1144" i="2" s="1"/>
  <c r="K1144" i="2" s="1" a="1"/>
  <c r="K1144" i="2" s="1"/>
  <c r="I1144" i="2"/>
  <c r="H1165" i="2"/>
  <c r="J1165" i="2" s="1"/>
  <c r="K1165" i="2" s="1" a="1"/>
  <c r="K1165" i="2" s="1"/>
  <c r="I1165" i="2"/>
  <c r="H1175" i="2"/>
  <c r="J1175" i="2" s="1"/>
  <c r="K1175" i="2" s="1" a="1"/>
  <c r="K1175" i="2" s="1"/>
  <c r="I1175" i="2"/>
  <c r="H1192" i="2"/>
  <c r="J1192" i="2" s="1"/>
  <c r="K1192" i="2" s="1" a="1"/>
  <c r="K1192" i="2" s="1"/>
  <c r="I1192" i="2"/>
  <c r="H1201" i="2"/>
  <c r="J1201" i="2" s="1"/>
  <c r="K1201" i="2" s="1" a="1"/>
  <c r="K1201" i="2" s="1"/>
  <c r="I1201" i="2"/>
  <c r="H1218" i="2"/>
  <c r="J1218" i="2" s="1"/>
  <c r="K1218" i="2" s="1" a="1"/>
  <c r="K1218" i="2" s="1"/>
  <c r="I1218" i="2"/>
  <c r="H1226" i="2"/>
  <c r="J1226" i="2" s="1"/>
  <c r="K1226" i="2" s="1" a="1"/>
  <c r="K1226" i="2" s="1"/>
  <c r="I1226" i="2"/>
  <c r="H1237" i="2"/>
  <c r="J1237" i="2" s="1"/>
  <c r="K1237" i="2" s="1" a="1"/>
  <c r="K1237" i="2" s="1"/>
  <c r="I1237" i="2"/>
  <c r="H1280" i="2"/>
  <c r="J1280" i="2" s="1"/>
  <c r="K1280" i="2" s="1" a="1"/>
  <c r="K1280" i="2" s="1"/>
  <c r="I1280" i="2"/>
  <c r="H1311" i="2"/>
  <c r="J1311" i="2" s="1"/>
  <c r="K1311" i="2" s="1" a="1"/>
  <c r="K1311" i="2" s="1"/>
  <c r="I1311" i="2"/>
  <c r="H1329" i="2"/>
  <c r="J1329" i="2" s="1"/>
  <c r="K1329" i="2" s="1" a="1"/>
  <c r="K1329" i="2" s="1"/>
  <c r="I1329" i="2"/>
  <c r="H1337" i="2"/>
  <c r="J1337" i="2" s="1"/>
  <c r="K1337" i="2" s="1" a="1"/>
  <c r="K1337" i="2" s="1"/>
  <c r="I1337" i="2"/>
  <c r="H1354" i="2"/>
  <c r="J1354" i="2" s="1"/>
  <c r="K1354" i="2" s="1" a="1"/>
  <c r="K1354" i="2" s="1"/>
  <c r="I1354" i="2"/>
  <c r="H1364" i="2"/>
  <c r="J1364" i="2" s="1"/>
  <c r="K1364" i="2" s="1" a="1"/>
  <c r="K1364" i="2" s="1"/>
  <c r="I1364" i="2"/>
  <c r="H1375" i="2"/>
  <c r="J1375" i="2" s="1"/>
  <c r="K1375" i="2" s="1" a="1"/>
  <c r="K1375" i="2" s="1"/>
  <c r="I1375" i="2"/>
  <c r="H1395" i="2"/>
  <c r="J1395" i="2" s="1"/>
  <c r="K1395" i="2" s="1" a="1"/>
  <c r="K1395" i="2" s="1"/>
  <c r="I1395" i="2"/>
  <c r="H1405" i="2"/>
  <c r="J1405" i="2" s="1"/>
  <c r="K1405" i="2" s="1" a="1"/>
  <c r="K1405" i="2" s="1"/>
  <c r="I1405" i="2"/>
  <c r="H1416" i="2"/>
  <c r="J1416" i="2" s="1"/>
  <c r="K1416" i="2" s="1" a="1"/>
  <c r="K1416" i="2" s="1"/>
  <c r="I1416" i="2"/>
  <c r="H1439" i="2"/>
  <c r="J1439" i="2" s="1"/>
  <c r="K1439" i="2" s="1" a="1"/>
  <c r="K1439" i="2" s="1"/>
  <c r="I1439" i="2"/>
  <c r="H1450" i="2"/>
  <c r="J1450" i="2" s="1"/>
  <c r="K1450" i="2" s="1" a="1"/>
  <c r="K1450" i="2" s="1"/>
  <c r="I1450" i="2"/>
  <c r="H1459" i="2"/>
  <c r="J1459" i="2" s="1"/>
  <c r="K1459" i="2" s="1" a="1"/>
  <c r="K1459" i="2" s="1"/>
  <c r="I1459" i="2"/>
  <c r="H1468" i="2"/>
  <c r="J1468" i="2" s="1"/>
  <c r="K1468" i="2" s="1" a="1"/>
  <c r="K1468" i="2" s="1"/>
  <c r="I1468" i="2"/>
  <c r="H1480" i="2"/>
  <c r="J1480" i="2" s="1"/>
  <c r="K1480" i="2" s="1" a="1"/>
  <c r="K1480" i="2" s="1"/>
  <c r="I1480" i="2"/>
  <c r="H1501" i="2"/>
  <c r="J1501" i="2" s="1"/>
  <c r="K1501" i="2" s="1" a="1"/>
  <c r="K1501" i="2" s="1"/>
  <c r="I1501" i="2"/>
  <c r="H1510" i="2"/>
  <c r="J1510" i="2" s="1"/>
  <c r="K1510" i="2" s="1" a="1"/>
  <c r="K1510" i="2" s="1"/>
  <c r="I1510" i="2"/>
  <c r="H1520" i="2"/>
  <c r="J1520" i="2" s="1"/>
  <c r="K1520" i="2" s="1" a="1"/>
  <c r="K1520" i="2" s="1"/>
  <c r="I1520" i="2"/>
  <c r="H1529" i="2"/>
  <c r="J1529" i="2" s="1"/>
  <c r="K1529" i="2" s="1" a="1"/>
  <c r="K1529" i="2" s="1"/>
  <c r="I1529" i="2"/>
  <c r="H1539" i="2"/>
  <c r="J1539" i="2" s="1"/>
  <c r="K1539" i="2" s="1" a="1"/>
  <c r="K1539" i="2" s="1"/>
  <c r="I1539" i="2"/>
  <c r="H1549" i="2"/>
  <c r="J1549" i="2" s="1"/>
  <c r="K1549" i="2" s="1" a="1"/>
  <c r="K1549" i="2" s="1"/>
  <c r="I1549" i="2"/>
  <c r="H1559" i="2"/>
  <c r="J1559" i="2" s="1"/>
  <c r="K1559" i="2" s="1" a="1"/>
  <c r="K1559" i="2" s="1"/>
  <c r="I1559" i="2"/>
  <c r="H1568" i="2"/>
  <c r="J1568" i="2" s="1"/>
  <c r="K1568" i="2" s="1" a="1"/>
  <c r="K1568" i="2" s="1"/>
  <c r="I1568" i="2"/>
  <c r="H1579" i="2"/>
  <c r="J1579" i="2" s="1"/>
  <c r="K1579" i="2" s="1" a="1"/>
  <c r="K1579" i="2" s="1"/>
  <c r="I1579" i="2"/>
  <c r="H1587" i="2"/>
  <c r="J1587" i="2" s="1"/>
  <c r="K1587" i="2" s="1" a="1"/>
  <c r="K1587" i="2" s="1"/>
  <c r="I1587" i="2"/>
  <c r="H1598" i="2"/>
  <c r="J1598" i="2" s="1"/>
  <c r="K1598" i="2" s="1" a="1"/>
  <c r="K1598" i="2" s="1"/>
  <c r="I1598" i="2"/>
  <c r="H1608" i="2"/>
  <c r="J1608" i="2" s="1"/>
  <c r="K1608" i="2" s="1" a="1"/>
  <c r="K1608" i="2" s="1"/>
  <c r="I1608" i="2"/>
  <c r="H1628" i="2"/>
  <c r="J1628" i="2" s="1"/>
  <c r="K1628" i="2" s="1" a="1"/>
  <c r="K1628" i="2" s="1"/>
  <c r="I1628" i="2"/>
  <c r="H1648" i="2"/>
  <c r="J1648" i="2" s="1"/>
  <c r="K1648" i="2" s="1" a="1"/>
  <c r="K1648" i="2" s="1"/>
  <c r="I1648" i="2"/>
  <c r="H1677" i="2"/>
  <c r="J1677" i="2" s="1"/>
  <c r="K1677" i="2" s="1" a="1"/>
  <c r="K1677" i="2" s="1"/>
  <c r="I1677" i="2"/>
  <c r="H1685" i="2"/>
  <c r="J1685" i="2" s="1"/>
  <c r="K1685" i="2" s="1" a="1"/>
  <c r="K1685" i="2" s="1"/>
  <c r="I1685" i="2"/>
  <c r="H1693" i="2"/>
  <c r="J1693" i="2" s="1"/>
  <c r="K1693" i="2" s="1" a="1"/>
  <c r="K1693" i="2" s="1"/>
  <c r="I1693" i="2"/>
  <c r="H1702" i="2"/>
  <c r="J1702" i="2" s="1"/>
  <c r="K1702" i="2" s="1" a="1"/>
  <c r="K1702" i="2" s="1"/>
  <c r="I1702" i="2"/>
  <c r="H1710" i="2"/>
  <c r="J1710" i="2" s="1"/>
  <c r="K1710" i="2" s="1" a="1"/>
  <c r="K1710" i="2" s="1"/>
  <c r="I1710" i="2"/>
  <c r="H1728" i="2"/>
  <c r="J1728" i="2" s="1"/>
  <c r="K1728" i="2" s="1" a="1"/>
  <c r="K1728" i="2" s="1"/>
  <c r="I1728" i="2"/>
  <c r="H1738" i="2"/>
  <c r="J1738" i="2" s="1"/>
  <c r="K1738" i="2" s="1" a="1"/>
  <c r="K1738" i="2" s="1"/>
  <c r="I1738" i="2"/>
  <c r="H1745" i="2"/>
  <c r="J1745" i="2" s="1"/>
  <c r="K1745" i="2" s="1" a="1"/>
  <c r="K1745" i="2" s="1"/>
  <c r="I1745" i="2"/>
  <c r="H1757" i="2"/>
  <c r="J1757" i="2" s="1"/>
  <c r="K1757" i="2" s="1" a="1"/>
  <c r="K1757" i="2" s="1"/>
  <c r="I1757" i="2"/>
  <c r="H1776" i="2"/>
  <c r="J1776" i="2" s="1"/>
  <c r="K1776" i="2" s="1" a="1"/>
  <c r="K1776" i="2" s="1"/>
  <c r="I1776" i="2"/>
  <c r="H1787" i="2"/>
  <c r="J1787" i="2" s="1"/>
  <c r="K1787" i="2" s="1" a="1"/>
  <c r="K1787" i="2" s="1"/>
  <c r="I1787" i="2"/>
  <c r="H1807" i="2"/>
  <c r="J1807" i="2" s="1"/>
  <c r="K1807" i="2" s="1" a="1"/>
  <c r="K1807" i="2" s="1"/>
  <c r="I1807" i="2"/>
  <c r="H1819" i="2"/>
  <c r="J1819" i="2" s="1"/>
  <c r="K1819" i="2" s="1" a="1"/>
  <c r="K1819" i="2" s="1"/>
  <c r="I1819" i="2"/>
  <c r="H1838" i="2"/>
  <c r="J1838" i="2" s="1"/>
  <c r="K1838" i="2" s="1" a="1"/>
  <c r="K1838" i="2" s="1"/>
  <c r="I1838" i="2"/>
  <c r="H1848" i="2"/>
  <c r="J1848" i="2" s="1"/>
  <c r="K1848" i="2" s="1" a="1"/>
  <c r="K1848" i="2" s="1"/>
  <c r="I1848" i="2"/>
  <c r="H1859" i="2"/>
  <c r="J1859" i="2" s="1"/>
  <c r="K1859" i="2" s="1" a="1"/>
  <c r="K1859" i="2" s="1"/>
  <c r="I1859" i="2"/>
  <c r="H1868" i="2"/>
  <c r="J1868" i="2" s="1"/>
  <c r="K1868" i="2" s="1" a="1"/>
  <c r="K1868" i="2" s="1"/>
  <c r="I1868" i="2"/>
  <c r="H1877" i="2"/>
  <c r="J1877" i="2" s="1"/>
  <c r="K1877" i="2" s="1" a="1"/>
  <c r="K1877" i="2" s="1"/>
  <c r="I1877" i="2"/>
  <c r="H1887" i="2"/>
  <c r="J1887" i="2" s="1"/>
  <c r="K1887" i="2" s="1" a="1"/>
  <c r="K1887" i="2" s="1"/>
  <c r="I1887" i="2"/>
  <c r="H1907" i="2"/>
  <c r="J1907" i="2" s="1"/>
  <c r="K1907" i="2" s="1" a="1"/>
  <c r="K1907" i="2" s="1"/>
  <c r="I1907" i="2"/>
  <c r="H1918" i="2"/>
  <c r="J1918" i="2" s="1"/>
  <c r="K1918" i="2" s="1" a="1"/>
  <c r="K1918" i="2" s="1"/>
  <c r="I1918" i="2"/>
  <c r="H1930" i="2"/>
  <c r="J1930" i="2" s="1"/>
  <c r="K1930" i="2" s="1" a="1"/>
  <c r="K1930" i="2" s="1"/>
  <c r="I1930" i="2"/>
  <c r="H1957" i="2"/>
  <c r="J1957" i="2" s="1"/>
  <c r="K1957" i="2" s="1" a="1"/>
  <c r="K1957" i="2" s="1"/>
  <c r="I1957" i="2"/>
  <c r="H1967" i="2"/>
  <c r="J1967" i="2" s="1"/>
  <c r="K1967" i="2" s="1" a="1"/>
  <c r="K1967" i="2" s="1"/>
  <c r="I1967" i="2"/>
  <c r="H1979" i="2"/>
  <c r="J1979" i="2" s="1"/>
  <c r="K1979" i="2" s="1" a="1"/>
  <c r="K1979" i="2" s="1"/>
  <c r="I1979" i="2"/>
  <c r="H1989" i="2"/>
  <c r="J1989" i="2" s="1"/>
  <c r="K1989" i="2" s="1" a="1"/>
  <c r="K1989" i="2" s="1"/>
  <c r="I1989" i="2"/>
  <c r="H2000" i="2"/>
  <c r="J2000" i="2" s="1"/>
  <c r="K2000" i="2" s="1" a="1"/>
  <c r="K2000" i="2" s="1"/>
  <c r="I2000" i="2"/>
  <c r="H2019" i="2"/>
  <c r="J2019" i="2" s="1"/>
  <c r="K2019" i="2" s="1" a="1"/>
  <c r="K2019" i="2" s="1"/>
  <c r="I2019" i="2"/>
  <c r="H2030" i="2"/>
  <c r="J2030" i="2" s="1"/>
  <c r="K2030" i="2" s="1" a="1"/>
  <c r="K2030" i="2" s="1"/>
  <c r="I2030" i="2"/>
  <c r="H2039" i="2"/>
  <c r="J2039" i="2" s="1"/>
  <c r="K2039" i="2" s="1" a="1"/>
  <c r="K2039" i="2" s="1"/>
  <c r="I2039" i="2"/>
  <c r="H2058" i="2"/>
  <c r="J2058" i="2" s="1"/>
  <c r="K2058" i="2" s="1" a="1"/>
  <c r="K2058" i="2" s="1"/>
  <c r="I2058" i="2"/>
  <c r="H2068" i="2"/>
  <c r="J2068" i="2" s="1"/>
  <c r="K2068" i="2" s="1" a="1"/>
  <c r="K2068" i="2" s="1"/>
  <c r="I2068" i="2"/>
  <c r="H2078" i="2"/>
  <c r="J2078" i="2" s="1"/>
  <c r="K2078" i="2" s="1" a="1"/>
  <c r="K2078" i="2" s="1"/>
  <c r="I2078" i="2"/>
  <c r="H2087" i="2"/>
  <c r="J2087" i="2" s="1"/>
  <c r="K2087" i="2" s="1" a="1"/>
  <c r="K2087" i="2" s="1"/>
  <c r="I2087" i="2"/>
  <c r="H2097" i="2"/>
  <c r="J2097" i="2" s="1"/>
  <c r="K2097" i="2" s="1" a="1"/>
  <c r="K2097" i="2" s="1"/>
  <c r="I2097" i="2"/>
  <c r="H2108" i="2"/>
  <c r="J2108" i="2" s="1"/>
  <c r="K2108" i="2" s="1" a="1"/>
  <c r="K2108" i="2" s="1"/>
  <c r="I2108" i="2"/>
  <c r="H2119" i="2"/>
  <c r="J2119" i="2" s="1"/>
  <c r="K2119" i="2" s="1" a="1"/>
  <c r="K2119" i="2" s="1"/>
  <c r="I2119" i="2"/>
  <c r="H2127" i="2"/>
  <c r="J2127" i="2" s="1"/>
  <c r="K2127" i="2" s="1" a="1"/>
  <c r="K2127" i="2" s="1"/>
  <c r="I2127" i="2"/>
  <c r="H2149" i="2"/>
  <c r="J2149" i="2" s="1"/>
  <c r="K2149" i="2" s="1" a="1"/>
  <c r="K2149" i="2" s="1"/>
  <c r="I2149" i="2"/>
  <c r="H2159" i="2"/>
  <c r="J2159" i="2" s="1"/>
  <c r="K2159" i="2" s="1" a="1"/>
  <c r="K2159" i="2" s="1"/>
  <c r="I2159" i="2"/>
  <c r="H2169" i="2"/>
  <c r="J2169" i="2" s="1"/>
  <c r="K2169" i="2" s="1" a="1"/>
  <c r="K2169" i="2" s="1"/>
  <c r="I2169" i="2"/>
  <c r="H2178" i="2"/>
  <c r="J2178" i="2" s="1"/>
  <c r="K2178" i="2" s="1" a="1"/>
  <c r="K2178" i="2" s="1"/>
  <c r="I2178" i="2"/>
  <c r="H2188" i="2"/>
  <c r="J2188" i="2" s="1"/>
  <c r="K2188" i="2" s="1" a="1"/>
  <c r="K2188" i="2" s="1"/>
  <c r="I2188" i="2"/>
  <c r="H2197" i="2"/>
  <c r="J2197" i="2" s="1"/>
  <c r="K2197" i="2" s="1" a="1"/>
  <c r="K2197" i="2" s="1"/>
  <c r="I2197" i="2"/>
  <c r="H2222" i="2"/>
  <c r="J2222" i="2" s="1"/>
  <c r="K2222" i="2" s="1" a="1"/>
  <c r="K2222" i="2" s="1"/>
  <c r="I2222" i="2"/>
  <c r="H2230" i="2"/>
  <c r="J2230" i="2" s="1"/>
  <c r="K2230" i="2" s="1" a="1"/>
  <c r="K2230" i="2" s="1"/>
  <c r="I2230" i="2"/>
  <c r="H2240" i="2"/>
  <c r="J2240" i="2" s="1"/>
  <c r="K2240" i="2" s="1" a="1"/>
  <c r="K2240" i="2" s="1"/>
  <c r="I2240" i="2"/>
  <c r="H2251" i="2"/>
  <c r="J2251" i="2" s="1"/>
  <c r="K2251" i="2" s="1" a="1"/>
  <c r="K2251" i="2" s="1"/>
  <c r="I2251" i="2"/>
  <c r="H2261" i="2"/>
  <c r="J2261" i="2" s="1"/>
  <c r="K2261" i="2" s="1" a="1"/>
  <c r="K2261" i="2" s="1"/>
  <c r="I2261" i="2"/>
  <c r="H2271" i="2"/>
  <c r="J2271" i="2" s="1"/>
  <c r="K2271" i="2" s="1" a="1"/>
  <c r="K2271" i="2" s="1"/>
  <c r="I2271" i="2"/>
  <c r="H2283" i="2"/>
  <c r="J2283" i="2" s="1"/>
  <c r="K2283" i="2" s="1" a="1"/>
  <c r="K2283" i="2" s="1"/>
  <c r="I2283" i="2"/>
  <c r="H2302" i="2"/>
  <c r="J2302" i="2" s="1"/>
  <c r="K2302" i="2" s="1" a="1"/>
  <c r="K2302" i="2" s="1"/>
  <c r="I2302" i="2"/>
  <c r="H2319" i="2"/>
  <c r="J2319" i="2" s="1"/>
  <c r="K2319" i="2" s="1" a="1"/>
  <c r="K2319" i="2" s="1"/>
  <c r="I2319" i="2"/>
  <c r="H2328" i="2"/>
  <c r="J2328" i="2" s="1"/>
  <c r="K2328" i="2" s="1" a="1"/>
  <c r="K2328" i="2" s="1"/>
  <c r="I2328" i="2"/>
  <c r="H2336" i="2"/>
  <c r="J2336" i="2" s="1"/>
  <c r="K2336" i="2" s="1" a="1"/>
  <c r="K2336" i="2" s="1"/>
  <c r="I2336" i="2"/>
  <c r="H2345" i="2"/>
  <c r="J2345" i="2" s="1"/>
  <c r="K2345" i="2" s="1" a="1"/>
  <c r="K2345" i="2" s="1"/>
  <c r="I2345" i="2"/>
  <c r="H2356" i="2"/>
  <c r="J2356" i="2" s="1"/>
  <c r="K2356" i="2" s="1" a="1"/>
  <c r="K2356" i="2" s="1"/>
  <c r="I2356" i="2"/>
  <c r="H2366" i="2"/>
  <c r="J2366" i="2" s="1"/>
  <c r="K2366" i="2" s="1" a="1"/>
  <c r="K2366" i="2" s="1"/>
  <c r="I2366" i="2"/>
  <c r="H2375" i="2"/>
  <c r="J2375" i="2" s="1"/>
  <c r="K2375" i="2" s="1" a="1"/>
  <c r="K2375" i="2" s="1"/>
  <c r="I2375" i="2"/>
  <c r="H2396" i="2"/>
  <c r="J2396" i="2" s="1"/>
  <c r="K2396" i="2" s="1" a="1"/>
  <c r="K2396" i="2" s="1"/>
  <c r="I2396" i="2"/>
  <c r="H2404" i="2"/>
  <c r="J2404" i="2" s="1"/>
  <c r="K2404" i="2" s="1" a="1"/>
  <c r="K2404" i="2" s="1"/>
  <c r="I2404" i="2"/>
  <c r="H2413" i="2"/>
  <c r="J2413" i="2" s="1"/>
  <c r="K2413" i="2" s="1" a="1"/>
  <c r="K2413" i="2" s="1"/>
  <c r="I2413" i="2"/>
  <c r="H2434" i="2"/>
  <c r="J2434" i="2" s="1"/>
  <c r="K2434" i="2" s="1" a="1"/>
  <c r="K2434" i="2" s="1"/>
  <c r="I2434" i="2"/>
  <c r="H2444" i="2"/>
  <c r="J2444" i="2" s="1"/>
  <c r="K2444" i="2" s="1" a="1"/>
  <c r="K2444" i="2" s="1"/>
  <c r="I2444" i="2"/>
  <c r="H2454" i="2"/>
  <c r="J2454" i="2" s="1"/>
  <c r="K2454" i="2" s="1" a="1"/>
  <c r="K2454" i="2" s="1"/>
  <c r="I2454" i="2"/>
  <c r="H2464" i="2"/>
  <c r="J2464" i="2" s="1"/>
  <c r="K2464" i="2" s="1" a="1"/>
  <c r="K2464" i="2" s="1"/>
  <c r="I2464" i="2"/>
  <c r="H2483" i="2"/>
  <c r="J2483" i="2" s="1"/>
  <c r="K2483" i="2" s="1" a="1"/>
  <c r="K2483" i="2" s="1"/>
  <c r="I2483" i="2"/>
  <c r="H2495" i="2"/>
  <c r="J2495" i="2" s="1"/>
  <c r="K2495" i="2" s="1" a="1"/>
  <c r="K2495" i="2" s="1"/>
  <c r="I2495" i="2"/>
  <c r="H2504" i="2"/>
  <c r="J2504" i="2" s="1"/>
  <c r="K2504" i="2" s="1" a="1"/>
  <c r="K2504" i="2" s="1"/>
  <c r="I2504" i="2"/>
  <c r="H2512" i="2"/>
  <c r="J2512" i="2" s="1"/>
  <c r="K2512" i="2" s="1" a="1"/>
  <c r="K2512" i="2" s="1"/>
  <c r="I2512" i="2"/>
  <c r="H2522" i="2"/>
  <c r="J2522" i="2" s="1"/>
  <c r="K2522" i="2" s="1" a="1"/>
  <c r="K2522" i="2" s="1"/>
  <c r="I2522" i="2"/>
  <c r="H2532" i="2"/>
  <c r="J2532" i="2" s="1"/>
  <c r="K2532" i="2" s="1" a="1"/>
  <c r="K2532" i="2" s="1"/>
  <c r="I2532" i="2"/>
  <c r="H2543" i="2"/>
  <c r="J2543" i="2" s="1"/>
  <c r="K2543" i="2" s="1" a="1"/>
  <c r="K2543" i="2" s="1"/>
  <c r="I2543" i="2"/>
  <c r="H2552" i="2"/>
  <c r="J2552" i="2" s="1"/>
  <c r="K2552" i="2" s="1" a="1"/>
  <c r="K2552" i="2" s="1"/>
  <c r="I2552" i="2"/>
  <c r="H2562" i="2"/>
  <c r="J2562" i="2" s="1"/>
  <c r="K2562" i="2" s="1" a="1"/>
  <c r="K2562" i="2" s="1"/>
  <c r="I2562" i="2"/>
  <c r="H2573" i="2"/>
  <c r="J2573" i="2" s="1"/>
  <c r="K2573" i="2" s="1" a="1"/>
  <c r="K2573" i="2" s="1"/>
  <c r="I2573" i="2"/>
  <c r="H2583" i="2"/>
  <c r="J2583" i="2" s="1"/>
  <c r="K2583" i="2" s="1" a="1"/>
  <c r="K2583" i="2" s="1"/>
  <c r="I2583" i="2"/>
  <c r="H2605" i="2"/>
  <c r="J2605" i="2" s="1"/>
  <c r="K2605" i="2" s="1" a="1"/>
  <c r="K2605" i="2" s="1"/>
  <c r="I2605" i="2"/>
  <c r="H2614" i="2"/>
  <c r="J2614" i="2" s="1"/>
  <c r="K2614" i="2" s="1" a="1"/>
  <c r="K2614" i="2" s="1"/>
  <c r="I2614" i="2"/>
  <c r="H2624" i="2"/>
  <c r="J2624" i="2" s="1"/>
  <c r="K2624" i="2" s="1" a="1"/>
  <c r="K2624" i="2" s="1"/>
  <c r="I2624" i="2"/>
  <c r="H2635" i="2"/>
  <c r="J2635" i="2" s="1"/>
  <c r="K2635" i="2" s="1" a="1"/>
  <c r="K2635" i="2" s="1"/>
  <c r="I2635" i="2"/>
  <c r="H2642" i="2"/>
  <c r="J2642" i="2" s="1"/>
  <c r="K2642" i="2" s="1" a="1"/>
  <c r="K2642" i="2" s="1"/>
  <c r="I2642" i="2"/>
  <c r="H2653" i="2"/>
  <c r="J2653" i="2" s="1"/>
  <c r="K2653" i="2" s="1" a="1"/>
  <c r="K2653" i="2" s="1"/>
  <c r="I2653" i="2"/>
  <c r="H2664" i="2"/>
  <c r="J2664" i="2" s="1"/>
  <c r="K2664" i="2" s="1" a="1"/>
  <c r="K2664" i="2" s="1"/>
  <c r="I2664" i="2"/>
  <c r="H2675" i="2"/>
  <c r="J2675" i="2" s="1"/>
  <c r="K2675" i="2" s="1" a="1"/>
  <c r="K2675" i="2" s="1"/>
  <c r="I2675" i="2"/>
  <c r="H2687" i="2"/>
  <c r="J2687" i="2" s="1"/>
  <c r="K2687" i="2" s="1" a="1"/>
  <c r="K2687" i="2" s="1"/>
  <c r="I2687" i="2"/>
  <c r="H2707" i="2"/>
  <c r="J2707" i="2" s="1"/>
  <c r="K2707" i="2" s="1" a="1"/>
  <c r="K2707" i="2" s="1"/>
  <c r="I2707" i="2"/>
  <c r="H2718" i="2"/>
  <c r="J2718" i="2" s="1"/>
  <c r="K2718" i="2" s="1" a="1"/>
  <c r="K2718" i="2" s="1"/>
  <c r="I2718" i="2"/>
  <c r="H2729" i="2"/>
  <c r="J2729" i="2" s="1"/>
  <c r="K2729" i="2" s="1" a="1"/>
  <c r="K2729" i="2" s="1"/>
  <c r="I2729" i="2"/>
  <c r="H2738" i="2"/>
  <c r="J2738" i="2" s="1"/>
  <c r="K2738" i="2" s="1" a="1"/>
  <c r="K2738" i="2" s="1"/>
  <c r="I2738" i="2"/>
  <c r="H2757" i="2"/>
  <c r="J2757" i="2" s="1"/>
  <c r="K2757" i="2" s="1" a="1"/>
  <c r="K2757" i="2" s="1"/>
  <c r="I2757" i="2"/>
  <c r="H2768" i="2"/>
  <c r="J2768" i="2" s="1"/>
  <c r="K2768" i="2" s="1" a="1"/>
  <c r="K2768" i="2" s="1"/>
  <c r="I2768" i="2"/>
  <c r="H2779" i="2"/>
  <c r="J2779" i="2" s="1"/>
  <c r="K2779" i="2" s="1" a="1"/>
  <c r="K2779" i="2" s="1"/>
  <c r="I2779" i="2"/>
  <c r="H2790" i="2"/>
  <c r="J2790" i="2" s="1"/>
  <c r="K2790" i="2" s="1" a="1"/>
  <c r="K2790" i="2" s="1"/>
  <c r="I2790" i="2"/>
  <c r="H2819" i="2"/>
  <c r="J2819" i="2" s="1"/>
  <c r="K2819" i="2" s="1" a="1"/>
  <c r="K2819" i="2" s="1"/>
  <c r="I2819" i="2"/>
  <c r="H2851" i="2"/>
  <c r="J2851" i="2" s="1"/>
  <c r="K2851" i="2" s="1" a="1"/>
  <c r="K2851" i="2" s="1"/>
  <c r="I2851" i="2"/>
  <c r="H2861" i="2"/>
  <c r="J2861" i="2" s="1"/>
  <c r="K2861" i="2" s="1" a="1"/>
  <c r="K2861" i="2" s="1"/>
  <c r="I2861" i="2"/>
  <c r="H2873" i="2"/>
  <c r="J2873" i="2" s="1"/>
  <c r="K2873" i="2" s="1" a="1"/>
  <c r="K2873" i="2" s="1"/>
  <c r="I2873" i="2"/>
  <c r="H2892" i="2"/>
  <c r="J2892" i="2" s="1"/>
  <c r="K2892" i="2" s="1" a="1"/>
  <c r="K2892" i="2" s="1"/>
  <c r="I2892" i="2"/>
  <c r="H2908" i="2"/>
  <c r="J2908" i="2" s="1"/>
  <c r="K2908" i="2" s="1" a="1"/>
  <c r="K2908" i="2" s="1"/>
  <c r="I2908" i="2"/>
  <c r="H2920" i="2"/>
  <c r="J2920" i="2" s="1"/>
  <c r="K2920" i="2" s="1" a="1"/>
  <c r="K2920" i="2" s="1"/>
  <c r="I2920" i="2"/>
  <c r="H2929" i="2"/>
  <c r="J2929" i="2" s="1"/>
  <c r="K2929" i="2" s="1" a="1"/>
  <c r="K2929" i="2" s="1"/>
  <c r="I2929" i="2"/>
  <c r="H2938" i="2"/>
  <c r="J2938" i="2" s="1"/>
  <c r="K2938" i="2" s="1" a="1"/>
  <c r="K2938" i="2" s="1"/>
  <c r="I2938" i="2"/>
  <c r="H2949" i="2"/>
  <c r="J2949" i="2" s="1"/>
  <c r="K2949" i="2" s="1" a="1"/>
  <c r="K2949" i="2" s="1"/>
  <c r="I2949" i="2"/>
  <c r="H2959" i="2"/>
  <c r="J2959" i="2" s="1"/>
  <c r="K2959" i="2" s="1" a="1"/>
  <c r="K2959" i="2" s="1"/>
  <c r="I2959" i="2"/>
  <c r="H2968" i="2"/>
  <c r="J2968" i="2" s="1"/>
  <c r="K2968" i="2" s="1" a="1"/>
  <c r="K2968" i="2" s="1"/>
  <c r="I2968" i="2"/>
  <c r="H2977" i="2"/>
  <c r="J2977" i="2" s="1"/>
  <c r="K2977" i="2" s="1" a="1"/>
  <c r="K2977" i="2" s="1"/>
  <c r="I2977" i="2"/>
  <c r="H2988" i="2"/>
  <c r="J2988" i="2" s="1"/>
  <c r="K2988" i="2" s="1" a="1"/>
  <c r="K2988" i="2" s="1"/>
  <c r="I2988" i="2"/>
  <c r="H2998" i="2"/>
  <c r="J2998" i="2" s="1"/>
  <c r="K2998" i="2" s="1" a="1"/>
  <c r="K2998" i="2" s="1"/>
  <c r="I2998" i="2"/>
  <c r="H3007" i="2"/>
  <c r="J3007" i="2" s="1"/>
  <c r="K3007" i="2" s="1" a="1"/>
  <c r="K3007" i="2" s="1"/>
  <c r="I3007" i="2"/>
  <c r="H3018" i="2"/>
  <c r="J3018" i="2" s="1"/>
  <c r="K3018" i="2" s="1" a="1"/>
  <c r="K3018" i="2" s="1"/>
  <c r="I3018" i="2"/>
  <c r="H3036" i="2"/>
  <c r="J3036" i="2" s="1"/>
  <c r="K3036" i="2" s="1" a="1"/>
  <c r="K3036" i="2" s="1"/>
  <c r="I3036" i="2"/>
  <c r="H3079" i="2"/>
  <c r="J3079" i="2" s="1"/>
  <c r="K3079" i="2" s="1" a="1"/>
  <c r="K3079" i="2" s="1"/>
  <c r="I3079" i="2"/>
  <c r="H3089" i="2"/>
  <c r="J3089" i="2" s="1"/>
  <c r="K3089" i="2" s="1" a="1"/>
  <c r="K3089" i="2" s="1"/>
  <c r="I3089" i="2"/>
  <c r="H3099" i="2"/>
  <c r="J3099" i="2" s="1"/>
  <c r="K3099" i="2" s="1" a="1"/>
  <c r="K3099" i="2" s="1"/>
  <c r="I3099" i="2"/>
  <c r="H3109" i="2"/>
  <c r="J3109" i="2" s="1"/>
  <c r="K3109" i="2" s="1" a="1"/>
  <c r="K3109" i="2" s="1"/>
  <c r="I3109" i="2"/>
  <c r="H3120" i="2"/>
  <c r="J3120" i="2" s="1"/>
  <c r="K3120" i="2" s="1" a="1"/>
  <c r="K3120" i="2" s="1"/>
  <c r="I3120" i="2"/>
  <c r="H3130" i="2"/>
  <c r="J3130" i="2" s="1"/>
  <c r="K3130" i="2" s="1" a="1"/>
  <c r="K3130" i="2" s="1"/>
  <c r="I3130" i="2"/>
  <c r="H3140" i="2"/>
  <c r="J3140" i="2" s="1"/>
  <c r="K3140" i="2" s="1" a="1"/>
  <c r="K3140" i="2" s="1"/>
  <c r="I3140" i="2"/>
  <c r="H3150" i="2"/>
  <c r="J3150" i="2" s="1"/>
  <c r="K3150" i="2" s="1" a="1"/>
  <c r="K3150" i="2" s="1"/>
  <c r="I3150" i="2"/>
  <c r="H3160" i="2"/>
  <c r="J3160" i="2" s="1"/>
  <c r="K3160" i="2" s="1" a="1"/>
  <c r="K3160" i="2" s="1"/>
  <c r="I3160" i="2"/>
  <c r="H3170" i="2"/>
  <c r="J3170" i="2" s="1"/>
  <c r="K3170" i="2" s="1" a="1"/>
  <c r="K3170" i="2" s="1"/>
  <c r="I3170" i="2"/>
  <c r="H3180" i="2"/>
  <c r="J3180" i="2" s="1"/>
  <c r="K3180" i="2" s="1" a="1"/>
  <c r="K3180" i="2" s="1"/>
  <c r="I3180" i="2"/>
  <c r="H3189" i="2"/>
  <c r="J3189" i="2" s="1"/>
  <c r="K3189" i="2" s="1" a="1"/>
  <c r="K3189" i="2" s="1"/>
  <c r="I3189" i="2"/>
  <c r="H3201" i="2"/>
  <c r="J3201" i="2" s="1"/>
  <c r="K3201" i="2" s="1" a="1"/>
  <c r="K3201" i="2" s="1"/>
  <c r="I3201" i="2"/>
  <c r="H3211" i="2"/>
  <c r="J3211" i="2" s="1"/>
  <c r="K3211" i="2" s="1" a="1"/>
  <c r="K3211" i="2" s="1"/>
  <c r="I3211" i="2"/>
  <c r="H3222" i="2"/>
  <c r="J3222" i="2" s="1"/>
  <c r="K3222" i="2" s="1" a="1"/>
  <c r="K3222" i="2" s="1"/>
  <c r="I3222" i="2"/>
  <c r="H3233" i="2"/>
  <c r="J3233" i="2" s="1"/>
  <c r="K3233" i="2" s="1" a="1"/>
  <c r="K3233" i="2" s="1"/>
  <c r="I3233" i="2"/>
  <c r="H3243" i="2"/>
  <c r="J3243" i="2" s="1"/>
  <c r="K3243" i="2" s="1" a="1"/>
  <c r="K3243" i="2" s="1"/>
  <c r="I3243" i="2"/>
  <c r="H3253" i="2"/>
  <c r="J3253" i="2" s="1"/>
  <c r="K3253" i="2" s="1" a="1"/>
  <c r="K3253" i="2" s="1"/>
  <c r="I3253" i="2"/>
  <c r="H3264" i="2"/>
  <c r="J3264" i="2" s="1"/>
  <c r="K3264" i="2" s="1" a="1"/>
  <c r="K3264" i="2" s="1"/>
  <c r="I3264" i="2"/>
  <c r="H3275" i="2"/>
  <c r="J3275" i="2" s="1"/>
  <c r="K3275" i="2" s="1" a="1"/>
  <c r="K3275" i="2" s="1"/>
  <c r="I3275" i="2"/>
  <c r="H3286" i="2"/>
  <c r="J3286" i="2" s="1"/>
  <c r="K3286" i="2" s="1" a="1"/>
  <c r="K3286" i="2" s="1"/>
  <c r="I3286" i="2"/>
  <c r="H3317" i="2"/>
  <c r="J3317" i="2" s="1"/>
  <c r="K3317" i="2" s="1" a="1"/>
  <c r="K3317" i="2" s="1"/>
  <c r="I3317" i="2"/>
  <c r="H3328" i="2"/>
  <c r="J3328" i="2" s="1"/>
  <c r="K3328" i="2" s="1" a="1"/>
  <c r="K3328" i="2" s="1"/>
  <c r="I3328" i="2"/>
  <c r="H3339" i="2"/>
  <c r="J3339" i="2" s="1"/>
  <c r="K3339" i="2" s="1" a="1"/>
  <c r="K3339" i="2" s="1"/>
  <c r="I3339" i="2"/>
  <c r="H3347" i="2"/>
  <c r="J3347" i="2" s="1"/>
  <c r="K3347" i="2" s="1" a="1"/>
  <c r="K3347" i="2" s="1"/>
  <c r="I3347" i="2"/>
  <c r="H3358" i="2"/>
  <c r="J3358" i="2" s="1"/>
  <c r="K3358" i="2" s="1" a="1"/>
  <c r="K3358" i="2" s="1"/>
  <c r="I3358" i="2"/>
  <c r="H3378" i="2"/>
  <c r="J3378" i="2" s="1"/>
  <c r="K3378" i="2" s="1" a="1"/>
  <c r="K3378" i="2" s="1"/>
  <c r="I3378" i="2"/>
  <c r="H3389" i="2"/>
  <c r="J3389" i="2" s="1"/>
  <c r="K3389" i="2" s="1" a="1"/>
  <c r="K3389" i="2" s="1"/>
  <c r="I3389" i="2"/>
  <c r="H3400" i="2"/>
  <c r="J3400" i="2" s="1"/>
  <c r="K3400" i="2" s="1" a="1"/>
  <c r="K3400" i="2" s="1"/>
  <c r="I3400" i="2"/>
  <c r="H3422" i="2"/>
  <c r="J3422" i="2" s="1"/>
  <c r="K3422" i="2" s="1" a="1"/>
  <c r="K3422" i="2" s="1"/>
  <c r="I3422" i="2"/>
  <c r="H3440" i="2"/>
  <c r="J3440" i="2" s="1"/>
  <c r="K3440" i="2" s="1" a="1"/>
  <c r="K3440" i="2" s="1"/>
  <c r="I3440" i="2"/>
  <c r="H3451" i="2"/>
  <c r="J3451" i="2" s="1"/>
  <c r="K3451" i="2" s="1" a="1"/>
  <c r="K3451" i="2" s="1"/>
  <c r="I3451" i="2"/>
  <c r="H3470" i="2"/>
  <c r="J3470" i="2" s="1"/>
  <c r="K3470" i="2" s="1" a="1"/>
  <c r="K3470" i="2" s="1"/>
  <c r="I3470" i="2"/>
  <c r="H3481" i="2"/>
  <c r="J3481" i="2" s="1"/>
  <c r="K3481" i="2" s="1" a="1"/>
  <c r="K3481" i="2" s="1"/>
  <c r="I3481" i="2"/>
  <c r="H3490" i="2"/>
  <c r="J3490" i="2" s="1"/>
  <c r="K3490" i="2" s="1" a="1"/>
  <c r="K3490" i="2" s="1"/>
  <c r="I3490" i="2"/>
  <c r="H3500" i="2"/>
  <c r="J3500" i="2" s="1"/>
  <c r="K3500" i="2" s="1" a="1"/>
  <c r="K3500" i="2" s="1"/>
  <c r="I3500" i="2"/>
  <c r="H3510" i="2"/>
  <c r="J3510" i="2" s="1"/>
  <c r="K3510" i="2" s="1" a="1"/>
  <c r="K3510" i="2" s="1"/>
  <c r="I3510" i="2"/>
  <c r="H3520" i="2"/>
  <c r="J3520" i="2" s="1"/>
  <c r="K3520" i="2" s="1" a="1"/>
  <c r="K3520" i="2" s="1"/>
  <c r="I3520" i="2"/>
  <c r="H3530" i="2"/>
  <c r="J3530" i="2" s="1"/>
  <c r="K3530" i="2" s="1" a="1"/>
  <c r="K3530" i="2" s="1"/>
  <c r="I3530" i="2"/>
  <c r="H3540" i="2"/>
  <c r="J3540" i="2" s="1"/>
  <c r="K3540" i="2" s="1" a="1"/>
  <c r="K3540" i="2" s="1"/>
  <c r="I3540" i="2"/>
  <c r="H3561" i="2"/>
  <c r="J3561" i="2" s="1"/>
  <c r="K3561" i="2" s="1" a="1"/>
  <c r="K3561" i="2" s="1"/>
  <c r="I3561" i="2"/>
  <c r="H3603" i="2"/>
  <c r="J3603" i="2" s="1"/>
  <c r="K3603" i="2" s="1" a="1"/>
  <c r="K3603" i="2" s="1"/>
  <c r="I3603" i="2"/>
  <c r="H3614" i="2"/>
  <c r="J3614" i="2" s="1"/>
  <c r="K3614" i="2" s="1" a="1"/>
  <c r="K3614" i="2" s="1"/>
  <c r="I3614" i="2"/>
  <c r="H3625" i="2"/>
  <c r="J3625" i="2" s="1"/>
  <c r="K3625" i="2" s="1" a="1"/>
  <c r="K3625" i="2" s="1"/>
  <c r="I3625" i="2"/>
  <c r="H3637" i="2"/>
  <c r="J3637" i="2" s="1"/>
  <c r="K3637" i="2" s="1" a="1"/>
  <c r="K3637" i="2" s="1"/>
  <c r="I3637" i="2"/>
  <c r="H3647" i="2"/>
  <c r="J3647" i="2" s="1"/>
  <c r="K3647" i="2" s="1" a="1"/>
  <c r="K3647" i="2" s="1"/>
  <c r="I3647" i="2"/>
  <c r="H3657" i="2"/>
  <c r="J3657" i="2" s="1"/>
  <c r="K3657" i="2" s="1" a="1"/>
  <c r="K3657" i="2" s="1"/>
  <c r="I3657" i="2"/>
  <c r="H3667" i="2"/>
  <c r="J3667" i="2" s="1"/>
  <c r="K3667" i="2" s="1" a="1"/>
  <c r="K3667" i="2" s="1"/>
  <c r="I3667" i="2"/>
  <c r="H3700" i="2"/>
  <c r="J3700" i="2" s="1"/>
  <c r="K3700" i="2" s="1" a="1"/>
  <c r="K3700" i="2" s="1"/>
  <c r="I3700" i="2"/>
  <c r="H3720" i="2"/>
  <c r="J3720" i="2" s="1"/>
  <c r="K3720" i="2" s="1" a="1"/>
  <c r="K3720" i="2" s="1"/>
  <c r="I3720" i="2"/>
  <c r="H3753" i="2"/>
  <c r="J3753" i="2" s="1"/>
  <c r="K3753" i="2" s="1" a="1"/>
  <c r="K3753" i="2" s="1"/>
  <c r="I3753" i="2"/>
  <c r="H3763" i="2"/>
  <c r="J3763" i="2" s="1"/>
  <c r="K3763" i="2" s="1" a="1"/>
  <c r="K3763" i="2" s="1"/>
  <c r="I3763" i="2"/>
  <c r="H3774" i="2"/>
  <c r="J3774" i="2" s="1"/>
  <c r="K3774" i="2" s="1" a="1"/>
  <c r="K3774" i="2" s="1"/>
  <c r="I3774" i="2"/>
  <c r="H3828" i="2"/>
  <c r="J3828" i="2" s="1"/>
  <c r="K3828" i="2" s="1" a="1"/>
  <c r="K3828" i="2" s="1"/>
  <c r="I3828" i="2"/>
  <c r="H3839" i="2"/>
  <c r="J3839" i="2" s="1"/>
  <c r="K3839" i="2" s="1" a="1"/>
  <c r="K3839" i="2" s="1"/>
  <c r="I3839" i="2"/>
  <c r="H3872" i="2"/>
  <c r="J3872" i="2" s="1"/>
  <c r="K3872" i="2" s="1" a="1"/>
  <c r="K3872" i="2" s="1"/>
  <c r="I3872" i="2"/>
  <c r="H3933" i="2"/>
  <c r="J3933" i="2" s="1"/>
  <c r="K3933" i="2" s="1" a="1"/>
  <c r="K3933" i="2" s="1"/>
  <c r="I3933" i="2"/>
  <c r="I3986" i="2"/>
  <c r="H3986" i="2"/>
  <c r="J3986" i="2" s="1"/>
  <c r="K3986" i="2" s="1" a="1"/>
  <c r="K3986" i="2" s="1"/>
  <c r="H3997" i="2"/>
  <c r="J3997" i="2" s="1"/>
  <c r="K3997" i="2" s="1" a="1"/>
  <c r="K3997" i="2" s="1"/>
  <c r="I3997" i="2"/>
  <c r="H4019" i="2"/>
  <c r="J4019" i="2" s="1"/>
  <c r="K4019" i="2" s="1" a="1"/>
  <c r="K4019" i="2" s="1"/>
  <c r="I4019" i="2"/>
  <c r="H4096" i="2"/>
  <c r="J4096" i="2" s="1"/>
  <c r="K4096" i="2" s="1" a="1"/>
  <c r="K4096" i="2" s="1"/>
  <c r="I4096" i="2"/>
  <c r="H4107" i="2"/>
  <c r="J4107" i="2" s="1"/>
  <c r="K4107" i="2" s="1" a="1"/>
  <c r="K4107" i="2" s="1"/>
  <c r="I4107" i="2"/>
  <c r="H4117" i="2"/>
  <c r="J4117" i="2" s="1"/>
  <c r="K4117" i="2" s="1" a="1"/>
  <c r="K4117" i="2" s="1"/>
  <c r="I4117" i="2"/>
  <c r="H4221" i="2"/>
  <c r="J4221" i="2" s="1"/>
  <c r="K4221" i="2" s="1" a="1"/>
  <c r="K4221" i="2" s="1"/>
  <c r="I4221" i="2"/>
  <c r="H4325" i="2"/>
  <c r="J4325" i="2" s="1"/>
  <c r="K4325" i="2" s="1" a="1"/>
  <c r="K4325" i="2" s="1"/>
  <c r="I4325" i="2"/>
  <c r="H4440" i="2"/>
  <c r="J4440" i="2" s="1"/>
  <c r="K4440" i="2" s="1" a="1"/>
  <c r="K4440" i="2" s="1"/>
  <c r="I4440" i="2"/>
  <c r="H4651" i="2"/>
  <c r="J4651" i="2" s="1"/>
  <c r="K4651" i="2" s="1" a="1"/>
  <c r="K4651" i="2" s="1"/>
  <c r="I4651" i="2"/>
  <c r="H4826" i="2"/>
  <c r="J4826" i="2" s="1"/>
  <c r="K4826" i="2" s="1" a="1"/>
  <c r="K4826" i="2" s="1"/>
  <c r="I4826" i="2"/>
  <c r="H4892" i="2"/>
  <c r="J4892" i="2" s="1"/>
  <c r="K4892" i="2" s="1" a="1"/>
  <c r="K4892" i="2" s="1"/>
  <c r="I4892" i="2"/>
  <c r="H5028" i="2"/>
  <c r="J5028" i="2" s="1"/>
  <c r="K5028" i="2" s="1" a="1"/>
  <c r="K5028" i="2" s="1"/>
  <c r="I5028" i="2"/>
  <c r="H5159" i="2"/>
  <c r="J5159" i="2" s="1"/>
  <c r="K5159" i="2" s="1" a="1"/>
  <c r="K5159" i="2" s="1"/>
  <c r="I5159" i="2"/>
  <c r="H5179" i="2"/>
  <c r="J5179" i="2" s="1"/>
  <c r="K5179" i="2" s="1" a="1"/>
  <c r="K5179" i="2" s="1"/>
  <c r="I5179" i="2"/>
  <c r="H399" i="2"/>
  <c r="J399" i="2" s="1"/>
  <c r="K399" i="2" s="1" a="1"/>
  <c r="K399" i="2" s="1"/>
  <c r="I399" i="2"/>
  <c r="H466" i="2"/>
  <c r="J466" i="2" s="1"/>
  <c r="K466" i="2" s="1" a="1"/>
  <c r="K466" i="2" s="1"/>
  <c r="I466" i="2"/>
  <c r="H513" i="2"/>
  <c r="J513" i="2" s="1"/>
  <c r="K513" i="2" s="1" a="1"/>
  <c r="K513" i="2" s="1"/>
  <c r="I513" i="2"/>
  <c r="H560" i="2"/>
  <c r="J560" i="2" s="1"/>
  <c r="K560" i="2" s="1" a="1"/>
  <c r="K560" i="2" s="1"/>
  <c r="I560" i="2"/>
  <c r="H579" i="2"/>
  <c r="J579" i="2" s="1"/>
  <c r="K579" i="2" s="1" a="1"/>
  <c r="K579" i="2" s="1"/>
  <c r="I579" i="2"/>
  <c r="H623" i="2"/>
  <c r="J623" i="2" s="1"/>
  <c r="K623" i="2" s="1" a="1"/>
  <c r="K623" i="2" s="1"/>
  <c r="I623" i="2"/>
  <c r="H741" i="2"/>
  <c r="J741" i="2" s="1"/>
  <c r="K741" i="2" s="1" a="1"/>
  <c r="K741" i="2" s="1"/>
  <c r="I741" i="2"/>
  <c r="H758" i="2"/>
  <c r="J758" i="2" s="1"/>
  <c r="K758" i="2" s="1" a="1"/>
  <c r="K758" i="2" s="1"/>
  <c r="I758" i="2"/>
  <c r="H766" i="2"/>
  <c r="J766" i="2" s="1"/>
  <c r="K766" i="2" s="1" a="1"/>
  <c r="K766" i="2" s="1"/>
  <c r="I766" i="2"/>
  <c r="H775" i="2"/>
  <c r="J775" i="2" s="1"/>
  <c r="K775" i="2" s="1" a="1"/>
  <c r="K775" i="2" s="1"/>
  <c r="I775" i="2"/>
  <c r="H794" i="2"/>
  <c r="J794" i="2" s="1"/>
  <c r="K794" i="2" s="1" a="1"/>
  <c r="K794" i="2" s="1"/>
  <c r="I794" i="2"/>
  <c r="H804" i="2"/>
  <c r="J804" i="2" s="1"/>
  <c r="K804" i="2" s="1" a="1"/>
  <c r="K804" i="2" s="1"/>
  <c r="I804" i="2"/>
  <c r="H812" i="2"/>
  <c r="J812" i="2" s="1"/>
  <c r="K812" i="2" s="1" a="1"/>
  <c r="K812" i="2" s="1"/>
  <c r="I812" i="2"/>
  <c r="H823" i="2"/>
  <c r="J823" i="2" s="1"/>
  <c r="K823" i="2" s="1" a="1"/>
  <c r="K823" i="2" s="1"/>
  <c r="I823" i="2"/>
  <c r="H832" i="2"/>
  <c r="J832" i="2" s="1"/>
  <c r="K832" i="2" s="1" a="1"/>
  <c r="K832" i="2" s="1"/>
  <c r="I832" i="2"/>
  <c r="H842" i="2"/>
  <c r="J842" i="2" s="1"/>
  <c r="K842" i="2" s="1" a="1"/>
  <c r="K842" i="2" s="1"/>
  <c r="I842" i="2"/>
  <c r="H852" i="2"/>
  <c r="J852" i="2" s="1"/>
  <c r="K852" i="2" s="1" a="1"/>
  <c r="K852" i="2" s="1"/>
  <c r="I852" i="2"/>
  <c r="H870" i="2"/>
  <c r="J870" i="2" s="1"/>
  <c r="K870" i="2" s="1" a="1"/>
  <c r="K870" i="2" s="1"/>
  <c r="I870" i="2"/>
  <c r="H880" i="2"/>
  <c r="J880" i="2" s="1"/>
  <c r="K880" i="2" s="1" a="1"/>
  <c r="K880" i="2" s="1"/>
  <c r="I880" i="2"/>
  <c r="H891" i="2"/>
  <c r="J891" i="2" s="1"/>
  <c r="K891" i="2" s="1" a="1"/>
  <c r="K891" i="2" s="1"/>
  <c r="I891" i="2"/>
  <c r="H899" i="2"/>
  <c r="J899" i="2" s="1"/>
  <c r="K899" i="2" s="1" a="1"/>
  <c r="K899" i="2" s="1"/>
  <c r="I899" i="2"/>
  <c r="H908" i="2"/>
  <c r="J908" i="2" s="1"/>
  <c r="K908" i="2" s="1" a="1"/>
  <c r="K908" i="2" s="1"/>
  <c r="I908" i="2"/>
  <c r="H917" i="2"/>
  <c r="J917" i="2" s="1"/>
  <c r="K917" i="2" s="1" a="1"/>
  <c r="K917" i="2" s="1"/>
  <c r="I917" i="2"/>
  <c r="H928" i="2"/>
  <c r="J928" i="2" s="1"/>
  <c r="K928" i="2" s="1" a="1"/>
  <c r="K928" i="2" s="1"/>
  <c r="I928" i="2"/>
  <c r="H939" i="2"/>
  <c r="J939" i="2" s="1"/>
  <c r="K939" i="2" s="1" a="1"/>
  <c r="K939" i="2" s="1"/>
  <c r="I939" i="2"/>
  <c r="H948" i="2"/>
  <c r="J948" i="2" s="1"/>
  <c r="K948" i="2" s="1" a="1"/>
  <c r="K948" i="2" s="1"/>
  <c r="I948" i="2"/>
  <c r="H959" i="2"/>
  <c r="J959" i="2" s="1"/>
  <c r="K959" i="2" s="1" a="1"/>
  <c r="K959" i="2" s="1"/>
  <c r="I959" i="2"/>
  <c r="H975" i="2"/>
  <c r="J975" i="2" s="1"/>
  <c r="K975" i="2" s="1" a="1"/>
  <c r="K975" i="2" s="1"/>
  <c r="I975" i="2"/>
  <c r="H984" i="2"/>
  <c r="J984" i="2" s="1"/>
  <c r="K984" i="2" s="1" a="1"/>
  <c r="K984" i="2" s="1"/>
  <c r="I984" i="2"/>
  <c r="H994" i="2"/>
  <c r="J994" i="2" s="1"/>
  <c r="K994" i="2" s="1" a="1"/>
  <c r="K994" i="2" s="1"/>
  <c r="I994" i="2"/>
  <c r="H1003" i="2"/>
  <c r="J1003" i="2" s="1"/>
  <c r="K1003" i="2" s="1" a="1"/>
  <c r="K1003" i="2" s="1"/>
  <c r="I1003" i="2"/>
  <c r="H1014" i="2"/>
  <c r="J1014" i="2" s="1"/>
  <c r="K1014" i="2" s="1" a="1"/>
  <c r="K1014" i="2" s="1"/>
  <c r="I1014" i="2"/>
  <c r="H1021" i="2"/>
  <c r="J1021" i="2" s="1"/>
  <c r="K1021" i="2" s="1" a="1"/>
  <c r="K1021" i="2" s="1"/>
  <c r="I1021" i="2"/>
  <c r="H1031" i="2"/>
  <c r="J1031" i="2" s="1"/>
  <c r="K1031" i="2" s="1" a="1"/>
  <c r="K1031" i="2" s="1"/>
  <c r="I1031" i="2"/>
  <c r="H1041" i="2"/>
  <c r="J1041" i="2" s="1"/>
  <c r="K1041" i="2" s="1" a="1"/>
  <c r="K1041" i="2" s="1"/>
  <c r="I1041" i="2"/>
  <c r="H1049" i="2"/>
  <c r="J1049" i="2" s="1"/>
  <c r="K1049" i="2" s="1" a="1"/>
  <c r="K1049" i="2" s="1"/>
  <c r="I1049" i="2"/>
  <c r="H1058" i="2"/>
  <c r="J1058" i="2" s="1"/>
  <c r="K1058" i="2" s="1" a="1"/>
  <c r="K1058" i="2" s="1"/>
  <c r="I1058" i="2"/>
  <c r="H1096" i="2"/>
  <c r="J1096" i="2" s="1"/>
  <c r="K1096" i="2" s="1" a="1"/>
  <c r="K1096" i="2" s="1"/>
  <c r="I1096" i="2"/>
  <c r="H1105" i="2"/>
  <c r="J1105" i="2" s="1"/>
  <c r="K1105" i="2" s="1" a="1"/>
  <c r="K1105" i="2" s="1"/>
  <c r="I1105" i="2"/>
  <c r="H1115" i="2"/>
  <c r="J1115" i="2" s="1"/>
  <c r="K1115" i="2" s="1" a="1"/>
  <c r="K1115" i="2" s="1"/>
  <c r="I1115" i="2"/>
  <c r="H1125" i="2"/>
  <c r="J1125" i="2" s="1"/>
  <c r="K1125" i="2" s="1" a="1"/>
  <c r="K1125" i="2" s="1"/>
  <c r="I1125" i="2"/>
  <c r="H1135" i="2"/>
  <c r="J1135" i="2" s="1"/>
  <c r="K1135" i="2" s="1" a="1"/>
  <c r="K1135" i="2" s="1"/>
  <c r="I1135" i="2"/>
  <c r="H1145" i="2"/>
  <c r="J1145" i="2" s="1"/>
  <c r="K1145" i="2" s="1" a="1"/>
  <c r="K1145" i="2" s="1"/>
  <c r="I1145" i="2"/>
  <c r="H1156" i="2"/>
  <c r="J1156" i="2" s="1"/>
  <c r="K1156" i="2" s="1" a="1"/>
  <c r="K1156" i="2" s="1"/>
  <c r="I1156" i="2"/>
  <c r="H1166" i="2"/>
  <c r="J1166" i="2" s="1"/>
  <c r="K1166" i="2" s="1" a="1"/>
  <c r="K1166" i="2" s="1"/>
  <c r="I1166" i="2"/>
  <c r="H1176" i="2"/>
  <c r="J1176" i="2" s="1"/>
  <c r="K1176" i="2" s="1" a="1"/>
  <c r="K1176" i="2" s="1"/>
  <c r="I1176" i="2"/>
  <c r="H1219" i="2"/>
  <c r="J1219" i="2" s="1"/>
  <c r="K1219" i="2" s="1" a="1"/>
  <c r="K1219" i="2" s="1"/>
  <c r="I1219" i="2"/>
  <c r="H1227" i="2"/>
  <c r="J1227" i="2" s="1"/>
  <c r="K1227" i="2" s="1" a="1"/>
  <c r="K1227" i="2" s="1"/>
  <c r="I1227" i="2"/>
  <c r="H1247" i="2"/>
  <c r="J1247" i="2" s="1"/>
  <c r="K1247" i="2" s="1" a="1"/>
  <c r="K1247" i="2" s="1"/>
  <c r="I1247" i="2"/>
  <c r="H1255" i="2"/>
  <c r="J1255" i="2" s="1"/>
  <c r="K1255" i="2" s="1" a="1"/>
  <c r="K1255" i="2" s="1"/>
  <c r="I1255" i="2"/>
  <c r="H1262" i="2"/>
  <c r="J1262" i="2" s="1"/>
  <c r="K1262" i="2" s="1" a="1"/>
  <c r="K1262" i="2" s="1"/>
  <c r="I1262" i="2"/>
  <c r="H1271" i="2"/>
  <c r="J1271" i="2" s="1"/>
  <c r="K1271" i="2" s="1" a="1"/>
  <c r="K1271" i="2" s="1"/>
  <c r="I1271" i="2"/>
  <c r="H1281" i="2"/>
  <c r="J1281" i="2" s="1"/>
  <c r="K1281" i="2" s="1" a="1"/>
  <c r="K1281" i="2" s="1"/>
  <c r="I1281" i="2"/>
  <c r="H1301" i="2"/>
  <c r="J1301" i="2" s="1"/>
  <c r="K1301" i="2" s="1" a="1"/>
  <c r="K1301" i="2" s="1"/>
  <c r="I1301" i="2"/>
  <c r="H1312" i="2"/>
  <c r="J1312" i="2" s="1"/>
  <c r="K1312" i="2" s="1" a="1"/>
  <c r="K1312" i="2" s="1"/>
  <c r="I1312" i="2"/>
  <c r="H1321" i="2"/>
  <c r="J1321" i="2" s="1"/>
  <c r="K1321" i="2" s="1" a="1"/>
  <c r="K1321" i="2" s="1"/>
  <c r="I1321" i="2"/>
  <c r="H1338" i="2"/>
  <c r="J1338" i="2" s="1"/>
  <c r="K1338" i="2" s="1" a="1"/>
  <c r="K1338" i="2" s="1"/>
  <c r="I1338" i="2"/>
  <c r="H1345" i="2"/>
  <c r="J1345" i="2" s="1"/>
  <c r="K1345" i="2" s="1" a="1"/>
  <c r="K1345" i="2" s="1"/>
  <c r="I1345" i="2"/>
  <c r="H1355" i="2"/>
  <c r="J1355" i="2" s="1"/>
  <c r="K1355" i="2" s="1" a="1"/>
  <c r="K1355" i="2" s="1"/>
  <c r="I1355" i="2"/>
  <c r="H1365" i="2"/>
  <c r="J1365" i="2" s="1"/>
  <c r="K1365" i="2" s="1" a="1"/>
  <c r="K1365" i="2" s="1"/>
  <c r="I1365" i="2"/>
  <c r="H1376" i="2"/>
  <c r="J1376" i="2" s="1"/>
  <c r="K1376" i="2" s="1" a="1"/>
  <c r="K1376" i="2" s="1"/>
  <c r="I1376" i="2"/>
  <c r="H1386" i="2"/>
  <c r="J1386" i="2" s="1"/>
  <c r="K1386" i="2" s="1" a="1"/>
  <c r="K1386" i="2" s="1"/>
  <c r="I1386" i="2"/>
  <c r="H1396" i="2"/>
  <c r="J1396" i="2" s="1"/>
  <c r="K1396" i="2" s="1" a="1"/>
  <c r="K1396" i="2" s="1"/>
  <c r="I1396" i="2"/>
  <c r="H1406" i="2"/>
  <c r="J1406" i="2" s="1"/>
  <c r="K1406" i="2" s="1" a="1"/>
  <c r="K1406" i="2" s="1"/>
  <c r="I1406" i="2"/>
  <c r="H1417" i="2"/>
  <c r="J1417" i="2" s="1"/>
  <c r="K1417" i="2" s="1" a="1"/>
  <c r="K1417" i="2" s="1"/>
  <c r="I1417" i="2"/>
  <c r="H1428" i="2"/>
  <c r="J1428" i="2" s="1"/>
  <c r="K1428" i="2" s="1" a="1"/>
  <c r="K1428" i="2" s="1"/>
  <c r="I1428" i="2"/>
  <c r="H1440" i="2"/>
  <c r="J1440" i="2" s="1"/>
  <c r="K1440" i="2" s="1" a="1"/>
  <c r="K1440" i="2" s="1"/>
  <c r="I1440" i="2"/>
  <c r="H1451" i="2"/>
  <c r="J1451" i="2" s="1"/>
  <c r="K1451" i="2" s="1" a="1"/>
  <c r="K1451" i="2" s="1"/>
  <c r="I1451" i="2"/>
  <c r="H1460" i="2"/>
  <c r="J1460" i="2" s="1"/>
  <c r="K1460" i="2" s="1" a="1"/>
  <c r="K1460" i="2" s="1"/>
  <c r="I1460" i="2"/>
  <c r="H1469" i="2"/>
  <c r="J1469" i="2" s="1"/>
  <c r="K1469" i="2" s="1" a="1"/>
  <c r="K1469" i="2" s="1"/>
  <c r="I1469" i="2"/>
  <c r="H1481" i="2"/>
  <c r="J1481" i="2" s="1"/>
  <c r="K1481" i="2" s="1" a="1"/>
  <c r="K1481" i="2" s="1"/>
  <c r="I1481" i="2"/>
  <c r="H1491" i="2"/>
  <c r="J1491" i="2" s="1"/>
  <c r="K1491" i="2" s="1" a="1"/>
  <c r="K1491" i="2" s="1"/>
  <c r="I1491" i="2"/>
  <c r="H1511" i="2"/>
  <c r="J1511" i="2" s="1"/>
  <c r="K1511" i="2" s="1" a="1"/>
  <c r="K1511" i="2" s="1"/>
  <c r="I1511" i="2"/>
  <c r="H1521" i="2"/>
  <c r="J1521" i="2" s="1"/>
  <c r="K1521" i="2" s="1" a="1"/>
  <c r="K1521" i="2" s="1"/>
  <c r="I1521" i="2"/>
  <c r="H1530" i="2"/>
  <c r="J1530" i="2" s="1"/>
  <c r="K1530" i="2" s="1" a="1"/>
  <c r="K1530" i="2" s="1"/>
  <c r="I1530" i="2"/>
  <c r="H1540" i="2"/>
  <c r="J1540" i="2" s="1"/>
  <c r="K1540" i="2" s="1" a="1"/>
  <c r="K1540" i="2" s="1"/>
  <c r="I1540" i="2"/>
  <c r="H1550" i="2"/>
  <c r="J1550" i="2" s="1"/>
  <c r="K1550" i="2" s="1" a="1"/>
  <c r="K1550" i="2" s="1"/>
  <c r="I1550" i="2"/>
  <c r="H1569" i="2"/>
  <c r="J1569" i="2" s="1"/>
  <c r="K1569" i="2" s="1" a="1"/>
  <c r="K1569" i="2" s="1"/>
  <c r="I1569" i="2"/>
  <c r="H1580" i="2"/>
  <c r="J1580" i="2" s="1"/>
  <c r="K1580" i="2" s="1" a="1"/>
  <c r="K1580" i="2" s="1"/>
  <c r="I1580" i="2"/>
  <c r="H1588" i="2"/>
  <c r="J1588" i="2" s="1"/>
  <c r="K1588" i="2" s="1" a="1"/>
  <c r="K1588" i="2" s="1"/>
  <c r="I1588" i="2"/>
  <c r="H1609" i="2"/>
  <c r="J1609" i="2" s="1"/>
  <c r="K1609" i="2" s="1" a="1"/>
  <c r="K1609" i="2" s="1"/>
  <c r="I1609" i="2"/>
  <c r="H1629" i="2"/>
  <c r="J1629" i="2" s="1"/>
  <c r="K1629" i="2" s="1" a="1"/>
  <c r="K1629" i="2" s="1"/>
  <c r="I1629" i="2"/>
  <c r="H1638" i="2"/>
  <c r="J1638" i="2" s="1"/>
  <c r="K1638" i="2" s="1" a="1"/>
  <c r="K1638" i="2" s="1"/>
  <c r="I1638" i="2"/>
  <c r="H1658" i="2"/>
  <c r="J1658" i="2" s="1"/>
  <c r="K1658" i="2" s="1" a="1"/>
  <c r="K1658" i="2" s="1"/>
  <c r="I1658" i="2"/>
  <c r="H1678" i="2"/>
  <c r="J1678" i="2" s="1"/>
  <c r="K1678" i="2" s="1" a="1"/>
  <c r="K1678" i="2" s="1"/>
  <c r="I1678" i="2"/>
  <c r="H1686" i="2"/>
  <c r="J1686" i="2" s="1"/>
  <c r="K1686" i="2" s="1" a="1"/>
  <c r="K1686" i="2" s="1"/>
  <c r="I1686" i="2"/>
  <c r="H1694" i="2"/>
  <c r="J1694" i="2" s="1"/>
  <c r="K1694" i="2" s="1" a="1"/>
  <c r="K1694" i="2" s="1"/>
  <c r="I1694" i="2"/>
  <c r="H1703" i="2"/>
  <c r="J1703" i="2" s="1"/>
  <c r="K1703" i="2" s="1" a="1"/>
  <c r="K1703" i="2" s="1"/>
  <c r="I1703" i="2"/>
  <c r="H1711" i="2"/>
  <c r="J1711" i="2" s="1"/>
  <c r="K1711" i="2" s="1" a="1"/>
  <c r="K1711" i="2" s="1"/>
  <c r="I1711" i="2"/>
  <c r="H1720" i="2"/>
  <c r="J1720" i="2" s="1"/>
  <c r="K1720" i="2" s="1" a="1"/>
  <c r="K1720" i="2" s="1"/>
  <c r="I1720" i="2"/>
  <c r="H1729" i="2"/>
  <c r="J1729" i="2" s="1"/>
  <c r="K1729" i="2" s="1" a="1"/>
  <c r="K1729" i="2" s="1"/>
  <c r="I1729" i="2"/>
  <c r="H1739" i="2"/>
  <c r="J1739" i="2" s="1"/>
  <c r="K1739" i="2" s="1" a="1"/>
  <c r="K1739" i="2" s="1"/>
  <c r="I1739" i="2"/>
  <c r="H1746" i="2"/>
  <c r="J1746" i="2" s="1"/>
  <c r="K1746" i="2" s="1" a="1"/>
  <c r="K1746" i="2" s="1"/>
  <c r="I1746" i="2"/>
  <c r="H1758" i="2"/>
  <c r="J1758" i="2" s="1"/>
  <c r="K1758" i="2" s="1" a="1"/>
  <c r="K1758" i="2" s="1"/>
  <c r="I1758" i="2"/>
  <c r="H1777" i="2"/>
  <c r="J1777" i="2" s="1"/>
  <c r="K1777" i="2" s="1" a="1"/>
  <c r="K1777" i="2" s="1"/>
  <c r="I1777" i="2"/>
  <c r="H1788" i="2"/>
  <c r="J1788" i="2" s="1"/>
  <c r="K1788" i="2" s="1" a="1"/>
  <c r="K1788" i="2" s="1"/>
  <c r="I1788" i="2"/>
  <c r="H1808" i="2"/>
  <c r="J1808" i="2" s="1"/>
  <c r="K1808" i="2" s="1" a="1"/>
  <c r="K1808" i="2" s="1"/>
  <c r="I1808" i="2"/>
  <c r="H1839" i="2"/>
  <c r="J1839" i="2" s="1"/>
  <c r="K1839" i="2" s="1" a="1"/>
  <c r="K1839" i="2" s="1"/>
  <c r="I1839" i="2"/>
  <c r="H1849" i="2"/>
  <c r="J1849" i="2" s="1"/>
  <c r="K1849" i="2" s="1" a="1"/>
  <c r="K1849" i="2" s="1"/>
  <c r="I1849" i="2"/>
  <c r="H1878" i="2"/>
  <c r="J1878" i="2" s="1"/>
  <c r="K1878" i="2" s="1" a="1"/>
  <c r="K1878" i="2" s="1"/>
  <c r="I1878" i="2"/>
  <c r="H1888" i="2"/>
  <c r="J1888" i="2" s="1"/>
  <c r="K1888" i="2" s="1" a="1"/>
  <c r="K1888" i="2" s="1"/>
  <c r="I1888" i="2"/>
  <c r="H1919" i="2"/>
  <c r="J1919" i="2" s="1"/>
  <c r="K1919" i="2" s="1" a="1"/>
  <c r="K1919" i="2" s="1"/>
  <c r="I1919" i="2"/>
  <c r="H1931" i="2"/>
  <c r="J1931" i="2" s="1"/>
  <c r="K1931" i="2" s="1" a="1"/>
  <c r="K1931" i="2" s="1"/>
  <c r="I1931" i="2"/>
  <c r="H1958" i="2"/>
  <c r="J1958" i="2" s="1"/>
  <c r="K1958" i="2" s="1" a="1"/>
  <c r="K1958" i="2" s="1"/>
  <c r="I1958" i="2"/>
  <c r="H1968" i="2"/>
  <c r="J1968" i="2" s="1"/>
  <c r="K1968" i="2" s="1" a="1"/>
  <c r="K1968" i="2" s="1"/>
  <c r="I1968" i="2"/>
  <c r="H1990" i="2"/>
  <c r="J1990" i="2" s="1"/>
  <c r="K1990" i="2" s="1" a="1"/>
  <c r="K1990" i="2" s="1"/>
  <c r="I1990" i="2"/>
  <c r="H2001" i="2"/>
  <c r="J2001" i="2" s="1"/>
  <c r="K2001" i="2" s="1" a="1"/>
  <c r="K2001" i="2" s="1"/>
  <c r="I2001" i="2"/>
  <c r="H2010" i="2"/>
  <c r="J2010" i="2" s="1"/>
  <c r="K2010" i="2" s="1" a="1"/>
  <c r="K2010" i="2" s="1"/>
  <c r="I2010" i="2"/>
  <c r="H2031" i="2"/>
  <c r="J2031" i="2" s="1"/>
  <c r="K2031" i="2" s="1" a="1"/>
  <c r="K2031" i="2" s="1"/>
  <c r="I2031" i="2"/>
  <c r="H2040" i="2"/>
  <c r="J2040" i="2" s="1"/>
  <c r="K2040" i="2" s="1" a="1"/>
  <c r="K2040" i="2" s="1"/>
  <c r="I2040" i="2"/>
  <c r="H2069" i="2"/>
  <c r="J2069" i="2" s="1"/>
  <c r="K2069" i="2" s="1" a="1"/>
  <c r="K2069" i="2" s="1"/>
  <c r="I2069" i="2"/>
  <c r="H2079" i="2"/>
  <c r="J2079" i="2" s="1"/>
  <c r="K2079" i="2" s="1" a="1"/>
  <c r="K2079" i="2" s="1"/>
  <c r="I2079" i="2"/>
  <c r="H2088" i="2"/>
  <c r="J2088" i="2" s="1"/>
  <c r="K2088" i="2" s="1" a="1"/>
  <c r="K2088" i="2" s="1"/>
  <c r="I2088" i="2"/>
  <c r="H2098" i="2"/>
  <c r="J2098" i="2" s="1"/>
  <c r="K2098" i="2" s="1" a="1"/>
  <c r="K2098" i="2" s="1"/>
  <c r="I2098" i="2"/>
  <c r="H2109" i="2"/>
  <c r="J2109" i="2" s="1"/>
  <c r="K2109" i="2" s="1" a="1"/>
  <c r="K2109" i="2" s="1"/>
  <c r="I2109" i="2"/>
  <c r="H2120" i="2"/>
  <c r="J2120" i="2" s="1"/>
  <c r="K2120" i="2" s="1" a="1"/>
  <c r="K2120" i="2" s="1"/>
  <c r="I2120" i="2"/>
  <c r="H2128" i="2"/>
  <c r="J2128" i="2" s="1"/>
  <c r="K2128" i="2" s="1" a="1"/>
  <c r="K2128" i="2" s="1"/>
  <c r="I2128" i="2"/>
  <c r="H2139" i="2"/>
  <c r="J2139" i="2" s="1"/>
  <c r="K2139" i="2" s="1" a="1"/>
  <c r="K2139" i="2" s="1"/>
  <c r="I2139" i="2"/>
  <c r="H2160" i="2"/>
  <c r="J2160" i="2" s="1"/>
  <c r="K2160" i="2" s="1" a="1"/>
  <c r="K2160" i="2" s="1"/>
  <c r="I2160" i="2"/>
  <c r="H2170" i="2"/>
  <c r="J2170" i="2" s="1"/>
  <c r="K2170" i="2" s="1" a="1"/>
  <c r="K2170" i="2" s="1"/>
  <c r="I2170" i="2"/>
  <c r="H2179" i="2"/>
  <c r="J2179" i="2" s="1"/>
  <c r="K2179" i="2" s="1" a="1"/>
  <c r="K2179" i="2" s="1"/>
  <c r="I2179" i="2"/>
  <c r="H2198" i="2"/>
  <c r="J2198" i="2" s="1"/>
  <c r="K2198" i="2" s="1" a="1"/>
  <c r="K2198" i="2" s="1"/>
  <c r="I2198" i="2"/>
  <c r="H2207" i="2"/>
  <c r="J2207" i="2" s="1"/>
  <c r="K2207" i="2" s="1" a="1"/>
  <c r="K2207" i="2" s="1"/>
  <c r="I2207" i="2"/>
  <c r="H2214" i="2"/>
  <c r="J2214" i="2" s="1"/>
  <c r="K2214" i="2" s="1" a="1"/>
  <c r="K2214" i="2" s="1"/>
  <c r="I2214" i="2"/>
  <c r="H2231" i="2"/>
  <c r="J2231" i="2" s="1"/>
  <c r="K2231" i="2" s="1" a="1"/>
  <c r="K2231" i="2" s="1"/>
  <c r="I2231" i="2"/>
  <c r="H2241" i="2"/>
  <c r="J2241" i="2" s="1"/>
  <c r="K2241" i="2" s="1" a="1"/>
  <c r="K2241" i="2" s="1"/>
  <c r="I2241" i="2"/>
  <c r="H2252" i="2"/>
  <c r="J2252" i="2" s="1"/>
  <c r="K2252" i="2" s="1" a="1"/>
  <c r="K2252" i="2" s="1"/>
  <c r="I2252" i="2"/>
  <c r="H2262" i="2"/>
  <c r="J2262" i="2" s="1"/>
  <c r="K2262" i="2" s="1" a="1"/>
  <c r="K2262" i="2" s="1"/>
  <c r="I2262" i="2"/>
  <c r="H2272" i="2"/>
  <c r="J2272" i="2" s="1"/>
  <c r="K2272" i="2" s="1" a="1"/>
  <c r="K2272" i="2" s="1"/>
  <c r="I2272" i="2"/>
  <c r="H2292" i="2"/>
  <c r="J2292" i="2" s="1"/>
  <c r="K2292" i="2" s="1" a="1"/>
  <c r="K2292" i="2" s="1"/>
  <c r="I2292" i="2"/>
  <c r="H2310" i="2"/>
  <c r="J2310" i="2" s="1"/>
  <c r="K2310" i="2" s="1" a="1"/>
  <c r="K2310" i="2" s="1"/>
  <c r="I2310" i="2"/>
  <c r="H2320" i="2"/>
  <c r="J2320" i="2" s="1"/>
  <c r="K2320" i="2" s="1" a="1"/>
  <c r="K2320" i="2" s="1"/>
  <c r="I2320" i="2"/>
  <c r="H2329" i="2"/>
  <c r="J2329" i="2" s="1"/>
  <c r="K2329" i="2" s="1" a="1"/>
  <c r="K2329" i="2" s="1"/>
  <c r="I2329" i="2"/>
  <c r="H2337" i="2"/>
  <c r="J2337" i="2" s="1"/>
  <c r="K2337" i="2" s="1" a="1"/>
  <c r="K2337" i="2" s="1"/>
  <c r="I2337" i="2"/>
  <c r="H2346" i="2"/>
  <c r="J2346" i="2" s="1"/>
  <c r="K2346" i="2" s="1" a="1"/>
  <c r="K2346" i="2" s="1"/>
  <c r="I2346" i="2"/>
  <c r="H2357" i="2"/>
  <c r="J2357" i="2" s="1"/>
  <c r="K2357" i="2" s="1" a="1"/>
  <c r="K2357" i="2" s="1"/>
  <c r="I2357" i="2"/>
  <c r="H2367" i="2"/>
  <c r="J2367" i="2" s="1"/>
  <c r="K2367" i="2" s="1" a="1"/>
  <c r="K2367" i="2" s="1"/>
  <c r="I2367" i="2"/>
  <c r="H2376" i="2"/>
  <c r="J2376" i="2" s="1"/>
  <c r="K2376" i="2" s="1" a="1"/>
  <c r="K2376" i="2" s="1"/>
  <c r="I2376" i="2"/>
  <c r="H2387" i="2"/>
  <c r="J2387" i="2" s="1"/>
  <c r="K2387" i="2" s="1" a="1"/>
  <c r="K2387" i="2" s="1"/>
  <c r="I2387" i="2"/>
  <c r="H2397" i="2"/>
  <c r="J2397" i="2" s="1"/>
  <c r="K2397" i="2" s="1" a="1"/>
  <c r="K2397" i="2" s="1"/>
  <c r="I2397" i="2"/>
  <c r="H2405" i="2"/>
  <c r="J2405" i="2" s="1"/>
  <c r="K2405" i="2" s="1" a="1"/>
  <c r="K2405" i="2" s="1"/>
  <c r="I2405" i="2"/>
  <c r="H2414" i="2"/>
  <c r="J2414" i="2" s="1"/>
  <c r="K2414" i="2" s="1" a="1"/>
  <c r="K2414" i="2" s="1"/>
  <c r="I2414" i="2"/>
  <c r="H2445" i="2"/>
  <c r="J2445" i="2" s="1"/>
  <c r="K2445" i="2" s="1" a="1"/>
  <c r="K2445" i="2" s="1"/>
  <c r="I2445" i="2"/>
  <c r="H2455" i="2"/>
  <c r="J2455" i="2" s="1"/>
  <c r="K2455" i="2" s="1" a="1"/>
  <c r="K2455" i="2" s="1"/>
  <c r="I2455" i="2"/>
  <c r="H2465" i="2"/>
  <c r="J2465" i="2" s="1"/>
  <c r="K2465" i="2" s="1" a="1"/>
  <c r="K2465" i="2" s="1"/>
  <c r="I2465" i="2"/>
  <c r="H2474" i="2"/>
  <c r="J2474" i="2" s="1"/>
  <c r="K2474" i="2" s="1" a="1"/>
  <c r="K2474" i="2" s="1"/>
  <c r="I2474" i="2"/>
  <c r="H2484" i="2"/>
  <c r="J2484" i="2" s="1"/>
  <c r="K2484" i="2" s="1" a="1"/>
  <c r="K2484" i="2" s="1"/>
  <c r="I2484" i="2"/>
  <c r="H2496" i="2"/>
  <c r="J2496" i="2" s="1"/>
  <c r="K2496" i="2" s="1" a="1"/>
  <c r="K2496" i="2" s="1"/>
  <c r="I2496" i="2"/>
  <c r="H2505" i="2"/>
  <c r="J2505" i="2" s="1"/>
  <c r="K2505" i="2" s="1" a="1"/>
  <c r="K2505" i="2" s="1"/>
  <c r="I2505" i="2"/>
  <c r="H2513" i="2"/>
  <c r="J2513" i="2" s="1"/>
  <c r="K2513" i="2" s="1" a="1"/>
  <c r="K2513" i="2" s="1"/>
  <c r="I2513" i="2"/>
  <c r="H2523" i="2"/>
  <c r="J2523" i="2" s="1"/>
  <c r="K2523" i="2" s="1" a="1"/>
  <c r="K2523" i="2" s="1"/>
  <c r="I2523" i="2"/>
  <c r="H2544" i="2"/>
  <c r="J2544" i="2" s="1"/>
  <c r="K2544" i="2" s="1" a="1"/>
  <c r="K2544" i="2" s="1"/>
  <c r="I2544" i="2"/>
  <c r="H2553" i="2"/>
  <c r="J2553" i="2" s="1"/>
  <c r="K2553" i="2" s="1" a="1"/>
  <c r="K2553" i="2" s="1"/>
  <c r="I2553" i="2"/>
  <c r="H2563" i="2"/>
  <c r="J2563" i="2" s="1"/>
  <c r="K2563" i="2" s="1" a="1"/>
  <c r="K2563" i="2" s="1"/>
  <c r="I2563" i="2"/>
  <c r="H2574" i="2"/>
  <c r="J2574" i="2" s="1"/>
  <c r="K2574" i="2" s="1" a="1"/>
  <c r="K2574" i="2" s="1"/>
  <c r="I2574" i="2"/>
  <c r="H2584" i="2"/>
  <c r="J2584" i="2" s="1"/>
  <c r="K2584" i="2" s="1" a="1"/>
  <c r="K2584" i="2" s="1"/>
  <c r="I2584" i="2"/>
  <c r="H2595" i="2"/>
  <c r="J2595" i="2" s="1"/>
  <c r="K2595" i="2" s="1" a="1"/>
  <c r="K2595" i="2" s="1"/>
  <c r="I2595" i="2"/>
  <c r="H2615" i="2"/>
  <c r="J2615" i="2" s="1"/>
  <c r="K2615" i="2" s="1" a="1"/>
  <c r="K2615" i="2" s="1"/>
  <c r="I2615" i="2"/>
  <c r="H2625" i="2"/>
  <c r="J2625" i="2" s="1"/>
  <c r="K2625" i="2" s="1" a="1"/>
  <c r="K2625" i="2" s="1"/>
  <c r="I2625" i="2"/>
  <c r="H2636" i="2"/>
  <c r="J2636" i="2" s="1"/>
  <c r="K2636" i="2" s="1" a="1"/>
  <c r="K2636" i="2" s="1"/>
  <c r="I2636" i="2"/>
  <c r="H2643" i="2"/>
  <c r="J2643" i="2" s="1"/>
  <c r="K2643" i="2" s="1" a="1"/>
  <c r="K2643" i="2" s="1"/>
  <c r="I2643" i="2"/>
  <c r="H2654" i="2"/>
  <c r="J2654" i="2" s="1"/>
  <c r="K2654" i="2" s="1" a="1"/>
  <c r="K2654" i="2" s="1"/>
  <c r="I2654" i="2"/>
  <c r="H2665" i="2"/>
  <c r="J2665" i="2" s="1"/>
  <c r="K2665" i="2" s="1" a="1"/>
  <c r="K2665" i="2" s="1"/>
  <c r="I2665" i="2"/>
  <c r="H2676" i="2"/>
  <c r="J2676" i="2" s="1"/>
  <c r="K2676" i="2" s="1" a="1"/>
  <c r="K2676" i="2" s="1"/>
  <c r="I2676" i="2"/>
  <c r="H2688" i="2"/>
  <c r="J2688" i="2" s="1"/>
  <c r="K2688" i="2" s="1" a="1"/>
  <c r="K2688" i="2" s="1"/>
  <c r="I2688" i="2"/>
  <c r="H2697" i="2"/>
  <c r="J2697" i="2" s="1"/>
  <c r="K2697" i="2" s="1" a="1"/>
  <c r="K2697" i="2" s="1"/>
  <c r="I2697" i="2"/>
  <c r="H2708" i="2"/>
  <c r="J2708" i="2" s="1"/>
  <c r="K2708" i="2" s="1" a="1"/>
  <c r="K2708" i="2" s="1"/>
  <c r="I2708" i="2"/>
  <c r="H2719" i="2"/>
  <c r="J2719" i="2" s="1"/>
  <c r="K2719" i="2" s="1" a="1"/>
  <c r="K2719" i="2" s="1"/>
  <c r="I2719" i="2"/>
  <c r="H2730" i="2"/>
  <c r="J2730" i="2" s="1"/>
  <c r="K2730" i="2" s="1" a="1"/>
  <c r="K2730" i="2" s="1"/>
  <c r="I2730" i="2"/>
  <c r="H2739" i="2"/>
  <c r="J2739" i="2" s="1"/>
  <c r="K2739" i="2" s="1" a="1"/>
  <c r="K2739" i="2" s="1"/>
  <c r="I2739" i="2"/>
  <c r="H2748" i="2"/>
  <c r="J2748" i="2" s="1"/>
  <c r="K2748" i="2" s="1" a="1"/>
  <c r="K2748" i="2" s="1"/>
  <c r="I2748" i="2"/>
  <c r="H2769" i="2"/>
  <c r="J2769" i="2" s="1"/>
  <c r="K2769" i="2" s="1" a="1"/>
  <c r="K2769" i="2" s="1"/>
  <c r="I2769" i="2"/>
  <c r="H2780" i="2"/>
  <c r="J2780" i="2" s="1"/>
  <c r="K2780" i="2" s="1" a="1"/>
  <c r="K2780" i="2" s="1"/>
  <c r="I2780" i="2"/>
  <c r="H2800" i="2"/>
  <c r="J2800" i="2" s="1"/>
  <c r="K2800" i="2" s="1" a="1"/>
  <c r="K2800" i="2" s="1"/>
  <c r="I2800" i="2"/>
  <c r="H2810" i="2"/>
  <c r="J2810" i="2" s="1"/>
  <c r="K2810" i="2" s="1" a="1"/>
  <c r="K2810" i="2" s="1"/>
  <c r="I2810" i="2"/>
  <c r="H2820" i="2"/>
  <c r="J2820" i="2" s="1"/>
  <c r="K2820" i="2" s="1" a="1"/>
  <c r="K2820" i="2" s="1"/>
  <c r="I2820" i="2"/>
  <c r="H2828" i="2"/>
  <c r="J2828" i="2" s="1"/>
  <c r="K2828" i="2" s="1" a="1"/>
  <c r="K2828" i="2" s="1"/>
  <c r="I2828" i="2"/>
  <c r="H2835" i="2"/>
  <c r="J2835" i="2" s="1"/>
  <c r="K2835" i="2" s="1" a="1"/>
  <c r="K2835" i="2" s="1"/>
  <c r="I2835" i="2"/>
  <c r="H2842" i="2"/>
  <c r="J2842" i="2" s="1"/>
  <c r="K2842" i="2" s="1" a="1"/>
  <c r="K2842" i="2" s="1"/>
  <c r="I2842" i="2"/>
  <c r="H2862" i="2"/>
  <c r="J2862" i="2" s="1"/>
  <c r="K2862" i="2" s="1" a="1"/>
  <c r="K2862" i="2" s="1"/>
  <c r="I2862" i="2"/>
  <c r="H2874" i="2"/>
  <c r="J2874" i="2" s="1"/>
  <c r="K2874" i="2" s="1" a="1"/>
  <c r="K2874" i="2" s="1"/>
  <c r="I2874" i="2"/>
  <c r="H2883" i="2"/>
  <c r="J2883" i="2" s="1"/>
  <c r="K2883" i="2" s="1" a="1"/>
  <c r="K2883" i="2" s="1"/>
  <c r="I2883" i="2"/>
  <c r="H2909" i="2"/>
  <c r="J2909" i="2" s="1"/>
  <c r="K2909" i="2" s="1" a="1"/>
  <c r="K2909" i="2" s="1"/>
  <c r="I2909" i="2"/>
  <c r="H2921" i="2"/>
  <c r="J2921" i="2" s="1"/>
  <c r="K2921" i="2" s="1" a="1"/>
  <c r="K2921" i="2" s="1"/>
  <c r="I2921" i="2"/>
  <c r="H2930" i="2"/>
  <c r="J2930" i="2" s="1"/>
  <c r="K2930" i="2" s="1" a="1"/>
  <c r="K2930" i="2" s="1"/>
  <c r="I2930" i="2"/>
  <c r="H2939" i="2"/>
  <c r="J2939" i="2" s="1"/>
  <c r="K2939" i="2" s="1" a="1"/>
  <c r="K2939" i="2" s="1"/>
  <c r="I2939" i="2"/>
  <c r="H2960" i="2"/>
  <c r="J2960" i="2" s="1"/>
  <c r="K2960" i="2" s="1" a="1"/>
  <c r="K2960" i="2" s="1"/>
  <c r="I2960" i="2"/>
  <c r="H2969" i="2"/>
  <c r="J2969" i="2" s="1"/>
  <c r="K2969" i="2" s="1" a="1"/>
  <c r="K2969" i="2" s="1"/>
  <c r="I2969" i="2"/>
  <c r="H2978" i="2"/>
  <c r="J2978" i="2" s="1"/>
  <c r="K2978" i="2" s="1" a="1"/>
  <c r="K2978" i="2" s="1"/>
  <c r="I2978" i="2"/>
  <c r="H2989" i="2"/>
  <c r="J2989" i="2" s="1"/>
  <c r="K2989" i="2" s="1" a="1"/>
  <c r="K2989" i="2" s="1"/>
  <c r="I2989" i="2"/>
  <c r="H2999" i="2"/>
  <c r="J2999" i="2" s="1"/>
  <c r="K2999" i="2" s="1" a="1"/>
  <c r="K2999" i="2" s="1"/>
  <c r="I2999" i="2"/>
  <c r="H3008" i="2"/>
  <c r="J3008" i="2" s="1"/>
  <c r="K3008" i="2" s="1" a="1"/>
  <c r="K3008" i="2" s="1"/>
  <c r="I3008" i="2"/>
  <c r="H3045" i="2"/>
  <c r="J3045" i="2" s="1"/>
  <c r="K3045" i="2" s="1" a="1"/>
  <c r="K3045" i="2" s="1"/>
  <c r="I3045" i="2"/>
  <c r="H3053" i="2"/>
  <c r="J3053" i="2" s="1"/>
  <c r="K3053" i="2" s="1" a="1"/>
  <c r="K3053" i="2" s="1"/>
  <c r="I3053" i="2"/>
  <c r="H3080" i="2"/>
  <c r="J3080" i="2" s="1"/>
  <c r="K3080" i="2" s="1" a="1"/>
  <c r="K3080" i="2" s="1"/>
  <c r="I3080" i="2"/>
  <c r="H3090" i="2"/>
  <c r="J3090" i="2" s="1"/>
  <c r="K3090" i="2" s="1" a="1"/>
  <c r="K3090" i="2" s="1"/>
  <c r="I3090" i="2"/>
  <c r="H3100" i="2"/>
  <c r="J3100" i="2" s="1"/>
  <c r="K3100" i="2" s="1" a="1"/>
  <c r="K3100" i="2" s="1"/>
  <c r="I3100" i="2"/>
  <c r="H3110" i="2"/>
  <c r="J3110" i="2" s="1"/>
  <c r="K3110" i="2" s="1" a="1"/>
  <c r="K3110" i="2" s="1"/>
  <c r="I3110" i="2"/>
  <c r="H3121" i="2"/>
  <c r="J3121" i="2" s="1"/>
  <c r="K3121" i="2" s="1" a="1"/>
  <c r="K3121" i="2" s="1"/>
  <c r="I3121" i="2"/>
  <c r="H3131" i="2"/>
  <c r="J3131" i="2" s="1"/>
  <c r="K3131" i="2" s="1" a="1"/>
  <c r="K3131" i="2" s="1"/>
  <c r="I3131" i="2"/>
  <c r="H3141" i="2"/>
  <c r="J3141" i="2" s="1"/>
  <c r="K3141" i="2" s="1" a="1"/>
  <c r="K3141" i="2" s="1"/>
  <c r="I3141" i="2"/>
  <c r="H3151" i="2"/>
  <c r="J3151" i="2" s="1"/>
  <c r="K3151" i="2" s="1" a="1"/>
  <c r="K3151" i="2" s="1"/>
  <c r="I3151" i="2"/>
  <c r="H3161" i="2"/>
  <c r="J3161" i="2" s="1"/>
  <c r="K3161" i="2" s="1" a="1"/>
  <c r="K3161" i="2" s="1"/>
  <c r="I3161" i="2"/>
  <c r="H3171" i="2"/>
  <c r="J3171" i="2" s="1"/>
  <c r="K3171" i="2" s="1" a="1"/>
  <c r="K3171" i="2" s="1"/>
  <c r="I3171" i="2"/>
  <c r="H3181" i="2"/>
  <c r="J3181" i="2" s="1"/>
  <c r="K3181" i="2" s="1" a="1"/>
  <c r="K3181" i="2" s="1"/>
  <c r="I3181" i="2"/>
  <c r="H3190" i="2"/>
  <c r="J3190" i="2" s="1"/>
  <c r="K3190" i="2" s="1" a="1"/>
  <c r="K3190" i="2" s="1"/>
  <c r="I3190" i="2"/>
  <c r="H3202" i="2"/>
  <c r="J3202" i="2" s="1"/>
  <c r="K3202" i="2" s="1" a="1"/>
  <c r="K3202" i="2" s="1"/>
  <c r="I3202" i="2"/>
  <c r="H3212" i="2"/>
  <c r="J3212" i="2" s="1"/>
  <c r="K3212" i="2" s="1" a="1"/>
  <c r="K3212" i="2" s="1"/>
  <c r="I3212" i="2"/>
  <c r="H3223" i="2"/>
  <c r="J3223" i="2" s="1"/>
  <c r="K3223" i="2" s="1" a="1"/>
  <c r="K3223" i="2" s="1"/>
  <c r="I3223" i="2"/>
  <c r="H3234" i="2"/>
  <c r="J3234" i="2" s="1"/>
  <c r="K3234" i="2" s="1" a="1"/>
  <c r="K3234" i="2" s="1"/>
  <c r="I3234" i="2"/>
  <c r="H3244" i="2"/>
  <c r="J3244" i="2" s="1"/>
  <c r="K3244" i="2" s="1" a="1"/>
  <c r="K3244" i="2" s="1"/>
  <c r="I3244" i="2"/>
  <c r="H3254" i="2"/>
  <c r="J3254" i="2" s="1"/>
  <c r="K3254" i="2" s="1" a="1"/>
  <c r="K3254" i="2" s="1"/>
  <c r="I3254" i="2"/>
  <c r="H3265" i="2"/>
  <c r="J3265" i="2" s="1"/>
  <c r="K3265" i="2" s="1" a="1"/>
  <c r="K3265" i="2" s="1"/>
  <c r="I3265" i="2"/>
  <c r="H3276" i="2"/>
  <c r="J3276" i="2" s="1"/>
  <c r="K3276" i="2" s="1" a="1"/>
  <c r="K3276" i="2" s="1"/>
  <c r="I3276" i="2"/>
  <c r="H3287" i="2"/>
  <c r="J3287" i="2" s="1"/>
  <c r="K3287" i="2" s="1" a="1"/>
  <c r="K3287" i="2" s="1"/>
  <c r="I3287" i="2"/>
  <c r="H3306" i="2"/>
  <c r="J3306" i="2" s="1"/>
  <c r="K3306" i="2" s="1" a="1"/>
  <c r="K3306" i="2" s="1"/>
  <c r="I3306" i="2"/>
  <c r="H3318" i="2"/>
  <c r="J3318" i="2" s="1"/>
  <c r="K3318" i="2" s="1" a="1"/>
  <c r="K3318" i="2" s="1"/>
  <c r="I3318" i="2"/>
  <c r="H3329" i="2"/>
  <c r="J3329" i="2" s="1"/>
  <c r="K3329" i="2" s="1" a="1"/>
  <c r="K3329" i="2" s="1"/>
  <c r="I3329" i="2"/>
  <c r="H3340" i="2"/>
  <c r="J3340" i="2" s="1"/>
  <c r="K3340" i="2" s="1" a="1"/>
  <c r="K3340" i="2" s="1"/>
  <c r="I3340" i="2"/>
  <c r="H3348" i="2"/>
  <c r="J3348" i="2" s="1"/>
  <c r="K3348" i="2" s="1" a="1"/>
  <c r="K3348" i="2" s="1"/>
  <c r="I3348" i="2"/>
  <c r="H3359" i="2"/>
  <c r="J3359" i="2" s="1"/>
  <c r="K3359" i="2" s="1" a="1"/>
  <c r="K3359" i="2" s="1"/>
  <c r="I3359" i="2"/>
  <c r="H3370" i="2"/>
  <c r="J3370" i="2" s="1"/>
  <c r="K3370" i="2" s="1" a="1"/>
  <c r="K3370" i="2" s="1"/>
  <c r="I3370" i="2"/>
  <c r="H3379" i="2"/>
  <c r="J3379" i="2" s="1"/>
  <c r="K3379" i="2" s="1" a="1"/>
  <c r="K3379" i="2" s="1"/>
  <c r="I3379" i="2"/>
  <c r="H3390" i="2"/>
  <c r="J3390" i="2" s="1"/>
  <c r="K3390" i="2" s="1" a="1"/>
  <c r="K3390" i="2" s="1"/>
  <c r="I3390" i="2"/>
  <c r="H3401" i="2"/>
  <c r="J3401" i="2" s="1"/>
  <c r="K3401" i="2" s="1" a="1"/>
  <c r="K3401" i="2" s="1"/>
  <c r="I3401" i="2"/>
  <c r="H3423" i="2"/>
  <c r="J3423" i="2" s="1"/>
  <c r="K3423" i="2" s="1" a="1"/>
  <c r="K3423" i="2" s="1"/>
  <c r="I3423" i="2"/>
  <c r="H3432" i="2"/>
  <c r="J3432" i="2" s="1"/>
  <c r="K3432" i="2" s="1" a="1"/>
  <c r="K3432" i="2" s="1"/>
  <c r="I3432" i="2"/>
  <c r="H3441" i="2"/>
  <c r="J3441" i="2" s="1"/>
  <c r="K3441" i="2" s="1" a="1"/>
  <c r="K3441" i="2" s="1"/>
  <c r="I3441" i="2"/>
  <c r="H3452" i="2"/>
  <c r="J3452" i="2" s="1"/>
  <c r="K3452" i="2" s="1" a="1"/>
  <c r="K3452" i="2" s="1"/>
  <c r="I3452" i="2"/>
  <c r="H3461" i="2"/>
  <c r="J3461" i="2" s="1"/>
  <c r="K3461" i="2" s="1" a="1"/>
  <c r="K3461" i="2" s="1"/>
  <c r="I3461" i="2"/>
  <c r="H3471" i="2"/>
  <c r="J3471" i="2" s="1"/>
  <c r="K3471" i="2" s="1" a="1"/>
  <c r="K3471" i="2" s="1"/>
  <c r="I3471" i="2"/>
  <c r="H3491" i="2"/>
  <c r="J3491" i="2" s="1"/>
  <c r="K3491" i="2" s="1" a="1"/>
  <c r="K3491" i="2" s="1"/>
  <c r="I3491" i="2"/>
  <c r="H3501" i="2"/>
  <c r="J3501" i="2" s="1"/>
  <c r="K3501" i="2" s="1" a="1"/>
  <c r="K3501" i="2" s="1"/>
  <c r="I3501" i="2"/>
  <c r="H3511" i="2"/>
  <c r="J3511" i="2" s="1"/>
  <c r="K3511" i="2" s="1" a="1"/>
  <c r="K3511" i="2" s="1"/>
  <c r="I3511" i="2"/>
  <c r="H3521" i="2"/>
  <c r="J3521" i="2" s="1"/>
  <c r="K3521" i="2" s="1" a="1"/>
  <c r="K3521" i="2" s="1"/>
  <c r="I3521" i="2"/>
  <c r="H3541" i="2"/>
  <c r="J3541" i="2" s="1"/>
  <c r="K3541" i="2" s="1" a="1"/>
  <c r="K3541" i="2" s="1"/>
  <c r="I3541" i="2"/>
  <c r="H3552" i="2"/>
  <c r="J3552" i="2" s="1"/>
  <c r="K3552" i="2" s="1" a="1"/>
  <c r="K3552" i="2" s="1"/>
  <c r="I3552" i="2"/>
  <c r="H3581" i="2"/>
  <c r="J3581" i="2" s="1"/>
  <c r="K3581" i="2" s="1" a="1"/>
  <c r="K3581" i="2" s="1"/>
  <c r="I3581" i="2"/>
  <c r="H3592" i="2"/>
  <c r="J3592" i="2" s="1"/>
  <c r="K3592" i="2" s="1" a="1"/>
  <c r="K3592" i="2" s="1"/>
  <c r="I3592" i="2"/>
  <c r="H3604" i="2"/>
  <c r="J3604" i="2" s="1"/>
  <c r="K3604" i="2" s="1" a="1"/>
  <c r="K3604" i="2" s="1"/>
  <c r="I3604" i="2"/>
  <c r="H3626" i="2"/>
  <c r="J3626" i="2" s="1"/>
  <c r="K3626" i="2" s="1" a="1"/>
  <c r="K3626" i="2" s="1"/>
  <c r="I3626" i="2"/>
  <c r="H3638" i="2"/>
  <c r="J3638" i="2" s="1"/>
  <c r="K3638" i="2" s="1" a="1"/>
  <c r="K3638" i="2" s="1"/>
  <c r="I3638" i="2"/>
  <c r="H3648" i="2"/>
  <c r="J3648" i="2" s="1"/>
  <c r="K3648" i="2" s="1" a="1"/>
  <c r="K3648" i="2" s="1"/>
  <c r="I3648" i="2"/>
  <c r="H3668" i="2"/>
  <c r="J3668" i="2" s="1"/>
  <c r="K3668" i="2" s="1" a="1"/>
  <c r="K3668" i="2" s="1"/>
  <c r="I3668" i="2"/>
  <c r="H3679" i="2"/>
  <c r="J3679" i="2" s="1"/>
  <c r="K3679" i="2" s="1" a="1"/>
  <c r="K3679" i="2" s="1"/>
  <c r="I3679" i="2"/>
  <c r="H3721" i="2"/>
  <c r="J3721" i="2" s="1"/>
  <c r="K3721" i="2" s="1" a="1"/>
  <c r="K3721" i="2" s="1"/>
  <c r="I3721" i="2"/>
  <c r="H3731" i="2"/>
  <c r="J3731" i="2" s="1"/>
  <c r="K3731" i="2" s="1" a="1"/>
  <c r="K3731" i="2" s="1"/>
  <c r="I3731" i="2"/>
  <c r="H3743" i="2"/>
  <c r="J3743" i="2" s="1"/>
  <c r="K3743" i="2" s="1" a="1"/>
  <c r="K3743" i="2" s="1"/>
  <c r="I3743" i="2"/>
  <c r="H3775" i="2"/>
  <c r="J3775" i="2" s="1"/>
  <c r="K3775" i="2" s="1" a="1"/>
  <c r="K3775" i="2" s="1"/>
  <c r="I3775" i="2"/>
  <c r="H3786" i="2"/>
  <c r="J3786" i="2" s="1"/>
  <c r="K3786" i="2" s="1" a="1"/>
  <c r="K3786" i="2" s="1"/>
  <c r="I3786" i="2"/>
  <c r="H3797" i="2"/>
  <c r="J3797" i="2" s="1"/>
  <c r="K3797" i="2" s="1" a="1"/>
  <c r="K3797" i="2" s="1"/>
  <c r="I3797" i="2"/>
  <c r="H3808" i="2"/>
  <c r="J3808" i="2" s="1"/>
  <c r="K3808" i="2" s="1" a="1"/>
  <c r="K3808" i="2" s="1"/>
  <c r="I3808" i="2"/>
  <c r="H3829" i="2"/>
  <c r="J3829" i="2" s="1"/>
  <c r="K3829" i="2" s="1" a="1"/>
  <c r="K3829" i="2" s="1"/>
  <c r="I3829" i="2"/>
  <c r="H3863" i="2"/>
  <c r="J3863" i="2" s="1"/>
  <c r="K3863" i="2" s="1" a="1"/>
  <c r="K3863" i="2" s="1"/>
  <c r="I3863" i="2"/>
  <c r="H3914" i="2"/>
  <c r="J3914" i="2" s="1"/>
  <c r="K3914" i="2" s="1" a="1"/>
  <c r="K3914" i="2" s="1"/>
  <c r="I3914" i="2"/>
  <c r="H3923" i="2"/>
  <c r="J3923" i="2" s="1"/>
  <c r="K3923" i="2" s="1" a="1"/>
  <c r="K3923" i="2" s="1"/>
  <c r="I3923" i="2"/>
  <c r="I3955" i="2"/>
  <c r="H3955" i="2"/>
  <c r="J3955" i="2" s="1"/>
  <c r="K3955" i="2" s="1" a="1"/>
  <c r="K3955" i="2" s="1"/>
  <c r="H3966" i="2"/>
  <c r="J3966" i="2" s="1"/>
  <c r="K3966" i="2" s="1" a="1"/>
  <c r="K3966" i="2" s="1"/>
  <c r="I3966" i="2"/>
  <c r="H3977" i="2"/>
  <c r="J3977" i="2" s="1"/>
  <c r="K3977" i="2" s="1" a="1"/>
  <c r="K3977" i="2" s="1"/>
  <c r="I3977" i="2"/>
  <c r="H3987" i="2"/>
  <c r="J3987" i="2" s="1"/>
  <c r="K3987" i="2" s="1" a="1"/>
  <c r="K3987" i="2" s="1"/>
  <c r="I3987" i="2"/>
  <c r="H4010" i="2"/>
  <c r="J4010" i="2" s="1"/>
  <c r="K4010" i="2" s="1" a="1"/>
  <c r="K4010" i="2" s="1"/>
  <c r="I4010" i="2"/>
  <c r="H4041" i="2"/>
  <c r="J4041" i="2" s="1"/>
  <c r="K4041" i="2" s="1" a="1"/>
  <c r="K4041" i="2" s="1"/>
  <c r="I4041" i="2"/>
  <c r="H4050" i="2"/>
  <c r="J4050" i="2" s="1"/>
  <c r="K4050" i="2" s="1" a="1"/>
  <c r="K4050" i="2" s="1"/>
  <c r="I4050" i="2"/>
  <c r="H4074" i="2"/>
  <c r="J4074" i="2" s="1"/>
  <c r="K4074" i="2" s="1" a="1"/>
  <c r="K4074" i="2" s="1"/>
  <c r="I4074" i="2"/>
  <c r="H4085" i="2"/>
  <c r="J4085" i="2" s="1"/>
  <c r="K4085" i="2" s="1" a="1"/>
  <c r="K4085" i="2" s="1"/>
  <c r="I4085" i="2"/>
  <c r="H4199" i="2"/>
  <c r="J4199" i="2" s="1"/>
  <c r="K4199" i="2" s="1" a="1"/>
  <c r="K4199" i="2" s="1"/>
  <c r="I4199" i="2"/>
  <c r="H4211" i="2"/>
  <c r="J4211" i="2" s="1"/>
  <c r="K4211" i="2" s="1" a="1"/>
  <c r="K4211" i="2" s="1"/>
  <c r="I4211" i="2"/>
  <c r="H4359" i="2"/>
  <c r="J4359" i="2" s="1"/>
  <c r="K4359" i="2" s="1" a="1"/>
  <c r="K4359" i="2" s="1"/>
  <c r="I4359" i="2"/>
  <c r="H4395" i="2"/>
  <c r="J4395" i="2" s="1"/>
  <c r="K4395" i="2" s="1" a="1"/>
  <c r="K4395" i="2" s="1"/>
  <c r="I4395" i="2"/>
  <c r="H4417" i="2"/>
  <c r="J4417" i="2" s="1"/>
  <c r="K4417" i="2" s="1" a="1"/>
  <c r="K4417" i="2" s="1"/>
  <c r="I4417" i="2"/>
  <c r="H4429" i="2"/>
  <c r="J4429" i="2" s="1"/>
  <c r="K4429" i="2" s="1" a="1"/>
  <c r="K4429" i="2" s="1"/>
  <c r="I4429" i="2"/>
  <c r="H4532" i="2"/>
  <c r="J4532" i="2" s="1"/>
  <c r="K4532" i="2" s="1" a="1"/>
  <c r="K4532" i="2" s="1"/>
  <c r="I4532" i="2"/>
  <c r="H4543" i="2"/>
  <c r="J4543" i="2" s="1"/>
  <c r="K4543" i="2" s="1" a="1"/>
  <c r="K4543" i="2" s="1"/>
  <c r="I4543" i="2"/>
  <c r="H4564" i="2"/>
  <c r="J4564" i="2" s="1"/>
  <c r="K4564" i="2" s="1" a="1"/>
  <c r="K4564" i="2" s="1"/>
  <c r="I4564" i="2"/>
  <c r="H4817" i="2"/>
  <c r="J4817" i="2" s="1"/>
  <c r="K4817" i="2" s="1" a="1"/>
  <c r="K4817" i="2" s="1"/>
  <c r="I4817" i="2"/>
  <c r="H4996" i="2"/>
  <c r="J4996" i="2" s="1"/>
  <c r="K4996" i="2" s="1" a="1"/>
  <c r="K4996" i="2" s="1"/>
  <c r="I4996" i="2"/>
  <c r="H5115" i="2"/>
  <c r="J5115" i="2" s="1"/>
  <c r="K5115" i="2" s="1" a="1"/>
  <c r="K5115" i="2" s="1"/>
  <c r="I5115" i="2"/>
  <c r="H5305" i="2"/>
  <c r="J5305" i="2" s="1"/>
  <c r="K5305" i="2" s="1" a="1"/>
  <c r="K5305" i="2" s="1"/>
  <c r="I5305" i="2"/>
  <c r="H5516" i="2"/>
  <c r="J5516" i="2" s="1"/>
  <c r="K5516" i="2" s="1" a="1"/>
  <c r="K5516" i="2" s="1"/>
  <c r="I5516" i="2"/>
  <c r="H5736" i="2"/>
  <c r="J5736" i="2" s="1"/>
  <c r="K5736" i="2" s="1" a="1"/>
  <c r="K5736" i="2" s="1"/>
  <c r="I5736" i="2"/>
  <c r="H387" i="2"/>
  <c r="J387" i="2" s="1"/>
  <c r="K387" i="2" s="1" a="1"/>
  <c r="K387" i="2" s="1"/>
  <c r="I387" i="2"/>
  <c r="H410" i="2"/>
  <c r="J410" i="2" s="1"/>
  <c r="K410" i="2" s="1" a="1"/>
  <c r="K410" i="2" s="1"/>
  <c r="I410" i="2"/>
  <c r="H421" i="2"/>
  <c r="J421" i="2" s="1"/>
  <c r="K421" i="2" s="1" a="1"/>
  <c r="K421" i="2" s="1"/>
  <c r="I421" i="2"/>
  <c r="H433" i="2"/>
  <c r="J433" i="2" s="1"/>
  <c r="K433" i="2" s="1" a="1"/>
  <c r="K433" i="2" s="1"/>
  <c r="I433" i="2"/>
  <c r="H476" i="2"/>
  <c r="J476" i="2" s="1"/>
  <c r="K476" i="2" s="1" a="1"/>
  <c r="K476" i="2" s="1"/>
  <c r="I476" i="2"/>
  <c r="H495" i="2"/>
  <c r="J495" i="2" s="1"/>
  <c r="K495" i="2" s="1" a="1"/>
  <c r="K495" i="2" s="1"/>
  <c r="I495" i="2"/>
  <c r="H503" i="2"/>
  <c r="J503" i="2" s="1"/>
  <c r="K503" i="2" s="1" a="1"/>
  <c r="K503" i="2" s="1"/>
  <c r="I503" i="2"/>
  <c r="H523" i="2"/>
  <c r="J523" i="2" s="1"/>
  <c r="K523" i="2" s="1" a="1"/>
  <c r="K523" i="2" s="1"/>
  <c r="I523" i="2"/>
  <c r="H569" i="2"/>
  <c r="J569" i="2" s="1"/>
  <c r="K569" i="2" s="1" a="1"/>
  <c r="K569" i="2" s="1"/>
  <c r="I569" i="2"/>
  <c r="H591" i="2"/>
  <c r="J591" i="2" s="1"/>
  <c r="K591" i="2" s="1" a="1"/>
  <c r="K591" i="2" s="1"/>
  <c r="I591" i="2"/>
  <c r="H601" i="2"/>
  <c r="J601" i="2" s="1"/>
  <c r="K601" i="2" s="1" a="1"/>
  <c r="K601" i="2" s="1"/>
  <c r="I601" i="2"/>
  <c r="H611" i="2"/>
  <c r="J611" i="2" s="1"/>
  <c r="K611" i="2" s="1" a="1"/>
  <c r="K611" i="2" s="1"/>
  <c r="I611" i="2"/>
  <c r="H643" i="2"/>
  <c r="J643" i="2" s="1"/>
  <c r="K643" i="2" s="1" a="1"/>
  <c r="K643" i="2" s="1"/>
  <c r="I643" i="2"/>
  <c r="H653" i="2"/>
  <c r="J653" i="2" s="1"/>
  <c r="K653" i="2" s="1" a="1"/>
  <c r="K653" i="2" s="1"/>
  <c r="I653" i="2"/>
  <c r="H662" i="2"/>
  <c r="J662" i="2" s="1"/>
  <c r="K662" i="2" s="1" a="1"/>
  <c r="K662" i="2" s="1"/>
  <c r="I662" i="2"/>
  <c r="H682" i="2"/>
  <c r="J682" i="2" s="1"/>
  <c r="K682" i="2" s="1" a="1"/>
  <c r="K682" i="2" s="1"/>
  <c r="I682" i="2"/>
  <c r="H692" i="2"/>
  <c r="J692" i="2" s="1"/>
  <c r="K692" i="2" s="1" a="1"/>
  <c r="K692" i="2" s="1"/>
  <c r="I692" i="2"/>
  <c r="H701" i="2"/>
  <c r="J701" i="2" s="1"/>
  <c r="K701" i="2" s="1" a="1"/>
  <c r="K701" i="2" s="1"/>
  <c r="I701" i="2"/>
  <c r="H712" i="2"/>
  <c r="J712" i="2" s="1"/>
  <c r="K712" i="2" s="1" a="1"/>
  <c r="K712" i="2" s="1"/>
  <c r="I712" i="2"/>
  <c r="H721" i="2"/>
  <c r="J721" i="2" s="1"/>
  <c r="K721" i="2" s="1" a="1"/>
  <c r="K721" i="2" s="1"/>
  <c r="I721" i="2"/>
  <c r="H785" i="2"/>
  <c r="J785" i="2" s="1"/>
  <c r="K785" i="2" s="1" a="1"/>
  <c r="K785" i="2" s="1"/>
  <c r="I785" i="2"/>
  <c r="H6" i="2"/>
  <c r="J6" i="2" s="1"/>
  <c r="K6" i="2" s="1" a="1"/>
  <c r="K6" i="2" s="1"/>
  <c r="I6" i="2"/>
  <c r="H17" i="2"/>
  <c r="J17" i="2" s="1"/>
  <c r="K17" i="2" s="1" a="1"/>
  <c r="K17" i="2" s="1"/>
  <c r="I17" i="2"/>
  <c r="H29" i="2"/>
  <c r="J29" i="2" s="1"/>
  <c r="K29" i="2" s="1" a="1"/>
  <c r="K29" i="2" s="1"/>
  <c r="I29" i="2"/>
  <c r="H40" i="2"/>
  <c r="J40" i="2" s="1"/>
  <c r="K40" i="2" s="1" a="1"/>
  <c r="K40" i="2" s="1"/>
  <c r="I40" i="2"/>
  <c r="H51" i="2"/>
  <c r="J51" i="2" s="1"/>
  <c r="K51" i="2" s="1" a="1"/>
  <c r="K51" i="2" s="1"/>
  <c r="I51" i="2"/>
  <c r="H62" i="2"/>
  <c r="J62" i="2" s="1"/>
  <c r="K62" i="2" s="1" a="1"/>
  <c r="K62" i="2" s="1"/>
  <c r="I62" i="2"/>
  <c r="H74" i="2"/>
  <c r="J74" i="2" s="1"/>
  <c r="K74" i="2" s="1" a="1"/>
  <c r="K74" i="2" s="1"/>
  <c r="I74" i="2"/>
  <c r="H86" i="2"/>
  <c r="J86" i="2" s="1"/>
  <c r="K86" i="2" s="1" a="1"/>
  <c r="K86" i="2" s="1"/>
  <c r="I86" i="2"/>
  <c r="H97" i="2"/>
  <c r="J97" i="2" s="1"/>
  <c r="K97" i="2" s="1" a="1"/>
  <c r="K97" i="2" s="1"/>
  <c r="I97" i="2"/>
  <c r="H108" i="2"/>
  <c r="J108" i="2" s="1"/>
  <c r="K108" i="2" s="1" a="1"/>
  <c r="K108" i="2" s="1"/>
  <c r="I108" i="2"/>
  <c r="H129" i="2"/>
  <c r="J129" i="2" s="1"/>
  <c r="K129" i="2" s="1" a="1"/>
  <c r="K129" i="2" s="1"/>
  <c r="I129" i="2"/>
  <c r="H139" i="2"/>
  <c r="J139" i="2" s="1"/>
  <c r="K139" i="2" s="1" a="1"/>
  <c r="K139" i="2" s="1"/>
  <c r="I139" i="2"/>
  <c r="H159" i="2"/>
  <c r="J159" i="2" s="1"/>
  <c r="K159" i="2" s="1" a="1"/>
  <c r="K159" i="2" s="1"/>
  <c r="I159" i="2"/>
  <c r="H179" i="2"/>
  <c r="J179" i="2" s="1"/>
  <c r="K179" i="2" s="1" a="1"/>
  <c r="K179" i="2" s="1"/>
  <c r="I179" i="2"/>
  <c r="H187" i="2"/>
  <c r="J187" i="2" s="1"/>
  <c r="K187" i="2" s="1" a="1"/>
  <c r="K187" i="2" s="1"/>
  <c r="I187" i="2"/>
  <c r="H208" i="2"/>
  <c r="J208" i="2" s="1"/>
  <c r="K208" i="2" s="1" a="1"/>
  <c r="K208" i="2" s="1"/>
  <c r="I208" i="2"/>
  <c r="H217" i="2"/>
  <c r="J217" i="2" s="1"/>
  <c r="K217" i="2" s="1" a="1"/>
  <c r="K217" i="2" s="1"/>
  <c r="I217" i="2"/>
  <c r="H227" i="2"/>
  <c r="J227" i="2" s="1"/>
  <c r="K227" i="2" s="1" a="1"/>
  <c r="K227" i="2" s="1"/>
  <c r="I227" i="2"/>
  <c r="H235" i="2"/>
  <c r="J235" i="2" s="1"/>
  <c r="K235" i="2" s="1" a="1"/>
  <c r="K235" i="2" s="1"/>
  <c r="I235" i="2"/>
  <c r="H301" i="2"/>
  <c r="J301" i="2" s="1"/>
  <c r="K301" i="2" s="1" a="1"/>
  <c r="K301" i="2" s="1"/>
  <c r="I301" i="2"/>
  <c r="H321" i="2"/>
  <c r="J321" i="2" s="1"/>
  <c r="K321" i="2" s="1" a="1"/>
  <c r="K321" i="2" s="1"/>
  <c r="I321" i="2"/>
  <c r="H332" i="2"/>
  <c r="J332" i="2" s="1"/>
  <c r="K332" i="2" s="1" a="1"/>
  <c r="K332" i="2" s="1"/>
  <c r="I332" i="2"/>
  <c r="H343" i="2"/>
  <c r="J343" i="2" s="1"/>
  <c r="K343" i="2" s="1" a="1"/>
  <c r="K343" i="2" s="1"/>
  <c r="I343" i="2"/>
  <c r="H354" i="2"/>
  <c r="J354" i="2" s="1"/>
  <c r="K354" i="2" s="1" a="1"/>
  <c r="K354" i="2" s="1"/>
  <c r="I354" i="2"/>
  <c r="H365" i="2"/>
  <c r="J365" i="2" s="1"/>
  <c r="K365" i="2" s="1" a="1"/>
  <c r="K365" i="2" s="1"/>
  <c r="I365" i="2"/>
  <c r="H377" i="2"/>
  <c r="J377" i="2" s="1"/>
  <c r="K377" i="2" s="1" a="1"/>
  <c r="K377" i="2" s="1"/>
  <c r="I377" i="2"/>
  <c r="H388" i="2"/>
  <c r="J388" i="2" s="1"/>
  <c r="K388" i="2" s="1" a="1"/>
  <c r="K388" i="2" s="1"/>
  <c r="I388" i="2"/>
  <c r="H400" i="2"/>
  <c r="J400" i="2" s="1"/>
  <c r="K400" i="2" s="1" a="1"/>
  <c r="K400" i="2" s="1"/>
  <c r="I400" i="2"/>
  <c r="H411" i="2"/>
  <c r="J411" i="2" s="1"/>
  <c r="K411" i="2" s="1" a="1"/>
  <c r="K411" i="2" s="1"/>
  <c r="I411" i="2"/>
  <c r="H422" i="2"/>
  <c r="J422" i="2" s="1"/>
  <c r="K422" i="2" s="1" a="1"/>
  <c r="K422" i="2" s="1"/>
  <c r="I422" i="2"/>
  <c r="H434" i="2"/>
  <c r="J434" i="2" s="1"/>
  <c r="K434" i="2" s="1" a="1"/>
  <c r="K434" i="2" s="1"/>
  <c r="I434" i="2"/>
  <c r="H445" i="2"/>
  <c r="J445" i="2" s="1"/>
  <c r="K445" i="2" s="1" a="1"/>
  <c r="K445" i="2" s="1"/>
  <c r="I445" i="2"/>
  <c r="H456" i="2"/>
  <c r="J456" i="2" s="1"/>
  <c r="K456" i="2" s="1" a="1"/>
  <c r="K456" i="2" s="1"/>
  <c r="H477" i="2"/>
  <c r="J477" i="2" s="1"/>
  <c r="K477" i="2" s="1" a="1"/>
  <c r="K477" i="2" s="1"/>
  <c r="I477" i="2"/>
  <c r="H504" i="2"/>
  <c r="J504" i="2" s="1"/>
  <c r="K504" i="2" s="1" a="1"/>
  <c r="K504" i="2" s="1"/>
  <c r="I504" i="2"/>
  <c r="H514" i="2"/>
  <c r="J514" i="2" s="1"/>
  <c r="K514" i="2" s="1" a="1"/>
  <c r="K514" i="2" s="1"/>
  <c r="I514" i="2"/>
  <c r="H524" i="2"/>
  <c r="J524" i="2" s="1"/>
  <c r="K524" i="2" s="1" a="1"/>
  <c r="K524" i="2" s="1"/>
  <c r="I524" i="2"/>
  <c r="H561" i="2"/>
  <c r="J561" i="2" s="1"/>
  <c r="K561" i="2" s="1" a="1"/>
  <c r="K561" i="2" s="1"/>
  <c r="I561" i="2"/>
  <c r="H570" i="2"/>
  <c r="J570" i="2" s="1"/>
  <c r="K570" i="2" s="1" a="1"/>
  <c r="K570" i="2" s="1"/>
  <c r="I570" i="2"/>
  <c r="H580" i="2"/>
  <c r="J580" i="2" s="1"/>
  <c r="K580" i="2" s="1" a="1"/>
  <c r="K580" i="2" s="1"/>
  <c r="I580" i="2"/>
  <c r="H592" i="2"/>
  <c r="J592" i="2" s="1"/>
  <c r="K592" i="2" s="1" a="1"/>
  <c r="K592" i="2" s="1"/>
  <c r="I592" i="2"/>
  <c r="H602" i="2"/>
  <c r="J602" i="2" s="1"/>
  <c r="K602" i="2" s="1" a="1"/>
  <c r="K602" i="2" s="1"/>
  <c r="I602" i="2"/>
  <c r="H612" i="2"/>
  <c r="J612" i="2" s="1"/>
  <c r="K612" i="2" s="1" a="1"/>
  <c r="K612" i="2" s="1"/>
  <c r="I612" i="2"/>
  <c r="H624" i="2"/>
  <c r="J624" i="2" s="1"/>
  <c r="K624" i="2" s="1" a="1"/>
  <c r="K624" i="2" s="1"/>
  <c r="I624" i="2"/>
  <c r="H644" i="2"/>
  <c r="J644" i="2" s="1"/>
  <c r="K644" i="2" s="1" a="1"/>
  <c r="K644" i="2" s="1"/>
  <c r="I644" i="2"/>
  <c r="H654" i="2"/>
  <c r="J654" i="2" s="1"/>
  <c r="K654" i="2" s="1" a="1"/>
  <c r="K654" i="2" s="1"/>
  <c r="I654" i="2"/>
  <c r="H663" i="2"/>
  <c r="J663" i="2" s="1"/>
  <c r="K663" i="2" s="1" a="1"/>
  <c r="K663" i="2" s="1"/>
  <c r="I663" i="2"/>
  <c r="H683" i="2"/>
  <c r="J683" i="2" s="1"/>
  <c r="K683" i="2" s="1" a="1"/>
  <c r="K683" i="2" s="1"/>
  <c r="I683" i="2"/>
  <c r="H693" i="2"/>
  <c r="J693" i="2" s="1"/>
  <c r="K693" i="2" s="1" a="1"/>
  <c r="K693" i="2" s="1"/>
  <c r="I693" i="2"/>
  <c r="H702" i="2"/>
  <c r="J702" i="2" s="1"/>
  <c r="K702" i="2" s="1" a="1"/>
  <c r="K702" i="2" s="1"/>
  <c r="I702" i="2"/>
  <c r="H713" i="2"/>
  <c r="J713" i="2" s="1"/>
  <c r="K713" i="2" s="1" a="1"/>
  <c r="K713" i="2" s="1"/>
  <c r="I713" i="2"/>
  <c r="H722" i="2"/>
  <c r="J722" i="2" s="1"/>
  <c r="K722" i="2" s="1" a="1"/>
  <c r="K722" i="2" s="1"/>
  <c r="I722" i="2"/>
  <c r="H732" i="2"/>
  <c r="J732" i="2" s="1"/>
  <c r="K732" i="2" s="1" a="1"/>
  <c r="K732" i="2" s="1"/>
  <c r="I732" i="2"/>
  <c r="H742" i="2"/>
  <c r="J742" i="2" s="1"/>
  <c r="K742" i="2" s="1" a="1"/>
  <c r="K742" i="2" s="1"/>
  <c r="I742" i="2"/>
  <c r="H759" i="2"/>
  <c r="J759" i="2" s="1"/>
  <c r="K759" i="2" s="1" a="1"/>
  <c r="K759" i="2" s="1"/>
  <c r="I759" i="2"/>
  <c r="H795" i="2"/>
  <c r="J795" i="2" s="1"/>
  <c r="K795" i="2" s="1" a="1"/>
  <c r="K795" i="2" s="1"/>
  <c r="I795" i="2"/>
  <c r="H805" i="2"/>
  <c r="J805" i="2" s="1"/>
  <c r="K805" i="2" s="1" a="1"/>
  <c r="K805" i="2" s="1"/>
  <c r="I805" i="2"/>
  <c r="H813" i="2"/>
  <c r="J813" i="2" s="1"/>
  <c r="K813" i="2" s="1" a="1"/>
  <c r="K813" i="2" s="1"/>
  <c r="I813" i="2"/>
  <c r="H833" i="2"/>
  <c r="J833" i="2" s="1"/>
  <c r="K833" i="2" s="1" a="1"/>
  <c r="K833" i="2" s="1"/>
  <c r="I833" i="2"/>
  <c r="H843" i="2"/>
  <c r="J843" i="2" s="1"/>
  <c r="K843" i="2" s="1" a="1"/>
  <c r="K843" i="2" s="1"/>
  <c r="I843" i="2"/>
  <c r="H853" i="2"/>
  <c r="J853" i="2" s="1"/>
  <c r="K853" i="2" s="1" a="1"/>
  <c r="K853" i="2" s="1"/>
  <c r="I853" i="2"/>
  <c r="H862" i="2"/>
  <c r="J862" i="2" s="1"/>
  <c r="K862" i="2" s="1" a="1"/>
  <c r="K862" i="2" s="1"/>
  <c r="H871" i="2"/>
  <c r="J871" i="2" s="1"/>
  <c r="K871" i="2" s="1" a="1"/>
  <c r="K871" i="2" s="1"/>
  <c r="I871" i="2"/>
  <c r="H881" i="2"/>
  <c r="J881" i="2" s="1"/>
  <c r="K881" i="2" s="1" a="1"/>
  <c r="K881" i="2" s="1"/>
  <c r="I881" i="2"/>
  <c r="H892" i="2"/>
  <c r="J892" i="2" s="1"/>
  <c r="K892" i="2" s="1" a="1"/>
  <c r="K892" i="2" s="1"/>
  <c r="I892" i="2"/>
  <c r="H900" i="2"/>
  <c r="J900" i="2" s="1"/>
  <c r="K900" i="2" s="1" a="1"/>
  <c r="K900" i="2" s="1"/>
  <c r="I900" i="2"/>
  <c r="H909" i="2"/>
  <c r="J909" i="2" s="1"/>
  <c r="K909" i="2" s="1" a="1"/>
  <c r="K909" i="2" s="1"/>
  <c r="I909" i="2"/>
  <c r="H918" i="2"/>
  <c r="J918" i="2" s="1"/>
  <c r="K918" i="2" s="1" a="1"/>
  <c r="K918" i="2" s="1"/>
  <c r="I918" i="2"/>
  <c r="H929" i="2"/>
  <c r="J929" i="2" s="1"/>
  <c r="K929" i="2" s="1" a="1"/>
  <c r="K929" i="2" s="1"/>
  <c r="I929" i="2"/>
  <c r="H949" i="2"/>
  <c r="J949" i="2" s="1"/>
  <c r="K949" i="2" s="1" a="1"/>
  <c r="K949" i="2" s="1"/>
  <c r="I949" i="2"/>
  <c r="H960" i="2"/>
  <c r="J960" i="2" s="1"/>
  <c r="K960" i="2" s="1" a="1"/>
  <c r="K960" i="2" s="1"/>
  <c r="I960" i="2"/>
  <c r="H967" i="2"/>
  <c r="J967" i="2" s="1"/>
  <c r="K967" i="2" s="1" a="1"/>
  <c r="K967" i="2" s="1"/>
  <c r="H976" i="2"/>
  <c r="J976" i="2" s="1"/>
  <c r="K976" i="2" s="1" a="1"/>
  <c r="K976" i="2" s="1"/>
  <c r="I976" i="2"/>
  <c r="H985" i="2"/>
  <c r="J985" i="2" s="1"/>
  <c r="K985" i="2" s="1" a="1"/>
  <c r="K985" i="2" s="1"/>
  <c r="I985" i="2"/>
  <c r="H995" i="2"/>
  <c r="J995" i="2" s="1"/>
  <c r="K995" i="2" s="1" a="1"/>
  <c r="K995" i="2" s="1"/>
  <c r="I995" i="2"/>
  <c r="H1004" i="2"/>
  <c r="J1004" i="2" s="1"/>
  <c r="K1004" i="2" s="1" a="1"/>
  <c r="K1004" i="2" s="1"/>
  <c r="I1004" i="2"/>
  <c r="H1022" i="2"/>
  <c r="J1022" i="2" s="1"/>
  <c r="K1022" i="2" s="1" a="1"/>
  <c r="K1022" i="2" s="1"/>
  <c r="I1022" i="2"/>
  <c r="H1032" i="2"/>
  <c r="J1032" i="2" s="1"/>
  <c r="K1032" i="2" s="1" a="1"/>
  <c r="K1032" i="2" s="1"/>
  <c r="I1032" i="2"/>
  <c r="H1050" i="2"/>
  <c r="J1050" i="2" s="1"/>
  <c r="K1050" i="2" s="1" a="1"/>
  <c r="K1050" i="2" s="1"/>
  <c r="I1050" i="2"/>
  <c r="H1059" i="2"/>
  <c r="J1059" i="2" s="1"/>
  <c r="K1059" i="2" s="1" a="1"/>
  <c r="K1059" i="2" s="1"/>
  <c r="I1059" i="2"/>
  <c r="H1069" i="2"/>
  <c r="J1069" i="2" s="1"/>
  <c r="K1069" i="2" s="1" a="1"/>
  <c r="K1069" i="2" s="1"/>
  <c r="H1078" i="2"/>
  <c r="J1078" i="2" s="1"/>
  <c r="K1078" i="2" s="1" a="1"/>
  <c r="K1078" i="2" s="1"/>
  <c r="I1078" i="2"/>
  <c r="H1088" i="2"/>
  <c r="J1088" i="2" s="1"/>
  <c r="K1088" i="2" s="1" a="1"/>
  <c r="K1088" i="2" s="1"/>
  <c r="I1088" i="2"/>
  <c r="H1097" i="2"/>
  <c r="J1097" i="2" s="1"/>
  <c r="K1097" i="2" s="1" a="1"/>
  <c r="K1097" i="2" s="1"/>
  <c r="I1097" i="2"/>
  <c r="H1106" i="2"/>
  <c r="J1106" i="2" s="1"/>
  <c r="K1106" i="2" s="1" a="1"/>
  <c r="K1106" i="2" s="1"/>
  <c r="I1106" i="2"/>
  <c r="H1116" i="2"/>
  <c r="J1116" i="2" s="1"/>
  <c r="K1116" i="2" s="1" a="1"/>
  <c r="K1116" i="2" s="1"/>
  <c r="I1116" i="2"/>
  <c r="H1126" i="2"/>
  <c r="J1126" i="2" s="1"/>
  <c r="K1126" i="2" s="1" a="1"/>
  <c r="K1126" i="2" s="1"/>
  <c r="I1126" i="2"/>
  <c r="H1136" i="2"/>
  <c r="J1136" i="2" s="1"/>
  <c r="K1136" i="2" s="1" a="1"/>
  <c r="K1136" i="2" s="1"/>
  <c r="I1136" i="2"/>
  <c r="H1146" i="2"/>
  <c r="J1146" i="2" s="1"/>
  <c r="K1146" i="2" s="1" a="1"/>
  <c r="K1146" i="2" s="1"/>
  <c r="I1146" i="2"/>
  <c r="H1167" i="2"/>
  <c r="J1167" i="2" s="1"/>
  <c r="K1167" i="2" s="1" a="1"/>
  <c r="K1167" i="2" s="1"/>
  <c r="I1167" i="2"/>
  <c r="H1177" i="2"/>
  <c r="J1177" i="2" s="1"/>
  <c r="K1177" i="2" s="1" a="1"/>
  <c r="K1177" i="2" s="1"/>
  <c r="I1177" i="2"/>
  <c r="H1186" i="2"/>
  <c r="J1186" i="2" s="1"/>
  <c r="K1186" i="2" s="1" a="1"/>
  <c r="K1186" i="2" s="1"/>
  <c r="H1211" i="2"/>
  <c r="J1211" i="2" s="1"/>
  <c r="K1211" i="2" s="1" a="1"/>
  <c r="K1211" i="2" s="1"/>
  <c r="I1211" i="2"/>
  <c r="H1220" i="2"/>
  <c r="J1220" i="2" s="1"/>
  <c r="K1220" i="2" s="1" a="1"/>
  <c r="K1220" i="2" s="1"/>
  <c r="I1220" i="2"/>
  <c r="H1228" i="2"/>
  <c r="J1228" i="2" s="1"/>
  <c r="K1228" i="2" s="1" a="1"/>
  <c r="K1228" i="2" s="1"/>
  <c r="I1228" i="2"/>
  <c r="H1248" i="2"/>
  <c r="J1248" i="2" s="1"/>
  <c r="K1248" i="2" s="1" a="1"/>
  <c r="K1248" i="2" s="1"/>
  <c r="I1248" i="2"/>
  <c r="H1256" i="2"/>
  <c r="J1256" i="2" s="1"/>
  <c r="K1256" i="2" s="1" a="1"/>
  <c r="K1256" i="2" s="1"/>
  <c r="I1256" i="2"/>
  <c r="H1263" i="2"/>
  <c r="J1263" i="2" s="1"/>
  <c r="K1263" i="2" s="1" a="1"/>
  <c r="K1263" i="2" s="1"/>
  <c r="I1263" i="2"/>
  <c r="H1272" i="2"/>
  <c r="J1272" i="2" s="1"/>
  <c r="K1272" i="2" s="1" a="1"/>
  <c r="K1272" i="2" s="1"/>
  <c r="I1272" i="2"/>
  <c r="H1282" i="2"/>
  <c r="J1282" i="2" s="1"/>
  <c r="K1282" i="2" s="1" a="1"/>
  <c r="K1282" i="2" s="1"/>
  <c r="I1282" i="2"/>
  <c r="H1302" i="2"/>
  <c r="J1302" i="2" s="1"/>
  <c r="K1302" i="2" s="1" a="1"/>
  <c r="K1302" i="2" s="1"/>
  <c r="I1302" i="2"/>
  <c r="H1313" i="2"/>
  <c r="J1313" i="2" s="1"/>
  <c r="K1313" i="2" s="1" a="1"/>
  <c r="K1313" i="2" s="1"/>
  <c r="I1313" i="2"/>
  <c r="H1322" i="2"/>
  <c r="J1322" i="2" s="1"/>
  <c r="K1322" i="2" s="1" a="1"/>
  <c r="K1322" i="2" s="1"/>
  <c r="I1322" i="2"/>
  <c r="H1346" i="2"/>
  <c r="J1346" i="2" s="1"/>
  <c r="K1346" i="2" s="1" a="1"/>
  <c r="K1346" i="2" s="1"/>
  <c r="I1346" i="2"/>
  <c r="H1356" i="2"/>
  <c r="J1356" i="2" s="1"/>
  <c r="K1356" i="2" s="1" a="1"/>
  <c r="K1356" i="2" s="1"/>
  <c r="I1356" i="2"/>
  <c r="H1366" i="2"/>
  <c r="J1366" i="2" s="1"/>
  <c r="K1366" i="2" s="1" a="1"/>
  <c r="K1366" i="2" s="1"/>
  <c r="I1366" i="2"/>
  <c r="H1377" i="2"/>
  <c r="J1377" i="2" s="1"/>
  <c r="K1377" i="2" s="1" a="1"/>
  <c r="K1377" i="2" s="1"/>
  <c r="I1377" i="2"/>
  <c r="H1397" i="2"/>
  <c r="J1397" i="2" s="1"/>
  <c r="K1397" i="2" s="1" a="1"/>
  <c r="K1397" i="2" s="1"/>
  <c r="I1397" i="2"/>
  <c r="H1407" i="2"/>
  <c r="J1407" i="2" s="1"/>
  <c r="K1407" i="2" s="1" a="1"/>
  <c r="K1407" i="2" s="1"/>
  <c r="I1407" i="2"/>
  <c r="H1418" i="2"/>
  <c r="J1418" i="2" s="1"/>
  <c r="K1418" i="2" s="1" a="1"/>
  <c r="K1418" i="2" s="1"/>
  <c r="I1418" i="2"/>
  <c r="H1429" i="2"/>
  <c r="J1429" i="2" s="1"/>
  <c r="K1429" i="2" s="1" a="1"/>
  <c r="K1429" i="2" s="1"/>
  <c r="I1429" i="2"/>
  <c r="H1441" i="2"/>
  <c r="J1441" i="2" s="1"/>
  <c r="K1441" i="2" s="1" a="1"/>
  <c r="K1441" i="2" s="1"/>
  <c r="I1441" i="2"/>
  <c r="H1470" i="2"/>
  <c r="J1470" i="2" s="1"/>
  <c r="K1470" i="2" s="1" a="1"/>
  <c r="K1470" i="2" s="1"/>
  <c r="I1470" i="2"/>
  <c r="H1482" i="2"/>
  <c r="J1482" i="2" s="1"/>
  <c r="K1482" i="2" s="1" a="1"/>
  <c r="K1482" i="2" s="1"/>
  <c r="I1482" i="2"/>
  <c r="H1492" i="2"/>
  <c r="J1492" i="2" s="1"/>
  <c r="K1492" i="2" s="1" a="1"/>
  <c r="K1492" i="2" s="1"/>
  <c r="I1492" i="2"/>
  <c r="H1522" i="2"/>
  <c r="J1522" i="2" s="1"/>
  <c r="K1522" i="2" s="1" a="1"/>
  <c r="K1522" i="2" s="1"/>
  <c r="I1522" i="2"/>
  <c r="H1531" i="2"/>
  <c r="J1531" i="2" s="1"/>
  <c r="K1531" i="2" s="1" a="1"/>
  <c r="K1531" i="2" s="1"/>
  <c r="I1531" i="2"/>
  <c r="H1541" i="2"/>
  <c r="J1541" i="2" s="1"/>
  <c r="K1541" i="2" s="1" a="1"/>
  <c r="K1541" i="2" s="1"/>
  <c r="I1541" i="2"/>
  <c r="H1551" i="2"/>
  <c r="J1551" i="2" s="1"/>
  <c r="K1551" i="2" s="1" a="1"/>
  <c r="K1551" i="2" s="1"/>
  <c r="I1551" i="2"/>
  <c r="H1570" i="2"/>
  <c r="J1570" i="2" s="1"/>
  <c r="K1570" i="2" s="1" a="1"/>
  <c r="K1570" i="2" s="1"/>
  <c r="I1570" i="2"/>
  <c r="H1581" i="2"/>
  <c r="J1581" i="2" s="1"/>
  <c r="K1581" i="2" s="1" a="1"/>
  <c r="K1581" i="2" s="1"/>
  <c r="I1581" i="2"/>
  <c r="H1589" i="2"/>
  <c r="J1589" i="2" s="1"/>
  <c r="K1589" i="2" s="1" a="1"/>
  <c r="K1589" i="2" s="1"/>
  <c r="I1589" i="2"/>
  <c r="H1599" i="2"/>
  <c r="J1599" i="2" s="1"/>
  <c r="K1599" i="2" s="1" a="1"/>
  <c r="K1599" i="2" s="1"/>
  <c r="I1599" i="2"/>
  <c r="H1619" i="2"/>
  <c r="J1619" i="2" s="1"/>
  <c r="K1619" i="2" s="1" a="1"/>
  <c r="K1619" i="2" s="1"/>
  <c r="I1619" i="2"/>
  <c r="H1630" i="2"/>
  <c r="J1630" i="2" s="1"/>
  <c r="K1630" i="2" s="1" a="1"/>
  <c r="K1630" i="2" s="1"/>
  <c r="I1630" i="2"/>
  <c r="H1639" i="2"/>
  <c r="J1639" i="2" s="1"/>
  <c r="K1639" i="2" s="1" a="1"/>
  <c r="K1639" i="2" s="1"/>
  <c r="I1639" i="2"/>
  <c r="H1649" i="2"/>
  <c r="J1649" i="2" s="1"/>
  <c r="K1649" i="2" s="1" a="1"/>
  <c r="K1649" i="2" s="1"/>
  <c r="H1659" i="2"/>
  <c r="J1659" i="2" s="1"/>
  <c r="K1659" i="2" s="1" a="1"/>
  <c r="K1659" i="2" s="1"/>
  <c r="I1659" i="2"/>
  <c r="H1679" i="2"/>
  <c r="J1679" i="2" s="1"/>
  <c r="K1679" i="2" s="1" a="1"/>
  <c r="K1679" i="2" s="1"/>
  <c r="I1679" i="2"/>
  <c r="H1687" i="2"/>
  <c r="J1687" i="2" s="1"/>
  <c r="K1687" i="2" s="1" a="1"/>
  <c r="K1687" i="2" s="1"/>
  <c r="I1687" i="2"/>
  <c r="H1712" i="2"/>
  <c r="J1712" i="2" s="1"/>
  <c r="K1712" i="2" s="1" a="1"/>
  <c r="K1712" i="2" s="1"/>
  <c r="I1712" i="2"/>
  <c r="H1730" i="2"/>
  <c r="J1730" i="2" s="1"/>
  <c r="K1730" i="2" s="1" a="1"/>
  <c r="K1730" i="2" s="1"/>
  <c r="I1730" i="2"/>
  <c r="H1740" i="2"/>
  <c r="J1740" i="2" s="1"/>
  <c r="K1740" i="2" s="1" a="1"/>
  <c r="K1740" i="2" s="1"/>
  <c r="I1740" i="2"/>
  <c r="H1747" i="2"/>
  <c r="J1747" i="2" s="1"/>
  <c r="K1747" i="2" s="1" a="1"/>
  <c r="K1747" i="2" s="1"/>
  <c r="I1747" i="2"/>
  <c r="H1759" i="2"/>
  <c r="J1759" i="2" s="1"/>
  <c r="K1759" i="2" s="1" a="1"/>
  <c r="K1759" i="2" s="1"/>
  <c r="I1759" i="2"/>
  <c r="H1778" i="2"/>
  <c r="J1778" i="2" s="1"/>
  <c r="K1778" i="2" s="1" a="1"/>
  <c r="K1778" i="2" s="1"/>
  <c r="I1778" i="2"/>
  <c r="H1797" i="2"/>
  <c r="J1797" i="2" s="1"/>
  <c r="K1797" i="2" s="1" a="1"/>
  <c r="K1797" i="2" s="1"/>
  <c r="I1797" i="2"/>
  <c r="H1809" i="2"/>
  <c r="J1809" i="2" s="1"/>
  <c r="K1809" i="2" s="1" a="1"/>
  <c r="K1809" i="2" s="1"/>
  <c r="I1809" i="2"/>
  <c r="H1820" i="2"/>
  <c r="J1820" i="2" s="1"/>
  <c r="K1820" i="2" s="1" a="1"/>
  <c r="K1820" i="2" s="1"/>
  <c r="H1829" i="2"/>
  <c r="J1829" i="2" s="1"/>
  <c r="K1829" i="2" s="1" a="1"/>
  <c r="K1829" i="2" s="1"/>
  <c r="I1829" i="2"/>
  <c r="H1840" i="2"/>
  <c r="J1840" i="2" s="1"/>
  <c r="K1840" i="2" s="1" a="1"/>
  <c r="K1840" i="2" s="1"/>
  <c r="I1840" i="2"/>
  <c r="H1850" i="2"/>
  <c r="J1850" i="2" s="1"/>
  <c r="K1850" i="2" s="1" a="1"/>
  <c r="K1850" i="2" s="1"/>
  <c r="I1850" i="2"/>
  <c r="H1879" i="2"/>
  <c r="J1879" i="2" s="1"/>
  <c r="K1879" i="2" s="1" a="1"/>
  <c r="K1879" i="2" s="1"/>
  <c r="I1879" i="2"/>
  <c r="H1889" i="2"/>
  <c r="J1889" i="2" s="1"/>
  <c r="K1889" i="2" s="1" a="1"/>
  <c r="K1889" i="2" s="1"/>
  <c r="I1889" i="2"/>
  <c r="H1898" i="2"/>
  <c r="J1898" i="2" s="1"/>
  <c r="K1898" i="2" s="1" a="1"/>
  <c r="K1898" i="2" s="1"/>
  <c r="I1898" i="2"/>
  <c r="H1908" i="2"/>
  <c r="J1908" i="2" s="1"/>
  <c r="K1908" i="2" s="1" a="1"/>
  <c r="K1908" i="2" s="1"/>
  <c r="I1908" i="2"/>
  <c r="H1920" i="2"/>
  <c r="J1920" i="2" s="1"/>
  <c r="K1920" i="2" s="1" a="1"/>
  <c r="K1920" i="2" s="1"/>
  <c r="I1920" i="2"/>
  <c r="H1932" i="2"/>
  <c r="J1932" i="2" s="1"/>
  <c r="K1932" i="2" s="1" a="1"/>
  <c r="K1932" i="2" s="1"/>
  <c r="I1932" i="2"/>
  <c r="H1959" i="2"/>
  <c r="J1959" i="2" s="1"/>
  <c r="K1959" i="2" s="1" a="1"/>
  <c r="K1959" i="2" s="1"/>
  <c r="I1959" i="2"/>
  <c r="H1969" i="2"/>
  <c r="J1969" i="2" s="1"/>
  <c r="K1969" i="2" s="1" a="1"/>
  <c r="K1969" i="2" s="1"/>
  <c r="I1969" i="2"/>
  <c r="H1991" i="2"/>
  <c r="J1991" i="2" s="1"/>
  <c r="K1991" i="2" s="1" a="1"/>
  <c r="K1991" i="2" s="1"/>
  <c r="I1991" i="2"/>
  <c r="H2011" i="2"/>
  <c r="J2011" i="2" s="1"/>
  <c r="K2011" i="2" s="1" a="1"/>
  <c r="K2011" i="2" s="1"/>
  <c r="I2011" i="2"/>
  <c r="H2041" i="2"/>
  <c r="J2041" i="2" s="1"/>
  <c r="K2041" i="2" s="1" a="1"/>
  <c r="K2041" i="2" s="1"/>
  <c r="I2041" i="2"/>
  <c r="H2050" i="2"/>
  <c r="J2050" i="2" s="1"/>
  <c r="K2050" i="2" s="1" a="1"/>
  <c r="K2050" i="2" s="1"/>
  <c r="I2050" i="2"/>
  <c r="H2059" i="2"/>
  <c r="J2059" i="2" s="1"/>
  <c r="K2059" i="2" s="1" a="1"/>
  <c r="K2059" i="2" s="1"/>
  <c r="I2059" i="2"/>
  <c r="H2070" i="2"/>
  <c r="J2070" i="2" s="1"/>
  <c r="K2070" i="2" s="1" a="1"/>
  <c r="K2070" i="2" s="1"/>
  <c r="I2070" i="2"/>
  <c r="H2080" i="2"/>
  <c r="J2080" i="2" s="1"/>
  <c r="K2080" i="2" s="1" a="1"/>
  <c r="K2080" i="2" s="1"/>
  <c r="I2080" i="2"/>
  <c r="H2089" i="2"/>
  <c r="J2089" i="2" s="1"/>
  <c r="K2089" i="2" s="1" a="1"/>
  <c r="K2089" i="2" s="1"/>
  <c r="I2089" i="2"/>
  <c r="H2099" i="2"/>
  <c r="J2099" i="2" s="1"/>
  <c r="K2099" i="2" s="1" a="1"/>
  <c r="K2099" i="2" s="1"/>
  <c r="I2099" i="2"/>
  <c r="H2110" i="2"/>
  <c r="J2110" i="2" s="1"/>
  <c r="K2110" i="2" s="1" a="1"/>
  <c r="K2110" i="2" s="1"/>
  <c r="I2110" i="2"/>
  <c r="H2121" i="2"/>
  <c r="J2121" i="2" s="1"/>
  <c r="K2121" i="2" s="1" a="1"/>
  <c r="K2121" i="2" s="1"/>
  <c r="I2121" i="2"/>
  <c r="H2129" i="2"/>
  <c r="J2129" i="2" s="1"/>
  <c r="K2129" i="2" s="1" a="1"/>
  <c r="K2129" i="2" s="1"/>
  <c r="I2129" i="2"/>
  <c r="H2140" i="2"/>
  <c r="J2140" i="2" s="1"/>
  <c r="K2140" i="2" s="1" a="1"/>
  <c r="K2140" i="2" s="1"/>
  <c r="I2140" i="2"/>
  <c r="H2150" i="2"/>
  <c r="J2150" i="2" s="1"/>
  <c r="K2150" i="2" s="1" a="1"/>
  <c r="K2150" i="2" s="1"/>
  <c r="I2150" i="2"/>
  <c r="H2161" i="2"/>
  <c r="J2161" i="2" s="1"/>
  <c r="K2161" i="2" s="1" a="1"/>
  <c r="K2161" i="2" s="1"/>
  <c r="I2161" i="2"/>
  <c r="H2171" i="2"/>
  <c r="J2171" i="2" s="1"/>
  <c r="K2171" i="2" s="1" a="1"/>
  <c r="K2171" i="2" s="1"/>
  <c r="I2171" i="2"/>
  <c r="H2180" i="2"/>
  <c r="J2180" i="2" s="1"/>
  <c r="K2180" i="2" s="1" a="1"/>
  <c r="K2180" i="2" s="1"/>
  <c r="I2180" i="2"/>
  <c r="H2199" i="2"/>
  <c r="J2199" i="2" s="1"/>
  <c r="K2199" i="2" s="1" a="1"/>
  <c r="K2199" i="2" s="1"/>
  <c r="I2199" i="2"/>
  <c r="H2215" i="2"/>
  <c r="J2215" i="2" s="1"/>
  <c r="K2215" i="2" s="1" a="1"/>
  <c r="K2215" i="2" s="1"/>
  <c r="I2215" i="2"/>
  <c r="H2223" i="2"/>
  <c r="J2223" i="2" s="1"/>
  <c r="K2223" i="2" s="1" a="1"/>
  <c r="K2223" i="2" s="1"/>
  <c r="I2223" i="2"/>
  <c r="H2232" i="2"/>
  <c r="J2232" i="2" s="1"/>
  <c r="K2232" i="2" s="1" a="1"/>
  <c r="K2232" i="2" s="1"/>
  <c r="I2232" i="2"/>
  <c r="H2242" i="2"/>
  <c r="J2242" i="2" s="1"/>
  <c r="K2242" i="2" s="1" a="1"/>
  <c r="K2242" i="2" s="1"/>
  <c r="I2242" i="2"/>
  <c r="H2263" i="2"/>
  <c r="J2263" i="2" s="1"/>
  <c r="K2263" i="2" s="1" a="1"/>
  <c r="K2263" i="2" s="1"/>
  <c r="I2263" i="2"/>
  <c r="H2273" i="2"/>
  <c r="J2273" i="2" s="1"/>
  <c r="K2273" i="2" s="1" a="1"/>
  <c r="K2273" i="2" s="1"/>
  <c r="I2273" i="2"/>
  <c r="H2284" i="2"/>
  <c r="J2284" i="2" s="1"/>
  <c r="K2284" i="2" s="1" a="1"/>
  <c r="K2284" i="2" s="1"/>
  <c r="I2284" i="2"/>
  <c r="H2293" i="2"/>
  <c r="J2293" i="2" s="1"/>
  <c r="K2293" i="2" s="1" a="1"/>
  <c r="K2293" i="2" s="1"/>
  <c r="I2293" i="2"/>
  <c r="H2321" i="2"/>
  <c r="J2321" i="2" s="1"/>
  <c r="K2321" i="2" s="1" a="1"/>
  <c r="K2321" i="2" s="1"/>
  <c r="I2321" i="2"/>
  <c r="H2338" i="2"/>
  <c r="J2338" i="2" s="1"/>
  <c r="K2338" i="2" s="1" a="1"/>
  <c r="K2338" i="2" s="1"/>
  <c r="I2338" i="2"/>
  <c r="H2347" i="2"/>
  <c r="J2347" i="2" s="1"/>
  <c r="K2347" i="2" s="1" a="1"/>
  <c r="K2347" i="2" s="1"/>
  <c r="I2347" i="2"/>
  <c r="H2358" i="2"/>
  <c r="J2358" i="2" s="1"/>
  <c r="K2358" i="2" s="1" a="1"/>
  <c r="K2358" i="2" s="1"/>
  <c r="I2358" i="2"/>
  <c r="H2377" i="2"/>
  <c r="J2377" i="2" s="1"/>
  <c r="K2377" i="2" s="1" a="1"/>
  <c r="K2377" i="2" s="1"/>
  <c r="I2377" i="2"/>
  <c r="H2388" i="2"/>
  <c r="J2388" i="2" s="1"/>
  <c r="K2388" i="2" s="1" a="1"/>
  <c r="K2388" i="2" s="1"/>
  <c r="I2388" i="2"/>
  <c r="H2398" i="2"/>
  <c r="J2398" i="2" s="1"/>
  <c r="K2398" i="2" s="1" a="1"/>
  <c r="K2398" i="2" s="1"/>
  <c r="I2398" i="2"/>
  <c r="H2406" i="2"/>
  <c r="J2406" i="2" s="1"/>
  <c r="K2406" i="2" s="1" a="1"/>
  <c r="K2406" i="2" s="1"/>
  <c r="I2406" i="2"/>
  <c r="H2415" i="2"/>
  <c r="J2415" i="2" s="1"/>
  <c r="K2415" i="2" s="1" a="1"/>
  <c r="K2415" i="2" s="1"/>
  <c r="I2415" i="2"/>
  <c r="H2424" i="2"/>
  <c r="J2424" i="2" s="1"/>
  <c r="K2424" i="2" s="1" a="1"/>
  <c r="K2424" i="2" s="1"/>
  <c r="I2424" i="2"/>
  <c r="H2435" i="2"/>
  <c r="J2435" i="2" s="1"/>
  <c r="K2435" i="2" s="1" a="1"/>
  <c r="K2435" i="2" s="1"/>
  <c r="I2435" i="2"/>
  <c r="H2446" i="2"/>
  <c r="J2446" i="2" s="1"/>
  <c r="K2446" i="2" s="1" a="1"/>
  <c r="K2446" i="2" s="1"/>
  <c r="I2446" i="2"/>
  <c r="H2456" i="2"/>
  <c r="J2456" i="2" s="1"/>
  <c r="K2456" i="2" s="1" a="1"/>
  <c r="K2456" i="2" s="1"/>
  <c r="I2456" i="2"/>
  <c r="H2466" i="2"/>
  <c r="J2466" i="2" s="1"/>
  <c r="K2466" i="2" s="1" a="1"/>
  <c r="K2466" i="2" s="1"/>
  <c r="I2466" i="2"/>
  <c r="H2485" i="2"/>
  <c r="J2485" i="2" s="1"/>
  <c r="K2485" i="2" s="1" a="1"/>
  <c r="K2485" i="2" s="1"/>
  <c r="I2485" i="2"/>
  <c r="H2514" i="2"/>
  <c r="J2514" i="2" s="1"/>
  <c r="K2514" i="2" s="1" a="1"/>
  <c r="K2514" i="2" s="1"/>
  <c r="I2514" i="2"/>
  <c r="H2524" i="2"/>
  <c r="J2524" i="2" s="1"/>
  <c r="K2524" i="2" s="1" a="1"/>
  <c r="K2524" i="2" s="1"/>
  <c r="I2524" i="2"/>
  <c r="H2545" i="2"/>
  <c r="J2545" i="2" s="1"/>
  <c r="K2545" i="2" s="1" a="1"/>
  <c r="K2545" i="2" s="1"/>
  <c r="I2545" i="2"/>
  <c r="H2554" i="2"/>
  <c r="J2554" i="2" s="1"/>
  <c r="K2554" i="2" s="1" a="1"/>
  <c r="K2554" i="2" s="1"/>
  <c r="I2554" i="2"/>
  <c r="H2564" i="2"/>
  <c r="J2564" i="2" s="1"/>
  <c r="K2564" i="2" s="1" a="1"/>
  <c r="K2564" i="2" s="1"/>
  <c r="I2564" i="2"/>
  <c r="H2585" i="2"/>
  <c r="J2585" i="2" s="1"/>
  <c r="K2585" i="2" s="1" a="1"/>
  <c r="K2585" i="2" s="1"/>
  <c r="I2585" i="2"/>
  <c r="H2596" i="2"/>
  <c r="J2596" i="2" s="1"/>
  <c r="K2596" i="2" s="1" a="1"/>
  <c r="K2596" i="2" s="1"/>
  <c r="I2596" i="2"/>
  <c r="H2606" i="2"/>
  <c r="J2606" i="2" s="1"/>
  <c r="K2606" i="2" s="1" a="1"/>
  <c r="K2606" i="2" s="1"/>
  <c r="H2616" i="2"/>
  <c r="J2616" i="2" s="1"/>
  <c r="K2616" i="2" s="1" a="1"/>
  <c r="K2616" i="2" s="1"/>
  <c r="I2616" i="2"/>
  <c r="H2626" i="2"/>
  <c r="J2626" i="2" s="1"/>
  <c r="K2626" i="2" s="1" a="1"/>
  <c r="K2626" i="2" s="1"/>
  <c r="I2626" i="2"/>
  <c r="H2637" i="2"/>
  <c r="J2637" i="2" s="1"/>
  <c r="K2637" i="2" s="1" a="1"/>
  <c r="K2637" i="2" s="1"/>
  <c r="I2637" i="2"/>
  <c r="H2644" i="2"/>
  <c r="J2644" i="2" s="1"/>
  <c r="K2644" i="2" s="1" a="1"/>
  <c r="K2644" i="2" s="1"/>
  <c r="I2644" i="2"/>
  <c r="H2655" i="2"/>
  <c r="J2655" i="2" s="1"/>
  <c r="K2655" i="2" s="1" a="1"/>
  <c r="K2655" i="2" s="1"/>
  <c r="I2655" i="2"/>
  <c r="H2677" i="2"/>
  <c r="J2677" i="2" s="1"/>
  <c r="K2677" i="2" s="1" a="1"/>
  <c r="K2677" i="2" s="1"/>
  <c r="I2677" i="2"/>
  <c r="H2689" i="2"/>
  <c r="J2689" i="2" s="1"/>
  <c r="K2689" i="2" s="1" a="1"/>
  <c r="K2689" i="2" s="1"/>
  <c r="I2689" i="2"/>
  <c r="H2698" i="2"/>
  <c r="J2698" i="2" s="1"/>
  <c r="K2698" i="2" s="1" a="1"/>
  <c r="K2698" i="2" s="1"/>
  <c r="I2698" i="2"/>
  <c r="H2709" i="2"/>
  <c r="J2709" i="2" s="1"/>
  <c r="K2709" i="2" s="1" a="1"/>
  <c r="K2709" i="2" s="1"/>
  <c r="I2709" i="2"/>
  <c r="H2720" i="2"/>
  <c r="J2720" i="2" s="1"/>
  <c r="K2720" i="2" s="1" a="1"/>
  <c r="K2720" i="2" s="1"/>
  <c r="I2720" i="2"/>
  <c r="H2740" i="2"/>
  <c r="J2740" i="2" s="1"/>
  <c r="K2740" i="2" s="1" a="1"/>
  <c r="K2740" i="2" s="1"/>
  <c r="I2740" i="2"/>
  <c r="H2749" i="2"/>
  <c r="J2749" i="2" s="1"/>
  <c r="K2749" i="2" s="1" a="1"/>
  <c r="K2749" i="2" s="1"/>
  <c r="I2749" i="2"/>
  <c r="H2770" i="2"/>
  <c r="J2770" i="2" s="1"/>
  <c r="K2770" i="2" s="1" a="1"/>
  <c r="K2770" i="2" s="1"/>
  <c r="I2770" i="2"/>
  <c r="H2781" i="2"/>
  <c r="J2781" i="2" s="1"/>
  <c r="K2781" i="2" s="1" a="1"/>
  <c r="K2781" i="2" s="1"/>
  <c r="I2781" i="2"/>
  <c r="H2791" i="2"/>
  <c r="J2791" i="2" s="1"/>
  <c r="K2791" i="2" s="1" a="1"/>
  <c r="K2791" i="2" s="1"/>
  <c r="I2791" i="2"/>
  <c r="H2801" i="2"/>
  <c r="J2801" i="2" s="1"/>
  <c r="K2801" i="2" s="1" a="1"/>
  <c r="K2801" i="2" s="1"/>
  <c r="I2801" i="2"/>
  <c r="H2811" i="2"/>
  <c r="J2811" i="2" s="1"/>
  <c r="K2811" i="2" s="1" a="1"/>
  <c r="K2811" i="2" s="1"/>
  <c r="I2811" i="2"/>
  <c r="H2821" i="2"/>
  <c r="J2821" i="2" s="1"/>
  <c r="K2821" i="2" s="1" a="1"/>
  <c r="K2821" i="2" s="1"/>
  <c r="I2821" i="2"/>
  <c r="H2829" i="2"/>
  <c r="J2829" i="2" s="1"/>
  <c r="K2829" i="2" s="1" a="1"/>
  <c r="K2829" i="2" s="1"/>
  <c r="I2829" i="2"/>
  <c r="H2843" i="2"/>
  <c r="J2843" i="2" s="1"/>
  <c r="K2843" i="2" s="1" a="1"/>
  <c r="K2843" i="2" s="1"/>
  <c r="I2843" i="2"/>
  <c r="H2852" i="2"/>
  <c r="J2852" i="2" s="1"/>
  <c r="K2852" i="2" s="1" a="1"/>
  <c r="K2852" i="2" s="1"/>
  <c r="I2852" i="2"/>
  <c r="H2863" i="2"/>
  <c r="J2863" i="2" s="1"/>
  <c r="K2863" i="2" s="1" a="1"/>
  <c r="K2863" i="2" s="1"/>
  <c r="I2863" i="2"/>
  <c r="H2875" i="2"/>
  <c r="J2875" i="2" s="1"/>
  <c r="K2875" i="2" s="1" a="1"/>
  <c r="K2875" i="2" s="1"/>
  <c r="I2875" i="2"/>
  <c r="H2884" i="2"/>
  <c r="J2884" i="2" s="1"/>
  <c r="K2884" i="2" s="1" a="1"/>
  <c r="K2884" i="2" s="1"/>
  <c r="I2884" i="2"/>
  <c r="H2893" i="2"/>
  <c r="J2893" i="2" s="1"/>
  <c r="K2893" i="2" s="1" a="1"/>
  <c r="K2893" i="2" s="1"/>
  <c r="I2893" i="2"/>
  <c r="H2901" i="2"/>
  <c r="J2901" i="2" s="1"/>
  <c r="K2901" i="2" s="1" a="1"/>
  <c r="K2901" i="2" s="1"/>
  <c r="I2901" i="2"/>
  <c r="H2910" i="2"/>
  <c r="J2910" i="2" s="1"/>
  <c r="K2910" i="2" s="1" a="1"/>
  <c r="K2910" i="2" s="1"/>
  <c r="I2910" i="2"/>
  <c r="H2922" i="2"/>
  <c r="J2922" i="2" s="1"/>
  <c r="K2922" i="2" s="1" a="1"/>
  <c r="K2922" i="2" s="1"/>
  <c r="I2922" i="2"/>
  <c r="H2931" i="2"/>
  <c r="J2931" i="2" s="1"/>
  <c r="K2931" i="2" s="1" a="1"/>
  <c r="K2931" i="2" s="1"/>
  <c r="I2931" i="2"/>
  <c r="H2940" i="2"/>
  <c r="J2940" i="2" s="1"/>
  <c r="K2940" i="2" s="1" a="1"/>
  <c r="K2940" i="2" s="1"/>
  <c r="I2940" i="2"/>
  <c r="H2961" i="2"/>
  <c r="J2961" i="2" s="1"/>
  <c r="K2961" i="2" s="1" a="1"/>
  <c r="K2961" i="2" s="1"/>
  <c r="I2961" i="2"/>
  <c r="H2970" i="2"/>
  <c r="J2970" i="2" s="1"/>
  <c r="K2970" i="2" s="1" a="1"/>
  <c r="K2970" i="2" s="1"/>
  <c r="I2970" i="2"/>
  <c r="H2979" i="2"/>
  <c r="J2979" i="2" s="1"/>
  <c r="K2979" i="2" s="1" a="1"/>
  <c r="K2979" i="2" s="1"/>
  <c r="I2979" i="2"/>
  <c r="H2990" i="2"/>
  <c r="J2990" i="2" s="1"/>
  <c r="K2990" i="2" s="1" a="1"/>
  <c r="K2990" i="2" s="1"/>
  <c r="I2990" i="2"/>
  <c r="H3000" i="2"/>
  <c r="J3000" i="2" s="1"/>
  <c r="K3000" i="2" s="1" a="1"/>
  <c r="K3000" i="2" s="1"/>
  <c r="I3000" i="2"/>
  <c r="H3009" i="2"/>
  <c r="J3009" i="2" s="1"/>
  <c r="K3009" i="2" s="1" a="1"/>
  <c r="K3009" i="2" s="1"/>
  <c r="I3009" i="2"/>
  <c r="H3019" i="2"/>
  <c r="J3019" i="2" s="1"/>
  <c r="K3019" i="2" s="1" a="1"/>
  <c r="K3019" i="2" s="1"/>
  <c r="I3019" i="2"/>
  <c r="H3027" i="2"/>
  <c r="J3027" i="2" s="1"/>
  <c r="K3027" i="2" s="1" a="1"/>
  <c r="K3027" i="2" s="1"/>
  <c r="I3027" i="2"/>
  <c r="H3046" i="2"/>
  <c r="J3046" i="2" s="1"/>
  <c r="K3046" i="2" s="1" a="1"/>
  <c r="K3046" i="2" s="1"/>
  <c r="I3046" i="2"/>
  <c r="H3070" i="2"/>
  <c r="J3070" i="2" s="1"/>
  <c r="K3070" i="2" s="1" a="1"/>
  <c r="K3070" i="2" s="1"/>
  <c r="H3081" i="2"/>
  <c r="J3081" i="2" s="1"/>
  <c r="K3081" i="2" s="1" a="1"/>
  <c r="K3081" i="2" s="1"/>
  <c r="I3081" i="2"/>
  <c r="H3091" i="2"/>
  <c r="J3091" i="2" s="1"/>
  <c r="K3091" i="2" s="1" a="1"/>
  <c r="K3091" i="2" s="1"/>
  <c r="I3091" i="2"/>
  <c r="H3101" i="2"/>
  <c r="J3101" i="2" s="1"/>
  <c r="K3101" i="2" s="1" a="1"/>
  <c r="K3101" i="2" s="1"/>
  <c r="I3101" i="2"/>
  <c r="H3122" i="2"/>
  <c r="J3122" i="2" s="1"/>
  <c r="K3122" i="2" s="1" a="1"/>
  <c r="K3122" i="2" s="1"/>
  <c r="I3122" i="2"/>
  <c r="H3142" i="2"/>
  <c r="J3142" i="2" s="1"/>
  <c r="K3142" i="2" s="1" a="1"/>
  <c r="K3142" i="2" s="1"/>
  <c r="I3142" i="2"/>
  <c r="H3152" i="2"/>
  <c r="J3152" i="2" s="1"/>
  <c r="K3152" i="2" s="1" a="1"/>
  <c r="K3152" i="2" s="1"/>
  <c r="I3152" i="2"/>
  <c r="H3162" i="2"/>
  <c r="J3162" i="2" s="1"/>
  <c r="K3162" i="2" s="1" a="1"/>
  <c r="K3162" i="2" s="1"/>
  <c r="I3162" i="2"/>
  <c r="H3172" i="2"/>
  <c r="J3172" i="2" s="1"/>
  <c r="K3172" i="2" s="1" a="1"/>
  <c r="K3172" i="2" s="1"/>
  <c r="I3172" i="2"/>
  <c r="H3191" i="2"/>
  <c r="J3191" i="2" s="1"/>
  <c r="K3191" i="2" s="1" a="1"/>
  <c r="K3191" i="2" s="1"/>
  <c r="I3191" i="2"/>
  <c r="H3213" i="2"/>
  <c r="J3213" i="2" s="1"/>
  <c r="K3213" i="2" s="1" a="1"/>
  <c r="K3213" i="2" s="1"/>
  <c r="I3213" i="2"/>
  <c r="H3224" i="2"/>
  <c r="J3224" i="2" s="1"/>
  <c r="K3224" i="2" s="1" a="1"/>
  <c r="K3224" i="2" s="1"/>
  <c r="I3224" i="2"/>
  <c r="H3245" i="2"/>
  <c r="J3245" i="2" s="1"/>
  <c r="K3245" i="2" s="1" a="1"/>
  <c r="K3245" i="2" s="1"/>
  <c r="I3245" i="2"/>
  <c r="H3255" i="2"/>
  <c r="J3255" i="2" s="1"/>
  <c r="K3255" i="2" s="1" a="1"/>
  <c r="K3255" i="2" s="1"/>
  <c r="I3255" i="2"/>
  <c r="H3266" i="2"/>
  <c r="J3266" i="2" s="1"/>
  <c r="K3266" i="2" s="1" a="1"/>
  <c r="K3266" i="2" s="1"/>
  <c r="I3266" i="2"/>
  <c r="H3288" i="2"/>
  <c r="J3288" i="2" s="1"/>
  <c r="K3288" i="2" s="1" a="1"/>
  <c r="K3288" i="2" s="1"/>
  <c r="I3288" i="2"/>
  <c r="H3296" i="2"/>
  <c r="J3296" i="2" s="1"/>
  <c r="K3296" i="2" s="1" a="1"/>
  <c r="K3296" i="2" s="1"/>
  <c r="I3296" i="2"/>
  <c r="H3307" i="2"/>
  <c r="J3307" i="2" s="1"/>
  <c r="K3307" i="2" s="1" a="1"/>
  <c r="K3307" i="2" s="1"/>
  <c r="I3307" i="2"/>
  <c r="H3319" i="2"/>
  <c r="J3319" i="2" s="1"/>
  <c r="K3319" i="2" s="1" a="1"/>
  <c r="K3319" i="2" s="1"/>
  <c r="I3319" i="2"/>
  <c r="H3330" i="2"/>
  <c r="J3330" i="2" s="1"/>
  <c r="K3330" i="2" s="1" a="1"/>
  <c r="K3330" i="2" s="1"/>
  <c r="I3330" i="2"/>
  <c r="H3349" i="2"/>
  <c r="J3349" i="2" s="1"/>
  <c r="K3349" i="2" s="1" a="1"/>
  <c r="K3349" i="2" s="1"/>
  <c r="I3349" i="2"/>
  <c r="H3360" i="2"/>
  <c r="J3360" i="2" s="1"/>
  <c r="K3360" i="2" s="1" a="1"/>
  <c r="K3360" i="2" s="1"/>
  <c r="I3360" i="2"/>
  <c r="H3380" i="2"/>
  <c r="J3380" i="2" s="1"/>
  <c r="K3380" i="2" s="1" a="1"/>
  <c r="K3380" i="2" s="1"/>
  <c r="I3380" i="2"/>
  <c r="H3391" i="2"/>
  <c r="J3391" i="2" s="1"/>
  <c r="K3391" i="2" s="1" a="1"/>
  <c r="K3391" i="2" s="1"/>
  <c r="I3391" i="2"/>
  <c r="H3402" i="2"/>
  <c r="J3402" i="2" s="1"/>
  <c r="K3402" i="2" s="1" a="1"/>
  <c r="K3402" i="2" s="1"/>
  <c r="I3402" i="2"/>
  <c r="H3412" i="2"/>
  <c r="J3412" i="2" s="1"/>
  <c r="K3412" i="2" s="1" a="1"/>
  <c r="K3412" i="2" s="1"/>
  <c r="I3412" i="2"/>
  <c r="H3433" i="2"/>
  <c r="J3433" i="2" s="1"/>
  <c r="K3433" i="2" s="1" a="1"/>
  <c r="K3433" i="2" s="1"/>
  <c r="I3433" i="2"/>
  <c r="H3442" i="2"/>
  <c r="J3442" i="2" s="1"/>
  <c r="K3442" i="2" s="1" a="1"/>
  <c r="K3442" i="2" s="1"/>
  <c r="I3442" i="2"/>
  <c r="H3462" i="2"/>
  <c r="J3462" i="2" s="1"/>
  <c r="K3462" i="2" s="1" a="1"/>
  <c r="K3462" i="2" s="1"/>
  <c r="I3462" i="2"/>
  <c r="H3472" i="2"/>
  <c r="J3472" i="2" s="1"/>
  <c r="K3472" i="2" s="1" a="1"/>
  <c r="K3472" i="2" s="1"/>
  <c r="I3472" i="2"/>
  <c r="H3482" i="2"/>
  <c r="J3482" i="2" s="1"/>
  <c r="K3482" i="2" s="1" a="1"/>
  <c r="K3482" i="2" s="1"/>
  <c r="I3482" i="2"/>
  <c r="H3492" i="2"/>
  <c r="J3492" i="2" s="1"/>
  <c r="K3492" i="2" s="1" a="1"/>
  <c r="K3492" i="2" s="1"/>
  <c r="I3492" i="2"/>
  <c r="H3502" i="2"/>
  <c r="J3502" i="2" s="1"/>
  <c r="K3502" i="2" s="1" a="1"/>
  <c r="K3502" i="2" s="1"/>
  <c r="I3502" i="2"/>
  <c r="H3512" i="2"/>
  <c r="J3512" i="2" s="1"/>
  <c r="K3512" i="2" s="1" a="1"/>
  <c r="K3512" i="2" s="1"/>
  <c r="I3512" i="2"/>
  <c r="H3542" i="2"/>
  <c r="J3542" i="2" s="1"/>
  <c r="K3542" i="2" s="1" a="1"/>
  <c r="K3542" i="2" s="1"/>
  <c r="I3542" i="2"/>
  <c r="H3553" i="2"/>
  <c r="J3553" i="2" s="1"/>
  <c r="K3553" i="2" s="1" a="1"/>
  <c r="K3553" i="2" s="1"/>
  <c r="I3553" i="2"/>
  <c r="H3571" i="2"/>
  <c r="J3571" i="2" s="1"/>
  <c r="K3571" i="2" s="1" a="1"/>
  <c r="K3571" i="2" s="1"/>
  <c r="I3571" i="2"/>
  <c r="H3582" i="2"/>
  <c r="J3582" i="2" s="1"/>
  <c r="K3582" i="2" s="1" a="1"/>
  <c r="K3582" i="2" s="1"/>
  <c r="I3582" i="2"/>
  <c r="H3593" i="2"/>
  <c r="J3593" i="2" s="1"/>
  <c r="K3593" i="2" s="1" a="1"/>
  <c r="K3593" i="2" s="1"/>
  <c r="I3593" i="2"/>
  <c r="H3616" i="2"/>
  <c r="J3616" i="2" s="1"/>
  <c r="K3616" i="2" s="1" a="1"/>
  <c r="K3616" i="2" s="1"/>
  <c r="I3616" i="2"/>
  <c r="H3627" i="2"/>
  <c r="J3627" i="2" s="1"/>
  <c r="K3627" i="2" s="1" a="1"/>
  <c r="K3627" i="2" s="1"/>
  <c r="I3627" i="2"/>
  <c r="H3680" i="2"/>
  <c r="J3680" i="2" s="1"/>
  <c r="K3680" i="2" s="1" a="1"/>
  <c r="K3680" i="2" s="1"/>
  <c r="I3680" i="2"/>
  <c r="H3732" i="2"/>
  <c r="J3732" i="2" s="1"/>
  <c r="K3732" i="2" s="1" a="1"/>
  <c r="K3732" i="2" s="1"/>
  <c r="I3732" i="2"/>
  <c r="H3744" i="2"/>
  <c r="J3744" i="2" s="1"/>
  <c r="K3744" i="2" s="1" a="1"/>
  <c r="K3744" i="2" s="1"/>
  <c r="I3744" i="2"/>
  <c r="H3765" i="2"/>
  <c r="J3765" i="2" s="1"/>
  <c r="K3765" i="2" s="1" a="1"/>
  <c r="K3765" i="2" s="1"/>
  <c r="I3765" i="2"/>
  <c r="H3776" i="2"/>
  <c r="J3776" i="2" s="1"/>
  <c r="K3776" i="2" s="1" a="1"/>
  <c r="K3776" i="2" s="1"/>
  <c r="I3776" i="2"/>
  <c r="H3787" i="2"/>
  <c r="J3787" i="2" s="1"/>
  <c r="K3787" i="2" s="1" a="1"/>
  <c r="K3787" i="2" s="1"/>
  <c r="I3787" i="2"/>
  <c r="H3819" i="2"/>
  <c r="J3819" i="2" s="1"/>
  <c r="K3819" i="2" s="1" a="1"/>
  <c r="K3819" i="2" s="1"/>
  <c r="I3819" i="2"/>
  <c r="H3841" i="2"/>
  <c r="J3841" i="2" s="1"/>
  <c r="K3841" i="2" s="1" a="1"/>
  <c r="K3841" i="2" s="1"/>
  <c r="I3841" i="2"/>
  <c r="H3886" i="2"/>
  <c r="J3886" i="2" s="1"/>
  <c r="K3886" i="2" s="1" a="1"/>
  <c r="K3886" i="2" s="1"/>
  <c r="I3886" i="2"/>
  <c r="H3895" i="2"/>
  <c r="J3895" i="2" s="1"/>
  <c r="K3895" i="2" s="1" a="1"/>
  <c r="K3895" i="2" s="1"/>
  <c r="I3895" i="2"/>
  <c r="H3905" i="2"/>
  <c r="J3905" i="2" s="1"/>
  <c r="K3905" i="2" s="1" a="1"/>
  <c r="K3905" i="2" s="1"/>
  <c r="I3905" i="2"/>
  <c r="H3946" i="2"/>
  <c r="J3946" i="2" s="1"/>
  <c r="K3946" i="2" s="1" a="1"/>
  <c r="K3946" i="2" s="1"/>
  <c r="I3946" i="2"/>
  <c r="H3956" i="2"/>
  <c r="J3956" i="2" s="1"/>
  <c r="K3956" i="2" s="1" a="1"/>
  <c r="K3956" i="2" s="1"/>
  <c r="I3956" i="2"/>
  <c r="H3967" i="2"/>
  <c r="J3967" i="2" s="1"/>
  <c r="K3967" i="2" s="1" a="1"/>
  <c r="K3967" i="2" s="1"/>
  <c r="I3967" i="2"/>
  <c r="H4063" i="2"/>
  <c r="J4063" i="2" s="1"/>
  <c r="K4063" i="2" s="1" a="1"/>
  <c r="K4063" i="2" s="1"/>
  <c r="I4063" i="2"/>
  <c r="H4098" i="2"/>
  <c r="J4098" i="2" s="1"/>
  <c r="K4098" i="2" s="1" a="1"/>
  <c r="K4098" i="2" s="1"/>
  <c r="I4098" i="2"/>
  <c r="H4177" i="2"/>
  <c r="J4177" i="2" s="1"/>
  <c r="K4177" i="2" s="1" a="1"/>
  <c r="K4177" i="2" s="1"/>
  <c r="I4177" i="2"/>
  <c r="H4189" i="2"/>
  <c r="J4189" i="2" s="1"/>
  <c r="K4189" i="2" s="1" a="1"/>
  <c r="K4189" i="2" s="1"/>
  <c r="I4189" i="2"/>
  <c r="H4294" i="2"/>
  <c r="J4294" i="2" s="1"/>
  <c r="K4294" i="2" s="1" a="1"/>
  <c r="K4294" i="2" s="1"/>
  <c r="I4294" i="2"/>
  <c r="H4304" i="2"/>
  <c r="J4304" i="2" s="1"/>
  <c r="K4304" i="2" s="1" a="1"/>
  <c r="K4304" i="2" s="1"/>
  <c r="I4304" i="2"/>
  <c r="H4316" i="2"/>
  <c r="J4316" i="2" s="1"/>
  <c r="K4316" i="2" s="1" a="1"/>
  <c r="K4316" i="2" s="1"/>
  <c r="I4316" i="2"/>
  <c r="H4407" i="2"/>
  <c r="J4407" i="2" s="1"/>
  <c r="K4407" i="2" s="1" a="1"/>
  <c r="K4407" i="2" s="1"/>
  <c r="I4407" i="2"/>
  <c r="H4521" i="2"/>
  <c r="J4521" i="2" s="1"/>
  <c r="K4521" i="2" s="1" a="1"/>
  <c r="K4521" i="2" s="1"/>
  <c r="I4521" i="2"/>
  <c r="H4643" i="2"/>
  <c r="J4643" i="2" s="1"/>
  <c r="K4643" i="2" s="1" a="1"/>
  <c r="K4643" i="2" s="1"/>
  <c r="I4643" i="2"/>
  <c r="H4727" i="2"/>
  <c r="J4727" i="2" s="1"/>
  <c r="K4727" i="2" s="1" a="1"/>
  <c r="K4727" i="2" s="1"/>
  <c r="I4727" i="2"/>
  <c r="H4939" i="2"/>
  <c r="J4939" i="2" s="1"/>
  <c r="K4939" i="2" s="1" a="1"/>
  <c r="K4939" i="2" s="1"/>
  <c r="I4939" i="2"/>
  <c r="H5041" i="2"/>
  <c r="J5041" i="2" s="1"/>
  <c r="K5041" i="2" s="1" a="1"/>
  <c r="K5041" i="2" s="1"/>
  <c r="I5041" i="2"/>
  <c r="H5096" i="2"/>
  <c r="J5096" i="2" s="1"/>
  <c r="K5096" i="2" s="1" a="1"/>
  <c r="K5096" i="2" s="1"/>
  <c r="I5096" i="2"/>
  <c r="H5170" i="2"/>
  <c r="J5170" i="2" s="1"/>
  <c r="K5170" i="2" s="1" a="1"/>
  <c r="K5170" i="2" s="1"/>
  <c r="I5170" i="2"/>
  <c r="H5217" i="2"/>
  <c r="J5217" i="2" s="1"/>
  <c r="K5217" i="2" s="1" a="1"/>
  <c r="K5217" i="2" s="1"/>
  <c r="I5217" i="2"/>
  <c r="H5558" i="2"/>
  <c r="J5558" i="2" s="1"/>
  <c r="K5558" i="2" s="1" a="1"/>
  <c r="K5558" i="2" s="1"/>
  <c r="I5558" i="2"/>
  <c r="H245" i="2"/>
  <c r="J245" i="2" s="1"/>
  <c r="K245" i="2" s="1" a="1"/>
  <c r="K245" i="2" s="1"/>
  <c r="I245" i="2"/>
  <c r="H255" i="2"/>
  <c r="J255" i="2" s="1"/>
  <c r="K255" i="2" s="1" a="1"/>
  <c r="K255" i="2" s="1"/>
  <c r="I255" i="2"/>
  <c r="H265" i="2"/>
  <c r="J265" i="2" s="1"/>
  <c r="K265" i="2" s="1" a="1"/>
  <c r="K265" i="2" s="1"/>
  <c r="I265" i="2"/>
  <c r="H284" i="2"/>
  <c r="J284" i="2" s="1"/>
  <c r="K284" i="2" s="1" a="1"/>
  <c r="K284" i="2" s="1"/>
  <c r="I284" i="2"/>
  <c r="H302" i="2"/>
  <c r="J302" i="2" s="1"/>
  <c r="K302" i="2" s="1" a="1"/>
  <c r="K302" i="2" s="1"/>
  <c r="I302" i="2"/>
  <c r="H322" i="2"/>
  <c r="J322" i="2" s="1"/>
  <c r="K322" i="2" s="1" a="1"/>
  <c r="K322" i="2" s="1"/>
  <c r="I322" i="2"/>
  <c r="H333" i="2"/>
  <c r="J333" i="2" s="1"/>
  <c r="K333" i="2" s="1" a="1"/>
  <c r="K333" i="2" s="1"/>
  <c r="I333" i="2"/>
  <c r="H344" i="2"/>
  <c r="J344" i="2" s="1"/>
  <c r="K344" i="2" s="1" a="1"/>
  <c r="K344" i="2" s="1"/>
  <c r="I344" i="2"/>
  <c r="H355" i="2"/>
  <c r="J355" i="2" s="1"/>
  <c r="K355" i="2" s="1" a="1"/>
  <c r="K355" i="2" s="1"/>
  <c r="I355" i="2"/>
  <c r="H366" i="2"/>
  <c r="J366" i="2" s="1"/>
  <c r="K366" i="2" s="1" a="1"/>
  <c r="K366" i="2" s="1"/>
  <c r="I366" i="2"/>
  <c r="H378" i="2"/>
  <c r="J378" i="2" s="1"/>
  <c r="K378" i="2" s="1" a="1"/>
  <c r="K378" i="2" s="1"/>
  <c r="I378" i="2"/>
  <c r="H389" i="2"/>
  <c r="J389" i="2" s="1"/>
  <c r="K389" i="2" s="1" a="1"/>
  <c r="K389" i="2" s="1"/>
  <c r="I389" i="2"/>
  <c r="H401" i="2"/>
  <c r="J401" i="2" s="1"/>
  <c r="K401" i="2" s="1" a="1"/>
  <c r="K401" i="2" s="1"/>
  <c r="I401" i="2"/>
  <c r="H412" i="2"/>
  <c r="J412" i="2" s="1"/>
  <c r="K412" i="2" s="1" a="1"/>
  <c r="K412" i="2" s="1"/>
  <c r="I412" i="2"/>
  <c r="H423" i="2"/>
  <c r="J423" i="2" s="1"/>
  <c r="K423" i="2" s="1" a="1"/>
  <c r="K423" i="2" s="1"/>
  <c r="I423" i="2"/>
  <c r="H435" i="2"/>
  <c r="J435" i="2" s="1"/>
  <c r="K435" i="2" s="1" a="1"/>
  <c r="K435" i="2" s="1"/>
  <c r="I435" i="2"/>
  <c r="H446" i="2"/>
  <c r="J446" i="2" s="1"/>
  <c r="K446" i="2" s="1" a="1"/>
  <c r="K446" i="2" s="1"/>
  <c r="I446" i="2"/>
  <c r="H457" i="2"/>
  <c r="J457" i="2" s="1"/>
  <c r="K457" i="2" s="1" a="1"/>
  <c r="K457" i="2" s="1"/>
  <c r="I457" i="2"/>
  <c r="H467" i="2"/>
  <c r="J467" i="2" s="1"/>
  <c r="K467" i="2" s="1" a="1"/>
  <c r="K467" i="2" s="1"/>
  <c r="I467" i="2"/>
  <c r="H496" i="2"/>
  <c r="J496" i="2" s="1"/>
  <c r="K496" i="2" s="1" a="1"/>
  <c r="K496" i="2" s="1"/>
  <c r="I496" i="2"/>
  <c r="H505" i="2"/>
  <c r="J505" i="2" s="1"/>
  <c r="K505" i="2" s="1" a="1"/>
  <c r="K505" i="2" s="1"/>
  <c r="I505" i="2"/>
  <c r="H525" i="2"/>
  <c r="J525" i="2" s="1"/>
  <c r="K525" i="2" s="1" a="1"/>
  <c r="K525" i="2" s="1"/>
  <c r="I525" i="2"/>
  <c r="H535" i="2"/>
  <c r="J535" i="2" s="1"/>
  <c r="K535" i="2" s="1" a="1"/>
  <c r="K535" i="2" s="1"/>
  <c r="I535" i="2"/>
  <c r="H543" i="2"/>
  <c r="J543" i="2" s="1"/>
  <c r="K543" i="2" s="1" a="1"/>
  <c r="K543" i="2" s="1"/>
  <c r="I543" i="2"/>
  <c r="H552" i="2"/>
  <c r="J552" i="2" s="1"/>
  <c r="K552" i="2" s="1" a="1"/>
  <c r="K552" i="2" s="1"/>
  <c r="I552" i="2"/>
  <c r="H562" i="2"/>
  <c r="J562" i="2" s="1"/>
  <c r="K562" i="2" s="1" a="1"/>
  <c r="K562" i="2" s="1"/>
  <c r="I562" i="2"/>
  <c r="H571" i="2"/>
  <c r="J571" i="2" s="1"/>
  <c r="K571" i="2" s="1" a="1"/>
  <c r="K571" i="2" s="1"/>
  <c r="I571" i="2"/>
  <c r="H581" i="2"/>
  <c r="J581" i="2" s="1"/>
  <c r="K581" i="2" s="1" a="1"/>
  <c r="K581" i="2" s="1"/>
  <c r="I581" i="2"/>
  <c r="H603" i="2"/>
  <c r="J603" i="2" s="1"/>
  <c r="K603" i="2" s="1" a="1"/>
  <c r="K603" i="2" s="1"/>
  <c r="I603" i="2"/>
  <c r="H613" i="2"/>
  <c r="J613" i="2" s="1"/>
  <c r="K613" i="2" s="1" a="1"/>
  <c r="K613" i="2" s="1"/>
  <c r="I613" i="2"/>
  <c r="H625" i="2"/>
  <c r="J625" i="2" s="1"/>
  <c r="K625" i="2" s="1" a="1"/>
  <c r="K625" i="2" s="1"/>
  <c r="I625" i="2"/>
  <c r="H635" i="2"/>
  <c r="J635" i="2" s="1"/>
  <c r="K635" i="2" s="1" a="1"/>
  <c r="K635" i="2" s="1"/>
  <c r="I635" i="2"/>
  <c r="H645" i="2"/>
  <c r="J645" i="2" s="1"/>
  <c r="K645" i="2" s="1" a="1"/>
  <c r="K645" i="2" s="1"/>
  <c r="I645" i="2"/>
  <c r="H655" i="2"/>
  <c r="J655" i="2" s="1"/>
  <c r="K655" i="2" s="1" a="1"/>
  <c r="K655" i="2" s="1"/>
  <c r="I655" i="2"/>
  <c r="H664" i="2"/>
  <c r="J664" i="2" s="1"/>
  <c r="K664" i="2" s="1" a="1"/>
  <c r="K664" i="2" s="1"/>
  <c r="I664" i="2"/>
  <c r="H684" i="2"/>
  <c r="J684" i="2" s="1"/>
  <c r="K684" i="2" s="1" a="1"/>
  <c r="K684" i="2" s="1"/>
  <c r="I684" i="2"/>
  <c r="H703" i="2"/>
  <c r="J703" i="2" s="1"/>
  <c r="K703" i="2" s="1" a="1"/>
  <c r="K703" i="2" s="1"/>
  <c r="I703" i="2"/>
  <c r="H714" i="2"/>
  <c r="J714" i="2" s="1"/>
  <c r="K714" i="2" s="1" a="1"/>
  <c r="K714" i="2" s="1"/>
  <c r="I714" i="2"/>
  <c r="H723" i="2"/>
  <c r="J723" i="2" s="1"/>
  <c r="K723" i="2" s="1" a="1"/>
  <c r="K723" i="2" s="1"/>
  <c r="I723" i="2"/>
  <c r="H733" i="2"/>
  <c r="J733" i="2" s="1"/>
  <c r="K733" i="2" s="1" a="1"/>
  <c r="K733" i="2" s="1"/>
  <c r="I733" i="2"/>
  <c r="H751" i="2"/>
  <c r="J751" i="2" s="1"/>
  <c r="K751" i="2" s="1" a="1"/>
  <c r="K751" i="2" s="1"/>
  <c r="I751" i="2"/>
  <c r="H776" i="2"/>
  <c r="J776" i="2" s="1"/>
  <c r="K776" i="2" s="1" a="1"/>
  <c r="K776" i="2" s="1"/>
  <c r="I776" i="2"/>
  <c r="H796" i="2"/>
  <c r="J796" i="2" s="1"/>
  <c r="K796" i="2" s="1" a="1"/>
  <c r="K796" i="2" s="1"/>
  <c r="I796" i="2"/>
  <c r="H814" i="2"/>
  <c r="J814" i="2" s="1"/>
  <c r="K814" i="2" s="1" a="1"/>
  <c r="K814" i="2" s="1"/>
  <c r="I814" i="2"/>
  <c r="H863" i="2"/>
  <c r="J863" i="2" s="1"/>
  <c r="K863" i="2" s="1" a="1"/>
  <c r="K863" i="2" s="1"/>
  <c r="I863" i="2"/>
  <c r="H872" i="2"/>
  <c r="J872" i="2" s="1"/>
  <c r="K872" i="2" s="1" a="1"/>
  <c r="K872" i="2" s="1"/>
  <c r="I872" i="2"/>
  <c r="H893" i="2"/>
  <c r="J893" i="2" s="1"/>
  <c r="K893" i="2" s="1" a="1"/>
  <c r="K893" i="2" s="1"/>
  <c r="I893" i="2"/>
  <c r="H901" i="2"/>
  <c r="J901" i="2" s="1"/>
  <c r="K901" i="2" s="1" a="1"/>
  <c r="K901" i="2" s="1"/>
  <c r="I901" i="2"/>
  <c r="H919" i="2"/>
  <c r="J919" i="2" s="1"/>
  <c r="K919" i="2" s="1" a="1"/>
  <c r="K919" i="2" s="1"/>
  <c r="I919" i="2"/>
  <c r="H930" i="2"/>
  <c r="J930" i="2" s="1"/>
  <c r="K930" i="2" s="1" a="1"/>
  <c r="K930" i="2" s="1"/>
  <c r="I930" i="2"/>
  <c r="H940" i="2"/>
  <c r="J940" i="2" s="1"/>
  <c r="K940" i="2" s="1" a="1"/>
  <c r="K940" i="2" s="1"/>
  <c r="I940" i="2"/>
  <c r="H950" i="2"/>
  <c r="J950" i="2" s="1"/>
  <c r="K950" i="2" s="1" a="1"/>
  <c r="K950" i="2" s="1"/>
  <c r="I950" i="2"/>
  <c r="H977" i="2"/>
  <c r="J977" i="2" s="1"/>
  <c r="K977" i="2" s="1" a="1"/>
  <c r="K977" i="2" s="1"/>
  <c r="I977" i="2"/>
  <c r="H986" i="2"/>
  <c r="J986" i="2" s="1"/>
  <c r="K986" i="2" s="1" a="1"/>
  <c r="K986" i="2" s="1"/>
  <c r="I986" i="2"/>
  <c r="H996" i="2"/>
  <c r="J996" i="2" s="1"/>
  <c r="K996" i="2" s="1" a="1"/>
  <c r="K996" i="2" s="1"/>
  <c r="I996" i="2"/>
  <c r="H1005" i="2"/>
  <c r="J1005" i="2" s="1"/>
  <c r="K1005" i="2" s="1" a="1"/>
  <c r="K1005" i="2" s="1"/>
  <c r="I1005" i="2"/>
  <c r="H1023" i="2"/>
  <c r="J1023" i="2" s="1"/>
  <c r="K1023" i="2" s="1" a="1"/>
  <c r="K1023" i="2" s="1"/>
  <c r="I1023" i="2"/>
  <c r="H1033" i="2"/>
  <c r="J1033" i="2" s="1"/>
  <c r="K1033" i="2" s="1" a="1"/>
  <c r="K1033" i="2" s="1"/>
  <c r="I1033" i="2"/>
  <c r="H1051" i="2"/>
  <c r="J1051" i="2" s="1"/>
  <c r="K1051" i="2" s="1" a="1"/>
  <c r="K1051" i="2" s="1"/>
  <c r="I1051" i="2"/>
  <c r="H1079" i="2"/>
  <c r="J1079" i="2" s="1"/>
  <c r="K1079" i="2" s="1" a="1"/>
  <c r="K1079" i="2" s="1"/>
  <c r="I1079" i="2"/>
  <c r="H1089" i="2"/>
  <c r="J1089" i="2" s="1"/>
  <c r="K1089" i="2" s="1" a="1"/>
  <c r="K1089" i="2" s="1"/>
  <c r="I1089" i="2"/>
  <c r="H1098" i="2"/>
  <c r="J1098" i="2" s="1"/>
  <c r="K1098" i="2" s="1" a="1"/>
  <c r="K1098" i="2" s="1"/>
  <c r="I1098" i="2"/>
  <c r="H1107" i="2"/>
  <c r="J1107" i="2" s="1"/>
  <c r="K1107" i="2" s="1" a="1"/>
  <c r="K1107" i="2" s="1"/>
  <c r="I1107" i="2"/>
  <c r="H1117" i="2"/>
  <c r="J1117" i="2" s="1"/>
  <c r="K1117" i="2" s="1" a="1"/>
  <c r="K1117" i="2" s="1"/>
  <c r="I1117" i="2"/>
  <c r="H1137" i="2"/>
  <c r="J1137" i="2" s="1"/>
  <c r="K1137" i="2" s="1" a="1"/>
  <c r="K1137" i="2" s="1"/>
  <c r="I1137" i="2"/>
  <c r="H1147" i="2"/>
  <c r="J1147" i="2" s="1"/>
  <c r="K1147" i="2" s="1" a="1"/>
  <c r="K1147" i="2" s="1"/>
  <c r="I1147" i="2"/>
  <c r="H1157" i="2"/>
  <c r="J1157" i="2" s="1"/>
  <c r="K1157" i="2" s="1" a="1"/>
  <c r="K1157" i="2" s="1"/>
  <c r="I1157" i="2"/>
  <c r="H1168" i="2"/>
  <c r="J1168" i="2" s="1"/>
  <c r="K1168" i="2" s="1" a="1"/>
  <c r="K1168" i="2" s="1"/>
  <c r="I1168" i="2"/>
  <c r="H1178" i="2"/>
  <c r="J1178" i="2" s="1"/>
  <c r="K1178" i="2" s="1" a="1"/>
  <c r="K1178" i="2" s="1"/>
  <c r="I1178" i="2"/>
  <c r="H1187" i="2"/>
  <c r="J1187" i="2" s="1"/>
  <c r="K1187" i="2" s="1" a="1"/>
  <c r="K1187" i="2" s="1"/>
  <c r="I1187" i="2"/>
  <c r="H1194" i="2"/>
  <c r="J1194" i="2" s="1"/>
  <c r="K1194" i="2" s="1" a="1"/>
  <c r="K1194" i="2" s="1"/>
  <c r="I1194" i="2"/>
  <c r="H1203" i="2"/>
  <c r="J1203" i="2" s="1"/>
  <c r="K1203" i="2" s="1" a="1"/>
  <c r="K1203" i="2" s="1"/>
  <c r="I1203" i="2"/>
  <c r="H1212" i="2"/>
  <c r="J1212" i="2" s="1"/>
  <c r="K1212" i="2" s="1" a="1"/>
  <c r="K1212" i="2" s="1"/>
  <c r="I1212" i="2"/>
  <c r="H1221" i="2"/>
  <c r="J1221" i="2" s="1"/>
  <c r="K1221" i="2" s="1" a="1"/>
  <c r="K1221" i="2" s="1"/>
  <c r="I1221" i="2"/>
  <c r="H1239" i="2"/>
  <c r="J1239" i="2" s="1"/>
  <c r="K1239" i="2" s="1" a="1"/>
  <c r="K1239" i="2" s="1"/>
  <c r="I1239" i="2"/>
  <c r="H1249" i="2"/>
  <c r="J1249" i="2" s="1"/>
  <c r="K1249" i="2" s="1" a="1"/>
  <c r="K1249" i="2" s="1"/>
  <c r="I1249" i="2"/>
  <c r="H1257" i="2"/>
  <c r="J1257" i="2" s="1"/>
  <c r="K1257" i="2" s="1" a="1"/>
  <c r="K1257" i="2" s="1"/>
  <c r="I1257" i="2"/>
  <c r="H1264" i="2"/>
  <c r="J1264" i="2" s="1"/>
  <c r="K1264" i="2" s="1" a="1"/>
  <c r="K1264" i="2" s="1"/>
  <c r="I1264" i="2"/>
  <c r="H1273" i="2"/>
  <c r="J1273" i="2" s="1"/>
  <c r="K1273" i="2" s="1" a="1"/>
  <c r="K1273" i="2" s="1"/>
  <c r="I1273" i="2"/>
  <c r="H1283" i="2"/>
  <c r="J1283" i="2" s="1"/>
  <c r="K1283" i="2" s="1" a="1"/>
  <c r="K1283" i="2" s="1"/>
  <c r="I1283" i="2"/>
  <c r="H1292" i="2"/>
  <c r="J1292" i="2" s="1"/>
  <c r="K1292" i="2" s="1" a="1"/>
  <c r="K1292" i="2" s="1"/>
  <c r="I1292" i="2"/>
  <c r="H1303" i="2"/>
  <c r="J1303" i="2" s="1"/>
  <c r="K1303" i="2" s="1" a="1"/>
  <c r="K1303" i="2" s="1"/>
  <c r="I1303" i="2"/>
  <c r="H1314" i="2"/>
  <c r="J1314" i="2" s="1"/>
  <c r="K1314" i="2" s="1" a="1"/>
  <c r="K1314" i="2" s="1"/>
  <c r="I1314" i="2"/>
  <c r="H1323" i="2"/>
  <c r="J1323" i="2" s="1"/>
  <c r="K1323" i="2" s="1" a="1"/>
  <c r="K1323" i="2" s="1"/>
  <c r="I1323" i="2"/>
  <c r="H1330" i="2"/>
  <c r="J1330" i="2" s="1"/>
  <c r="K1330" i="2" s="1" a="1"/>
  <c r="K1330" i="2" s="1"/>
  <c r="I1330" i="2"/>
  <c r="H1339" i="2"/>
  <c r="J1339" i="2" s="1"/>
  <c r="K1339" i="2" s="1" a="1"/>
  <c r="K1339" i="2" s="1"/>
  <c r="I1339" i="2"/>
  <c r="H1347" i="2"/>
  <c r="J1347" i="2" s="1"/>
  <c r="K1347" i="2" s="1" a="1"/>
  <c r="K1347" i="2" s="1"/>
  <c r="I1347" i="2"/>
  <c r="H1357" i="2"/>
  <c r="J1357" i="2" s="1"/>
  <c r="K1357" i="2" s="1" a="1"/>
  <c r="K1357" i="2" s="1"/>
  <c r="I1357" i="2"/>
  <c r="H1367" i="2"/>
  <c r="J1367" i="2" s="1"/>
  <c r="K1367" i="2" s="1" a="1"/>
  <c r="K1367" i="2" s="1"/>
  <c r="I1367" i="2"/>
  <c r="H1387" i="2"/>
  <c r="J1387" i="2" s="1"/>
  <c r="K1387" i="2" s="1" a="1"/>
  <c r="K1387" i="2" s="1"/>
  <c r="I1387" i="2"/>
  <c r="H1408" i="2"/>
  <c r="J1408" i="2" s="1"/>
  <c r="K1408" i="2" s="1" a="1"/>
  <c r="K1408" i="2" s="1"/>
  <c r="I1408" i="2"/>
  <c r="H1419" i="2"/>
  <c r="J1419" i="2" s="1"/>
  <c r="K1419" i="2" s="1" a="1"/>
  <c r="K1419" i="2" s="1"/>
  <c r="I1419" i="2"/>
  <c r="H1430" i="2"/>
  <c r="J1430" i="2" s="1"/>
  <c r="K1430" i="2" s="1" a="1"/>
  <c r="K1430" i="2" s="1"/>
  <c r="I1430" i="2"/>
  <c r="H1442" i="2"/>
  <c r="J1442" i="2" s="1"/>
  <c r="K1442" i="2" s="1" a="1"/>
  <c r="K1442" i="2" s="1"/>
  <c r="I1442" i="2"/>
  <c r="H1452" i="2"/>
  <c r="J1452" i="2" s="1"/>
  <c r="K1452" i="2" s="1" a="1"/>
  <c r="K1452" i="2" s="1"/>
  <c r="I1452" i="2"/>
  <c r="H1461" i="2"/>
  <c r="J1461" i="2" s="1"/>
  <c r="K1461" i="2" s="1" a="1"/>
  <c r="K1461" i="2" s="1"/>
  <c r="I1461" i="2"/>
  <c r="H1471" i="2"/>
  <c r="J1471" i="2" s="1"/>
  <c r="K1471" i="2" s="1" a="1"/>
  <c r="K1471" i="2" s="1"/>
  <c r="I1471" i="2"/>
  <c r="H1483" i="2"/>
  <c r="J1483" i="2" s="1"/>
  <c r="K1483" i="2" s="1" a="1"/>
  <c r="K1483" i="2" s="1"/>
  <c r="I1483" i="2"/>
  <c r="H1493" i="2"/>
  <c r="J1493" i="2" s="1"/>
  <c r="K1493" i="2" s="1" a="1"/>
  <c r="K1493" i="2" s="1"/>
  <c r="I1493" i="2"/>
  <c r="H1503" i="2"/>
  <c r="J1503" i="2" s="1"/>
  <c r="K1503" i="2" s="1" a="1"/>
  <c r="K1503" i="2" s="1"/>
  <c r="I1503" i="2"/>
  <c r="H1512" i="2"/>
  <c r="J1512" i="2" s="1"/>
  <c r="K1512" i="2" s="1" a="1"/>
  <c r="K1512" i="2" s="1"/>
  <c r="I1512" i="2"/>
  <c r="H1523" i="2"/>
  <c r="J1523" i="2" s="1"/>
  <c r="K1523" i="2" s="1" a="1"/>
  <c r="K1523" i="2" s="1"/>
  <c r="I1523" i="2"/>
  <c r="H1532" i="2"/>
  <c r="J1532" i="2" s="1"/>
  <c r="K1532" i="2" s="1" a="1"/>
  <c r="K1532" i="2" s="1"/>
  <c r="I1532" i="2"/>
  <c r="H1542" i="2"/>
  <c r="J1542" i="2" s="1"/>
  <c r="K1542" i="2" s="1" a="1"/>
  <c r="K1542" i="2" s="1"/>
  <c r="I1542" i="2"/>
  <c r="H1561" i="2"/>
  <c r="J1561" i="2" s="1"/>
  <c r="K1561" i="2" s="1" a="1"/>
  <c r="K1561" i="2" s="1"/>
  <c r="I1561" i="2"/>
  <c r="H1571" i="2"/>
  <c r="J1571" i="2" s="1"/>
  <c r="K1571" i="2" s="1" a="1"/>
  <c r="K1571" i="2" s="1"/>
  <c r="I1571" i="2"/>
  <c r="H1600" i="2"/>
  <c r="J1600" i="2" s="1"/>
  <c r="K1600" i="2" s="1" a="1"/>
  <c r="K1600" i="2" s="1"/>
  <c r="I1600" i="2"/>
  <c r="H1620" i="2"/>
  <c r="J1620" i="2" s="1"/>
  <c r="K1620" i="2" s="1" a="1"/>
  <c r="K1620" i="2" s="1"/>
  <c r="I1620" i="2"/>
  <c r="H1631" i="2"/>
  <c r="J1631" i="2" s="1"/>
  <c r="K1631" i="2" s="1" a="1"/>
  <c r="K1631" i="2" s="1"/>
  <c r="I1631" i="2"/>
  <c r="H1640" i="2"/>
  <c r="J1640" i="2" s="1"/>
  <c r="K1640" i="2" s="1" a="1"/>
  <c r="K1640" i="2" s="1"/>
  <c r="I1640" i="2"/>
  <c r="H1650" i="2"/>
  <c r="J1650" i="2" s="1"/>
  <c r="K1650" i="2" s="1" a="1"/>
  <c r="K1650" i="2" s="1"/>
  <c r="I1650" i="2"/>
  <c r="H1660" i="2"/>
  <c r="J1660" i="2" s="1"/>
  <c r="K1660" i="2" s="1" a="1"/>
  <c r="K1660" i="2" s="1"/>
  <c r="I1660" i="2"/>
  <c r="H1669" i="2"/>
  <c r="J1669" i="2" s="1"/>
  <c r="K1669" i="2" s="1" a="1"/>
  <c r="K1669" i="2" s="1"/>
  <c r="I1669" i="2"/>
  <c r="H1680" i="2"/>
  <c r="J1680" i="2" s="1"/>
  <c r="K1680" i="2" s="1" a="1"/>
  <c r="K1680" i="2" s="1"/>
  <c r="I1680" i="2"/>
  <c r="H1688" i="2"/>
  <c r="J1688" i="2" s="1"/>
  <c r="K1688" i="2" s="1" a="1"/>
  <c r="K1688" i="2" s="1"/>
  <c r="I1688" i="2"/>
  <c r="H1695" i="2"/>
  <c r="J1695" i="2" s="1"/>
  <c r="K1695" i="2" s="1" a="1"/>
  <c r="K1695" i="2" s="1"/>
  <c r="I1695" i="2"/>
  <c r="H1713" i="2"/>
  <c r="J1713" i="2" s="1"/>
  <c r="K1713" i="2" s="1" a="1"/>
  <c r="K1713" i="2" s="1"/>
  <c r="I1713" i="2"/>
  <c r="H1731" i="2"/>
  <c r="J1731" i="2" s="1"/>
  <c r="K1731" i="2" s="1" a="1"/>
  <c r="K1731" i="2" s="1"/>
  <c r="I1731" i="2"/>
  <c r="H1748" i="2"/>
  <c r="J1748" i="2" s="1"/>
  <c r="K1748" i="2" s="1" a="1"/>
  <c r="K1748" i="2" s="1"/>
  <c r="I1748" i="2"/>
  <c r="H1768" i="2"/>
  <c r="J1768" i="2" s="1"/>
  <c r="K1768" i="2" s="1" a="1"/>
  <c r="K1768" i="2" s="1"/>
  <c r="H1789" i="2"/>
  <c r="J1789" i="2" s="1"/>
  <c r="K1789" i="2" s="1" a="1"/>
  <c r="K1789" i="2" s="1"/>
  <c r="I1789" i="2"/>
  <c r="H1798" i="2"/>
  <c r="J1798" i="2" s="1"/>
  <c r="K1798" i="2" s="1" a="1"/>
  <c r="K1798" i="2" s="1"/>
  <c r="I1798" i="2"/>
  <c r="H1810" i="2"/>
  <c r="J1810" i="2" s="1"/>
  <c r="K1810" i="2" s="1" a="1"/>
  <c r="K1810" i="2" s="1"/>
  <c r="I1810" i="2"/>
  <c r="H1821" i="2"/>
  <c r="J1821" i="2" s="1"/>
  <c r="K1821" i="2" s="1" a="1"/>
  <c r="K1821" i="2" s="1"/>
  <c r="I1821" i="2"/>
  <c r="H1830" i="2"/>
  <c r="J1830" i="2" s="1"/>
  <c r="K1830" i="2" s="1" a="1"/>
  <c r="K1830" i="2" s="1"/>
  <c r="I1830" i="2"/>
  <c r="H1841" i="2"/>
  <c r="J1841" i="2" s="1"/>
  <c r="K1841" i="2" s="1" a="1"/>
  <c r="K1841" i="2" s="1"/>
  <c r="I1841" i="2"/>
  <c r="H1851" i="2"/>
  <c r="J1851" i="2" s="1"/>
  <c r="K1851" i="2" s="1" a="1"/>
  <c r="K1851" i="2" s="1"/>
  <c r="I1851" i="2"/>
  <c r="H1870" i="2"/>
  <c r="J1870" i="2" s="1"/>
  <c r="K1870" i="2" s="1" a="1"/>
  <c r="K1870" i="2" s="1"/>
  <c r="I1870" i="2"/>
  <c r="H1880" i="2"/>
  <c r="J1880" i="2" s="1"/>
  <c r="K1880" i="2" s="1" a="1"/>
  <c r="K1880" i="2" s="1"/>
  <c r="I1880" i="2"/>
  <c r="H1890" i="2"/>
  <c r="J1890" i="2" s="1"/>
  <c r="K1890" i="2" s="1" a="1"/>
  <c r="K1890" i="2" s="1"/>
  <c r="I1890" i="2"/>
  <c r="H1899" i="2"/>
  <c r="J1899" i="2" s="1"/>
  <c r="K1899" i="2" s="1" a="1"/>
  <c r="K1899" i="2" s="1"/>
  <c r="I1899" i="2"/>
  <c r="H1909" i="2"/>
  <c r="J1909" i="2" s="1"/>
  <c r="K1909" i="2" s="1" a="1"/>
  <c r="K1909" i="2" s="1"/>
  <c r="I1909" i="2"/>
  <c r="H1921" i="2"/>
  <c r="J1921" i="2" s="1"/>
  <c r="K1921" i="2" s="1" a="1"/>
  <c r="K1921" i="2" s="1"/>
  <c r="I1921" i="2"/>
  <c r="H1933" i="2"/>
  <c r="J1933" i="2" s="1"/>
  <c r="K1933" i="2" s="1" a="1"/>
  <c r="K1933" i="2" s="1"/>
  <c r="I1933" i="2"/>
  <c r="H1960" i="2"/>
  <c r="J1960" i="2" s="1"/>
  <c r="K1960" i="2" s="1" a="1"/>
  <c r="K1960" i="2" s="1"/>
  <c r="I1960" i="2"/>
  <c r="H1970" i="2"/>
  <c r="J1970" i="2" s="1"/>
  <c r="K1970" i="2" s="1" a="1"/>
  <c r="K1970" i="2" s="1"/>
  <c r="I1970" i="2"/>
  <c r="H1981" i="2"/>
  <c r="J1981" i="2" s="1"/>
  <c r="K1981" i="2" s="1" a="1"/>
  <c r="K1981" i="2" s="1"/>
  <c r="I1981" i="2"/>
  <c r="H1992" i="2"/>
  <c r="J1992" i="2" s="1"/>
  <c r="K1992" i="2" s="1" a="1"/>
  <c r="K1992" i="2" s="1"/>
  <c r="I1992" i="2"/>
  <c r="H2021" i="2"/>
  <c r="J2021" i="2" s="1"/>
  <c r="K2021" i="2" s="1" a="1"/>
  <c r="K2021" i="2" s="1"/>
  <c r="I2021" i="2"/>
  <c r="H2032" i="2"/>
  <c r="J2032" i="2" s="1"/>
  <c r="K2032" i="2" s="1" a="1"/>
  <c r="K2032" i="2" s="1"/>
  <c r="I2032" i="2"/>
  <c r="H2042" i="2"/>
  <c r="J2042" i="2" s="1"/>
  <c r="K2042" i="2" s="1" a="1"/>
  <c r="K2042" i="2" s="1"/>
  <c r="I2042" i="2"/>
  <c r="H2051" i="2"/>
  <c r="J2051" i="2" s="1"/>
  <c r="K2051" i="2" s="1" a="1"/>
  <c r="K2051" i="2" s="1"/>
  <c r="I2051" i="2"/>
  <c r="H2060" i="2"/>
  <c r="J2060" i="2" s="1"/>
  <c r="K2060" i="2" s="1" a="1"/>
  <c r="K2060" i="2" s="1"/>
  <c r="I2060" i="2"/>
  <c r="H2071" i="2"/>
  <c r="J2071" i="2" s="1"/>
  <c r="K2071" i="2" s="1" a="1"/>
  <c r="K2071" i="2" s="1"/>
  <c r="I2071" i="2"/>
  <c r="H2081" i="2"/>
  <c r="J2081" i="2" s="1"/>
  <c r="K2081" i="2" s="1" a="1"/>
  <c r="K2081" i="2" s="1"/>
  <c r="I2081" i="2"/>
  <c r="H2090" i="2"/>
  <c r="J2090" i="2" s="1"/>
  <c r="K2090" i="2" s="1" a="1"/>
  <c r="K2090" i="2" s="1"/>
  <c r="I2090" i="2"/>
  <c r="H2100" i="2"/>
  <c r="J2100" i="2" s="1"/>
  <c r="K2100" i="2" s="1" a="1"/>
  <c r="K2100" i="2" s="1"/>
  <c r="I2100" i="2"/>
  <c r="H2111" i="2"/>
  <c r="J2111" i="2" s="1"/>
  <c r="K2111" i="2" s="1" a="1"/>
  <c r="K2111" i="2" s="1"/>
  <c r="I2111" i="2"/>
  <c r="H2122" i="2"/>
  <c r="J2122" i="2" s="1"/>
  <c r="K2122" i="2" s="1" a="1"/>
  <c r="K2122" i="2" s="1"/>
  <c r="I2122" i="2"/>
  <c r="H2130" i="2"/>
  <c r="J2130" i="2" s="1"/>
  <c r="K2130" i="2" s="1" a="1"/>
  <c r="K2130" i="2" s="1"/>
  <c r="I2130" i="2"/>
  <c r="H2151" i="2"/>
  <c r="J2151" i="2" s="1"/>
  <c r="K2151" i="2" s="1" a="1"/>
  <c r="K2151" i="2" s="1"/>
  <c r="I2151" i="2"/>
  <c r="H2162" i="2"/>
  <c r="J2162" i="2" s="1"/>
  <c r="K2162" i="2" s="1" a="1"/>
  <c r="K2162" i="2" s="1"/>
  <c r="I2162" i="2"/>
  <c r="H2200" i="2"/>
  <c r="J2200" i="2" s="1"/>
  <c r="K2200" i="2" s="1" a="1"/>
  <c r="K2200" i="2" s="1"/>
  <c r="I2200" i="2"/>
  <c r="H2216" i="2"/>
  <c r="J2216" i="2" s="1"/>
  <c r="K2216" i="2" s="1" a="1"/>
  <c r="K2216" i="2" s="1"/>
  <c r="I2216" i="2"/>
  <c r="H2224" i="2"/>
  <c r="J2224" i="2" s="1"/>
  <c r="K2224" i="2" s="1" a="1"/>
  <c r="K2224" i="2" s="1"/>
  <c r="I2224" i="2"/>
  <c r="H2233" i="2"/>
  <c r="J2233" i="2" s="1"/>
  <c r="K2233" i="2" s="1" a="1"/>
  <c r="K2233" i="2" s="1"/>
  <c r="I2233" i="2"/>
  <c r="H2243" i="2"/>
  <c r="J2243" i="2" s="1"/>
  <c r="K2243" i="2" s="1" a="1"/>
  <c r="K2243" i="2" s="1"/>
  <c r="I2243" i="2"/>
  <c r="H2264" i="2"/>
  <c r="J2264" i="2" s="1"/>
  <c r="K2264" i="2" s="1" a="1"/>
  <c r="K2264" i="2" s="1"/>
  <c r="I2264" i="2"/>
  <c r="H2274" i="2"/>
  <c r="J2274" i="2" s="1"/>
  <c r="K2274" i="2" s="1" a="1"/>
  <c r="K2274" i="2" s="1"/>
  <c r="I2274" i="2"/>
  <c r="H2294" i="2"/>
  <c r="J2294" i="2" s="1"/>
  <c r="K2294" i="2" s="1" a="1"/>
  <c r="K2294" i="2" s="1"/>
  <c r="I2294" i="2"/>
  <c r="H2311" i="2"/>
  <c r="J2311" i="2" s="1"/>
  <c r="K2311" i="2" s="1" a="1"/>
  <c r="K2311" i="2" s="1"/>
  <c r="I2311" i="2"/>
  <c r="H2322" i="2"/>
  <c r="J2322" i="2" s="1"/>
  <c r="K2322" i="2" s="1" a="1"/>
  <c r="K2322" i="2" s="1"/>
  <c r="I2322" i="2"/>
  <c r="H2330" i="2"/>
  <c r="J2330" i="2" s="1"/>
  <c r="K2330" i="2" s="1" a="1"/>
  <c r="K2330" i="2" s="1"/>
  <c r="I2330" i="2"/>
  <c r="H2339" i="2"/>
  <c r="J2339" i="2" s="1"/>
  <c r="K2339" i="2" s="1" a="1"/>
  <c r="K2339" i="2" s="1"/>
  <c r="I2339" i="2"/>
  <c r="H2348" i="2"/>
  <c r="J2348" i="2" s="1"/>
  <c r="K2348" i="2" s="1" a="1"/>
  <c r="K2348" i="2" s="1"/>
  <c r="I2348" i="2"/>
  <c r="H2359" i="2"/>
  <c r="J2359" i="2" s="1"/>
  <c r="K2359" i="2" s="1" a="1"/>
  <c r="K2359" i="2" s="1"/>
  <c r="I2359" i="2"/>
  <c r="H2368" i="2"/>
  <c r="J2368" i="2" s="1"/>
  <c r="K2368" i="2" s="1" a="1"/>
  <c r="K2368" i="2" s="1"/>
  <c r="I2368" i="2"/>
  <c r="H2378" i="2"/>
  <c r="J2378" i="2" s="1"/>
  <c r="K2378" i="2" s="1" a="1"/>
  <c r="K2378" i="2" s="1"/>
  <c r="I2378" i="2"/>
  <c r="H2425" i="2"/>
  <c r="J2425" i="2" s="1"/>
  <c r="K2425" i="2" s="1" a="1"/>
  <c r="K2425" i="2" s="1"/>
  <c r="I2425" i="2"/>
  <c r="H2436" i="2"/>
  <c r="J2436" i="2" s="1"/>
  <c r="K2436" i="2" s="1" a="1"/>
  <c r="K2436" i="2" s="1"/>
  <c r="I2436" i="2"/>
  <c r="H2447" i="2"/>
  <c r="J2447" i="2" s="1"/>
  <c r="K2447" i="2" s="1" a="1"/>
  <c r="K2447" i="2" s="1"/>
  <c r="I2447" i="2"/>
  <c r="H2457" i="2"/>
  <c r="J2457" i="2" s="1"/>
  <c r="K2457" i="2" s="1" a="1"/>
  <c r="K2457" i="2" s="1"/>
  <c r="I2457" i="2"/>
  <c r="H2486" i="2"/>
  <c r="J2486" i="2" s="1"/>
  <c r="K2486" i="2" s="1" a="1"/>
  <c r="K2486" i="2" s="1"/>
  <c r="I2486" i="2"/>
  <c r="H2515" i="2"/>
  <c r="J2515" i="2" s="1"/>
  <c r="K2515" i="2" s="1" a="1"/>
  <c r="K2515" i="2" s="1"/>
  <c r="I2515" i="2"/>
  <c r="H2525" i="2"/>
  <c r="J2525" i="2" s="1"/>
  <c r="K2525" i="2" s="1" a="1"/>
  <c r="K2525" i="2" s="1"/>
  <c r="I2525" i="2"/>
  <c r="H2534" i="2"/>
  <c r="J2534" i="2" s="1"/>
  <c r="K2534" i="2" s="1" a="1"/>
  <c r="K2534" i="2" s="1"/>
  <c r="I2534" i="2"/>
  <c r="H2555" i="2"/>
  <c r="J2555" i="2" s="1"/>
  <c r="K2555" i="2" s="1" a="1"/>
  <c r="K2555" i="2" s="1"/>
  <c r="I2555" i="2"/>
  <c r="H2565" i="2"/>
  <c r="J2565" i="2" s="1"/>
  <c r="K2565" i="2" s="1" a="1"/>
  <c r="K2565" i="2" s="1"/>
  <c r="I2565" i="2"/>
  <c r="H2586" i="2"/>
  <c r="J2586" i="2" s="1"/>
  <c r="K2586" i="2" s="1" a="1"/>
  <c r="K2586" i="2" s="1"/>
  <c r="I2586" i="2"/>
  <c r="H2597" i="2"/>
  <c r="J2597" i="2" s="1"/>
  <c r="K2597" i="2" s="1" a="1"/>
  <c r="K2597" i="2" s="1"/>
  <c r="I2597" i="2"/>
  <c r="H2607" i="2"/>
  <c r="J2607" i="2" s="1"/>
  <c r="K2607" i="2" s="1" a="1"/>
  <c r="K2607" i="2" s="1"/>
  <c r="I2607" i="2"/>
  <c r="H2617" i="2"/>
  <c r="J2617" i="2" s="1"/>
  <c r="K2617" i="2" s="1" a="1"/>
  <c r="K2617" i="2" s="1"/>
  <c r="I2617" i="2"/>
  <c r="H2627" i="2"/>
  <c r="J2627" i="2" s="1"/>
  <c r="K2627" i="2" s="1" a="1"/>
  <c r="K2627" i="2" s="1"/>
  <c r="I2627" i="2"/>
  <c r="H2645" i="2"/>
  <c r="J2645" i="2" s="1"/>
  <c r="K2645" i="2" s="1" a="1"/>
  <c r="K2645" i="2" s="1"/>
  <c r="I2645" i="2"/>
  <c r="H2656" i="2"/>
  <c r="J2656" i="2" s="1"/>
  <c r="K2656" i="2" s="1" a="1"/>
  <c r="K2656" i="2" s="1"/>
  <c r="I2656" i="2"/>
  <c r="H2678" i="2"/>
  <c r="J2678" i="2" s="1"/>
  <c r="K2678" i="2" s="1" a="1"/>
  <c r="K2678" i="2" s="1"/>
  <c r="I2678" i="2"/>
  <c r="H2699" i="2"/>
  <c r="J2699" i="2" s="1"/>
  <c r="K2699" i="2" s="1" a="1"/>
  <c r="K2699" i="2" s="1"/>
  <c r="I2699" i="2"/>
  <c r="H2710" i="2"/>
  <c r="J2710" i="2" s="1"/>
  <c r="K2710" i="2" s="1" a="1"/>
  <c r="K2710" i="2" s="1"/>
  <c r="I2710" i="2"/>
  <c r="H2721" i="2"/>
  <c r="J2721" i="2" s="1"/>
  <c r="K2721" i="2" s="1" a="1"/>
  <c r="K2721" i="2" s="1"/>
  <c r="I2721" i="2"/>
  <c r="H2731" i="2"/>
  <c r="J2731" i="2" s="1"/>
  <c r="K2731" i="2" s="1" a="1"/>
  <c r="K2731" i="2" s="1"/>
  <c r="I2731" i="2"/>
  <c r="H2741" i="2"/>
  <c r="J2741" i="2" s="1"/>
  <c r="K2741" i="2" s="1" a="1"/>
  <c r="K2741" i="2" s="1"/>
  <c r="I2741" i="2"/>
  <c r="H2750" i="2"/>
  <c r="J2750" i="2" s="1"/>
  <c r="K2750" i="2" s="1" a="1"/>
  <c r="K2750" i="2" s="1"/>
  <c r="I2750" i="2"/>
  <c r="H2759" i="2"/>
  <c r="J2759" i="2" s="1"/>
  <c r="K2759" i="2" s="1" a="1"/>
  <c r="K2759" i="2" s="1"/>
  <c r="I2759" i="2"/>
  <c r="H2771" i="2"/>
  <c r="J2771" i="2" s="1"/>
  <c r="K2771" i="2" s="1" a="1"/>
  <c r="K2771" i="2" s="1"/>
  <c r="I2771" i="2"/>
  <c r="H2782" i="2"/>
  <c r="J2782" i="2" s="1"/>
  <c r="K2782" i="2" s="1" a="1"/>
  <c r="K2782" i="2" s="1"/>
  <c r="I2782" i="2"/>
  <c r="H2792" i="2"/>
  <c r="J2792" i="2" s="1"/>
  <c r="K2792" i="2" s="1" a="1"/>
  <c r="K2792" i="2" s="1"/>
  <c r="I2792" i="2"/>
  <c r="H2802" i="2"/>
  <c r="J2802" i="2" s="1"/>
  <c r="K2802" i="2" s="1" a="1"/>
  <c r="K2802" i="2" s="1"/>
  <c r="I2802" i="2"/>
  <c r="H2812" i="2"/>
  <c r="J2812" i="2" s="1"/>
  <c r="K2812" i="2" s="1" a="1"/>
  <c r="K2812" i="2" s="1"/>
  <c r="I2812" i="2"/>
  <c r="H2836" i="2"/>
  <c r="J2836" i="2" s="1"/>
  <c r="K2836" i="2" s="1" a="1"/>
  <c r="K2836" i="2" s="1"/>
  <c r="H2853" i="2"/>
  <c r="J2853" i="2" s="1"/>
  <c r="K2853" i="2" s="1" a="1"/>
  <c r="K2853" i="2" s="1"/>
  <c r="I2853" i="2"/>
  <c r="H2864" i="2"/>
  <c r="J2864" i="2" s="1"/>
  <c r="K2864" i="2" s="1" a="1"/>
  <c r="K2864" i="2" s="1"/>
  <c r="I2864" i="2"/>
  <c r="H2876" i="2"/>
  <c r="J2876" i="2" s="1"/>
  <c r="K2876" i="2" s="1" a="1"/>
  <c r="K2876" i="2" s="1"/>
  <c r="I2876" i="2"/>
  <c r="H2885" i="2"/>
  <c r="J2885" i="2" s="1"/>
  <c r="K2885" i="2" s="1" a="1"/>
  <c r="K2885" i="2" s="1"/>
  <c r="I2885" i="2"/>
  <c r="H2894" i="2"/>
  <c r="J2894" i="2" s="1"/>
  <c r="K2894" i="2" s="1" a="1"/>
  <c r="K2894" i="2" s="1"/>
  <c r="I2894" i="2"/>
  <c r="H2911" i="2"/>
  <c r="J2911" i="2" s="1"/>
  <c r="K2911" i="2" s="1" a="1"/>
  <c r="K2911" i="2" s="1"/>
  <c r="I2911" i="2"/>
  <c r="H2923" i="2"/>
  <c r="J2923" i="2" s="1"/>
  <c r="K2923" i="2" s="1" a="1"/>
  <c r="K2923" i="2" s="1"/>
  <c r="I2923" i="2"/>
  <c r="H2932" i="2"/>
  <c r="J2932" i="2" s="1"/>
  <c r="K2932" i="2" s="1" a="1"/>
  <c r="K2932" i="2" s="1"/>
  <c r="I2932" i="2"/>
  <c r="H2941" i="2"/>
  <c r="J2941" i="2" s="1"/>
  <c r="K2941" i="2" s="1" a="1"/>
  <c r="K2941" i="2" s="1"/>
  <c r="I2941" i="2"/>
  <c r="H2951" i="2"/>
  <c r="J2951" i="2" s="1"/>
  <c r="K2951" i="2" s="1" a="1"/>
  <c r="K2951" i="2" s="1"/>
  <c r="I2951" i="2"/>
  <c r="H2962" i="2"/>
  <c r="J2962" i="2" s="1"/>
  <c r="K2962" i="2" s="1" a="1"/>
  <c r="K2962" i="2" s="1"/>
  <c r="I2962" i="2"/>
  <c r="H2971" i="2"/>
  <c r="J2971" i="2" s="1"/>
  <c r="K2971" i="2" s="1" a="1"/>
  <c r="K2971" i="2" s="1"/>
  <c r="I2971" i="2"/>
  <c r="H2980" i="2"/>
  <c r="J2980" i="2" s="1"/>
  <c r="K2980" i="2" s="1" a="1"/>
  <c r="K2980" i="2" s="1"/>
  <c r="I2980" i="2"/>
  <c r="H3001" i="2"/>
  <c r="J3001" i="2" s="1"/>
  <c r="K3001" i="2" s="1" a="1"/>
  <c r="K3001" i="2" s="1"/>
  <c r="I3001" i="2"/>
  <c r="H3010" i="2"/>
  <c r="J3010" i="2" s="1"/>
  <c r="K3010" i="2" s="1" a="1"/>
  <c r="K3010" i="2" s="1"/>
  <c r="I3010" i="2"/>
  <c r="H3028" i="2"/>
  <c r="J3028" i="2" s="1"/>
  <c r="K3028" i="2" s="1" a="1"/>
  <c r="K3028" i="2" s="1"/>
  <c r="I3028" i="2"/>
  <c r="H3038" i="2"/>
  <c r="J3038" i="2" s="1"/>
  <c r="K3038" i="2" s="1" a="1"/>
  <c r="K3038" i="2" s="1"/>
  <c r="I3038" i="2"/>
  <c r="H3054" i="2"/>
  <c r="J3054" i="2" s="1"/>
  <c r="K3054" i="2" s="1" a="1"/>
  <c r="K3054" i="2" s="1"/>
  <c r="I3054" i="2"/>
  <c r="H3062" i="2"/>
  <c r="J3062" i="2" s="1"/>
  <c r="K3062" i="2" s="1" a="1"/>
  <c r="K3062" i="2" s="1"/>
  <c r="I3062" i="2"/>
  <c r="H3071" i="2"/>
  <c r="J3071" i="2" s="1"/>
  <c r="K3071" i="2" s="1" a="1"/>
  <c r="K3071" i="2" s="1"/>
  <c r="I3071" i="2"/>
  <c r="H3082" i="2"/>
  <c r="J3082" i="2" s="1"/>
  <c r="K3082" i="2" s="1" a="1"/>
  <c r="K3082" i="2" s="1"/>
  <c r="I3082" i="2"/>
  <c r="H3102" i="2"/>
  <c r="J3102" i="2" s="1"/>
  <c r="K3102" i="2" s="1" a="1"/>
  <c r="K3102" i="2" s="1"/>
  <c r="I3102" i="2"/>
  <c r="H3111" i="2"/>
  <c r="J3111" i="2" s="1"/>
  <c r="K3111" i="2" s="1" a="1"/>
  <c r="K3111" i="2" s="1"/>
  <c r="H3123" i="2"/>
  <c r="J3123" i="2" s="1"/>
  <c r="K3123" i="2" s="1" a="1"/>
  <c r="K3123" i="2" s="1"/>
  <c r="I3123" i="2"/>
  <c r="H3132" i="2"/>
  <c r="J3132" i="2" s="1"/>
  <c r="K3132" i="2" s="1" a="1"/>
  <c r="K3132" i="2" s="1"/>
  <c r="H3143" i="2"/>
  <c r="J3143" i="2" s="1"/>
  <c r="K3143" i="2" s="1" a="1"/>
  <c r="K3143" i="2" s="1"/>
  <c r="I3143" i="2"/>
  <c r="H3153" i="2"/>
  <c r="J3153" i="2" s="1"/>
  <c r="K3153" i="2" s="1" a="1"/>
  <c r="K3153" i="2" s="1"/>
  <c r="I3153" i="2"/>
  <c r="H3163" i="2"/>
  <c r="J3163" i="2" s="1"/>
  <c r="K3163" i="2" s="1" a="1"/>
  <c r="K3163" i="2" s="1"/>
  <c r="I3163" i="2"/>
  <c r="H3173" i="2"/>
  <c r="J3173" i="2" s="1"/>
  <c r="K3173" i="2" s="1" a="1"/>
  <c r="K3173" i="2" s="1"/>
  <c r="I3173" i="2"/>
  <c r="H3182" i="2"/>
  <c r="J3182" i="2" s="1"/>
  <c r="K3182" i="2" s="1" a="1"/>
  <c r="K3182" i="2" s="1"/>
  <c r="H3192" i="2"/>
  <c r="J3192" i="2" s="1"/>
  <c r="K3192" i="2" s="1" a="1"/>
  <c r="K3192" i="2" s="1"/>
  <c r="I3192" i="2"/>
  <c r="H3214" i="2"/>
  <c r="J3214" i="2" s="1"/>
  <c r="K3214" i="2" s="1" a="1"/>
  <c r="K3214" i="2" s="1"/>
  <c r="I3214" i="2"/>
  <c r="H3225" i="2"/>
  <c r="J3225" i="2" s="1"/>
  <c r="K3225" i="2" s="1" a="1"/>
  <c r="K3225" i="2" s="1"/>
  <c r="I3225" i="2"/>
  <c r="H3235" i="2"/>
  <c r="J3235" i="2" s="1"/>
  <c r="K3235" i="2" s="1" a="1"/>
  <c r="K3235" i="2" s="1"/>
  <c r="I3235" i="2"/>
  <c r="H3246" i="2"/>
  <c r="J3246" i="2" s="1"/>
  <c r="K3246" i="2" s="1" a="1"/>
  <c r="K3246" i="2" s="1"/>
  <c r="I3246" i="2"/>
  <c r="H3256" i="2"/>
  <c r="J3256" i="2" s="1"/>
  <c r="K3256" i="2" s="1" a="1"/>
  <c r="K3256" i="2" s="1"/>
  <c r="I3256" i="2"/>
  <c r="H3267" i="2"/>
  <c r="J3267" i="2" s="1"/>
  <c r="K3267" i="2" s="1" a="1"/>
  <c r="K3267" i="2" s="1"/>
  <c r="I3267" i="2"/>
  <c r="H3277" i="2"/>
  <c r="J3277" i="2" s="1"/>
  <c r="K3277" i="2" s="1" a="1"/>
  <c r="K3277" i="2" s="1"/>
  <c r="H3297" i="2"/>
  <c r="J3297" i="2" s="1"/>
  <c r="K3297" i="2" s="1" a="1"/>
  <c r="K3297" i="2" s="1"/>
  <c r="I3297" i="2"/>
  <c r="H3308" i="2"/>
  <c r="J3308" i="2" s="1"/>
  <c r="K3308" i="2" s="1" a="1"/>
  <c r="K3308" i="2" s="1"/>
  <c r="I3308" i="2"/>
  <c r="H3320" i="2"/>
  <c r="J3320" i="2" s="1"/>
  <c r="K3320" i="2" s="1" a="1"/>
  <c r="K3320" i="2" s="1"/>
  <c r="I3320" i="2"/>
  <c r="H3331" i="2"/>
  <c r="J3331" i="2" s="1"/>
  <c r="K3331" i="2" s="1" a="1"/>
  <c r="K3331" i="2" s="1"/>
  <c r="I3331" i="2"/>
  <c r="H3350" i="2"/>
  <c r="J3350" i="2" s="1"/>
  <c r="K3350" i="2" s="1" a="1"/>
  <c r="K3350" i="2" s="1"/>
  <c r="I3350" i="2"/>
  <c r="H3361" i="2"/>
  <c r="J3361" i="2" s="1"/>
  <c r="K3361" i="2" s="1" a="1"/>
  <c r="K3361" i="2" s="1"/>
  <c r="I3361" i="2"/>
  <c r="H3381" i="2"/>
  <c r="J3381" i="2" s="1"/>
  <c r="K3381" i="2" s="1" a="1"/>
  <c r="K3381" i="2" s="1"/>
  <c r="I3381" i="2"/>
  <c r="H3392" i="2"/>
  <c r="J3392" i="2" s="1"/>
  <c r="K3392" i="2" s="1" a="1"/>
  <c r="K3392" i="2" s="1"/>
  <c r="I3392" i="2"/>
  <c r="H3403" i="2"/>
  <c r="J3403" i="2" s="1"/>
  <c r="K3403" i="2" s="1" a="1"/>
  <c r="K3403" i="2" s="1"/>
  <c r="I3403" i="2"/>
  <c r="H3413" i="2"/>
  <c r="J3413" i="2" s="1"/>
  <c r="K3413" i="2" s="1" a="1"/>
  <c r="K3413" i="2" s="1"/>
  <c r="I3413" i="2"/>
  <c r="H3434" i="2"/>
  <c r="J3434" i="2" s="1"/>
  <c r="K3434" i="2" s="1" a="1"/>
  <c r="K3434" i="2" s="1"/>
  <c r="I3434" i="2"/>
  <c r="H3443" i="2"/>
  <c r="J3443" i="2" s="1"/>
  <c r="K3443" i="2" s="1" a="1"/>
  <c r="K3443" i="2" s="1"/>
  <c r="I3443" i="2"/>
  <c r="H3453" i="2"/>
  <c r="J3453" i="2" s="1"/>
  <c r="K3453" i="2" s="1" a="1"/>
  <c r="K3453" i="2" s="1"/>
  <c r="I3453" i="2"/>
  <c r="H3463" i="2"/>
  <c r="J3463" i="2" s="1"/>
  <c r="K3463" i="2" s="1" a="1"/>
  <c r="K3463" i="2" s="1"/>
  <c r="I3463" i="2"/>
  <c r="H3473" i="2"/>
  <c r="J3473" i="2" s="1"/>
  <c r="K3473" i="2" s="1" a="1"/>
  <c r="K3473" i="2" s="1"/>
  <c r="I3473" i="2"/>
  <c r="H3493" i="2"/>
  <c r="J3493" i="2" s="1"/>
  <c r="K3493" i="2" s="1" a="1"/>
  <c r="K3493" i="2" s="1"/>
  <c r="I3493" i="2"/>
  <c r="H3513" i="2"/>
  <c r="J3513" i="2" s="1"/>
  <c r="K3513" i="2" s="1" a="1"/>
  <c r="K3513" i="2" s="1"/>
  <c r="I3513" i="2"/>
  <c r="H3522" i="2"/>
  <c r="J3522" i="2" s="1"/>
  <c r="K3522" i="2" s="1" a="1"/>
  <c r="K3522" i="2" s="1"/>
  <c r="H3532" i="2"/>
  <c r="J3532" i="2" s="1"/>
  <c r="K3532" i="2" s="1" a="1"/>
  <c r="K3532" i="2" s="1"/>
  <c r="I3532" i="2"/>
  <c r="H3543" i="2"/>
  <c r="J3543" i="2" s="1"/>
  <c r="K3543" i="2" s="1" a="1"/>
  <c r="K3543" i="2" s="1"/>
  <c r="I3543" i="2"/>
  <c r="H3562" i="2"/>
  <c r="J3562" i="2" s="1"/>
  <c r="K3562" i="2" s="1" a="1"/>
  <c r="K3562" i="2" s="1"/>
  <c r="H3572" i="2"/>
  <c r="J3572" i="2" s="1"/>
  <c r="K3572" i="2" s="1" a="1"/>
  <c r="K3572" i="2" s="1"/>
  <c r="I3572" i="2"/>
  <c r="H3583" i="2"/>
  <c r="J3583" i="2" s="1"/>
  <c r="K3583" i="2" s="1" a="1"/>
  <c r="K3583" i="2" s="1"/>
  <c r="I3583" i="2"/>
  <c r="H3594" i="2"/>
  <c r="J3594" i="2" s="1"/>
  <c r="K3594" i="2" s="1" a="1"/>
  <c r="K3594" i="2" s="1"/>
  <c r="I3594" i="2"/>
  <c r="H3617" i="2"/>
  <c r="J3617" i="2" s="1"/>
  <c r="K3617" i="2" s="1" a="1"/>
  <c r="K3617" i="2" s="1"/>
  <c r="I3617" i="2"/>
  <c r="H3639" i="2"/>
  <c r="J3639" i="2" s="1"/>
  <c r="K3639" i="2" s="1" a="1"/>
  <c r="K3639" i="2" s="1"/>
  <c r="I3639" i="2"/>
  <c r="H3659" i="2"/>
  <c r="J3659" i="2" s="1"/>
  <c r="K3659" i="2" s="1" a="1"/>
  <c r="K3659" i="2" s="1"/>
  <c r="I3659" i="2"/>
  <c r="H3670" i="2"/>
  <c r="J3670" i="2" s="1"/>
  <c r="K3670" i="2" s="1" a="1"/>
  <c r="K3670" i="2" s="1"/>
  <c r="I3670" i="2"/>
  <c r="H3681" i="2"/>
  <c r="J3681" i="2" s="1"/>
  <c r="K3681" i="2" s="1" a="1"/>
  <c r="K3681" i="2" s="1"/>
  <c r="I3681" i="2"/>
  <c r="H3702" i="2"/>
  <c r="J3702" i="2" s="1"/>
  <c r="K3702" i="2" s="1" a="1"/>
  <c r="K3702" i="2" s="1"/>
  <c r="I3702" i="2"/>
  <c r="H3712" i="2"/>
  <c r="J3712" i="2" s="1"/>
  <c r="K3712" i="2" s="1" a="1"/>
  <c r="K3712" i="2" s="1"/>
  <c r="I3712" i="2"/>
  <c r="H3755" i="2"/>
  <c r="J3755" i="2" s="1"/>
  <c r="K3755" i="2" s="1" a="1"/>
  <c r="K3755" i="2" s="1"/>
  <c r="I3755" i="2"/>
  <c r="H3766" i="2"/>
  <c r="J3766" i="2" s="1"/>
  <c r="K3766" i="2" s="1" a="1"/>
  <c r="K3766" i="2" s="1"/>
  <c r="I3766" i="2"/>
  <c r="H3799" i="2"/>
  <c r="J3799" i="2" s="1"/>
  <c r="K3799" i="2" s="1" a="1"/>
  <c r="K3799" i="2" s="1"/>
  <c r="I3799" i="2"/>
  <c r="H3831" i="2"/>
  <c r="J3831" i="2" s="1"/>
  <c r="K3831" i="2" s="1" a="1"/>
  <c r="K3831" i="2" s="1"/>
  <c r="I3831" i="2"/>
  <c r="H3865" i="2"/>
  <c r="J3865" i="2" s="1"/>
  <c r="K3865" i="2" s="1" a="1"/>
  <c r="K3865" i="2" s="1"/>
  <c r="I3865" i="2"/>
  <c r="H3875" i="2"/>
  <c r="J3875" i="2" s="1"/>
  <c r="K3875" i="2" s="1" a="1"/>
  <c r="K3875" i="2" s="1"/>
  <c r="I3875" i="2"/>
  <c r="H3957" i="2"/>
  <c r="J3957" i="2" s="1"/>
  <c r="K3957" i="2" s="1" a="1"/>
  <c r="K3957" i="2" s="1"/>
  <c r="I3957" i="2"/>
  <c r="H3978" i="2"/>
  <c r="J3978" i="2" s="1"/>
  <c r="K3978" i="2" s="1" a="1"/>
  <c r="K3978" i="2" s="1"/>
  <c r="I3978" i="2"/>
  <c r="I4000" i="2"/>
  <c r="H4000" i="2"/>
  <c r="J4000" i="2" s="1"/>
  <c r="K4000" i="2" s="1" a="1"/>
  <c r="K4000" i="2" s="1"/>
  <c r="H4087" i="2"/>
  <c r="J4087" i="2" s="1"/>
  <c r="K4087" i="2" s="1" a="1"/>
  <c r="K4087" i="2" s="1"/>
  <c r="I4087" i="2"/>
  <c r="H4120" i="2"/>
  <c r="J4120" i="2" s="1"/>
  <c r="K4120" i="2" s="1" a="1"/>
  <c r="K4120" i="2" s="1"/>
  <c r="I4120" i="2"/>
  <c r="H4260" i="2"/>
  <c r="J4260" i="2" s="1"/>
  <c r="K4260" i="2" s="1" a="1"/>
  <c r="K4260" i="2" s="1"/>
  <c r="I4260" i="2"/>
  <c r="H4283" i="2"/>
  <c r="J4283" i="2" s="1"/>
  <c r="K4283" i="2" s="1" a="1"/>
  <c r="K4283" i="2" s="1"/>
  <c r="I4283" i="2"/>
  <c r="H4397" i="2"/>
  <c r="J4397" i="2" s="1"/>
  <c r="K4397" i="2" s="1" a="1"/>
  <c r="K4397" i="2" s="1"/>
  <c r="I4397" i="2"/>
  <c r="H4500" i="2"/>
  <c r="J4500" i="2" s="1"/>
  <c r="K4500" i="2" s="1" a="1"/>
  <c r="K4500" i="2" s="1"/>
  <c r="I4500" i="2"/>
  <c r="H4511" i="2"/>
  <c r="J4511" i="2" s="1"/>
  <c r="K4511" i="2" s="1" a="1"/>
  <c r="K4511" i="2" s="1"/>
  <c r="I4511" i="2"/>
  <c r="H4622" i="2"/>
  <c r="J4622" i="2" s="1"/>
  <c r="K4622" i="2" s="1" a="1"/>
  <c r="K4622" i="2" s="1"/>
  <c r="I4622" i="2"/>
  <c r="H4633" i="2"/>
  <c r="J4633" i="2" s="1"/>
  <c r="K4633" i="2" s="1" a="1"/>
  <c r="K4633" i="2" s="1"/>
  <c r="I4633" i="2"/>
  <c r="H4807" i="2"/>
  <c r="J4807" i="2" s="1"/>
  <c r="K4807" i="2" s="1" a="1"/>
  <c r="K4807" i="2" s="1"/>
  <c r="I4807" i="2"/>
  <c r="H4819" i="2"/>
  <c r="J4819" i="2" s="1"/>
  <c r="K4819" i="2" s="1" a="1"/>
  <c r="K4819" i="2" s="1"/>
  <c r="I4819" i="2"/>
  <c r="H4852" i="2"/>
  <c r="J4852" i="2" s="1"/>
  <c r="K4852" i="2" s="1" a="1"/>
  <c r="K4852" i="2" s="1"/>
  <c r="I4852" i="2"/>
  <c r="H4884" i="2"/>
  <c r="J4884" i="2" s="1"/>
  <c r="K4884" i="2" s="1" a="1"/>
  <c r="K4884" i="2" s="1"/>
  <c r="I4884" i="2"/>
  <c r="H4987" i="2"/>
  <c r="J4987" i="2" s="1"/>
  <c r="K4987" i="2" s="1" a="1"/>
  <c r="K4987" i="2" s="1"/>
  <c r="I4987" i="2"/>
  <c r="H256" i="2"/>
  <c r="J256" i="2" s="1"/>
  <c r="K256" i="2" s="1" a="1"/>
  <c r="K256" i="2" s="1"/>
  <c r="I256" i="2"/>
  <c r="H285" i="2"/>
  <c r="J285" i="2" s="1"/>
  <c r="K285" i="2" s="1" a="1"/>
  <c r="K285" i="2" s="1"/>
  <c r="I285" i="2"/>
  <c r="H312" i="2"/>
  <c r="J312" i="2" s="1"/>
  <c r="K312" i="2" s="1" a="1"/>
  <c r="K312" i="2" s="1"/>
  <c r="I312" i="2"/>
  <c r="H334" i="2"/>
  <c r="J334" i="2" s="1"/>
  <c r="K334" i="2" s="1" a="1"/>
  <c r="K334" i="2" s="1"/>
  <c r="I334" i="2"/>
  <c r="H356" i="2"/>
  <c r="J356" i="2" s="1"/>
  <c r="K356" i="2" s="1" a="1"/>
  <c r="K356" i="2" s="1"/>
  <c r="I356" i="2"/>
  <c r="H379" i="2"/>
  <c r="J379" i="2" s="1"/>
  <c r="K379" i="2" s="1" a="1"/>
  <c r="K379" i="2" s="1"/>
  <c r="I379" i="2"/>
  <c r="H402" i="2"/>
  <c r="J402" i="2" s="1"/>
  <c r="K402" i="2" s="1" a="1"/>
  <c r="K402" i="2" s="1"/>
  <c r="I402" i="2"/>
  <c r="H506" i="2"/>
  <c r="J506" i="2" s="1"/>
  <c r="K506" i="2" s="1" a="1"/>
  <c r="K506" i="2" s="1"/>
  <c r="I506" i="2"/>
  <c r="H515" i="2"/>
  <c r="J515" i="2" s="1"/>
  <c r="K515" i="2" s="1" a="1"/>
  <c r="K515" i="2" s="1"/>
  <c r="I515" i="2"/>
  <c r="H536" i="2"/>
  <c r="J536" i="2" s="1"/>
  <c r="K536" i="2" s="1" a="1"/>
  <c r="K536" i="2" s="1"/>
  <c r="I536" i="2"/>
  <c r="H553" i="2"/>
  <c r="J553" i="2" s="1"/>
  <c r="K553" i="2" s="1" a="1"/>
  <c r="K553" i="2" s="1"/>
  <c r="I553" i="2"/>
  <c r="H582" i="2"/>
  <c r="J582" i="2" s="1"/>
  <c r="K582" i="2" s="1" a="1"/>
  <c r="K582" i="2" s="1"/>
  <c r="I582" i="2"/>
  <c r="H604" i="2"/>
  <c r="J604" i="2" s="1"/>
  <c r="K604" i="2" s="1" a="1"/>
  <c r="K604" i="2" s="1"/>
  <c r="I604" i="2"/>
  <c r="H626" i="2"/>
  <c r="J626" i="2" s="1"/>
  <c r="K626" i="2" s="1" a="1"/>
  <c r="K626" i="2" s="1"/>
  <c r="I626" i="2"/>
  <c r="H636" i="2"/>
  <c r="J636" i="2" s="1"/>
  <c r="K636" i="2" s="1" a="1"/>
  <c r="K636" i="2" s="1"/>
  <c r="I636" i="2"/>
  <c r="H646" i="2"/>
  <c r="J646" i="2" s="1"/>
  <c r="K646" i="2" s="1" a="1"/>
  <c r="K646" i="2" s="1"/>
  <c r="I646" i="2"/>
  <c r="H656" i="2"/>
  <c r="J656" i="2" s="1"/>
  <c r="K656" i="2" s="1" a="1"/>
  <c r="K656" i="2" s="1"/>
  <c r="I656" i="2"/>
  <c r="H685" i="2"/>
  <c r="J685" i="2" s="1"/>
  <c r="K685" i="2" s="1" a="1"/>
  <c r="K685" i="2" s="1"/>
  <c r="I685" i="2"/>
  <c r="H704" i="2"/>
  <c r="J704" i="2" s="1"/>
  <c r="K704" i="2" s="1" a="1"/>
  <c r="K704" i="2" s="1"/>
  <c r="I704" i="2"/>
  <c r="H715" i="2"/>
  <c r="J715" i="2" s="1"/>
  <c r="K715" i="2" s="1" a="1"/>
  <c r="K715" i="2" s="1"/>
  <c r="I715" i="2"/>
  <c r="H724" i="2"/>
  <c r="J724" i="2" s="1"/>
  <c r="K724" i="2" s="1" a="1"/>
  <c r="K724" i="2" s="1"/>
  <c r="I724" i="2"/>
  <c r="H734" i="2"/>
  <c r="J734" i="2" s="1"/>
  <c r="K734" i="2" s="1" a="1"/>
  <c r="K734" i="2" s="1"/>
  <c r="I734" i="2"/>
  <c r="H743" i="2"/>
  <c r="J743" i="2" s="1"/>
  <c r="K743" i="2" s="1" a="1"/>
  <c r="K743" i="2" s="1"/>
  <c r="I743" i="2"/>
  <c r="H760" i="2"/>
  <c r="J760" i="2" s="1"/>
  <c r="K760" i="2" s="1" a="1"/>
  <c r="K760" i="2" s="1"/>
  <c r="I760" i="2"/>
  <c r="H768" i="2"/>
  <c r="J768" i="2" s="1"/>
  <c r="K768" i="2" s="1" a="1"/>
  <c r="K768" i="2" s="1"/>
  <c r="I768" i="2"/>
  <c r="H777" i="2"/>
  <c r="J777" i="2" s="1"/>
  <c r="K777" i="2" s="1" a="1"/>
  <c r="K777" i="2" s="1"/>
  <c r="I777" i="2"/>
  <c r="H787" i="2"/>
  <c r="J787" i="2" s="1"/>
  <c r="K787" i="2" s="1" a="1"/>
  <c r="K787" i="2" s="1"/>
  <c r="I787" i="2"/>
  <c r="H797" i="2"/>
  <c r="J797" i="2" s="1"/>
  <c r="K797" i="2" s="1" a="1"/>
  <c r="K797" i="2" s="1"/>
  <c r="I797" i="2"/>
  <c r="H806" i="2"/>
  <c r="J806" i="2" s="1"/>
  <c r="K806" i="2" s="1" a="1"/>
  <c r="K806" i="2" s="1"/>
  <c r="I806" i="2"/>
  <c r="H815" i="2"/>
  <c r="J815" i="2" s="1"/>
  <c r="K815" i="2" s="1" a="1"/>
  <c r="K815" i="2" s="1"/>
  <c r="I815" i="2"/>
  <c r="H834" i="2"/>
  <c r="J834" i="2" s="1"/>
  <c r="K834" i="2" s="1" a="1"/>
  <c r="K834" i="2" s="1"/>
  <c r="I834" i="2"/>
  <c r="H844" i="2"/>
  <c r="J844" i="2" s="1"/>
  <c r="K844" i="2" s="1" a="1"/>
  <c r="K844" i="2" s="1"/>
  <c r="I844" i="2"/>
  <c r="H854" i="2"/>
  <c r="J854" i="2" s="1"/>
  <c r="K854" i="2" s="1" a="1"/>
  <c r="K854" i="2" s="1"/>
  <c r="I854" i="2"/>
  <c r="H864" i="2"/>
  <c r="J864" i="2" s="1"/>
  <c r="K864" i="2" s="1" a="1"/>
  <c r="K864" i="2" s="1"/>
  <c r="I864" i="2"/>
  <c r="H873" i="2"/>
  <c r="J873" i="2" s="1"/>
  <c r="K873" i="2" s="1" a="1"/>
  <c r="K873" i="2" s="1"/>
  <c r="I873" i="2"/>
  <c r="H882" i="2"/>
  <c r="J882" i="2" s="1"/>
  <c r="K882" i="2" s="1" a="1"/>
  <c r="K882" i="2" s="1"/>
  <c r="I882" i="2"/>
  <c r="H902" i="2"/>
  <c r="J902" i="2" s="1"/>
  <c r="K902" i="2" s="1" a="1"/>
  <c r="K902" i="2" s="1"/>
  <c r="I902" i="2"/>
  <c r="H920" i="2"/>
  <c r="J920" i="2" s="1"/>
  <c r="K920" i="2" s="1" a="1"/>
  <c r="K920" i="2" s="1"/>
  <c r="I920" i="2"/>
  <c r="H931" i="2"/>
  <c r="J931" i="2" s="1"/>
  <c r="K931" i="2" s="1" a="1"/>
  <c r="K931" i="2" s="1"/>
  <c r="I931" i="2"/>
  <c r="H951" i="2"/>
  <c r="J951" i="2" s="1"/>
  <c r="K951" i="2" s="1" a="1"/>
  <c r="K951" i="2" s="1"/>
  <c r="I951" i="2"/>
  <c r="H961" i="2"/>
  <c r="J961" i="2" s="1"/>
  <c r="K961" i="2" s="1" a="1"/>
  <c r="K961" i="2" s="1"/>
  <c r="I961" i="2"/>
  <c r="H968" i="2"/>
  <c r="J968" i="2" s="1"/>
  <c r="K968" i="2" s="1" a="1"/>
  <c r="K968" i="2" s="1"/>
  <c r="I968" i="2"/>
  <c r="H978" i="2"/>
  <c r="J978" i="2" s="1"/>
  <c r="K978" i="2" s="1" a="1"/>
  <c r="K978" i="2" s="1"/>
  <c r="I978" i="2"/>
  <c r="H987" i="2"/>
  <c r="J987" i="2" s="1"/>
  <c r="K987" i="2" s="1" a="1"/>
  <c r="K987" i="2" s="1"/>
  <c r="I987" i="2"/>
  <c r="H1006" i="2"/>
  <c r="J1006" i="2" s="1"/>
  <c r="K1006" i="2" s="1" a="1"/>
  <c r="K1006" i="2" s="1"/>
  <c r="I1006" i="2"/>
  <c r="H1024" i="2"/>
  <c r="J1024" i="2" s="1"/>
  <c r="K1024" i="2" s="1" a="1"/>
  <c r="K1024" i="2" s="1"/>
  <c r="I1024" i="2"/>
  <c r="H1034" i="2"/>
  <c r="J1034" i="2" s="1"/>
  <c r="K1034" i="2" s="1" a="1"/>
  <c r="K1034" i="2" s="1"/>
  <c r="I1034" i="2"/>
  <c r="H1043" i="2"/>
  <c r="J1043" i="2" s="1"/>
  <c r="K1043" i="2" s="1" a="1"/>
  <c r="K1043" i="2" s="1"/>
  <c r="I1043" i="2"/>
  <c r="H1052" i="2"/>
  <c r="J1052" i="2" s="1"/>
  <c r="K1052" i="2" s="1" a="1"/>
  <c r="K1052" i="2" s="1"/>
  <c r="I1052" i="2"/>
  <c r="H1070" i="2"/>
  <c r="J1070" i="2" s="1"/>
  <c r="K1070" i="2" s="1" a="1"/>
  <c r="K1070" i="2" s="1"/>
  <c r="I1070" i="2"/>
  <c r="H1080" i="2"/>
  <c r="J1080" i="2" s="1"/>
  <c r="K1080" i="2" s="1" a="1"/>
  <c r="K1080" i="2" s="1"/>
  <c r="I1080" i="2"/>
  <c r="H1108" i="2"/>
  <c r="J1108" i="2" s="1"/>
  <c r="K1108" i="2" s="1" a="1"/>
  <c r="K1108" i="2" s="1"/>
  <c r="I1108" i="2"/>
  <c r="H1118" i="2"/>
  <c r="J1118" i="2" s="1"/>
  <c r="K1118" i="2" s="1" a="1"/>
  <c r="K1118" i="2" s="1"/>
  <c r="I1118" i="2"/>
  <c r="H1127" i="2"/>
  <c r="J1127" i="2" s="1"/>
  <c r="K1127" i="2" s="1" a="1"/>
  <c r="K1127" i="2" s="1"/>
  <c r="I1127" i="2"/>
  <c r="H1148" i="2"/>
  <c r="J1148" i="2" s="1"/>
  <c r="K1148" i="2" s="1" a="1"/>
  <c r="K1148" i="2" s="1"/>
  <c r="I1148" i="2"/>
  <c r="H1158" i="2"/>
  <c r="J1158" i="2" s="1"/>
  <c r="K1158" i="2" s="1" a="1"/>
  <c r="K1158" i="2" s="1"/>
  <c r="I1158" i="2"/>
  <c r="H1169" i="2"/>
  <c r="J1169" i="2" s="1"/>
  <c r="K1169" i="2" s="1" a="1"/>
  <c r="K1169" i="2" s="1"/>
  <c r="I1169" i="2"/>
  <c r="H1179" i="2"/>
  <c r="J1179" i="2" s="1"/>
  <c r="K1179" i="2" s="1" a="1"/>
  <c r="K1179" i="2" s="1"/>
  <c r="I1179" i="2"/>
  <c r="H1188" i="2"/>
  <c r="J1188" i="2" s="1"/>
  <c r="K1188" i="2" s="1" a="1"/>
  <c r="K1188" i="2" s="1"/>
  <c r="I1188" i="2"/>
  <c r="H1204" i="2"/>
  <c r="J1204" i="2" s="1"/>
  <c r="K1204" i="2" s="1" a="1"/>
  <c r="K1204" i="2" s="1"/>
  <c r="I1204" i="2"/>
  <c r="H1229" i="2"/>
  <c r="J1229" i="2" s="1"/>
  <c r="K1229" i="2" s="1" a="1"/>
  <c r="K1229" i="2" s="1"/>
  <c r="I1229" i="2"/>
  <c r="H1240" i="2"/>
  <c r="J1240" i="2" s="1"/>
  <c r="K1240" i="2" s="1" a="1"/>
  <c r="K1240" i="2" s="1"/>
  <c r="I1240" i="2"/>
  <c r="H1250" i="2"/>
  <c r="J1250" i="2" s="1"/>
  <c r="K1250" i="2" s="1" a="1"/>
  <c r="K1250" i="2" s="1"/>
  <c r="I1250" i="2"/>
  <c r="H1265" i="2"/>
  <c r="J1265" i="2" s="1"/>
  <c r="K1265" i="2" s="1" a="1"/>
  <c r="K1265" i="2" s="1"/>
  <c r="I1265" i="2"/>
  <c r="H1274" i="2"/>
  <c r="J1274" i="2" s="1"/>
  <c r="K1274" i="2" s="1" a="1"/>
  <c r="K1274" i="2" s="1"/>
  <c r="I1274" i="2"/>
  <c r="H1284" i="2"/>
  <c r="J1284" i="2" s="1"/>
  <c r="K1284" i="2" s="1" a="1"/>
  <c r="K1284" i="2" s="1"/>
  <c r="I1284" i="2"/>
  <c r="H1293" i="2"/>
  <c r="J1293" i="2" s="1"/>
  <c r="K1293" i="2" s="1" a="1"/>
  <c r="K1293" i="2" s="1"/>
  <c r="I1293" i="2"/>
  <c r="H1304" i="2"/>
  <c r="J1304" i="2" s="1"/>
  <c r="K1304" i="2" s="1" a="1"/>
  <c r="K1304" i="2" s="1"/>
  <c r="I1304" i="2"/>
  <c r="H1315" i="2"/>
  <c r="J1315" i="2" s="1"/>
  <c r="K1315" i="2" s="1" a="1"/>
  <c r="K1315" i="2" s="1"/>
  <c r="I1315" i="2"/>
  <c r="H1340" i="2"/>
  <c r="J1340" i="2" s="1"/>
  <c r="K1340" i="2" s="1" a="1"/>
  <c r="K1340" i="2" s="1"/>
  <c r="I1340" i="2"/>
  <c r="H1358" i="2"/>
  <c r="J1358" i="2" s="1"/>
  <c r="K1358" i="2" s="1" a="1"/>
  <c r="K1358" i="2" s="1"/>
  <c r="I1358" i="2"/>
  <c r="H1368" i="2"/>
  <c r="J1368" i="2" s="1"/>
  <c r="K1368" i="2" s="1" a="1"/>
  <c r="K1368" i="2" s="1"/>
  <c r="I1368" i="2"/>
  <c r="H1378" i="2"/>
  <c r="J1378" i="2" s="1"/>
  <c r="K1378" i="2" s="1" a="1"/>
  <c r="K1378" i="2" s="1"/>
  <c r="I1378" i="2"/>
  <c r="H1388" i="2"/>
  <c r="J1388" i="2" s="1"/>
  <c r="K1388" i="2" s="1" a="1"/>
  <c r="K1388" i="2" s="1"/>
  <c r="I1388" i="2"/>
  <c r="H1398" i="2"/>
  <c r="J1398" i="2" s="1"/>
  <c r="K1398" i="2" s="1" a="1"/>
  <c r="K1398" i="2" s="1"/>
  <c r="I1398" i="2"/>
  <c r="H1409" i="2"/>
  <c r="J1409" i="2" s="1"/>
  <c r="K1409" i="2" s="1" a="1"/>
  <c r="K1409" i="2" s="1"/>
  <c r="I1409" i="2"/>
  <c r="H1420" i="2"/>
  <c r="J1420" i="2" s="1"/>
  <c r="K1420" i="2" s="1" a="1"/>
  <c r="K1420" i="2" s="1"/>
  <c r="I1420" i="2"/>
  <c r="H1431" i="2"/>
  <c r="J1431" i="2" s="1"/>
  <c r="K1431" i="2" s="1" a="1"/>
  <c r="K1431" i="2" s="1"/>
  <c r="I1431" i="2"/>
  <c r="H1443" i="2"/>
  <c r="J1443" i="2" s="1"/>
  <c r="K1443" i="2" s="1" a="1"/>
  <c r="K1443" i="2" s="1"/>
  <c r="I1443" i="2"/>
  <c r="H1462" i="2"/>
  <c r="J1462" i="2" s="1"/>
  <c r="K1462" i="2" s="1" a="1"/>
  <c r="K1462" i="2" s="1"/>
  <c r="I1462" i="2"/>
  <c r="H1472" i="2"/>
  <c r="J1472" i="2" s="1"/>
  <c r="K1472" i="2" s="1" a="1"/>
  <c r="K1472" i="2" s="1"/>
  <c r="I1472" i="2"/>
  <c r="H1484" i="2"/>
  <c r="J1484" i="2" s="1"/>
  <c r="K1484" i="2" s="1" a="1"/>
  <c r="K1484" i="2" s="1"/>
  <c r="I1484" i="2"/>
  <c r="H1494" i="2"/>
  <c r="J1494" i="2" s="1"/>
  <c r="K1494" i="2" s="1" a="1"/>
  <c r="K1494" i="2" s="1"/>
  <c r="I1494" i="2"/>
  <c r="H1504" i="2"/>
  <c r="J1504" i="2" s="1"/>
  <c r="K1504" i="2" s="1" a="1"/>
  <c r="K1504" i="2" s="1"/>
  <c r="I1504" i="2"/>
  <c r="H1513" i="2"/>
  <c r="J1513" i="2" s="1"/>
  <c r="K1513" i="2" s="1" a="1"/>
  <c r="K1513" i="2" s="1"/>
  <c r="I1513" i="2"/>
  <c r="H1524" i="2"/>
  <c r="J1524" i="2" s="1"/>
  <c r="K1524" i="2" s="1" a="1"/>
  <c r="K1524" i="2" s="1"/>
  <c r="I1524" i="2"/>
  <c r="H1533" i="2"/>
  <c r="J1533" i="2" s="1"/>
  <c r="K1533" i="2" s="1" a="1"/>
  <c r="K1533" i="2" s="1"/>
  <c r="I1533" i="2"/>
  <c r="H1543" i="2"/>
  <c r="J1543" i="2" s="1"/>
  <c r="K1543" i="2" s="1" a="1"/>
  <c r="K1543" i="2" s="1"/>
  <c r="I1543" i="2"/>
  <c r="H1572" i="2"/>
  <c r="J1572" i="2" s="1"/>
  <c r="K1572" i="2" s="1" a="1"/>
  <c r="K1572" i="2" s="1"/>
  <c r="I1572" i="2"/>
  <c r="H1582" i="2"/>
  <c r="J1582" i="2" s="1"/>
  <c r="K1582" i="2" s="1" a="1"/>
  <c r="K1582" i="2" s="1"/>
  <c r="I1582" i="2"/>
  <c r="H1611" i="2"/>
  <c r="J1611" i="2" s="1"/>
  <c r="K1611" i="2" s="1" a="1"/>
  <c r="K1611" i="2" s="1"/>
  <c r="I1611" i="2"/>
  <c r="H1621" i="2"/>
  <c r="J1621" i="2" s="1"/>
  <c r="K1621" i="2" s="1" a="1"/>
  <c r="K1621" i="2" s="1"/>
  <c r="I1621" i="2"/>
  <c r="H1632" i="2"/>
  <c r="J1632" i="2" s="1"/>
  <c r="K1632" i="2" s="1" a="1"/>
  <c r="K1632" i="2" s="1"/>
  <c r="I1632" i="2"/>
  <c r="H1641" i="2"/>
  <c r="J1641" i="2" s="1"/>
  <c r="K1641" i="2" s="1" a="1"/>
  <c r="K1641" i="2" s="1"/>
  <c r="I1641" i="2"/>
  <c r="H1651" i="2"/>
  <c r="J1651" i="2" s="1"/>
  <c r="K1651" i="2" s="1" a="1"/>
  <c r="K1651" i="2" s="1"/>
  <c r="I1651" i="2"/>
  <c r="H1661" i="2"/>
  <c r="J1661" i="2" s="1"/>
  <c r="K1661" i="2" s="1" a="1"/>
  <c r="K1661" i="2" s="1"/>
  <c r="I1661" i="2"/>
  <c r="H1670" i="2"/>
  <c r="J1670" i="2" s="1"/>
  <c r="K1670" i="2" s="1" a="1"/>
  <c r="K1670" i="2" s="1"/>
  <c r="I1670" i="2"/>
  <c r="H1722" i="2"/>
  <c r="J1722" i="2" s="1"/>
  <c r="K1722" i="2" s="1" a="1"/>
  <c r="K1722" i="2" s="1"/>
  <c r="I1722" i="2"/>
  <c r="H1749" i="2"/>
  <c r="J1749" i="2" s="1"/>
  <c r="K1749" i="2" s="1" a="1"/>
  <c r="K1749" i="2" s="1"/>
  <c r="I1749" i="2"/>
  <c r="H1769" i="2"/>
  <c r="J1769" i="2" s="1"/>
  <c r="K1769" i="2" s="1" a="1"/>
  <c r="K1769" i="2" s="1"/>
  <c r="I1769" i="2"/>
  <c r="H1779" i="2"/>
  <c r="J1779" i="2" s="1"/>
  <c r="K1779" i="2" s="1" a="1"/>
  <c r="K1779" i="2" s="1"/>
  <c r="I1779" i="2"/>
  <c r="H1790" i="2"/>
  <c r="J1790" i="2" s="1"/>
  <c r="K1790" i="2" s="1" a="1"/>
  <c r="K1790" i="2" s="1"/>
  <c r="I1790" i="2"/>
  <c r="H1799" i="2"/>
  <c r="J1799" i="2" s="1"/>
  <c r="K1799" i="2" s="1" a="1"/>
  <c r="K1799" i="2" s="1"/>
  <c r="I1799" i="2"/>
  <c r="H1811" i="2"/>
  <c r="J1811" i="2" s="1"/>
  <c r="K1811" i="2" s="1" a="1"/>
  <c r="K1811" i="2" s="1"/>
  <c r="I1811" i="2"/>
  <c r="H1822" i="2"/>
  <c r="J1822" i="2" s="1"/>
  <c r="K1822" i="2" s="1" a="1"/>
  <c r="K1822" i="2" s="1"/>
  <c r="I1822" i="2"/>
  <c r="H1831" i="2"/>
  <c r="J1831" i="2" s="1"/>
  <c r="K1831" i="2" s="1" a="1"/>
  <c r="K1831" i="2" s="1"/>
  <c r="I1831" i="2"/>
  <c r="H1842" i="2"/>
  <c r="J1842" i="2" s="1"/>
  <c r="K1842" i="2" s="1" a="1"/>
  <c r="K1842" i="2" s="1"/>
  <c r="I1842" i="2"/>
  <c r="H1852" i="2"/>
  <c r="J1852" i="2" s="1"/>
  <c r="K1852" i="2" s="1" a="1"/>
  <c r="K1852" i="2" s="1"/>
  <c r="I1852" i="2"/>
  <c r="H1861" i="2"/>
  <c r="J1861" i="2" s="1"/>
  <c r="K1861" i="2" s="1" a="1"/>
  <c r="K1861" i="2" s="1"/>
  <c r="I1861" i="2"/>
  <c r="H1871" i="2"/>
  <c r="J1871" i="2" s="1"/>
  <c r="K1871" i="2" s="1" a="1"/>
  <c r="K1871" i="2" s="1"/>
  <c r="I1871" i="2"/>
  <c r="H1881" i="2"/>
  <c r="J1881" i="2" s="1"/>
  <c r="K1881" i="2" s="1" a="1"/>
  <c r="K1881" i="2" s="1"/>
  <c r="I1881" i="2"/>
  <c r="H1891" i="2"/>
  <c r="J1891" i="2" s="1"/>
  <c r="K1891" i="2" s="1" a="1"/>
  <c r="K1891" i="2" s="1"/>
  <c r="I1891" i="2"/>
  <c r="H1900" i="2"/>
  <c r="J1900" i="2" s="1"/>
  <c r="K1900" i="2" s="1" a="1"/>
  <c r="K1900" i="2" s="1"/>
  <c r="I1900" i="2"/>
  <c r="H1910" i="2"/>
  <c r="J1910" i="2" s="1"/>
  <c r="K1910" i="2" s="1" a="1"/>
  <c r="K1910" i="2" s="1"/>
  <c r="I1910" i="2"/>
  <c r="H1922" i="2"/>
  <c r="J1922" i="2" s="1"/>
  <c r="K1922" i="2" s="1" a="1"/>
  <c r="K1922" i="2" s="1"/>
  <c r="I1922" i="2"/>
  <c r="H1941" i="2"/>
  <c r="J1941" i="2" s="1"/>
  <c r="K1941" i="2" s="1" a="1"/>
  <c r="K1941" i="2" s="1"/>
  <c r="I1941" i="2"/>
  <c r="H1949" i="2"/>
  <c r="J1949" i="2" s="1"/>
  <c r="K1949" i="2" s="1" a="1"/>
  <c r="K1949" i="2" s="1"/>
  <c r="I1949" i="2"/>
  <c r="H1961" i="2"/>
  <c r="J1961" i="2" s="1"/>
  <c r="K1961" i="2" s="1" a="1"/>
  <c r="K1961" i="2" s="1"/>
  <c r="I1961" i="2"/>
  <c r="H1971" i="2"/>
  <c r="J1971" i="2" s="1"/>
  <c r="K1971" i="2" s="1" a="1"/>
  <c r="K1971" i="2" s="1"/>
  <c r="I1971" i="2"/>
  <c r="H1982" i="2"/>
  <c r="J1982" i="2" s="1"/>
  <c r="K1982" i="2" s="1" a="1"/>
  <c r="K1982" i="2" s="1"/>
  <c r="I1982" i="2"/>
  <c r="H1993" i="2"/>
  <c r="J1993" i="2" s="1"/>
  <c r="K1993" i="2" s="1" a="1"/>
  <c r="K1993" i="2" s="1"/>
  <c r="I1993" i="2"/>
  <c r="H2003" i="2"/>
  <c r="J2003" i="2" s="1"/>
  <c r="K2003" i="2" s="1" a="1"/>
  <c r="K2003" i="2" s="1"/>
  <c r="I2003" i="2"/>
  <c r="H2012" i="2"/>
  <c r="J2012" i="2" s="1"/>
  <c r="K2012" i="2" s="1" a="1"/>
  <c r="K2012" i="2" s="1"/>
  <c r="I2012" i="2"/>
  <c r="H2022" i="2"/>
  <c r="J2022" i="2" s="1"/>
  <c r="K2022" i="2" s="1" a="1"/>
  <c r="K2022" i="2" s="1"/>
  <c r="I2022" i="2"/>
  <c r="H2033" i="2"/>
  <c r="J2033" i="2" s="1"/>
  <c r="K2033" i="2" s="1" a="1"/>
  <c r="K2033" i="2" s="1"/>
  <c r="I2033" i="2"/>
  <c r="H2043" i="2"/>
  <c r="J2043" i="2" s="1"/>
  <c r="K2043" i="2" s="1" a="1"/>
  <c r="K2043" i="2" s="1"/>
  <c r="I2043" i="2"/>
  <c r="H2052" i="2"/>
  <c r="J2052" i="2" s="1"/>
  <c r="K2052" i="2" s="1" a="1"/>
  <c r="K2052" i="2" s="1"/>
  <c r="I2052" i="2"/>
  <c r="H2061" i="2"/>
  <c r="J2061" i="2" s="1"/>
  <c r="K2061" i="2" s="1" a="1"/>
  <c r="K2061" i="2" s="1"/>
  <c r="I2061" i="2"/>
  <c r="H2072" i="2"/>
  <c r="J2072" i="2" s="1"/>
  <c r="K2072" i="2" s="1" a="1"/>
  <c r="K2072" i="2" s="1"/>
  <c r="I2072" i="2"/>
  <c r="H2082" i="2"/>
  <c r="J2082" i="2" s="1"/>
  <c r="K2082" i="2" s="1" a="1"/>
  <c r="K2082" i="2" s="1"/>
  <c r="I2082" i="2"/>
  <c r="H2091" i="2"/>
  <c r="J2091" i="2" s="1"/>
  <c r="K2091" i="2" s="1" a="1"/>
  <c r="K2091" i="2" s="1"/>
  <c r="I2091" i="2"/>
  <c r="H2101" i="2"/>
  <c r="J2101" i="2" s="1"/>
  <c r="K2101" i="2" s="1" a="1"/>
  <c r="K2101" i="2" s="1"/>
  <c r="I2101" i="2"/>
  <c r="H2112" i="2"/>
  <c r="J2112" i="2" s="1"/>
  <c r="K2112" i="2" s="1" a="1"/>
  <c r="K2112" i="2" s="1"/>
  <c r="I2112" i="2"/>
  <c r="H2131" i="2"/>
  <c r="J2131" i="2" s="1"/>
  <c r="K2131" i="2" s="1" a="1"/>
  <c r="K2131" i="2" s="1"/>
  <c r="I2131" i="2"/>
  <c r="H2141" i="2"/>
  <c r="J2141" i="2" s="1"/>
  <c r="K2141" i="2" s="1" a="1"/>
  <c r="K2141" i="2" s="1"/>
  <c r="I2141" i="2"/>
  <c r="H2152" i="2"/>
  <c r="J2152" i="2" s="1"/>
  <c r="K2152" i="2" s="1" a="1"/>
  <c r="K2152" i="2" s="1"/>
  <c r="I2152" i="2"/>
  <c r="H2163" i="2"/>
  <c r="J2163" i="2" s="1"/>
  <c r="K2163" i="2" s="1" a="1"/>
  <c r="K2163" i="2" s="1"/>
  <c r="I2163" i="2"/>
  <c r="H2172" i="2"/>
  <c r="J2172" i="2" s="1"/>
  <c r="K2172" i="2" s="1" a="1"/>
  <c r="K2172" i="2" s="1"/>
  <c r="I2172" i="2"/>
  <c r="H2181" i="2"/>
  <c r="J2181" i="2" s="1"/>
  <c r="K2181" i="2" s="1" a="1"/>
  <c r="K2181" i="2" s="1"/>
  <c r="I2181" i="2"/>
  <c r="H2190" i="2"/>
  <c r="J2190" i="2" s="1"/>
  <c r="K2190" i="2" s="1" a="1"/>
  <c r="K2190" i="2" s="1"/>
  <c r="I2190" i="2"/>
  <c r="H2201" i="2"/>
  <c r="J2201" i="2" s="1"/>
  <c r="K2201" i="2" s="1" a="1"/>
  <c r="K2201" i="2" s="1"/>
  <c r="I2201" i="2"/>
  <c r="H2217" i="2"/>
  <c r="J2217" i="2" s="1"/>
  <c r="K2217" i="2" s="1" a="1"/>
  <c r="K2217" i="2" s="1"/>
  <c r="I2217" i="2"/>
  <c r="H2225" i="2"/>
  <c r="J2225" i="2" s="1"/>
  <c r="K2225" i="2" s="1" a="1"/>
  <c r="K2225" i="2" s="1"/>
  <c r="I2225" i="2"/>
  <c r="H2234" i="2"/>
  <c r="J2234" i="2" s="1"/>
  <c r="K2234" i="2" s="1" a="1"/>
  <c r="K2234" i="2" s="1"/>
  <c r="I2234" i="2"/>
  <c r="H2244" i="2"/>
  <c r="J2244" i="2" s="1"/>
  <c r="K2244" i="2" s="1" a="1"/>
  <c r="K2244" i="2" s="1"/>
  <c r="I2244" i="2"/>
  <c r="H2254" i="2"/>
  <c r="J2254" i="2" s="1"/>
  <c r="K2254" i="2" s="1" a="1"/>
  <c r="K2254" i="2" s="1"/>
  <c r="I2254" i="2"/>
  <c r="H2265" i="2"/>
  <c r="J2265" i="2" s="1"/>
  <c r="K2265" i="2" s="1" a="1"/>
  <c r="K2265" i="2" s="1"/>
  <c r="I2265" i="2"/>
  <c r="H2275" i="2"/>
  <c r="J2275" i="2" s="1"/>
  <c r="K2275" i="2" s="1" a="1"/>
  <c r="K2275" i="2" s="1"/>
  <c r="I2275" i="2"/>
  <c r="H2285" i="2"/>
  <c r="J2285" i="2" s="1"/>
  <c r="K2285" i="2" s="1" a="1"/>
  <c r="K2285" i="2" s="1"/>
  <c r="I2285" i="2"/>
  <c r="H2295" i="2"/>
  <c r="J2295" i="2" s="1"/>
  <c r="K2295" i="2" s="1" a="1"/>
  <c r="K2295" i="2" s="1"/>
  <c r="I2295" i="2"/>
  <c r="H2304" i="2"/>
  <c r="J2304" i="2" s="1"/>
  <c r="K2304" i="2" s="1" a="1"/>
  <c r="K2304" i="2" s="1"/>
  <c r="I2304" i="2"/>
  <c r="H2312" i="2"/>
  <c r="J2312" i="2" s="1"/>
  <c r="K2312" i="2" s="1" a="1"/>
  <c r="K2312" i="2" s="1"/>
  <c r="I2312" i="2"/>
  <c r="H2323" i="2"/>
  <c r="J2323" i="2" s="1"/>
  <c r="K2323" i="2" s="1" a="1"/>
  <c r="K2323" i="2" s="1"/>
  <c r="I2323" i="2"/>
  <c r="H2331" i="2"/>
  <c r="J2331" i="2" s="1"/>
  <c r="K2331" i="2" s="1" a="1"/>
  <c r="K2331" i="2" s="1"/>
  <c r="I2331" i="2"/>
  <c r="H2349" i="2"/>
  <c r="J2349" i="2" s="1"/>
  <c r="K2349" i="2" s="1" a="1"/>
  <c r="K2349" i="2" s="1"/>
  <c r="I2349" i="2"/>
  <c r="H2360" i="2"/>
  <c r="J2360" i="2" s="1"/>
  <c r="K2360" i="2" s="1" a="1"/>
  <c r="K2360" i="2" s="1"/>
  <c r="I2360" i="2"/>
  <c r="H2379" i="2"/>
  <c r="J2379" i="2" s="1"/>
  <c r="K2379" i="2" s="1" a="1"/>
  <c r="K2379" i="2" s="1"/>
  <c r="I2379" i="2"/>
  <c r="H2389" i="2"/>
  <c r="J2389" i="2" s="1"/>
  <c r="K2389" i="2" s="1" a="1"/>
  <c r="K2389" i="2" s="1"/>
  <c r="I2389" i="2"/>
  <c r="H2399" i="2"/>
  <c r="J2399" i="2" s="1"/>
  <c r="K2399" i="2" s="1" a="1"/>
  <c r="K2399" i="2" s="1"/>
  <c r="I2399" i="2"/>
  <c r="H2416" i="2"/>
  <c r="J2416" i="2" s="1"/>
  <c r="K2416" i="2" s="1" a="1"/>
  <c r="K2416" i="2" s="1"/>
  <c r="I2416" i="2"/>
  <c r="H2426" i="2"/>
  <c r="J2426" i="2" s="1"/>
  <c r="K2426" i="2" s="1" a="1"/>
  <c r="K2426" i="2" s="1"/>
  <c r="I2426" i="2"/>
  <c r="H2458" i="2"/>
  <c r="J2458" i="2" s="1"/>
  <c r="K2458" i="2" s="1" a="1"/>
  <c r="K2458" i="2" s="1"/>
  <c r="I2458" i="2"/>
  <c r="H2476" i="2"/>
  <c r="J2476" i="2" s="1"/>
  <c r="K2476" i="2" s="1" a="1"/>
  <c r="K2476" i="2" s="1"/>
  <c r="I2476" i="2"/>
  <c r="H2487" i="2"/>
  <c r="J2487" i="2" s="1"/>
  <c r="K2487" i="2" s="1" a="1"/>
  <c r="K2487" i="2" s="1"/>
  <c r="I2487" i="2"/>
  <c r="H2497" i="2"/>
  <c r="J2497" i="2" s="1"/>
  <c r="K2497" i="2" s="1" a="1"/>
  <c r="K2497" i="2" s="1"/>
  <c r="I2497" i="2"/>
  <c r="H2507" i="2"/>
  <c r="J2507" i="2" s="1"/>
  <c r="K2507" i="2" s="1" a="1"/>
  <c r="K2507" i="2" s="1"/>
  <c r="I2507" i="2"/>
  <c r="H2516" i="2"/>
  <c r="J2516" i="2" s="1"/>
  <c r="K2516" i="2" s="1" a="1"/>
  <c r="K2516" i="2" s="1"/>
  <c r="I2516" i="2"/>
  <c r="H2526" i="2"/>
  <c r="J2526" i="2" s="1"/>
  <c r="K2526" i="2" s="1" a="1"/>
  <c r="K2526" i="2" s="1"/>
  <c r="I2526" i="2"/>
  <c r="H2535" i="2"/>
  <c r="J2535" i="2" s="1"/>
  <c r="K2535" i="2" s="1" a="1"/>
  <c r="K2535" i="2" s="1"/>
  <c r="I2535" i="2"/>
  <c r="H2546" i="2"/>
  <c r="J2546" i="2" s="1"/>
  <c r="K2546" i="2" s="1" a="1"/>
  <c r="K2546" i="2" s="1"/>
  <c r="I2546" i="2"/>
  <c r="H2556" i="2"/>
  <c r="J2556" i="2" s="1"/>
  <c r="K2556" i="2" s="1" a="1"/>
  <c r="K2556" i="2" s="1"/>
  <c r="I2556" i="2"/>
  <c r="H2576" i="2"/>
  <c r="J2576" i="2" s="1"/>
  <c r="K2576" i="2" s="1" a="1"/>
  <c r="K2576" i="2" s="1"/>
  <c r="I2576" i="2"/>
  <c r="H2587" i="2"/>
  <c r="J2587" i="2" s="1"/>
  <c r="K2587" i="2" s="1" a="1"/>
  <c r="K2587" i="2" s="1"/>
  <c r="I2587" i="2"/>
  <c r="H2598" i="2"/>
  <c r="J2598" i="2" s="1"/>
  <c r="K2598" i="2" s="1" a="1"/>
  <c r="K2598" i="2" s="1"/>
  <c r="I2598" i="2"/>
  <c r="H2608" i="2"/>
  <c r="J2608" i="2" s="1"/>
  <c r="K2608" i="2" s="1" a="1"/>
  <c r="K2608" i="2" s="1"/>
  <c r="I2608" i="2"/>
  <c r="H2618" i="2"/>
  <c r="J2618" i="2" s="1"/>
  <c r="K2618" i="2" s="1" a="1"/>
  <c r="K2618" i="2" s="1"/>
  <c r="I2618" i="2"/>
  <c r="H2628" i="2"/>
  <c r="J2628" i="2" s="1"/>
  <c r="K2628" i="2" s="1" a="1"/>
  <c r="K2628" i="2" s="1"/>
  <c r="I2628" i="2"/>
  <c r="H2646" i="2"/>
  <c r="J2646" i="2" s="1"/>
  <c r="K2646" i="2" s="1" a="1"/>
  <c r="K2646" i="2" s="1"/>
  <c r="I2646" i="2"/>
  <c r="H2657" i="2"/>
  <c r="J2657" i="2" s="1"/>
  <c r="K2657" i="2" s="1" a="1"/>
  <c r="K2657" i="2" s="1"/>
  <c r="I2657" i="2"/>
  <c r="H2667" i="2"/>
  <c r="J2667" i="2" s="1"/>
  <c r="K2667" i="2" s="1" a="1"/>
  <c r="K2667" i="2" s="1"/>
  <c r="I2667" i="2"/>
  <c r="H2679" i="2"/>
  <c r="J2679" i="2" s="1"/>
  <c r="K2679" i="2" s="1" a="1"/>
  <c r="K2679" i="2" s="1"/>
  <c r="I2679" i="2"/>
  <c r="H2690" i="2"/>
  <c r="J2690" i="2" s="1"/>
  <c r="K2690" i="2" s="1" a="1"/>
  <c r="K2690" i="2" s="1"/>
  <c r="I2690" i="2"/>
  <c r="H2700" i="2"/>
  <c r="J2700" i="2" s="1"/>
  <c r="K2700" i="2" s="1" a="1"/>
  <c r="K2700" i="2" s="1"/>
  <c r="I2700" i="2"/>
  <c r="H2722" i="2"/>
  <c r="J2722" i="2" s="1"/>
  <c r="K2722" i="2" s="1" a="1"/>
  <c r="K2722" i="2" s="1"/>
  <c r="I2722" i="2"/>
  <c r="H2732" i="2"/>
  <c r="J2732" i="2" s="1"/>
  <c r="K2732" i="2" s="1" a="1"/>
  <c r="K2732" i="2" s="1"/>
  <c r="I2732" i="2"/>
  <c r="H2742" i="2"/>
  <c r="J2742" i="2" s="1"/>
  <c r="K2742" i="2" s="1" a="1"/>
  <c r="K2742" i="2" s="1"/>
  <c r="I2742" i="2"/>
  <c r="H2751" i="2"/>
  <c r="J2751" i="2" s="1"/>
  <c r="K2751" i="2" s="1" a="1"/>
  <c r="K2751" i="2" s="1"/>
  <c r="I2751" i="2"/>
  <c r="H2760" i="2"/>
  <c r="J2760" i="2" s="1"/>
  <c r="K2760" i="2" s="1" a="1"/>
  <c r="K2760" i="2" s="1"/>
  <c r="I2760" i="2"/>
  <c r="H2772" i="2"/>
  <c r="J2772" i="2" s="1"/>
  <c r="K2772" i="2" s="1" a="1"/>
  <c r="K2772" i="2" s="1"/>
  <c r="I2772" i="2"/>
  <c r="H2793" i="2"/>
  <c r="J2793" i="2" s="1"/>
  <c r="K2793" i="2" s="1" a="1"/>
  <c r="K2793" i="2" s="1"/>
  <c r="I2793" i="2"/>
  <c r="H2803" i="2"/>
  <c r="J2803" i="2" s="1"/>
  <c r="K2803" i="2" s="1" a="1"/>
  <c r="K2803" i="2" s="1"/>
  <c r="I2803" i="2"/>
  <c r="H2813" i="2"/>
  <c r="J2813" i="2" s="1"/>
  <c r="K2813" i="2" s="1" a="1"/>
  <c r="K2813" i="2" s="1"/>
  <c r="I2813" i="2"/>
  <c r="H2830" i="2"/>
  <c r="J2830" i="2" s="1"/>
  <c r="K2830" i="2" s="1" a="1"/>
  <c r="K2830" i="2" s="1"/>
  <c r="I2830" i="2"/>
  <c r="H2844" i="2"/>
  <c r="J2844" i="2" s="1"/>
  <c r="K2844" i="2" s="1" a="1"/>
  <c r="K2844" i="2" s="1"/>
  <c r="I2844" i="2"/>
  <c r="H2854" i="2"/>
  <c r="J2854" i="2" s="1"/>
  <c r="K2854" i="2" s="1" a="1"/>
  <c r="K2854" i="2" s="1"/>
  <c r="I2854" i="2"/>
  <c r="H2865" i="2"/>
  <c r="J2865" i="2" s="1"/>
  <c r="K2865" i="2" s="1" a="1"/>
  <c r="K2865" i="2" s="1"/>
  <c r="I2865" i="2"/>
  <c r="H2886" i="2"/>
  <c r="J2886" i="2" s="1"/>
  <c r="K2886" i="2" s="1" a="1"/>
  <c r="K2886" i="2" s="1"/>
  <c r="I2886" i="2"/>
  <c r="H2895" i="2"/>
  <c r="J2895" i="2" s="1"/>
  <c r="K2895" i="2" s="1" a="1"/>
  <c r="K2895" i="2" s="1"/>
  <c r="I2895" i="2"/>
  <c r="H2902" i="2"/>
  <c r="J2902" i="2" s="1"/>
  <c r="K2902" i="2" s="1" a="1"/>
  <c r="K2902" i="2" s="1"/>
  <c r="I2902" i="2"/>
  <c r="H2912" i="2"/>
  <c r="J2912" i="2" s="1"/>
  <c r="K2912" i="2" s="1" a="1"/>
  <c r="K2912" i="2" s="1"/>
  <c r="I2912" i="2"/>
  <c r="H2933" i="2"/>
  <c r="J2933" i="2" s="1"/>
  <c r="K2933" i="2" s="1" a="1"/>
  <c r="K2933" i="2" s="1"/>
  <c r="I2933" i="2"/>
  <c r="H2942" i="2"/>
  <c r="J2942" i="2" s="1"/>
  <c r="K2942" i="2" s="1" a="1"/>
  <c r="K2942" i="2" s="1"/>
  <c r="I2942" i="2"/>
  <c r="H2952" i="2"/>
  <c r="J2952" i="2" s="1"/>
  <c r="K2952" i="2" s="1" a="1"/>
  <c r="K2952" i="2" s="1"/>
  <c r="I2952" i="2"/>
  <c r="H2972" i="2"/>
  <c r="J2972" i="2" s="1"/>
  <c r="K2972" i="2" s="1" a="1"/>
  <c r="K2972" i="2" s="1"/>
  <c r="I2972" i="2"/>
  <c r="H2981" i="2"/>
  <c r="J2981" i="2" s="1"/>
  <c r="K2981" i="2" s="1" a="1"/>
  <c r="K2981" i="2" s="1"/>
  <c r="I2981" i="2"/>
  <c r="H2991" i="2"/>
  <c r="J2991" i="2" s="1"/>
  <c r="K2991" i="2" s="1" a="1"/>
  <c r="K2991" i="2" s="1"/>
  <c r="I2991" i="2"/>
  <c r="H3002" i="2"/>
  <c r="J3002" i="2" s="1"/>
  <c r="K3002" i="2" s="1" a="1"/>
  <c r="K3002" i="2" s="1"/>
  <c r="I3002" i="2"/>
  <c r="H3011" i="2"/>
  <c r="J3011" i="2" s="1"/>
  <c r="K3011" i="2" s="1" a="1"/>
  <c r="K3011" i="2" s="1"/>
  <c r="I3011" i="2"/>
  <c r="H3020" i="2"/>
  <c r="J3020" i="2" s="1"/>
  <c r="K3020" i="2" s="1" a="1"/>
  <c r="K3020" i="2" s="1"/>
  <c r="I3020" i="2"/>
  <c r="H3029" i="2"/>
  <c r="J3029" i="2" s="1"/>
  <c r="K3029" i="2" s="1" a="1"/>
  <c r="K3029" i="2" s="1"/>
  <c r="I3029" i="2"/>
  <c r="H3047" i="2"/>
  <c r="J3047" i="2" s="1"/>
  <c r="K3047" i="2" s="1" a="1"/>
  <c r="K3047" i="2" s="1"/>
  <c r="I3047" i="2"/>
  <c r="H3072" i="2"/>
  <c r="J3072" i="2" s="1"/>
  <c r="K3072" i="2" s="1" a="1"/>
  <c r="K3072" i="2" s="1"/>
  <c r="I3072" i="2"/>
  <c r="H3103" i="2"/>
  <c r="J3103" i="2" s="1"/>
  <c r="K3103" i="2" s="1" a="1"/>
  <c r="K3103" i="2" s="1"/>
  <c r="I3103" i="2"/>
  <c r="H3112" i="2"/>
  <c r="J3112" i="2" s="1"/>
  <c r="K3112" i="2" s="1" a="1"/>
  <c r="K3112" i="2" s="1"/>
  <c r="I3112" i="2"/>
  <c r="H3133" i="2"/>
  <c r="J3133" i="2" s="1"/>
  <c r="K3133" i="2" s="1" a="1"/>
  <c r="K3133" i="2" s="1"/>
  <c r="I3133" i="2"/>
  <c r="H3144" i="2"/>
  <c r="J3144" i="2" s="1"/>
  <c r="K3144" i="2" s="1" a="1"/>
  <c r="K3144" i="2" s="1"/>
  <c r="I3144" i="2"/>
  <c r="H3154" i="2"/>
  <c r="J3154" i="2" s="1"/>
  <c r="K3154" i="2" s="1" a="1"/>
  <c r="K3154" i="2" s="1"/>
  <c r="I3154" i="2"/>
  <c r="H3164" i="2"/>
  <c r="J3164" i="2" s="1"/>
  <c r="K3164" i="2" s="1" a="1"/>
  <c r="K3164" i="2" s="1"/>
  <c r="I3164" i="2"/>
  <c r="H3193" i="2"/>
  <c r="J3193" i="2" s="1"/>
  <c r="K3193" i="2" s="1" a="1"/>
  <c r="K3193" i="2" s="1"/>
  <c r="I3193" i="2"/>
  <c r="H3204" i="2"/>
  <c r="J3204" i="2" s="1"/>
  <c r="K3204" i="2" s="1" a="1"/>
  <c r="K3204" i="2" s="1"/>
  <c r="I3204" i="2"/>
  <c r="H3215" i="2"/>
  <c r="J3215" i="2" s="1"/>
  <c r="K3215" i="2" s="1" a="1"/>
  <c r="K3215" i="2" s="1"/>
  <c r="I3215" i="2"/>
  <c r="H3226" i="2"/>
  <c r="J3226" i="2" s="1"/>
  <c r="K3226" i="2" s="1" a="1"/>
  <c r="K3226" i="2" s="1"/>
  <c r="I3226" i="2"/>
  <c r="H3236" i="2"/>
  <c r="J3236" i="2" s="1"/>
  <c r="K3236" i="2" s="1" a="1"/>
  <c r="K3236" i="2" s="1"/>
  <c r="I3236" i="2"/>
  <c r="H3247" i="2"/>
  <c r="J3247" i="2" s="1"/>
  <c r="K3247" i="2" s="1" a="1"/>
  <c r="K3247" i="2" s="1"/>
  <c r="I3247" i="2"/>
  <c r="H3268" i="2"/>
  <c r="J3268" i="2" s="1"/>
  <c r="K3268" i="2" s="1" a="1"/>
  <c r="K3268" i="2" s="1"/>
  <c r="I3268" i="2"/>
  <c r="H3278" i="2"/>
  <c r="J3278" i="2" s="1"/>
  <c r="K3278" i="2" s="1" a="1"/>
  <c r="K3278" i="2" s="1"/>
  <c r="I3278" i="2"/>
  <c r="H3289" i="2"/>
  <c r="J3289" i="2" s="1"/>
  <c r="K3289" i="2" s="1" a="1"/>
  <c r="K3289" i="2" s="1"/>
  <c r="I3289" i="2"/>
  <c r="H3298" i="2"/>
  <c r="J3298" i="2" s="1"/>
  <c r="K3298" i="2" s="1" a="1"/>
  <c r="K3298" i="2" s="1"/>
  <c r="I3298" i="2"/>
  <c r="H3309" i="2"/>
  <c r="J3309" i="2" s="1"/>
  <c r="K3309" i="2" s="1" a="1"/>
  <c r="K3309" i="2" s="1"/>
  <c r="I3309" i="2"/>
  <c r="H3321" i="2"/>
  <c r="J3321" i="2" s="1"/>
  <c r="K3321" i="2" s="1" a="1"/>
  <c r="K3321" i="2" s="1"/>
  <c r="I3321" i="2"/>
  <c r="H3332" i="2"/>
  <c r="J3332" i="2" s="1"/>
  <c r="K3332" i="2" s="1" a="1"/>
  <c r="K3332" i="2" s="1"/>
  <c r="I3332" i="2"/>
  <c r="H3351" i="2"/>
  <c r="J3351" i="2" s="1"/>
  <c r="K3351" i="2" s="1" a="1"/>
  <c r="K3351" i="2" s="1"/>
  <c r="I3351" i="2"/>
  <c r="H3362" i="2"/>
  <c r="J3362" i="2" s="1"/>
  <c r="K3362" i="2" s="1" a="1"/>
  <c r="K3362" i="2" s="1"/>
  <c r="I3362" i="2"/>
  <c r="H3372" i="2"/>
  <c r="J3372" i="2" s="1"/>
  <c r="K3372" i="2" s="1" a="1"/>
  <c r="K3372" i="2" s="1"/>
  <c r="I3372" i="2"/>
  <c r="H3382" i="2"/>
  <c r="J3382" i="2" s="1"/>
  <c r="K3382" i="2" s="1" a="1"/>
  <c r="K3382" i="2" s="1"/>
  <c r="I3382" i="2"/>
  <c r="H3393" i="2"/>
  <c r="J3393" i="2" s="1"/>
  <c r="K3393" i="2" s="1" a="1"/>
  <c r="K3393" i="2" s="1"/>
  <c r="I3393" i="2"/>
  <c r="H3404" i="2"/>
  <c r="J3404" i="2" s="1"/>
  <c r="K3404" i="2" s="1" a="1"/>
  <c r="K3404" i="2" s="1"/>
  <c r="I3404" i="2"/>
  <c r="H3414" i="2"/>
  <c r="J3414" i="2" s="1"/>
  <c r="K3414" i="2" s="1" a="1"/>
  <c r="K3414" i="2" s="1"/>
  <c r="I3414" i="2"/>
  <c r="H3425" i="2"/>
  <c r="J3425" i="2" s="1"/>
  <c r="K3425" i="2" s="1" a="1"/>
  <c r="K3425" i="2" s="1"/>
  <c r="I3425" i="2"/>
  <c r="H3444" i="2"/>
  <c r="J3444" i="2" s="1"/>
  <c r="K3444" i="2" s="1" a="1"/>
  <c r="K3444" i="2" s="1"/>
  <c r="I3444" i="2"/>
  <c r="H3464" i="2"/>
  <c r="J3464" i="2" s="1"/>
  <c r="K3464" i="2" s="1" a="1"/>
  <c r="K3464" i="2" s="1"/>
  <c r="I3464" i="2"/>
  <c r="H3483" i="2"/>
  <c r="J3483" i="2" s="1"/>
  <c r="K3483" i="2" s="1" a="1"/>
  <c r="K3483" i="2" s="1"/>
  <c r="I3483" i="2"/>
  <c r="H3503" i="2"/>
  <c r="J3503" i="2" s="1"/>
  <c r="K3503" i="2" s="1" a="1"/>
  <c r="K3503" i="2" s="1"/>
  <c r="I3503" i="2"/>
  <c r="H3523" i="2"/>
  <c r="J3523" i="2" s="1"/>
  <c r="K3523" i="2" s="1" a="1"/>
  <c r="K3523" i="2" s="1"/>
  <c r="I3523" i="2"/>
  <c r="H3533" i="2"/>
  <c r="J3533" i="2" s="1"/>
  <c r="K3533" i="2" s="1" a="1"/>
  <c r="K3533" i="2" s="1"/>
  <c r="I3533" i="2"/>
  <c r="H3544" i="2"/>
  <c r="J3544" i="2" s="1"/>
  <c r="K3544" i="2" s="1" a="1"/>
  <c r="K3544" i="2" s="1"/>
  <c r="I3544" i="2"/>
  <c r="H3554" i="2"/>
  <c r="J3554" i="2" s="1"/>
  <c r="K3554" i="2" s="1" a="1"/>
  <c r="K3554" i="2" s="1"/>
  <c r="I3554" i="2"/>
  <c r="H3563" i="2"/>
  <c r="J3563" i="2" s="1"/>
  <c r="K3563" i="2" s="1" a="1"/>
  <c r="K3563" i="2" s="1"/>
  <c r="I3563" i="2"/>
  <c r="H3573" i="2"/>
  <c r="J3573" i="2" s="1"/>
  <c r="K3573" i="2" s="1" a="1"/>
  <c r="K3573" i="2" s="1"/>
  <c r="I3573" i="2"/>
  <c r="H3584" i="2"/>
  <c r="J3584" i="2" s="1"/>
  <c r="K3584" i="2" s="1" a="1"/>
  <c r="K3584" i="2" s="1"/>
  <c r="I3584" i="2"/>
  <c r="H3595" i="2"/>
  <c r="J3595" i="2" s="1"/>
  <c r="K3595" i="2" s="1" a="1"/>
  <c r="K3595" i="2" s="1"/>
  <c r="I3595" i="2"/>
  <c r="H3629" i="2"/>
  <c r="J3629" i="2" s="1"/>
  <c r="K3629" i="2" s="1" a="1"/>
  <c r="K3629" i="2" s="1"/>
  <c r="I3629" i="2"/>
  <c r="H3640" i="2"/>
  <c r="J3640" i="2" s="1"/>
  <c r="K3640" i="2" s="1" a="1"/>
  <c r="K3640" i="2" s="1"/>
  <c r="I3640" i="2"/>
  <c r="H3650" i="2"/>
  <c r="J3650" i="2" s="1"/>
  <c r="K3650" i="2" s="1" a="1"/>
  <c r="K3650" i="2" s="1"/>
  <c r="I3650" i="2"/>
  <c r="H3660" i="2"/>
  <c r="J3660" i="2" s="1"/>
  <c r="K3660" i="2" s="1" a="1"/>
  <c r="K3660" i="2" s="1"/>
  <c r="I3660" i="2"/>
  <c r="H3671" i="2"/>
  <c r="J3671" i="2" s="1"/>
  <c r="K3671" i="2" s="1" a="1"/>
  <c r="K3671" i="2" s="1"/>
  <c r="I3671" i="2"/>
  <c r="H3692" i="2"/>
  <c r="J3692" i="2" s="1"/>
  <c r="K3692" i="2" s="1" a="1"/>
  <c r="K3692" i="2" s="1"/>
  <c r="I3692" i="2"/>
  <c r="H3703" i="2"/>
  <c r="J3703" i="2" s="1"/>
  <c r="K3703" i="2" s="1" a="1"/>
  <c r="K3703" i="2" s="1"/>
  <c r="I3703" i="2"/>
  <c r="H3713" i="2"/>
  <c r="J3713" i="2" s="1"/>
  <c r="K3713" i="2" s="1" a="1"/>
  <c r="K3713" i="2" s="1"/>
  <c r="I3713" i="2"/>
  <c r="H3723" i="2"/>
  <c r="J3723" i="2" s="1"/>
  <c r="K3723" i="2" s="1" a="1"/>
  <c r="K3723" i="2" s="1"/>
  <c r="I3723" i="2"/>
  <c r="H3734" i="2"/>
  <c r="J3734" i="2" s="1"/>
  <c r="K3734" i="2" s="1" a="1"/>
  <c r="K3734" i="2" s="1"/>
  <c r="I3734" i="2"/>
  <c r="H3746" i="2"/>
  <c r="J3746" i="2" s="1"/>
  <c r="K3746" i="2" s="1" a="1"/>
  <c r="K3746" i="2" s="1"/>
  <c r="I3746" i="2"/>
  <c r="H3789" i="2"/>
  <c r="J3789" i="2" s="1"/>
  <c r="K3789" i="2" s="1" a="1"/>
  <c r="K3789" i="2" s="1"/>
  <c r="I3789" i="2"/>
  <c r="H3800" i="2"/>
  <c r="J3800" i="2" s="1"/>
  <c r="K3800" i="2" s="1" a="1"/>
  <c r="K3800" i="2" s="1"/>
  <c r="I3800" i="2"/>
  <c r="H3810" i="2"/>
  <c r="J3810" i="2" s="1"/>
  <c r="K3810" i="2" s="1" a="1"/>
  <c r="K3810" i="2" s="1"/>
  <c r="H3843" i="2"/>
  <c r="J3843" i="2" s="1"/>
  <c r="K3843" i="2" s="1" a="1"/>
  <c r="K3843" i="2" s="1"/>
  <c r="I3843" i="2"/>
  <c r="H3854" i="2"/>
  <c r="J3854" i="2" s="1"/>
  <c r="K3854" i="2" s="1" a="1"/>
  <c r="K3854" i="2" s="1"/>
  <c r="I3854" i="2"/>
  <c r="H3936" i="2"/>
  <c r="J3936" i="2" s="1"/>
  <c r="K3936" i="2" s="1" a="1"/>
  <c r="K3936" i="2" s="1"/>
  <c r="I3936" i="2"/>
  <c r="H3969" i="2"/>
  <c r="J3969" i="2" s="1"/>
  <c r="K3969" i="2" s="1" a="1"/>
  <c r="K3969" i="2" s="1"/>
  <c r="I3969" i="2"/>
  <c r="H3990" i="2"/>
  <c r="J3990" i="2" s="1"/>
  <c r="K3990" i="2" s="1" a="1"/>
  <c r="K3990" i="2" s="1"/>
  <c r="I3990" i="2"/>
  <c r="H4013" i="2"/>
  <c r="J4013" i="2" s="1"/>
  <c r="K4013" i="2" s="1" a="1"/>
  <c r="K4013" i="2" s="1"/>
  <c r="I4013" i="2"/>
  <c r="H4023" i="2"/>
  <c r="J4023" i="2" s="1"/>
  <c r="K4023" i="2" s="1" a="1"/>
  <c r="K4023" i="2" s="1"/>
  <c r="I4023" i="2"/>
  <c r="H4043" i="2"/>
  <c r="J4043" i="2" s="1"/>
  <c r="K4043" i="2" s="1" a="1"/>
  <c r="K4043" i="2" s="1"/>
  <c r="I4043" i="2"/>
  <c r="H4053" i="2"/>
  <c r="J4053" i="2" s="1"/>
  <c r="K4053" i="2" s="1" a="1"/>
  <c r="K4053" i="2" s="1"/>
  <c r="I4053" i="2"/>
  <c r="H4065" i="2"/>
  <c r="J4065" i="2" s="1"/>
  <c r="K4065" i="2" s="1" a="1"/>
  <c r="K4065" i="2" s="1"/>
  <c r="I4065" i="2"/>
  <c r="H4157" i="2"/>
  <c r="J4157" i="2" s="1"/>
  <c r="K4157" i="2" s="1" a="1"/>
  <c r="K4157" i="2" s="1"/>
  <c r="I4157" i="2"/>
  <c r="H4168" i="2"/>
  <c r="J4168" i="2" s="1"/>
  <c r="K4168" i="2" s="1" a="1"/>
  <c r="K4168" i="2" s="1"/>
  <c r="I4168" i="2"/>
  <c r="H4179" i="2"/>
  <c r="J4179" i="2" s="1"/>
  <c r="K4179" i="2" s="1" a="1"/>
  <c r="K4179" i="2" s="1"/>
  <c r="I4179" i="2"/>
  <c r="H4444" i="2"/>
  <c r="J4444" i="2" s="1"/>
  <c r="K4444" i="2" s="1" a="1"/>
  <c r="K4444" i="2" s="1"/>
  <c r="I4444" i="2"/>
  <c r="H4489" i="2"/>
  <c r="J4489" i="2" s="1"/>
  <c r="K4489" i="2" s="1" a="1"/>
  <c r="K4489" i="2" s="1"/>
  <c r="I4489" i="2"/>
  <c r="H4545" i="2"/>
  <c r="J4545" i="2" s="1"/>
  <c r="K4545" i="2" s="1" a="1"/>
  <c r="K4545" i="2" s="1"/>
  <c r="I4545" i="2"/>
  <c r="H4719" i="2"/>
  <c r="J4719" i="2" s="1"/>
  <c r="K4719" i="2" s="1" a="1"/>
  <c r="K4719" i="2" s="1"/>
  <c r="I4719" i="2"/>
  <c r="H4729" i="2"/>
  <c r="J4729" i="2" s="1"/>
  <c r="K4729" i="2" s="1" a="1"/>
  <c r="K4729" i="2" s="1"/>
  <c r="I4729" i="2"/>
  <c r="H4796" i="2"/>
  <c r="J4796" i="2" s="1"/>
  <c r="K4796" i="2" s="1" a="1"/>
  <c r="K4796" i="2" s="1"/>
  <c r="I4796" i="2"/>
  <c r="H4874" i="2"/>
  <c r="J4874" i="2" s="1"/>
  <c r="K4874" i="2" s="1" a="1"/>
  <c r="K4874" i="2" s="1"/>
  <c r="I4874" i="2"/>
  <c r="H5087" i="2"/>
  <c r="J5087" i="2" s="1"/>
  <c r="K5087" i="2" s="1" a="1"/>
  <c r="K5087" i="2" s="1"/>
  <c r="I5087" i="2"/>
  <c r="H5152" i="2"/>
  <c r="J5152" i="2" s="1"/>
  <c r="K5152" i="2" s="1" a="1"/>
  <c r="K5152" i="2" s="1"/>
  <c r="I5152" i="2"/>
  <c r="H5410" i="2"/>
  <c r="J5410" i="2" s="1"/>
  <c r="K5410" i="2" s="1" a="1"/>
  <c r="K5410" i="2" s="1"/>
  <c r="I5410" i="2"/>
  <c r="H246" i="2"/>
  <c r="J246" i="2" s="1"/>
  <c r="K246" i="2" s="1" a="1"/>
  <c r="K246" i="2" s="1"/>
  <c r="I246" i="2"/>
  <c r="H266" i="2"/>
  <c r="J266" i="2" s="1"/>
  <c r="K266" i="2" s="1" a="1"/>
  <c r="K266" i="2" s="1"/>
  <c r="I266" i="2"/>
  <c r="H275" i="2"/>
  <c r="J275" i="2" s="1"/>
  <c r="K275" i="2" s="1" a="1"/>
  <c r="K275" i="2" s="1"/>
  <c r="I275" i="2"/>
  <c r="H293" i="2"/>
  <c r="J293" i="2" s="1"/>
  <c r="K293" i="2" s="1" a="1"/>
  <c r="K293" i="2" s="1"/>
  <c r="I293" i="2"/>
  <c r="H323" i="2"/>
  <c r="J323" i="2" s="1"/>
  <c r="K323" i="2" s="1" a="1"/>
  <c r="K323" i="2" s="1"/>
  <c r="I323" i="2"/>
  <c r="H345" i="2"/>
  <c r="J345" i="2" s="1"/>
  <c r="K345" i="2" s="1" a="1"/>
  <c r="K345" i="2" s="1"/>
  <c r="I345" i="2"/>
  <c r="H367" i="2"/>
  <c r="J367" i="2" s="1"/>
  <c r="K367" i="2" s="1" a="1"/>
  <c r="K367" i="2" s="1"/>
  <c r="I367" i="2"/>
  <c r="H390" i="2"/>
  <c r="J390" i="2" s="1"/>
  <c r="K390" i="2" s="1" a="1"/>
  <c r="K390" i="2" s="1"/>
  <c r="I390" i="2"/>
  <c r="H413" i="2"/>
  <c r="J413" i="2" s="1"/>
  <c r="K413" i="2" s="1" a="1"/>
  <c r="K413" i="2" s="1"/>
  <c r="I413" i="2"/>
  <c r="H424" i="2"/>
  <c r="J424" i="2" s="1"/>
  <c r="K424" i="2" s="1" a="1"/>
  <c r="K424" i="2" s="1"/>
  <c r="I424" i="2"/>
  <c r="H436" i="2"/>
  <c r="J436" i="2" s="1"/>
  <c r="K436" i="2" s="1" a="1"/>
  <c r="K436" i="2" s="1"/>
  <c r="I436" i="2"/>
  <c r="H447" i="2"/>
  <c r="J447" i="2" s="1"/>
  <c r="K447" i="2" s="1" a="1"/>
  <c r="K447" i="2" s="1"/>
  <c r="I447" i="2"/>
  <c r="H458" i="2"/>
  <c r="J458" i="2" s="1"/>
  <c r="K458" i="2" s="1" a="1"/>
  <c r="K458" i="2" s="1"/>
  <c r="I458" i="2"/>
  <c r="H468" i="2"/>
  <c r="J468" i="2" s="1"/>
  <c r="K468" i="2" s="1" a="1"/>
  <c r="K468" i="2" s="1"/>
  <c r="I468" i="2"/>
  <c r="H478" i="2"/>
  <c r="J478" i="2" s="1"/>
  <c r="K478" i="2" s="1" a="1"/>
  <c r="K478" i="2" s="1"/>
  <c r="I478" i="2"/>
  <c r="H497" i="2"/>
  <c r="J497" i="2" s="1"/>
  <c r="K497" i="2" s="1" a="1"/>
  <c r="K497" i="2" s="1"/>
  <c r="I497" i="2"/>
  <c r="H526" i="2"/>
  <c r="J526" i="2" s="1"/>
  <c r="K526" i="2" s="1" a="1"/>
  <c r="K526" i="2" s="1"/>
  <c r="I526" i="2"/>
  <c r="H544" i="2"/>
  <c r="J544" i="2" s="1"/>
  <c r="K544" i="2" s="1" a="1"/>
  <c r="K544" i="2" s="1"/>
  <c r="I544" i="2"/>
  <c r="H563" i="2"/>
  <c r="J563" i="2" s="1"/>
  <c r="K563" i="2" s="1" a="1"/>
  <c r="K563" i="2" s="1"/>
  <c r="I563" i="2"/>
  <c r="H572" i="2"/>
  <c r="J572" i="2" s="1"/>
  <c r="K572" i="2" s="1" a="1"/>
  <c r="K572" i="2" s="1"/>
  <c r="I572" i="2"/>
  <c r="H593" i="2"/>
  <c r="J593" i="2" s="1"/>
  <c r="K593" i="2" s="1" a="1"/>
  <c r="K593" i="2" s="1"/>
  <c r="I593" i="2"/>
  <c r="H614" i="2"/>
  <c r="J614" i="2" s="1"/>
  <c r="K614" i="2" s="1" a="1"/>
  <c r="K614" i="2" s="1"/>
  <c r="I614" i="2"/>
  <c r="H665" i="2"/>
  <c r="J665" i="2" s="1"/>
  <c r="K665" i="2" s="1" a="1"/>
  <c r="K665" i="2" s="1"/>
  <c r="I665" i="2"/>
  <c r="H8" i="2"/>
  <c r="J8" i="2" s="1"/>
  <c r="K8" i="2" s="1" a="1"/>
  <c r="K8" i="2" s="1"/>
  <c r="I8" i="2"/>
  <c r="H20" i="2"/>
  <c r="J20" i="2" s="1"/>
  <c r="K20" i="2" s="1" a="1"/>
  <c r="K20" i="2" s="1"/>
  <c r="I20" i="2"/>
  <c r="H32" i="2"/>
  <c r="J32" i="2" s="1"/>
  <c r="K32" i="2" s="1" a="1"/>
  <c r="K32" i="2" s="1"/>
  <c r="I32" i="2"/>
  <c r="H43" i="2"/>
  <c r="J43" i="2" s="1"/>
  <c r="K43" i="2" s="1" a="1"/>
  <c r="K43" i="2" s="1"/>
  <c r="I43" i="2"/>
  <c r="H54" i="2"/>
  <c r="J54" i="2" s="1"/>
  <c r="K54" i="2" s="1" a="1"/>
  <c r="K54" i="2" s="1"/>
  <c r="I54" i="2"/>
  <c r="H65" i="2"/>
  <c r="J65" i="2" s="1"/>
  <c r="K65" i="2" s="1" a="1"/>
  <c r="K65" i="2" s="1"/>
  <c r="I65" i="2"/>
  <c r="H77" i="2"/>
  <c r="J77" i="2" s="1"/>
  <c r="K77" i="2" s="1" a="1"/>
  <c r="K77" i="2" s="1"/>
  <c r="I77" i="2"/>
  <c r="H89" i="2"/>
  <c r="J89" i="2" s="1"/>
  <c r="K89" i="2" s="1" a="1"/>
  <c r="K89" i="2" s="1"/>
  <c r="I89" i="2"/>
  <c r="H100" i="2"/>
  <c r="J100" i="2" s="1"/>
  <c r="K100" i="2" s="1" a="1"/>
  <c r="K100" i="2" s="1"/>
  <c r="I100" i="2"/>
  <c r="H111" i="2"/>
  <c r="J111" i="2" s="1"/>
  <c r="K111" i="2" s="1" a="1"/>
  <c r="K111" i="2" s="1"/>
  <c r="I111" i="2"/>
  <c r="H122" i="2"/>
  <c r="J122" i="2" s="1"/>
  <c r="K122" i="2" s="1" a="1"/>
  <c r="K122" i="2" s="1"/>
  <c r="I122" i="2"/>
  <c r="H131" i="2"/>
  <c r="J131" i="2" s="1"/>
  <c r="K131" i="2" s="1" a="1"/>
  <c r="K131" i="2" s="1"/>
  <c r="I131" i="2"/>
  <c r="H142" i="2"/>
  <c r="J142" i="2" s="1"/>
  <c r="K142" i="2" s="1" a="1"/>
  <c r="K142" i="2" s="1"/>
  <c r="I142" i="2"/>
  <c r="H151" i="2"/>
  <c r="J151" i="2" s="1"/>
  <c r="K151" i="2" s="1" a="1"/>
  <c r="K151" i="2" s="1"/>
  <c r="I151" i="2"/>
  <c r="H170" i="2"/>
  <c r="J170" i="2" s="1"/>
  <c r="K170" i="2" s="1" a="1"/>
  <c r="K170" i="2" s="1"/>
  <c r="I170" i="2"/>
  <c r="H181" i="2"/>
  <c r="J181" i="2" s="1"/>
  <c r="K181" i="2" s="1" a="1"/>
  <c r="K181" i="2" s="1"/>
  <c r="I181" i="2"/>
  <c r="H190" i="2"/>
  <c r="J190" i="2" s="1"/>
  <c r="K190" i="2" s="1" a="1"/>
  <c r="K190" i="2" s="1"/>
  <c r="I190" i="2"/>
  <c r="H200" i="2"/>
  <c r="J200" i="2" s="1"/>
  <c r="K200" i="2" s="1" a="1"/>
  <c r="K200" i="2" s="1"/>
  <c r="I200" i="2"/>
  <c r="H219" i="2"/>
  <c r="J219" i="2" s="1"/>
  <c r="K219" i="2" s="1" a="1"/>
  <c r="K219" i="2" s="1"/>
  <c r="I219" i="2"/>
  <c r="H237" i="2"/>
  <c r="J237" i="2" s="1"/>
  <c r="K237" i="2" s="1" a="1"/>
  <c r="K237" i="2" s="1"/>
  <c r="I237" i="2"/>
  <c r="H247" i="2"/>
  <c r="J247" i="2" s="1"/>
  <c r="K247" i="2" s="1" a="1"/>
  <c r="K247" i="2" s="1"/>
  <c r="I247" i="2"/>
  <c r="H257" i="2"/>
  <c r="J257" i="2" s="1"/>
  <c r="K257" i="2" s="1" a="1"/>
  <c r="K257" i="2" s="1"/>
  <c r="I257" i="2"/>
  <c r="H267" i="2"/>
  <c r="J267" i="2" s="1"/>
  <c r="K267" i="2" s="1" a="1"/>
  <c r="K267" i="2" s="1"/>
  <c r="I267" i="2"/>
  <c r="H276" i="2"/>
  <c r="J276" i="2" s="1"/>
  <c r="K276" i="2" s="1" a="1"/>
  <c r="K276" i="2" s="1"/>
  <c r="I276" i="2"/>
  <c r="H313" i="2"/>
  <c r="J313" i="2" s="1"/>
  <c r="K313" i="2" s="1" a="1"/>
  <c r="K313" i="2" s="1"/>
  <c r="I313" i="2"/>
  <c r="H324" i="2"/>
  <c r="J324" i="2" s="1"/>
  <c r="K324" i="2" s="1" a="1"/>
  <c r="K324" i="2" s="1"/>
  <c r="I324" i="2"/>
  <c r="H335" i="2"/>
  <c r="J335" i="2" s="1"/>
  <c r="K335" i="2" s="1" a="1"/>
  <c r="K335" i="2" s="1"/>
  <c r="I335" i="2"/>
  <c r="H357" i="2"/>
  <c r="J357" i="2" s="1"/>
  <c r="K357" i="2" s="1" a="1"/>
  <c r="K357" i="2" s="1"/>
  <c r="I357" i="2"/>
  <c r="H368" i="2"/>
  <c r="J368" i="2" s="1"/>
  <c r="K368" i="2" s="1" a="1"/>
  <c r="K368" i="2" s="1"/>
  <c r="I368" i="2"/>
  <c r="H380" i="2"/>
  <c r="J380" i="2" s="1"/>
  <c r="K380" i="2" s="1" a="1"/>
  <c r="K380" i="2" s="1"/>
  <c r="I380" i="2"/>
  <c r="H391" i="2"/>
  <c r="J391" i="2" s="1"/>
  <c r="K391" i="2" s="1" a="1"/>
  <c r="K391" i="2" s="1"/>
  <c r="I391" i="2"/>
  <c r="H403" i="2"/>
  <c r="J403" i="2" s="1"/>
  <c r="K403" i="2" s="1" a="1"/>
  <c r="K403" i="2" s="1"/>
  <c r="I403" i="2"/>
  <c r="H414" i="2"/>
  <c r="J414" i="2" s="1"/>
  <c r="K414" i="2" s="1" a="1"/>
  <c r="K414" i="2" s="1"/>
  <c r="I414" i="2"/>
  <c r="H425" i="2"/>
  <c r="J425" i="2" s="1"/>
  <c r="K425" i="2" s="1" a="1"/>
  <c r="K425" i="2" s="1"/>
  <c r="I425" i="2"/>
  <c r="H437" i="2"/>
  <c r="J437" i="2" s="1"/>
  <c r="K437" i="2" s="1" a="1"/>
  <c r="K437" i="2" s="1"/>
  <c r="I437" i="2"/>
  <c r="H448" i="2"/>
  <c r="J448" i="2" s="1"/>
  <c r="K448" i="2" s="1" a="1"/>
  <c r="K448" i="2" s="1"/>
  <c r="I448" i="2"/>
  <c r="H459" i="2"/>
  <c r="J459" i="2" s="1"/>
  <c r="K459" i="2" s="1" a="1"/>
  <c r="K459" i="2" s="1"/>
  <c r="I459" i="2"/>
  <c r="H469" i="2"/>
  <c r="J469" i="2" s="1"/>
  <c r="K469" i="2" s="1" a="1"/>
  <c r="K469" i="2" s="1"/>
  <c r="I469" i="2"/>
  <c r="H479" i="2"/>
  <c r="J479" i="2" s="1"/>
  <c r="K479" i="2" s="1" a="1"/>
  <c r="K479" i="2" s="1"/>
  <c r="I479" i="2"/>
  <c r="H487" i="2"/>
  <c r="J487" i="2" s="1"/>
  <c r="K487" i="2" s="1" a="1"/>
  <c r="K487" i="2" s="1"/>
  <c r="I487" i="2"/>
  <c r="H507" i="2"/>
  <c r="J507" i="2" s="1"/>
  <c r="K507" i="2" s="1" a="1"/>
  <c r="K507" i="2" s="1"/>
  <c r="I507" i="2"/>
  <c r="H516" i="2"/>
  <c r="J516" i="2" s="1"/>
  <c r="K516" i="2" s="1" a="1"/>
  <c r="K516" i="2" s="1"/>
  <c r="I516" i="2"/>
  <c r="H527" i="2"/>
  <c r="J527" i="2" s="1"/>
  <c r="K527" i="2" s="1" a="1"/>
  <c r="K527" i="2" s="1"/>
  <c r="I527" i="2"/>
  <c r="H545" i="2"/>
  <c r="J545" i="2" s="1"/>
  <c r="K545" i="2" s="1" a="1"/>
  <c r="K545" i="2" s="1"/>
  <c r="I545" i="2"/>
  <c r="H564" i="2"/>
  <c r="J564" i="2" s="1"/>
  <c r="K564" i="2" s="1" a="1"/>
  <c r="K564" i="2" s="1"/>
  <c r="I564" i="2"/>
  <c r="H573" i="2"/>
  <c r="J573" i="2" s="1"/>
  <c r="K573" i="2" s="1" a="1"/>
  <c r="K573" i="2" s="1"/>
  <c r="I573" i="2"/>
  <c r="H583" i="2"/>
  <c r="J583" i="2" s="1"/>
  <c r="K583" i="2" s="1" a="1"/>
  <c r="K583" i="2" s="1"/>
  <c r="I583" i="2"/>
  <c r="H594" i="2"/>
  <c r="J594" i="2" s="1"/>
  <c r="K594" i="2" s="1" a="1"/>
  <c r="K594" i="2" s="1"/>
  <c r="I594" i="2"/>
  <c r="H605" i="2"/>
  <c r="J605" i="2" s="1"/>
  <c r="K605" i="2" s="1" a="1"/>
  <c r="K605" i="2" s="1"/>
  <c r="I605" i="2"/>
  <c r="H615" i="2"/>
  <c r="J615" i="2" s="1"/>
  <c r="K615" i="2" s="1" a="1"/>
  <c r="K615" i="2" s="1"/>
  <c r="I615" i="2"/>
  <c r="H637" i="2"/>
  <c r="J637" i="2" s="1"/>
  <c r="K637" i="2" s="1" a="1"/>
  <c r="K637" i="2" s="1"/>
  <c r="I637" i="2"/>
  <c r="H657" i="2"/>
  <c r="J657" i="2" s="1"/>
  <c r="K657" i="2" s="1" a="1"/>
  <c r="K657" i="2" s="1"/>
  <c r="I657" i="2"/>
  <c r="H666" i="2"/>
  <c r="J666" i="2" s="1"/>
  <c r="K666" i="2" s="1" a="1"/>
  <c r="K666" i="2" s="1"/>
  <c r="I666" i="2"/>
  <c r="H686" i="2"/>
  <c r="J686" i="2" s="1"/>
  <c r="K686" i="2" s="1" a="1"/>
  <c r="K686" i="2" s="1"/>
  <c r="I686" i="2"/>
  <c r="H705" i="2"/>
  <c r="J705" i="2" s="1"/>
  <c r="K705" i="2" s="1" a="1"/>
  <c r="K705" i="2" s="1"/>
  <c r="I705" i="2"/>
  <c r="H725" i="2"/>
  <c r="J725" i="2" s="1"/>
  <c r="K725" i="2" s="1" a="1"/>
  <c r="K725" i="2" s="1"/>
  <c r="I725" i="2"/>
  <c r="H735" i="2"/>
  <c r="J735" i="2" s="1"/>
  <c r="K735" i="2" s="1" a="1"/>
  <c r="K735" i="2" s="1"/>
  <c r="I735" i="2"/>
  <c r="H744" i="2"/>
  <c r="J744" i="2" s="1"/>
  <c r="K744" i="2" s="1" a="1"/>
  <c r="K744" i="2" s="1"/>
  <c r="I744" i="2"/>
  <c r="H778" i="2"/>
  <c r="J778" i="2" s="1"/>
  <c r="K778" i="2" s="1" a="1"/>
  <c r="K778" i="2" s="1"/>
  <c r="I778" i="2"/>
  <c r="H798" i="2"/>
  <c r="J798" i="2" s="1"/>
  <c r="K798" i="2" s="1" a="1"/>
  <c r="K798" i="2" s="1"/>
  <c r="I798" i="2"/>
  <c r="H807" i="2"/>
  <c r="J807" i="2" s="1"/>
  <c r="K807" i="2" s="1" a="1"/>
  <c r="K807" i="2" s="1"/>
  <c r="I807" i="2"/>
  <c r="H816" i="2"/>
  <c r="J816" i="2" s="1"/>
  <c r="K816" i="2" s="1" a="1"/>
  <c r="K816" i="2" s="1"/>
  <c r="I816" i="2"/>
  <c r="H825" i="2"/>
  <c r="J825" i="2" s="1"/>
  <c r="K825" i="2" s="1" a="1"/>
  <c r="K825" i="2" s="1"/>
  <c r="I825" i="2"/>
  <c r="H835" i="2"/>
  <c r="J835" i="2" s="1"/>
  <c r="K835" i="2" s="1" a="1"/>
  <c r="K835" i="2" s="1"/>
  <c r="I835" i="2"/>
  <c r="H845" i="2"/>
  <c r="J845" i="2" s="1"/>
  <c r="K845" i="2" s="1" a="1"/>
  <c r="K845" i="2" s="1"/>
  <c r="I845" i="2"/>
  <c r="H855" i="2"/>
  <c r="J855" i="2" s="1"/>
  <c r="K855" i="2" s="1" a="1"/>
  <c r="K855" i="2" s="1"/>
  <c r="I855" i="2"/>
  <c r="H883" i="2"/>
  <c r="J883" i="2" s="1"/>
  <c r="K883" i="2" s="1" a="1"/>
  <c r="K883" i="2" s="1"/>
  <c r="I883" i="2"/>
  <c r="H903" i="2"/>
  <c r="J903" i="2" s="1"/>
  <c r="K903" i="2" s="1" a="1"/>
  <c r="K903" i="2" s="1"/>
  <c r="I903" i="2"/>
  <c r="H910" i="2"/>
  <c r="J910" i="2" s="1"/>
  <c r="K910" i="2" s="1" a="1"/>
  <c r="K910" i="2" s="1"/>
  <c r="H921" i="2"/>
  <c r="J921" i="2" s="1"/>
  <c r="K921" i="2" s="1" a="1"/>
  <c r="K921" i="2" s="1"/>
  <c r="I921" i="2"/>
  <c r="H932" i="2"/>
  <c r="J932" i="2" s="1"/>
  <c r="K932" i="2" s="1" a="1"/>
  <c r="K932" i="2" s="1"/>
  <c r="I932" i="2"/>
  <c r="H952" i="2"/>
  <c r="J952" i="2" s="1"/>
  <c r="K952" i="2" s="1" a="1"/>
  <c r="K952" i="2" s="1"/>
  <c r="I952" i="2"/>
  <c r="H962" i="2"/>
  <c r="J962" i="2" s="1"/>
  <c r="K962" i="2" s="1" a="1"/>
  <c r="K962" i="2" s="1"/>
  <c r="I962" i="2"/>
  <c r="H969" i="2"/>
  <c r="J969" i="2" s="1"/>
  <c r="K969" i="2" s="1" a="1"/>
  <c r="K969" i="2" s="1"/>
  <c r="I969" i="2"/>
  <c r="H1035" i="2"/>
  <c r="J1035" i="2" s="1"/>
  <c r="K1035" i="2" s="1" a="1"/>
  <c r="K1035" i="2" s="1"/>
  <c r="I1035" i="2"/>
  <c r="H1044" i="2"/>
  <c r="J1044" i="2" s="1"/>
  <c r="K1044" i="2" s="1" a="1"/>
  <c r="K1044" i="2" s="1"/>
  <c r="I1044" i="2"/>
  <c r="H1053" i="2"/>
  <c r="J1053" i="2" s="1"/>
  <c r="K1053" i="2" s="1" a="1"/>
  <c r="K1053" i="2" s="1"/>
  <c r="I1053" i="2"/>
  <c r="H1061" i="2"/>
  <c r="J1061" i="2" s="1"/>
  <c r="K1061" i="2" s="1" a="1"/>
  <c r="K1061" i="2" s="1"/>
  <c r="I1061" i="2"/>
  <c r="H1071" i="2"/>
  <c r="J1071" i="2" s="1"/>
  <c r="K1071" i="2" s="1" a="1"/>
  <c r="K1071" i="2" s="1"/>
  <c r="I1071" i="2"/>
  <c r="H1090" i="2"/>
  <c r="J1090" i="2" s="1"/>
  <c r="K1090" i="2" s="1" a="1"/>
  <c r="K1090" i="2" s="1"/>
  <c r="I1090" i="2"/>
  <c r="H1109" i="2"/>
  <c r="J1109" i="2" s="1"/>
  <c r="K1109" i="2" s="1" a="1"/>
  <c r="K1109" i="2" s="1"/>
  <c r="I1109" i="2"/>
  <c r="H1119" i="2"/>
  <c r="J1119" i="2" s="1"/>
  <c r="K1119" i="2" s="1" a="1"/>
  <c r="K1119" i="2" s="1"/>
  <c r="I1119" i="2"/>
  <c r="H1128" i="2"/>
  <c r="J1128" i="2" s="1"/>
  <c r="K1128" i="2" s="1" a="1"/>
  <c r="K1128" i="2" s="1"/>
  <c r="I1128" i="2"/>
  <c r="H1138" i="2"/>
  <c r="J1138" i="2" s="1"/>
  <c r="K1138" i="2" s="1" a="1"/>
  <c r="K1138" i="2" s="1"/>
  <c r="I1138" i="2"/>
  <c r="H1149" i="2"/>
  <c r="J1149" i="2" s="1"/>
  <c r="K1149" i="2" s="1" a="1"/>
  <c r="K1149" i="2" s="1"/>
  <c r="I1149" i="2"/>
  <c r="H1159" i="2"/>
  <c r="J1159" i="2" s="1"/>
  <c r="K1159" i="2" s="1" a="1"/>
  <c r="K1159" i="2" s="1"/>
  <c r="I1159" i="2"/>
  <c r="H1170" i="2"/>
  <c r="J1170" i="2" s="1"/>
  <c r="K1170" i="2" s="1" a="1"/>
  <c r="K1170" i="2" s="1"/>
  <c r="I1170" i="2"/>
  <c r="H1180" i="2"/>
  <c r="J1180" i="2" s="1"/>
  <c r="K1180" i="2" s="1" a="1"/>
  <c r="K1180" i="2" s="1"/>
  <c r="I1180" i="2"/>
  <c r="H1195" i="2"/>
  <c r="J1195" i="2" s="1"/>
  <c r="K1195" i="2" s="1" a="1"/>
  <c r="K1195" i="2" s="1"/>
  <c r="H1205" i="2"/>
  <c r="J1205" i="2" s="1"/>
  <c r="K1205" i="2" s="1" a="1"/>
  <c r="K1205" i="2" s="1"/>
  <c r="I1205" i="2"/>
  <c r="H1230" i="2"/>
  <c r="J1230" i="2" s="1"/>
  <c r="K1230" i="2" s="1" a="1"/>
  <c r="K1230" i="2" s="1"/>
  <c r="I1230" i="2"/>
  <c r="H1241" i="2"/>
  <c r="J1241" i="2" s="1"/>
  <c r="K1241" i="2" s="1" a="1"/>
  <c r="K1241" i="2" s="1"/>
  <c r="I1241" i="2"/>
  <c r="H1251" i="2"/>
  <c r="J1251" i="2" s="1"/>
  <c r="K1251" i="2" s="1" a="1"/>
  <c r="K1251" i="2" s="1"/>
  <c r="I1251" i="2"/>
  <c r="H1266" i="2"/>
  <c r="J1266" i="2" s="1"/>
  <c r="K1266" i="2" s="1" a="1"/>
  <c r="K1266" i="2" s="1"/>
  <c r="I1266" i="2"/>
  <c r="H1275" i="2"/>
  <c r="J1275" i="2" s="1"/>
  <c r="K1275" i="2" s="1" a="1"/>
  <c r="K1275" i="2" s="1"/>
  <c r="I1275" i="2"/>
  <c r="H1285" i="2"/>
  <c r="J1285" i="2" s="1"/>
  <c r="K1285" i="2" s="1" a="1"/>
  <c r="K1285" i="2" s="1"/>
  <c r="I1285" i="2"/>
  <c r="H1294" i="2"/>
  <c r="J1294" i="2" s="1"/>
  <c r="K1294" i="2" s="1" a="1"/>
  <c r="K1294" i="2" s="1"/>
  <c r="I1294" i="2"/>
  <c r="H1305" i="2"/>
  <c r="J1305" i="2" s="1"/>
  <c r="K1305" i="2" s="1" a="1"/>
  <c r="K1305" i="2" s="1"/>
  <c r="I1305" i="2"/>
  <c r="H1341" i="2"/>
  <c r="J1341" i="2" s="1"/>
  <c r="K1341" i="2" s="1" a="1"/>
  <c r="K1341" i="2" s="1"/>
  <c r="I1341" i="2"/>
  <c r="H1359" i="2"/>
  <c r="J1359" i="2" s="1"/>
  <c r="K1359" i="2" s="1" a="1"/>
  <c r="K1359" i="2" s="1"/>
  <c r="I1359" i="2"/>
  <c r="H1369" i="2"/>
  <c r="J1369" i="2" s="1"/>
  <c r="K1369" i="2" s="1" a="1"/>
  <c r="K1369" i="2" s="1"/>
  <c r="I1369" i="2"/>
  <c r="H1379" i="2"/>
  <c r="J1379" i="2" s="1"/>
  <c r="K1379" i="2" s="1" a="1"/>
  <c r="K1379" i="2" s="1"/>
  <c r="I1379" i="2"/>
  <c r="H1399" i="2"/>
  <c r="J1399" i="2" s="1"/>
  <c r="K1399" i="2" s="1" a="1"/>
  <c r="K1399" i="2" s="1"/>
  <c r="I1399" i="2"/>
  <c r="H1410" i="2"/>
  <c r="J1410" i="2" s="1"/>
  <c r="K1410" i="2" s="1" a="1"/>
  <c r="K1410" i="2" s="1"/>
  <c r="I1410" i="2"/>
  <c r="H1421" i="2"/>
  <c r="J1421" i="2" s="1"/>
  <c r="K1421" i="2" s="1" a="1"/>
  <c r="K1421" i="2" s="1"/>
  <c r="I1421" i="2"/>
  <c r="H1432" i="2"/>
  <c r="J1432" i="2" s="1"/>
  <c r="K1432" i="2" s="1" a="1"/>
  <c r="K1432" i="2" s="1"/>
  <c r="I1432" i="2"/>
  <c r="H1444" i="2"/>
  <c r="J1444" i="2" s="1"/>
  <c r="K1444" i="2" s="1" a="1"/>
  <c r="K1444" i="2" s="1"/>
  <c r="I1444" i="2"/>
  <c r="H1463" i="2"/>
  <c r="J1463" i="2" s="1"/>
  <c r="K1463" i="2" s="1" a="1"/>
  <c r="K1463" i="2" s="1"/>
  <c r="I1463" i="2"/>
  <c r="H1473" i="2"/>
  <c r="J1473" i="2" s="1"/>
  <c r="K1473" i="2" s="1" a="1"/>
  <c r="K1473" i="2" s="1"/>
  <c r="I1473" i="2"/>
  <c r="H1485" i="2"/>
  <c r="J1485" i="2" s="1"/>
  <c r="K1485" i="2" s="1" a="1"/>
  <c r="K1485" i="2" s="1"/>
  <c r="I1485" i="2"/>
  <c r="H1495" i="2"/>
  <c r="J1495" i="2" s="1"/>
  <c r="K1495" i="2" s="1" a="1"/>
  <c r="K1495" i="2" s="1"/>
  <c r="I1495" i="2"/>
  <c r="H1505" i="2"/>
  <c r="J1505" i="2" s="1"/>
  <c r="K1505" i="2" s="1" a="1"/>
  <c r="K1505" i="2" s="1"/>
  <c r="I1505" i="2"/>
  <c r="H1514" i="2"/>
  <c r="J1514" i="2" s="1"/>
  <c r="K1514" i="2" s="1" a="1"/>
  <c r="K1514" i="2" s="1"/>
  <c r="I1514" i="2"/>
  <c r="H1534" i="2"/>
  <c r="J1534" i="2" s="1"/>
  <c r="K1534" i="2" s="1" a="1"/>
  <c r="K1534" i="2" s="1"/>
  <c r="I1534" i="2"/>
  <c r="H1552" i="2"/>
  <c r="J1552" i="2" s="1"/>
  <c r="K1552" i="2" s="1" a="1"/>
  <c r="K1552" i="2" s="1"/>
  <c r="I1552" i="2"/>
  <c r="H1562" i="2"/>
  <c r="J1562" i="2" s="1"/>
  <c r="K1562" i="2" s="1" a="1"/>
  <c r="K1562" i="2" s="1"/>
  <c r="I1562" i="2"/>
  <c r="H1573" i="2"/>
  <c r="J1573" i="2" s="1"/>
  <c r="K1573" i="2" s="1" a="1"/>
  <c r="K1573" i="2" s="1"/>
  <c r="I1573" i="2"/>
  <c r="H1591" i="2"/>
  <c r="J1591" i="2" s="1"/>
  <c r="K1591" i="2" s="1" a="1"/>
  <c r="K1591" i="2" s="1"/>
  <c r="I1591" i="2"/>
  <c r="H1601" i="2"/>
  <c r="J1601" i="2" s="1"/>
  <c r="K1601" i="2" s="1" a="1"/>
  <c r="K1601" i="2" s="1"/>
  <c r="H1612" i="2"/>
  <c r="J1612" i="2" s="1"/>
  <c r="K1612" i="2" s="1" a="1"/>
  <c r="K1612" i="2" s="1"/>
  <c r="I1612" i="2"/>
  <c r="H1622" i="2"/>
  <c r="J1622" i="2" s="1"/>
  <c r="K1622" i="2" s="1" a="1"/>
  <c r="K1622" i="2" s="1"/>
  <c r="I1622" i="2"/>
  <c r="H1652" i="2"/>
  <c r="J1652" i="2" s="1"/>
  <c r="K1652" i="2" s="1" a="1"/>
  <c r="K1652" i="2" s="1"/>
  <c r="I1652" i="2"/>
  <c r="H1662" i="2"/>
  <c r="J1662" i="2" s="1"/>
  <c r="K1662" i="2" s="1" a="1"/>
  <c r="K1662" i="2" s="1"/>
  <c r="I1662" i="2"/>
  <c r="H1671" i="2"/>
  <c r="J1671" i="2" s="1"/>
  <c r="K1671" i="2" s="1" a="1"/>
  <c r="K1671" i="2" s="1"/>
  <c r="I1671" i="2"/>
  <c r="H1681" i="2"/>
  <c r="J1681" i="2" s="1"/>
  <c r="K1681" i="2" s="1" a="1"/>
  <c r="K1681" i="2" s="1"/>
  <c r="H1689" i="2"/>
  <c r="J1689" i="2" s="1"/>
  <c r="K1689" i="2" s="1" a="1"/>
  <c r="K1689" i="2" s="1"/>
  <c r="I1689" i="2"/>
  <c r="H1723" i="2"/>
  <c r="J1723" i="2" s="1"/>
  <c r="K1723" i="2" s="1" a="1"/>
  <c r="K1723" i="2" s="1"/>
  <c r="I1723" i="2"/>
  <c r="H1750" i="2"/>
  <c r="J1750" i="2" s="1"/>
  <c r="K1750" i="2" s="1" a="1"/>
  <c r="K1750" i="2" s="1"/>
  <c r="I1750" i="2"/>
  <c r="H1770" i="2"/>
  <c r="J1770" i="2" s="1"/>
  <c r="K1770" i="2" s="1" a="1"/>
  <c r="K1770" i="2" s="1"/>
  <c r="I1770" i="2"/>
  <c r="H1780" i="2"/>
  <c r="J1780" i="2" s="1"/>
  <c r="K1780" i="2" s="1" a="1"/>
  <c r="K1780" i="2" s="1"/>
  <c r="I1780" i="2"/>
  <c r="H1791" i="2"/>
  <c r="J1791" i="2" s="1"/>
  <c r="K1791" i="2" s="1" a="1"/>
  <c r="K1791" i="2" s="1"/>
  <c r="I1791" i="2"/>
  <c r="H1800" i="2"/>
  <c r="J1800" i="2" s="1"/>
  <c r="K1800" i="2" s="1" a="1"/>
  <c r="K1800" i="2" s="1"/>
  <c r="I1800" i="2"/>
  <c r="H1812" i="2"/>
  <c r="J1812" i="2" s="1"/>
  <c r="K1812" i="2" s="1" a="1"/>
  <c r="K1812" i="2" s="1"/>
  <c r="I1812" i="2"/>
  <c r="H1823" i="2"/>
  <c r="J1823" i="2" s="1"/>
  <c r="K1823" i="2" s="1" a="1"/>
  <c r="K1823" i="2" s="1"/>
  <c r="I1823" i="2"/>
  <c r="H1832" i="2"/>
  <c r="J1832" i="2" s="1"/>
  <c r="K1832" i="2" s="1" a="1"/>
  <c r="K1832" i="2" s="1"/>
  <c r="I1832" i="2"/>
  <c r="H1843" i="2"/>
  <c r="J1843" i="2" s="1"/>
  <c r="K1843" i="2" s="1" a="1"/>
  <c r="K1843" i="2" s="1"/>
  <c r="I1843" i="2"/>
  <c r="H1862" i="2"/>
  <c r="J1862" i="2" s="1"/>
  <c r="K1862" i="2" s="1" a="1"/>
  <c r="K1862" i="2" s="1"/>
  <c r="I1862" i="2"/>
  <c r="H1892" i="2"/>
  <c r="J1892" i="2" s="1"/>
  <c r="K1892" i="2" s="1" a="1"/>
  <c r="K1892" i="2" s="1"/>
  <c r="I1892" i="2"/>
  <c r="H1901" i="2"/>
  <c r="J1901" i="2" s="1"/>
  <c r="K1901" i="2" s="1" a="1"/>
  <c r="K1901" i="2" s="1"/>
  <c r="I1901" i="2"/>
  <c r="H1911" i="2"/>
  <c r="J1911" i="2" s="1"/>
  <c r="K1911" i="2" s="1" a="1"/>
  <c r="K1911" i="2" s="1"/>
  <c r="I1911" i="2"/>
  <c r="H1923" i="2"/>
  <c r="J1923" i="2" s="1"/>
  <c r="K1923" i="2" s="1" a="1"/>
  <c r="K1923" i="2" s="1"/>
  <c r="I1923" i="2"/>
  <c r="H1934" i="2"/>
  <c r="J1934" i="2" s="1"/>
  <c r="K1934" i="2" s="1" a="1"/>
  <c r="K1934" i="2" s="1"/>
  <c r="I1934" i="2"/>
  <c r="H1942" i="2"/>
  <c r="J1942" i="2" s="1"/>
  <c r="K1942" i="2" s="1" a="1"/>
  <c r="K1942" i="2" s="1"/>
  <c r="I1942" i="2"/>
  <c r="H1950" i="2"/>
  <c r="J1950" i="2" s="1"/>
  <c r="K1950" i="2" s="1" a="1"/>
  <c r="K1950" i="2" s="1"/>
  <c r="I1950" i="2"/>
  <c r="H1962" i="2"/>
  <c r="J1962" i="2" s="1"/>
  <c r="K1962" i="2" s="1" a="1"/>
  <c r="K1962" i="2" s="1"/>
  <c r="I1962" i="2"/>
  <c r="H1972" i="2"/>
  <c r="J1972" i="2" s="1"/>
  <c r="K1972" i="2" s="1" a="1"/>
  <c r="K1972" i="2" s="1"/>
  <c r="I1972" i="2"/>
  <c r="H1983" i="2"/>
  <c r="J1983" i="2" s="1"/>
  <c r="K1983" i="2" s="1" a="1"/>
  <c r="K1983" i="2" s="1"/>
  <c r="I1983" i="2"/>
  <c r="H2013" i="2"/>
  <c r="J2013" i="2" s="1"/>
  <c r="K2013" i="2" s="1" a="1"/>
  <c r="K2013" i="2" s="1"/>
  <c r="I2013" i="2"/>
  <c r="H2023" i="2"/>
  <c r="J2023" i="2" s="1"/>
  <c r="K2023" i="2" s="1" a="1"/>
  <c r="K2023" i="2" s="1"/>
  <c r="I2023" i="2"/>
  <c r="H2034" i="2"/>
  <c r="J2034" i="2" s="1"/>
  <c r="K2034" i="2" s="1" a="1"/>
  <c r="K2034" i="2" s="1"/>
  <c r="I2034" i="2"/>
  <c r="H2044" i="2"/>
  <c r="J2044" i="2" s="1"/>
  <c r="K2044" i="2" s="1" a="1"/>
  <c r="K2044" i="2" s="1"/>
  <c r="I2044" i="2"/>
  <c r="H2053" i="2"/>
  <c r="J2053" i="2" s="1"/>
  <c r="K2053" i="2" s="1" a="1"/>
  <c r="K2053" i="2" s="1"/>
  <c r="I2053" i="2"/>
  <c r="H2062" i="2"/>
  <c r="J2062" i="2" s="1"/>
  <c r="K2062" i="2" s="1" a="1"/>
  <c r="K2062" i="2" s="1"/>
  <c r="I2062" i="2"/>
  <c r="H2073" i="2"/>
  <c r="J2073" i="2" s="1"/>
  <c r="K2073" i="2" s="1" a="1"/>
  <c r="K2073" i="2" s="1"/>
  <c r="I2073" i="2"/>
  <c r="H2083" i="2"/>
  <c r="J2083" i="2" s="1"/>
  <c r="K2083" i="2" s="1" a="1"/>
  <c r="K2083" i="2" s="1"/>
  <c r="I2083" i="2"/>
  <c r="H2092" i="2"/>
  <c r="J2092" i="2" s="1"/>
  <c r="K2092" i="2" s="1" a="1"/>
  <c r="K2092" i="2" s="1"/>
  <c r="I2092" i="2"/>
  <c r="H2102" i="2"/>
  <c r="J2102" i="2" s="1"/>
  <c r="K2102" i="2" s="1" a="1"/>
  <c r="K2102" i="2" s="1"/>
  <c r="I2102" i="2"/>
  <c r="H2113" i="2"/>
  <c r="J2113" i="2" s="1"/>
  <c r="K2113" i="2" s="1" a="1"/>
  <c r="K2113" i="2" s="1"/>
  <c r="I2113" i="2"/>
  <c r="H2132" i="2"/>
  <c r="J2132" i="2" s="1"/>
  <c r="K2132" i="2" s="1" a="1"/>
  <c r="K2132" i="2" s="1"/>
  <c r="I2132" i="2"/>
  <c r="H2142" i="2"/>
  <c r="J2142" i="2" s="1"/>
  <c r="K2142" i="2" s="1" a="1"/>
  <c r="K2142" i="2" s="1"/>
  <c r="I2142" i="2"/>
  <c r="H2153" i="2"/>
  <c r="J2153" i="2" s="1"/>
  <c r="K2153" i="2" s="1" a="1"/>
  <c r="K2153" i="2" s="1"/>
  <c r="I2153" i="2"/>
  <c r="H2191" i="2"/>
  <c r="J2191" i="2" s="1"/>
  <c r="K2191" i="2" s="1" a="1"/>
  <c r="K2191" i="2" s="1"/>
  <c r="I2191" i="2"/>
  <c r="H2209" i="2"/>
  <c r="J2209" i="2" s="1"/>
  <c r="K2209" i="2" s="1" a="1"/>
  <c r="K2209" i="2" s="1"/>
  <c r="I2209" i="2"/>
  <c r="H2218" i="2"/>
  <c r="J2218" i="2" s="1"/>
  <c r="K2218" i="2" s="1" a="1"/>
  <c r="K2218" i="2" s="1"/>
  <c r="I2218" i="2"/>
  <c r="H2226" i="2"/>
  <c r="J2226" i="2" s="1"/>
  <c r="K2226" i="2" s="1" a="1"/>
  <c r="K2226" i="2" s="1"/>
  <c r="I2226" i="2"/>
  <c r="H2235" i="2"/>
  <c r="J2235" i="2" s="1"/>
  <c r="K2235" i="2" s="1" a="1"/>
  <c r="K2235" i="2" s="1"/>
  <c r="I2235" i="2"/>
  <c r="H2245" i="2"/>
  <c r="J2245" i="2" s="1"/>
  <c r="K2245" i="2" s="1" a="1"/>
  <c r="K2245" i="2" s="1"/>
  <c r="I2245" i="2"/>
  <c r="H2255" i="2"/>
  <c r="J2255" i="2" s="1"/>
  <c r="K2255" i="2" s="1" a="1"/>
  <c r="K2255" i="2" s="1"/>
  <c r="I2255" i="2"/>
  <c r="H2266" i="2"/>
  <c r="J2266" i="2" s="1"/>
  <c r="K2266" i="2" s="1" a="1"/>
  <c r="K2266" i="2" s="1"/>
  <c r="I2266" i="2"/>
  <c r="H2276" i="2"/>
  <c r="J2276" i="2" s="1"/>
  <c r="K2276" i="2" s="1" a="1"/>
  <c r="K2276" i="2" s="1"/>
  <c r="I2276" i="2"/>
  <c r="H2296" i="2"/>
  <c r="J2296" i="2" s="1"/>
  <c r="K2296" i="2" s="1" a="1"/>
  <c r="K2296" i="2" s="1"/>
  <c r="I2296" i="2"/>
  <c r="H2313" i="2"/>
  <c r="J2313" i="2" s="1"/>
  <c r="K2313" i="2" s="1" a="1"/>
  <c r="K2313" i="2" s="1"/>
  <c r="I2313" i="2"/>
  <c r="H2324" i="2"/>
  <c r="J2324" i="2" s="1"/>
  <c r="K2324" i="2" s="1" a="1"/>
  <c r="K2324" i="2" s="1"/>
  <c r="I2324" i="2"/>
  <c r="H2332" i="2"/>
  <c r="J2332" i="2" s="1"/>
  <c r="K2332" i="2" s="1" a="1"/>
  <c r="K2332" i="2" s="1"/>
  <c r="I2332" i="2"/>
  <c r="H2350" i="2"/>
  <c r="J2350" i="2" s="1"/>
  <c r="K2350" i="2" s="1" a="1"/>
  <c r="K2350" i="2" s="1"/>
  <c r="I2350" i="2"/>
  <c r="H2361" i="2"/>
  <c r="J2361" i="2" s="1"/>
  <c r="K2361" i="2" s="1" a="1"/>
  <c r="K2361" i="2" s="1"/>
  <c r="I2361" i="2"/>
  <c r="H2369" i="2"/>
  <c r="J2369" i="2" s="1"/>
  <c r="K2369" i="2" s="1" a="1"/>
  <c r="K2369" i="2" s="1"/>
  <c r="H2380" i="2"/>
  <c r="J2380" i="2" s="1"/>
  <c r="K2380" i="2" s="1" a="1"/>
  <c r="K2380" i="2" s="1"/>
  <c r="I2380" i="2"/>
  <c r="H2390" i="2"/>
  <c r="J2390" i="2" s="1"/>
  <c r="K2390" i="2" s="1" a="1"/>
  <c r="K2390" i="2" s="1"/>
  <c r="I2390" i="2"/>
  <c r="H2417" i="2"/>
  <c r="J2417" i="2" s="1"/>
  <c r="K2417" i="2" s="1" a="1"/>
  <c r="K2417" i="2" s="1"/>
  <c r="I2417" i="2"/>
  <c r="H2427" i="2"/>
  <c r="J2427" i="2" s="1"/>
  <c r="K2427" i="2" s="1" a="1"/>
  <c r="K2427" i="2" s="1"/>
  <c r="I2427" i="2"/>
  <c r="H2448" i="2"/>
  <c r="J2448" i="2" s="1"/>
  <c r="K2448" i="2" s="1" a="1"/>
  <c r="K2448" i="2" s="1"/>
  <c r="H2468" i="2"/>
  <c r="J2468" i="2" s="1"/>
  <c r="K2468" i="2" s="1" a="1"/>
  <c r="K2468" i="2" s="1"/>
  <c r="I2468" i="2"/>
  <c r="H2477" i="2"/>
  <c r="J2477" i="2" s="1"/>
  <c r="K2477" i="2" s="1" a="1"/>
  <c r="K2477" i="2" s="1"/>
  <c r="I2477" i="2"/>
  <c r="H2488" i="2"/>
  <c r="J2488" i="2" s="1"/>
  <c r="K2488" i="2" s="1" a="1"/>
  <c r="K2488" i="2" s="1"/>
  <c r="I2488" i="2"/>
  <c r="H2498" i="2"/>
  <c r="J2498" i="2" s="1"/>
  <c r="K2498" i="2" s="1" a="1"/>
  <c r="K2498" i="2" s="1"/>
  <c r="I2498" i="2"/>
  <c r="H2508" i="2"/>
  <c r="J2508" i="2" s="1"/>
  <c r="K2508" i="2" s="1" a="1"/>
  <c r="K2508" i="2" s="1"/>
  <c r="I2508" i="2"/>
  <c r="H2517" i="2"/>
  <c r="J2517" i="2" s="1"/>
  <c r="K2517" i="2" s="1" a="1"/>
  <c r="K2517" i="2" s="1"/>
  <c r="I2517" i="2"/>
  <c r="H2527" i="2"/>
  <c r="J2527" i="2" s="1"/>
  <c r="K2527" i="2" s="1" a="1"/>
  <c r="K2527" i="2" s="1"/>
  <c r="I2527" i="2"/>
  <c r="H2536" i="2"/>
  <c r="J2536" i="2" s="1"/>
  <c r="K2536" i="2" s="1" a="1"/>
  <c r="K2536" i="2" s="1"/>
  <c r="I2536" i="2"/>
  <c r="H2557" i="2"/>
  <c r="J2557" i="2" s="1"/>
  <c r="K2557" i="2" s="1" a="1"/>
  <c r="K2557" i="2" s="1"/>
  <c r="I2557" i="2"/>
  <c r="H2577" i="2"/>
  <c r="J2577" i="2" s="1"/>
  <c r="K2577" i="2" s="1" a="1"/>
  <c r="K2577" i="2" s="1"/>
  <c r="I2577" i="2"/>
  <c r="H2588" i="2"/>
  <c r="J2588" i="2" s="1"/>
  <c r="K2588" i="2" s="1" a="1"/>
  <c r="K2588" i="2" s="1"/>
  <c r="I2588" i="2"/>
  <c r="H2619" i="2"/>
  <c r="J2619" i="2" s="1"/>
  <c r="K2619" i="2" s="1" a="1"/>
  <c r="K2619" i="2" s="1"/>
  <c r="I2619" i="2"/>
  <c r="H2629" i="2"/>
  <c r="J2629" i="2" s="1"/>
  <c r="K2629" i="2" s="1" a="1"/>
  <c r="K2629" i="2" s="1"/>
  <c r="I2629" i="2"/>
  <c r="H2647" i="2"/>
  <c r="J2647" i="2" s="1"/>
  <c r="K2647" i="2" s="1" a="1"/>
  <c r="K2647" i="2" s="1"/>
  <c r="I2647" i="2"/>
  <c r="H2668" i="2"/>
  <c r="J2668" i="2" s="1"/>
  <c r="K2668" i="2" s="1" a="1"/>
  <c r="K2668" i="2" s="1"/>
  <c r="I2668" i="2"/>
  <c r="H2680" i="2"/>
  <c r="J2680" i="2" s="1"/>
  <c r="K2680" i="2" s="1" a="1"/>
  <c r="K2680" i="2" s="1"/>
  <c r="I2680" i="2"/>
  <c r="H2691" i="2"/>
  <c r="J2691" i="2" s="1"/>
  <c r="K2691" i="2" s="1" a="1"/>
  <c r="K2691" i="2" s="1"/>
  <c r="I2691" i="2"/>
  <c r="H2701" i="2"/>
  <c r="J2701" i="2" s="1"/>
  <c r="K2701" i="2" s="1" a="1"/>
  <c r="K2701" i="2" s="1"/>
  <c r="I2701" i="2"/>
  <c r="H2723" i="2"/>
  <c r="J2723" i="2" s="1"/>
  <c r="K2723" i="2" s="1" a="1"/>
  <c r="K2723" i="2" s="1"/>
  <c r="I2723" i="2"/>
  <c r="H2733" i="2"/>
  <c r="J2733" i="2" s="1"/>
  <c r="K2733" i="2" s="1" a="1"/>
  <c r="K2733" i="2" s="1"/>
  <c r="I2733" i="2"/>
  <c r="H2752" i="2"/>
  <c r="J2752" i="2" s="1"/>
  <c r="K2752" i="2" s="1" a="1"/>
  <c r="K2752" i="2" s="1"/>
  <c r="I2752" i="2"/>
  <c r="H2761" i="2"/>
  <c r="J2761" i="2" s="1"/>
  <c r="K2761" i="2" s="1" a="1"/>
  <c r="K2761" i="2" s="1"/>
  <c r="I2761" i="2"/>
  <c r="H2773" i="2"/>
  <c r="J2773" i="2" s="1"/>
  <c r="K2773" i="2" s="1" a="1"/>
  <c r="K2773" i="2" s="1"/>
  <c r="I2773" i="2"/>
  <c r="H2794" i="2"/>
  <c r="J2794" i="2" s="1"/>
  <c r="K2794" i="2" s="1" a="1"/>
  <c r="K2794" i="2" s="1"/>
  <c r="I2794" i="2"/>
  <c r="H2804" i="2"/>
  <c r="J2804" i="2" s="1"/>
  <c r="K2804" i="2" s="1" a="1"/>
  <c r="K2804" i="2" s="1"/>
  <c r="I2804" i="2"/>
  <c r="H2814" i="2"/>
  <c r="J2814" i="2" s="1"/>
  <c r="K2814" i="2" s="1" a="1"/>
  <c r="K2814" i="2" s="1"/>
  <c r="I2814" i="2"/>
  <c r="H2822" i="2"/>
  <c r="J2822" i="2" s="1"/>
  <c r="K2822" i="2" s="1" a="1"/>
  <c r="K2822" i="2" s="1"/>
  <c r="H2845" i="2"/>
  <c r="J2845" i="2" s="1"/>
  <c r="K2845" i="2" s="1" a="1"/>
  <c r="K2845" i="2" s="1"/>
  <c r="I2845" i="2"/>
  <c r="H2855" i="2"/>
  <c r="J2855" i="2" s="1"/>
  <c r="K2855" i="2" s="1" a="1"/>
  <c r="K2855" i="2" s="1"/>
  <c r="I2855" i="2"/>
  <c r="H2866" i="2"/>
  <c r="J2866" i="2" s="1"/>
  <c r="K2866" i="2" s="1" a="1"/>
  <c r="K2866" i="2" s="1"/>
  <c r="I2866" i="2"/>
  <c r="H2887" i="2"/>
  <c r="J2887" i="2" s="1"/>
  <c r="K2887" i="2" s="1" a="1"/>
  <c r="K2887" i="2" s="1"/>
  <c r="I2887" i="2"/>
  <c r="H2903" i="2"/>
  <c r="J2903" i="2" s="1"/>
  <c r="K2903" i="2" s="1" a="1"/>
  <c r="K2903" i="2" s="1"/>
  <c r="I2903" i="2"/>
  <c r="H2913" i="2"/>
  <c r="J2913" i="2" s="1"/>
  <c r="K2913" i="2" s="1" a="1"/>
  <c r="K2913" i="2" s="1"/>
  <c r="I2913" i="2"/>
  <c r="H2924" i="2"/>
  <c r="J2924" i="2" s="1"/>
  <c r="K2924" i="2" s="1" a="1"/>
  <c r="K2924" i="2" s="1"/>
  <c r="I2924" i="2"/>
  <c r="H2934" i="2"/>
  <c r="J2934" i="2" s="1"/>
  <c r="K2934" i="2" s="1" a="1"/>
  <c r="K2934" i="2" s="1"/>
  <c r="I2934" i="2"/>
  <c r="H2943" i="2"/>
  <c r="J2943" i="2" s="1"/>
  <c r="K2943" i="2" s="1" a="1"/>
  <c r="K2943" i="2" s="1"/>
  <c r="I2943" i="2"/>
  <c r="H2953" i="2"/>
  <c r="J2953" i="2" s="1"/>
  <c r="K2953" i="2" s="1" a="1"/>
  <c r="K2953" i="2" s="1"/>
  <c r="I2953" i="2"/>
  <c r="H2973" i="2"/>
  <c r="J2973" i="2" s="1"/>
  <c r="K2973" i="2" s="1" a="1"/>
  <c r="K2973" i="2" s="1"/>
  <c r="I2973" i="2"/>
  <c r="H2982" i="2"/>
  <c r="J2982" i="2" s="1"/>
  <c r="K2982" i="2" s="1" a="1"/>
  <c r="K2982" i="2" s="1"/>
  <c r="I2982" i="2"/>
  <c r="H2992" i="2"/>
  <c r="J2992" i="2" s="1"/>
  <c r="K2992" i="2" s="1" a="1"/>
  <c r="K2992" i="2" s="1"/>
  <c r="I2992" i="2"/>
  <c r="H3012" i="2"/>
  <c r="J3012" i="2" s="1"/>
  <c r="K3012" i="2" s="1" a="1"/>
  <c r="K3012" i="2" s="1"/>
  <c r="I3012" i="2"/>
  <c r="H3021" i="2"/>
  <c r="J3021" i="2" s="1"/>
  <c r="K3021" i="2" s="1" a="1"/>
  <c r="K3021" i="2" s="1"/>
  <c r="I3021" i="2"/>
  <c r="H3030" i="2"/>
  <c r="J3030" i="2" s="1"/>
  <c r="K3030" i="2" s="1" a="1"/>
  <c r="K3030" i="2" s="1"/>
  <c r="I3030" i="2"/>
  <c r="H3039" i="2"/>
  <c r="J3039" i="2" s="1"/>
  <c r="K3039" i="2" s="1" a="1"/>
  <c r="K3039" i="2" s="1"/>
  <c r="H3048" i="2"/>
  <c r="J3048" i="2" s="1"/>
  <c r="K3048" i="2" s="1" a="1"/>
  <c r="K3048" i="2" s="1"/>
  <c r="I3048" i="2"/>
  <c r="H3055" i="2"/>
  <c r="J3055" i="2" s="1"/>
  <c r="K3055" i="2" s="1" a="1"/>
  <c r="K3055" i="2" s="1"/>
  <c r="H3063" i="2"/>
  <c r="J3063" i="2" s="1"/>
  <c r="K3063" i="2" s="1" a="1"/>
  <c r="K3063" i="2" s="1"/>
  <c r="H3073" i="2"/>
  <c r="J3073" i="2" s="1"/>
  <c r="K3073" i="2" s="1" a="1"/>
  <c r="K3073" i="2" s="1"/>
  <c r="I3073" i="2"/>
  <c r="H3093" i="2"/>
  <c r="J3093" i="2" s="1"/>
  <c r="K3093" i="2" s="1" a="1"/>
  <c r="K3093" i="2" s="1"/>
  <c r="I3093" i="2"/>
  <c r="H3104" i="2"/>
  <c r="J3104" i="2" s="1"/>
  <c r="K3104" i="2" s="1" a="1"/>
  <c r="K3104" i="2" s="1"/>
  <c r="I3104" i="2"/>
  <c r="H3113" i="2"/>
  <c r="J3113" i="2" s="1"/>
  <c r="K3113" i="2" s="1" a="1"/>
  <c r="K3113" i="2" s="1"/>
  <c r="I3113" i="2"/>
  <c r="H3124" i="2"/>
  <c r="J3124" i="2" s="1"/>
  <c r="K3124" i="2" s="1" a="1"/>
  <c r="K3124" i="2" s="1"/>
  <c r="H3145" i="2"/>
  <c r="J3145" i="2" s="1"/>
  <c r="K3145" i="2" s="1" a="1"/>
  <c r="K3145" i="2" s="1"/>
  <c r="I3145" i="2"/>
  <c r="H3165" i="2"/>
  <c r="J3165" i="2" s="1"/>
  <c r="K3165" i="2" s="1" a="1"/>
  <c r="K3165" i="2" s="1"/>
  <c r="I3165" i="2"/>
  <c r="H3174" i="2"/>
  <c r="J3174" i="2" s="1"/>
  <c r="K3174" i="2" s="1" a="1"/>
  <c r="K3174" i="2" s="1"/>
  <c r="H3194" i="2"/>
  <c r="J3194" i="2" s="1"/>
  <c r="K3194" i="2" s="1" a="1"/>
  <c r="K3194" i="2" s="1"/>
  <c r="I3194" i="2"/>
  <c r="H3205" i="2"/>
  <c r="J3205" i="2" s="1"/>
  <c r="K3205" i="2" s="1" a="1"/>
  <c r="K3205" i="2" s="1"/>
  <c r="I3205" i="2"/>
  <c r="H3216" i="2"/>
  <c r="J3216" i="2" s="1"/>
  <c r="K3216" i="2" s="1" a="1"/>
  <c r="K3216" i="2" s="1"/>
  <c r="I3216" i="2"/>
  <c r="H3227" i="2"/>
  <c r="J3227" i="2" s="1"/>
  <c r="K3227" i="2" s="1" a="1"/>
  <c r="K3227" i="2" s="1"/>
  <c r="I3227" i="2"/>
  <c r="H3237" i="2"/>
  <c r="J3237" i="2" s="1"/>
  <c r="K3237" i="2" s="1" a="1"/>
  <c r="K3237" i="2" s="1"/>
  <c r="I3237" i="2"/>
  <c r="H3279" i="2"/>
  <c r="J3279" i="2" s="1"/>
  <c r="K3279" i="2" s="1" a="1"/>
  <c r="K3279" i="2" s="1"/>
  <c r="I3279" i="2"/>
  <c r="H3299" i="2"/>
  <c r="J3299" i="2" s="1"/>
  <c r="K3299" i="2" s="1" a="1"/>
  <c r="K3299" i="2" s="1"/>
  <c r="I3299" i="2"/>
  <c r="H3310" i="2"/>
  <c r="J3310" i="2" s="1"/>
  <c r="K3310" i="2" s="1" a="1"/>
  <c r="K3310" i="2" s="1"/>
  <c r="I3310" i="2"/>
  <c r="H3322" i="2"/>
  <c r="J3322" i="2" s="1"/>
  <c r="K3322" i="2" s="1" a="1"/>
  <c r="K3322" i="2" s="1"/>
  <c r="I3322" i="2"/>
  <c r="H3352" i="2"/>
  <c r="J3352" i="2" s="1"/>
  <c r="K3352" i="2" s="1" a="1"/>
  <c r="K3352" i="2" s="1"/>
  <c r="I3352" i="2"/>
  <c r="H3363" i="2"/>
  <c r="J3363" i="2" s="1"/>
  <c r="K3363" i="2" s="1" a="1"/>
  <c r="K3363" i="2" s="1"/>
  <c r="I3363" i="2"/>
  <c r="H3373" i="2"/>
  <c r="J3373" i="2" s="1"/>
  <c r="K3373" i="2" s="1" a="1"/>
  <c r="K3373" i="2" s="1"/>
  <c r="I3373" i="2"/>
  <c r="H3383" i="2"/>
  <c r="J3383" i="2" s="1"/>
  <c r="K3383" i="2" s="1" a="1"/>
  <c r="K3383" i="2" s="1"/>
  <c r="I3383" i="2"/>
  <c r="H3394" i="2"/>
  <c r="J3394" i="2" s="1"/>
  <c r="K3394" i="2" s="1" a="1"/>
  <c r="K3394" i="2" s="1"/>
  <c r="I3394" i="2"/>
  <c r="H3415" i="2"/>
  <c r="J3415" i="2" s="1"/>
  <c r="K3415" i="2" s="1" a="1"/>
  <c r="K3415" i="2" s="1"/>
  <c r="I3415" i="2"/>
  <c r="H3445" i="2"/>
  <c r="J3445" i="2" s="1"/>
  <c r="K3445" i="2" s="1" a="1"/>
  <c r="K3445" i="2" s="1"/>
  <c r="I3445" i="2"/>
  <c r="H3454" i="2"/>
  <c r="J3454" i="2" s="1"/>
  <c r="K3454" i="2" s="1" a="1"/>
  <c r="K3454" i="2" s="1"/>
  <c r="I3454" i="2"/>
  <c r="H3465" i="2"/>
  <c r="J3465" i="2" s="1"/>
  <c r="K3465" i="2" s="1" a="1"/>
  <c r="K3465" i="2" s="1"/>
  <c r="I3465" i="2"/>
  <c r="H3484" i="2"/>
  <c r="J3484" i="2" s="1"/>
  <c r="K3484" i="2" s="1" a="1"/>
  <c r="K3484" i="2" s="1"/>
  <c r="I3484" i="2"/>
  <c r="H3504" i="2"/>
  <c r="J3504" i="2" s="1"/>
  <c r="K3504" i="2" s="1" a="1"/>
  <c r="K3504" i="2" s="1"/>
  <c r="I3504" i="2"/>
  <c r="H3514" i="2"/>
  <c r="J3514" i="2" s="1"/>
  <c r="K3514" i="2" s="1" a="1"/>
  <c r="K3514" i="2" s="1"/>
  <c r="I3514" i="2"/>
  <c r="H3524" i="2"/>
  <c r="J3524" i="2" s="1"/>
  <c r="K3524" i="2" s="1" a="1"/>
  <c r="K3524" i="2" s="1"/>
  <c r="I3524" i="2"/>
  <c r="H3534" i="2"/>
  <c r="J3534" i="2" s="1"/>
  <c r="K3534" i="2" s="1" a="1"/>
  <c r="K3534" i="2" s="1"/>
  <c r="I3534" i="2"/>
  <c r="H3545" i="2"/>
  <c r="J3545" i="2" s="1"/>
  <c r="K3545" i="2" s="1" a="1"/>
  <c r="K3545" i="2" s="1"/>
  <c r="I3545" i="2"/>
  <c r="H3564" i="2"/>
  <c r="J3564" i="2" s="1"/>
  <c r="K3564" i="2" s="1" a="1"/>
  <c r="K3564" i="2" s="1"/>
  <c r="I3564" i="2"/>
  <c r="H3574" i="2"/>
  <c r="J3574" i="2" s="1"/>
  <c r="K3574" i="2" s="1" a="1"/>
  <c r="K3574" i="2" s="1"/>
  <c r="I3574" i="2"/>
  <c r="H3585" i="2"/>
  <c r="J3585" i="2" s="1"/>
  <c r="K3585" i="2" s="1" a="1"/>
  <c r="K3585" i="2" s="1"/>
  <c r="I3585" i="2"/>
  <c r="H3596" i="2"/>
  <c r="J3596" i="2" s="1"/>
  <c r="K3596" i="2" s="1" a="1"/>
  <c r="K3596" i="2" s="1"/>
  <c r="I3596" i="2"/>
  <c r="H3619" i="2"/>
  <c r="J3619" i="2" s="1"/>
  <c r="K3619" i="2" s="1" a="1"/>
  <c r="K3619" i="2" s="1"/>
  <c r="I3619" i="2"/>
  <c r="H3630" i="2"/>
  <c r="J3630" i="2" s="1"/>
  <c r="K3630" i="2" s="1" a="1"/>
  <c r="K3630" i="2" s="1"/>
  <c r="I3630" i="2"/>
  <c r="H3693" i="2"/>
  <c r="J3693" i="2" s="1"/>
  <c r="K3693" i="2" s="1" a="1"/>
  <c r="K3693" i="2" s="1"/>
  <c r="I3693" i="2"/>
  <c r="H3724" i="2"/>
  <c r="J3724" i="2" s="1"/>
  <c r="K3724" i="2" s="1" a="1"/>
  <c r="K3724" i="2" s="1"/>
  <c r="I3724" i="2"/>
  <c r="H3735" i="2"/>
  <c r="J3735" i="2" s="1"/>
  <c r="K3735" i="2" s="1" a="1"/>
  <c r="K3735" i="2" s="1"/>
  <c r="I3735" i="2"/>
  <c r="H3747" i="2"/>
  <c r="J3747" i="2" s="1"/>
  <c r="K3747" i="2" s="1" a="1"/>
  <c r="K3747" i="2" s="1"/>
  <c r="I3747" i="2"/>
  <c r="H3757" i="2"/>
  <c r="J3757" i="2" s="1"/>
  <c r="K3757" i="2" s="1" a="1"/>
  <c r="K3757" i="2" s="1"/>
  <c r="I3757" i="2"/>
  <c r="H3768" i="2"/>
  <c r="J3768" i="2" s="1"/>
  <c r="K3768" i="2" s="1" a="1"/>
  <c r="K3768" i="2" s="1"/>
  <c r="I3768" i="2"/>
  <c r="H3778" i="2"/>
  <c r="J3778" i="2" s="1"/>
  <c r="K3778" i="2" s="1" a="1"/>
  <c r="K3778" i="2" s="1"/>
  <c r="H3790" i="2"/>
  <c r="J3790" i="2" s="1"/>
  <c r="K3790" i="2" s="1" a="1"/>
  <c r="K3790" i="2" s="1"/>
  <c r="I3790" i="2"/>
  <c r="H3833" i="2"/>
  <c r="J3833" i="2" s="1"/>
  <c r="K3833" i="2" s="1" a="1"/>
  <c r="K3833" i="2" s="1"/>
  <c r="I3833" i="2"/>
  <c r="H3917" i="2"/>
  <c r="J3917" i="2" s="1"/>
  <c r="K3917" i="2" s="1" a="1"/>
  <c r="K3917" i="2" s="1"/>
  <c r="I3917" i="2"/>
  <c r="H3926" i="2"/>
  <c r="J3926" i="2" s="1"/>
  <c r="K3926" i="2" s="1" a="1"/>
  <c r="K3926" i="2" s="1"/>
  <c r="I3926" i="2"/>
  <c r="H3947" i="2"/>
  <c r="J3947" i="2" s="1"/>
  <c r="K3947" i="2" s="1" a="1"/>
  <c r="K3947" i="2" s="1"/>
  <c r="H3958" i="2"/>
  <c r="J3958" i="2" s="1"/>
  <c r="K3958" i="2" s="1" a="1"/>
  <c r="K3958" i="2" s="1"/>
  <c r="I3958" i="2"/>
  <c r="H4054" i="2"/>
  <c r="J4054" i="2" s="1"/>
  <c r="K4054" i="2" s="1" a="1"/>
  <c r="K4054" i="2" s="1"/>
  <c r="I4054" i="2"/>
  <c r="H4134" i="2"/>
  <c r="J4134" i="2" s="1"/>
  <c r="K4134" i="2" s="1" a="1"/>
  <c r="K4134" i="2" s="1"/>
  <c r="I4134" i="2"/>
  <c r="H4169" i="2"/>
  <c r="J4169" i="2" s="1"/>
  <c r="K4169" i="2" s="1" a="1"/>
  <c r="K4169" i="2" s="1"/>
  <c r="I4169" i="2"/>
  <c r="H4191" i="2"/>
  <c r="J4191" i="2" s="1"/>
  <c r="K4191" i="2" s="1" a="1"/>
  <c r="K4191" i="2" s="1"/>
  <c r="I4191" i="2"/>
  <c r="H4285" i="2"/>
  <c r="J4285" i="2" s="1"/>
  <c r="K4285" i="2" s="1" a="1"/>
  <c r="K4285" i="2" s="1"/>
  <c r="I4285" i="2"/>
  <c r="H4375" i="2"/>
  <c r="J4375" i="2" s="1"/>
  <c r="K4375" i="2" s="1" a="1"/>
  <c r="K4375" i="2" s="1"/>
  <c r="I4375" i="2"/>
  <c r="H4387" i="2"/>
  <c r="J4387" i="2" s="1"/>
  <c r="K4387" i="2" s="1" a="1"/>
  <c r="K4387" i="2" s="1"/>
  <c r="I4387" i="2"/>
  <c r="H4399" i="2"/>
  <c r="J4399" i="2" s="1"/>
  <c r="K4399" i="2" s="1" a="1"/>
  <c r="K4399" i="2" s="1"/>
  <c r="I4399" i="2"/>
  <c r="H4546" i="2"/>
  <c r="J4546" i="2" s="1"/>
  <c r="K4546" i="2" s="1" a="1"/>
  <c r="K4546" i="2" s="1"/>
  <c r="I4546" i="2"/>
  <c r="H4591" i="2"/>
  <c r="J4591" i="2" s="1"/>
  <c r="K4591" i="2" s="1" a="1"/>
  <c r="K4591" i="2" s="1"/>
  <c r="I4591" i="2"/>
  <c r="H4635" i="2"/>
  <c r="J4635" i="2" s="1"/>
  <c r="K4635" i="2" s="1" a="1"/>
  <c r="K4635" i="2" s="1"/>
  <c r="I4635" i="2"/>
  <c r="H4710" i="2"/>
  <c r="J4710" i="2" s="1"/>
  <c r="K4710" i="2" s="1" a="1"/>
  <c r="K4710" i="2" s="1"/>
  <c r="I4710" i="2"/>
  <c r="H4741" i="2"/>
  <c r="J4741" i="2" s="1"/>
  <c r="K4741" i="2" s="1" a="1"/>
  <c r="K4741" i="2" s="1"/>
  <c r="I4741" i="2"/>
  <c r="H4785" i="2"/>
  <c r="J4785" i="2" s="1"/>
  <c r="K4785" i="2" s="1" a="1"/>
  <c r="K4785" i="2" s="1"/>
  <c r="I4785" i="2"/>
  <c r="H4864" i="2"/>
  <c r="J4864" i="2" s="1"/>
  <c r="K4864" i="2" s="1" a="1"/>
  <c r="K4864" i="2" s="1"/>
  <c r="I4864" i="2"/>
  <c r="H4977" i="2"/>
  <c r="J4977" i="2" s="1"/>
  <c r="K4977" i="2" s="1" a="1"/>
  <c r="K4977" i="2" s="1"/>
  <c r="I4977" i="2"/>
  <c r="H5065" i="2"/>
  <c r="J5065" i="2" s="1"/>
  <c r="K5065" i="2" s="1" a="1"/>
  <c r="K5065" i="2" s="1"/>
  <c r="I5065" i="2"/>
  <c r="H5077" i="2"/>
  <c r="J5077" i="2" s="1"/>
  <c r="K5077" i="2" s="1" a="1"/>
  <c r="K5077" i="2" s="1"/>
  <c r="I5077" i="2"/>
  <c r="H5476" i="2"/>
  <c r="J5476" i="2" s="1"/>
  <c r="K5476" i="2" s="1" a="1"/>
  <c r="K5476" i="2" s="1"/>
  <c r="I5476" i="2"/>
  <c r="H5675" i="2"/>
  <c r="J5675" i="2" s="1"/>
  <c r="K5675" i="2" s="1" a="1"/>
  <c r="K5675" i="2" s="1"/>
  <c r="I5675" i="2"/>
  <c r="H358" i="2"/>
  <c r="J358" i="2" s="1"/>
  <c r="K358" i="2" s="1" a="1"/>
  <c r="K358" i="2" s="1"/>
  <c r="I358" i="2"/>
  <c r="H369" i="2"/>
  <c r="J369" i="2" s="1"/>
  <c r="K369" i="2" s="1" a="1"/>
  <c r="K369" i="2" s="1"/>
  <c r="I369" i="2"/>
  <c r="H381" i="2"/>
  <c r="J381" i="2" s="1"/>
  <c r="K381" i="2" s="1" a="1"/>
  <c r="K381" i="2" s="1"/>
  <c r="I381" i="2"/>
  <c r="H392" i="2"/>
  <c r="J392" i="2" s="1"/>
  <c r="K392" i="2" s="1" a="1"/>
  <c r="K392" i="2" s="1"/>
  <c r="I392" i="2"/>
  <c r="H404" i="2"/>
  <c r="J404" i="2" s="1"/>
  <c r="K404" i="2" s="1" a="1"/>
  <c r="K404" i="2" s="1"/>
  <c r="I404" i="2"/>
  <c r="H415" i="2"/>
  <c r="J415" i="2" s="1"/>
  <c r="K415" i="2" s="1" a="1"/>
  <c r="K415" i="2" s="1"/>
  <c r="I415" i="2"/>
  <c r="H426" i="2"/>
  <c r="J426" i="2" s="1"/>
  <c r="K426" i="2" s="1" a="1"/>
  <c r="K426" i="2" s="1"/>
  <c r="I426" i="2"/>
  <c r="H438" i="2"/>
  <c r="J438" i="2" s="1"/>
  <c r="K438" i="2" s="1" a="1"/>
  <c r="K438" i="2" s="1"/>
  <c r="I438" i="2"/>
  <c r="H449" i="2"/>
  <c r="J449" i="2" s="1"/>
  <c r="K449" i="2" s="1" a="1"/>
  <c r="K449" i="2" s="1"/>
  <c r="I449" i="2"/>
  <c r="H470" i="2"/>
  <c r="J470" i="2" s="1"/>
  <c r="K470" i="2" s="1" a="1"/>
  <c r="K470" i="2" s="1"/>
  <c r="I470" i="2"/>
  <c r="H480" i="2"/>
  <c r="J480" i="2" s="1"/>
  <c r="K480" i="2" s="1" a="1"/>
  <c r="K480" i="2" s="1"/>
  <c r="I480" i="2"/>
  <c r="H488" i="2"/>
  <c r="J488" i="2" s="1"/>
  <c r="K488" i="2" s="1" a="1"/>
  <c r="K488" i="2" s="1"/>
  <c r="I488" i="2"/>
  <c r="H508" i="2"/>
  <c r="J508" i="2" s="1"/>
  <c r="K508" i="2" s="1" a="1"/>
  <c r="K508" i="2" s="1"/>
  <c r="I508" i="2"/>
  <c r="H517" i="2"/>
  <c r="J517" i="2" s="1"/>
  <c r="K517" i="2" s="1" a="1"/>
  <c r="K517" i="2" s="1"/>
  <c r="I517" i="2"/>
  <c r="H528" i="2"/>
  <c r="J528" i="2" s="1"/>
  <c r="K528" i="2" s="1" a="1"/>
  <c r="K528" i="2" s="1"/>
  <c r="I528" i="2"/>
  <c r="H546" i="2"/>
  <c r="J546" i="2" s="1"/>
  <c r="K546" i="2" s="1" a="1"/>
  <c r="K546" i="2" s="1"/>
  <c r="I546" i="2"/>
  <c r="H554" i="2"/>
  <c r="J554" i="2" s="1"/>
  <c r="K554" i="2" s="1" a="1"/>
  <c r="K554" i="2" s="1"/>
  <c r="I554" i="2"/>
  <c r="H565" i="2"/>
  <c r="J565" i="2" s="1"/>
  <c r="K565" i="2" s="1" a="1"/>
  <c r="K565" i="2" s="1"/>
  <c r="I565" i="2"/>
  <c r="H584" i="2"/>
  <c r="J584" i="2" s="1"/>
  <c r="K584" i="2" s="1" a="1"/>
  <c r="K584" i="2" s="1"/>
  <c r="I584" i="2"/>
  <c r="H606" i="2"/>
  <c r="J606" i="2" s="1"/>
  <c r="K606" i="2" s="1" a="1"/>
  <c r="K606" i="2" s="1"/>
  <c r="I606" i="2"/>
  <c r="H616" i="2"/>
  <c r="J616" i="2" s="1"/>
  <c r="K616" i="2" s="1" a="1"/>
  <c r="K616" i="2" s="1"/>
  <c r="I616" i="2"/>
  <c r="H638" i="2"/>
  <c r="J638" i="2" s="1"/>
  <c r="K638" i="2" s="1" a="1"/>
  <c r="K638" i="2" s="1"/>
  <c r="I638" i="2"/>
  <c r="H647" i="2"/>
  <c r="J647" i="2" s="1"/>
  <c r="K647" i="2" s="1" a="1"/>
  <c r="K647" i="2" s="1"/>
  <c r="I647" i="2"/>
  <c r="H667" i="2"/>
  <c r="J667" i="2" s="1"/>
  <c r="K667" i="2" s="1" a="1"/>
  <c r="K667" i="2" s="1"/>
  <c r="I667" i="2"/>
  <c r="H676" i="2"/>
  <c r="J676" i="2" s="1"/>
  <c r="K676" i="2" s="1" a="1"/>
  <c r="K676" i="2" s="1"/>
  <c r="I676" i="2"/>
  <c r="H687" i="2"/>
  <c r="J687" i="2" s="1"/>
  <c r="K687" i="2" s="1" a="1"/>
  <c r="K687" i="2" s="1"/>
  <c r="I687" i="2"/>
  <c r="H706" i="2"/>
  <c r="J706" i="2" s="1"/>
  <c r="K706" i="2" s="1" a="1"/>
  <c r="K706" i="2" s="1"/>
  <c r="I706" i="2"/>
  <c r="H716" i="2"/>
  <c r="J716" i="2" s="1"/>
  <c r="K716" i="2" s="1" a="1"/>
  <c r="K716" i="2" s="1"/>
  <c r="I716" i="2"/>
  <c r="H726" i="2"/>
  <c r="J726" i="2" s="1"/>
  <c r="K726" i="2" s="1" a="1"/>
  <c r="K726" i="2" s="1"/>
  <c r="I726" i="2"/>
  <c r="H745" i="2"/>
  <c r="J745" i="2" s="1"/>
  <c r="K745" i="2" s="1" a="1"/>
  <c r="K745" i="2" s="1"/>
  <c r="I745" i="2"/>
  <c r="H753" i="2"/>
  <c r="J753" i="2" s="1"/>
  <c r="K753" i="2" s="1" a="1"/>
  <c r="K753" i="2" s="1"/>
  <c r="I753" i="2"/>
  <c r="H769" i="2"/>
  <c r="J769" i="2" s="1"/>
  <c r="K769" i="2" s="1" a="1"/>
  <c r="K769" i="2" s="1"/>
  <c r="I769" i="2"/>
  <c r="H779" i="2"/>
  <c r="J779" i="2" s="1"/>
  <c r="K779" i="2" s="1" a="1"/>
  <c r="K779" i="2" s="1"/>
  <c r="I779" i="2"/>
  <c r="H788" i="2"/>
  <c r="J788" i="2" s="1"/>
  <c r="K788" i="2" s="1" a="1"/>
  <c r="K788" i="2" s="1"/>
  <c r="I788" i="2"/>
  <c r="H799" i="2"/>
  <c r="J799" i="2" s="1"/>
  <c r="K799" i="2" s="1" a="1"/>
  <c r="K799" i="2" s="1"/>
  <c r="I799" i="2"/>
  <c r="H817" i="2"/>
  <c r="J817" i="2" s="1"/>
  <c r="K817" i="2" s="1" a="1"/>
  <c r="K817" i="2" s="1"/>
  <c r="I817" i="2"/>
  <c r="H826" i="2"/>
  <c r="J826" i="2" s="1"/>
  <c r="K826" i="2" s="1" a="1"/>
  <c r="K826" i="2" s="1"/>
  <c r="I826" i="2"/>
  <c r="H836" i="2"/>
  <c r="J836" i="2" s="1"/>
  <c r="K836" i="2" s="1" a="1"/>
  <c r="K836" i="2" s="1"/>
  <c r="I836" i="2"/>
  <c r="H846" i="2"/>
  <c r="J846" i="2" s="1"/>
  <c r="K846" i="2" s="1" a="1"/>
  <c r="K846" i="2" s="1"/>
  <c r="I846" i="2"/>
  <c r="H856" i="2"/>
  <c r="J856" i="2" s="1"/>
  <c r="K856" i="2" s="1" a="1"/>
  <c r="K856" i="2" s="1"/>
  <c r="I856" i="2"/>
  <c r="H874" i="2"/>
  <c r="J874" i="2" s="1"/>
  <c r="K874" i="2" s="1" a="1"/>
  <c r="K874" i="2" s="1"/>
  <c r="I874" i="2"/>
  <c r="H884" i="2"/>
  <c r="J884" i="2" s="1"/>
  <c r="K884" i="2" s="1" a="1"/>
  <c r="K884" i="2" s="1"/>
  <c r="I884" i="2"/>
  <c r="H911" i="2"/>
  <c r="J911" i="2" s="1"/>
  <c r="K911" i="2" s="1" a="1"/>
  <c r="K911" i="2" s="1"/>
  <c r="I911" i="2"/>
  <c r="H922" i="2"/>
  <c r="J922" i="2" s="1"/>
  <c r="K922" i="2" s="1" a="1"/>
  <c r="K922" i="2" s="1"/>
  <c r="I922" i="2"/>
  <c r="H933" i="2"/>
  <c r="J933" i="2" s="1"/>
  <c r="K933" i="2" s="1" a="1"/>
  <c r="K933" i="2" s="1"/>
  <c r="I933" i="2"/>
  <c r="H942" i="2"/>
  <c r="J942" i="2" s="1"/>
  <c r="K942" i="2" s="1" a="1"/>
  <c r="K942" i="2" s="1"/>
  <c r="I942" i="2"/>
  <c r="H963" i="2"/>
  <c r="J963" i="2" s="1"/>
  <c r="K963" i="2" s="1" a="1"/>
  <c r="K963" i="2" s="1"/>
  <c r="I963" i="2"/>
  <c r="H979" i="2"/>
  <c r="J979" i="2" s="1"/>
  <c r="K979" i="2" s="1" a="1"/>
  <c r="K979" i="2" s="1"/>
  <c r="I979" i="2"/>
  <c r="H988" i="2"/>
  <c r="J988" i="2" s="1"/>
  <c r="K988" i="2" s="1" a="1"/>
  <c r="K988" i="2" s="1"/>
  <c r="I988" i="2"/>
  <c r="H1007" i="2"/>
  <c r="J1007" i="2" s="1"/>
  <c r="K1007" i="2" s="1" a="1"/>
  <c r="K1007" i="2" s="1"/>
  <c r="I1007" i="2"/>
  <c r="H1016" i="2"/>
  <c r="J1016" i="2" s="1"/>
  <c r="K1016" i="2" s="1" a="1"/>
  <c r="K1016" i="2" s="1"/>
  <c r="I1016" i="2"/>
  <c r="H1025" i="2"/>
  <c r="J1025" i="2" s="1"/>
  <c r="K1025" i="2" s="1" a="1"/>
  <c r="K1025" i="2" s="1"/>
  <c r="I1025" i="2"/>
  <c r="H1036" i="2"/>
  <c r="J1036" i="2" s="1"/>
  <c r="K1036" i="2" s="1" a="1"/>
  <c r="K1036" i="2" s="1"/>
  <c r="I1036" i="2"/>
  <c r="H1062" i="2"/>
  <c r="J1062" i="2" s="1"/>
  <c r="K1062" i="2" s="1" a="1"/>
  <c r="K1062" i="2" s="1"/>
  <c r="I1062" i="2"/>
  <c r="H1072" i="2"/>
  <c r="J1072" i="2" s="1"/>
  <c r="K1072" i="2" s="1" a="1"/>
  <c r="K1072" i="2" s="1"/>
  <c r="I1072" i="2"/>
  <c r="H1081" i="2"/>
  <c r="J1081" i="2" s="1"/>
  <c r="K1081" i="2" s="1" a="1"/>
  <c r="K1081" i="2" s="1"/>
  <c r="I1081" i="2"/>
  <c r="H1091" i="2"/>
  <c r="J1091" i="2" s="1"/>
  <c r="K1091" i="2" s="1" a="1"/>
  <c r="K1091" i="2" s="1"/>
  <c r="I1091" i="2"/>
  <c r="H1100" i="2"/>
  <c r="J1100" i="2" s="1"/>
  <c r="K1100" i="2" s="1" a="1"/>
  <c r="K1100" i="2" s="1"/>
  <c r="I1100" i="2"/>
  <c r="H1110" i="2"/>
  <c r="J1110" i="2" s="1"/>
  <c r="K1110" i="2" s="1" a="1"/>
  <c r="K1110" i="2" s="1"/>
  <c r="I1110" i="2"/>
  <c r="H1129" i="2"/>
  <c r="J1129" i="2" s="1"/>
  <c r="K1129" i="2" s="1" a="1"/>
  <c r="K1129" i="2" s="1"/>
  <c r="I1129" i="2"/>
  <c r="H1150" i="2"/>
  <c r="J1150" i="2" s="1"/>
  <c r="K1150" i="2" s="1" a="1"/>
  <c r="K1150" i="2" s="1"/>
  <c r="I1150" i="2"/>
  <c r="H1181" i="2"/>
  <c r="J1181" i="2" s="1"/>
  <c r="K1181" i="2" s="1" a="1"/>
  <c r="K1181" i="2" s="1"/>
  <c r="I1181" i="2"/>
  <c r="H1196" i="2"/>
  <c r="J1196" i="2" s="1"/>
  <c r="K1196" i="2" s="1" a="1"/>
  <c r="K1196" i="2" s="1"/>
  <c r="I1196" i="2"/>
  <c r="H1206" i="2"/>
  <c r="J1206" i="2" s="1"/>
  <c r="K1206" i="2" s="1" a="1"/>
  <c r="K1206" i="2" s="1"/>
  <c r="I1206" i="2"/>
  <c r="H1222" i="2"/>
  <c r="J1222" i="2" s="1"/>
  <c r="K1222" i="2" s="1" a="1"/>
  <c r="K1222" i="2" s="1"/>
  <c r="I1222" i="2"/>
  <c r="H1231" i="2"/>
  <c r="J1231" i="2" s="1"/>
  <c r="K1231" i="2" s="1" a="1"/>
  <c r="K1231" i="2" s="1"/>
  <c r="I1231" i="2"/>
  <c r="H1242" i="2"/>
  <c r="J1242" i="2" s="1"/>
  <c r="K1242" i="2" s="1" a="1"/>
  <c r="K1242" i="2" s="1"/>
  <c r="I1242" i="2"/>
  <c r="H1267" i="2"/>
  <c r="J1267" i="2" s="1"/>
  <c r="K1267" i="2" s="1" a="1"/>
  <c r="K1267" i="2" s="1"/>
  <c r="I1267" i="2"/>
  <c r="H1295" i="2"/>
  <c r="J1295" i="2" s="1"/>
  <c r="K1295" i="2" s="1" a="1"/>
  <c r="K1295" i="2" s="1"/>
  <c r="I1295" i="2"/>
  <c r="H1306" i="2"/>
  <c r="J1306" i="2" s="1"/>
  <c r="K1306" i="2" s="1" a="1"/>
  <c r="K1306" i="2" s="1"/>
  <c r="I1306" i="2"/>
  <c r="H1316" i="2"/>
  <c r="J1316" i="2" s="1"/>
  <c r="K1316" i="2" s="1" a="1"/>
  <c r="K1316" i="2" s="1"/>
  <c r="I1316" i="2"/>
  <c r="H1325" i="2"/>
  <c r="J1325" i="2" s="1"/>
  <c r="K1325" i="2" s="1" a="1"/>
  <c r="K1325" i="2" s="1"/>
  <c r="I1325" i="2"/>
  <c r="H1332" i="2"/>
  <c r="J1332" i="2" s="1"/>
  <c r="K1332" i="2" s="1" a="1"/>
  <c r="K1332" i="2" s="1"/>
  <c r="I1332" i="2"/>
  <c r="H1349" i="2"/>
  <c r="J1349" i="2" s="1"/>
  <c r="K1349" i="2" s="1" a="1"/>
  <c r="K1349" i="2" s="1"/>
  <c r="I1349" i="2"/>
  <c r="H1370" i="2"/>
  <c r="J1370" i="2" s="1"/>
  <c r="K1370" i="2" s="1" a="1"/>
  <c r="K1370" i="2" s="1"/>
  <c r="I1370" i="2"/>
  <c r="H1380" i="2"/>
  <c r="J1380" i="2" s="1"/>
  <c r="K1380" i="2" s="1" a="1"/>
  <c r="K1380" i="2" s="1"/>
  <c r="I1380" i="2"/>
  <c r="H1389" i="2"/>
  <c r="J1389" i="2" s="1"/>
  <c r="K1389" i="2" s="1" a="1"/>
  <c r="K1389" i="2" s="1"/>
  <c r="I1389" i="2"/>
  <c r="H1400" i="2"/>
  <c r="J1400" i="2" s="1"/>
  <c r="K1400" i="2" s="1" a="1"/>
  <c r="K1400" i="2" s="1"/>
  <c r="I1400" i="2"/>
  <c r="H1411" i="2"/>
  <c r="J1411" i="2" s="1"/>
  <c r="K1411" i="2" s="1" a="1"/>
  <c r="K1411" i="2" s="1"/>
  <c r="I1411" i="2"/>
  <c r="H1422" i="2"/>
  <c r="J1422" i="2" s="1"/>
  <c r="K1422" i="2" s="1" a="1"/>
  <c r="K1422" i="2" s="1"/>
  <c r="I1422" i="2"/>
  <c r="H1433" i="2"/>
  <c r="J1433" i="2" s="1"/>
  <c r="K1433" i="2" s="1" a="1"/>
  <c r="K1433" i="2" s="1"/>
  <c r="I1433" i="2"/>
  <c r="H1445" i="2"/>
  <c r="J1445" i="2" s="1"/>
  <c r="K1445" i="2" s="1" a="1"/>
  <c r="K1445" i="2" s="1"/>
  <c r="I1445" i="2"/>
  <c r="H1453" i="2"/>
  <c r="J1453" i="2" s="1"/>
  <c r="K1453" i="2" s="1" a="1"/>
  <c r="K1453" i="2" s="1"/>
  <c r="I1453" i="2"/>
  <c r="H1464" i="2"/>
  <c r="J1464" i="2" s="1"/>
  <c r="K1464" i="2" s="1" a="1"/>
  <c r="K1464" i="2" s="1"/>
  <c r="I1464" i="2"/>
  <c r="H1474" i="2"/>
  <c r="J1474" i="2" s="1"/>
  <c r="K1474" i="2" s="1" a="1"/>
  <c r="K1474" i="2" s="1"/>
  <c r="I1474" i="2"/>
  <c r="H1486" i="2"/>
  <c r="J1486" i="2" s="1"/>
  <c r="K1486" i="2" s="1" a="1"/>
  <c r="K1486" i="2" s="1"/>
  <c r="I1486" i="2"/>
  <c r="H1496" i="2"/>
  <c r="J1496" i="2" s="1"/>
  <c r="K1496" i="2" s="1" a="1"/>
  <c r="K1496" i="2" s="1"/>
  <c r="I1496" i="2"/>
  <c r="H1506" i="2"/>
  <c r="J1506" i="2" s="1"/>
  <c r="K1506" i="2" s="1" a="1"/>
  <c r="K1506" i="2" s="1"/>
  <c r="I1506" i="2"/>
  <c r="H1535" i="2"/>
  <c r="J1535" i="2" s="1"/>
  <c r="K1535" i="2" s="1" a="1"/>
  <c r="K1535" i="2" s="1"/>
  <c r="I1535" i="2"/>
  <c r="H1544" i="2"/>
  <c r="J1544" i="2" s="1"/>
  <c r="K1544" i="2" s="1" a="1"/>
  <c r="K1544" i="2" s="1"/>
  <c r="I1544" i="2"/>
  <c r="H1553" i="2"/>
  <c r="J1553" i="2" s="1"/>
  <c r="K1553" i="2" s="1" a="1"/>
  <c r="K1553" i="2" s="1"/>
  <c r="I1553" i="2"/>
  <c r="H1563" i="2"/>
  <c r="J1563" i="2" s="1"/>
  <c r="K1563" i="2" s="1" a="1"/>
  <c r="K1563" i="2" s="1"/>
  <c r="I1563" i="2"/>
  <c r="H1574" i="2"/>
  <c r="J1574" i="2" s="1"/>
  <c r="K1574" i="2" s="1" a="1"/>
  <c r="K1574" i="2" s="1"/>
  <c r="I1574" i="2"/>
  <c r="H1592" i="2"/>
  <c r="J1592" i="2" s="1"/>
  <c r="K1592" i="2" s="1" a="1"/>
  <c r="K1592" i="2" s="1"/>
  <c r="I1592" i="2"/>
  <c r="H1602" i="2"/>
  <c r="J1602" i="2" s="1"/>
  <c r="K1602" i="2" s="1" a="1"/>
  <c r="K1602" i="2" s="1"/>
  <c r="I1602" i="2"/>
  <c r="H1613" i="2"/>
  <c r="J1613" i="2" s="1"/>
  <c r="K1613" i="2" s="1" a="1"/>
  <c r="K1613" i="2" s="1"/>
  <c r="I1613" i="2"/>
  <c r="H1623" i="2"/>
  <c r="J1623" i="2" s="1"/>
  <c r="K1623" i="2" s="1" a="1"/>
  <c r="K1623" i="2" s="1"/>
  <c r="I1623" i="2"/>
  <c r="H1653" i="2"/>
  <c r="J1653" i="2" s="1"/>
  <c r="K1653" i="2" s="1" a="1"/>
  <c r="K1653" i="2" s="1"/>
  <c r="I1653" i="2"/>
  <c r="H1663" i="2"/>
  <c r="J1663" i="2" s="1"/>
  <c r="K1663" i="2" s="1" a="1"/>
  <c r="K1663" i="2" s="1"/>
  <c r="I1663" i="2"/>
  <c r="H1682" i="2"/>
  <c r="J1682" i="2" s="1"/>
  <c r="K1682" i="2" s="1" a="1"/>
  <c r="K1682" i="2" s="1"/>
  <c r="I1682" i="2"/>
  <c r="H1697" i="2"/>
  <c r="J1697" i="2" s="1"/>
  <c r="K1697" i="2" s="1" a="1"/>
  <c r="K1697" i="2" s="1"/>
  <c r="I1697" i="2"/>
  <c r="H1724" i="2"/>
  <c r="J1724" i="2" s="1"/>
  <c r="K1724" i="2" s="1" a="1"/>
  <c r="K1724" i="2" s="1"/>
  <c r="I1724" i="2"/>
  <c r="H1733" i="2"/>
  <c r="J1733" i="2" s="1"/>
  <c r="K1733" i="2" s="1" a="1"/>
  <c r="K1733" i="2" s="1"/>
  <c r="I1733" i="2"/>
  <c r="H1751" i="2"/>
  <c r="J1751" i="2" s="1"/>
  <c r="K1751" i="2" s="1" a="1"/>
  <c r="K1751" i="2" s="1"/>
  <c r="I1751" i="2"/>
  <c r="H1761" i="2"/>
  <c r="J1761" i="2" s="1"/>
  <c r="K1761" i="2" s="1" a="1"/>
  <c r="K1761" i="2" s="1"/>
  <c r="I1761" i="2"/>
  <c r="H1771" i="2"/>
  <c r="J1771" i="2" s="1"/>
  <c r="K1771" i="2" s="1" a="1"/>
  <c r="K1771" i="2" s="1"/>
  <c r="I1771" i="2"/>
  <c r="H1781" i="2"/>
  <c r="J1781" i="2" s="1"/>
  <c r="K1781" i="2" s="1" a="1"/>
  <c r="K1781" i="2" s="1"/>
  <c r="I1781" i="2"/>
  <c r="H1792" i="2"/>
  <c r="J1792" i="2" s="1"/>
  <c r="K1792" i="2" s="1" a="1"/>
  <c r="K1792" i="2" s="1"/>
  <c r="I1792" i="2"/>
  <c r="H1801" i="2"/>
  <c r="J1801" i="2" s="1"/>
  <c r="K1801" i="2" s="1" a="1"/>
  <c r="K1801" i="2" s="1"/>
  <c r="I1801" i="2"/>
  <c r="H1813" i="2"/>
  <c r="J1813" i="2" s="1"/>
  <c r="K1813" i="2" s="1" a="1"/>
  <c r="K1813" i="2" s="1"/>
  <c r="I1813" i="2"/>
  <c r="H1824" i="2"/>
  <c r="J1824" i="2" s="1"/>
  <c r="K1824" i="2" s="1" a="1"/>
  <c r="K1824" i="2" s="1"/>
  <c r="I1824" i="2"/>
  <c r="H1833" i="2"/>
  <c r="J1833" i="2" s="1"/>
  <c r="K1833" i="2" s="1" a="1"/>
  <c r="K1833" i="2" s="1"/>
  <c r="I1833" i="2"/>
  <c r="H1853" i="2"/>
  <c r="J1853" i="2" s="1"/>
  <c r="K1853" i="2" s="1" a="1"/>
  <c r="K1853" i="2" s="1"/>
  <c r="I1853" i="2"/>
  <c r="H1863" i="2"/>
  <c r="J1863" i="2" s="1"/>
  <c r="K1863" i="2" s="1" a="1"/>
  <c r="K1863" i="2" s="1"/>
  <c r="I1863" i="2"/>
  <c r="H1872" i="2"/>
  <c r="J1872" i="2" s="1"/>
  <c r="K1872" i="2" s="1" a="1"/>
  <c r="K1872" i="2" s="1"/>
  <c r="I1872" i="2"/>
  <c r="H1882" i="2"/>
  <c r="J1882" i="2" s="1"/>
  <c r="K1882" i="2" s="1" a="1"/>
  <c r="K1882" i="2" s="1"/>
  <c r="I1882" i="2"/>
  <c r="H1893" i="2"/>
  <c r="J1893" i="2" s="1"/>
  <c r="K1893" i="2" s="1" a="1"/>
  <c r="K1893" i="2" s="1"/>
  <c r="I1893" i="2"/>
  <c r="H1902" i="2"/>
  <c r="J1902" i="2" s="1"/>
  <c r="K1902" i="2" s="1" a="1"/>
  <c r="K1902" i="2" s="1"/>
  <c r="I1902" i="2"/>
  <c r="H1912" i="2"/>
  <c r="J1912" i="2" s="1"/>
  <c r="K1912" i="2" s="1" a="1"/>
  <c r="K1912" i="2" s="1"/>
  <c r="I1912" i="2"/>
  <c r="H1924" i="2"/>
  <c r="J1924" i="2" s="1"/>
  <c r="K1924" i="2" s="1" a="1"/>
  <c r="K1924" i="2" s="1"/>
  <c r="I1924" i="2"/>
  <c r="H1935" i="2"/>
  <c r="J1935" i="2" s="1"/>
  <c r="K1935" i="2" s="1" a="1"/>
  <c r="K1935" i="2" s="1"/>
  <c r="I1935" i="2"/>
  <c r="H1943" i="2"/>
  <c r="J1943" i="2" s="1"/>
  <c r="K1943" i="2" s="1" a="1"/>
  <c r="K1943" i="2" s="1"/>
  <c r="I1943" i="2"/>
  <c r="H1951" i="2"/>
  <c r="J1951" i="2" s="1"/>
  <c r="K1951" i="2" s="1" a="1"/>
  <c r="K1951" i="2" s="1"/>
  <c r="I1951" i="2"/>
  <c r="H1963" i="2"/>
  <c r="J1963" i="2" s="1"/>
  <c r="K1963" i="2" s="1" a="1"/>
  <c r="K1963" i="2" s="1"/>
  <c r="I1963" i="2"/>
  <c r="H1973" i="2"/>
  <c r="J1973" i="2" s="1"/>
  <c r="K1973" i="2" s="1" a="1"/>
  <c r="K1973" i="2" s="1"/>
  <c r="I1973" i="2"/>
  <c r="H1984" i="2"/>
  <c r="J1984" i="2" s="1"/>
  <c r="K1984" i="2" s="1" a="1"/>
  <c r="K1984" i="2" s="1"/>
  <c r="I1984" i="2"/>
  <c r="H1994" i="2"/>
  <c r="J1994" i="2" s="1"/>
  <c r="K1994" i="2" s="1" a="1"/>
  <c r="K1994" i="2" s="1"/>
  <c r="I1994" i="2"/>
  <c r="H2004" i="2"/>
  <c r="J2004" i="2" s="1"/>
  <c r="K2004" i="2" s="1" a="1"/>
  <c r="K2004" i="2" s="1"/>
  <c r="I2004" i="2"/>
  <c r="H2014" i="2"/>
  <c r="J2014" i="2" s="1"/>
  <c r="K2014" i="2" s="1" a="1"/>
  <c r="K2014" i="2" s="1"/>
  <c r="I2014" i="2"/>
  <c r="H2024" i="2"/>
  <c r="J2024" i="2" s="1"/>
  <c r="K2024" i="2" s="1" a="1"/>
  <c r="K2024" i="2" s="1"/>
  <c r="I2024" i="2"/>
  <c r="H2035" i="2"/>
  <c r="J2035" i="2" s="1"/>
  <c r="K2035" i="2" s="1" a="1"/>
  <c r="K2035" i="2" s="1"/>
  <c r="I2035" i="2"/>
  <c r="H2045" i="2"/>
  <c r="J2045" i="2" s="1"/>
  <c r="K2045" i="2" s="1" a="1"/>
  <c r="K2045" i="2" s="1"/>
  <c r="I2045" i="2"/>
  <c r="H2054" i="2"/>
  <c r="J2054" i="2" s="1"/>
  <c r="K2054" i="2" s="1" a="1"/>
  <c r="K2054" i="2" s="1"/>
  <c r="I2054" i="2"/>
  <c r="H2063" i="2"/>
  <c r="J2063" i="2" s="1"/>
  <c r="K2063" i="2" s="1" a="1"/>
  <c r="K2063" i="2" s="1"/>
  <c r="I2063" i="2"/>
  <c r="H2074" i="2"/>
  <c r="J2074" i="2" s="1"/>
  <c r="K2074" i="2" s="1" a="1"/>
  <c r="K2074" i="2" s="1"/>
  <c r="I2074" i="2"/>
  <c r="H2093" i="2"/>
  <c r="J2093" i="2" s="1"/>
  <c r="K2093" i="2" s="1" a="1"/>
  <c r="K2093" i="2" s="1"/>
  <c r="I2093" i="2"/>
  <c r="H2103" i="2"/>
  <c r="J2103" i="2" s="1"/>
  <c r="K2103" i="2" s="1" a="1"/>
  <c r="K2103" i="2" s="1"/>
  <c r="I2103" i="2"/>
  <c r="H2123" i="2"/>
  <c r="J2123" i="2" s="1"/>
  <c r="K2123" i="2" s="1" a="1"/>
  <c r="K2123" i="2" s="1"/>
  <c r="I2123" i="2"/>
  <c r="H2133" i="2"/>
  <c r="J2133" i="2" s="1"/>
  <c r="K2133" i="2" s="1" a="1"/>
  <c r="K2133" i="2" s="1"/>
  <c r="I2133" i="2"/>
  <c r="H2143" i="2"/>
  <c r="J2143" i="2" s="1"/>
  <c r="K2143" i="2" s="1" a="1"/>
  <c r="K2143" i="2" s="1"/>
  <c r="I2143" i="2"/>
  <c r="H2154" i="2"/>
  <c r="J2154" i="2" s="1"/>
  <c r="K2154" i="2" s="1" a="1"/>
  <c r="K2154" i="2" s="1"/>
  <c r="I2154" i="2"/>
  <c r="H2164" i="2"/>
  <c r="J2164" i="2" s="1"/>
  <c r="K2164" i="2" s="1" a="1"/>
  <c r="K2164" i="2" s="1"/>
  <c r="I2164" i="2"/>
  <c r="H2173" i="2"/>
  <c r="J2173" i="2" s="1"/>
  <c r="K2173" i="2" s="1" a="1"/>
  <c r="K2173" i="2" s="1"/>
  <c r="I2173" i="2"/>
  <c r="H2182" i="2"/>
  <c r="J2182" i="2" s="1"/>
  <c r="K2182" i="2" s="1" a="1"/>
  <c r="K2182" i="2" s="1"/>
  <c r="I2182" i="2"/>
  <c r="H2192" i="2"/>
  <c r="J2192" i="2" s="1"/>
  <c r="K2192" i="2" s="1" a="1"/>
  <c r="K2192" i="2" s="1"/>
  <c r="I2192" i="2"/>
  <c r="H2202" i="2"/>
  <c r="J2202" i="2" s="1"/>
  <c r="K2202" i="2" s="1" a="1"/>
  <c r="K2202" i="2" s="1"/>
  <c r="I2202" i="2"/>
  <c r="H2210" i="2"/>
  <c r="J2210" i="2" s="1"/>
  <c r="K2210" i="2" s="1" a="1"/>
  <c r="K2210" i="2" s="1"/>
  <c r="I2210" i="2"/>
  <c r="H2236" i="2"/>
  <c r="J2236" i="2" s="1"/>
  <c r="K2236" i="2" s="1" a="1"/>
  <c r="K2236" i="2" s="1"/>
  <c r="I2236" i="2"/>
  <c r="H2246" i="2"/>
  <c r="J2246" i="2" s="1"/>
  <c r="K2246" i="2" s="1" a="1"/>
  <c r="K2246" i="2" s="1"/>
  <c r="I2246" i="2"/>
  <c r="H2256" i="2"/>
  <c r="J2256" i="2" s="1"/>
  <c r="K2256" i="2" s="1" a="1"/>
  <c r="K2256" i="2" s="1"/>
  <c r="I2256" i="2"/>
  <c r="H2277" i="2"/>
  <c r="J2277" i="2" s="1"/>
  <c r="K2277" i="2" s="1" a="1"/>
  <c r="K2277" i="2" s="1"/>
  <c r="I2277" i="2"/>
  <c r="H2286" i="2"/>
  <c r="J2286" i="2" s="1"/>
  <c r="K2286" i="2" s="1" a="1"/>
  <c r="K2286" i="2" s="1"/>
  <c r="I2286" i="2"/>
  <c r="H2297" i="2"/>
  <c r="J2297" i="2" s="1"/>
  <c r="K2297" i="2" s="1" a="1"/>
  <c r="K2297" i="2" s="1"/>
  <c r="I2297" i="2"/>
  <c r="H2305" i="2"/>
  <c r="J2305" i="2" s="1"/>
  <c r="K2305" i="2" s="1" a="1"/>
  <c r="K2305" i="2" s="1"/>
  <c r="I2305" i="2"/>
  <c r="H2314" i="2"/>
  <c r="J2314" i="2" s="1"/>
  <c r="K2314" i="2" s="1" a="1"/>
  <c r="K2314" i="2" s="1"/>
  <c r="I2314" i="2"/>
  <c r="H2362" i="2"/>
  <c r="J2362" i="2" s="1"/>
  <c r="K2362" i="2" s="1" a="1"/>
  <c r="K2362" i="2" s="1"/>
  <c r="I2362" i="2"/>
  <c r="H2370" i="2"/>
  <c r="J2370" i="2" s="1"/>
  <c r="K2370" i="2" s="1" a="1"/>
  <c r="K2370" i="2" s="1"/>
  <c r="I2370" i="2"/>
  <c r="H2381" i="2"/>
  <c r="J2381" i="2" s="1"/>
  <c r="K2381" i="2" s="1" a="1"/>
  <c r="K2381" i="2" s="1"/>
  <c r="I2381" i="2"/>
  <c r="H2391" i="2"/>
  <c r="J2391" i="2" s="1"/>
  <c r="K2391" i="2" s="1" a="1"/>
  <c r="K2391" i="2" s="1"/>
  <c r="I2391" i="2"/>
  <c r="H2400" i="2"/>
  <c r="J2400" i="2" s="1"/>
  <c r="K2400" i="2" s="1" a="1"/>
  <c r="K2400" i="2" s="1"/>
  <c r="I2400" i="2"/>
  <c r="H2408" i="2"/>
  <c r="J2408" i="2" s="1"/>
  <c r="K2408" i="2" s="1" a="1"/>
  <c r="K2408" i="2" s="1"/>
  <c r="I2408" i="2"/>
  <c r="H2418" i="2"/>
  <c r="J2418" i="2" s="1"/>
  <c r="K2418" i="2" s="1" a="1"/>
  <c r="K2418" i="2" s="1"/>
  <c r="I2418" i="2"/>
  <c r="H2428" i="2"/>
  <c r="J2428" i="2" s="1"/>
  <c r="K2428" i="2" s="1" a="1"/>
  <c r="K2428" i="2" s="1"/>
  <c r="I2428" i="2"/>
  <c r="H2438" i="2"/>
  <c r="J2438" i="2" s="1"/>
  <c r="K2438" i="2" s="1" a="1"/>
  <c r="K2438" i="2" s="1"/>
  <c r="I2438" i="2"/>
  <c r="H2449" i="2"/>
  <c r="J2449" i="2" s="1"/>
  <c r="K2449" i="2" s="1" a="1"/>
  <c r="K2449" i="2" s="1"/>
  <c r="I2449" i="2"/>
  <c r="H2459" i="2"/>
  <c r="J2459" i="2" s="1"/>
  <c r="K2459" i="2" s="1" a="1"/>
  <c r="K2459" i="2" s="1"/>
  <c r="I2459" i="2"/>
  <c r="H2469" i="2"/>
  <c r="J2469" i="2" s="1"/>
  <c r="K2469" i="2" s="1" a="1"/>
  <c r="K2469" i="2" s="1"/>
  <c r="I2469" i="2"/>
  <c r="H2478" i="2"/>
  <c r="J2478" i="2" s="1"/>
  <c r="K2478" i="2" s="1" a="1"/>
  <c r="K2478" i="2" s="1"/>
  <c r="I2478" i="2"/>
  <c r="H2489" i="2"/>
  <c r="J2489" i="2" s="1"/>
  <c r="K2489" i="2" s="1" a="1"/>
  <c r="K2489" i="2" s="1"/>
  <c r="I2489" i="2"/>
  <c r="H2499" i="2"/>
  <c r="J2499" i="2" s="1"/>
  <c r="K2499" i="2" s="1" a="1"/>
  <c r="K2499" i="2" s="1"/>
  <c r="I2499" i="2"/>
  <c r="H2518" i="2"/>
  <c r="J2518" i="2" s="1"/>
  <c r="K2518" i="2" s="1" a="1"/>
  <c r="K2518" i="2" s="1"/>
  <c r="I2518" i="2"/>
  <c r="H2528" i="2"/>
  <c r="J2528" i="2" s="1"/>
  <c r="K2528" i="2" s="1" a="1"/>
  <c r="K2528" i="2" s="1"/>
  <c r="I2528" i="2"/>
  <c r="H2537" i="2"/>
  <c r="J2537" i="2" s="1"/>
  <c r="K2537" i="2" s="1" a="1"/>
  <c r="K2537" i="2" s="1"/>
  <c r="I2537" i="2"/>
  <c r="H2547" i="2"/>
  <c r="J2547" i="2" s="1"/>
  <c r="K2547" i="2" s="1" a="1"/>
  <c r="K2547" i="2" s="1"/>
  <c r="I2547" i="2"/>
  <c r="H2567" i="2"/>
  <c r="J2567" i="2" s="1"/>
  <c r="K2567" i="2" s="1" a="1"/>
  <c r="K2567" i="2" s="1"/>
  <c r="I2567" i="2"/>
  <c r="H2578" i="2"/>
  <c r="J2578" i="2" s="1"/>
  <c r="K2578" i="2" s="1" a="1"/>
  <c r="K2578" i="2" s="1"/>
  <c r="I2578" i="2"/>
  <c r="H2589" i="2"/>
  <c r="J2589" i="2" s="1"/>
  <c r="K2589" i="2" s="1" a="1"/>
  <c r="K2589" i="2" s="1"/>
  <c r="I2589" i="2"/>
  <c r="H2599" i="2"/>
  <c r="J2599" i="2" s="1"/>
  <c r="K2599" i="2" s="1" a="1"/>
  <c r="K2599" i="2" s="1"/>
  <c r="I2599" i="2"/>
  <c r="H2609" i="2"/>
  <c r="J2609" i="2" s="1"/>
  <c r="K2609" i="2" s="1" a="1"/>
  <c r="K2609" i="2" s="1"/>
  <c r="I2609" i="2"/>
  <c r="H2630" i="2"/>
  <c r="J2630" i="2" s="1"/>
  <c r="K2630" i="2" s="1" a="1"/>
  <c r="K2630" i="2" s="1"/>
  <c r="I2630" i="2"/>
  <c r="H2648" i="2"/>
  <c r="J2648" i="2" s="1"/>
  <c r="K2648" i="2" s="1" a="1"/>
  <c r="K2648" i="2" s="1"/>
  <c r="I2648" i="2"/>
  <c r="H2658" i="2"/>
  <c r="J2658" i="2" s="1"/>
  <c r="K2658" i="2" s="1" a="1"/>
  <c r="K2658" i="2" s="1"/>
  <c r="I2658" i="2"/>
  <c r="H2669" i="2"/>
  <c r="J2669" i="2" s="1"/>
  <c r="K2669" i="2" s="1" a="1"/>
  <c r="K2669" i="2" s="1"/>
  <c r="I2669" i="2"/>
  <c r="H2681" i="2"/>
  <c r="J2681" i="2" s="1"/>
  <c r="K2681" i="2" s="1" a="1"/>
  <c r="K2681" i="2" s="1"/>
  <c r="I2681" i="2"/>
  <c r="H2692" i="2"/>
  <c r="J2692" i="2" s="1"/>
  <c r="K2692" i="2" s="1" a="1"/>
  <c r="K2692" i="2" s="1"/>
  <c r="I2692" i="2"/>
  <c r="H2712" i="2"/>
  <c r="J2712" i="2" s="1"/>
  <c r="K2712" i="2" s="1" a="1"/>
  <c r="K2712" i="2" s="1"/>
  <c r="I2712" i="2"/>
  <c r="H2724" i="2"/>
  <c r="J2724" i="2" s="1"/>
  <c r="K2724" i="2" s="1" a="1"/>
  <c r="K2724" i="2" s="1"/>
  <c r="I2724" i="2"/>
  <c r="H2734" i="2"/>
  <c r="J2734" i="2" s="1"/>
  <c r="K2734" i="2" s="1" a="1"/>
  <c r="K2734" i="2" s="1"/>
  <c r="I2734" i="2"/>
  <c r="H2743" i="2"/>
  <c r="J2743" i="2" s="1"/>
  <c r="K2743" i="2" s="1" a="1"/>
  <c r="K2743" i="2" s="1"/>
  <c r="I2743" i="2"/>
  <c r="H2753" i="2"/>
  <c r="J2753" i="2" s="1"/>
  <c r="K2753" i="2" s="1" a="1"/>
  <c r="K2753" i="2" s="1"/>
  <c r="I2753" i="2"/>
  <c r="H2762" i="2"/>
  <c r="J2762" i="2" s="1"/>
  <c r="K2762" i="2" s="1" a="1"/>
  <c r="K2762" i="2" s="1"/>
  <c r="I2762" i="2"/>
  <c r="H2774" i="2"/>
  <c r="J2774" i="2" s="1"/>
  <c r="K2774" i="2" s="1" a="1"/>
  <c r="K2774" i="2" s="1"/>
  <c r="I2774" i="2"/>
  <c r="H2784" i="2"/>
  <c r="J2784" i="2" s="1"/>
  <c r="K2784" i="2" s="1" a="1"/>
  <c r="K2784" i="2" s="1"/>
  <c r="I2784" i="2"/>
  <c r="H2795" i="2"/>
  <c r="J2795" i="2" s="1"/>
  <c r="K2795" i="2" s="1" a="1"/>
  <c r="K2795" i="2" s="1"/>
  <c r="I2795" i="2"/>
  <c r="H2815" i="2"/>
  <c r="J2815" i="2" s="1"/>
  <c r="K2815" i="2" s="1" a="1"/>
  <c r="K2815" i="2" s="1"/>
  <c r="I2815" i="2"/>
  <c r="H2823" i="2"/>
  <c r="J2823" i="2" s="1"/>
  <c r="K2823" i="2" s="1" a="1"/>
  <c r="K2823" i="2" s="1"/>
  <c r="I2823" i="2"/>
  <c r="H2831" i="2"/>
  <c r="J2831" i="2" s="1"/>
  <c r="K2831" i="2" s="1" a="1"/>
  <c r="K2831" i="2" s="1"/>
  <c r="I2831" i="2"/>
  <c r="H2838" i="2"/>
  <c r="J2838" i="2" s="1"/>
  <c r="K2838" i="2" s="1" a="1"/>
  <c r="K2838" i="2" s="1"/>
  <c r="I2838" i="2"/>
  <c r="H2846" i="2"/>
  <c r="J2846" i="2" s="1"/>
  <c r="K2846" i="2" s="1" a="1"/>
  <c r="K2846" i="2" s="1"/>
  <c r="I2846" i="2"/>
  <c r="H2856" i="2"/>
  <c r="J2856" i="2" s="1"/>
  <c r="K2856" i="2" s="1" a="1"/>
  <c r="K2856" i="2" s="1"/>
  <c r="I2856" i="2"/>
  <c r="H2867" i="2"/>
  <c r="J2867" i="2" s="1"/>
  <c r="K2867" i="2" s="1" a="1"/>
  <c r="K2867" i="2" s="1"/>
  <c r="I2867" i="2"/>
  <c r="H2878" i="2"/>
  <c r="J2878" i="2" s="1"/>
  <c r="K2878" i="2" s="1" a="1"/>
  <c r="K2878" i="2" s="1"/>
  <c r="I2878" i="2"/>
  <c r="H2888" i="2"/>
  <c r="J2888" i="2" s="1"/>
  <c r="K2888" i="2" s="1" a="1"/>
  <c r="K2888" i="2" s="1"/>
  <c r="I2888" i="2"/>
  <c r="H2904" i="2"/>
  <c r="J2904" i="2" s="1"/>
  <c r="K2904" i="2" s="1" a="1"/>
  <c r="K2904" i="2" s="1"/>
  <c r="I2904" i="2"/>
  <c r="H2914" i="2"/>
  <c r="J2914" i="2" s="1"/>
  <c r="K2914" i="2" s="1" a="1"/>
  <c r="K2914" i="2" s="1"/>
  <c r="I2914" i="2"/>
  <c r="H2925" i="2"/>
  <c r="J2925" i="2" s="1"/>
  <c r="K2925" i="2" s="1" a="1"/>
  <c r="K2925" i="2" s="1"/>
  <c r="I2925" i="2"/>
  <c r="H2935" i="2"/>
  <c r="J2935" i="2" s="1"/>
  <c r="K2935" i="2" s="1" a="1"/>
  <c r="K2935" i="2" s="1"/>
  <c r="I2935" i="2"/>
  <c r="H2944" i="2"/>
  <c r="J2944" i="2" s="1"/>
  <c r="K2944" i="2" s="1" a="1"/>
  <c r="K2944" i="2" s="1"/>
  <c r="I2944" i="2"/>
  <c r="H2983" i="2"/>
  <c r="J2983" i="2" s="1"/>
  <c r="K2983" i="2" s="1" a="1"/>
  <c r="K2983" i="2" s="1"/>
  <c r="I2983" i="2"/>
  <c r="H2993" i="2"/>
  <c r="J2993" i="2" s="1"/>
  <c r="K2993" i="2" s="1" a="1"/>
  <c r="K2993" i="2" s="1"/>
  <c r="I2993" i="2"/>
  <c r="H3003" i="2"/>
  <c r="J3003" i="2" s="1"/>
  <c r="K3003" i="2" s="1" a="1"/>
  <c r="K3003" i="2" s="1"/>
  <c r="I3003" i="2"/>
  <c r="H3013" i="2"/>
  <c r="J3013" i="2" s="1"/>
  <c r="K3013" i="2" s="1" a="1"/>
  <c r="K3013" i="2" s="1"/>
  <c r="I3013" i="2"/>
  <c r="H3022" i="2"/>
  <c r="J3022" i="2" s="1"/>
  <c r="K3022" i="2" s="1" a="1"/>
  <c r="K3022" i="2" s="1"/>
  <c r="I3022" i="2"/>
  <c r="H3031" i="2"/>
  <c r="J3031" i="2" s="1"/>
  <c r="K3031" i="2" s="1" a="1"/>
  <c r="K3031" i="2" s="1"/>
  <c r="I3031" i="2"/>
  <c r="H3040" i="2"/>
  <c r="J3040" i="2" s="1"/>
  <c r="K3040" i="2" s="1" a="1"/>
  <c r="K3040" i="2" s="1"/>
  <c r="I3040" i="2"/>
  <c r="H3049" i="2"/>
  <c r="J3049" i="2" s="1"/>
  <c r="K3049" i="2" s="1" a="1"/>
  <c r="K3049" i="2" s="1"/>
  <c r="I3049" i="2"/>
  <c r="H3056" i="2"/>
  <c r="J3056" i="2" s="1"/>
  <c r="K3056" i="2" s="1" a="1"/>
  <c r="K3056" i="2" s="1"/>
  <c r="I3056" i="2"/>
  <c r="H3064" i="2"/>
  <c r="J3064" i="2" s="1"/>
  <c r="K3064" i="2" s="1" a="1"/>
  <c r="K3064" i="2" s="1"/>
  <c r="I3064" i="2"/>
  <c r="H3084" i="2"/>
  <c r="J3084" i="2" s="1"/>
  <c r="K3084" i="2" s="1" a="1"/>
  <c r="K3084" i="2" s="1"/>
  <c r="I3084" i="2"/>
  <c r="H3094" i="2"/>
  <c r="J3094" i="2" s="1"/>
  <c r="K3094" i="2" s="1" a="1"/>
  <c r="K3094" i="2" s="1"/>
  <c r="I3094" i="2"/>
  <c r="H3105" i="2"/>
  <c r="J3105" i="2" s="1"/>
  <c r="K3105" i="2" s="1" a="1"/>
  <c r="K3105" i="2" s="1"/>
  <c r="I3105" i="2"/>
  <c r="H3114" i="2"/>
  <c r="J3114" i="2" s="1"/>
  <c r="K3114" i="2" s="1" a="1"/>
  <c r="K3114" i="2" s="1"/>
  <c r="I3114" i="2"/>
  <c r="H3125" i="2"/>
  <c r="J3125" i="2" s="1"/>
  <c r="K3125" i="2" s="1" a="1"/>
  <c r="K3125" i="2" s="1"/>
  <c r="I3125" i="2"/>
  <c r="H3155" i="2"/>
  <c r="J3155" i="2" s="1"/>
  <c r="K3155" i="2" s="1" a="1"/>
  <c r="K3155" i="2" s="1"/>
  <c r="I3155" i="2"/>
  <c r="H3175" i="2"/>
  <c r="J3175" i="2" s="1"/>
  <c r="K3175" i="2" s="1" a="1"/>
  <c r="K3175" i="2" s="1"/>
  <c r="I3175" i="2"/>
  <c r="H3184" i="2"/>
  <c r="J3184" i="2" s="1"/>
  <c r="K3184" i="2" s="1" a="1"/>
  <c r="K3184" i="2" s="1"/>
  <c r="I3184" i="2"/>
  <c r="H3195" i="2"/>
  <c r="J3195" i="2" s="1"/>
  <c r="K3195" i="2" s="1" a="1"/>
  <c r="K3195" i="2" s="1"/>
  <c r="I3195" i="2"/>
  <c r="H3206" i="2"/>
  <c r="J3206" i="2" s="1"/>
  <c r="K3206" i="2" s="1" a="1"/>
  <c r="K3206" i="2" s="1"/>
  <c r="I3206" i="2"/>
  <c r="H3228" i="2"/>
  <c r="J3228" i="2" s="1"/>
  <c r="K3228" i="2" s="1" a="1"/>
  <c r="K3228" i="2" s="1"/>
  <c r="I3228" i="2"/>
  <c r="H3258" i="2"/>
  <c r="J3258" i="2" s="1"/>
  <c r="K3258" i="2" s="1" a="1"/>
  <c r="K3258" i="2" s="1"/>
  <c r="I3258" i="2"/>
  <c r="H3269" i="2"/>
  <c r="J3269" i="2" s="1"/>
  <c r="K3269" i="2" s="1" a="1"/>
  <c r="K3269" i="2" s="1"/>
  <c r="I3269" i="2"/>
  <c r="H3280" i="2"/>
  <c r="J3280" i="2" s="1"/>
  <c r="K3280" i="2" s="1" a="1"/>
  <c r="K3280" i="2" s="1"/>
  <c r="I3280" i="2"/>
  <c r="H3290" i="2"/>
  <c r="J3290" i="2" s="1"/>
  <c r="K3290" i="2" s="1" a="1"/>
  <c r="K3290" i="2" s="1"/>
  <c r="I3290" i="2"/>
  <c r="H3300" i="2"/>
  <c r="J3300" i="2" s="1"/>
  <c r="K3300" i="2" s="1" a="1"/>
  <c r="K3300" i="2" s="1"/>
  <c r="I3300" i="2"/>
  <c r="H3311" i="2"/>
  <c r="J3311" i="2" s="1"/>
  <c r="K3311" i="2" s="1" a="1"/>
  <c r="K3311" i="2" s="1"/>
  <c r="I3311" i="2"/>
  <c r="H3333" i="2"/>
  <c r="J3333" i="2" s="1"/>
  <c r="K3333" i="2" s="1" a="1"/>
  <c r="K3333" i="2" s="1"/>
  <c r="I3333" i="2"/>
  <c r="H3364" i="2"/>
  <c r="J3364" i="2" s="1"/>
  <c r="K3364" i="2" s="1" a="1"/>
  <c r="K3364" i="2" s="1"/>
  <c r="I3364" i="2"/>
  <c r="H3395" i="2"/>
  <c r="J3395" i="2" s="1"/>
  <c r="K3395" i="2" s="1" a="1"/>
  <c r="K3395" i="2" s="1"/>
  <c r="I3395" i="2"/>
  <c r="H3405" i="2"/>
  <c r="J3405" i="2" s="1"/>
  <c r="K3405" i="2" s="1" a="1"/>
  <c r="K3405" i="2" s="1"/>
  <c r="I3405" i="2"/>
  <c r="H3416" i="2"/>
  <c r="J3416" i="2" s="1"/>
  <c r="K3416" i="2" s="1" a="1"/>
  <c r="K3416" i="2" s="1"/>
  <c r="I3416" i="2"/>
  <c r="H3426" i="2"/>
  <c r="J3426" i="2" s="1"/>
  <c r="K3426" i="2" s="1" a="1"/>
  <c r="K3426" i="2" s="1"/>
  <c r="I3426" i="2"/>
  <c r="H3436" i="2"/>
  <c r="J3436" i="2" s="1"/>
  <c r="K3436" i="2" s="1" a="1"/>
  <c r="K3436" i="2" s="1"/>
  <c r="I3436" i="2"/>
  <c r="H3446" i="2"/>
  <c r="J3446" i="2" s="1"/>
  <c r="K3446" i="2" s="1" a="1"/>
  <c r="K3446" i="2" s="1"/>
  <c r="I3446" i="2"/>
  <c r="H3455" i="2"/>
  <c r="J3455" i="2" s="1"/>
  <c r="K3455" i="2" s="1" a="1"/>
  <c r="K3455" i="2" s="1"/>
  <c r="I3455" i="2"/>
  <c r="H3475" i="2"/>
  <c r="J3475" i="2" s="1"/>
  <c r="K3475" i="2" s="1" a="1"/>
  <c r="K3475" i="2" s="1"/>
  <c r="I3475" i="2"/>
  <c r="H3485" i="2"/>
  <c r="J3485" i="2" s="1"/>
  <c r="K3485" i="2" s="1" a="1"/>
  <c r="K3485" i="2" s="1"/>
  <c r="I3485" i="2"/>
  <c r="H3495" i="2"/>
  <c r="J3495" i="2" s="1"/>
  <c r="K3495" i="2" s="1" a="1"/>
  <c r="K3495" i="2" s="1"/>
  <c r="I3495" i="2"/>
  <c r="H3505" i="2"/>
  <c r="J3505" i="2" s="1"/>
  <c r="K3505" i="2" s="1" a="1"/>
  <c r="K3505" i="2" s="1"/>
  <c r="I3505" i="2"/>
  <c r="H3515" i="2"/>
  <c r="J3515" i="2" s="1"/>
  <c r="K3515" i="2" s="1" a="1"/>
  <c r="K3515" i="2" s="1"/>
  <c r="I3515" i="2"/>
  <c r="H3525" i="2"/>
  <c r="J3525" i="2" s="1"/>
  <c r="K3525" i="2" s="1" a="1"/>
  <c r="K3525" i="2" s="1"/>
  <c r="I3525" i="2"/>
  <c r="H3535" i="2"/>
  <c r="J3535" i="2" s="1"/>
  <c r="K3535" i="2" s="1" a="1"/>
  <c r="K3535" i="2" s="1"/>
  <c r="I3535" i="2"/>
  <c r="H3546" i="2"/>
  <c r="J3546" i="2" s="1"/>
  <c r="K3546" i="2" s="1" a="1"/>
  <c r="K3546" i="2" s="1"/>
  <c r="I3546" i="2"/>
  <c r="H3555" i="2"/>
  <c r="J3555" i="2" s="1"/>
  <c r="K3555" i="2" s="1" a="1"/>
  <c r="K3555" i="2" s="1"/>
  <c r="I3555" i="2"/>
  <c r="H3565" i="2"/>
  <c r="J3565" i="2" s="1"/>
  <c r="K3565" i="2" s="1" a="1"/>
  <c r="K3565" i="2" s="1"/>
  <c r="I3565" i="2"/>
  <c r="H3608" i="2"/>
  <c r="J3608" i="2" s="1"/>
  <c r="K3608" i="2" s="1" a="1"/>
  <c r="K3608" i="2" s="1"/>
  <c r="I3608" i="2"/>
  <c r="H3620" i="2"/>
  <c r="J3620" i="2" s="1"/>
  <c r="K3620" i="2" s="1" a="1"/>
  <c r="K3620" i="2" s="1"/>
  <c r="I3620" i="2"/>
  <c r="H3642" i="2"/>
  <c r="J3642" i="2" s="1"/>
  <c r="K3642" i="2" s="1" a="1"/>
  <c r="K3642" i="2" s="1"/>
  <c r="I3642" i="2"/>
  <c r="H3652" i="2"/>
  <c r="J3652" i="2" s="1"/>
  <c r="K3652" i="2" s="1" a="1"/>
  <c r="K3652" i="2" s="1"/>
  <c r="I3652" i="2"/>
  <c r="H3673" i="2"/>
  <c r="J3673" i="2" s="1"/>
  <c r="K3673" i="2" s="1" a="1"/>
  <c r="K3673" i="2" s="1"/>
  <c r="I3673" i="2"/>
  <c r="H3683" i="2"/>
  <c r="J3683" i="2" s="1"/>
  <c r="K3683" i="2" s="1" a="1"/>
  <c r="K3683" i="2" s="1"/>
  <c r="I3683" i="2"/>
  <c r="H3694" i="2"/>
  <c r="J3694" i="2" s="1"/>
  <c r="K3694" i="2" s="1" a="1"/>
  <c r="K3694" i="2" s="1"/>
  <c r="I3694" i="2"/>
  <c r="H3705" i="2"/>
  <c r="J3705" i="2" s="1"/>
  <c r="K3705" i="2" s="1" a="1"/>
  <c r="K3705" i="2" s="1"/>
  <c r="I3705" i="2"/>
  <c r="H3714" i="2"/>
  <c r="J3714" i="2" s="1"/>
  <c r="K3714" i="2" s="1" a="1"/>
  <c r="K3714" i="2" s="1"/>
  <c r="I3714" i="2"/>
  <c r="H3748" i="2"/>
  <c r="J3748" i="2" s="1"/>
  <c r="K3748" i="2" s="1" a="1"/>
  <c r="K3748" i="2" s="1"/>
  <c r="I3748" i="2"/>
  <c r="H3758" i="2"/>
  <c r="J3758" i="2" s="1"/>
  <c r="K3758" i="2" s="1" a="1"/>
  <c r="K3758" i="2" s="1"/>
  <c r="I3758" i="2"/>
  <c r="H3769" i="2"/>
  <c r="J3769" i="2" s="1"/>
  <c r="K3769" i="2" s="1" a="1"/>
  <c r="K3769" i="2" s="1"/>
  <c r="I3769" i="2"/>
  <c r="H3802" i="2"/>
  <c r="J3802" i="2" s="1"/>
  <c r="K3802" i="2" s="1" a="1"/>
  <c r="K3802" i="2" s="1"/>
  <c r="I3802" i="2"/>
  <c r="I3812" i="2"/>
  <c r="H3812" i="2"/>
  <c r="J3812" i="2" s="1"/>
  <c r="K3812" i="2" s="1" a="1"/>
  <c r="K3812" i="2" s="1"/>
  <c r="H3890" i="2"/>
  <c r="J3890" i="2" s="1"/>
  <c r="K3890" i="2" s="1" a="1"/>
  <c r="K3890" i="2" s="1"/>
  <c r="I3890" i="2"/>
  <c r="H3899" i="2"/>
  <c r="J3899" i="2" s="1"/>
  <c r="K3899" i="2" s="1" a="1"/>
  <c r="K3899" i="2" s="1"/>
  <c r="I3899" i="2"/>
  <c r="H3909" i="2"/>
  <c r="J3909" i="2" s="1"/>
  <c r="K3909" i="2" s="1" a="1"/>
  <c r="K3909" i="2" s="1"/>
  <c r="I3909" i="2"/>
  <c r="H3938" i="2"/>
  <c r="J3938" i="2" s="1"/>
  <c r="K3938" i="2" s="1" a="1"/>
  <c r="K3938" i="2" s="1"/>
  <c r="I3938" i="2"/>
  <c r="H3981" i="2"/>
  <c r="J3981" i="2" s="1"/>
  <c r="K3981" i="2" s="1" a="1"/>
  <c r="K3981" i="2" s="1"/>
  <c r="I3981" i="2"/>
  <c r="H4003" i="2"/>
  <c r="J4003" i="2" s="1"/>
  <c r="K4003" i="2" s="1" a="1"/>
  <c r="K4003" i="2" s="1"/>
  <c r="I4003" i="2"/>
  <c r="H4025" i="2"/>
  <c r="J4025" i="2" s="1"/>
  <c r="K4025" i="2" s="1" a="1"/>
  <c r="K4025" i="2" s="1"/>
  <c r="I4025" i="2"/>
  <c r="H4035" i="2"/>
  <c r="J4035" i="2" s="1"/>
  <c r="K4035" i="2" s="1" a="1"/>
  <c r="K4035" i="2" s="1"/>
  <c r="I4035" i="2"/>
  <c r="H4147" i="2"/>
  <c r="J4147" i="2" s="1"/>
  <c r="K4147" i="2" s="1" a="1"/>
  <c r="K4147" i="2" s="1"/>
  <c r="I4147" i="2"/>
  <c r="H4159" i="2"/>
  <c r="J4159" i="2" s="1"/>
  <c r="K4159" i="2" s="1" a="1"/>
  <c r="K4159" i="2" s="1"/>
  <c r="I4159" i="2"/>
  <c r="H4227" i="2"/>
  <c r="J4227" i="2" s="1"/>
  <c r="K4227" i="2" s="1" a="1"/>
  <c r="K4227" i="2" s="1"/>
  <c r="I4227" i="2"/>
  <c r="H4331" i="2"/>
  <c r="J4331" i="2" s="1"/>
  <c r="K4331" i="2" s="1" a="1"/>
  <c r="K4331" i="2" s="1"/>
  <c r="I4331" i="2"/>
  <c r="H4364" i="2"/>
  <c r="J4364" i="2" s="1"/>
  <c r="K4364" i="2" s="1" a="1"/>
  <c r="K4364" i="2" s="1"/>
  <c r="I4364" i="2"/>
  <c r="H4434" i="2"/>
  <c r="J4434" i="2" s="1"/>
  <c r="K4434" i="2" s="1" a="1"/>
  <c r="K4434" i="2" s="1"/>
  <c r="I4434" i="2"/>
  <c r="H4614" i="2"/>
  <c r="J4614" i="2" s="1"/>
  <c r="K4614" i="2" s="1" a="1"/>
  <c r="K4614" i="2" s="1"/>
  <c r="I4614" i="2"/>
  <c r="H4647" i="2"/>
  <c r="J4647" i="2" s="1"/>
  <c r="K4647" i="2" s="1" a="1"/>
  <c r="K4647" i="2" s="1"/>
  <c r="I4647" i="2"/>
  <c r="H4657" i="2"/>
  <c r="J4657" i="2" s="1"/>
  <c r="K4657" i="2" s="1" a="1"/>
  <c r="K4657" i="2" s="1"/>
  <c r="I4657" i="2"/>
  <c r="H4701" i="2"/>
  <c r="J4701" i="2" s="1"/>
  <c r="K4701" i="2" s="1" a="1"/>
  <c r="K4701" i="2" s="1"/>
  <c r="I4701" i="2"/>
  <c r="H4721" i="2"/>
  <c r="J4721" i="2" s="1"/>
  <c r="K4721" i="2" s="1" a="1"/>
  <c r="K4721" i="2" s="1"/>
  <c r="I4721" i="2"/>
  <c r="H4764" i="2"/>
  <c r="J4764" i="2" s="1"/>
  <c r="K4764" i="2" s="1" a="1"/>
  <c r="K4764" i="2" s="1"/>
  <c r="I4764" i="2"/>
  <c r="H4776" i="2"/>
  <c r="J4776" i="2" s="1"/>
  <c r="K4776" i="2" s="1" a="1"/>
  <c r="K4776" i="2" s="1"/>
  <c r="I4776" i="2"/>
  <c r="H4886" i="2"/>
  <c r="J4886" i="2" s="1"/>
  <c r="K4886" i="2" s="1" a="1"/>
  <c r="K4886" i="2" s="1"/>
  <c r="I4886" i="2"/>
  <c r="H4955" i="2"/>
  <c r="J4955" i="2" s="1"/>
  <c r="K4955" i="2" s="1" a="1"/>
  <c r="K4955" i="2" s="1"/>
  <c r="I4955" i="2"/>
  <c r="H4966" i="2"/>
  <c r="J4966" i="2" s="1"/>
  <c r="K4966" i="2" s="1" a="1"/>
  <c r="K4966" i="2" s="1"/>
  <c r="I4966" i="2"/>
  <c r="H5056" i="2"/>
  <c r="J5056" i="2" s="1"/>
  <c r="K5056" i="2" s="1" a="1"/>
  <c r="K5056" i="2" s="1"/>
  <c r="I5056" i="2"/>
  <c r="H5243" i="2"/>
  <c r="J5243" i="2" s="1"/>
  <c r="K5243" i="2" s="1" a="1"/>
  <c r="K5243" i="2" s="1"/>
  <c r="I5243" i="2"/>
  <c r="H5573" i="2"/>
  <c r="J5573" i="2" s="1"/>
  <c r="K5573" i="2" s="1" a="1"/>
  <c r="K5573" i="2" s="1"/>
  <c r="I5573" i="2"/>
  <c r="H5596" i="2"/>
  <c r="J5596" i="2" s="1"/>
  <c r="K5596" i="2" s="1" a="1"/>
  <c r="K5596" i="2" s="1"/>
  <c r="I5596" i="2"/>
  <c r="H450" i="2"/>
  <c r="J450" i="2" s="1"/>
  <c r="K450" i="2" s="1" a="1"/>
  <c r="K450" i="2" s="1"/>
  <c r="I450" i="2"/>
  <c r="H499" i="2"/>
  <c r="J499" i="2" s="1"/>
  <c r="K499" i="2" s="1" a="1"/>
  <c r="K499" i="2" s="1"/>
  <c r="I499" i="2"/>
  <c r="H518" i="2"/>
  <c r="J518" i="2" s="1"/>
  <c r="K518" i="2" s="1" a="1"/>
  <c r="K518" i="2" s="1"/>
  <c r="I518" i="2"/>
  <c r="H555" i="2"/>
  <c r="J555" i="2" s="1"/>
  <c r="K555" i="2" s="1" a="1"/>
  <c r="K555" i="2" s="1"/>
  <c r="I555" i="2"/>
  <c r="H585" i="2"/>
  <c r="J585" i="2" s="1"/>
  <c r="K585" i="2" s="1" a="1"/>
  <c r="K585" i="2" s="1"/>
  <c r="I585" i="2"/>
  <c r="H607" i="2"/>
  <c r="J607" i="2" s="1"/>
  <c r="K607" i="2" s="1" a="1"/>
  <c r="K607" i="2" s="1"/>
  <c r="I607" i="2"/>
  <c r="H658" i="2"/>
  <c r="J658" i="2" s="1"/>
  <c r="K658" i="2" s="1" a="1"/>
  <c r="K658" i="2" s="1"/>
  <c r="I658" i="2"/>
  <c r="H695" i="2"/>
  <c r="J695" i="2" s="1"/>
  <c r="K695" i="2" s="1" a="1"/>
  <c r="K695" i="2" s="1"/>
  <c r="I695" i="2"/>
  <c r="H717" i="2"/>
  <c r="J717" i="2" s="1"/>
  <c r="K717" i="2" s="1" a="1"/>
  <c r="K717" i="2" s="1"/>
  <c r="I717" i="2"/>
  <c r="H736" i="2"/>
  <c r="J736" i="2" s="1"/>
  <c r="K736" i="2" s="1" a="1"/>
  <c r="K736" i="2" s="1"/>
  <c r="I736" i="2"/>
  <c r="H754" i="2"/>
  <c r="J754" i="2" s="1"/>
  <c r="K754" i="2" s="1" a="1"/>
  <c r="K754" i="2" s="1"/>
  <c r="I754" i="2"/>
  <c r="H770" i="2"/>
  <c r="J770" i="2" s="1"/>
  <c r="K770" i="2" s="1" a="1"/>
  <c r="K770" i="2" s="1"/>
  <c r="I770" i="2"/>
  <c r="H789" i="2"/>
  <c r="J789" i="2" s="1"/>
  <c r="K789" i="2" s="1" a="1"/>
  <c r="K789" i="2" s="1"/>
  <c r="I789" i="2"/>
  <c r="H808" i="2"/>
  <c r="J808" i="2" s="1"/>
  <c r="K808" i="2" s="1" a="1"/>
  <c r="K808" i="2" s="1"/>
  <c r="I808" i="2"/>
  <c r="H818" i="2"/>
  <c r="J818" i="2" s="1"/>
  <c r="K818" i="2" s="1" a="1"/>
  <c r="K818" i="2" s="1"/>
  <c r="I818" i="2"/>
  <c r="H837" i="2"/>
  <c r="J837" i="2" s="1"/>
  <c r="K837" i="2" s="1" a="1"/>
  <c r="K837" i="2" s="1"/>
  <c r="I837" i="2"/>
  <c r="H847" i="2"/>
  <c r="J847" i="2" s="1"/>
  <c r="K847" i="2" s="1" a="1"/>
  <c r="K847" i="2" s="1"/>
  <c r="I847" i="2"/>
  <c r="H857" i="2"/>
  <c r="J857" i="2" s="1"/>
  <c r="K857" i="2" s="1" a="1"/>
  <c r="K857" i="2" s="1"/>
  <c r="I857" i="2"/>
  <c r="H875" i="2"/>
  <c r="J875" i="2" s="1"/>
  <c r="K875" i="2" s="1" a="1"/>
  <c r="K875" i="2" s="1"/>
  <c r="I875" i="2"/>
  <c r="H895" i="2"/>
  <c r="J895" i="2" s="1"/>
  <c r="K895" i="2" s="1" a="1"/>
  <c r="K895" i="2" s="1"/>
  <c r="I895" i="2"/>
  <c r="H904" i="2"/>
  <c r="J904" i="2" s="1"/>
  <c r="K904" i="2" s="1" a="1"/>
  <c r="K904" i="2" s="1"/>
  <c r="I904" i="2"/>
  <c r="H912" i="2"/>
  <c r="J912" i="2" s="1"/>
  <c r="K912" i="2" s="1" a="1"/>
  <c r="K912" i="2" s="1"/>
  <c r="I912" i="2"/>
  <c r="H923" i="2"/>
  <c r="J923" i="2" s="1"/>
  <c r="K923" i="2" s="1" a="1"/>
  <c r="K923" i="2" s="1"/>
  <c r="I923" i="2"/>
  <c r="H943" i="2"/>
  <c r="J943" i="2" s="1"/>
  <c r="K943" i="2" s="1" a="1"/>
  <c r="K943" i="2" s="1"/>
  <c r="I943" i="2"/>
  <c r="H953" i="2"/>
  <c r="J953" i="2" s="1"/>
  <c r="K953" i="2" s="1" a="1"/>
  <c r="K953" i="2" s="1"/>
  <c r="I953" i="2"/>
  <c r="H970" i="2"/>
  <c r="J970" i="2" s="1"/>
  <c r="K970" i="2" s="1" a="1"/>
  <c r="K970" i="2" s="1"/>
  <c r="I970" i="2"/>
  <c r="H980" i="2"/>
  <c r="J980" i="2" s="1"/>
  <c r="K980" i="2" s="1" a="1"/>
  <c r="K980" i="2" s="1"/>
  <c r="I980" i="2"/>
  <c r="H998" i="2"/>
  <c r="J998" i="2" s="1"/>
  <c r="K998" i="2" s="1" a="1"/>
  <c r="K998" i="2" s="1"/>
  <c r="I998" i="2"/>
  <c r="H1008" i="2"/>
  <c r="J1008" i="2" s="1"/>
  <c r="K1008" i="2" s="1" a="1"/>
  <c r="K1008" i="2" s="1"/>
  <c r="I1008" i="2"/>
  <c r="H1017" i="2"/>
  <c r="J1017" i="2" s="1"/>
  <c r="K1017" i="2" s="1" a="1"/>
  <c r="K1017" i="2" s="1"/>
  <c r="I1017" i="2"/>
  <c r="H1026" i="2"/>
  <c r="J1026" i="2" s="1"/>
  <c r="K1026" i="2" s="1" a="1"/>
  <c r="K1026" i="2" s="1"/>
  <c r="I1026" i="2"/>
  <c r="H1063" i="2"/>
  <c r="J1063" i="2" s="1"/>
  <c r="K1063" i="2" s="1" a="1"/>
  <c r="K1063" i="2" s="1"/>
  <c r="I1063" i="2"/>
  <c r="H1073" i="2"/>
  <c r="J1073" i="2" s="1"/>
  <c r="K1073" i="2" s="1" a="1"/>
  <c r="K1073" i="2" s="1"/>
  <c r="I1073" i="2"/>
  <c r="H1082" i="2"/>
  <c r="J1082" i="2" s="1"/>
  <c r="K1082" i="2" s="1" a="1"/>
  <c r="K1082" i="2" s="1"/>
  <c r="I1082" i="2"/>
  <c r="H1092" i="2"/>
  <c r="J1092" i="2" s="1"/>
  <c r="K1092" i="2" s="1" a="1"/>
  <c r="K1092" i="2" s="1"/>
  <c r="I1092" i="2"/>
  <c r="H1101" i="2"/>
  <c r="J1101" i="2" s="1"/>
  <c r="K1101" i="2" s="1" a="1"/>
  <c r="K1101" i="2" s="1"/>
  <c r="I1101" i="2"/>
  <c r="H1111" i="2"/>
  <c r="J1111" i="2" s="1"/>
  <c r="K1111" i="2" s="1" a="1"/>
  <c r="K1111" i="2" s="1"/>
  <c r="I1111" i="2"/>
  <c r="H1130" i="2"/>
  <c r="J1130" i="2" s="1"/>
  <c r="K1130" i="2" s="1" a="1"/>
  <c r="K1130" i="2" s="1"/>
  <c r="I1130" i="2"/>
  <c r="H1139" i="2"/>
  <c r="J1139" i="2" s="1"/>
  <c r="K1139" i="2" s="1" a="1"/>
  <c r="K1139" i="2" s="1"/>
  <c r="I1139" i="2"/>
  <c r="H1151" i="2"/>
  <c r="J1151" i="2" s="1"/>
  <c r="K1151" i="2" s="1" a="1"/>
  <c r="K1151" i="2" s="1"/>
  <c r="I1151" i="2"/>
  <c r="H1160" i="2"/>
  <c r="J1160" i="2" s="1"/>
  <c r="K1160" i="2" s="1" a="1"/>
  <c r="K1160" i="2" s="1"/>
  <c r="I1160" i="2"/>
  <c r="H1171" i="2"/>
  <c r="J1171" i="2" s="1"/>
  <c r="K1171" i="2" s="1" a="1"/>
  <c r="K1171" i="2" s="1"/>
  <c r="I1171" i="2"/>
  <c r="H1182" i="2"/>
  <c r="J1182" i="2" s="1"/>
  <c r="K1182" i="2" s="1" a="1"/>
  <c r="K1182" i="2" s="1"/>
  <c r="I1182" i="2"/>
  <c r="H1189" i="2"/>
  <c r="J1189" i="2" s="1"/>
  <c r="K1189" i="2" s="1" a="1"/>
  <c r="K1189" i="2" s="1"/>
  <c r="I1189" i="2"/>
  <c r="H1197" i="2"/>
  <c r="J1197" i="2" s="1"/>
  <c r="K1197" i="2" s="1" a="1"/>
  <c r="K1197" i="2" s="1"/>
  <c r="I1197" i="2"/>
  <c r="H1214" i="2"/>
  <c r="J1214" i="2" s="1"/>
  <c r="K1214" i="2" s="1" a="1"/>
  <c r="K1214" i="2" s="1"/>
  <c r="I1214" i="2"/>
  <c r="H1232" i="2"/>
  <c r="J1232" i="2" s="1"/>
  <c r="K1232" i="2" s="1" a="1"/>
  <c r="K1232" i="2" s="1"/>
  <c r="I1232" i="2"/>
  <c r="H1259" i="2"/>
  <c r="J1259" i="2" s="1"/>
  <c r="K1259" i="2" s="1" a="1"/>
  <c r="K1259" i="2" s="1"/>
  <c r="I1259" i="2"/>
  <c r="H1286" i="2"/>
  <c r="J1286" i="2" s="1"/>
  <c r="K1286" i="2" s="1" a="1"/>
  <c r="K1286" i="2" s="1"/>
  <c r="I1286" i="2"/>
  <c r="H1296" i="2"/>
  <c r="J1296" i="2" s="1"/>
  <c r="K1296" i="2" s="1" a="1"/>
  <c r="K1296" i="2" s="1"/>
  <c r="I1296" i="2"/>
  <c r="H1307" i="2"/>
  <c r="J1307" i="2" s="1"/>
  <c r="K1307" i="2" s="1" a="1"/>
  <c r="K1307" i="2" s="1"/>
  <c r="I1307" i="2"/>
  <c r="H1317" i="2"/>
  <c r="J1317" i="2" s="1"/>
  <c r="K1317" i="2" s="1" a="1"/>
  <c r="K1317" i="2" s="1"/>
  <c r="I1317" i="2"/>
  <c r="H1326" i="2"/>
  <c r="J1326" i="2" s="1"/>
  <c r="K1326" i="2" s="1" a="1"/>
  <c r="K1326" i="2" s="1"/>
  <c r="I1326" i="2"/>
  <c r="H1350" i="2"/>
  <c r="J1350" i="2" s="1"/>
  <c r="K1350" i="2" s="1" a="1"/>
  <c r="K1350" i="2" s="1"/>
  <c r="I1350" i="2"/>
  <c r="H1360" i="2"/>
  <c r="J1360" i="2" s="1"/>
  <c r="K1360" i="2" s="1" a="1"/>
  <c r="K1360" i="2" s="1"/>
  <c r="I1360" i="2"/>
  <c r="H1371" i="2"/>
  <c r="J1371" i="2" s="1"/>
  <c r="K1371" i="2" s="1" a="1"/>
  <c r="K1371" i="2" s="1"/>
  <c r="I1371" i="2"/>
  <c r="H1381" i="2"/>
  <c r="J1381" i="2" s="1"/>
  <c r="K1381" i="2" s="1" a="1"/>
  <c r="K1381" i="2" s="1"/>
  <c r="I1381" i="2"/>
  <c r="H1390" i="2"/>
  <c r="J1390" i="2" s="1"/>
  <c r="K1390" i="2" s="1" a="1"/>
  <c r="K1390" i="2" s="1"/>
  <c r="I1390" i="2"/>
  <c r="H1401" i="2"/>
  <c r="J1401" i="2" s="1"/>
  <c r="K1401" i="2" s="1" a="1"/>
  <c r="K1401" i="2" s="1"/>
  <c r="I1401" i="2"/>
  <c r="H1412" i="2"/>
  <c r="J1412" i="2" s="1"/>
  <c r="K1412" i="2" s="1" a="1"/>
  <c r="K1412" i="2" s="1"/>
  <c r="I1412" i="2"/>
  <c r="H1423" i="2"/>
  <c r="J1423" i="2" s="1"/>
  <c r="K1423" i="2" s="1" a="1"/>
  <c r="K1423" i="2" s="1"/>
  <c r="I1423" i="2"/>
  <c r="H1434" i="2"/>
  <c r="J1434" i="2" s="1"/>
  <c r="K1434" i="2" s="1" a="1"/>
  <c r="K1434" i="2" s="1"/>
  <c r="I1434" i="2"/>
  <c r="H1446" i="2"/>
  <c r="J1446" i="2" s="1"/>
  <c r="K1446" i="2" s="1" a="1"/>
  <c r="K1446" i="2" s="1"/>
  <c r="I1446" i="2"/>
  <c r="H1454" i="2"/>
  <c r="J1454" i="2" s="1"/>
  <c r="K1454" i="2" s="1" a="1"/>
  <c r="K1454" i="2" s="1"/>
  <c r="I1454" i="2"/>
  <c r="H1465" i="2"/>
  <c r="J1465" i="2" s="1"/>
  <c r="K1465" i="2" s="1" a="1"/>
  <c r="K1465" i="2" s="1"/>
  <c r="I1465" i="2"/>
  <c r="H1475" i="2"/>
  <c r="J1475" i="2" s="1"/>
  <c r="K1475" i="2" s="1" a="1"/>
  <c r="K1475" i="2" s="1"/>
  <c r="I1475" i="2"/>
  <c r="H1487" i="2"/>
  <c r="J1487" i="2" s="1"/>
  <c r="K1487" i="2" s="1" a="1"/>
  <c r="K1487" i="2" s="1"/>
  <c r="I1487" i="2"/>
  <c r="H1497" i="2"/>
  <c r="J1497" i="2" s="1"/>
  <c r="K1497" i="2" s="1" a="1"/>
  <c r="K1497" i="2" s="1"/>
  <c r="I1497" i="2"/>
  <c r="H1515" i="2"/>
  <c r="J1515" i="2" s="1"/>
  <c r="K1515" i="2" s="1" a="1"/>
  <c r="K1515" i="2" s="1"/>
  <c r="I1515" i="2"/>
  <c r="H1554" i="2"/>
  <c r="J1554" i="2" s="1"/>
  <c r="K1554" i="2" s="1" a="1"/>
  <c r="K1554" i="2" s="1"/>
  <c r="I1554" i="2"/>
  <c r="H1564" i="2"/>
  <c r="J1564" i="2" s="1"/>
  <c r="K1564" i="2" s="1" a="1"/>
  <c r="K1564" i="2" s="1"/>
  <c r="I1564" i="2"/>
  <c r="H1575" i="2"/>
  <c r="J1575" i="2" s="1"/>
  <c r="K1575" i="2" s="1" a="1"/>
  <c r="K1575" i="2" s="1"/>
  <c r="I1575" i="2"/>
  <c r="H1593" i="2"/>
  <c r="J1593" i="2" s="1"/>
  <c r="K1593" i="2" s="1" a="1"/>
  <c r="K1593" i="2" s="1"/>
  <c r="I1593" i="2"/>
  <c r="H1603" i="2"/>
  <c r="J1603" i="2" s="1"/>
  <c r="K1603" i="2" s="1" a="1"/>
  <c r="K1603" i="2" s="1"/>
  <c r="I1603" i="2"/>
  <c r="H1614" i="2"/>
  <c r="J1614" i="2" s="1"/>
  <c r="K1614" i="2" s="1" a="1"/>
  <c r="K1614" i="2" s="1"/>
  <c r="I1614" i="2"/>
  <c r="H1624" i="2"/>
  <c r="J1624" i="2" s="1"/>
  <c r="K1624" i="2" s="1" a="1"/>
  <c r="K1624" i="2" s="1"/>
  <c r="I1624" i="2"/>
  <c r="H1643" i="2"/>
  <c r="J1643" i="2" s="1"/>
  <c r="K1643" i="2" s="1" a="1"/>
  <c r="K1643" i="2" s="1"/>
  <c r="I1643" i="2"/>
  <c r="H1664" i="2"/>
  <c r="J1664" i="2" s="1"/>
  <c r="K1664" i="2" s="1" a="1"/>
  <c r="K1664" i="2" s="1"/>
  <c r="I1664" i="2"/>
  <c r="H1672" i="2"/>
  <c r="J1672" i="2" s="1"/>
  <c r="K1672" i="2" s="1" a="1"/>
  <c r="K1672" i="2" s="1"/>
  <c r="I1672" i="2"/>
  <c r="H1683" i="2"/>
  <c r="J1683" i="2" s="1"/>
  <c r="K1683" i="2" s="1" a="1"/>
  <c r="K1683" i="2" s="1"/>
  <c r="I1683" i="2"/>
  <c r="H1690" i="2"/>
  <c r="J1690" i="2" s="1"/>
  <c r="K1690" i="2" s="1" a="1"/>
  <c r="K1690" i="2" s="1"/>
  <c r="I1690" i="2"/>
  <c r="H1698" i="2"/>
  <c r="J1698" i="2" s="1"/>
  <c r="K1698" i="2" s="1" a="1"/>
  <c r="K1698" i="2" s="1"/>
  <c r="I1698" i="2"/>
  <c r="H1725" i="2"/>
  <c r="J1725" i="2" s="1"/>
  <c r="K1725" i="2" s="1" a="1"/>
  <c r="K1725" i="2" s="1"/>
  <c r="I1725" i="2"/>
  <c r="H1734" i="2"/>
  <c r="J1734" i="2" s="1"/>
  <c r="K1734" i="2" s="1" a="1"/>
  <c r="K1734" i="2" s="1"/>
  <c r="I1734" i="2"/>
  <c r="H1752" i="2"/>
  <c r="J1752" i="2" s="1"/>
  <c r="K1752" i="2" s="1" a="1"/>
  <c r="K1752" i="2" s="1"/>
  <c r="I1752" i="2"/>
  <c r="H1762" i="2"/>
  <c r="J1762" i="2" s="1"/>
  <c r="K1762" i="2" s="1" a="1"/>
  <c r="K1762" i="2" s="1"/>
  <c r="I1762" i="2"/>
  <c r="H1782" i="2"/>
  <c r="J1782" i="2" s="1"/>
  <c r="K1782" i="2" s="1" a="1"/>
  <c r="K1782" i="2" s="1"/>
  <c r="I1782" i="2"/>
  <c r="H1793" i="2"/>
  <c r="J1793" i="2" s="1"/>
  <c r="K1793" i="2" s="1" a="1"/>
  <c r="K1793" i="2" s="1"/>
  <c r="I1793" i="2"/>
  <c r="H1802" i="2"/>
  <c r="J1802" i="2" s="1"/>
  <c r="K1802" i="2" s="1" a="1"/>
  <c r="K1802" i="2" s="1"/>
  <c r="I1802" i="2"/>
  <c r="H1814" i="2"/>
  <c r="J1814" i="2" s="1"/>
  <c r="K1814" i="2" s="1" a="1"/>
  <c r="K1814" i="2" s="1"/>
  <c r="I1814" i="2"/>
  <c r="H1825" i="2"/>
  <c r="J1825" i="2" s="1"/>
  <c r="K1825" i="2" s="1" a="1"/>
  <c r="K1825" i="2" s="1"/>
  <c r="I1825" i="2"/>
  <c r="H1834" i="2"/>
  <c r="J1834" i="2" s="1"/>
  <c r="K1834" i="2" s="1" a="1"/>
  <c r="K1834" i="2" s="1"/>
  <c r="I1834" i="2"/>
  <c r="H1854" i="2"/>
  <c r="J1854" i="2" s="1"/>
  <c r="K1854" i="2" s="1" a="1"/>
  <c r="K1854" i="2" s="1"/>
  <c r="I1854" i="2"/>
  <c r="H1864" i="2"/>
  <c r="J1864" i="2" s="1"/>
  <c r="K1864" i="2" s="1" a="1"/>
  <c r="K1864" i="2" s="1"/>
  <c r="I1864" i="2"/>
  <c r="H1873" i="2"/>
  <c r="J1873" i="2" s="1"/>
  <c r="K1873" i="2" s="1" a="1"/>
  <c r="K1873" i="2" s="1"/>
  <c r="I1873" i="2"/>
  <c r="H1883" i="2"/>
  <c r="J1883" i="2" s="1"/>
  <c r="K1883" i="2" s="1" a="1"/>
  <c r="K1883" i="2" s="1"/>
  <c r="I1883" i="2"/>
  <c r="H1894" i="2"/>
  <c r="J1894" i="2" s="1"/>
  <c r="K1894" i="2" s="1" a="1"/>
  <c r="K1894" i="2" s="1"/>
  <c r="I1894" i="2"/>
  <c r="H1903" i="2"/>
  <c r="J1903" i="2" s="1"/>
  <c r="K1903" i="2" s="1" a="1"/>
  <c r="K1903" i="2" s="1"/>
  <c r="I1903" i="2"/>
  <c r="H1913" i="2"/>
  <c r="J1913" i="2" s="1"/>
  <c r="K1913" i="2" s="1" a="1"/>
  <c r="K1913" i="2" s="1"/>
  <c r="I1913" i="2"/>
  <c r="H1925" i="2"/>
  <c r="J1925" i="2" s="1"/>
  <c r="K1925" i="2" s="1" a="1"/>
  <c r="K1925" i="2" s="1"/>
  <c r="I1925" i="2"/>
  <c r="H1936" i="2"/>
  <c r="J1936" i="2" s="1"/>
  <c r="K1936" i="2" s="1" a="1"/>
  <c r="K1936" i="2" s="1"/>
  <c r="I1936" i="2"/>
  <c r="H1944" i="2"/>
  <c r="J1944" i="2" s="1"/>
  <c r="K1944" i="2" s="1" a="1"/>
  <c r="K1944" i="2" s="1"/>
  <c r="I1944" i="2"/>
  <c r="H1952" i="2"/>
  <c r="J1952" i="2" s="1"/>
  <c r="K1952" i="2" s="1" a="1"/>
  <c r="K1952" i="2" s="1"/>
  <c r="I1952" i="2"/>
  <c r="H1974" i="2"/>
  <c r="J1974" i="2" s="1"/>
  <c r="K1974" i="2" s="1" a="1"/>
  <c r="K1974" i="2" s="1"/>
  <c r="I1974" i="2"/>
  <c r="H1985" i="2"/>
  <c r="J1985" i="2" s="1"/>
  <c r="K1985" i="2" s="1" a="1"/>
  <c r="K1985" i="2" s="1"/>
  <c r="I1985" i="2"/>
  <c r="H1995" i="2"/>
  <c r="J1995" i="2" s="1"/>
  <c r="K1995" i="2" s="1" a="1"/>
  <c r="K1995" i="2" s="1"/>
  <c r="I1995" i="2"/>
  <c r="H2005" i="2"/>
  <c r="J2005" i="2" s="1"/>
  <c r="K2005" i="2" s="1" a="1"/>
  <c r="K2005" i="2" s="1"/>
  <c r="I2005" i="2"/>
  <c r="H2015" i="2"/>
  <c r="J2015" i="2" s="1"/>
  <c r="K2015" i="2" s="1" a="1"/>
  <c r="K2015" i="2" s="1"/>
  <c r="I2015" i="2"/>
  <c r="H2025" i="2"/>
  <c r="J2025" i="2" s="1"/>
  <c r="K2025" i="2" s="1" a="1"/>
  <c r="K2025" i="2" s="1"/>
  <c r="I2025" i="2"/>
  <c r="H2036" i="2"/>
  <c r="J2036" i="2" s="1"/>
  <c r="K2036" i="2" s="1" a="1"/>
  <c r="K2036" i="2" s="1"/>
  <c r="I2036" i="2"/>
  <c r="H2055" i="2"/>
  <c r="J2055" i="2" s="1"/>
  <c r="K2055" i="2" s="1" a="1"/>
  <c r="K2055" i="2" s="1"/>
  <c r="I2055" i="2"/>
  <c r="H2064" i="2"/>
  <c r="J2064" i="2" s="1"/>
  <c r="K2064" i="2" s="1" a="1"/>
  <c r="K2064" i="2" s="1"/>
  <c r="I2064" i="2"/>
  <c r="H2075" i="2"/>
  <c r="J2075" i="2" s="1"/>
  <c r="K2075" i="2" s="1" a="1"/>
  <c r="K2075" i="2" s="1"/>
  <c r="I2075" i="2"/>
  <c r="H2084" i="2"/>
  <c r="J2084" i="2" s="1"/>
  <c r="K2084" i="2" s="1" a="1"/>
  <c r="K2084" i="2" s="1"/>
  <c r="I2084" i="2"/>
  <c r="H2114" i="2"/>
  <c r="J2114" i="2" s="1"/>
  <c r="K2114" i="2" s="1" a="1"/>
  <c r="K2114" i="2" s="1"/>
  <c r="I2114" i="2"/>
  <c r="H2134" i="2"/>
  <c r="J2134" i="2" s="1"/>
  <c r="K2134" i="2" s="1" a="1"/>
  <c r="K2134" i="2" s="1"/>
  <c r="I2134" i="2"/>
  <c r="H2144" i="2"/>
  <c r="J2144" i="2" s="1"/>
  <c r="K2144" i="2" s="1" a="1"/>
  <c r="K2144" i="2" s="1"/>
  <c r="I2144" i="2"/>
  <c r="H2183" i="2"/>
  <c r="J2183" i="2" s="1"/>
  <c r="K2183" i="2" s="1" a="1"/>
  <c r="K2183" i="2" s="1"/>
  <c r="I2183" i="2"/>
  <c r="H2193" i="2"/>
  <c r="J2193" i="2" s="1"/>
  <c r="K2193" i="2" s="1" a="1"/>
  <c r="K2193" i="2" s="1"/>
  <c r="I2193" i="2"/>
  <c r="H2219" i="2"/>
  <c r="J2219" i="2" s="1"/>
  <c r="K2219" i="2" s="1" a="1"/>
  <c r="K2219" i="2" s="1"/>
  <c r="I2219" i="2"/>
  <c r="H2227" i="2"/>
  <c r="J2227" i="2" s="1"/>
  <c r="K2227" i="2" s="1" a="1"/>
  <c r="K2227" i="2" s="1"/>
  <c r="I2227" i="2"/>
  <c r="H2247" i="2"/>
  <c r="J2247" i="2" s="1"/>
  <c r="K2247" i="2" s="1" a="1"/>
  <c r="K2247" i="2" s="1"/>
  <c r="I2247" i="2"/>
  <c r="H2257" i="2"/>
  <c r="J2257" i="2" s="1"/>
  <c r="K2257" i="2" s="1" a="1"/>
  <c r="K2257" i="2" s="1"/>
  <c r="I2257" i="2"/>
  <c r="H2278" i="2"/>
  <c r="J2278" i="2" s="1"/>
  <c r="K2278" i="2" s="1" a="1"/>
  <c r="K2278" i="2" s="1"/>
  <c r="I2278" i="2"/>
  <c r="H2287" i="2"/>
  <c r="J2287" i="2" s="1"/>
  <c r="K2287" i="2" s="1" a="1"/>
  <c r="K2287" i="2" s="1"/>
  <c r="I2287" i="2"/>
  <c r="H2315" i="2"/>
  <c r="J2315" i="2" s="1"/>
  <c r="K2315" i="2" s="1" a="1"/>
  <c r="K2315" i="2" s="1"/>
  <c r="I2315" i="2"/>
  <c r="H2325" i="2"/>
  <c r="J2325" i="2" s="1"/>
  <c r="K2325" i="2" s="1" a="1"/>
  <c r="K2325" i="2" s="1"/>
  <c r="I2325" i="2"/>
  <c r="H2333" i="2"/>
  <c r="J2333" i="2" s="1"/>
  <c r="K2333" i="2" s="1" a="1"/>
  <c r="K2333" i="2" s="1"/>
  <c r="I2333" i="2"/>
  <c r="H2351" i="2"/>
  <c r="J2351" i="2" s="1"/>
  <c r="K2351" i="2" s="1" a="1"/>
  <c r="K2351" i="2" s="1"/>
  <c r="I2351" i="2"/>
  <c r="H2371" i="2"/>
  <c r="J2371" i="2" s="1"/>
  <c r="K2371" i="2" s="1" a="1"/>
  <c r="K2371" i="2" s="1"/>
  <c r="I2371" i="2"/>
  <c r="H2382" i="2"/>
  <c r="J2382" i="2" s="1"/>
  <c r="K2382" i="2" s="1" a="1"/>
  <c r="K2382" i="2" s="1"/>
  <c r="I2382" i="2"/>
  <c r="H2401" i="2"/>
  <c r="J2401" i="2" s="1"/>
  <c r="K2401" i="2" s="1" a="1"/>
  <c r="K2401" i="2" s="1"/>
  <c r="I2401" i="2"/>
  <c r="H2409" i="2"/>
  <c r="J2409" i="2" s="1"/>
  <c r="K2409" i="2" s="1" a="1"/>
  <c r="K2409" i="2" s="1"/>
  <c r="I2409" i="2"/>
  <c r="H2429" i="2"/>
  <c r="J2429" i="2" s="1"/>
  <c r="K2429" i="2" s="1" a="1"/>
  <c r="K2429" i="2" s="1"/>
  <c r="I2429" i="2"/>
  <c r="H2439" i="2"/>
  <c r="J2439" i="2" s="1"/>
  <c r="K2439" i="2" s="1" a="1"/>
  <c r="K2439" i="2" s="1"/>
  <c r="I2439" i="2"/>
  <c r="H2450" i="2"/>
  <c r="J2450" i="2" s="1"/>
  <c r="K2450" i="2" s="1" a="1"/>
  <c r="K2450" i="2" s="1"/>
  <c r="I2450" i="2"/>
  <c r="H2460" i="2"/>
  <c r="J2460" i="2" s="1"/>
  <c r="K2460" i="2" s="1" a="1"/>
  <c r="K2460" i="2" s="1"/>
  <c r="I2460" i="2"/>
  <c r="H2470" i="2"/>
  <c r="J2470" i="2" s="1"/>
  <c r="K2470" i="2" s="1" a="1"/>
  <c r="K2470" i="2" s="1"/>
  <c r="I2470" i="2"/>
  <c r="H2479" i="2"/>
  <c r="J2479" i="2" s="1"/>
  <c r="K2479" i="2" s="1" a="1"/>
  <c r="K2479" i="2" s="1"/>
  <c r="I2479" i="2"/>
  <c r="H2490" i="2"/>
  <c r="J2490" i="2" s="1"/>
  <c r="K2490" i="2" s="1" a="1"/>
  <c r="K2490" i="2" s="1"/>
  <c r="I2490" i="2"/>
  <c r="H2500" i="2"/>
  <c r="J2500" i="2" s="1"/>
  <c r="K2500" i="2" s="1" a="1"/>
  <c r="K2500" i="2" s="1"/>
  <c r="I2500" i="2"/>
  <c r="H2519" i="2"/>
  <c r="J2519" i="2" s="1"/>
  <c r="K2519" i="2" s="1" a="1"/>
  <c r="K2519" i="2" s="1"/>
  <c r="I2519" i="2"/>
  <c r="H2529" i="2"/>
  <c r="J2529" i="2" s="1"/>
  <c r="K2529" i="2" s="1" a="1"/>
  <c r="K2529" i="2" s="1"/>
  <c r="I2529" i="2"/>
  <c r="H2538" i="2"/>
  <c r="J2538" i="2" s="1"/>
  <c r="K2538" i="2" s="1" a="1"/>
  <c r="K2538" i="2" s="1"/>
  <c r="I2538" i="2"/>
  <c r="H2568" i="2"/>
  <c r="J2568" i="2" s="1"/>
  <c r="K2568" i="2" s="1" a="1"/>
  <c r="K2568" i="2" s="1"/>
  <c r="I2568" i="2"/>
  <c r="H2579" i="2"/>
  <c r="J2579" i="2" s="1"/>
  <c r="K2579" i="2" s="1" a="1"/>
  <c r="K2579" i="2" s="1"/>
  <c r="I2579" i="2"/>
  <c r="H2590" i="2"/>
  <c r="J2590" i="2" s="1"/>
  <c r="K2590" i="2" s="1" a="1"/>
  <c r="K2590" i="2" s="1"/>
  <c r="I2590" i="2"/>
  <c r="H2600" i="2"/>
  <c r="J2600" i="2" s="1"/>
  <c r="K2600" i="2" s="1" a="1"/>
  <c r="K2600" i="2" s="1"/>
  <c r="I2600" i="2"/>
  <c r="H2610" i="2"/>
  <c r="J2610" i="2" s="1"/>
  <c r="K2610" i="2" s="1" a="1"/>
  <c r="K2610" i="2" s="1"/>
  <c r="I2610" i="2"/>
  <c r="H2631" i="2"/>
  <c r="J2631" i="2" s="1"/>
  <c r="K2631" i="2" s="1" a="1"/>
  <c r="K2631" i="2" s="1"/>
  <c r="I2631" i="2"/>
  <c r="H2639" i="2"/>
  <c r="J2639" i="2" s="1"/>
  <c r="K2639" i="2" s="1" a="1"/>
  <c r="K2639" i="2" s="1"/>
  <c r="I2639" i="2"/>
  <c r="H2649" i="2"/>
  <c r="J2649" i="2" s="1"/>
  <c r="K2649" i="2" s="1" a="1"/>
  <c r="K2649" i="2" s="1"/>
  <c r="I2649" i="2"/>
  <c r="H2659" i="2"/>
  <c r="J2659" i="2" s="1"/>
  <c r="K2659" i="2" s="1" a="1"/>
  <c r="K2659" i="2" s="1"/>
  <c r="I2659" i="2"/>
  <c r="H2670" i="2"/>
  <c r="J2670" i="2" s="1"/>
  <c r="K2670" i="2" s="1" a="1"/>
  <c r="K2670" i="2" s="1"/>
  <c r="I2670" i="2"/>
  <c r="H2682" i="2"/>
  <c r="J2682" i="2" s="1"/>
  <c r="K2682" i="2" s="1" a="1"/>
  <c r="K2682" i="2" s="1"/>
  <c r="I2682" i="2"/>
  <c r="H2693" i="2"/>
  <c r="J2693" i="2" s="1"/>
  <c r="K2693" i="2" s="1" a="1"/>
  <c r="K2693" i="2" s="1"/>
  <c r="I2693" i="2"/>
  <c r="H2702" i="2"/>
  <c r="J2702" i="2" s="1"/>
  <c r="K2702" i="2" s="1" a="1"/>
  <c r="K2702" i="2" s="1"/>
  <c r="I2702" i="2"/>
  <c r="H2713" i="2"/>
  <c r="J2713" i="2" s="1"/>
  <c r="K2713" i="2" s="1" a="1"/>
  <c r="K2713" i="2" s="1"/>
  <c r="I2713" i="2"/>
  <c r="H2725" i="2"/>
  <c r="J2725" i="2" s="1"/>
  <c r="K2725" i="2" s="1" a="1"/>
  <c r="K2725" i="2" s="1"/>
  <c r="I2725" i="2"/>
  <c r="H2744" i="2"/>
  <c r="J2744" i="2" s="1"/>
  <c r="K2744" i="2" s="1" a="1"/>
  <c r="K2744" i="2" s="1"/>
  <c r="I2744" i="2"/>
  <c r="H2763" i="2"/>
  <c r="J2763" i="2" s="1"/>
  <c r="K2763" i="2" s="1" a="1"/>
  <c r="K2763" i="2" s="1"/>
  <c r="I2763" i="2"/>
  <c r="H2775" i="2"/>
  <c r="J2775" i="2" s="1"/>
  <c r="K2775" i="2" s="1" a="1"/>
  <c r="K2775" i="2" s="1"/>
  <c r="I2775" i="2"/>
  <c r="H2785" i="2"/>
  <c r="J2785" i="2" s="1"/>
  <c r="K2785" i="2" s="1" a="1"/>
  <c r="K2785" i="2" s="1"/>
  <c r="I2785" i="2"/>
  <c r="H2796" i="2"/>
  <c r="J2796" i="2" s="1"/>
  <c r="K2796" i="2" s="1" a="1"/>
  <c r="K2796" i="2" s="1"/>
  <c r="I2796" i="2"/>
  <c r="H2805" i="2"/>
  <c r="J2805" i="2" s="1"/>
  <c r="K2805" i="2" s="1" a="1"/>
  <c r="K2805" i="2" s="1"/>
  <c r="I2805" i="2"/>
  <c r="H2857" i="2"/>
  <c r="J2857" i="2" s="1"/>
  <c r="K2857" i="2" s="1" a="1"/>
  <c r="K2857" i="2" s="1"/>
  <c r="I2857" i="2"/>
  <c r="H2868" i="2"/>
  <c r="J2868" i="2" s="1"/>
  <c r="K2868" i="2" s="1" a="1"/>
  <c r="K2868" i="2" s="1"/>
  <c r="I2868" i="2"/>
  <c r="H2879" i="2"/>
  <c r="J2879" i="2" s="1"/>
  <c r="K2879" i="2" s="1" a="1"/>
  <c r="K2879" i="2" s="1"/>
  <c r="I2879" i="2"/>
  <c r="H2896" i="2"/>
  <c r="J2896" i="2" s="1"/>
  <c r="K2896" i="2" s="1" a="1"/>
  <c r="K2896" i="2" s="1"/>
  <c r="I2896" i="2"/>
  <c r="H2905" i="2"/>
  <c r="J2905" i="2" s="1"/>
  <c r="K2905" i="2" s="1" a="1"/>
  <c r="K2905" i="2" s="1"/>
  <c r="I2905" i="2"/>
  <c r="H2915" i="2"/>
  <c r="J2915" i="2" s="1"/>
  <c r="K2915" i="2" s="1" a="1"/>
  <c r="K2915" i="2" s="1"/>
  <c r="I2915" i="2"/>
  <c r="H2945" i="2"/>
  <c r="J2945" i="2" s="1"/>
  <c r="K2945" i="2" s="1" a="1"/>
  <c r="K2945" i="2" s="1"/>
  <c r="I2945" i="2"/>
  <c r="H2954" i="2"/>
  <c r="J2954" i="2" s="1"/>
  <c r="K2954" i="2" s="1" a="1"/>
  <c r="K2954" i="2" s="1"/>
  <c r="I2954" i="2"/>
  <c r="H2974" i="2"/>
  <c r="J2974" i="2" s="1"/>
  <c r="K2974" i="2" s="1" a="1"/>
  <c r="K2974" i="2" s="1"/>
  <c r="I2974" i="2"/>
  <c r="H2984" i="2"/>
  <c r="J2984" i="2" s="1"/>
  <c r="K2984" i="2" s="1" a="1"/>
  <c r="K2984" i="2" s="1"/>
  <c r="I2984" i="2"/>
  <c r="H2994" i="2"/>
  <c r="J2994" i="2" s="1"/>
  <c r="K2994" i="2" s="1" a="1"/>
  <c r="K2994" i="2" s="1"/>
  <c r="I2994" i="2"/>
  <c r="H3023" i="2"/>
  <c r="J3023" i="2" s="1"/>
  <c r="K3023" i="2" s="1" a="1"/>
  <c r="K3023" i="2" s="1"/>
  <c r="I3023" i="2"/>
  <c r="H3032" i="2"/>
  <c r="J3032" i="2" s="1"/>
  <c r="K3032" i="2" s="1" a="1"/>
  <c r="K3032" i="2" s="1"/>
  <c r="I3032" i="2"/>
  <c r="H3041" i="2"/>
  <c r="J3041" i="2" s="1"/>
  <c r="K3041" i="2" s="1" a="1"/>
  <c r="K3041" i="2" s="1"/>
  <c r="I3041" i="2"/>
  <c r="H3057" i="2"/>
  <c r="J3057" i="2" s="1"/>
  <c r="K3057" i="2" s="1" a="1"/>
  <c r="K3057" i="2" s="1"/>
  <c r="I3057" i="2"/>
  <c r="H3065" i="2"/>
  <c r="J3065" i="2" s="1"/>
  <c r="K3065" i="2" s="1" a="1"/>
  <c r="K3065" i="2" s="1"/>
  <c r="I3065" i="2"/>
  <c r="H3085" i="2"/>
  <c r="J3085" i="2" s="1"/>
  <c r="K3085" i="2" s="1" a="1"/>
  <c r="K3085" i="2" s="1"/>
  <c r="I3085" i="2"/>
  <c r="H3115" i="2"/>
  <c r="J3115" i="2" s="1"/>
  <c r="K3115" i="2" s="1" a="1"/>
  <c r="K3115" i="2" s="1"/>
  <c r="I3115" i="2"/>
  <c r="H3126" i="2"/>
  <c r="J3126" i="2" s="1"/>
  <c r="K3126" i="2" s="1" a="1"/>
  <c r="K3126" i="2" s="1"/>
  <c r="I3126" i="2"/>
  <c r="H3135" i="2"/>
  <c r="J3135" i="2" s="1"/>
  <c r="K3135" i="2" s="1" a="1"/>
  <c r="K3135" i="2" s="1"/>
  <c r="I3135" i="2"/>
  <c r="H3156" i="2"/>
  <c r="J3156" i="2" s="1"/>
  <c r="K3156" i="2" s="1" a="1"/>
  <c r="K3156" i="2" s="1"/>
  <c r="I3156" i="2"/>
  <c r="H3176" i="2"/>
  <c r="J3176" i="2" s="1"/>
  <c r="K3176" i="2" s="1" a="1"/>
  <c r="K3176" i="2" s="1"/>
  <c r="I3176" i="2"/>
  <c r="H3185" i="2"/>
  <c r="J3185" i="2" s="1"/>
  <c r="K3185" i="2" s="1" a="1"/>
  <c r="K3185" i="2" s="1"/>
  <c r="I3185" i="2"/>
  <c r="H3196" i="2"/>
  <c r="J3196" i="2" s="1"/>
  <c r="K3196" i="2" s="1" a="1"/>
  <c r="K3196" i="2" s="1"/>
  <c r="I3196" i="2"/>
  <c r="H3207" i="2"/>
  <c r="J3207" i="2" s="1"/>
  <c r="K3207" i="2" s="1" a="1"/>
  <c r="K3207" i="2" s="1"/>
  <c r="I3207" i="2"/>
  <c r="H3217" i="2"/>
  <c r="J3217" i="2" s="1"/>
  <c r="K3217" i="2" s="1" a="1"/>
  <c r="K3217" i="2" s="1"/>
  <c r="I3217" i="2"/>
  <c r="H3229" i="2"/>
  <c r="J3229" i="2" s="1"/>
  <c r="K3229" i="2" s="1" a="1"/>
  <c r="K3229" i="2" s="1"/>
  <c r="I3229" i="2"/>
  <c r="H3249" i="2"/>
  <c r="J3249" i="2" s="1"/>
  <c r="K3249" i="2" s="1" a="1"/>
  <c r="K3249" i="2" s="1"/>
  <c r="I3249" i="2"/>
  <c r="H3259" i="2"/>
  <c r="J3259" i="2" s="1"/>
  <c r="K3259" i="2" s="1" a="1"/>
  <c r="K3259" i="2" s="1"/>
  <c r="I3259" i="2"/>
  <c r="H3270" i="2"/>
  <c r="J3270" i="2" s="1"/>
  <c r="K3270" i="2" s="1" a="1"/>
  <c r="K3270" i="2" s="1"/>
  <c r="I3270" i="2"/>
  <c r="H3281" i="2"/>
  <c r="J3281" i="2" s="1"/>
  <c r="K3281" i="2" s="1" a="1"/>
  <c r="K3281" i="2" s="1"/>
  <c r="I3281" i="2"/>
  <c r="H3291" i="2"/>
  <c r="J3291" i="2" s="1"/>
  <c r="K3291" i="2" s="1" a="1"/>
  <c r="K3291" i="2" s="1"/>
  <c r="I3291" i="2"/>
  <c r="H3301" i="2"/>
  <c r="J3301" i="2" s="1"/>
  <c r="K3301" i="2" s="1" a="1"/>
  <c r="K3301" i="2" s="1"/>
  <c r="I3301" i="2"/>
  <c r="H3312" i="2"/>
  <c r="J3312" i="2" s="1"/>
  <c r="K3312" i="2" s="1" a="1"/>
  <c r="K3312" i="2" s="1"/>
  <c r="I3312" i="2"/>
  <c r="H3323" i="2"/>
  <c r="J3323" i="2" s="1"/>
  <c r="K3323" i="2" s="1" a="1"/>
  <c r="K3323" i="2" s="1"/>
  <c r="I3323" i="2"/>
  <c r="H3334" i="2"/>
  <c r="J3334" i="2" s="1"/>
  <c r="K3334" i="2" s="1" a="1"/>
  <c r="K3334" i="2" s="1"/>
  <c r="I3334" i="2"/>
  <c r="H3365" i="2"/>
  <c r="J3365" i="2" s="1"/>
  <c r="K3365" i="2" s="1" a="1"/>
  <c r="K3365" i="2" s="1"/>
  <c r="I3365" i="2"/>
  <c r="H3374" i="2"/>
  <c r="J3374" i="2" s="1"/>
  <c r="K3374" i="2" s="1" a="1"/>
  <c r="K3374" i="2" s="1"/>
  <c r="I3374" i="2"/>
  <c r="H3384" i="2"/>
  <c r="J3384" i="2" s="1"/>
  <c r="K3384" i="2" s="1" a="1"/>
  <c r="K3384" i="2" s="1"/>
  <c r="I3384" i="2"/>
  <c r="H3396" i="2"/>
  <c r="J3396" i="2" s="1"/>
  <c r="K3396" i="2" s="1" a="1"/>
  <c r="K3396" i="2" s="1"/>
  <c r="I3396" i="2"/>
  <c r="H3406" i="2"/>
  <c r="J3406" i="2" s="1"/>
  <c r="K3406" i="2" s="1" a="1"/>
  <c r="K3406" i="2" s="1"/>
  <c r="I3406" i="2"/>
  <c r="H3417" i="2"/>
  <c r="J3417" i="2" s="1"/>
  <c r="K3417" i="2" s="1" a="1"/>
  <c r="K3417" i="2" s="1"/>
  <c r="I3417" i="2"/>
  <c r="H3427" i="2"/>
  <c r="J3427" i="2" s="1"/>
  <c r="K3427" i="2" s="1" a="1"/>
  <c r="K3427" i="2" s="1"/>
  <c r="I3427" i="2"/>
  <c r="H3437" i="2"/>
  <c r="J3437" i="2" s="1"/>
  <c r="K3437" i="2" s="1" a="1"/>
  <c r="K3437" i="2" s="1"/>
  <c r="I3437" i="2"/>
  <c r="H3456" i="2"/>
  <c r="J3456" i="2" s="1"/>
  <c r="K3456" i="2" s="1" a="1"/>
  <c r="K3456" i="2" s="1"/>
  <c r="I3456" i="2"/>
  <c r="H3466" i="2"/>
  <c r="J3466" i="2" s="1"/>
  <c r="K3466" i="2" s="1" a="1"/>
  <c r="K3466" i="2" s="1"/>
  <c r="I3466" i="2"/>
  <c r="H3476" i="2"/>
  <c r="J3476" i="2" s="1"/>
  <c r="K3476" i="2" s="1" a="1"/>
  <c r="K3476" i="2" s="1"/>
  <c r="I3476" i="2"/>
  <c r="H3486" i="2"/>
  <c r="J3486" i="2" s="1"/>
  <c r="K3486" i="2" s="1" a="1"/>
  <c r="K3486" i="2" s="1"/>
  <c r="I3486" i="2"/>
  <c r="H3496" i="2"/>
  <c r="J3496" i="2" s="1"/>
  <c r="K3496" i="2" s="1" a="1"/>
  <c r="K3496" i="2" s="1"/>
  <c r="I3496" i="2"/>
  <c r="H3506" i="2"/>
  <c r="J3506" i="2" s="1"/>
  <c r="K3506" i="2" s="1" a="1"/>
  <c r="K3506" i="2" s="1"/>
  <c r="I3506" i="2"/>
  <c r="H3516" i="2"/>
  <c r="J3516" i="2" s="1"/>
  <c r="K3516" i="2" s="1" a="1"/>
  <c r="K3516" i="2" s="1"/>
  <c r="I3516" i="2"/>
  <c r="H3536" i="2"/>
  <c r="J3536" i="2" s="1"/>
  <c r="K3536" i="2" s="1" a="1"/>
  <c r="K3536" i="2" s="1"/>
  <c r="I3536" i="2"/>
  <c r="H3547" i="2"/>
  <c r="J3547" i="2" s="1"/>
  <c r="K3547" i="2" s="1" a="1"/>
  <c r="K3547" i="2" s="1"/>
  <c r="I3547" i="2"/>
  <c r="H3556" i="2"/>
  <c r="J3556" i="2" s="1"/>
  <c r="K3556" i="2" s="1" a="1"/>
  <c r="K3556" i="2" s="1"/>
  <c r="I3556" i="2"/>
  <c r="H3566" i="2"/>
  <c r="J3566" i="2" s="1"/>
  <c r="K3566" i="2" s="1" a="1"/>
  <c r="K3566" i="2" s="1"/>
  <c r="I3566" i="2"/>
  <c r="H3576" i="2"/>
  <c r="J3576" i="2" s="1"/>
  <c r="K3576" i="2" s="1" a="1"/>
  <c r="K3576" i="2" s="1"/>
  <c r="I3576" i="2"/>
  <c r="H3598" i="2"/>
  <c r="J3598" i="2" s="1"/>
  <c r="K3598" i="2" s="1" a="1"/>
  <c r="K3598" i="2" s="1"/>
  <c r="I3598" i="2"/>
  <c r="H3609" i="2"/>
  <c r="J3609" i="2" s="1"/>
  <c r="K3609" i="2" s="1" a="1"/>
  <c r="K3609" i="2" s="1"/>
  <c r="I3609" i="2"/>
  <c r="H3632" i="2"/>
  <c r="J3632" i="2" s="1"/>
  <c r="K3632" i="2" s="1" a="1"/>
  <c r="K3632" i="2" s="1"/>
  <c r="I3632" i="2"/>
  <c r="H3684" i="2"/>
  <c r="J3684" i="2" s="1"/>
  <c r="K3684" i="2" s="1" a="1"/>
  <c r="K3684" i="2" s="1"/>
  <c r="I3684" i="2"/>
  <c r="H3695" i="2"/>
  <c r="J3695" i="2" s="1"/>
  <c r="K3695" i="2" s="1" a="1"/>
  <c r="K3695" i="2" s="1"/>
  <c r="I3695" i="2"/>
  <c r="H3715" i="2"/>
  <c r="J3715" i="2" s="1"/>
  <c r="K3715" i="2" s="1" a="1"/>
  <c r="K3715" i="2" s="1"/>
  <c r="I3715" i="2"/>
  <c r="H3737" i="2"/>
  <c r="J3737" i="2" s="1"/>
  <c r="K3737" i="2" s="1" a="1"/>
  <c r="K3737" i="2" s="1"/>
  <c r="I3737" i="2"/>
  <c r="H3749" i="2"/>
  <c r="J3749" i="2" s="1"/>
  <c r="K3749" i="2" s="1" a="1"/>
  <c r="K3749" i="2" s="1"/>
  <c r="I3749" i="2"/>
  <c r="H3780" i="2"/>
  <c r="J3780" i="2" s="1"/>
  <c r="K3780" i="2" s="1" a="1"/>
  <c r="K3780" i="2" s="1"/>
  <c r="I3780" i="2"/>
  <c r="H3792" i="2"/>
  <c r="J3792" i="2" s="1"/>
  <c r="K3792" i="2" s="1" a="1"/>
  <c r="K3792" i="2" s="1"/>
  <c r="I3792" i="2"/>
  <c r="H3823" i="2"/>
  <c r="J3823" i="2" s="1"/>
  <c r="K3823" i="2" s="1" a="1"/>
  <c r="K3823" i="2" s="1"/>
  <c r="I3823" i="2"/>
  <c r="H3879" i="2"/>
  <c r="J3879" i="2" s="1"/>
  <c r="K3879" i="2" s="1" a="1"/>
  <c r="K3879" i="2" s="1"/>
  <c r="I3879" i="2"/>
  <c r="H3919" i="2"/>
  <c r="J3919" i="2" s="1"/>
  <c r="K3919" i="2" s="1" a="1"/>
  <c r="K3919" i="2" s="1"/>
  <c r="I3919" i="2"/>
  <c r="H3928" i="2"/>
  <c r="J3928" i="2" s="1"/>
  <c r="K3928" i="2" s="1" a="1"/>
  <c r="K3928" i="2" s="1"/>
  <c r="I3928" i="2"/>
  <c r="H3939" i="2"/>
  <c r="J3939" i="2" s="1"/>
  <c r="K3939" i="2" s="1" a="1"/>
  <c r="K3939" i="2" s="1"/>
  <c r="I3939" i="2"/>
  <c r="H3949" i="2"/>
  <c r="J3949" i="2" s="1"/>
  <c r="K3949" i="2" s="1" a="1"/>
  <c r="K3949" i="2" s="1"/>
  <c r="I3949" i="2"/>
  <c r="H3960" i="2"/>
  <c r="J3960" i="2" s="1"/>
  <c r="K3960" i="2" s="1" a="1"/>
  <c r="K3960" i="2" s="1"/>
  <c r="I3960" i="2"/>
  <c r="I3972" i="2"/>
  <c r="H3972" i="2"/>
  <c r="J3972" i="2" s="1"/>
  <c r="K3972" i="2" s="1" a="1"/>
  <c r="K3972" i="2" s="1"/>
  <c r="H3993" i="2"/>
  <c r="J3993" i="2" s="1"/>
  <c r="K3993" i="2" s="1" a="1"/>
  <c r="K3993" i="2" s="1"/>
  <c r="I3993" i="2"/>
  <c r="H4036" i="2"/>
  <c r="J4036" i="2" s="1"/>
  <c r="K4036" i="2" s="1" a="1"/>
  <c r="K4036" i="2" s="1"/>
  <c r="I4036" i="2"/>
  <c r="H4091" i="2"/>
  <c r="J4091" i="2" s="1"/>
  <c r="K4091" i="2" s="1" a="1"/>
  <c r="K4091" i="2" s="1"/>
  <c r="I4091" i="2"/>
  <c r="H4136" i="2"/>
  <c r="J4136" i="2" s="1"/>
  <c r="K4136" i="2" s="1" a="1"/>
  <c r="K4136" i="2" s="1"/>
  <c r="I4136" i="2"/>
  <c r="H4275" i="2"/>
  <c r="J4275" i="2" s="1"/>
  <c r="K4275" i="2" s="1" a="1"/>
  <c r="K4275" i="2" s="1"/>
  <c r="I4275" i="2"/>
  <c r="H4321" i="2"/>
  <c r="J4321" i="2" s="1"/>
  <c r="K4321" i="2" s="1" a="1"/>
  <c r="K4321" i="2" s="1"/>
  <c r="I4321" i="2"/>
  <c r="H4593" i="2"/>
  <c r="J4593" i="2" s="1"/>
  <c r="K4593" i="2" s="1" a="1"/>
  <c r="K4593" i="2" s="1"/>
  <c r="I4593" i="2"/>
  <c r="H4604" i="2"/>
  <c r="J4604" i="2" s="1"/>
  <c r="K4604" i="2" s="1" a="1"/>
  <c r="K4604" i="2" s="1"/>
  <c r="I4604" i="2"/>
  <c r="H4690" i="2"/>
  <c r="J4690" i="2" s="1"/>
  <c r="K4690" i="2" s="1" a="1"/>
  <c r="K4690" i="2" s="1"/>
  <c r="I4690" i="2"/>
  <c r="H4743" i="2"/>
  <c r="J4743" i="2" s="1"/>
  <c r="K4743" i="2" s="1" a="1"/>
  <c r="K4743" i="2" s="1"/>
  <c r="I4743" i="2"/>
  <c r="H4877" i="2"/>
  <c r="J4877" i="2" s="1"/>
  <c r="K4877" i="2" s="1" a="1"/>
  <c r="K4877" i="2" s="1"/>
  <c r="I4877" i="2"/>
  <c r="H4944" i="2"/>
  <c r="J4944" i="2" s="1"/>
  <c r="K4944" i="2" s="1" a="1"/>
  <c r="K4944" i="2" s="1"/>
  <c r="I4944" i="2"/>
  <c r="H5046" i="2"/>
  <c r="J5046" i="2" s="1"/>
  <c r="K5046" i="2" s="1" a="1"/>
  <c r="K5046" i="2" s="1"/>
  <c r="I5046" i="2"/>
  <c r="H5090" i="2"/>
  <c r="J5090" i="2" s="1"/>
  <c r="K5090" i="2" s="1" a="1"/>
  <c r="K5090" i="2" s="1"/>
  <c r="I5090" i="2"/>
  <c r="H5143" i="2"/>
  <c r="J5143" i="2" s="1"/>
  <c r="K5143" i="2" s="1" a="1"/>
  <c r="K5143" i="2" s="1"/>
  <c r="I5143" i="2"/>
  <c r="H5563" i="2"/>
  <c r="J5563" i="2" s="1"/>
  <c r="K5563" i="2" s="1" a="1"/>
  <c r="K5563" i="2" s="1"/>
  <c r="I5563" i="2"/>
  <c r="H439" i="2"/>
  <c r="J439" i="2" s="1"/>
  <c r="K439" i="2" s="1" a="1"/>
  <c r="K439" i="2" s="1"/>
  <c r="I439" i="2"/>
  <c r="H460" i="2"/>
  <c r="J460" i="2" s="1"/>
  <c r="K460" i="2" s="1" a="1"/>
  <c r="K460" i="2" s="1"/>
  <c r="I460" i="2"/>
  <c r="H489" i="2"/>
  <c r="J489" i="2" s="1"/>
  <c r="K489" i="2" s="1" a="1"/>
  <c r="K489" i="2" s="1"/>
  <c r="I489" i="2"/>
  <c r="H509" i="2"/>
  <c r="J509" i="2" s="1"/>
  <c r="K509" i="2" s="1" a="1"/>
  <c r="K509" i="2" s="1"/>
  <c r="I509" i="2"/>
  <c r="H529" i="2"/>
  <c r="J529" i="2" s="1"/>
  <c r="K529" i="2" s="1" a="1"/>
  <c r="K529" i="2" s="1"/>
  <c r="I529" i="2"/>
  <c r="H547" i="2"/>
  <c r="J547" i="2" s="1"/>
  <c r="K547" i="2" s="1" a="1"/>
  <c r="K547" i="2" s="1"/>
  <c r="I547" i="2"/>
  <c r="H574" i="2"/>
  <c r="J574" i="2" s="1"/>
  <c r="K574" i="2" s="1" a="1"/>
  <c r="K574" i="2" s="1"/>
  <c r="I574" i="2"/>
  <c r="H595" i="2"/>
  <c r="J595" i="2" s="1"/>
  <c r="K595" i="2" s="1" a="1"/>
  <c r="K595" i="2" s="1"/>
  <c r="I595" i="2"/>
  <c r="H617" i="2"/>
  <c r="J617" i="2" s="1"/>
  <c r="K617" i="2" s="1" a="1"/>
  <c r="K617" i="2" s="1"/>
  <c r="I617" i="2"/>
  <c r="H628" i="2"/>
  <c r="J628" i="2" s="1"/>
  <c r="K628" i="2" s="1" a="1"/>
  <c r="K628" i="2" s="1"/>
  <c r="I628" i="2"/>
  <c r="H648" i="2"/>
  <c r="J648" i="2" s="1"/>
  <c r="K648" i="2" s="1" a="1"/>
  <c r="K648" i="2" s="1"/>
  <c r="I648" i="2"/>
  <c r="H668" i="2"/>
  <c r="J668" i="2" s="1"/>
  <c r="K668" i="2" s="1" a="1"/>
  <c r="K668" i="2" s="1"/>
  <c r="I668" i="2"/>
  <c r="H707" i="2"/>
  <c r="J707" i="2" s="1"/>
  <c r="K707" i="2" s="1" a="1"/>
  <c r="K707" i="2" s="1"/>
  <c r="I707" i="2"/>
  <c r="H727" i="2"/>
  <c r="J727" i="2" s="1"/>
  <c r="K727" i="2" s="1" a="1"/>
  <c r="K727" i="2" s="1"/>
  <c r="I727" i="2"/>
  <c r="H746" i="2"/>
  <c r="J746" i="2" s="1"/>
  <c r="K746" i="2" s="1" a="1"/>
  <c r="K746" i="2" s="1"/>
  <c r="I746" i="2"/>
  <c r="H762" i="2"/>
  <c r="J762" i="2" s="1"/>
  <c r="K762" i="2" s="1" a="1"/>
  <c r="K762" i="2" s="1"/>
  <c r="I762" i="2"/>
  <c r="H780" i="2"/>
  <c r="J780" i="2" s="1"/>
  <c r="K780" i="2" s="1" a="1"/>
  <c r="K780" i="2" s="1"/>
  <c r="I780" i="2"/>
  <c r="H827" i="2"/>
  <c r="J827" i="2" s="1"/>
  <c r="K827" i="2" s="1" a="1"/>
  <c r="K827" i="2" s="1"/>
  <c r="I827" i="2"/>
  <c r="H885" i="2"/>
  <c r="J885" i="2" s="1"/>
  <c r="K885" i="2" s="1" a="1"/>
  <c r="K885" i="2" s="1"/>
  <c r="I885" i="2"/>
  <c r="H11" i="2"/>
  <c r="J11" i="2" s="1"/>
  <c r="K11" i="2" s="1" a="1"/>
  <c r="K11" i="2" s="1"/>
  <c r="I11" i="2"/>
  <c r="H23" i="2"/>
  <c r="J23" i="2" s="1"/>
  <c r="K23" i="2" s="1" a="1"/>
  <c r="K23" i="2" s="1"/>
  <c r="I23" i="2"/>
  <c r="H35" i="2"/>
  <c r="J35" i="2" s="1"/>
  <c r="K35" i="2" s="1" a="1"/>
  <c r="K35" i="2" s="1"/>
  <c r="I35" i="2"/>
  <c r="H46" i="2"/>
  <c r="J46" i="2" s="1"/>
  <c r="K46" i="2" s="1" a="1"/>
  <c r="K46" i="2" s="1"/>
  <c r="I46" i="2"/>
  <c r="H56" i="2"/>
  <c r="J56" i="2" s="1"/>
  <c r="K56" i="2" s="1" a="1"/>
  <c r="K56" i="2" s="1"/>
  <c r="I56" i="2"/>
  <c r="H68" i="2"/>
  <c r="J68" i="2" s="1"/>
  <c r="K68" i="2" s="1" a="1"/>
  <c r="K68" i="2" s="1"/>
  <c r="I68" i="2"/>
  <c r="H80" i="2"/>
  <c r="J80" i="2" s="1"/>
  <c r="K80" i="2" s="1" a="1"/>
  <c r="K80" i="2" s="1"/>
  <c r="I80" i="2"/>
  <c r="H92" i="2"/>
  <c r="J92" i="2" s="1"/>
  <c r="K92" i="2" s="1" a="1"/>
  <c r="K92" i="2" s="1"/>
  <c r="I92" i="2"/>
  <c r="H102" i="2"/>
  <c r="J102" i="2" s="1"/>
  <c r="K102" i="2" s="1" a="1"/>
  <c r="K102" i="2" s="1"/>
  <c r="I102" i="2"/>
  <c r="H114" i="2"/>
  <c r="J114" i="2" s="1"/>
  <c r="K114" i="2" s="1" a="1"/>
  <c r="K114" i="2" s="1"/>
  <c r="I114" i="2"/>
  <c r="H134" i="2"/>
  <c r="J134" i="2" s="1"/>
  <c r="K134" i="2" s="1" a="1"/>
  <c r="K134" i="2" s="1"/>
  <c r="I134" i="2"/>
  <c r="H144" i="2"/>
  <c r="J144" i="2" s="1"/>
  <c r="K144" i="2" s="1" a="1"/>
  <c r="K144" i="2" s="1"/>
  <c r="I144" i="2"/>
  <c r="H154" i="2"/>
  <c r="J154" i="2" s="1"/>
  <c r="K154" i="2" s="1" a="1"/>
  <c r="K154" i="2" s="1"/>
  <c r="I154" i="2"/>
  <c r="H164" i="2"/>
  <c r="J164" i="2" s="1"/>
  <c r="K164" i="2" s="1" a="1"/>
  <c r="K164" i="2" s="1"/>
  <c r="I164" i="2"/>
  <c r="H173" i="2"/>
  <c r="J173" i="2" s="1"/>
  <c r="K173" i="2" s="1" a="1"/>
  <c r="K173" i="2" s="1"/>
  <c r="I173" i="2"/>
  <c r="H184" i="2"/>
  <c r="J184" i="2" s="1"/>
  <c r="K184" i="2" s="1" a="1"/>
  <c r="K184" i="2" s="1"/>
  <c r="I184" i="2"/>
  <c r="H192" i="2"/>
  <c r="J192" i="2" s="1"/>
  <c r="K192" i="2" s="1" a="1"/>
  <c r="K192" i="2" s="1"/>
  <c r="I192" i="2"/>
  <c r="H213" i="2"/>
  <c r="J213" i="2" s="1"/>
  <c r="K213" i="2" s="1" a="1"/>
  <c r="K213" i="2" s="1"/>
  <c r="I213" i="2"/>
  <c r="H222" i="2"/>
  <c r="J222" i="2" s="1"/>
  <c r="K222" i="2" s="1" a="1"/>
  <c r="K222" i="2" s="1"/>
  <c r="I222" i="2"/>
  <c r="H230" i="2"/>
  <c r="J230" i="2" s="1"/>
  <c r="K230" i="2" s="1" a="1"/>
  <c r="K230" i="2" s="1"/>
  <c r="I230" i="2"/>
  <c r="H250" i="2"/>
  <c r="J250" i="2" s="1"/>
  <c r="K250" i="2" s="1" a="1"/>
  <c r="K250" i="2" s="1"/>
  <c r="I250" i="2"/>
  <c r="H260" i="2"/>
  <c r="J260" i="2" s="1"/>
  <c r="K260" i="2" s="1" a="1"/>
  <c r="K260" i="2" s="1"/>
  <c r="I260" i="2"/>
  <c r="H270" i="2"/>
  <c r="J270" i="2" s="1"/>
  <c r="K270" i="2" s="1" a="1"/>
  <c r="K270" i="2" s="1"/>
  <c r="I270" i="2"/>
  <c r="H279" i="2"/>
  <c r="J279" i="2" s="1"/>
  <c r="K279" i="2" s="1" a="1"/>
  <c r="K279" i="2" s="1"/>
  <c r="I279" i="2"/>
  <c r="H296" i="2"/>
  <c r="J296" i="2" s="1"/>
  <c r="K296" i="2" s="1" a="1"/>
  <c r="K296" i="2" s="1"/>
  <c r="I296" i="2"/>
  <c r="H327" i="2"/>
  <c r="J327" i="2" s="1"/>
  <c r="K327" i="2" s="1" a="1"/>
  <c r="K327" i="2" s="1"/>
  <c r="I327" i="2"/>
  <c r="H338" i="2"/>
  <c r="J338" i="2" s="1"/>
  <c r="K338" i="2" s="1" a="1"/>
  <c r="K338" i="2" s="1"/>
  <c r="I338" i="2"/>
  <c r="H348" i="2"/>
  <c r="J348" i="2" s="1"/>
  <c r="K348" i="2" s="1" a="1"/>
  <c r="K348" i="2" s="1"/>
  <c r="I348" i="2"/>
  <c r="H371" i="2"/>
  <c r="J371" i="2" s="1"/>
  <c r="K371" i="2" s="1" a="1"/>
  <c r="K371" i="2" s="1"/>
  <c r="I371" i="2"/>
  <c r="H383" i="2"/>
  <c r="J383" i="2" s="1"/>
  <c r="K383" i="2" s="1" a="1"/>
  <c r="K383" i="2" s="1"/>
  <c r="I383" i="2"/>
  <c r="H394" i="2"/>
  <c r="J394" i="2" s="1"/>
  <c r="K394" i="2" s="1" a="1"/>
  <c r="K394" i="2" s="1"/>
  <c r="I394" i="2"/>
  <c r="H406" i="2"/>
  <c r="J406" i="2" s="1"/>
  <c r="K406" i="2" s="1" a="1"/>
  <c r="K406" i="2" s="1"/>
  <c r="I406" i="2"/>
  <c r="H417" i="2"/>
  <c r="J417" i="2" s="1"/>
  <c r="K417" i="2" s="1" a="1"/>
  <c r="K417" i="2" s="1"/>
  <c r="I417" i="2"/>
  <c r="H428" i="2"/>
  <c r="J428" i="2" s="1"/>
  <c r="K428" i="2" s="1" a="1"/>
  <c r="K428" i="2" s="1"/>
  <c r="I428" i="2"/>
  <c r="H440" i="2"/>
  <c r="J440" i="2" s="1"/>
  <c r="K440" i="2" s="1" a="1"/>
  <c r="K440" i="2" s="1"/>
  <c r="I440" i="2"/>
  <c r="H451" i="2"/>
  <c r="J451" i="2" s="1"/>
  <c r="K451" i="2" s="1" a="1"/>
  <c r="K451" i="2" s="1"/>
  <c r="I451" i="2"/>
  <c r="H461" i="2"/>
  <c r="J461" i="2" s="1"/>
  <c r="K461" i="2" s="1" a="1"/>
  <c r="K461" i="2" s="1"/>
  <c r="I461" i="2"/>
  <c r="H490" i="2"/>
  <c r="J490" i="2" s="1"/>
  <c r="K490" i="2" s="1" a="1"/>
  <c r="K490" i="2" s="1"/>
  <c r="I490" i="2"/>
  <c r="H500" i="2"/>
  <c r="J500" i="2" s="1"/>
  <c r="K500" i="2" s="1" a="1"/>
  <c r="K500" i="2" s="1"/>
  <c r="I500" i="2"/>
  <c r="H519" i="2"/>
  <c r="J519" i="2" s="1"/>
  <c r="K519" i="2" s="1" a="1"/>
  <c r="K519" i="2" s="1"/>
  <c r="I519" i="2"/>
  <c r="H530" i="2"/>
  <c r="J530" i="2" s="1"/>
  <c r="K530" i="2" s="1" a="1"/>
  <c r="K530" i="2" s="1"/>
  <c r="I530" i="2"/>
  <c r="H556" i="2"/>
  <c r="J556" i="2" s="1"/>
  <c r="K556" i="2" s="1" a="1"/>
  <c r="K556" i="2" s="1"/>
  <c r="I556" i="2"/>
  <c r="H575" i="2"/>
  <c r="J575" i="2" s="1"/>
  <c r="K575" i="2" s="1" a="1"/>
  <c r="K575" i="2" s="1"/>
  <c r="I575" i="2"/>
  <c r="H586" i="2"/>
  <c r="J586" i="2" s="1"/>
  <c r="K586" i="2" s="1" a="1"/>
  <c r="K586" i="2" s="1"/>
  <c r="I586" i="2"/>
  <c r="H596" i="2"/>
  <c r="J596" i="2" s="1"/>
  <c r="K596" i="2" s="1" a="1"/>
  <c r="K596" i="2" s="1"/>
  <c r="I596" i="2"/>
  <c r="H608" i="2"/>
  <c r="J608" i="2" s="1"/>
  <c r="K608" i="2" s="1" a="1"/>
  <c r="K608" i="2" s="1"/>
  <c r="I608" i="2"/>
  <c r="H618" i="2"/>
  <c r="J618" i="2" s="1"/>
  <c r="K618" i="2" s="1" a="1"/>
  <c r="K618" i="2" s="1"/>
  <c r="I618" i="2"/>
  <c r="H629" i="2"/>
  <c r="J629" i="2" s="1"/>
  <c r="K629" i="2" s="1" a="1"/>
  <c r="K629" i="2" s="1"/>
  <c r="I629" i="2"/>
  <c r="H639" i="2"/>
  <c r="J639" i="2" s="1"/>
  <c r="K639" i="2" s="1" a="1"/>
  <c r="K639" i="2" s="1"/>
  <c r="H649" i="2"/>
  <c r="J649" i="2" s="1"/>
  <c r="K649" i="2" s="1" a="1"/>
  <c r="K649" i="2" s="1"/>
  <c r="I649" i="2"/>
  <c r="H669" i="2"/>
  <c r="J669" i="2" s="1"/>
  <c r="K669" i="2" s="1" a="1"/>
  <c r="K669" i="2" s="1"/>
  <c r="I669" i="2"/>
  <c r="H696" i="2"/>
  <c r="J696" i="2" s="1"/>
  <c r="K696" i="2" s="1" a="1"/>
  <c r="K696" i="2" s="1"/>
  <c r="I696" i="2"/>
  <c r="H708" i="2"/>
  <c r="J708" i="2" s="1"/>
  <c r="K708" i="2" s="1" a="1"/>
  <c r="K708" i="2" s="1"/>
  <c r="I708" i="2"/>
  <c r="H718" i="2"/>
  <c r="J718" i="2" s="1"/>
  <c r="K718" i="2" s="1" a="1"/>
  <c r="K718" i="2" s="1"/>
  <c r="I718" i="2"/>
  <c r="H728" i="2"/>
  <c r="J728" i="2" s="1"/>
  <c r="K728" i="2" s="1" a="1"/>
  <c r="K728" i="2" s="1"/>
  <c r="I728" i="2"/>
  <c r="H737" i="2"/>
  <c r="J737" i="2" s="1"/>
  <c r="K737" i="2" s="1" a="1"/>
  <c r="K737" i="2" s="1"/>
  <c r="I737" i="2"/>
  <c r="H747" i="2"/>
  <c r="J747" i="2" s="1"/>
  <c r="K747" i="2" s="1" a="1"/>
  <c r="K747" i="2" s="1"/>
  <c r="I747" i="2"/>
  <c r="H755" i="2"/>
  <c r="J755" i="2" s="1"/>
  <c r="K755" i="2" s="1" a="1"/>
  <c r="K755" i="2" s="1"/>
  <c r="I755" i="2"/>
  <c r="H763" i="2"/>
  <c r="J763" i="2" s="1"/>
  <c r="K763" i="2" s="1" a="1"/>
  <c r="K763" i="2" s="1"/>
  <c r="I763" i="2"/>
  <c r="H771" i="2"/>
  <c r="J771" i="2" s="1"/>
  <c r="K771" i="2" s="1" a="1"/>
  <c r="K771" i="2" s="1"/>
  <c r="I771" i="2"/>
  <c r="H781" i="2"/>
  <c r="J781" i="2" s="1"/>
  <c r="K781" i="2" s="1" a="1"/>
  <c r="K781" i="2" s="1"/>
  <c r="I781" i="2"/>
  <c r="H790" i="2"/>
  <c r="J790" i="2" s="1"/>
  <c r="K790" i="2" s="1" a="1"/>
  <c r="K790" i="2" s="1"/>
  <c r="I790" i="2"/>
  <c r="H819" i="2"/>
  <c r="J819" i="2" s="1"/>
  <c r="K819" i="2" s="1" a="1"/>
  <c r="K819" i="2" s="1"/>
  <c r="I819" i="2"/>
  <c r="H828" i="2"/>
  <c r="J828" i="2" s="1"/>
  <c r="K828" i="2" s="1" a="1"/>
  <c r="K828" i="2" s="1"/>
  <c r="I828" i="2"/>
  <c r="H848" i="2"/>
  <c r="J848" i="2" s="1"/>
  <c r="K848" i="2" s="1" a="1"/>
  <c r="K848" i="2" s="1"/>
  <c r="I848" i="2"/>
  <c r="H858" i="2"/>
  <c r="J858" i="2" s="1"/>
  <c r="K858" i="2" s="1" a="1"/>
  <c r="K858" i="2" s="1"/>
  <c r="I858" i="2"/>
  <c r="H866" i="2"/>
  <c r="J866" i="2" s="1"/>
  <c r="K866" i="2" s="1" a="1"/>
  <c r="K866" i="2" s="1"/>
  <c r="H876" i="2"/>
  <c r="J876" i="2" s="1"/>
  <c r="K876" i="2" s="1" a="1"/>
  <c r="K876" i="2" s="1"/>
  <c r="I876" i="2"/>
  <c r="H886" i="2"/>
  <c r="J886" i="2" s="1"/>
  <c r="K886" i="2" s="1" a="1"/>
  <c r="K886" i="2" s="1"/>
  <c r="I886" i="2"/>
  <c r="H944" i="2"/>
  <c r="J944" i="2" s="1"/>
  <c r="K944" i="2" s="1" a="1"/>
  <c r="K944" i="2" s="1"/>
  <c r="I944" i="2"/>
  <c r="H954" i="2"/>
  <c r="J954" i="2" s="1"/>
  <c r="K954" i="2" s="1" a="1"/>
  <c r="K954" i="2" s="1"/>
  <c r="I954" i="2"/>
  <c r="H971" i="2"/>
  <c r="J971" i="2" s="1"/>
  <c r="K971" i="2" s="1" a="1"/>
  <c r="K971" i="2" s="1"/>
  <c r="I971" i="2"/>
  <c r="H981" i="2"/>
  <c r="J981" i="2" s="1"/>
  <c r="K981" i="2" s="1" a="1"/>
  <c r="K981" i="2" s="1"/>
  <c r="I981" i="2"/>
  <c r="H999" i="2"/>
  <c r="J999" i="2" s="1"/>
  <c r="K999" i="2" s="1" a="1"/>
  <c r="K999" i="2" s="1"/>
  <c r="I999" i="2"/>
  <c r="H1009" i="2"/>
  <c r="J1009" i="2" s="1"/>
  <c r="K1009" i="2" s="1" a="1"/>
  <c r="K1009" i="2" s="1"/>
  <c r="I1009" i="2"/>
  <c r="H1018" i="2"/>
  <c r="J1018" i="2" s="1"/>
  <c r="K1018" i="2" s="1" a="1"/>
  <c r="K1018" i="2" s="1"/>
  <c r="I1018" i="2"/>
  <c r="H1027" i="2"/>
  <c r="J1027" i="2" s="1"/>
  <c r="K1027" i="2" s="1" a="1"/>
  <c r="K1027" i="2" s="1"/>
  <c r="I1027" i="2"/>
  <c r="H1046" i="2"/>
  <c r="J1046" i="2" s="1"/>
  <c r="K1046" i="2" s="1" a="1"/>
  <c r="K1046" i="2" s="1"/>
  <c r="I1046" i="2"/>
  <c r="H1054" i="2"/>
  <c r="J1054" i="2" s="1"/>
  <c r="K1054" i="2" s="1" a="1"/>
  <c r="K1054" i="2" s="1"/>
  <c r="H1064" i="2"/>
  <c r="J1064" i="2" s="1"/>
  <c r="K1064" i="2" s="1" a="1"/>
  <c r="K1064" i="2" s="1"/>
  <c r="I1064" i="2"/>
  <c r="H1074" i="2"/>
  <c r="J1074" i="2" s="1"/>
  <c r="K1074" i="2" s="1" a="1"/>
  <c r="K1074" i="2" s="1"/>
  <c r="I1074" i="2"/>
  <c r="H1083" i="2"/>
  <c r="J1083" i="2" s="1"/>
  <c r="K1083" i="2" s="1" a="1"/>
  <c r="K1083" i="2" s="1"/>
  <c r="I1083" i="2"/>
  <c r="H1112" i="2"/>
  <c r="J1112" i="2" s="1"/>
  <c r="K1112" i="2" s="1" a="1"/>
  <c r="K1112" i="2" s="1"/>
  <c r="I1112" i="2"/>
  <c r="H1120" i="2"/>
  <c r="J1120" i="2" s="1"/>
  <c r="K1120" i="2" s="1" a="1"/>
  <c r="K1120" i="2" s="1"/>
  <c r="H1131" i="2"/>
  <c r="J1131" i="2" s="1"/>
  <c r="K1131" i="2" s="1" a="1"/>
  <c r="K1131" i="2" s="1"/>
  <c r="I1131" i="2"/>
  <c r="H1140" i="2"/>
  <c r="J1140" i="2" s="1"/>
  <c r="K1140" i="2" s="1" a="1"/>
  <c r="K1140" i="2" s="1"/>
  <c r="I1140" i="2"/>
  <c r="H1152" i="2"/>
  <c r="J1152" i="2" s="1"/>
  <c r="K1152" i="2" s="1" a="1"/>
  <c r="K1152" i="2" s="1"/>
  <c r="I1152" i="2"/>
  <c r="H1161" i="2"/>
  <c r="J1161" i="2" s="1"/>
  <c r="K1161" i="2" s="1" a="1"/>
  <c r="K1161" i="2" s="1"/>
  <c r="I1161" i="2"/>
  <c r="H1183" i="2"/>
  <c r="J1183" i="2" s="1"/>
  <c r="K1183" i="2" s="1" a="1"/>
  <c r="K1183" i="2" s="1"/>
  <c r="I1183" i="2"/>
  <c r="H1198" i="2"/>
  <c r="J1198" i="2" s="1"/>
  <c r="K1198" i="2" s="1" a="1"/>
  <c r="K1198" i="2" s="1"/>
  <c r="I1198" i="2"/>
  <c r="H1215" i="2"/>
  <c r="J1215" i="2" s="1"/>
  <c r="K1215" i="2" s="1" a="1"/>
  <c r="K1215" i="2" s="1"/>
  <c r="I1215" i="2"/>
  <c r="H1233" i="2"/>
  <c r="J1233" i="2" s="1"/>
  <c r="K1233" i="2" s="1" a="1"/>
  <c r="K1233" i="2" s="1"/>
  <c r="I1233" i="2"/>
  <c r="H1260" i="2"/>
  <c r="J1260" i="2" s="1"/>
  <c r="K1260" i="2" s="1" a="1"/>
  <c r="K1260" i="2" s="1"/>
  <c r="I1260" i="2"/>
  <c r="H1276" i="2"/>
  <c r="J1276" i="2" s="1"/>
  <c r="K1276" i="2" s="1" a="1"/>
  <c r="K1276" i="2" s="1"/>
  <c r="H1287" i="2"/>
  <c r="J1287" i="2" s="1"/>
  <c r="K1287" i="2" s="1" a="1"/>
  <c r="K1287" i="2" s="1"/>
  <c r="I1287" i="2"/>
  <c r="H1297" i="2"/>
  <c r="J1297" i="2" s="1"/>
  <c r="K1297" i="2" s="1" a="1"/>
  <c r="K1297" i="2" s="1"/>
  <c r="I1297" i="2"/>
  <c r="H1308" i="2"/>
  <c r="J1308" i="2" s="1"/>
  <c r="K1308" i="2" s="1" a="1"/>
  <c r="K1308" i="2" s="1"/>
  <c r="I1308" i="2"/>
  <c r="H1333" i="2"/>
  <c r="J1333" i="2" s="1"/>
  <c r="K1333" i="2" s="1" a="1"/>
  <c r="K1333" i="2" s="1"/>
  <c r="I1333" i="2"/>
  <c r="H1361" i="2"/>
  <c r="J1361" i="2" s="1"/>
  <c r="K1361" i="2" s="1" a="1"/>
  <c r="K1361" i="2" s="1"/>
  <c r="I1361" i="2"/>
  <c r="H1372" i="2"/>
  <c r="J1372" i="2" s="1"/>
  <c r="K1372" i="2" s="1" a="1"/>
  <c r="K1372" i="2" s="1"/>
  <c r="I1372" i="2"/>
  <c r="H1382" i="2"/>
  <c r="J1382" i="2" s="1"/>
  <c r="K1382" i="2" s="1" a="1"/>
  <c r="K1382" i="2" s="1"/>
  <c r="I1382" i="2"/>
  <c r="H1391" i="2"/>
  <c r="J1391" i="2" s="1"/>
  <c r="K1391" i="2" s="1" a="1"/>
  <c r="K1391" i="2" s="1"/>
  <c r="I1391" i="2"/>
  <c r="H1402" i="2"/>
  <c r="J1402" i="2" s="1"/>
  <c r="K1402" i="2" s="1" a="1"/>
  <c r="K1402" i="2" s="1"/>
  <c r="I1402" i="2"/>
  <c r="H1413" i="2"/>
  <c r="J1413" i="2" s="1"/>
  <c r="K1413" i="2" s="1" a="1"/>
  <c r="K1413" i="2" s="1"/>
  <c r="I1413" i="2"/>
  <c r="H1424" i="2"/>
  <c r="J1424" i="2" s="1"/>
  <c r="K1424" i="2" s="1" a="1"/>
  <c r="K1424" i="2" s="1"/>
  <c r="I1424" i="2"/>
  <c r="H1435" i="2"/>
  <c r="J1435" i="2" s="1"/>
  <c r="K1435" i="2" s="1" a="1"/>
  <c r="K1435" i="2" s="1"/>
  <c r="I1435" i="2"/>
  <c r="H1447" i="2"/>
  <c r="J1447" i="2" s="1"/>
  <c r="K1447" i="2" s="1" a="1"/>
  <c r="K1447" i="2" s="1"/>
  <c r="I1447" i="2"/>
  <c r="H1455" i="2"/>
  <c r="J1455" i="2" s="1"/>
  <c r="K1455" i="2" s="1" a="1"/>
  <c r="K1455" i="2" s="1"/>
  <c r="I1455" i="2"/>
  <c r="H1476" i="2"/>
  <c r="J1476" i="2" s="1"/>
  <c r="K1476" i="2" s="1" a="1"/>
  <c r="K1476" i="2" s="1"/>
  <c r="I1476" i="2"/>
  <c r="H1498" i="2"/>
  <c r="J1498" i="2" s="1"/>
  <c r="K1498" i="2" s="1" a="1"/>
  <c r="K1498" i="2" s="1"/>
  <c r="I1498" i="2"/>
  <c r="H1516" i="2"/>
  <c r="J1516" i="2" s="1"/>
  <c r="K1516" i="2" s="1" a="1"/>
  <c r="K1516" i="2" s="1"/>
  <c r="I1516" i="2"/>
  <c r="H1545" i="2"/>
  <c r="J1545" i="2" s="1"/>
  <c r="K1545" i="2" s="1" a="1"/>
  <c r="K1545" i="2" s="1"/>
  <c r="I1545" i="2"/>
  <c r="H1555" i="2"/>
  <c r="J1555" i="2" s="1"/>
  <c r="K1555" i="2" s="1" a="1"/>
  <c r="K1555" i="2" s="1"/>
  <c r="I1555" i="2"/>
  <c r="H1565" i="2"/>
  <c r="J1565" i="2" s="1"/>
  <c r="K1565" i="2" s="1" a="1"/>
  <c r="K1565" i="2" s="1"/>
  <c r="I1565" i="2"/>
  <c r="H1576" i="2"/>
  <c r="J1576" i="2" s="1"/>
  <c r="K1576" i="2" s="1" a="1"/>
  <c r="K1576" i="2" s="1"/>
  <c r="I1576" i="2"/>
  <c r="H1594" i="2"/>
  <c r="J1594" i="2" s="1"/>
  <c r="K1594" i="2" s="1" a="1"/>
  <c r="K1594" i="2" s="1"/>
  <c r="I1594" i="2"/>
  <c r="H1604" i="2"/>
  <c r="J1604" i="2" s="1"/>
  <c r="K1604" i="2" s="1" a="1"/>
  <c r="K1604" i="2" s="1"/>
  <c r="I1604" i="2"/>
  <c r="H1615" i="2"/>
  <c r="J1615" i="2" s="1"/>
  <c r="K1615" i="2" s="1" a="1"/>
  <c r="K1615" i="2" s="1"/>
  <c r="I1615" i="2"/>
  <c r="H1634" i="2"/>
  <c r="J1634" i="2" s="1"/>
  <c r="K1634" i="2" s="1" a="1"/>
  <c r="K1634" i="2" s="1"/>
  <c r="I1634" i="2"/>
  <c r="H1644" i="2"/>
  <c r="J1644" i="2" s="1"/>
  <c r="K1644" i="2" s="1" a="1"/>
  <c r="K1644" i="2" s="1"/>
  <c r="I1644" i="2"/>
  <c r="H1665" i="2"/>
  <c r="J1665" i="2" s="1"/>
  <c r="K1665" i="2" s="1" a="1"/>
  <c r="K1665" i="2" s="1"/>
  <c r="I1665" i="2"/>
  <c r="H1673" i="2"/>
  <c r="J1673" i="2" s="1"/>
  <c r="K1673" i="2" s="1" a="1"/>
  <c r="K1673" i="2" s="1"/>
  <c r="I1673" i="2"/>
  <c r="H1706" i="2"/>
  <c r="J1706" i="2" s="1"/>
  <c r="K1706" i="2" s="1" a="1"/>
  <c r="K1706" i="2" s="1"/>
  <c r="H1716" i="2"/>
  <c r="J1716" i="2" s="1"/>
  <c r="K1716" i="2" s="1" a="1"/>
  <c r="K1716" i="2" s="1"/>
  <c r="I1716" i="2"/>
  <c r="H1735" i="2"/>
  <c r="J1735" i="2" s="1"/>
  <c r="K1735" i="2" s="1" a="1"/>
  <c r="K1735" i="2" s="1"/>
  <c r="I1735" i="2"/>
  <c r="H1753" i="2"/>
  <c r="J1753" i="2" s="1"/>
  <c r="K1753" i="2" s="1" a="1"/>
  <c r="K1753" i="2" s="1"/>
  <c r="I1753" i="2"/>
  <c r="H1763" i="2"/>
  <c r="J1763" i="2" s="1"/>
  <c r="K1763" i="2" s="1" a="1"/>
  <c r="K1763" i="2" s="1"/>
  <c r="I1763" i="2"/>
  <c r="H1772" i="2"/>
  <c r="J1772" i="2" s="1"/>
  <c r="K1772" i="2" s="1" a="1"/>
  <c r="K1772" i="2" s="1"/>
  <c r="H1783" i="2"/>
  <c r="J1783" i="2" s="1"/>
  <c r="K1783" i="2" s="1" a="1"/>
  <c r="K1783" i="2" s="1"/>
  <c r="I1783" i="2"/>
  <c r="H1794" i="2"/>
  <c r="J1794" i="2" s="1"/>
  <c r="K1794" i="2" s="1" a="1"/>
  <c r="K1794" i="2" s="1"/>
  <c r="I1794" i="2"/>
  <c r="H1803" i="2"/>
  <c r="J1803" i="2" s="1"/>
  <c r="K1803" i="2" s="1" a="1"/>
  <c r="K1803" i="2" s="1"/>
  <c r="I1803" i="2"/>
  <c r="H1815" i="2"/>
  <c r="J1815" i="2" s="1"/>
  <c r="K1815" i="2" s="1" a="1"/>
  <c r="K1815" i="2" s="1"/>
  <c r="I1815" i="2"/>
  <c r="H1826" i="2"/>
  <c r="J1826" i="2" s="1"/>
  <c r="K1826" i="2" s="1" a="1"/>
  <c r="K1826" i="2" s="1"/>
  <c r="I1826" i="2"/>
  <c r="H1835" i="2"/>
  <c r="J1835" i="2" s="1"/>
  <c r="K1835" i="2" s="1" a="1"/>
  <c r="K1835" i="2" s="1"/>
  <c r="I1835" i="2"/>
  <c r="H1855" i="2"/>
  <c r="J1855" i="2" s="1"/>
  <c r="K1855" i="2" s="1" a="1"/>
  <c r="K1855" i="2" s="1"/>
  <c r="I1855" i="2"/>
  <c r="H1865" i="2"/>
  <c r="J1865" i="2" s="1"/>
  <c r="K1865" i="2" s="1" a="1"/>
  <c r="K1865" i="2" s="1"/>
  <c r="I1865" i="2"/>
  <c r="H1874" i="2"/>
  <c r="J1874" i="2" s="1"/>
  <c r="K1874" i="2" s="1" a="1"/>
  <c r="K1874" i="2" s="1"/>
  <c r="I1874" i="2"/>
  <c r="H1895" i="2"/>
  <c r="J1895" i="2" s="1"/>
  <c r="K1895" i="2" s="1" a="1"/>
  <c r="K1895" i="2" s="1"/>
  <c r="I1895" i="2"/>
  <c r="H1914" i="2"/>
  <c r="J1914" i="2" s="1"/>
  <c r="K1914" i="2" s="1" a="1"/>
  <c r="K1914" i="2" s="1"/>
  <c r="I1914" i="2"/>
  <c r="H1926" i="2"/>
  <c r="J1926" i="2" s="1"/>
  <c r="K1926" i="2" s="1" a="1"/>
  <c r="K1926" i="2" s="1"/>
  <c r="I1926" i="2"/>
  <c r="H1945" i="2"/>
  <c r="J1945" i="2" s="1"/>
  <c r="K1945" i="2" s="1" a="1"/>
  <c r="K1945" i="2" s="1"/>
  <c r="I1945" i="2"/>
  <c r="H1953" i="2"/>
  <c r="J1953" i="2" s="1"/>
  <c r="K1953" i="2" s="1" a="1"/>
  <c r="K1953" i="2" s="1"/>
  <c r="I1953" i="2"/>
  <c r="H1975" i="2"/>
  <c r="J1975" i="2" s="1"/>
  <c r="K1975" i="2" s="1" a="1"/>
  <c r="K1975" i="2" s="1"/>
  <c r="I1975" i="2"/>
  <c r="H1986" i="2"/>
  <c r="J1986" i="2" s="1"/>
  <c r="K1986" i="2" s="1" a="1"/>
  <c r="K1986" i="2" s="1"/>
  <c r="I1986" i="2"/>
  <c r="H1996" i="2"/>
  <c r="J1996" i="2" s="1"/>
  <c r="K1996" i="2" s="1" a="1"/>
  <c r="K1996" i="2" s="1"/>
  <c r="I1996" i="2"/>
  <c r="H2006" i="2"/>
  <c r="J2006" i="2" s="1"/>
  <c r="K2006" i="2" s="1" a="1"/>
  <c r="K2006" i="2" s="1"/>
  <c r="I2006" i="2"/>
  <c r="H2016" i="2"/>
  <c r="J2016" i="2" s="1"/>
  <c r="K2016" i="2" s="1" a="1"/>
  <c r="K2016" i="2" s="1"/>
  <c r="I2016" i="2"/>
  <c r="H2026" i="2"/>
  <c r="J2026" i="2" s="1"/>
  <c r="K2026" i="2" s="1" a="1"/>
  <c r="K2026" i="2" s="1"/>
  <c r="I2026" i="2"/>
  <c r="H2037" i="2"/>
  <c r="J2037" i="2" s="1"/>
  <c r="K2037" i="2" s="1" a="1"/>
  <c r="K2037" i="2" s="1"/>
  <c r="I2037" i="2"/>
  <c r="H2046" i="2"/>
  <c r="J2046" i="2" s="1"/>
  <c r="K2046" i="2" s="1" a="1"/>
  <c r="K2046" i="2" s="1"/>
  <c r="I2046" i="2"/>
  <c r="H2056" i="2"/>
  <c r="J2056" i="2" s="1"/>
  <c r="K2056" i="2" s="1" a="1"/>
  <c r="K2056" i="2" s="1"/>
  <c r="I2056" i="2"/>
  <c r="H2065" i="2"/>
  <c r="J2065" i="2" s="1"/>
  <c r="K2065" i="2" s="1" a="1"/>
  <c r="K2065" i="2" s="1"/>
  <c r="I2065" i="2"/>
  <c r="H2085" i="2"/>
  <c r="J2085" i="2" s="1"/>
  <c r="K2085" i="2" s="1" a="1"/>
  <c r="K2085" i="2" s="1"/>
  <c r="I2085" i="2"/>
  <c r="H2104" i="2"/>
  <c r="J2104" i="2" s="1"/>
  <c r="K2104" i="2" s="1" a="1"/>
  <c r="K2104" i="2" s="1"/>
  <c r="I2104" i="2"/>
  <c r="H2115" i="2"/>
  <c r="J2115" i="2" s="1"/>
  <c r="K2115" i="2" s="1" a="1"/>
  <c r="K2115" i="2" s="1"/>
  <c r="I2115" i="2"/>
  <c r="H2135" i="2"/>
  <c r="J2135" i="2" s="1"/>
  <c r="K2135" i="2" s="1" a="1"/>
  <c r="K2135" i="2" s="1"/>
  <c r="I2135" i="2"/>
  <c r="H2145" i="2"/>
  <c r="J2145" i="2" s="1"/>
  <c r="K2145" i="2" s="1" a="1"/>
  <c r="K2145" i="2" s="1"/>
  <c r="I2145" i="2"/>
  <c r="H2165" i="2"/>
  <c r="J2165" i="2" s="1"/>
  <c r="K2165" i="2" s="1" a="1"/>
  <c r="K2165" i="2" s="1"/>
  <c r="I2165" i="2"/>
  <c r="H2174" i="2"/>
  <c r="J2174" i="2" s="1"/>
  <c r="K2174" i="2" s="1" a="1"/>
  <c r="K2174" i="2" s="1"/>
  <c r="I2174" i="2"/>
  <c r="H2184" i="2"/>
  <c r="J2184" i="2" s="1"/>
  <c r="K2184" i="2" s="1" a="1"/>
  <c r="K2184" i="2" s="1"/>
  <c r="I2184" i="2"/>
  <c r="H2194" i="2"/>
  <c r="J2194" i="2" s="1"/>
  <c r="K2194" i="2" s="1" a="1"/>
  <c r="K2194" i="2" s="1"/>
  <c r="I2194" i="2"/>
  <c r="H2211" i="2"/>
  <c r="J2211" i="2" s="1"/>
  <c r="K2211" i="2" s="1" a="1"/>
  <c r="K2211" i="2" s="1"/>
  <c r="I2211" i="2"/>
  <c r="H2220" i="2"/>
  <c r="J2220" i="2" s="1"/>
  <c r="K2220" i="2" s="1" a="1"/>
  <c r="K2220" i="2" s="1"/>
  <c r="I2220" i="2"/>
  <c r="H2228" i="2"/>
  <c r="J2228" i="2" s="1"/>
  <c r="K2228" i="2" s="1" a="1"/>
  <c r="K2228" i="2" s="1"/>
  <c r="I2228" i="2"/>
  <c r="H2248" i="2"/>
  <c r="J2248" i="2" s="1"/>
  <c r="K2248" i="2" s="1" a="1"/>
  <c r="K2248" i="2" s="1"/>
  <c r="I2248" i="2"/>
  <c r="H2258" i="2"/>
  <c r="J2258" i="2" s="1"/>
  <c r="K2258" i="2" s="1" a="1"/>
  <c r="K2258" i="2" s="1"/>
  <c r="I2258" i="2"/>
  <c r="H2279" i="2"/>
  <c r="J2279" i="2" s="1"/>
  <c r="K2279" i="2" s="1" a="1"/>
  <c r="K2279" i="2" s="1"/>
  <c r="I2279" i="2"/>
  <c r="H2288" i="2"/>
  <c r="J2288" i="2" s="1"/>
  <c r="K2288" i="2" s="1" a="1"/>
  <c r="K2288" i="2" s="1"/>
  <c r="I2288" i="2"/>
  <c r="H2298" i="2"/>
  <c r="J2298" i="2" s="1"/>
  <c r="K2298" i="2" s="1" a="1"/>
  <c r="K2298" i="2" s="1"/>
  <c r="I2298" i="2"/>
  <c r="H2306" i="2"/>
  <c r="J2306" i="2" s="1"/>
  <c r="K2306" i="2" s="1" a="1"/>
  <c r="K2306" i="2" s="1"/>
  <c r="I2306" i="2"/>
  <c r="H2326" i="2"/>
  <c r="J2326" i="2" s="1"/>
  <c r="K2326" i="2" s="1" a="1"/>
  <c r="K2326" i="2" s="1"/>
  <c r="I2326" i="2"/>
  <c r="H2342" i="2"/>
  <c r="J2342" i="2" s="1"/>
  <c r="K2342" i="2" s="1" a="1"/>
  <c r="K2342" i="2" s="1"/>
  <c r="I2342" i="2"/>
  <c r="H2352" i="2"/>
  <c r="J2352" i="2" s="1"/>
  <c r="K2352" i="2" s="1" a="1"/>
  <c r="K2352" i="2" s="1"/>
  <c r="I2352" i="2"/>
  <c r="H2372" i="2"/>
  <c r="J2372" i="2" s="1"/>
  <c r="K2372" i="2" s="1" a="1"/>
  <c r="K2372" i="2" s="1"/>
  <c r="I2372" i="2"/>
  <c r="H2383" i="2"/>
  <c r="J2383" i="2" s="1"/>
  <c r="K2383" i="2" s="1" a="1"/>
  <c r="K2383" i="2" s="1"/>
  <c r="I2383" i="2"/>
  <c r="H2392" i="2"/>
  <c r="J2392" i="2" s="1"/>
  <c r="K2392" i="2" s="1" a="1"/>
  <c r="K2392" i="2" s="1"/>
  <c r="I2392" i="2"/>
  <c r="H2410" i="2"/>
  <c r="J2410" i="2" s="1"/>
  <c r="K2410" i="2" s="1" a="1"/>
  <c r="K2410" i="2" s="1"/>
  <c r="I2410" i="2"/>
  <c r="H2419" i="2"/>
  <c r="J2419" i="2" s="1"/>
  <c r="K2419" i="2" s="1" a="1"/>
  <c r="K2419" i="2" s="1"/>
  <c r="I2419" i="2"/>
  <c r="H2430" i="2"/>
  <c r="J2430" i="2" s="1"/>
  <c r="K2430" i="2" s="1" a="1"/>
  <c r="K2430" i="2" s="1"/>
  <c r="I2430" i="2"/>
  <c r="H2440" i="2"/>
  <c r="J2440" i="2" s="1"/>
  <c r="K2440" i="2" s="1" a="1"/>
  <c r="K2440" i="2" s="1"/>
  <c r="I2440" i="2"/>
  <c r="H2451" i="2"/>
  <c r="J2451" i="2" s="1"/>
  <c r="K2451" i="2" s="1" a="1"/>
  <c r="K2451" i="2" s="1"/>
  <c r="I2451" i="2"/>
  <c r="H2491" i="2"/>
  <c r="J2491" i="2" s="1"/>
  <c r="K2491" i="2" s="1" a="1"/>
  <c r="K2491" i="2" s="1"/>
  <c r="I2491" i="2"/>
  <c r="H2501" i="2"/>
  <c r="J2501" i="2" s="1"/>
  <c r="K2501" i="2" s="1" a="1"/>
  <c r="K2501" i="2" s="1"/>
  <c r="I2501" i="2"/>
  <c r="H2539" i="2"/>
  <c r="J2539" i="2" s="1"/>
  <c r="K2539" i="2" s="1" a="1"/>
  <c r="K2539" i="2" s="1"/>
  <c r="I2539" i="2"/>
  <c r="H2559" i="2"/>
  <c r="J2559" i="2" s="1"/>
  <c r="K2559" i="2" s="1" a="1"/>
  <c r="K2559" i="2" s="1"/>
  <c r="I2559" i="2"/>
  <c r="H2569" i="2"/>
  <c r="J2569" i="2" s="1"/>
  <c r="K2569" i="2" s="1" a="1"/>
  <c r="K2569" i="2" s="1"/>
  <c r="I2569" i="2"/>
  <c r="H2591" i="2"/>
  <c r="J2591" i="2" s="1"/>
  <c r="K2591" i="2" s="1" a="1"/>
  <c r="K2591" i="2" s="1"/>
  <c r="I2591" i="2"/>
  <c r="H2601" i="2"/>
  <c r="J2601" i="2" s="1"/>
  <c r="K2601" i="2" s="1" a="1"/>
  <c r="K2601" i="2" s="1"/>
  <c r="I2601" i="2"/>
  <c r="H2611" i="2"/>
  <c r="J2611" i="2" s="1"/>
  <c r="K2611" i="2" s="1" a="1"/>
  <c r="K2611" i="2" s="1"/>
  <c r="I2611" i="2"/>
  <c r="H2621" i="2"/>
  <c r="J2621" i="2" s="1"/>
  <c r="K2621" i="2" s="1" a="1"/>
  <c r="K2621" i="2" s="1"/>
  <c r="I2621" i="2"/>
  <c r="H2640" i="2"/>
  <c r="J2640" i="2" s="1"/>
  <c r="K2640" i="2" s="1" a="1"/>
  <c r="K2640" i="2" s="1"/>
  <c r="I2640" i="2"/>
  <c r="H2660" i="2"/>
  <c r="J2660" i="2" s="1"/>
  <c r="K2660" i="2" s="1" a="1"/>
  <c r="K2660" i="2" s="1"/>
  <c r="I2660" i="2"/>
  <c r="H2671" i="2"/>
  <c r="J2671" i="2" s="1"/>
  <c r="K2671" i="2" s="1" a="1"/>
  <c r="K2671" i="2" s="1"/>
  <c r="I2671" i="2"/>
  <c r="H2683" i="2"/>
  <c r="J2683" i="2" s="1"/>
  <c r="K2683" i="2" s="1" a="1"/>
  <c r="K2683" i="2" s="1"/>
  <c r="I2683" i="2"/>
  <c r="H2703" i="2"/>
  <c r="J2703" i="2" s="1"/>
  <c r="K2703" i="2" s="1" a="1"/>
  <c r="K2703" i="2" s="1"/>
  <c r="I2703" i="2"/>
  <c r="H2714" i="2"/>
  <c r="J2714" i="2" s="1"/>
  <c r="K2714" i="2" s="1" a="1"/>
  <c r="K2714" i="2" s="1"/>
  <c r="I2714" i="2"/>
  <c r="H2726" i="2"/>
  <c r="J2726" i="2" s="1"/>
  <c r="K2726" i="2" s="1" a="1"/>
  <c r="K2726" i="2" s="1"/>
  <c r="I2726" i="2"/>
  <c r="H2754" i="2"/>
  <c r="J2754" i="2" s="1"/>
  <c r="K2754" i="2" s="1" a="1"/>
  <c r="K2754" i="2" s="1"/>
  <c r="H2764" i="2"/>
  <c r="J2764" i="2" s="1"/>
  <c r="K2764" i="2" s="1" a="1"/>
  <c r="K2764" i="2" s="1"/>
  <c r="I2764" i="2"/>
  <c r="H2786" i="2"/>
  <c r="J2786" i="2" s="1"/>
  <c r="K2786" i="2" s="1" a="1"/>
  <c r="K2786" i="2" s="1"/>
  <c r="I2786" i="2"/>
  <c r="H2797" i="2"/>
  <c r="J2797" i="2" s="1"/>
  <c r="K2797" i="2" s="1" a="1"/>
  <c r="K2797" i="2" s="1"/>
  <c r="I2797" i="2"/>
  <c r="H2806" i="2"/>
  <c r="J2806" i="2" s="1"/>
  <c r="K2806" i="2" s="1" a="1"/>
  <c r="K2806" i="2" s="1"/>
  <c r="I2806" i="2"/>
  <c r="H2832" i="2"/>
  <c r="J2832" i="2" s="1"/>
  <c r="K2832" i="2" s="1" a="1"/>
  <c r="K2832" i="2" s="1"/>
  <c r="H2839" i="2"/>
  <c r="J2839" i="2" s="1"/>
  <c r="K2839" i="2" s="1" a="1"/>
  <c r="K2839" i="2" s="1"/>
  <c r="I2839" i="2"/>
  <c r="H2858" i="2"/>
  <c r="J2858" i="2" s="1"/>
  <c r="K2858" i="2" s="1" a="1"/>
  <c r="K2858" i="2" s="1"/>
  <c r="I2858" i="2"/>
  <c r="H2869" i="2"/>
  <c r="J2869" i="2" s="1"/>
  <c r="K2869" i="2" s="1" a="1"/>
  <c r="K2869" i="2" s="1"/>
  <c r="I2869" i="2"/>
  <c r="H2880" i="2"/>
  <c r="J2880" i="2" s="1"/>
  <c r="K2880" i="2" s="1" a="1"/>
  <c r="K2880" i="2" s="1"/>
  <c r="I2880" i="2"/>
  <c r="H2897" i="2"/>
  <c r="J2897" i="2" s="1"/>
  <c r="K2897" i="2" s="1" a="1"/>
  <c r="K2897" i="2" s="1"/>
  <c r="I2897" i="2"/>
  <c r="H2916" i="2"/>
  <c r="J2916" i="2" s="1"/>
  <c r="K2916" i="2" s="1" a="1"/>
  <c r="K2916" i="2" s="1"/>
  <c r="I2916" i="2"/>
  <c r="H2946" i="2"/>
  <c r="J2946" i="2" s="1"/>
  <c r="K2946" i="2" s="1" a="1"/>
  <c r="K2946" i="2" s="1"/>
  <c r="I2946" i="2"/>
  <c r="H2955" i="2"/>
  <c r="J2955" i="2" s="1"/>
  <c r="K2955" i="2" s="1" a="1"/>
  <c r="K2955" i="2" s="1"/>
  <c r="I2955" i="2"/>
  <c r="H2965" i="2"/>
  <c r="J2965" i="2" s="1"/>
  <c r="K2965" i="2" s="1" a="1"/>
  <c r="K2965" i="2" s="1"/>
  <c r="I2965" i="2"/>
  <c r="H2985" i="2"/>
  <c r="J2985" i="2" s="1"/>
  <c r="K2985" i="2" s="1" a="1"/>
  <c r="K2985" i="2" s="1"/>
  <c r="I2985" i="2"/>
  <c r="H2995" i="2"/>
  <c r="J2995" i="2" s="1"/>
  <c r="K2995" i="2" s="1" a="1"/>
  <c r="K2995" i="2" s="1"/>
  <c r="I2995" i="2"/>
  <c r="H3033" i="2"/>
  <c r="J3033" i="2" s="1"/>
  <c r="K3033" i="2" s="1" a="1"/>
  <c r="K3033" i="2" s="1"/>
  <c r="I3033" i="2"/>
  <c r="H3042" i="2"/>
  <c r="J3042" i="2" s="1"/>
  <c r="K3042" i="2" s="1" a="1"/>
  <c r="K3042" i="2" s="1"/>
  <c r="I3042" i="2"/>
  <c r="H3050" i="2"/>
  <c r="J3050" i="2" s="1"/>
  <c r="K3050" i="2" s="1" a="1"/>
  <c r="K3050" i="2" s="1"/>
  <c r="I3050" i="2"/>
  <c r="H3058" i="2"/>
  <c r="J3058" i="2" s="1"/>
  <c r="K3058" i="2" s="1" a="1"/>
  <c r="K3058" i="2" s="1"/>
  <c r="I3058" i="2"/>
  <c r="H3066" i="2"/>
  <c r="J3066" i="2" s="1"/>
  <c r="K3066" i="2" s="1" a="1"/>
  <c r="K3066" i="2" s="1"/>
  <c r="I3066" i="2"/>
  <c r="H3075" i="2"/>
  <c r="J3075" i="2" s="1"/>
  <c r="K3075" i="2" s="1" a="1"/>
  <c r="K3075" i="2" s="1"/>
  <c r="I3075" i="2"/>
  <c r="H3086" i="2"/>
  <c r="J3086" i="2" s="1"/>
  <c r="K3086" i="2" s="1" a="1"/>
  <c r="K3086" i="2" s="1"/>
  <c r="I3086" i="2"/>
  <c r="H3106" i="2"/>
  <c r="J3106" i="2" s="1"/>
  <c r="K3106" i="2" s="1" a="1"/>
  <c r="K3106" i="2" s="1"/>
  <c r="I3106" i="2"/>
  <c r="H3116" i="2"/>
  <c r="J3116" i="2" s="1"/>
  <c r="K3116" i="2" s="1" a="1"/>
  <c r="K3116" i="2" s="1"/>
  <c r="I3116" i="2"/>
  <c r="H3127" i="2"/>
  <c r="J3127" i="2" s="1"/>
  <c r="K3127" i="2" s="1" a="1"/>
  <c r="K3127" i="2" s="1"/>
  <c r="I3127" i="2"/>
  <c r="H3136" i="2"/>
  <c r="J3136" i="2" s="1"/>
  <c r="K3136" i="2" s="1" a="1"/>
  <c r="K3136" i="2" s="1"/>
  <c r="I3136" i="2"/>
  <c r="H3147" i="2"/>
  <c r="J3147" i="2" s="1"/>
  <c r="K3147" i="2" s="1" a="1"/>
  <c r="K3147" i="2" s="1"/>
  <c r="I3147" i="2"/>
  <c r="H3157" i="2"/>
  <c r="J3157" i="2" s="1"/>
  <c r="K3157" i="2" s="1" a="1"/>
  <c r="K3157" i="2" s="1"/>
  <c r="I3157" i="2"/>
  <c r="H3186" i="2"/>
  <c r="J3186" i="2" s="1"/>
  <c r="K3186" i="2" s="1" a="1"/>
  <c r="K3186" i="2" s="1"/>
  <c r="I3186" i="2"/>
  <c r="H3197" i="2"/>
  <c r="J3197" i="2" s="1"/>
  <c r="K3197" i="2" s="1" a="1"/>
  <c r="K3197" i="2" s="1"/>
  <c r="I3197" i="2"/>
  <c r="H3208" i="2"/>
  <c r="J3208" i="2" s="1"/>
  <c r="K3208" i="2" s="1" a="1"/>
  <c r="K3208" i="2" s="1"/>
  <c r="I3208" i="2"/>
  <c r="H3218" i="2"/>
  <c r="J3218" i="2" s="1"/>
  <c r="K3218" i="2" s="1" a="1"/>
  <c r="K3218" i="2" s="1"/>
  <c r="I3218" i="2"/>
  <c r="H3230" i="2"/>
  <c r="J3230" i="2" s="1"/>
  <c r="K3230" i="2" s="1" a="1"/>
  <c r="K3230" i="2" s="1"/>
  <c r="I3230" i="2"/>
  <c r="H3239" i="2"/>
  <c r="J3239" i="2" s="1"/>
  <c r="K3239" i="2" s="1" a="1"/>
  <c r="K3239" i="2" s="1"/>
  <c r="I3239" i="2"/>
  <c r="H3260" i="2"/>
  <c r="J3260" i="2" s="1"/>
  <c r="K3260" i="2" s="1" a="1"/>
  <c r="K3260" i="2" s="1"/>
  <c r="I3260" i="2"/>
  <c r="H3271" i="2"/>
  <c r="J3271" i="2" s="1"/>
  <c r="K3271" i="2" s="1" a="1"/>
  <c r="K3271" i="2" s="1"/>
  <c r="I3271" i="2"/>
  <c r="H3282" i="2"/>
  <c r="J3282" i="2" s="1"/>
  <c r="K3282" i="2" s="1" a="1"/>
  <c r="K3282" i="2" s="1"/>
  <c r="I3282" i="2"/>
  <c r="H3292" i="2"/>
  <c r="J3292" i="2" s="1"/>
  <c r="K3292" i="2" s="1" a="1"/>
  <c r="K3292" i="2" s="1"/>
  <c r="I3292" i="2"/>
  <c r="H3302" i="2"/>
  <c r="J3302" i="2" s="1"/>
  <c r="K3302" i="2" s="1" a="1"/>
  <c r="K3302" i="2" s="1"/>
  <c r="I3302" i="2"/>
  <c r="H3313" i="2"/>
  <c r="J3313" i="2" s="1"/>
  <c r="K3313" i="2" s="1" a="1"/>
  <c r="K3313" i="2" s="1"/>
  <c r="I3313" i="2"/>
  <c r="H3324" i="2"/>
  <c r="J3324" i="2" s="1"/>
  <c r="K3324" i="2" s="1" a="1"/>
  <c r="K3324" i="2" s="1"/>
  <c r="I3324" i="2"/>
  <c r="H3335" i="2"/>
  <c r="J3335" i="2" s="1"/>
  <c r="K3335" i="2" s="1" a="1"/>
  <c r="K3335" i="2" s="1"/>
  <c r="I3335" i="2"/>
  <c r="H3344" i="2"/>
  <c r="J3344" i="2" s="1"/>
  <c r="K3344" i="2" s="1" a="1"/>
  <c r="K3344" i="2" s="1"/>
  <c r="I3344" i="2"/>
  <c r="H3354" i="2"/>
  <c r="J3354" i="2" s="1"/>
  <c r="K3354" i="2" s="1" a="1"/>
  <c r="K3354" i="2" s="1"/>
  <c r="I3354" i="2"/>
  <c r="H3366" i="2"/>
  <c r="J3366" i="2" s="1"/>
  <c r="K3366" i="2" s="1" a="1"/>
  <c r="K3366" i="2" s="1"/>
  <c r="I3366" i="2"/>
  <c r="H3375" i="2"/>
  <c r="J3375" i="2" s="1"/>
  <c r="K3375" i="2" s="1" a="1"/>
  <c r="K3375" i="2" s="1"/>
  <c r="I3375" i="2"/>
  <c r="H3385" i="2"/>
  <c r="J3385" i="2" s="1"/>
  <c r="K3385" i="2" s="1" a="1"/>
  <c r="K3385" i="2" s="1"/>
  <c r="I3385" i="2"/>
  <c r="H3407" i="2"/>
  <c r="J3407" i="2" s="1"/>
  <c r="K3407" i="2" s="1" a="1"/>
  <c r="K3407" i="2" s="1"/>
  <c r="I3407" i="2"/>
  <c r="H3418" i="2"/>
  <c r="J3418" i="2" s="1"/>
  <c r="K3418" i="2" s="1" a="1"/>
  <c r="K3418" i="2" s="1"/>
  <c r="I3418" i="2"/>
  <c r="H3428" i="2"/>
  <c r="J3428" i="2" s="1"/>
  <c r="K3428" i="2" s="1" a="1"/>
  <c r="K3428" i="2" s="1"/>
  <c r="I3428" i="2"/>
  <c r="H3438" i="2"/>
  <c r="J3438" i="2" s="1"/>
  <c r="K3438" i="2" s="1" a="1"/>
  <c r="K3438" i="2" s="1"/>
  <c r="I3438" i="2"/>
  <c r="H3457" i="2"/>
  <c r="J3457" i="2" s="1"/>
  <c r="K3457" i="2" s="1" a="1"/>
  <c r="K3457" i="2" s="1"/>
  <c r="I3457" i="2"/>
  <c r="H3467" i="2"/>
  <c r="J3467" i="2" s="1"/>
  <c r="K3467" i="2" s="1" a="1"/>
  <c r="K3467" i="2" s="1"/>
  <c r="I3467" i="2"/>
  <c r="H3477" i="2"/>
  <c r="J3477" i="2" s="1"/>
  <c r="K3477" i="2" s="1" a="1"/>
  <c r="K3477" i="2" s="1"/>
  <c r="I3477" i="2"/>
  <c r="H3487" i="2"/>
  <c r="J3487" i="2" s="1"/>
  <c r="K3487" i="2" s="1" a="1"/>
  <c r="K3487" i="2" s="1"/>
  <c r="I3487" i="2"/>
  <c r="H3497" i="2"/>
  <c r="J3497" i="2" s="1"/>
  <c r="K3497" i="2" s="1" a="1"/>
  <c r="K3497" i="2" s="1"/>
  <c r="I3497" i="2"/>
  <c r="H3517" i="2"/>
  <c r="J3517" i="2" s="1"/>
  <c r="K3517" i="2" s="1" a="1"/>
  <c r="K3517" i="2" s="1"/>
  <c r="I3517" i="2"/>
  <c r="H3526" i="2"/>
  <c r="J3526" i="2" s="1"/>
  <c r="K3526" i="2" s="1" a="1"/>
  <c r="K3526" i="2" s="1"/>
  <c r="H3537" i="2"/>
  <c r="J3537" i="2" s="1"/>
  <c r="K3537" i="2" s="1" a="1"/>
  <c r="K3537" i="2" s="1"/>
  <c r="I3537" i="2"/>
  <c r="H3548" i="2"/>
  <c r="J3548" i="2" s="1"/>
  <c r="K3548" i="2" s="1" a="1"/>
  <c r="K3548" i="2" s="1"/>
  <c r="I3548" i="2"/>
  <c r="H3557" i="2"/>
  <c r="J3557" i="2" s="1"/>
  <c r="K3557" i="2" s="1" a="1"/>
  <c r="K3557" i="2" s="1"/>
  <c r="I3557" i="2"/>
  <c r="H3577" i="2"/>
  <c r="J3577" i="2" s="1"/>
  <c r="K3577" i="2" s="1" a="1"/>
  <c r="K3577" i="2" s="1"/>
  <c r="I3577" i="2"/>
  <c r="H3587" i="2"/>
  <c r="J3587" i="2" s="1"/>
  <c r="K3587" i="2" s="1" a="1"/>
  <c r="K3587" i="2" s="1"/>
  <c r="I3587" i="2"/>
  <c r="H3599" i="2"/>
  <c r="J3599" i="2" s="1"/>
  <c r="K3599" i="2" s="1" a="1"/>
  <c r="K3599" i="2" s="1"/>
  <c r="I3599" i="2"/>
  <c r="H3610" i="2"/>
  <c r="J3610" i="2" s="1"/>
  <c r="K3610" i="2" s="1" a="1"/>
  <c r="K3610" i="2" s="1"/>
  <c r="I3610" i="2"/>
  <c r="H3622" i="2"/>
  <c r="J3622" i="2" s="1"/>
  <c r="K3622" i="2" s="1" a="1"/>
  <c r="K3622" i="2" s="1"/>
  <c r="I3622" i="2"/>
  <c r="H3674" i="2"/>
  <c r="J3674" i="2" s="1"/>
  <c r="K3674" i="2" s="1" a="1"/>
  <c r="K3674" i="2" s="1"/>
  <c r="I3674" i="2"/>
  <c r="H3685" i="2"/>
  <c r="J3685" i="2" s="1"/>
  <c r="K3685" i="2" s="1" a="1"/>
  <c r="K3685" i="2" s="1"/>
  <c r="I3685" i="2"/>
  <c r="H3738" i="2"/>
  <c r="J3738" i="2" s="1"/>
  <c r="K3738" i="2" s="1" a="1"/>
  <c r="K3738" i="2" s="1"/>
  <c r="I3738" i="2"/>
  <c r="H3760" i="2"/>
  <c r="J3760" i="2" s="1"/>
  <c r="K3760" i="2" s="1" a="1"/>
  <c r="K3760" i="2" s="1"/>
  <c r="I3760" i="2"/>
  <c r="H3770" i="2"/>
  <c r="J3770" i="2" s="1"/>
  <c r="K3770" i="2" s="1" a="1"/>
  <c r="K3770" i="2" s="1"/>
  <c r="I3770" i="2"/>
  <c r="H3814" i="2"/>
  <c r="J3814" i="2" s="1"/>
  <c r="K3814" i="2" s="1" a="1"/>
  <c r="K3814" i="2" s="1"/>
  <c r="I3814" i="2"/>
  <c r="H3847" i="2"/>
  <c r="J3847" i="2" s="1"/>
  <c r="K3847" i="2" s="1" a="1"/>
  <c r="K3847" i="2" s="1"/>
  <c r="I3847" i="2"/>
  <c r="H3858" i="2"/>
  <c r="J3858" i="2" s="1"/>
  <c r="K3858" i="2" s="1" a="1"/>
  <c r="K3858" i="2" s="1"/>
  <c r="I3858" i="2"/>
  <c r="H3880" i="2"/>
  <c r="J3880" i="2" s="1"/>
  <c r="K3880" i="2" s="1" a="1"/>
  <c r="K3880" i="2" s="1"/>
  <c r="I3880" i="2"/>
  <c r="H3891" i="2"/>
  <c r="J3891" i="2" s="1"/>
  <c r="K3891" i="2" s="1" a="1"/>
  <c r="K3891" i="2" s="1"/>
  <c r="I3891" i="2"/>
  <c r="H3901" i="2"/>
  <c r="J3901" i="2" s="1"/>
  <c r="K3901" i="2" s="1" a="1"/>
  <c r="K3901" i="2" s="1"/>
  <c r="I3901" i="2"/>
  <c r="H3911" i="2"/>
  <c r="J3911" i="2" s="1"/>
  <c r="K3911" i="2" s="1" a="1"/>
  <c r="K3911" i="2" s="1"/>
  <c r="I3911" i="2"/>
  <c r="H3929" i="2"/>
  <c r="J3929" i="2" s="1"/>
  <c r="K3929" i="2" s="1" a="1"/>
  <c r="K3929" i="2" s="1"/>
  <c r="I3929" i="2"/>
  <c r="H3940" i="2"/>
  <c r="J3940" i="2" s="1"/>
  <c r="K3940" i="2" s="1" a="1"/>
  <c r="K3940" i="2" s="1"/>
  <c r="I3940" i="2"/>
  <c r="H4005" i="2"/>
  <c r="J4005" i="2" s="1"/>
  <c r="K4005" i="2" s="1" a="1"/>
  <c r="K4005" i="2" s="1"/>
  <c r="I4005" i="2"/>
  <c r="H4027" i="2"/>
  <c r="J4027" i="2" s="1"/>
  <c r="K4027" i="2" s="1" a="1"/>
  <c r="K4027" i="2" s="1"/>
  <c r="I4027" i="2"/>
  <c r="H4149" i="2"/>
  <c r="J4149" i="2" s="1"/>
  <c r="K4149" i="2" s="1" a="1"/>
  <c r="K4149" i="2" s="1"/>
  <c r="I4149" i="2"/>
  <c r="H4265" i="2"/>
  <c r="J4265" i="2" s="1"/>
  <c r="K4265" i="2" s="1" a="1"/>
  <c r="K4265" i="2" s="1"/>
  <c r="I4265" i="2"/>
  <c r="H4470" i="2"/>
  <c r="J4470" i="2" s="1"/>
  <c r="K4470" i="2" s="1" a="1"/>
  <c r="K4470" i="2" s="1"/>
  <c r="I4470" i="2"/>
  <c r="I4481" i="2"/>
  <c r="H4481" i="2"/>
  <c r="J4481" i="2" s="1"/>
  <c r="K4481" i="2" s="1" a="1"/>
  <c r="K4481" i="2" s="1"/>
  <c r="H4560" i="2"/>
  <c r="J4560" i="2" s="1"/>
  <c r="K4560" i="2" s="1" a="1"/>
  <c r="K4560" i="2" s="1"/>
  <c r="I4560" i="2"/>
  <c r="H4582" i="2"/>
  <c r="J4582" i="2" s="1"/>
  <c r="K4582" i="2" s="1" a="1"/>
  <c r="K4582" i="2" s="1"/>
  <c r="I4582" i="2"/>
  <c r="H4713" i="2"/>
  <c r="J4713" i="2" s="1"/>
  <c r="K4713" i="2" s="1" a="1"/>
  <c r="K4713" i="2" s="1"/>
  <c r="I4713" i="2"/>
  <c r="I4856" i="2"/>
  <c r="H4856" i="2"/>
  <c r="J4856" i="2" s="1"/>
  <c r="K4856" i="2" s="1" a="1"/>
  <c r="K4856" i="2" s="1"/>
  <c r="H4980" i="2"/>
  <c r="J4980" i="2" s="1"/>
  <c r="K4980" i="2" s="1" a="1"/>
  <c r="K4980" i="2" s="1"/>
  <c r="I4980" i="2"/>
  <c r="H5036" i="2"/>
  <c r="J5036" i="2" s="1"/>
  <c r="K5036" i="2" s="1" a="1"/>
  <c r="K5036" i="2" s="1"/>
  <c r="I5036" i="2"/>
  <c r="H5133" i="2"/>
  <c r="J5133" i="2" s="1"/>
  <c r="K5133" i="2" s="1" a="1"/>
  <c r="K5133" i="2" s="1"/>
  <c r="I5133" i="2"/>
  <c r="H5301" i="2"/>
  <c r="J5301" i="2" s="1"/>
  <c r="K5301" i="2" s="1" a="1"/>
  <c r="K5301" i="2" s="1"/>
  <c r="I5301" i="2"/>
  <c r="H5872" i="2"/>
  <c r="J5872" i="2" s="1"/>
  <c r="K5872" i="2" s="1" a="1"/>
  <c r="K5872" i="2" s="1"/>
  <c r="I5872" i="2"/>
  <c r="H297" i="2"/>
  <c r="J297" i="2" s="1"/>
  <c r="K297" i="2" s="1" a="1"/>
  <c r="K297" i="2" s="1"/>
  <c r="I297" i="2"/>
  <c r="H316" i="2"/>
  <c r="J316" i="2" s="1"/>
  <c r="K316" i="2" s="1" a="1"/>
  <c r="K316" i="2" s="1"/>
  <c r="I316" i="2"/>
  <c r="H328" i="2"/>
  <c r="J328" i="2" s="1"/>
  <c r="K328" i="2" s="1" a="1"/>
  <c r="K328" i="2" s="1"/>
  <c r="I328" i="2"/>
  <c r="H349" i="2"/>
  <c r="J349" i="2" s="1"/>
  <c r="K349" i="2" s="1" a="1"/>
  <c r="K349" i="2" s="1"/>
  <c r="I349" i="2"/>
  <c r="H407" i="2"/>
  <c r="J407" i="2" s="1"/>
  <c r="K407" i="2" s="1" a="1"/>
  <c r="K407" i="2" s="1"/>
  <c r="I407" i="2"/>
  <c r="H429" i="2"/>
  <c r="J429" i="2" s="1"/>
  <c r="K429" i="2" s="1" a="1"/>
  <c r="K429" i="2" s="1"/>
  <c r="I429" i="2"/>
  <c r="H452" i="2"/>
  <c r="J452" i="2" s="1"/>
  <c r="K452" i="2" s="1" a="1"/>
  <c r="K452" i="2" s="1"/>
  <c r="I452" i="2"/>
  <c r="H548" i="2"/>
  <c r="J548" i="2" s="1"/>
  <c r="K548" i="2" s="1" a="1"/>
  <c r="K548" i="2" s="1"/>
  <c r="I548" i="2"/>
  <c r="H576" i="2"/>
  <c r="J576" i="2" s="1"/>
  <c r="K576" i="2" s="1" a="1"/>
  <c r="K576" i="2" s="1"/>
  <c r="I576" i="2"/>
  <c r="H609" i="2"/>
  <c r="J609" i="2" s="1"/>
  <c r="K609" i="2" s="1" a="1"/>
  <c r="K609" i="2" s="1"/>
  <c r="I609" i="2"/>
  <c r="H640" i="2"/>
  <c r="J640" i="2" s="1"/>
  <c r="K640" i="2" s="1" a="1"/>
  <c r="K640" i="2" s="1"/>
  <c r="I640" i="2"/>
  <c r="H659" i="2"/>
  <c r="J659" i="2" s="1"/>
  <c r="K659" i="2" s="1" a="1"/>
  <c r="K659" i="2" s="1"/>
  <c r="I659" i="2"/>
  <c r="H670" i="2"/>
  <c r="J670" i="2" s="1"/>
  <c r="K670" i="2" s="1" a="1"/>
  <c r="K670" i="2" s="1"/>
  <c r="I670" i="2"/>
  <c r="H678" i="2"/>
  <c r="J678" i="2" s="1"/>
  <c r="K678" i="2" s="1" a="1"/>
  <c r="K678" i="2" s="1"/>
  <c r="I678" i="2"/>
  <c r="H689" i="2"/>
  <c r="J689" i="2" s="1"/>
  <c r="K689" i="2" s="1" a="1"/>
  <c r="K689" i="2" s="1"/>
  <c r="I689" i="2"/>
  <c r="H729" i="2"/>
  <c r="J729" i="2" s="1"/>
  <c r="K729" i="2" s="1" a="1"/>
  <c r="K729" i="2" s="1"/>
  <c r="I729" i="2"/>
  <c r="H738" i="2"/>
  <c r="J738" i="2" s="1"/>
  <c r="K738" i="2" s="1" a="1"/>
  <c r="K738" i="2" s="1"/>
  <c r="I738" i="2"/>
  <c r="H748" i="2"/>
  <c r="J748" i="2" s="1"/>
  <c r="K748" i="2" s="1" a="1"/>
  <c r="K748" i="2" s="1"/>
  <c r="I748" i="2"/>
  <c r="H756" i="2"/>
  <c r="J756" i="2" s="1"/>
  <c r="K756" i="2" s="1" a="1"/>
  <c r="K756" i="2" s="1"/>
  <c r="I756" i="2"/>
  <c r="H782" i="2"/>
  <c r="J782" i="2" s="1"/>
  <c r="K782" i="2" s="1" a="1"/>
  <c r="K782" i="2" s="1"/>
  <c r="I782" i="2"/>
  <c r="H791" i="2"/>
  <c r="J791" i="2" s="1"/>
  <c r="K791" i="2" s="1" a="1"/>
  <c r="K791" i="2" s="1"/>
  <c r="I791" i="2"/>
  <c r="H801" i="2"/>
  <c r="J801" i="2" s="1"/>
  <c r="K801" i="2" s="1" a="1"/>
  <c r="K801" i="2" s="1"/>
  <c r="I801" i="2"/>
  <c r="H829" i="2"/>
  <c r="J829" i="2" s="1"/>
  <c r="K829" i="2" s="1" a="1"/>
  <c r="K829" i="2" s="1"/>
  <c r="I829" i="2"/>
  <c r="H849" i="2"/>
  <c r="J849" i="2" s="1"/>
  <c r="K849" i="2" s="1" a="1"/>
  <c r="K849" i="2" s="1"/>
  <c r="I849" i="2"/>
  <c r="H859" i="2"/>
  <c r="J859" i="2" s="1"/>
  <c r="K859" i="2" s="1" a="1"/>
  <c r="K859" i="2" s="1"/>
  <c r="I859" i="2"/>
  <c r="H867" i="2"/>
  <c r="J867" i="2" s="1"/>
  <c r="K867" i="2" s="1" a="1"/>
  <c r="K867" i="2" s="1"/>
  <c r="I867" i="2"/>
  <c r="H877" i="2"/>
  <c r="J877" i="2" s="1"/>
  <c r="K877" i="2" s="1" a="1"/>
  <c r="K877" i="2" s="1"/>
  <c r="I877" i="2"/>
  <c r="H887" i="2"/>
  <c r="J887" i="2" s="1"/>
  <c r="K887" i="2" s="1" a="1"/>
  <c r="K887" i="2" s="1"/>
  <c r="I887" i="2"/>
  <c r="H896" i="2"/>
  <c r="J896" i="2" s="1"/>
  <c r="K896" i="2" s="1" a="1"/>
  <c r="K896" i="2" s="1"/>
  <c r="I896" i="2"/>
  <c r="H924" i="2"/>
  <c r="J924" i="2" s="1"/>
  <c r="K924" i="2" s="1" a="1"/>
  <c r="K924" i="2" s="1"/>
  <c r="I924" i="2"/>
  <c r="H935" i="2"/>
  <c r="J935" i="2" s="1"/>
  <c r="K935" i="2" s="1" a="1"/>
  <c r="K935" i="2" s="1"/>
  <c r="I935" i="2"/>
  <c r="H945" i="2"/>
  <c r="J945" i="2" s="1"/>
  <c r="K945" i="2" s="1" a="1"/>
  <c r="K945" i="2" s="1"/>
  <c r="I945" i="2"/>
  <c r="H955" i="2"/>
  <c r="J955" i="2" s="1"/>
  <c r="K955" i="2" s="1" a="1"/>
  <c r="K955" i="2" s="1"/>
  <c r="I955" i="2"/>
  <c r="H972" i="2"/>
  <c r="J972" i="2" s="1"/>
  <c r="K972" i="2" s="1" a="1"/>
  <c r="K972" i="2" s="1"/>
  <c r="I972" i="2"/>
  <c r="H990" i="2"/>
  <c r="J990" i="2" s="1"/>
  <c r="K990" i="2" s="1" a="1"/>
  <c r="K990" i="2" s="1"/>
  <c r="I990" i="2"/>
  <c r="H1010" i="2"/>
  <c r="J1010" i="2" s="1"/>
  <c r="K1010" i="2" s="1" a="1"/>
  <c r="K1010" i="2" s="1"/>
  <c r="I1010" i="2"/>
  <c r="H1038" i="2"/>
  <c r="J1038" i="2" s="1"/>
  <c r="K1038" i="2" s="1" a="1"/>
  <c r="K1038" i="2" s="1"/>
  <c r="I1038" i="2"/>
  <c r="H1047" i="2"/>
  <c r="J1047" i="2" s="1"/>
  <c r="K1047" i="2" s="1" a="1"/>
  <c r="K1047" i="2" s="1"/>
  <c r="I1047" i="2"/>
  <c r="H1055" i="2"/>
  <c r="J1055" i="2" s="1"/>
  <c r="K1055" i="2" s="1" a="1"/>
  <c r="K1055" i="2" s="1"/>
  <c r="I1055" i="2"/>
  <c r="H1065" i="2"/>
  <c r="J1065" i="2" s="1"/>
  <c r="K1065" i="2" s="1" a="1"/>
  <c r="K1065" i="2" s="1"/>
  <c r="I1065" i="2"/>
  <c r="H1084" i="2"/>
  <c r="J1084" i="2" s="1"/>
  <c r="K1084" i="2" s="1" a="1"/>
  <c r="K1084" i="2" s="1"/>
  <c r="I1084" i="2"/>
  <c r="H1113" i="2"/>
  <c r="J1113" i="2" s="1"/>
  <c r="K1113" i="2" s="1" a="1"/>
  <c r="K1113" i="2" s="1"/>
  <c r="I1113" i="2"/>
  <c r="H1121" i="2"/>
  <c r="J1121" i="2" s="1"/>
  <c r="K1121" i="2" s="1" a="1"/>
  <c r="K1121" i="2" s="1"/>
  <c r="I1121" i="2"/>
  <c r="H1132" i="2"/>
  <c r="J1132" i="2" s="1"/>
  <c r="K1132" i="2" s="1" a="1"/>
  <c r="K1132" i="2" s="1"/>
  <c r="I1132" i="2"/>
  <c r="H1141" i="2"/>
  <c r="J1141" i="2" s="1"/>
  <c r="K1141" i="2" s="1" a="1"/>
  <c r="K1141" i="2" s="1"/>
  <c r="I1141" i="2"/>
  <c r="H1153" i="2"/>
  <c r="J1153" i="2" s="1"/>
  <c r="K1153" i="2" s="1" a="1"/>
  <c r="K1153" i="2" s="1"/>
  <c r="I1153" i="2"/>
  <c r="H1162" i="2"/>
  <c r="J1162" i="2" s="1"/>
  <c r="K1162" i="2" s="1" a="1"/>
  <c r="K1162" i="2" s="1"/>
  <c r="I1162" i="2"/>
  <c r="H1172" i="2"/>
  <c r="J1172" i="2" s="1"/>
  <c r="K1172" i="2" s="1" a="1"/>
  <c r="K1172" i="2" s="1"/>
  <c r="I1172" i="2"/>
  <c r="H1184" i="2"/>
  <c r="J1184" i="2" s="1"/>
  <c r="K1184" i="2" s="1" a="1"/>
  <c r="K1184" i="2" s="1"/>
  <c r="I1184" i="2"/>
  <c r="H1190" i="2"/>
  <c r="J1190" i="2" s="1"/>
  <c r="K1190" i="2" s="1" a="1"/>
  <c r="K1190" i="2" s="1"/>
  <c r="I1190" i="2"/>
  <c r="H1199" i="2"/>
  <c r="J1199" i="2" s="1"/>
  <c r="K1199" i="2" s="1" a="1"/>
  <c r="K1199" i="2" s="1"/>
  <c r="I1199" i="2"/>
  <c r="H1208" i="2"/>
  <c r="J1208" i="2" s="1"/>
  <c r="K1208" i="2" s="1" a="1"/>
  <c r="K1208" i="2" s="1"/>
  <c r="I1208" i="2"/>
  <c r="H1224" i="2"/>
  <c r="J1224" i="2" s="1"/>
  <c r="K1224" i="2" s="1" a="1"/>
  <c r="K1224" i="2" s="1"/>
  <c r="I1224" i="2"/>
  <c r="H1234" i="2"/>
  <c r="J1234" i="2" s="1"/>
  <c r="K1234" i="2" s="1" a="1"/>
  <c r="K1234" i="2" s="1"/>
  <c r="I1234" i="2"/>
  <c r="H1244" i="2"/>
  <c r="J1244" i="2" s="1"/>
  <c r="K1244" i="2" s="1" a="1"/>
  <c r="K1244" i="2" s="1"/>
  <c r="I1244" i="2"/>
  <c r="H1253" i="2"/>
  <c r="J1253" i="2" s="1"/>
  <c r="K1253" i="2" s="1" a="1"/>
  <c r="K1253" i="2" s="1"/>
  <c r="I1253" i="2"/>
  <c r="H1269" i="2"/>
  <c r="J1269" i="2" s="1"/>
  <c r="K1269" i="2" s="1" a="1"/>
  <c r="K1269" i="2" s="1"/>
  <c r="I1269" i="2"/>
  <c r="H1277" i="2"/>
  <c r="J1277" i="2" s="1"/>
  <c r="K1277" i="2" s="1" a="1"/>
  <c r="K1277" i="2" s="1"/>
  <c r="I1277" i="2"/>
  <c r="H1288" i="2"/>
  <c r="J1288" i="2" s="1"/>
  <c r="K1288" i="2" s="1" a="1"/>
  <c r="K1288" i="2" s="1"/>
  <c r="I1288" i="2"/>
  <c r="H1298" i="2"/>
  <c r="J1298" i="2" s="1"/>
  <c r="K1298" i="2" s="1" a="1"/>
  <c r="K1298" i="2" s="1"/>
  <c r="I1298" i="2"/>
  <c r="H1309" i="2"/>
  <c r="J1309" i="2" s="1"/>
  <c r="K1309" i="2" s="1" a="1"/>
  <c r="K1309" i="2" s="1"/>
  <c r="I1309" i="2"/>
  <c r="H1318" i="2"/>
  <c r="J1318" i="2" s="1"/>
  <c r="K1318" i="2" s="1" a="1"/>
  <c r="K1318" i="2" s="1"/>
  <c r="I1318" i="2"/>
  <c r="H1327" i="2"/>
  <c r="J1327" i="2" s="1"/>
  <c r="K1327" i="2" s="1" a="1"/>
  <c r="K1327" i="2" s="1"/>
  <c r="I1327" i="2"/>
  <c r="H1334" i="2"/>
  <c r="J1334" i="2" s="1"/>
  <c r="K1334" i="2" s="1" a="1"/>
  <c r="K1334" i="2" s="1"/>
  <c r="I1334" i="2"/>
  <c r="H1351" i="2"/>
  <c r="J1351" i="2" s="1"/>
  <c r="K1351" i="2" s="1" a="1"/>
  <c r="K1351" i="2" s="1"/>
  <c r="I1351" i="2"/>
  <c r="H1362" i="2"/>
  <c r="J1362" i="2" s="1"/>
  <c r="K1362" i="2" s="1" a="1"/>
  <c r="K1362" i="2" s="1"/>
  <c r="I1362" i="2"/>
  <c r="H1383" i="2"/>
  <c r="J1383" i="2" s="1"/>
  <c r="K1383" i="2" s="1" a="1"/>
  <c r="K1383" i="2" s="1"/>
  <c r="I1383" i="2"/>
  <c r="H1392" i="2"/>
  <c r="J1392" i="2" s="1"/>
  <c r="K1392" i="2" s="1" a="1"/>
  <c r="K1392" i="2" s="1"/>
  <c r="I1392" i="2"/>
  <c r="H1403" i="2"/>
  <c r="J1403" i="2" s="1"/>
  <c r="K1403" i="2" s="1" a="1"/>
  <c r="K1403" i="2" s="1"/>
  <c r="I1403" i="2"/>
  <c r="H1414" i="2"/>
  <c r="J1414" i="2" s="1"/>
  <c r="K1414" i="2" s="1" a="1"/>
  <c r="K1414" i="2" s="1"/>
  <c r="I1414" i="2"/>
  <c r="H1425" i="2"/>
  <c r="J1425" i="2" s="1"/>
  <c r="K1425" i="2" s="1" a="1"/>
  <c r="K1425" i="2" s="1"/>
  <c r="I1425" i="2"/>
  <c r="H1436" i="2"/>
  <c r="J1436" i="2" s="1"/>
  <c r="K1436" i="2" s="1" a="1"/>
  <c r="K1436" i="2" s="1"/>
  <c r="I1436" i="2"/>
  <c r="H1448" i="2"/>
  <c r="J1448" i="2" s="1"/>
  <c r="K1448" i="2" s="1" a="1"/>
  <c r="K1448" i="2" s="1"/>
  <c r="I1448" i="2"/>
  <c r="H1456" i="2"/>
  <c r="J1456" i="2" s="1"/>
  <c r="K1456" i="2" s="1" a="1"/>
  <c r="K1456" i="2" s="1"/>
  <c r="I1456" i="2"/>
  <c r="H1466" i="2"/>
  <c r="J1466" i="2" s="1"/>
  <c r="K1466" i="2" s="1" a="1"/>
  <c r="K1466" i="2" s="1"/>
  <c r="I1466" i="2"/>
  <c r="H1477" i="2"/>
  <c r="J1477" i="2" s="1"/>
  <c r="K1477" i="2" s="1" a="1"/>
  <c r="K1477" i="2" s="1"/>
  <c r="I1477" i="2"/>
  <c r="H1488" i="2"/>
  <c r="J1488" i="2" s="1"/>
  <c r="K1488" i="2" s="1" a="1"/>
  <c r="K1488" i="2" s="1"/>
  <c r="I1488" i="2"/>
  <c r="H1499" i="2"/>
  <c r="J1499" i="2" s="1"/>
  <c r="K1499" i="2" s="1" a="1"/>
  <c r="K1499" i="2" s="1"/>
  <c r="I1499" i="2"/>
  <c r="H1517" i="2"/>
  <c r="J1517" i="2" s="1"/>
  <c r="K1517" i="2" s="1" a="1"/>
  <c r="K1517" i="2" s="1"/>
  <c r="I1517" i="2"/>
  <c r="H1526" i="2"/>
  <c r="J1526" i="2" s="1"/>
  <c r="K1526" i="2" s="1" a="1"/>
  <c r="K1526" i="2" s="1"/>
  <c r="I1526" i="2"/>
  <c r="H1546" i="2"/>
  <c r="J1546" i="2" s="1"/>
  <c r="K1546" i="2" s="1" a="1"/>
  <c r="K1546" i="2" s="1"/>
  <c r="I1546" i="2"/>
  <c r="H1556" i="2"/>
  <c r="J1556" i="2" s="1"/>
  <c r="K1556" i="2" s="1" a="1"/>
  <c r="K1556" i="2" s="1"/>
  <c r="I1556" i="2"/>
  <c r="H1566" i="2"/>
  <c r="J1566" i="2" s="1"/>
  <c r="K1566" i="2" s="1" a="1"/>
  <c r="K1566" i="2" s="1"/>
  <c r="I1566" i="2"/>
  <c r="H1577" i="2"/>
  <c r="J1577" i="2" s="1"/>
  <c r="K1577" i="2" s="1" a="1"/>
  <c r="K1577" i="2" s="1"/>
  <c r="I1577" i="2"/>
  <c r="H1595" i="2"/>
  <c r="J1595" i="2" s="1"/>
  <c r="K1595" i="2" s="1" a="1"/>
  <c r="K1595" i="2" s="1"/>
  <c r="I1595" i="2"/>
  <c r="H1605" i="2"/>
  <c r="J1605" i="2" s="1"/>
  <c r="K1605" i="2" s="1" a="1"/>
  <c r="K1605" i="2" s="1"/>
  <c r="I1605" i="2"/>
  <c r="H1616" i="2"/>
  <c r="J1616" i="2" s="1"/>
  <c r="K1616" i="2" s="1" a="1"/>
  <c r="K1616" i="2" s="1"/>
  <c r="I1616" i="2"/>
  <c r="H1635" i="2"/>
  <c r="J1635" i="2" s="1"/>
  <c r="K1635" i="2" s="1" a="1"/>
  <c r="K1635" i="2" s="1"/>
  <c r="I1635" i="2"/>
  <c r="H1645" i="2"/>
  <c r="J1645" i="2" s="1"/>
  <c r="K1645" i="2" s="1" a="1"/>
  <c r="K1645" i="2" s="1"/>
  <c r="I1645" i="2"/>
  <c r="H1655" i="2"/>
  <c r="J1655" i="2" s="1"/>
  <c r="K1655" i="2" s="1" a="1"/>
  <c r="K1655" i="2" s="1"/>
  <c r="I1655" i="2"/>
  <c r="H1674" i="2"/>
  <c r="J1674" i="2" s="1"/>
  <c r="K1674" i="2" s="1" a="1"/>
  <c r="K1674" i="2" s="1"/>
  <c r="I1674" i="2"/>
  <c r="H1699" i="2"/>
  <c r="J1699" i="2" s="1"/>
  <c r="K1699" i="2" s="1" a="1"/>
  <c r="K1699" i="2" s="1"/>
  <c r="I1699" i="2"/>
  <c r="H1707" i="2"/>
  <c r="J1707" i="2" s="1"/>
  <c r="K1707" i="2" s="1" a="1"/>
  <c r="K1707" i="2" s="1"/>
  <c r="I1707" i="2"/>
  <c r="H1717" i="2"/>
  <c r="J1717" i="2" s="1"/>
  <c r="K1717" i="2" s="1" a="1"/>
  <c r="K1717" i="2" s="1"/>
  <c r="I1717" i="2"/>
  <c r="H1726" i="2"/>
  <c r="J1726" i="2" s="1"/>
  <c r="K1726" i="2" s="1" a="1"/>
  <c r="K1726" i="2" s="1"/>
  <c r="I1726" i="2"/>
  <c r="H1736" i="2"/>
  <c r="J1736" i="2" s="1"/>
  <c r="K1736" i="2" s="1" a="1"/>
  <c r="K1736" i="2" s="1"/>
  <c r="I1736" i="2"/>
  <c r="H1754" i="2"/>
  <c r="J1754" i="2" s="1"/>
  <c r="K1754" i="2" s="1" a="1"/>
  <c r="K1754" i="2" s="1"/>
  <c r="I1754" i="2"/>
  <c r="H1764" i="2"/>
  <c r="J1764" i="2" s="1"/>
  <c r="K1764" i="2" s="1" a="1"/>
  <c r="K1764" i="2" s="1"/>
  <c r="I1764" i="2"/>
  <c r="H1773" i="2"/>
  <c r="J1773" i="2" s="1"/>
  <c r="K1773" i="2" s="1" a="1"/>
  <c r="K1773" i="2" s="1"/>
  <c r="I1773" i="2"/>
  <c r="H1784" i="2"/>
  <c r="J1784" i="2" s="1"/>
  <c r="K1784" i="2" s="1" a="1"/>
  <c r="K1784" i="2" s="1"/>
  <c r="I1784" i="2"/>
  <c r="H1804" i="2"/>
  <c r="J1804" i="2" s="1"/>
  <c r="K1804" i="2" s="1" a="1"/>
  <c r="K1804" i="2" s="1"/>
  <c r="I1804" i="2"/>
  <c r="H1816" i="2"/>
  <c r="J1816" i="2" s="1"/>
  <c r="K1816" i="2" s="1" a="1"/>
  <c r="K1816" i="2" s="1"/>
  <c r="I1816" i="2"/>
  <c r="H1845" i="2"/>
  <c r="J1845" i="2" s="1"/>
  <c r="K1845" i="2" s="1" a="1"/>
  <c r="K1845" i="2" s="1"/>
  <c r="I1845" i="2"/>
  <c r="H1856" i="2"/>
  <c r="J1856" i="2" s="1"/>
  <c r="K1856" i="2" s="1" a="1"/>
  <c r="K1856" i="2" s="1"/>
  <c r="I1856" i="2"/>
  <c r="H1866" i="2"/>
  <c r="J1866" i="2" s="1"/>
  <c r="K1866" i="2" s="1" a="1"/>
  <c r="K1866" i="2" s="1"/>
  <c r="I1866" i="2"/>
  <c r="H1875" i="2"/>
  <c r="J1875" i="2" s="1"/>
  <c r="K1875" i="2" s="1" a="1"/>
  <c r="K1875" i="2" s="1"/>
  <c r="I1875" i="2"/>
  <c r="H1884" i="2"/>
  <c r="J1884" i="2" s="1"/>
  <c r="K1884" i="2" s="1" a="1"/>
  <c r="K1884" i="2" s="1"/>
  <c r="I1884" i="2"/>
  <c r="H1904" i="2"/>
  <c r="J1904" i="2" s="1"/>
  <c r="K1904" i="2" s="1" a="1"/>
  <c r="K1904" i="2" s="1"/>
  <c r="I1904" i="2"/>
  <c r="H1915" i="2"/>
  <c r="J1915" i="2" s="1"/>
  <c r="K1915" i="2" s="1" a="1"/>
  <c r="K1915" i="2" s="1"/>
  <c r="I1915" i="2"/>
  <c r="H1927" i="2"/>
  <c r="J1927" i="2" s="1"/>
  <c r="K1927" i="2" s="1" a="1"/>
  <c r="K1927" i="2" s="1"/>
  <c r="I1927" i="2"/>
  <c r="H1937" i="2"/>
  <c r="J1937" i="2" s="1"/>
  <c r="K1937" i="2" s="1" a="1"/>
  <c r="K1937" i="2" s="1"/>
  <c r="I1937" i="2"/>
  <c r="H1954" i="2"/>
  <c r="J1954" i="2" s="1"/>
  <c r="K1954" i="2" s="1" a="1"/>
  <c r="K1954" i="2" s="1"/>
  <c r="I1954" i="2"/>
  <c r="H1964" i="2"/>
  <c r="J1964" i="2" s="1"/>
  <c r="K1964" i="2" s="1" a="1"/>
  <c r="K1964" i="2" s="1"/>
  <c r="I1964" i="2"/>
  <c r="H1976" i="2"/>
  <c r="J1976" i="2" s="1"/>
  <c r="K1976" i="2" s="1" a="1"/>
  <c r="K1976" i="2" s="1"/>
  <c r="I1976" i="2"/>
  <c r="H1987" i="2"/>
  <c r="J1987" i="2" s="1"/>
  <c r="K1987" i="2" s="1" a="1"/>
  <c r="K1987" i="2" s="1"/>
  <c r="I1987" i="2"/>
  <c r="H1997" i="2"/>
  <c r="J1997" i="2" s="1"/>
  <c r="K1997" i="2" s="1" a="1"/>
  <c r="K1997" i="2" s="1"/>
  <c r="I1997" i="2"/>
  <c r="H2007" i="2"/>
  <c r="J2007" i="2" s="1"/>
  <c r="K2007" i="2" s="1" a="1"/>
  <c r="K2007" i="2" s="1"/>
  <c r="I2007" i="2"/>
  <c r="H2017" i="2"/>
  <c r="J2017" i="2" s="1"/>
  <c r="K2017" i="2" s="1" a="1"/>
  <c r="K2017" i="2" s="1"/>
  <c r="I2017" i="2"/>
  <c r="H2027" i="2"/>
  <c r="J2027" i="2" s="1"/>
  <c r="K2027" i="2" s="1" a="1"/>
  <c r="K2027" i="2" s="1"/>
  <c r="I2027" i="2"/>
  <c r="H2047" i="2"/>
  <c r="J2047" i="2" s="1"/>
  <c r="K2047" i="2" s="1" a="1"/>
  <c r="K2047" i="2" s="1"/>
  <c r="I2047" i="2"/>
  <c r="H2057" i="2"/>
  <c r="J2057" i="2" s="1"/>
  <c r="K2057" i="2" s="1" a="1"/>
  <c r="K2057" i="2" s="1"/>
  <c r="I2057" i="2"/>
  <c r="H2066" i="2"/>
  <c r="J2066" i="2" s="1"/>
  <c r="K2066" i="2" s="1" a="1"/>
  <c r="K2066" i="2" s="1"/>
  <c r="I2066" i="2"/>
  <c r="H2076" i="2"/>
  <c r="J2076" i="2" s="1"/>
  <c r="K2076" i="2" s="1" a="1"/>
  <c r="K2076" i="2" s="1"/>
  <c r="I2076" i="2"/>
  <c r="H2095" i="2"/>
  <c r="J2095" i="2" s="1"/>
  <c r="K2095" i="2" s="1" a="1"/>
  <c r="K2095" i="2" s="1"/>
  <c r="I2095" i="2"/>
  <c r="H2105" i="2"/>
  <c r="J2105" i="2" s="1"/>
  <c r="K2105" i="2" s="1" a="1"/>
  <c r="K2105" i="2" s="1"/>
  <c r="I2105" i="2"/>
  <c r="H2116" i="2"/>
  <c r="J2116" i="2" s="1"/>
  <c r="K2116" i="2" s="1" a="1"/>
  <c r="K2116" i="2" s="1"/>
  <c r="I2116" i="2"/>
  <c r="H2125" i="2"/>
  <c r="J2125" i="2" s="1"/>
  <c r="K2125" i="2" s="1" a="1"/>
  <c r="K2125" i="2" s="1"/>
  <c r="I2125" i="2"/>
  <c r="H2136" i="2"/>
  <c r="J2136" i="2" s="1"/>
  <c r="K2136" i="2" s="1" a="1"/>
  <c r="K2136" i="2" s="1"/>
  <c r="I2136" i="2"/>
  <c r="H2146" i="2"/>
  <c r="J2146" i="2" s="1"/>
  <c r="K2146" i="2" s="1" a="1"/>
  <c r="K2146" i="2" s="1"/>
  <c r="I2146" i="2"/>
  <c r="H2156" i="2"/>
  <c r="J2156" i="2" s="1"/>
  <c r="K2156" i="2" s="1" a="1"/>
  <c r="K2156" i="2" s="1"/>
  <c r="I2156" i="2"/>
  <c r="H2166" i="2"/>
  <c r="J2166" i="2" s="1"/>
  <c r="K2166" i="2" s="1" a="1"/>
  <c r="K2166" i="2" s="1"/>
  <c r="I2166" i="2"/>
  <c r="H2175" i="2"/>
  <c r="J2175" i="2" s="1"/>
  <c r="K2175" i="2" s="1" a="1"/>
  <c r="K2175" i="2" s="1"/>
  <c r="I2175" i="2"/>
  <c r="H2185" i="2"/>
  <c r="J2185" i="2" s="1"/>
  <c r="K2185" i="2" s="1" a="1"/>
  <c r="K2185" i="2" s="1"/>
  <c r="I2185" i="2"/>
  <c r="H2195" i="2"/>
  <c r="J2195" i="2" s="1"/>
  <c r="K2195" i="2" s="1" a="1"/>
  <c r="K2195" i="2" s="1"/>
  <c r="I2195" i="2"/>
  <c r="H2204" i="2"/>
  <c r="J2204" i="2" s="1"/>
  <c r="K2204" i="2" s="1" a="1"/>
  <c r="K2204" i="2" s="1"/>
  <c r="I2204" i="2"/>
  <c r="H2212" i="2"/>
  <c r="J2212" i="2" s="1"/>
  <c r="K2212" i="2" s="1" a="1"/>
  <c r="K2212" i="2" s="1"/>
  <c r="I2212" i="2"/>
  <c r="H2249" i="2"/>
  <c r="J2249" i="2" s="1"/>
  <c r="K2249" i="2" s="1" a="1"/>
  <c r="K2249" i="2" s="1"/>
  <c r="I2249" i="2"/>
  <c r="H2268" i="2"/>
  <c r="J2268" i="2" s="1"/>
  <c r="K2268" i="2" s="1" a="1"/>
  <c r="K2268" i="2" s="1"/>
  <c r="I2268" i="2"/>
  <c r="H2280" i="2"/>
  <c r="J2280" i="2" s="1"/>
  <c r="K2280" i="2" s="1" a="1"/>
  <c r="K2280" i="2" s="1"/>
  <c r="I2280" i="2"/>
  <c r="H2289" i="2"/>
  <c r="J2289" i="2" s="1"/>
  <c r="K2289" i="2" s="1" a="1"/>
  <c r="K2289" i="2" s="1"/>
  <c r="I2289" i="2"/>
  <c r="H2299" i="2"/>
  <c r="J2299" i="2" s="1"/>
  <c r="K2299" i="2" s="1" a="1"/>
  <c r="K2299" i="2" s="1"/>
  <c r="I2299" i="2"/>
  <c r="H2307" i="2"/>
  <c r="J2307" i="2" s="1"/>
  <c r="K2307" i="2" s="1" a="1"/>
  <c r="K2307" i="2" s="1"/>
  <c r="I2307" i="2"/>
  <c r="H2316" i="2"/>
  <c r="J2316" i="2" s="1"/>
  <c r="K2316" i="2" s="1" a="1"/>
  <c r="K2316" i="2" s="1"/>
  <c r="I2316" i="2"/>
  <c r="H2334" i="2"/>
  <c r="J2334" i="2" s="1"/>
  <c r="K2334" i="2" s="1" a="1"/>
  <c r="K2334" i="2" s="1"/>
  <c r="I2334" i="2"/>
  <c r="H2353" i="2"/>
  <c r="J2353" i="2" s="1"/>
  <c r="K2353" i="2" s="1" a="1"/>
  <c r="K2353" i="2" s="1"/>
  <c r="I2353" i="2"/>
  <c r="H2373" i="2"/>
  <c r="J2373" i="2" s="1"/>
  <c r="K2373" i="2" s="1" a="1"/>
  <c r="K2373" i="2" s="1"/>
  <c r="I2373" i="2"/>
  <c r="H2384" i="2"/>
  <c r="J2384" i="2" s="1"/>
  <c r="K2384" i="2" s="1" a="1"/>
  <c r="K2384" i="2" s="1"/>
  <c r="I2384" i="2"/>
  <c r="H2393" i="2"/>
  <c r="J2393" i="2" s="1"/>
  <c r="K2393" i="2" s="1" a="1"/>
  <c r="K2393" i="2" s="1"/>
  <c r="I2393" i="2"/>
  <c r="H2402" i="2"/>
  <c r="J2402" i="2" s="1"/>
  <c r="K2402" i="2" s="1" a="1"/>
  <c r="K2402" i="2" s="1"/>
  <c r="I2402" i="2"/>
  <c r="H2411" i="2"/>
  <c r="J2411" i="2" s="1"/>
  <c r="K2411" i="2" s="1" a="1"/>
  <c r="K2411" i="2" s="1"/>
  <c r="I2411" i="2"/>
  <c r="H2420" i="2"/>
  <c r="J2420" i="2" s="1"/>
  <c r="K2420" i="2" s="1" a="1"/>
  <c r="K2420" i="2" s="1"/>
  <c r="I2420" i="2"/>
  <c r="H2431" i="2"/>
  <c r="J2431" i="2" s="1"/>
  <c r="K2431" i="2" s="1" a="1"/>
  <c r="K2431" i="2" s="1"/>
  <c r="I2431" i="2"/>
  <c r="H2441" i="2"/>
  <c r="J2441" i="2" s="1"/>
  <c r="K2441" i="2" s="1" a="1"/>
  <c r="K2441" i="2" s="1"/>
  <c r="I2441" i="2"/>
  <c r="H2452" i="2"/>
  <c r="J2452" i="2" s="1"/>
  <c r="K2452" i="2" s="1" a="1"/>
  <c r="K2452" i="2" s="1"/>
  <c r="I2452" i="2"/>
  <c r="H2461" i="2"/>
  <c r="J2461" i="2" s="1"/>
  <c r="K2461" i="2" s="1" a="1"/>
  <c r="K2461" i="2" s="1"/>
  <c r="I2461" i="2"/>
  <c r="H2471" i="2"/>
  <c r="J2471" i="2" s="1"/>
  <c r="K2471" i="2" s="1" a="1"/>
  <c r="K2471" i="2" s="1"/>
  <c r="I2471" i="2"/>
  <c r="H2492" i="2"/>
  <c r="J2492" i="2" s="1"/>
  <c r="K2492" i="2" s="1" a="1"/>
  <c r="K2492" i="2" s="1"/>
  <c r="I2492" i="2"/>
  <c r="H2502" i="2"/>
  <c r="J2502" i="2" s="1"/>
  <c r="K2502" i="2" s="1" a="1"/>
  <c r="K2502" i="2" s="1"/>
  <c r="I2502" i="2"/>
  <c r="H2520" i="2"/>
  <c r="J2520" i="2" s="1"/>
  <c r="K2520" i="2" s="1" a="1"/>
  <c r="K2520" i="2" s="1"/>
  <c r="I2520" i="2"/>
  <c r="H2540" i="2"/>
  <c r="J2540" i="2" s="1"/>
  <c r="K2540" i="2" s="1" a="1"/>
  <c r="K2540" i="2" s="1"/>
  <c r="I2540" i="2"/>
  <c r="H2549" i="2"/>
  <c r="J2549" i="2" s="1"/>
  <c r="K2549" i="2" s="1" a="1"/>
  <c r="K2549" i="2" s="1"/>
  <c r="I2549" i="2"/>
  <c r="H2560" i="2"/>
  <c r="J2560" i="2" s="1"/>
  <c r="K2560" i="2" s="1" a="1"/>
  <c r="K2560" i="2" s="1"/>
  <c r="I2560" i="2"/>
  <c r="H2570" i="2"/>
  <c r="J2570" i="2" s="1"/>
  <c r="K2570" i="2" s="1" a="1"/>
  <c r="K2570" i="2" s="1"/>
  <c r="I2570" i="2"/>
  <c r="H2580" i="2"/>
  <c r="J2580" i="2" s="1"/>
  <c r="K2580" i="2" s="1" a="1"/>
  <c r="K2580" i="2" s="1"/>
  <c r="I2580" i="2"/>
  <c r="H2592" i="2"/>
  <c r="J2592" i="2" s="1"/>
  <c r="K2592" i="2" s="1" a="1"/>
  <c r="K2592" i="2" s="1"/>
  <c r="I2592" i="2"/>
  <c r="H2602" i="2"/>
  <c r="J2602" i="2" s="1"/>
  <c r="K2602" i="2" s="1" a="1"/>
  <c r="K2602" i="2" s="1"/>
  <c r="I2602" i="2"/>
  <c r="H2612" i="2"/>
  <c r="J2612" i="2" s="1"/>
  <c r="K2612" i="2" s="1" a="1"/>
  <c r="K2612" i="2" s="1"/>
  <c r="I2612" i="2"/>
  <c r="H2622" i="2"/>
  <c r="J2622" i="2" s="1"/>
  <c r="K2622" i="2" s="1" a="1"/>
  <c r="K2622" i="2" s="1"/>
  <c r="I2622" i="2"/>
  <c r="H2632" i="2"/>
  <c r="J2632" i="2" s="1"/>
  <c r="K2632" i="2" s="1" a="1"/>
  <c r="K2632" i="2" s="1"/>
  <c r="I2632" i="2"/>
  <c r="H2641" i="2"/>
  <c r="J2641" i="2" s="1"/>
  <c r="K2641" i="2" s="1" a="1"/>
  <c r="K2641" i="2" s="1"/>
  <c r="I2641" i="2"/>
  <c r="H2661" i="2"/>
  <c r="J2661" i="2" s="1"/>
  <c r="K2661" i="2" s="1" a="1"/>
  <c r="K2661" i="2" s="1"/>
  <c r="I2661" i="2"/>
  <c r="H2672" i="2"/>
  <c r="J2672" i="2" s="1"/>
  <c r="K2672" i="2" s="1" a="1"/>
  <c r="K2672" i="2" s="1"/>
  <c r="I2672" i="2"/>
  <c r="H2684" i="2"/>
  <c r="J2684" i="2" s="1"/>
  <c r="K2684" i="2" s="1" a="1"/>
  <c r="K2684" i="2" s="1"/>
  <c r="I2684" i="2"/>
  <c r="H2704" i="2"/>
  <c r="J2704" i="2" s="1"/>
  <c r="K2704" i="2" s="1" a="1"/>
  <c r="K2704" i="2" s="1"/>
  <c r="I2704" i="2"/>
  <c r="H2715" i="2"/>
  <c r="J2715" i="2" s="1"/>
  <c r="K2715" i="2" s="1" a="1"/>
  <c r="K2715" i="2" s="1"/>
  <c r="I2715" i="2"/>
  <c r="H2727" i="2"/>
  <c r="J2727" i="2" s="1"/>
  <c r="K2727" i="2" s="1" a="1"/>
  <c r="K2727" i="2" s="1"/>
  <c r="I2727" i="2"/>
  <c r="H2736" i="2"/>
  <c r="J2736" i="2" s="1"/>
  <c r="K2736" i="2" s="1" a="1"/>
  <c r="K2736" i="2" s="1"/>
  <c r="I2736" i="2"/>
  <c r="H2745" i="2"/>
  <c r="J2745" i="2" s="1"/>
  <c r="K2745" i="2" s="1" a="1"/>
  <c r="K2745" i="2" s="1"/>
  <c r="I2745" i="2"/>
  <c r="H2755" i="2"/>
  <c r="J2755" i="2" s="1"/>
  <c r="K2755" i="2" s="1" a="1"/>
  <c r="K2755" i="2" s="1"/>
  <c r="I2755" i="2"/>
  <c r="H2765" i="2"/>
  <c r="J2765" i="2" s="1"/>
  <c r="K2765" i="2" s="1" a="1"/>
  <c r="K2765" i="2" s="1"/>
  <c r="I2765" i="2"/>
  <c r="H2776" i="2"/>
  <c r="J2776" i="2" s="1"/>
  <c r="K2776" i="2" s="1" a="1"/>
  <c r="K2776" i="2" s="1"/>
  <c r="I2776" i="2"/>
  <c r="H2787" i="2"/>
  <c r="J2787" i="2" s="1"/>
  <c r="K2787" i="2" s="1" a="1"/>
  <c r="K2787" i="2" s="1"/>
  <c r="I2787" i="2"/>
  <c r="H2807" i="2"/>
  <c r="J2807" i="2" s="1"/>
  <c r="K2807" i="2" s="1" a="1"/>
  <c r="K2807" i="2" s="1"/>
  <c r="I2807" i="2"/>
  <c r="H2817" i="2"/>
  <c r="J2817" i="2" s="1"/>
  <c r="K2817" i="2" s="1" a="1"/>
  <c r="K2817" i="2" s="1"/>
  <c r="I2817" i="2"/>
  <c r="H2825" i="2"/>
  <c r="J2825" i="2" s="1"/>
  <c r="K2825" i="2" s="1" a="1"/>
  <c r="K2825" i="2" s="1"/>
  <c r="I2825" i="2"/>
  <c r="H2833" i="2"/>
  <c r="J2833" i="2" s="1"/>
  <c r="K2833" i="2" s="1" a="1"/>
  <c r="K2833" i="2" s="1"/>
  <c r="I2833" i="2"/>
  <c r="H2840" i="2"/>
  <c r="J2840" i="2" s="1"/>
  <c r="K2840" i="2" s="1" a="1"/>
  <c r="K2840" i="2" s="1"/>
  <c r="I2840" i="2"/>
  <c r="H2848" i="2"/>
  <c r="J2848" i="2" s="1"/>
  <c r="K2848" i="2" s="1" a="1"/>
  <c r="K2848" i="2" s="1"/>
  <c r="I2848" i="2"/>
  <c r="H2859" i="2"/>
  <c r="J2859" i="2" s="1"/>
  <c r="K2859" i="2" s="1" a="1"/>
  <c r="K2859" i="2" s="1"/>
  <c r="I2859" i="2"/>
  <c r="H2870" i="2"/>
  <c r="J2870" i="2" s="1"/>
  <c r="K2870" i="2" s="1" a="1"/>
  <c r="K2870" i="2" s="1"/>
  <c r="I2870" i="2"/>
  <c r="H2881" i="2"/>
  <c r="J2881" i="2" s="1"/>
  <c r="K2881" i="2" s="1" a="1"/>
  <c r="K2881" i="2" s="1"/>
  <c r="I2881" i="2"/>
  <c r="H2890" i="2"/>
  <c r="J2890" i="2" s="1"/>
  <c r="K2890" i="2" s="1" a="1"/>
  <c r="K2890" i="2" s="1"/>
  <c r="I2890" i="2"/>
  <c r="H2898" i="2"/>
  <c r="J2898" i="2" s="1"/>
  <c r="K2898" i="2" s="1" a="1"/>
  <c r="K2898" i="2" s="1"/>
  <c r="I2898" i="2"/>
  <c r="H2906" i="2"/>
  <c r="J2906" i="2" s="1"/>
  <c r="K2906" i="2" s="1" a="1"/>
  <c r="K2906" i="2" s="1"/>
  <c r="I2906" i="2"/>
  <c r="H2917" i="2"/>
  <c r="J2917" i="2" s="1"/>
  <c r="K2917" i="2" s="1" a="1"/>
  <c r="K2917" i="2" s="1"/>
  <c r="I2917" i="2"/>
  <c r="H2927" i="2"/>
  <c r="J2927" i="2" s="1"/>
  <c r="K2927" i="2" s="1" a="1"/>
  <c r="K2927" i="2" s="1"/>
  <c r="I2927" i="2"/>
  <c r="H2947" i="2"/>
  <c r="J2947" i="2" s="1"/>
  <c r="K2947" i="2" s="1" a="1"/>
  <c r="K2947" i="2" s="1"/>
  <c r="I2947" i="2"/>
  <c r="H2956" i="2"/>
  <c r="J2956" i="2" s="1"/>
  <c r="K2956" i="2" s="1" a="1"/>
  <c r="K2956" i="2" s="1"/>
  <c r="I2956" i="2"/>
  <c r="H2966" i="2"/>
  <c r="J2966" i="2" s="1"/>
  <c r="K2966" i="2" s="1" a="1"/>
  <c r="K2966" i="2" s="1"/>
  <c r="I2966" i="2"/>
  <c r="H2975" i="2"/>
  <c r="J2975" i="2" s="1"/>
  <c r="K2975" i="2" s="1" a="1"/>
  <c r="K2975" i="2" s="1"/>
  <c r="I2975" i="2"/>
  <c r="H3015" i="2"/>
  <c r="J3015" i="2" s="1"/>
  <c r="K3015" i="2" s="1" a="1"/>
  <c r="K3015" i="2" s="1"/>
  <c r="I3015" i="2"/>
  <c r="H3024" i="2"/>
  <c r="J3024" i="2" s="1"/>
  <c r="K3024" i="2" s="1" a="1"/>
  <c r="K3024" i="2" s="1"/>
  <c r="I3024" i="2"/>
  <c r="H3034" i="2"/>
  <c r="J3034" i="2" s="1"/>
  <c r="K3034" i="2" s="1" a="1"/>
  <c r="K3034" i="2" s="1"/>
  <c r="I3034" i="2"/>
  <c r="H3051" i="2"/>
  <c r="J3051" i="2" s="1"/>
  <c r="K3051" i="2" s="1" a="1"/>
  <c r="K3051" i="2" s="1"/>
  <c r="I3051" i="2"/>
  <c r="H3067" i="2"/>
  <c r="J3067" i="2" s="1"/>
  <c r="K3067" i="2" s="1" a="1"/>
  <c r="K3067" i="2" s="1"/>
  <c r="I3067" i="2"/>
  <c r="H3076" i="2"/>
  <c r="J3076" i="2" s="1"/>
  <c r="K3076" i="2" s="1" a="1"/>
  <c r="K3076" i="2" s="1"/>
  <c r="I3076" i="2"/>
  <c r="H3087" i="2"/>
  <c r="J3087" i="2" s="1"/>
  <c r="K3087" i="2" s="1" a="1"/>
  <c r="K3087" i="2" s="1"/>
  <c r="I3087" i="2"/>
  <c r="H3096" i="2"/>
  <c r="J3096" i="2" s="1"/>
  <c r="K3096" i="2" s="1" a="1"/>
  <c r="K3096" i="2" s="1"/>
  <c r="I3096" i="2"/>
  <c r="H3117" i="2"/>
  <c r="J3117" i="2" s="1"/>
  <c r="K3117" i="2" s="1" a="1"/>
  <c r="K3117" i="2" s="1"/>
  <c r="I3117" i="2"/>
  <c r="H3128" i="2"/>
  <c r="J3128" i="2" s="1"/>
  <c r="K3128" i="2" s="1" a="1"/>
  <c r="K3128" i="2" s="1"/>
  <c r="I3128" i="2"/>
  <c r="H3137" i="2"/>
  <c r="J3137" i="2" s="1"/>
  <c r="K3137" i="2" s="1" a="1"/>
  <c r="K3137" i="2" s="1"/>
  <c r="I3137" i="2"/>
  <c r="H3167" i="2"/>
  <c r="J3167" i="2" s="1"/>
  <c r="K3167" i="2" s="1" a="1"/>
  <c r="K3167" i="2" s="1"/>
  <c r="I3167" i="2"/>
  <c r="H3177" i="2"/>
  <c r="J3177" i="2" s="1"/>
  <c r="K3177" i="2" s="1" a="1"/>
  <c r="K3177" i="2" s="1"/>
  <c r="I3177" i="2"/>
  <c r="H3187" i="2"/>
  <c r="J3187" i="2" s="1"/>
  <c r="K3187" i="2" s="1" a="1"/>
  <c r="K3187" i="2" s="1"/>
  <c r="I3187" i="2"/>
  <c r="H3198" i="2"/>
  <c r="J3198" i="2" s="1"/>
  <c r="K3198" i="2" s="1" a="1"/>
  <c r="K3198" i="2" s="1"/>
  <c r="I3198" i="2"/>
  <c r="H3209" i="2"/>
  <c r="J3209" i="2" s="1"/>
  <c r="K3209" i="2" s="1" a="1"/>
  <c r="K3209" i="2" s="1"/>
  <c r="I3209" i="2"/>
  <c r="H3219" i="2"/>
  <c r="J3219" i="2" s="1"/>
  <c r="K3219" i="2" s="1" a="1"/>
  <c r="K3219" i="2" s="1"/>
  <c r="I3219" i="2"/>
  <c r="H3240" i="2"/>
  <c r="J3240" i="2" s="1"/>
  <c r="K3240" i="2" s="1" a="1"/>
  <c r="K3240" i="2" s="1"/>
  <c r="I3240" i="2"/>
  <c r="H3250" i="2"/>
  <c r="J3250" i="2" s="1"/>
  <c r="K3250" i="2" s="1" a="1"/>
  <c r="K3250" i="2" s="1"/>
  <c r="I3250" i="2"/>
  <c r="H3261" i="2"/>
  <c r="J3261" i="2" s="1"/>
  <c r="K3261" i="2" s="1" a="1"/>
  <c r="K3261" i="2" s="1"/>
  <c r="I3261" i="2"/>
  <c r="H3272" i="2"/>
  <c r="J3272" i="2" s="1"/>
  <c r="K3272" i="2" s="1" a="1"/>
  <c r="K3272" i="2" s="1"/>
  <c r="I3272" i="2"/>
  <c r="H3283" i="2"/>
  <c r="J3283" i="2" s="1"/>
  <c r="K3283" i="2" s="1" a="1"/>
  <c r="K3283" i="2" s="1"/>
  <c r="I3283" i="2"/>
  <c r="H3293" i="2"/>
  <c r="J3293" i="2" s="1"/>
  <c r="K3293" i="2" s="1" a="1"/>
  <c r="K3293" i="2" s="1"/>
  <c r="I3293" i="2"/>
  <c r="H3303" i="2"/>
  <c r="J3303" i="2" s="1"/>
  <c r="K3303" i="2" s="1" a="1"/>
  <c r="K3303" i="2" s="1"/>
  <c r="I3303" i="2"/>
  <c r="H3314" i="2"/>
  <c r="J3314" i="2" s="1"/>
  <c r="K3314" i="2" s="1" a="1"/>
  <c r="K3314" i="2" s="1"/>
  <c r="I3314" i="2"/>
  <c r="H3325" i="2"/>
  <c r="J3325" i="2" s="1"/>
  <c r="K3325" i="2" s="1" a="1"/>
  <c r="K3325" i="2" s="1"/>
  <c r="I3325" i="2"/>
  <c r="H3336" i="2"/>
  <c r="J3336" i="2" s="1"/>
  <c r="K3336" i="2" s="1" a="1"/>
  <c r="K3336" i="2" s="1"/>
  <c r="I3336" i="2"/>
  <c r="H3345" i="2"/>
  <c r="J3345" i="2" s="1"/>
  <c r="K3345" i="2" s="1" a="1"/>
  <c r="K3345" i="2" s="1"/>
  <c r="I3345" i="2"/>
  <c r="H3355" i="2"/>
  <c r="J3355" i="2" s="1"/>
  <c r="K3355" i="2" s="1" a="1"/>
  <c r="K3355" i="2" s="1"/>
  <c r="I3355" i="2"/>
  <c r="H3367" i="2"/>
  <c r="J3367" i="2" s="1"/>
  <c r="K3367" i="2" s="1" a="1"/>
  <c r="K3367" i="2" s="1"/>
  <c r="I3367" i="2"/>
  <c r="H3376" i="2"/>
  <c r="J3376" i="2" s="1"/>
  <c r="K3376" i="2" s="1" a="1"/>
  <c r="K3376" i="2" s="1"/>
  <c r="I3376" i="2"/>
  <c r="H3386" i="2"/>
  <c r="J3386" i="2" s="1"/>
  <c r="K3386" i="2" s="1" a="1"/>
  <c r="K3386" i="2" s="1"/>
  <c r="I3386" i="2"/>
  <c r="H3408" i="2"/>
  <c r="J3408" i="2" s="1"/>
  <c r="K3408" i="2" s="1" a="1"/>
  <c r="K3408" i="2" s="1"/>
  <c r="I3408" i="2"/>
  <c r="H3419" i="2"/>
  <c r="J3419" i="2" s="1"/>
  <c r="K3419" i="2" s="1" a="1"/>
  <c r="K3419" i="2" s="1"/>
  <c r="I3419" i="2"/>
  <c r="H3429" i="2"/>
  <c r="J3429" i="2" s="1"/>
  <c r="K3429" i="2" s="1" a="1"/>
  <c r="K3429" i="2" s="1"/>
  <c r="I3429" i="2"/>
  <c r="H3439" i="2"/>
  <c r="J3439" i="2" s="1"/>
  <c r="K3439" i="2" s="1" a="1"/>
  <c r="K3439" i="2" s="1"/>
  <c r="I3439" i="2"/>
  <c r="H3448" i="2"/>
  <c r="J3448" i="2" s="1"/>
  <c r="K3448" i="2" s="1" a="1"/>
  <c r="K3448" i="2" s="1"/>
  <c r="I3448" i="2"/>
  <c r="H3458" i="2"/>
  <c r="J3458" i="2" s="1"/>
  <c r="K3458" i="2" s="1" a="1"/>
  <c r="K3458" i="2" s="1"/>
  <c r="I3458" i="2"/>
  <c r="H3468" i="2"/>
  <c r="J3468" i="2" s="1"/>
  <c r="K3468" i="2" s="1" a="1"/>
  <c r="K3468" i="2" s="1"/>
  <c r="I3468" i="2"/>
  <c r="H3478" i="2"/>
  <c r="J3478" i="2" s="1"/>
  <c r="K3478" i="2" s="1" a="1"/>
  <c r="K3478" i="2" s="1"/>
  <c r="I3478" i="2"/>
  <c r="H3488" i="2"/>
  <c r="J3488" i="2" s="1"/>
  <c r="K3488" i="2" s="1" a="1"/>
  <c r="K3488" i="2" s="1"/>
  <c r="I3488" i="2"/>
  <c r="H3507" i="2"/>
  <c r="J3507" i="2" s="1"/>
  <c r="K3507" i="2" s="1" a="1"/>
  <c r="K3507" i="2" s="1"/>
  <c r="I3507" i="2"/>
  <c r="H3518" i="2"/>
  <c r="J3518" i="2" s="1"/>
  <c r="K3518" i="2" s="1" a="1"/>
  <c r="K3518" i="2" s="1"/>
  <c r="I3518" i="2"/>
  <c r="H3527" i="2"/>
  <c r="J3527" i="2" s="1"/>
  <c r="K3527" i="2" s="1" a="1"/>
  <c r="K3527" i="2" s="1"/>
  <c r="I3527" i="2"/>
  <c r="H3538" i="2"/>
  <c r="J3538" i="2" s="1"/>
  <c r="K3538" i="2" s="1" a="1"/>
  <c r="K3538" i="2" s="1"/>
  <c r="I3538" i="2"/>
  <c r="H3549" i="2"/>
  <c r="J3549" i="2" s="1"/>
  <c r="K3549" i="2" s="1" a="1"/>
  <c r="K3549" i="2" s="1"/>
  <c r="I3549" i="2"/>
  <c r="H3558" i="2"/>
  <c r="J3558" i="2" s="1"/>
  <c r="K3558" i="2" s="1" a="1"/>
  <c r="K3558" i="2" s="1"/>
  <c r="I3558" i="2"/>
  <c r="H3567" i="2"/>
  <c r="J3567" i="2" s="1"/>
  <c r="K3567" i="2" s="1" a="1"/>
  <c r="K3567" i="2" s="1"/>
  <c r="I3567" i="2"/>
  <c r="H3588" i="2"/>
  <c r="J3588" i="2" s="1"/>
  <c r="K3588" i="2" s="1" a="1"/>
  <c r="K3588" i="2" s="1"/>
  <c r="I3588" i="2"/>
  <c r="H3600" i="2"/>
  <c r="J3600" i="2" s="1"/>
  <c r="K3600" i="2" s="1" a="1"/>
  <c r="K3600" i="2" s="1"/>
  <c r="I3600" i="2"/>
  <c r="H3611" i="2"/>
  <c r="J3611" i="2" s="1"/>
  <c r="K3611" i="2" s="1" a="1"/>
  <c r="K3611" i="2" s="1"/>
  <c r="I3611" i="2"/>
  <c r="H3623" i="2"/>
  <c r="J3623" i="2" s="1"/>
  <c r="K3623" i="2" s="1" a="1"/>
  <c r="K3623" i="2" s="1"/>
  <c r="I3623" i="2"/>
  <c r="H3634" i="2"/>
  <c r="J3634" i="2" s="1"/>
  <c r="K3634" i="2" s="1" a="1"/>
  <c r="K3634" i="2" s="1"/>
  <c r="I3634" i="2"/>
  <c r="H3645" i="2"/>
  <c r="J3645" i="2" s="1"/>
  <c r="K3645" i="2" s="1" a="1"/>
  <c r="K3645" i="2" s="1"/>
  <c r="I3645" i="2"/>
  <c r="H3654" i="2"/>
  <c r="J3654" i="2" s="1"/>
  <c r="K3654" i="2" s="1" a="1"/>
  <c r="K3654" i="2" s="1"/>
  <c r="I3654" i="2"/>
  <c r="H3664" i="2"/>
  <c r="J3664" i="2" s="1"/>
  <c r="K3664" i="2" s="1" a="1"/>
  <c r="K3664" i="2" s="1"/>
  <c r="I3664" i="2"/>
  <c r="H3675" i="2"/>
  <c r="J3675" i="2" s="1"/>
  <c r="K3675" i="2" s="1" a="1"/>
  <c r="K3675" i="2" s="1"/>
  <c r="I3675" i="2"/>
  <c r="H3686" i="2"/>
  <c r="J3686" i="2" s="1"/>
  <c r="K3686" i="2" s="1" a="1"/>
  <c r="K3686" i="2" s="1"/>
  <c r="I3686" i="2"/>
  <c r="H3697" i="2"/>
  <c r="J3697" i="2" s="1"/>
  <c r="K3697" i="2" s="1" a="1"/>
  <c r="K3697" i="2" s="1"/>
  <c r="I3697" i="2"/>
  <c r="H3707" i="2"/>
  <c r="J3707" i="2" s="1"/>
  <c r="K3707" i="2" s="1" a="1"/>
  <c r="K3707" i="2" s="1"/>
  <c r="I3707" i="2"/>
  <c r="H3717" i="2"/>
  <c r="J3717" i="2" s="1"/>
  <c r="K3717" i="2" s="1" a="1"/>
  <c r="K3717" i="2" s="1"/>
  <c r="I3717" i="2"/>
  <c r="I3750" i="2"/>
  <c r="H3750" i="2"/>
  <c r="J3750" i="2" s="1"/>
  <c r="K3750" i="2" s="1" a="1"/>
  <c r="K3750" i="2" s="1"/>
  <c r="H3794" i="2"/>
  <c r="J3794" i="2" s="1"/>
  <c r="K3794" i="2" s="1" a="1"/>
  <c r="K3794" i="2" s="1"/>
  <c r="I3794" i="2"/>
  <c r="H3805" i="2"/>
  <c r="J3805" i="2" s="1"/>
  <c r="K3805" i="2" s="1" a="1"/>
  <c r="K3805" i="2" s="1"/>
  <c r="I3805" i="2"/>
  <c r="H3815" i="2"/>
  <c r="J3815" i="2" s="1"/>
  <c r="K3815" i="2" s="1" a="1"/>
  <c r="K3815" i="2" s="1"/>
  <c r="I3815" i="2"/>
  <c r="H3837" i="2"/>
  <c r="J3837" i="2" s="1"/>
  <c r="K3837" i="2" s="1" a="1"/>
  <c r="K3837" i="2" s="1"/>
  <c r="I3837" i="2"/>
  <c r="H3869" i="2"/>
  <c r="J3869" i="2" s="1"/>
  <c r="K3869" i="2" s="1" a="1"/>
  <c r="K3869" i="2" s="1"/>
  <c r="I3869" i="2"/>
  <c r="H3881" i="2"/>
  <c r="J3881" i="2" s="1"/>
  <c r="K3881" i="2" s="1" a="1"/>
  <c r="K3881" i="2" s="1"/>
  <c r="I3881" i="2"/>
  <c r="H3892" i="2"/>
  <c r="J3892" i="2" s="1"/>
  <c r="K3892" i="2" s="1" a="1"/>
  <c r="K3892" i="2" s="1"/>
  <c r="I3892" i="2"/>
  <c r="H3902" i="2"/>
  <c r="J3902" i="2" s="1"/>
  <c r="K3902" i="2" s="1" a="1"/>
  <c r="K3902" i="2" s="1"/>
  <c r="I3902" i="2"/>
  <c r="H3912" i="2"/>
  <c r="J3912" i="2" s="1"/>
  <c r="K3912" i="2" s="1" a="1"/>
  <c r="K3912" i="2" s="1"/>
  <c r="I3912" i="2"/>
  <c r="H4017" i="2"/>
  <c r="J4017" i="2" s="1"/>
  <c r="K4017" i="2" s="1" a="1"/>
  <c r="K4017" i="2" s="1"/>
  <c r="I4017" i="2"/>
  <c r="H4104" i="2"/>
  <c r="J4104" i="2" s="1"/>
  <c r="K4104" i="2" s="1" a="1"/>
  <c r="K4104" i="2" s="1"/>
  <c r="I4104" i="2"/>
  <c r="H4126" i="2"/>
  <c r="J4126" i="2" s="1"/>
  <c r="K4126" i="2" s="1" a="1"/>
  <c r="K4126" i="2" s="1"/>
  <c r="I4126" i="2"/>
  <c r="H4138" i="2"/>
  <c r="J4138" i="2" s="1"/>
  <c r="K4138" i="2" s="1" a="1"/>
  <c r="K4138" i="2" s="1"/>
  <c r="I4138" i="2"/>
  <c r="H4254" i="2"/>
  <c r="J4254" i="2" s="1"/>
  <c r="K4254" i="2" s="1" a="1"/>
  <c r="K4254" i="2" s="1"/>
  <c r="I4254" i="2"/>
  <c r="H4289" i="2"/>
  <c r="J4289" i="2" s="1"/>
  <c r="K4289" i="2" s="1" a="1"/>
  <c r="K4289" i="2" s="1"/>
  <c r="I4289" i="2"/>
  <c r="H4355" i="2"/>
  <c r="J4355" i="2" s="1"/>
  <c r="K4355" i="2" s="1" a="1"/>
  <c r="K4355" i="2" s="1"/>
  <c r="I4355" i="2"/>
  <c r="H4460" i="2"/>
  <c r="J4460" i="2" s="1"/>
  <c r="K4460" i="2" s="1" a="1"/>
  <c r="K4460" i="2" s="1"/>
  <c r="I4460" i="2"/>
  <c r="H4482" i="2"/>
  <c r="J4482" i="2" s="1"/>
  <c r="K4482" i="2" s="1" a="1"/>
  <c r="K4482" i="2" s="1"/>
  <c r="I4482" i="2"/>
  <c r="H4572" i="2"/>
  <c r="J4572" i="2" s="1"/>
  <c r="K4572" i="2" s="1" a="1"/>
  <c r="K4572" i="2" s="1"/>
  <c r="I4572" i="2"/>
  <c r="H4670" i="2"/>
  <c r="J4670" i="2" s="1"/>
  <c r="K4670" i="2" s="1" a="1"/>
  <c r="K4670" i="2" s="1"/>
  <c r="I4670" i="2"/>
  <c r="H4681" i="2"/>
  <c r="J4681" i="2" s="1"/>
  <c r="K4681" i="2" s="1" a="1"/>
  <c r="K4681" i="2" s="1"/>
  <c r="I4681" i="2"/>
  <c r="H4733" i="2"/>
  <c r="J4733" i="2" s="1"/>
  <c r="K4733" i="2" s="1" a="1"/>
  <c r="K4733" i="2" s="1"/>
  <c r="I4733" i="2"/>
  <c r="H4847" i="2"/>
  <c r="J4847" i="2" s="1"/>
  <c r="K4847" i="2" s="1" a="1"/>
  <c r="K4847" i="2" s="1"/>
  <c r="I4847" i="2"/>
  <c r="H4857" i="2"/>
  <c r="J4857" i="2" s="1"/>
  <c r="K4857" i="2" s="1" a="1"/>
  <c r="K4857" i="2" s="1"/>
  <c r="I4857" i="2"/>
  <c r="H5004" i="2"/>
  <c r="J5004" i="2" s="1"/>
  <c r="K5004" i="2" s="1" a="1"/>
  <c r="K5004" i="2" s="1"/>
  <c r="I5004" i="2"/>
  <c r="H5111" i="2"/>
  <c r="J5111" i="2" s="1"/>
  <c r="K5111" i="2" s="1" a="1"/>
  <c r="K5111" i="2" s="1"/>
  <c r="I5111" i="2"/>
  <c r="H5512" i="2"/>
  <c r="J5512" i="2" s="1"/>
  <c r="K5512" i="2" s="1" a="1"/>
  <c r="K5512" i="2" s="1"/>
  <c r="I5512" i="2"/>
  <c r="H372" i="2"/>
  <c r="J372" i="2" s="1"/>
  <c r="K372" i="2" s="1" a="1"/>
  <c r="K372" i="2" s="1"/>
  <c r="I372" i="2"/>
  <c r="H395" i="2"/>
  <c r="J395" i="2" s="1"/>
  <c r="K395" i="2" s="1" a="1"/>
  <c r="K395" i="2" s="1"/>
  <c r="I395" i="2"/>
  <c r="H418" i="2"/>
  <c r="J418" i="2" s="1"/>
  <c r="K418" i="2" s="1" a="1"/>
  <c r="K418" i="2" s="1"/>
  <c r="I418" i="2"/>
  <c r="H441" i="2"/>
  <c r="J441" i="2" s="1"/>
  <c r="K441" i="2" s="1" a="1"/>
  <c r="K441" i="2" s="1"/>
  <c r="I441" i="2"/>
  <c r="H462" i="2"/>
  <c r="J462" i="2" s="1"/>
  <c r="K462" i="2" s="1" a="1"/>
  <c r="K462" i="2" s="1"/>
  <c r="I462" i="2"/>
  <c r="H472" i="2"/>
  <c r="J472" i="2" s="1"/>
  <c r="K472" i="2" s="1" a="1"/>
  <c r="K472" i="2" s="1"/>
  <c r="I472" i="2"/>
  <c r="H531" i="2"/>
  <c r="J531" i="2" s="1"/>
  <c r="K531" i="2" s="1" a="1"/>
  <c r="K531" i="2" s="1"/>
  <c r="I531" i="2"/>
  <c r="H557" i="2"/>
  <c r="J557" i="2" s="1"/>
  <c r="K557" i="2" s="1" a="1"/>
  <c r="K557" i="2" s="1"/>
  <c r="I557" i="2"/>
  <c r="H587" i="2"/>
  <c r="J587" i="2" s="1"/>
  <c r="K587" i="2" s="1" a="1"/>
  <c r="K587" i="2" s="1"/>
  <c r="I587" i="2"/>
  <c r="H619" i="2"/>
  <c r="J619" i="2" s="1"/>
  <c r="K619" i="2" s="1" a="1"/>
  <c r="K619" i="2" s="1"/>
  <c r="I619" i="2"/>
  <c r="H13" i="2"/>
  <c r="J13" i="2" s="1"/>
  <c r="K13" i="2" s="1" a="1"/>
  <c r="K13" i="2" s="1"/>
  <c r="I13" i="2"/>
  <c r="H25" i="2"/>
  <c r="J25" i="2" s="1"/>
  <c r="K25" i="2" s="1" a="1"/>
  <c r="K25" i="2" s="1"/>
  <c r="I25" i="2"/>
  <c r="H58" i="2"/>
  <c r="J58" i="2" s="1"/>
  <c r="K58" i="2" s="1" a="1"/>
  <c r="K58" i="2" s="1"/>
  <c r="I58" i="2"/>
  <c r="H70" i="2"/>
  <c r="J70" i="2" s="1"/>
  <c r="K70" i="2" s="1" a="1"/>
  <c r="K70" i="2" s="1"/>
  <c r="I70" i="2"/>
  <c r="H82" i="2"/>
  <c r="J82" i="2" s="1"/>
  <c r="K82" i="2" s="1" a="1"/>
  <c r="K82" i="2" s="1"/>
  <c r="I82" i="2"/>
  <c r="H104" i="2"/>
  <c r="J104" i="2" s="1"/>
  <c r="K104" i="2" s="1" a="1"/>
  <c r="K104" i="2" s="1"/>
  <c r="I104" i="2"/>
  <c r="H116" i="2"/>
  <c r="J116" i="2" s="1"/>
  <c r="K116" i="2" s="1" a="1"/>
  <c r="K116" i="2" s="1"/>
  <c r="I116" i="2"/>
  <c r="H126" i="2"/>
  <c r="J126" i="2" s="1"/>
  <c r="K126" i="2" s="1" a="1"/>
  <c r="K126" i="2" s="1"/>
  <c r="I126" i="2"/>
  <c r="H146" i="2"/>
  <c r="J146" i="2" s="1"/>
  <c r="K146" i="2" s="1" a="1"/>
  <c r="K146" i="2" s="1"/>
  <c r="I146" i="2"/>
  <c r="H175" i="2"/>
  <c r="J175" i="2" s="1"/>
  <c r="K175" i="2" s="1" a="1"/>
  <c r="K175" i="2" s="1"/>
  <c r="I175" i="2"/>
  <c r="H194" i="2"/>
  <c r="J194" i="2" s="1"/>
  <c r="K194" i="2" s="1" a="1"/>
  <c r="K194" i="2" s="1"/>
  <c r="I194" i="2"/>
  <c r="H204" i="2"/>
  <c r="J204" i="2" s="1"/>
  <c r="K204" i="2" s="1" a="1"/>
  <c r="K204" i="2" s="1"/>
  <c r="I204" i="2"/>
  <c r="H232" i="2"/>
  <c r="J232" i="2" s="1"/>
  <c r="K232" i="2" s="1" a="1"/>
  <c r="K232" i="2" s="1"/>
  <c r="I232" i="2"/>
  <c r="H241" i="2"/>
  <c r="J241" i="2" s="1"/>
  <c r="K241" i="2" s="1" a="1"/>
  <c r="K241" i="2" s="1"/>
  <c r="I241" i="2"/>
  <c r="H252" i="2"/>
  <c r="J252" i="2" s="1"/>
  <c r="K252" i="2" s="1" a="1"/>
  <c r="K252" i="2" s="1"/>
  <c r="I252" i="2"/>
  <c r="H262" i="2"/>
  <c r="J262" i="2" s="1"/>
  <c r="K262" i="2" s="1" a="1"/>
  <c r="K262" i="2" s="1"/>
  <c r="I262" i="2"/>
  <c r="H281" i="2"/>
  <c r="J281" i="2" s="1"/>
  <c r="K281" i="2" s="1" a="1"/>
  <c r="K281" i="2" s="1"/>
  <c r="I281" i="2"/>
  <c r="H289" i="2"/>
  <c r="J289" i="2" s="1"/>
  <c r="K289" i="2" s="1" a="1"/>
  <c r="K289" i="2" s="1"/>
  <c r="I289" i="2"/>
  <c r="H298" i="2"/>
  <c r="J298" i="2" s="1"/>
  <c r="K298" i="2" s="1" a="1"/>
  <c r="K298" i="2" s="1"/>
  <c r="I298" i="2"/>
  <c r="H307" i="2"/>
  <c r="J307" i="2" s="1"/>
  <c r="K307" i="2" s="1" a="1"/>
  <c r="K307" i="2" s="1"/>
  <c r="I307" i="2"/>
  <c r="H317" i="2"/>
  <c r="J317" i="2" s="1"/>
  <c r="K317" i="2" s="1" a="1"/>
  <c r="K317" i="2" s="1"/>
  <c r="I317" i="2"/>
  <c r="H329" i="2"/>
  <c r="J329" i="2" s="1"/>
  <c r="K329" i="2" s="1" a="1"/>
  <c r="K329" i="2" s="1"/>
  <c r="I329" i="2"/>
  <c r="H350" i="2"/>
  <c r="J350" i="2" s="1"/>
  <c r="K350" i="2" s="1" a="1"/>
  <c r="K350" i="2" s="1"/>
  <c r="I350" i="2"/>
  <c r="H361" i="2"/>
  <c r="J361" i="2" s="1"/>
  <c r="K361" i="2" s="1" a="1"/>
  <c r="K361" i="2" s="1"/>
  <c r="I361" i="2"/>
  <c r="H373" i="2"/>
  <c r="J373" i="2" s="1"/>
  <c r="K373" i="2" s="1" a="1"/>
  <c r="K373" i="2" s="1"/>
  <c r="I373" i="2"/>
  <c r="H384" i="2"/>
  <c r="J384" i="2" s="1"/>
  <c r="K384" i="2" s="1" a="1"/>
  <c r="K384" i="2" s="1"/>
  <c r="H396" i="2"/>
  <c r="J396" i="2" s="1"/>
  <c r="K396" i="2" s="1" a="1"/>
  <c r="K396" i="2" s="1"/>
  <c r="I396" i="2"/>
  <c r="H419" i="2"/>
  <c r="J419" i="2" s="1"/>
  <c r="K419" i="2" s="1" a="1"/>
  <c r="K419" i="2" s="1"/>
  <c r="I419" i="2"/>
  <c r="H430" i="2"/>
  <c r="J430" i="2" s="1"/>
  <c r="K430" i="2" s="1" a="1"/>
  <c r="K430" i="2" s="1"/>
  <c r="I430" i="2"/>
  <c r="H442" i="2"/>
  <c r="J442" i="2" s="1"/>
  <c r="K442" i="2" s="1" a="1"/>
  <c r="K442" i="2" s="1"/>
  <c r="I442" i="2"/>
  <c r="H453" i="2"/>
  <c r="J453" i="2" s="1"/>
  <c r="K453" i="2" s="1" a="1"/>
  <c r="K453" i="2" s="1"/>
  <c r="I453" i="2"/>
  <c r="H463" i="2"/>
  <c r="J463" i="2" s="1"/>
  <c r="K463" i="2" s="1" a="1"/>
  <c r="K463" i="2" s="1"/>
  <c r="I463" i="2"/>
  <c r="H473" i="2"/>
  <c r="J473" i="2" s="1"/>
  <c r="K473" i="2" s="1" a="1"/>
  <c r="K473" i="2" s="1"/>
  <c r="I473" i="2"/>
  <c r="H482" i="2"/>
  <c r="J482" i="2" s="1"/>
  <c r="K482" i="2" s="1" a="1"/>
  <c r="K482" i="2" s="1"/>
  <c r="I482" i="2"/>
  <c r="H492" i="2"/>
  <c r="J492" i="2" s="1"/>
  <c r="K492" i="2" s="1" a="1"/>
  <c r="K492" i="2" s="1"/>
  <c r="I492" i="2"/>
  <c r="H501" i="2"/>
  <c r="J501" i="2" s="1"/>
  <c r="K501" i="2" s="1" a="1"/>
  <c r="K501" i="2" s="1"/>
  <c r="H511" i="2"/>
  <c r="J511" i="2" s="1"/>
  <c r="K511" i="2" s="1" a="1"/>
  <c r="K511" i="2" s="1"/>
  <c r="I511" i="2"/>
  <c r="H549" i="2"/>
  <c r="J549" i="2" s="1"/>
  <c r="K549" i="2" s="1" a="1"/>
  <c r="K549" i="2" s="1"/>
  <c r="I549" i="2"/>
  <c r="H558" i="2"/>
  <c r="J558" i="2" s="1"/>
  <c r="K558" i="2" s="1" a="1"/>
  <c r="K558" i="2" s="1"/>
  <c r="I558" i="2"/>
  <c r="H567" i="2"/>
  <c r="J567" i="2" s="1"/>
  <c r="K567" i="2" s="1" a="1"/>
  <c r="K567" i="2" s="1"/>
  <c r="H588" i="2"/>
  <c r="J588" i="2" s="1"/>
  <c r="K588" i="2" s="1" a="1"/>
  <c r="K588" i="2" s="1"/>
  <c r="I588" i="2"/>
  <c r="H598" i="2"/>
  <c r="J598" i="2" s="1"/>
  <c r="K598" i="2" s="1" a="1"/>
  <c r="K598" i="2" s="1"/>
  <c r="I598" i="2"/>
  <c r="H620" i="2"/>
  <c r="J620" i="2" s="1"/>
  <c r="K620" i="2" s="1" a="1"/>
  <c r="K620" i="2" s="1"/>
  <c r="I620" i="2"/>
  <c r="H631" i="2"/>
  <c r="J631" i="2" s="1"/>
  <c r="K631" i="2" s="1" a="1"/>
  <c r="K631" i="2" s="1"/>
  <c r="I631" i="2"/>
  <c r="H641" i="2"/>
  <c r="J641" i="2" s="1"/>
  <c r="K641" i="2" s="1" a="1"/>
  <c r="K641" i="2" s="1"/>
  <c r="I641" i="2"/>
  <c r="H660" i="2"/>
  <c r="J660" i="2" s="1"/>
  <c r="K660" i="2" s="1" a="1"/>
  <c r="K660" i="2" s="1"/>
  <c r="I660" i="2"/>
  <c r="H671" i="2"/>
  <c r="J671" i="2" s="1"/>
  <c r="K671" i="2" s="1" a="1"/>
  <c r="K671" i="2" s="1"/>
  <c r="I671" i="2"/>
  <c r="H679" i="2"/>
  <c r="J679" i="2" s="1"/>
  <c r="K679" i="2" s="1" a="1"/>
  <c r="K679" i="2" s="1"/>
  <c r="I679" i="2"/>
  <c r="H690" i="2"/>
  <c r="J690" i="2" s="1"/>
  <c r="K690" i="2" s="1" a="1"/>
  <c r="K690" i="2" s="1"/>
  <c r="I690" i="2"/>
  <c r="H698" i="2"/>
  <c r="J698" i="2" s="1"/>
  <c r="K698" i="2" s="1" a="1"/>
  <c r="K698" i="2" s="1"/>
  <c r="I698" i="2"/>
  <c r="H739" i="2"/>
  <c r="J739" i="2" s="1"/>
  <c r="K739" i="2" s="1" a="1"/>
  <c r="K739" i="2" s="1"/>
  <c r="I739" i="2"/>
  <c r="H783" i="2"/>
  <c r="J783" i="2" s="1"/>
  <c r="K783" i="2" s="1" a="1"/>
  <c r="K783" i="2" s="1"/>
  <c r="I783" i="2"/>
  <c r="H810" i="2"/>
  <c r="J810" i="2" s="1"/>
  <c r="K810" i="2" s="1" a="1"/>
  <c r="K810" i="2" s="1"/>
  <c r="I810" i="2"/>
  <c r="H839" i="2"/>
  <c r="J839" i="2" s="1"/>
  <c r="K839" i="2" s="1" a="1"/>
  <c r="K839" i="2" s="1"/>
  <c r="I839" i="2"/>
  <c r="H850" i="2"/>
  <c r="J850" i="2" s="1"/>
  <c r="K850" i="2" s="1" a="1"/>
  <c r="K850" i="2" s="1"/>
  <c r="I850" i="2"/>
  <c r="H860" i="2"/>
  <c r="J860" i="2" s="1"/>
  <c r="K860" i="2" s="1" a="1"/>
  <c r="K860" i="2" s="1"/>
  <c r="I860" i="2"/>
  <c r="H868" i="2"/>
  <c r="J868" i="2" s="1"/>
  <c r="K868" i="2" s="1" a="1"/>
  <c r="K868" i="2" s="1"/>
  <c r="I868" i="2"/>
  <c r="H888" i="2"/>
  <c r="J888" i="2" s="1"/>
  <c r="K888" i="2" s="1" a="1"/>
  <c r="K888" i="2" s="1"/>
  <c r="I888" i="2"/>
  <c r="H914" i="2"/>
  <c r="J914" i="2" s="1"/>
  <c r="K914" i="2" s="1" a="1"/>
  <c r="K914" i="2" s="1"/>
  <c r="I914" i="2"/>
  <c r="H925" i="2"/>
  <c r="J925" i="2" s="1"/>
  <c r="K925" i="2" s="1" a="1"/>
  <c r="K925" i="2" s="1"/>
  <c r="I925" i="2"/>
  <c r="H936" i="2"/>
  <c r="J936" i="2" s="1"/>
  <c r="K936" i="2" s="1" a="1"/>
  <c r="K936" i="2" s="1"/>
  <c r="I936" i="2"/>
  <c r="H946" i="2"/>
  <c r="J946" i="2" s="1"/>
  <c r="K946" i="2" s="1" a="1"/>
  <c r="K946" i="2" s="1"/>
  <c r="I946" i="2"/>
  <c r="H956" i="2"/>
  <c r="J956" i="2" s="1"/>
  <c r="K956" i="2" s="1" a="1"/>
  <c r="K956" i="2" s="1"/>
  <c r="I956" i="2"/>
  <c r="H973" i="2"/>
  <c r="J973" i="2" s="1"/>
  <c r="K973" i="2" s="1" a="1"/>
  <c r="K973" i="2" s="1"/>
  <c r="I973" i="2"/>
  <c r="H991" i="2"/>
  <c r="J991" i="2" s="1"/>
  <c r="K991" i="2" s="1" a="1"/>
  <c r="K991" i="2" s="1"/>
  <c r="I991" i="2"/>
  <c r="H1000" i="2"/>
  <c r="J1000" i="2" s="1"/>
  <c r="K1000" i="2" s="1" a="1"/>
  <c r="K1000" i="2" s="1"/>
  <c r="I1000" i="2"/>
  <c r="H1011" i="2"/>
  <c r="J1011" i="2" s="1"/>
  <c r="K1011" i="2" s="1" a="1"/>
  <c r="K1011" i="2" s="1"/>
  <c r="I1011" i="2"/>
  <c r="H1056" i="2"/>
  <c r="J1056" i="2" s="1"/>
  <c r="K1056" i="2" s="1" a="1"/>
  <c r="K1056" i="2" s="1"/>
  <c r="I1056" i="2"/>
  <c r="H1066" i="2"/>
  <c r="J1066" i="2" s="1"/>
  <c r="K1066" i="2" s="1" a="1"/>
  <c r="K1066" i="2" s="1"/>
  <c r="I1066" i="2"/>
  <c r="H1075" i="2"/>
  <c r="J1075" i="2" s="1"/>
  <c r="K1075" i="2" s="1" a="1"/>
  <c r="K1075" i="2" s="1"/>
  <c r="H1085" i="2"/>
  <c r="J1085" i="2" s="1"/>
  <c r="K1085" i="2" s="1" a="1"/>
  <c r="K1085" i="2" s="1"/>
  <c r="I1085" i="2"/>
  <c r="H1093" i="2"/>
  <c r="J1093" i="2" s="1"/>
  <c r="K1093" i="2" s="1" a="1"/>
  <c r="K1093" i="2" s="1"/>
  <c r="H1122" i="2"/>
  <c r="J1122" i="2" s="1"/>
  <c r="K1122" i="2" s="1" a="1"/>
  <c r="K1122" i="2" s="1"/>
  <c r="I1122" i="2"/>
  <c r="H1133" i="2"/>
  <c r="J1133" i="2" s="1"/>
  <c r="K1133" i="2" s="1" a="1"/>
  <c r="K1133" i="2" s="1"/>
  <c r="I1133" i="2"/>
  <c r="H1142" i="2"/>
  <c r="J1142" i="2" s="1"/>
  <c r="K1142" i="2" s="1" a="1"/>
  <c r="K1142" i="2" s="1"/>
  <c r="I1142" i="2"/>
  <c r="H1154" i="2"/>
  <c r="J1154" i="2" s="1"/>
  <c r="K1154" i="2" s="1" a="1"/>
  <c r="K1154" i="2" s="1"/>
  <c r="I1154" i="2"/>
  <c r="H1163" i="2"/>
  <c r="J1163" i="2" s="1"/>
  <c r="K1163" i="2" s="1" a="1"/>
  <c r="K1163" i="2" s="1"/>
  <c r="I1163" i="2"/>
  <c r="H1173" i="2"/>
  <c r="J1173" i="2" s="1"/>
  <c r="K1173" i="2" s="1" a="1"/>
  <c r="K1173" i="2" s="1"/>
  <c r="I1173" i="2"/>
  <c r="H1185" i="2"/>
  <c r="J1185" i="2" s="1"/>
  <c r="K1185" i="2" s="1" a="1"/>
  <c r="K1185" i="2" s="1"/>
  <c r="I1185" i="2"/>
  <c r="H1191" i="2"/>
  <c r="J1191" i="2" s="1"/>
  <c r="K1191" i="2" s="1" a="1"/>
  <c r="K1191" i="2" s="1"/>
  <c r="I1191" i="2"/>
  <c r="H1200" i="2"/>
  <c r="J1200" i="2" s="1"/>
  <c r="K1200" i="2" s="1" a="1"/>
  <c r="K1200" i="2" s="1"/>
  <c r="I1200" i="2"/>
  <c r="H1209" i="2"/>
  <c r="J1209" i="2" s="1"/>
  <c r="K1209" i="2" s="1" a="1"/>
  <c r="K1209" i="2" s="1"/>
  <c r="I1209" i="2"/>
  <c r="H1235" i="2"/>
  <c r="J1235" i="2" s="1"/>
  <c r="K1235" i="2" s="1" a="1"/>
  <c r="K1235" i="2" s="1"/>
  <c r="I1235" i="2"/>
  <c r="H1245" i="2"/>
  <c r="J1245" i="2" s="1"/>
  <c r="K1245" i="2" s="1" a="1"/>
  <c r="K1245" i="2" s="1"/>
  <c r="I1245" i="2"/>
  <c r="H1254" i="2"/>
  <c r="J1254" i="2" s="1"/>
  <c r="K1254" i="2" s="1" a="1"/>
  <c r="K1254" i="2" s="1"/>
  <c r="I1254" i="2"/>
  <c r="H1278" i="2"/>
  <c r="J1278" i="2" s="1"/>
  <c r="K1278" i="2" s="1" a="1"/>
  <c r="K1278" i="2" s="1"/>
  <c r="I1278" i="2"/>
  <c r="H1289" i="2"/>
  <c r="J1289" i="2" s="1"/>
  <c r="K1289" i="2" s="1" a="1"/>
  <c r="K1289" i="2" s="1"/>
  <c r="I1289" i="2"/>
  <c r="H1299" i="2"/>
  <c r="J1299" i="2" s="1"/>
  <c r="K1299" i="2" s="1" a="1"/>
  <c r="K1299" i="2" s="1"/>
  <c r="I1299" i="2"/>
  <c r="H1319" i="2"/>
  <c r="J1319" i="2" s="1"/>
  <c r="K1319" i="2" s="1" a="1"/>
  <c r="K1319" i="2" s="1"/>
  <c r="I1319" i="2"/>
  <c r="H1335" i="2"/>
  <c r="J1335" i="2" s="1"/>
  <c r="K1335" i="2" s="1" a="1"/>
  <c r="K1335" i="2" s="1"/>
  <c r="I1335" i="2"/>
  <c r="H1352" i="2"/>
  <c r="J1352" i="2" s="1"/>
  <c r="K1352" i="2" s="1" a="1"/>
  <c r="K1352" i="2" s="1"/>
  <c r="I1352" i="2"/>
  <c r="H1363" i="2"/>
  <c r="J1363" i="2" s="1"/>
  <c r="K1363" i="2" s="1" a="1"/>
  <c r="K1363" i="2" s="1"/>
  <c r="I1363" i="2"/>
  <c r="H1384" i="2"/>
  <c r="J1384" i="2" s="1"/>
  <c r="K1384" i="2" s="1" a="1"/>
  <c r="K1384" i="2" s="1"/>
  <c r="I1384" i="2"/>
  <c r="H1393" i="2"/>
  <c r="J1393" i="2" s="1"/>
  <c r="K1393" i="2" s="1" a="1"/>
  <c r="K1393" i="2" s="1"/>
  <c r="I1393" i="2"/>
  <c r="H1415" i="2"/>
  <c r="J1415" i="2" s="1"/>
  <c r="K1415" i="2" s="1" a="1"/>
  <c r="K1415" i="2" s="1"/>
  <c r="I1415" i="2"/>
  <c r="H1426" i="2"/>
  <c r="J1426" i="2" s="1"/>
  <c r="K1426" i="2" s="1" a="1"/>
  <c r="K1426" i="2" s="1"/>
  <c r="I1426" i="2"/>
  <c r="H1437" i="2"/>
  <c r="J1437" i="2" s="1"/>
  <c r="K1437" i="2" s="1" a="1"/>
  <c r="K1437" i="2" s="1"/>
  <c r="I1437" i="2"/>
  <c r="H1457" i="2"/>
  <c r="J1457" i="2" s="1"/>
  <c r="K1457" i="2" s="1" a="1"/>
  <c r="K1457" i="2" s="1"/>
  <c r="I1457" i="2"/>
  <c r="H1478" i="2"/>
  <c r="J1478" i="2" s="1"/>
  <c r="K1478" i="2" s="1" a="1"/>
  <c r="K1478" i="2" s="1"/>
  <c r="I1478" i="2"/>
  <c r="H1489" i="2"/>
  <c r="J1489" i="2" s="1"/>
  <c r="K1489" i="2" s="1" a="1"/>
  <c r="K1489" i="2" s="1"/>
  <c r="I1489" i="2"/>
  <c r="H1500" i="2"/>
  <c r="J1500" i="2" s="1"/>
  <c r="K1500" i="2" s="1" a="1"/>
  <c r="K1500" i="2" s="1"/>
  <c r="I1500" i="2"/>
  <c r="H1518" i="2"/>
  <c r="J1518" i="2" s="1"/>
  <c r="K1518" i="2" s="1" a="1"/>
  <c r="K1518" i="2" s="1"/>
  <c r="I1518" i="2"/>
  <c r="H1527" i="2"/>
  <c r="J1527" i="2" s="1"/>
  <c r="K1527" i="2" s="1" a="1"/>
  <c r="K1527" i="2" s="1"/>
  <c r="I1527" i="2"/>
  <c r="H1537" i="2"/>
  <c r="J1537" i="2" s="1"/>
  <c r="K1537" i="2" s="1" a="1"/>
  <c r="K1537" i="2" s="1"/>
  <c r="H1547" i="2"/>
  <c r="J1547" i="2" s="1"/>
  <c r="K1547" i="2" s="1" a="1"/>
  <c r="K1547" i="2" s="1"/>
  <c r="I1547" i="2"/>
  <c r="H1557" i="2"/>
  <c r="J1557" i="2" s="1"/>
  <c r="K1557" i="2" s="1" a="1"/>
  <c r="K1557" i="2" s="1"/>
  <c r="I1557" i="2"/>
  <c r="H1567" i="2"/>
  <c r="J1567" i="2" s="1"/>
  <c r="K1567" i="2" s="1" a="1"/>
  <c r="K1567" i="2" s="1"/>
  <c r="I1567" i="2"/>
  <c r="H1578" i="2"/>
  <c r="J1578" i="2" s="1"/>
  <c r="K1578" i="2" s="1" a="1"/>
  <c r="K1578" i="2" s="1"/>
  <c r="I1578" i="2"/>
  <c r="H1585" i="2"/>
  <c r="J1585" i="2" s="1"/>
  <c r="K1585" i="2" s="1" a="1"/>
  <c r="K1585" i="2" s="1"/>
  <c r="H1596" i="2"/>
  <c r="J1596" i="2" s="1"/>
  <c r="K1596" i="2" s="1" a="1"/>
  <c r="K1596" i="2" s="1"/>
  <c r="I1596" i="2"/>
  <c r="H1606" i="2"/>
  <c r="J1606" i="2" s="1"/>
  <c r="K1606" i="2" s="1" a="1"/>
  <c r="K1606" i="2" s="1"/>
  <c r="I1606" i="2"/>
  <c r="H1617" i="2"/>
  <c r="J1617" i="2" s="1"/>
  <c r="K1617" i="2" s="1" a="1"/>
  <c r="K1617" i="2" s="1"/>
  <c r="I1617" i="2"/>
  <c r="H1626" i="2"/>
  <c r="J1626" i="2" s="1"/>
  <c r="K1626" i="2" s="1" a="1"/>
  <c r="K1626" i="2" s="1"/>
  <c r="I1626" i="2"/>
  <c r="H1636" i="2"/>
  <c r="J1636" i="2" s="1"/>
  <c r="K1636" i="2" s="1" a="1"/>
  <c r="K1636" i="2" s="1"/>
  <c r="I1636" i="2"/>
  <c r="H1646" i="2"/>
  <c r="J1646" i="2" s="1"/>
  <c r="K1646" i="2" s="1" a="1"/>
  <c r="K1646" i="2" s="1"/>
  <c r="I1646" i="2"/>
  <c r="H1656" i="2"/>
  <c r="J1656" i="2" s="1"/>
  <c r="K1656" i="2" s="1" a="1"/>
  <c r="K1656" i="2" s="1"/>
  <c r="I1656" i="2"/>
  <c r="H1675" i="2"/>
  <c r="J1675" i="2" s="1"/>
  <c r="K1675" i="2" s="1" a="1"/>
  <c r="K1675" i="2" s="1"/>
  <c r="I1675" i="2"/>
  <c r="H1700" i="2"/>
  <c r="J1700" i="2" s="1"/>
  <c r="K1700" i="2" s="1" a="1"/>
  <c r="K1700" i="2" s="1"/>
  <c r="I1700" i="2"/>
  <c r="H1708" i="2"/>
  <c r="J1708" i="2" s="1"/>
  <c r="K1708" i="2" s="1" a="1"/>
  <c r="K1708" i="2" s="1"/>
  <c r="I1708" i="2"/>
  <c r="H1718" i="2"/>
  <c r="J1718" i="2" s="1"/>
  <c r="K1718" i="2" s="1" a="1"/>
  <c r="K1718" i="2" s="1"/>
  <c r="I1718" i="2"/>
  <c r="H1755" i="2"/>
  <c r="J1755" i="2" s="1"/>
  <c r="K1755" i="2" s="1" a="1"/>
  <c r="K1755" i="2" s="1"/>
  <c r="I1755" i="2"/>
  <c r="H1765" i="2"/>
  <c r="J1765" i="2" s="1"/>
  <c r="K1765" i="2" s="1" a="1"/>
  <c r="K1765" i="2" s="1"/>
  <c r="I1765" i="2"/>
  <c r="H1774" i="2"/>
  <c r="J1774" i="2" s="1"/>
  <c r="K1774" i="2" s="1" a="1"/>
  <c r="K1774" i="2" s="1"/>
  <c r="I1774" i="2"/>
  <c r="H1785" i="2"/>
  <c r="J1785" i="2" s="1"/>
  <c r="K1785" i="2" s="1" a="1"/>
  <c r="K1785" i="2" s="1"/>
  <c r="I1785" i="2"/>
  <c r="H1795" i="2"/>
  <c r="J1795" i="2" s="1"/>
  <c r="K1795" i="2" s="1" a="1"/>
  <c r="K1795" i="2" s="1"/>
  <c r="I1795" i="2"/>
  <c r="H1805" i="2"/>
  <c r="J1805" i="2" s="1"/>
  <c r="K1805" i="2" s="1" a="1"/>
  <c r="K1805" i="2" s="1"/>
  <c r="I1805" i="2"/>
  <c r="H1817" i="2"/>
  <c r="J1817" i="2" s="1"/>
  <c r="K1817" i="2" s="1" a="1"/>
  <c r="K1817" i="2" s="1"/>
  <c r="I1817" i="2"/>
  <c r="H1827" i="2"/>
  <c r="J1827" i="2" s="1"/>
  <c r="K1827" i="2" s="1" a="1"/>
  <c r="K1827" i="2" s="1"/>
  <c r="I1827" i="2"/>
  <c r="H1836" i="2"/>
  <c r="J1836" i="2" s="1"/>
  <c r="K1836" i="2" s="1" a="1"/>
  <c r="K1836" i="2" s="1"/>
  <c r="H1846" i="2"/>
  <c r="J1846" i="2" s="1"/>
  <c r="K1846" i="2" s="1" a="1"/>
  <c r="K1846" i="2" s="1"/>
  <c r="I1846" i="2"/>
  <c r="H1857" i="2"/>
  <c r="J1857" i="2" s="1"/>
  <c r="K1857" i="2" s="1" a="1"/>
  <c r="K1857" i="2" s="1"/>
  <c r="I1857" i="2"/>
  <c r="H1885" i="2"/>
  <c r="J1885" i="2" s="1"/>
  <c r="K1885" i="2" s="1" a="1"/>
  <c r="K1885" i="2" s="1"/>
  <c r="I1885" i="2"/>
  <c r="H1896" i="2"/>
  <c r="J1896" i="2" s="1"/>
  <c r="K1896" i="2" s="1" a="1"/>
  <c r="K1896" i="2" s="1"/>
  <c r="I1896" i="2"/>
  <c r="H1905" i="2"/>
  <c r="J1905" i="2" s="1"/>
  <c r="K1905" i="2" s="1" a="1"/>
  <c r="K1905" i="2" s="1"/>
  <c r="I1905" i="2"/>
  <c r="H1916" i="2"/>
  <c r="J1916" i="2" s="1"/>
  <c r="K1916" i="2" s="1" a="1"/>
  <c r="K1916" i="2" s="1"/>
  <c r="I1916" i="2"/>
  <c r="H1928" i="2"/>
  <c r="J1928" i="2" s="1"/>
  <c r="K1928" i="2" s="1" a="1"/>
  <c r="K1928" i="2" s="1"/>
  <c r="I1928" i="2"/>
  <c r="H1938" i="2"/>
  <c r="J1938" i="2" s="1"/>
  <c r="K1938" i="2" s="1" a="1"/>
  <c r="K1938" i="2" s="1"/>
  <c r="I1938" i="2"/>
  <c r="H1955" i="2"/>
  <c r="J1955" i="2" s="1"/>
  <c r="K1955" i="2" s="1" a="1"/>
  <c r="K1955" i="2" s="1"/>
  <c r="I1955" i="2"/>
  <c r="H1965" i="2"/>
  <c r="J1965" i="2" s="1"/>
  <c r="K1965" i="2" s="1" a="1"/>
  <c r="K1965" i="2" s="1"/>
  <c r="I1965" i="2"/>
  <c r="H1977" i="2"/>
  <c r="J1977" i="2" s="1"/>
  <c r="K1977" i="2" s="1" a="1"/>
  <c r="K1977" i="2" s="1"/>
  <c r="I1977" i="2"/>
  <c r="H1998" i="2"/>
  <c r="J1998" i="2" s="1"/>
  <c r="K1998" i="2" s="1" a="1"/>
  <c r="K1998" i="2" s="1"/>
  <c r="I1998" i="2"/>
  <c r="H2008" i="2"/>
  <c r="J2008" i="2" s="1"/>
  <c r="K2008" i="2" s="1" a="1"/>
  <c r="K2008" i="2" s="1"/>
  <c r="I2008" i="2"/>
  <c r="H2028" i="2"/>
  <c r="J2028" i="2" s="1"/>
  <c r="K2028" i="2" s="1" a="1"/>
  <c r="K2028" i="2" s="1"/>
  <c r="I2028" i="2"/>
  <c r="H2038" i="2"/>
  <c r="J2038" i="2" s="1"/>
  <c r="K2038" i="2" s="1" a="1"/>
  <c r="K2038" i="2" s="1"/>
  <c r="I2038" i="2"/>
  <c r="H2048" i="2"/>
  <c r="J2048" i="2" s="1"/>
  <c r="K2048" i="2" s="1" a="1"/>
  <c r="K2048" i="2" s="1"/>
  <c r="I2048" i="2"/>
  <c r="H2067" i="2"/>
  <c r="J2067" i="2" s="1"/>
  <c r="K2067" i="2" s="1" a="1"/>
  <c r="K2067" i="2" s="1"/>
  <c r="I2067" i="2"/>
  <c r="H2077" i="2"/>
  <c r="J2077" i="2" s="1"/>
  <c r="K2077" i="2" s="1" a="1"/>
  <c r="K2077" i="2" s="1"/>
  <c r="I2077" i="2"/>
  <c r="H2086" i="2"/>
  <c r="J2086" i="2" s="1"/>
  <c r="K2086" i="2" s="1" a="1"/>
  <c r="K2086" i="2" s="1"/>
  <c r="I2086" i="2"/>
  <c r="H2106" i="2"/>
  <c r="J2106" i="2" s="1"/>
  <c r="K2106" i="2" s="1" a="1"/>
  <c r="K2106" i="2" s="1"/>
  <c r="I2106" i="2"/>
  <c r="H2117" i="2"/>
  <c r="J2117" i="2" s="1"/>
  <c r="K2117" i="2" s="1" a="1"/>
  <c r="K2117" i="2" s="1"/>
  <c r="I2117" i="2"/>
  <c r="H2126" i="2"/>
  <c r="J2126" i="2" s="1"/>
  <c r="K2126" i="2" s="1" a="1"/>
  <c r="K2126" i="2" s="1"/>
  <c r="I2126" i="2"/>
  <c r="H2137" i="2"/>
  <c r="J2137" i="2" s="1"/>
  <c r="K2137" i="2" s="1" a="1"/>
  <c r="K2137" i="2" s="1"/>
  <c r="I2137" i="2"/>
  <c r="H2147" i="2"/>
  <c r="J2147" i="2" s="1"/>
  <c r="K2147" i="2" s="1" a="1"/>
  <c r="K2147" i="2" s="1"/>
  <c r="I2147" i="2"/>
  <c r="H2157" i="2"/>
  <c r="J2157" i="2" s="1"/>
  <c r="K2157" i="2" s="1" a="1"/>
  <c r="K2157" i="2" s="1"/>
  <c r="I2157" i="2"/>
  <c r="H2167" i="2"/>
  <c r="J2167" i="2" s="1"/>
  <c r="K2167" i="2" s="1" a="1"/>
  <c r="K2167" i="2" s="1"/>
  <c r="I2167" i="2"/>
  <c r="H2176" i="2"/>
  <c r="J2176" i="2" s="1"/>
  <c r="K2176" i="2" s="1" a="1"/>
  <c r="K2176" i="2" s="1"/>
  <c r="I2176" i="2"/>
  <c r="H2186" i="2"/>
  <c r="J2186" i="2" s="1"/>
  <c r="K2186" i="2" s="1" a="1"/>
  <c r="K2186" i="2" s="1"/>
  <c r="I2186" i="2"/>
  <c r="H2205" i="2"/>
  <c r="J2205" i="2" s="1"/>
  <c r="K2205" i="2" s="1" a="1"/>
  <c r="K2205" i="2" s="1"/>
  <c r="I2205" i="2"/>
  <c r="H2221" i="2"/>
  <c r="J2221" i="2" s="1"/>
  <c r="K2221" i="2" s="1" a="1"/>
  <c r="K2221" i="2" s="1"/>
  <c r="I2221" i="2"/>
  <c r="H2238" i="2"/>
  <c r="J2238" i="2" s="1"/>
  <c r="K2238" i="2" s="1" a="1"/>
  <c r="K2238" i="2" s="1"/>
  <c r="I2238" i="2"/>
  <c r="H2259" i="2"/>
  <c r="J2259" i="2" s="1"/>
  <c r="K2259" i="2" s="1" a="1"/>
  <c r="K2259" i="2" s="1"/>
  <c r="I2259" i="2"/>
  <c r="H2269" i="2"/>
  <c r="J2269" i="2" s="1"/>
  <c r="K2269" i="2" s="1" a="1"/>
  <c r="K2269" i="2" s="1"/>
  <c r="I2269" i="2"/>
  <c r="H2281" i="2"/>
  <c r="J2281" i="2" s="1"/>
  <c r="K2281" i="2" s="1" a="1"/>
  <c r="K2281" i="2" s="1"/>
  <c r="I2281" i="2"/>
  <c r="H2290" i="2"/>
  <c r="J2290" i="2" s="1"/>
  <c r="K2290" i="2" s="1" a="1"/>
  <c r="K2290" i="2" s="1"/>
  <c r="I2290" i="2"/>
  <c r="H2300" i="2"/>
  <c r="J2300" i="2" s="1"/>
  <c r="K2300" i="2" s="1" a="1"/>
  <c r="K2300" i="2" s="1"/>
  <c r="I2300" i="2"/>
  <c r="H2308" i="2"/>
  <c r="J2308" i="2" s="1"/>
  <c r="K2308" i="2" s="1" a="1"/>
  <c r="K2308" i="2" s="1"/>
  <c r="I2308" i="2"/>
  <c r="H2317" i="2"/>
  <c r="J2317" i="2" s="1"/>
  <c r="K2317" i="2" s="1" a="1"/>
  <c r="K2317" i="2" s="1"/>
  <c r="I2317" i="2"/>
  <c r="H2335" i="2"/>
  <c r="J2335" i="2" s="1"/>
  <c r="K2335" i="2" s="1" a="1"/>
  <c r="K2335" i="2" s="1"/>
  <c r="I2335" i="2"/>
  <c r="H2354" i="2"/>
  <c r="J2354" i="2" s="1"/>
  <c r="K2354" i="2" s="1" a="1"/>
  <c r="K2354" i="2" s="1"/>
  <c r="I2354" i="2"/>
  <c r="H2374" i="2"/>
  <c r="J2374" i="2" s="1"/>
  <c r="K2374" i="2" s="1" a="1"/>
  <c r="K2374" i="2" s="1"/>
  <c r="I2374" i="2"/>
  <c r="H2385" i="2"/>
  <c r="J2385" i="2" s="1"/>
  <c r="K2385" i="2" s="1" a="1"/>
  <c r="K2385" i="2" s="1"/>
  <c r="I2385" i="2"/>
  <c r="H2394" i="2"/>
  <c r="J2394" i="2" s="1"/>
  <c r="K2394" i="2" s="1" a="1"/>
  <c r="K2394" i="2" s="1"/>
  <c r="I2394" i="2"/>
  <c r="H2403" i="2"/>
  <c r="J2403" i="2" s="1"/>
  <c r="K2403" i="2" s="1" a="1"/>
  <c r="K2403" i="2" s="1"/>
  <c r="I2403" i="2"/>
  <c r="H2421" i="2"/>
  <c r="J2421" i="2" s="1"/>
  <c r="K2421" i="2" s="1" a="1"/>
  <c r="K2421" i="2" s="1"/>
  <c r="I2421" i="2"/>
  <c r="H2432" i="2"/>
  <c r="J2432" i="2" s="1"/>
  <c r="K2432" i="2" s="1" a="1"/>
  <c r="K2432" i="2" s="1"/>
  <c r="I2432" i="2"/>
  <c r="H2442" i="2"/>
  <c r="J2442" i="2" s="1"/>
  <c r="K2442" i="2" s="1" a="1"/>
  <c r="K2442" i="2" s="1"/>
  <c r="I2442" i="2"/>
  <c r="H2462" i="2"/>
  <c r="J2462" i="2" s="1"/>
  <c r="K2462" i="2" s="1" a="1"/>
  <c r="K2462" i="2" s="1"/>
  <c r="I2462" i="2"/>
  <c r="H2472" i="2"/>
  <c r="J2472" i="2" s="1"/>
  <c r="K2472" i="2" s="1" a="1"/>
  <c r="K2472" i="2" s="1"/>
  <c r="I2472" i="2"/>
  <c r="H2481" i="2"/>
  <c r="J2481" i="2" s="1"/>
  <c r="K2481" i="2" s="1" a="1"/>
  <c r="K2481" i="2" s="1"/>
  <c r="I2481" i="2"/>
  <c r="H2493" i="2"/>
  <c r="J2493" i="2" s="1"/>
  <c r="K2493" i="2" s="1" a="1"/>
  <c r="K2493" i="2" s="1"/>
  <c r="I2493" i="2"/>
  <c r="H2541" i="2"/>
  <c r="J2541" i="2" s="1"/>
  <c r="K2541" i="2" s="1" a="1"/>
  <c r="K2541" i="2" s="1"/>
  <c r="I2541" i="2"/>
  <c r="H2550" i="2"/>
  <c r="J2550" i="2" s="1"/>
  <c r="K2550" i="2" s="1" a="1"/>
  <c r="K2550" i="2" s="1"/>
  <c r="I2550" i="2"/>
  <c r="H2561" i="2"/>
  <c r="J2561" i="2" s="1"/>
  <c r="K2561" i="2" s="1" a="1"/>
  <c r="K2561" i="2" s="1"/>
  <c r="I2561" i="2"/>
  <c r="H2571" i="2"/>
  <c r="J2571" i="2" s="1"/>
  <c r="K2571" i="2" s="1" a="1"/>
  <c r="K2571" i="2" s="1"/>
  <c r="I2571" i="2"/>
  <c r="H2581" i="2"/>
  <c r="J2581" i="2" s="1"/>
  <c r="K2581" i="2" s="1" a="1"/>
  <c r="K2581" i="2" s="1"/>
  <c r="I2581" i="2"/>
  <c r="H2593" i="2"/>
  <c r="J2593" i="2" s="1"/>
  <c r="K2593" i="2" s="1" a="1"/>
  <c r="K2593" i="2" s="1"/>
  <c r="I2593" i="2"/>
  <c r="H2603" i="2"/>
  <c r="J2603" i="2" s="1"/>
  <c r="K2603" i="2" s="1" a="1"/>
  <c r="K2603" i="2" s="1"/>
  <c r="I2603" i="2"/>
  <c r="H2613" i="2"/>
  <c r="J2613" i="2" s="1"/>
  <c r="K2613" i="2" s="1" a="1"/>
  <c r="K2613" i="2" s="1"/>
  <c r="I2613" i="2"/>
  <c r="H2633" i="2"/>
  <c r="J2633" i="2" s="1"/>
  <c r="K2633" i="2" s="1" a="1"/>
  <c r="K2633" i="2" s="1"/>
  <c r="I2633" i="2"/>
  <c r="H2651" i="2"/>
  <c r="J2651" i="2" s="1"/>
  <c r="K2651" i="2" s="1" a="1"/>
  <c r="K2651" i="2" s="1"/>
  <c r="I2651" i="2"/>
  <c r="H2662" i="2"/>
  <c r="J2662" i="2" s="1"/>
  <c r="K2662" i="2" s="1" a="1"/>
  <c r="K2662" i="2" s="1"/>
  <c r="I2662" i="2"/>
  <c r="H2673" i="2"/>
  <c r="J2673" i="2" s="1"/>
  <c r="K2673" i="2" s="1" a="1"/>
  <c r="K2673" i="2" s="1"/>
  <c r="I2673" i="2"/>
  <c r="H2685" i="2"/>
  <c r="J2685" i="2" s="1"/>
  <c r="K2685" i="2" s="1" a="1"/>
  <c r="K2685" i="2" s="1"/>
  <c r="I2685" i="2"/>
  <c r="H2695" i="2"/>
  <c r="J2695" i="2" s="1"/>
  <c r="K2695" i="2" s="1" a="1"/>
  <c r="K2695" i="2" s="1"/>
  <c r="I2695" i="2"/>
  <c r="H2705" i="2"/>
  <c r="J2705" i="2" s="1"/>
  <c r="K2705" i="2" s="1" a="1"/>
  <c r="K2705" i="2" s="1"/>
  <c r="I2705" i="2"/>
  <c r="H2716" i="2"/>
  <c r="J2716" i="2" s="1"/>
  <c r="K2716" i="2" s="1" a="1"/>
  <c r="K2716" i="2" s="1"/>
  <c r="I2716" i="2"/>
  <c r="H2737" i="2"/>
  <c r="J2737" i="2" s="1"/>
  <c r="K2737" i="2" s="1" a="1"/>
  <c r="K2737" i="2" s="1"/>
  <c r="I2737" i="2"/>
  <c r="H2746" i="2"/>
  <c r="J2746" i="2" s="1"/>
  <c r="K2746" i="2" s="1" a="1"/>
  <c r="K2746" i="2" s="1"/>
  <c r="I2746" i="2"/>
  <c r="H2766" i="2"/>
  <c r="J2766" i="2" s="1"/>
  <c r="K2766" i="2" s="1" a="1"/>
  <c r="K2766" i="2" s="1"/>
  <c r="I2766" i="2"/>
  <c r="H2777" i="2"/>
  <c r="J2777" i="2" s="1"/>
  <c r="K2777" i="2" s="1" a="1"/>
  <c r="K2777" i="2" s="1"/>
  <c r="I2777" i="2"/>
  <c r="H2788" i="2"/>
  <c r="J2788" i="2" s="1"/>
  <c r="K2788" i="2" s="1" a="1"/>
  <c r="K2788" i="2" s="1"/>
  <c r="I2788" i="2"/>
  <c r="H2808" i="2"/>
  <c r="J2808" i="2" s="1"/>
  <c r="K2808" i="2" s="1" a="1"/>
  <c r="K2808" i="2" s="1"/>
  <c r="I2808" i="2"/>
  <c r="H2818" i="2"/>
  <c r="J2818" i="2" s="1"/>
  <c r="K2818" i="2" s="1" a="1"/>
  <c r="K2818" i="2" s="1"/>
  <c r="I2818" i="2"/>
  <c r="H2826" i="2"/>
  <c r="J2826" i="2" s="1"/>
  <c r="K2826" i="2" s="1" a="1"/>
  <c r="K2826" i="2" s="1"/>
  <c r="I2826" i="2"/>
  <c r="H2849" i="2"/>
  <c r="J2849" i="2" s="1"/>
  <c r="K2849" i="2" s="1" a="1"/>
  <c r="K2849" i="2" s="1"/>
  <c r="I2849" i="2"/>
  <c r="H2871" i="2"/>
  <c r="J2871" i="2" s="1"/>
  <c r="K2871" i="2" s="1" a="1"/>
  <c r="K2871" i="2" s="1"/>
  <c r="I2871" i="2"/>
  <c r="H2918" i="2"/>
  <c r="J2918" i="2" s="1"/>
  <c r="K2918" i="2" s="1" a="1"/>
  <c r="K2918" i="2" s="1"/>
  <c r="I2918" i="2"/>
  <c r="H2948" i="2"/>
  <c r="J2948" i="2" s="1"/>
  <c r="K2948" i="2" s="1" a="1"/>
  <c r="K2948" i="2" s="1"/>
  <c r="I2948" i="2"/>
  <c r="H2957" i="2"/>
  <c r="J2957" i="2" s="1"/>
  <c r="K2957" i="2" s="1" a="1"/>
  <c r="K2957" i="2" s="1"/>
  <c r="I2957" i="2"/>
  <c r="H2986" i="2"/>
  <c r="J2986" i="2" s="1"/>
  <c r="K2986" i="2" s="1" a="1"/>
  <c r="K2986" i="2" s="1"/>
  <c r="I2986" i="2"/>
  <c r="H3016" i="2"/>
  <c r="J3016" i="2" s="1"/>
  <c r="K3016" i="2" s="1" a="1"/>
  <c r="K3016" i="2" s="1"/>
  <c r="I3016" i="2"/>
  <c r="H3025" i="2"/>
  <c r="J3025" i="2" s="1"/>
  <c r="K3025" i="2" s="1" a="1"/>
  <c r="K3025" i="2" s="1"/>
  <c r="I3025" i="2"/>
  <c r="H3043" i="2"/>
  <c r="J3043" i="2" s="1"/>
  <c r="K3043" i="2" s="1" a="1"/>
  <c r="K3043" i="2" s="1"/>
  <c r="H3068" i="2"/>
  <c r="J3068" i="2" s="1"/>
  <c r="K3068" i="2" s="1" a="1"/>
  <c r="K3068" i="2" s="1"/>
  <c r="I3068" i="2"/>
  <c r="H3077" i="2"/>
  <c r="J3077" i="2" s="1"/>
  <c r="K3077" i="2" s="1" a="1"/>
  <c r="K3077" i="2" s="1"/>
  <c r="I3077" i="2"/>
  <c r="H3088" i="2"/>
  <c r="J3088" i="2" s="1"/>
  <c r="K3088" i="2" s="1" a="1"/>
  <c r="K3088" i="2" s="1"/>
  <c r="I3088" i="2"/>
  <c r="H3097" i="2"/>
  <c r="J3097" i="2" s="1"/>
  <c r="K3097" i="2" s="1" a="1"/>
  <c r="K3097" i="2" s="1"/>
  <c r="I3097" i="2"/>
  <c r="H3118" i="2"/>
  <c r="J3118" i="2" s="1"/>
  <c r="K3118" i="2" s="1" a="1"/>
  <c r="K3118" i="2" s="1"/>
  <c r="I3118" i="2"/>
  <c r="H3129" i="2"/>
  <c r="J3129" i="2" s="1"/>
  <c r="K3129" i="2" s="1" a="1"/>
  <c r="K3129" i="2" s="1"/>
  <c r="I3129" i="2"/>
  <c r="H3138" i="2"/>
  <c r="J3138" i="2" s="1"/>
  <c r="K3138" i="2" s="1" a="1"/>
  <c r="K3138" i="2" s="1"/>
  <c r="I3138" i="2"/>
  <c r="H3148" i="2"/>
  <c r="J3148" i="2" s="1"/>
  <c r="K3148" i="2" s="1" a="1"/>
  <c r="K3148" i="2" s="1"/>
  <c r="H3158" i="2"/>
  <c r="J3158" i="2" s="1"/>
  <c r="K3158" i="2" s="1" a="1"/>
  <c r="K3158" i="2" s="1"/>
  <c r="H3168" i="2"/>
  <c r="J3168" i="2" s="1"/>
  <c r="K3168" i="2" s="1" a="1"/>
  <c r="K3168" i="2" s="1"/>
  <c r="I3168" i="2"/>
  <c r="H3178" i="2"/>
  <c r="J3178" i="2" s="1"/>
  <c r="K3178" i="2" s="1" a="1"/>
  <c r="K3178" i="2" s="1"/>
  <c r="I3178" i="2"/>
  <c r="H3188" i="2"/>
  <c r="J3188" i="2" s="1"/>
  <c r="K3188" i="2" s="1" a="1"/>
  <c r="K3188" i="2" s="1"/>
  <c r="I3188" i="2"/>
  <c r="H3199" i="2"/>
  <c r="J3199" i="2" s="1"/>
  <c r="K3199" i="2" s="1" a="1"/>
  <c r="K3199" i="2" s="1"/>
  <c r="I3199" i="2"/>
  <c r="H3210" i="2"/>
  <c r="J3210" i="2" s="1"/>
  <c r="K3210" i="2" s="1" a="1"/>
  <c r="K3210" i="2" s="1"/>
  <c r="I3210" i="2"/>
  <c r="H3220" i="2"/>
  <c r="J3220" i="2" s="1"/>
  <c r="K3220" i="2" s="1" a="1"/>
  <c r="K3220" i="2" s="1"/>
  <c r="I3220" i="2"/>
  <c r="H3231" i="2"/>
  <c r="J3231" i="2" s="1"/>
  <c r="K3231" i="2" s="1" a="1"/>
  <c r="K3231" i="2" s="1"/>
  <c r="I3231" i="2"/>
  <c r="H3241" i="2"/>
  <c r="J3241" i="2" s="1"/>
  <c r="K3241" i="2" s="1" a="1"/>
  <c r="K3241" i="2" s="1"/>
  <c r="I3241" i="2"/>
  <c r="H3251" i="2"/>
  <c r="J3251" i="2" s="1"/>
  <c r="K3251" i="2" s="1" a="1"/>
  <c r="K3251" i="2" s="1"/>
  <c r="I3251" i="2"/>
  <c r="H3262" i="2"/>
  <c r="J3262" i="2" s="1"/>
  <c r="K3262" i="2" s="1" a="1"/>
  <c r="K3262" i="2" s="1"/>
  <c r="I3262" i="2"/>
  <c r="H3273" i="2"/>
  <c r="J3273" i="2" s="1"/>
  <c r="K3273" i="2" s="1" a="1"/>
  <c r="K3273" i="2" s="1"/>
  <c r="I3273" i="2"/>
  <c r="H3284" i="2"/>
  <c r="J3284" i="2" s="1"/>
  <c r="K3284" i="2" s="1" a="1"/>
  <c r="K3284" i="2" s="1"/>
  <c r="I3284" i="2"/>
  <c r="H3304" i="2"/>
  <c r="J3304" i="2" s="1"/>
  <c r="K3304" i="2" s="1" a="1"/>
  <c r="K3304" i="2" s="1"/>
  <c r="I3304" i="2"/>
  <c r="H3315" i="2"/>
  <c r="J3315" i="2" s="1"/>
  <c r="K3315" i="2" s="1" a="1"/>
  <c r="K3315" i="2" s="1"/>
  <c r="I3315" i="2"/>
  <c r="H3326" i="2"/>
  <c r="J3326" i="2" s="1"/>
  <c r="K3326" i="2" s="1" a="1"/>
  <c r="K3326" i="2" s="1"/>
  <c r="I3326" i="2"/>
  <c r="H3337" i="2"/>
  <c r="J3337" i="2" s="1"/>
  <c r="K3337" i="2" s="1" a="1"/>
  <c r="K3337" i="2" s="1"/>
  <c r="I3337" i="2"/>
  <c r="H3346" i="2"/>
  <c r="J3346" i="2" s="1"/>
  <c r="K3346" i="2" s="1" a="1"/>
  <c r="K3346" i="2" s="1"/>
  <c r="I3346" i="2"/>
  <c r="H3356" i="2"/>
  <c r="J3356" i="2" s="1"/>
  <c r="K3356" i="2" s="1" a="1"/>
  <c r="K3356" i="2" s="1"/>
  <c r="I3356" i="2"/>
  <c r="H3368" i="2"/>
  <c r="J3368" i="2" s="1"/>
  <c r="K3368" i="2" s="1" a="1"/>
  <c r="K3368" i="2" s="1"/>
  <c r="I3368" i="2"/>
  <c r="H3377" i="2"/>
  <c r="J3377" i="2" s="1"/>
  <c r="K3377" i="2" s="1" a="1"/>
  <c r="K3377" i="2" s="1"/>
  <c r="I3377" i="2"/>
  <c r="H3387" i="2"/>
  <c r="J3387" i="2" s="1"/>
  <c r="K3387" i="2" s="1" a="1"/>
  <c r="K3387" i="2" s="1"/>
  <c r="I3387" i="2"/>
  <c r="H3398" i="2"/>
  <c r="J3398" i="2" s="1"/>
  <c r="K3398" i="2" s="1" a="1"/>
  <c r="K3398" i="2" s="1"/>
  <c r="I3398" i="2"/>
  <c r="H3409" i="2"/>
  <c r="J3409" i="2" s="1"/>
  <c r="K3409" i="2" s="1" a="1"/>
  <c r="K3409" i="2" s="1"/>
  <c r="I3409" i="2"/>
  <c r="H3420" i="2"/>
  <c r="J3420" i="2" s="1"/>
  <c r="K3420" i="2" s="1" a="1"/>
  <c r="K3420" i="2" s="1"/>
  <c r="I3420" i="2"/>
  <c r="H3430" i="2"/>
  <c r="J3430" i="2" s="1"/>
  <c r="K3430" i="2" s="1" a="1"/>
  <c r="K3430" i="2" s="1"/>
  <c r="I3430" i="2"/>
  <c r="H3449" i="2"/>
  <c r="J3449" i="2" s="1"/>
  <c r="K3449" i="2" s="1" a="1"/>
  <c r="K3449" i="2" s="1"/>
  <c r="I3449" i="2"/>
  <c r="H3459" i="2"/>
  <c r="J3459" i="2" s="1"/>
  <c r="K3459" i="2" s="1" a="1"/>
  <c r="K3459" i="2" s="1"/>
  <c r="I3459" i="2"/>
  <c r="H3469" i="2"/>
  <c r="J3469" i="2" s="1"/>
  <c r="K3469" i="2" s="1" a="1"/>
  <c r="K3469" i="2" s="1"/>
  <c r="I3469" i="2"/>
  <c r="H3479" i="2"/>
  <c r="J3479" i="2" s="1"/>
  <c r="K3479" i="2" s="1" a="1"/>
  <c r="K3479" i="2" s="1"/>
  <c r="I3479" i="2"/>
  <c r="H3489" i="2"/>
  <c r="J3489" i="2" s="1"/>
  <c r="K3489" i="2" s="1" a="1"/>
  <c r="K3489" i="2" s="1"/>
  <c r="I3489" i="2"/>
  <c r="H3498" i="2"/>
  <c r="J3498" i="2" s="1"/>
  <c r="K3498" i="2" s="1" a="1"/>
  <c r="K3498" i="2" s="1"/>
  <c r="I3498" i="2"/>
  <c r="H3508" i="2"/>
  <c r="J3508" i="2" s="1"/>
  <c r="K3508" i="2" s="1" a="1"/>
  <c r="K3508" i="2" s="1"/>
  <c r="I3508" i="2"/>
  <c r="H3528" i="2"/>
  <c r="J3528" i="2" s="1"/>
  <c r="K3528" i="2" s="1" a="1"/>
  <c r="K3528" i="2" s="1"/>
  <c r="I3528" i="2"/>
  <c r="H3550" i="2"/>
  <c r="J3550" i="2" s="1"/>
  <c r="K3550" i="2" s="1" a="1"/>
  <c r="K3550" i="2" s="1"/>
  <c r="I3550" i="2"/>
  <c r="H3559" i="2"/>
  <c r="J3559" i="2" s="1"/>
  <c r="K3559" i="2" s="1" a="1"/>
  <c r="K3559" i="2" s="1"/>
  <c r="I3559" i="2"/>
  <c r="H3568" i="2"/>
  <c r="J3568" i="2" s="1"/>
  <c r="K3568" i="2" s="1" a="1"/>
  <c r="K3568" i="2" s="1"/>
  <c r="I3568" i="2"/>
  <c r="H3578" i="2"/>
  <c r="J3578" i="2" s="1"/>
  <c r="K3578" i="2" s="1" a="1"/>
  <c r="K3578" i="2" s="1"/>
  <c r="I3578" i="2"/>
  <c r="H3589" i="2"/>
  <c r="J3589" i="2" s="1"/>
  <c r="K3589" i="2" s="1" a="1"/>
  <c r="K3589" i="2" s="1"/>
  <c r="I3589" i="2"/>
  <c r="H3601" i="2"/>
  <c r="J3601" i="2" s="1"/>
  <c r="K3601" i="2" s="1" a="1"/>
  <c r="K3601" i="2" s="1"/>
  <c r="I3601" i="2"/>
  <c r="H3635" i="2"/>
  <c r="J3635" i="2" s="1"/>
  <c r="K3635" i="2" s="1" a="1"/>
  <c r="K3635" i="2" s="1"/>
  <c r="I3635" i="2"/>
  <c r="H3655" i="2"/>
  <c r="J3655" i="2" s="1"/>
  <c r="K3655" i="2" s="1" a="1"/>
  <c r="K3655" i="2" s="1"/>
  <c r="I3655" i="2"/>
  <c r="H3665" i="2"/>
  <c r="J3665" i="2" s="1"/>
  <c r="K3665" i="2" s="1" a="1"/>
  <c r="K3665" i="2" s="1"/>
  <c r="I3665" i="2"/>
  <c r="H3676" i="2"/>
  <c r="J3676" i="2" s="1"/>
  <c r="K3676" i="2" s="1" a="1"/>
  <c r="K3676" i="2" s="1"/>
  <c r="I3676" i="2"/>
  <c r="H3687" i="2"/>
  <c r="J3687" i="2" s="1"/>
  <c r="K3687" i="2" s="1" a="1"/>
  <c r="K3687" i="2" s="1"/>
  <c r="I3687" i="2"/>
  <c r="H3698" i="2"/>
  <c r="J3698" i="2" s="1"/>
  <c r="K3698" i="2" s="1" a="1"/>
  <c r="K3698" i="2" s="1"/>
  <c r="I3698" i="2"/>
  <c r="H3708" i="2"/>
  <c r="J3708" i="2" s="1"/>
  <c r="K3708" i="2" s="1" a="1"/>
  <c r="K3708" i="2" s="1"/>
  <c r="I3708" i="2"/>
  <c r="I3718" i="2"/>
  <c r="H3718" i="2"/>
  <c r="J3718" i="2" s="1"/>
  <c r="K3718" i="2" s="1" a="1"/>
  <c r="K3718" i="2" s="1"/>
  <c r="H3728" i="2"/>
  <c r="J3728" i="2" s="1"/>
  <c r="K3728" i="2" s="1" a="1"/>
  <c r="K3728" i="2" s="1"/>
  <c r="I3728" i="2"/>
  <c r="H3740" i="2"/>
  <c r="J3740" i="2" s="1"/>
  <c r="K3740" i="2" s="1" a="1"/>
  <c r="K3740" i="2" s="1"/>
  <c r="I3740" i="2"/>
  <c r="H3783" i="2"/>
  <c r="J3783" i="2" s="1"/>
  <c r="K3783" i="2" s="1" a="1"/>
  <c r="K3783" i="2" s="1"/>
  <c r="I3783" i="2"/>
  <c r="H3826" i="2"/>
  <c r="J3826" i="2" s="1"/>
  <c r="K3826" i="2" s="1" a="1"/>
  <c r="K3826" i="2" s="1"/>
  <c r="I3826" i="2"/>
  <c r="H3849" i="2"/>
  <c r="J3849" i="2" s="1"/>
  <c r="K3849" i="2" s="1" a="1"/>
  <c r="K3849" i="2" s="1"/>
  <c r="I3849" i="2"/>
  <c r="H3860" i="2"/>
  <c r="J3860" i="2" s="1"/>
  <c r="K3860" i="2" s="1" a="1"/>
  <c r="K3860" i="2" s="1"/>
  <c r="I3860" i="2"/>
  <c r="H3870" i="2"/>
  <c r="J3870" i="2" s="1"/>
  <c r="K3870" i="2" s="1" a="1"/>
  <c r="K3870" i="2" s="1"/>
  <c r="I3870" i="2"/>
  <c r="I3931" i="2"/>
  <c r="H3931" i="2"/>
  <c r="J3931" i="2" s="1"/>
  <c r="K3931" i="2" s="1" a="1"/>
  <c r="K3931" i="2" s="1"/>
  <c r="H3952" i="2"/>
  <c r="J3952" i="2" s="1"/>
  <c r="K3952" i="2" s="1" a="1"/>
  <c r="K3952" i="2" s="1"/>
  <c r="I3952" i="2"/>
  <c r="H3975" i="2"/>
  <c r="J3975" i="2" s="1"/>
  <c r="K3975" i="2" s="1" a="1"/>
  <c r="K3975" i="2" s="1"/>
  <c r="I3975" i="2"/>
  <c r="H3984" i="2"/>
  <c r="J3984" i="2" s="1"/>
  <c r="K3984" i="2" s="1" a="1"/>
  <c r="K3984" i="2" s="1"/>
  <c r="I3984" i="2"/>
  <c r="H3995" i="2"/>
  <c r="J3995" i="2" s="1"/>
  <c r="K3995" i="2" s="1" a="1"/>
  <c r="K3995" i="2" s="1"/>
  <c r="I3995" i="2"/>
  <c r="H4007" i="2"/>
  <c r="J4007" i="2" s="1"/>
  <c r="K4007" i="2" s="1" a="1"/>
  <c r="K4007" i="2" s="1"/>
  <c r="I4007" i="2"/>
  <c r="H4139" i="2"/>
  <c r="J4139" i="2" s="1"/>
  <c r="K4139" i="2" s="1" a="1"/>
  <c r="K4139" i="2" s="1"/>
  <c r="I4139" i="2"/>
  <c r="H4151" i="2"/>
  <c r="J4151" i="2" s="1"/>
  <c r="K4151" i="2" s="1" a="1"/>
  <c r="K4151" i="2" s="1"/>
  <c r="I4151" i="2"/>
  <c r="H4243" i="2"/>
  <c r="J4243" i="2" s="1"/>
  <c r="K4243" i="2" s="1" a="1"/>
  <c r="K4243" i="2" s="1"/>
  <c r="I4243" i="2"/>
  <c r="H4345" i="2"/>
  <c r="J4345" i="2" s="1"/>
  <c r="K4345" i="2" s="1" a="1"/>
  <c r="K4345" i="2" s="1"/>
  <c r="I4345" i="2"/>
  <c r="H4450" i="2"/>
  <c r="J4450" i="2" s="1"/>
  <c r="K4450" i="2" s="1" a="1"/>
  <c r="K4450" i="2" s="1"/>
  <c r="I4450" i="2"/>
  <c r="H4617" i="2"/>
  <c r="J4617" i="2" s="1"/>
  <c r="K4617" i="2" s="1" a="1"/>
  <c r="K4617" i="2" s="1"/>
  <c r="I4617" i="2"/>
  <c r="H4745" i="2"/>
  <c r="J4745" i="2" s="1"/>
  <c r="K4745" i="2" s="1" a="1"/>
  <c r="K4745" i="2" s="1"/>
  <c r="I4745" i="2"/>
  <c r="H4935" i="2"/>
  <c r="J4935" i="2" s="1"/>
  <c r="K4935" i="2" s="1" a="1"/>
  <c r="K4935" i="2" s="1"/>
  <c r="I4935" i="2"/>
  <c r="H5015" i="2"/>
  <c r="J5015" i="2" s="1"/>
  <c r="K5015" i="2" s="1" a="1"/>
  <c r="K5015" i="2" s="1"/>
  <c r="I5015" i="2"/>
  <c r="H5049" i="2"/>
  <c r="J5049" i="2" s="1"/>
  <c r="K5049" i="2" s="1" a="1"/>
  <c r="K5049" i="2" s="1"/>
  <c r="I5049" i="2"/>
  <c r="I5124" i="2"/>
  <c r="H5124" i="2"/>
  <c r="J5124" i="2" s="1"/>
  <c r="K5124" i="2" s="1" a="1"/>
  <c r="K5124" i="2" s="1"/>
  <c r="H5201" i="2"/>
  <c r="J5201" i="2" s="1"/>
  <c r="K5201" i="2" s="1" a="1"/>
  <c r="K5201" i="2" s="1"/>
  <c r="I5201" i="2"/>
  <c r="H5212" i="2"/>
  <c r="J5212" i="2" s="1"/>
  <c r="K5212" i="2" s="1" a="1"/>
  <c r="K5212" i="2" s="1"/>
  <c r="I5212" i="2"/>
  <c r="H5231" i="2"/>
  <c r="J5231" i="2" s="1"/>
  <c r="K5231" i="2" s="1" a="1"/>
  <c r="K5231" i="2" s="1"/>
  <c r="I5231" i="2"/>
  <c r="H5241" i="2"/>
  <c r="J5241" i="2" s="1"/>
  <c r="K5241" i="2" s="1" a="1"/>
  <c r="K5241" i="2" s="1"/>
  <c r="I5241" i="2"/>
  <c r="H5252" i="2"/>
  <c r="J5252" i="2" s="1"/>
  <c r="K5252" i="2" s="1" a="1"/>
  <c r="K5252" i="2" s="1"/>
  <c r="I5252" i="2"/>
  <c r="H5262" i="2"/>
  <c r="J5262" i="2" s="1"/>
  <c r="K5262" i="2" s="1" a="1"/>
  <c r="K5262" i="2" s="1"/>
  <c r="I5262" i="2"/>
  <c r="H5272" i="2"/>
  <c r="J5272" i="2" s="1"/>
  <c r="K5272" i="2" s="1" a="1"/>
  <c r="K5272" i="2" s="1"/>
  <c r="I5272" i="2"/>
  <c r="H5281" i="2"/>
  <c r="J5281" i="2" s="1"/>
  <c r="K5281" i="2" s="1" a="1"/>
  <c r="K5281" i="2" s="1"/>
  <c r="I5281" i="2"/>
  <c r="H5292" i="2"/>
  <c r="J5292" i="2" s="1"/>
  <c r="K5292" i="2" s="1" a="1"/>
  <c r="K5292" i="2" s="1"/>
  <c r="I5292" i="2"/>
  <c r="H5313" i="2"/>
  <c r="J5313" i="2" s="1"/>
  <c r="K5313" i="2" s="1" a="1"/>
  <c r="K5313" i="2" s="1"/>
  <c r="I5313" i="2"/>
  <c r="H5324" i="2"/>
  <c r="J5324" i="2" s="1"/>
  <c r="K5324" i="2" s="1" a="1"/>
  <c r="K5324" i="2" s="1"/>
  <c r="I5324" i="2"/>
  <c r="H5335" i="2"/>
  <c r="J5335" i="2" s="1"/>
  <c r="K5335" i="2" s="1" a="1"/>
  <c r="K5335" i="2" s="1"/>
  <c r="I5335" i="2"/>
  <c r="H5347" i="2"/>
  <c r="J5347" i="2" s="1"/>
  <c r="K5347" i="2" s="1" a="1"/>
  <c r="K5347" i="2" s="1"/>
  <c r="I5347" i="2"/>
  <c r="H5357" i="2"/>
  <c r="J5357" i="2" s="1"/>
  <c r="K5357" i="2" s="1" a="1"/>
  <c r="K5357" i="2" s="1"/>
  <c r="I5357" i="2"/>
  <c r="H5377" i="2"/>
  <c r="J5377" i="2" s="1"/>
  <c r="K5377" i="2" s="1" a="1"/>
  <c r="K5377" i="2" s="1"/>
  <c r="I5377" i="2"/>
  <c r="H5396" i="2"/>
  <c r="J5396" i="2" s="1"/>
  <c r="K5396" i="2" s="1" a="1"/>
  <c r="K5396" i="2" s="1"/>
  <c r="I5396" i="2"/>
  <c r="H5414" i="2"/>
  <c r="J5414" i="2" s="1"/>
  <c r="K5414" i="2" s="1" a="1"/>
  <c r="K5414" i="2" s="1"/>
  <c r="I5414" i="2"/>
  <c r="H5425" i="2"/>
  <c r="J5425" i="2" s="1"/>
  <c r="K5425" i="2" s="1" a="1"/>
  <c r="K5425" i="2" s="1"/>
  <c r="I5425" i="2"/>
  <c r="H5435" i="2"/>
  <c r="J5435" i="2" s="1"/>
  <c r="K5435" i="2" s="1" a="1"/>
  <c r="K5435" i="2" s="1"/>
  <c r="I5435" i="2"/>
  <c r="H5445" i="2"/>
  <c r="J5445" i="2" s="1"/>
  <c r="K5445" i="2" s="1" a="1"/>
  <c r="K5445" i="2" s="1"/>
  <c r="I5445" i="2"/>
  <c r="H5455" i="2"/>
  <c r="J5455" i="2" s="1"/>
  <c r="K5455" i="2" s="1" a="1"/>
  <c r="K5455" i="2" s="1"/>
  <c r="I5455" i="2"/>
  <c r="H5465" i="2"/>
  <c r="J5465" i="2" s="1"/>
  <c r="K5465" i="2" s="1" a="1"/>
  <c r="K5465" i="2" s="1"/>
  <c r="I5465" i="2"/>
  <c r="H5474" i="2"/>
  <c r="J5474" i="2" s="1"/>
  <c r="K5474" i="2" s="1" a="1"/>
  <c r="K5474" i="2" s="1"/>
  <c r="I5474" i="2"/>
  <c r="H5483" i="2"/>
  <c r="J5483" i="2" s="1"/>
  <c r="K5483" i="2" s="1" a="1"/>
  <c r="K5483" i="2" s="1"/>
  <c r="I5483" i="2"/>
  <c r="H5493" i="2"/>
  <c r="J5493" i="2" s="1"/>
  <c r="K5493" i="2" s="1" a="1"/>
  <c r="K5493" i="2" s="1"/>
  <c r="I5493" i="2"/>
  <c r="H5503" i="2"/>
  <c r="J5503" i="2" s="1"/>
  <c r="K5503" i="2" s="1" a="1"/>
  <c r="K5503" i="2" s="1"/>
  <c r="I5503" i="2"/>
  <c r="H5521" i="2"/>
  <c r="J5521" i="2" s="1"/>
  <c r="K5521" i="2" s="1" a="1"/>
  <c r="K5521" i="2" s="1"/>
  <c r="I5521" i="2"/>
  <c r="H5529" i="2"/>
  <c r="J5529" i="2" s="1"/>
  <c r="K5529" i="2" s="1" a="1"/>
  <c r="K5529" i="2" s="1"/>
  <c r="I5529" i="2"/>
  <c r="H5538" i="2"/>
  <c r="J5538" i="2" s="1"/>
  <c r="K5538" i="2" s="1" a="1"/>
  <c r="K5538" i="2" s="1"/>
  <c r="I5538" i="2"/>
  <c r="H5548" i="2"/>
  <c r="J5548" i="2" s="1"/>
  <c r="K5548" i="2" s="1" a="1"/>
  <c r="K5548" i="2" s="1"/>
  <c r="I5548" i="2"/>
  <c r="H5575" i="2"/>
  <c r="J5575" i="2" s="1"/>
  <c r="K5575" i="2" s="1" a="1"/>
  <c r="K5575" i="2" s="1"/>
  <c r="I5575" i="2"/>
  <c r="H5587" i="2"/>
  <c r="J5587" i="2" s="1"/>
  <c r="K5587" i="2" s="1" a="1"/>
  <c r="K5587" i="2" s="1"/>
  <c r="I5587" i="2"/>
  <c r="H5605" i="2"/>
  <c r="J5605" i="2" s="1"/>
  <c r="K5605" i="2" s="1" a="1"/>
  <c r="K5605" i="2" s="1"/>
  <c r="I5605" i="2"/>
  <c r="I5616" i="2"/>
  <c r="H5616" i="2"/>
  <c r="J5616" i="2" s="1"/>
  <c r="K5616" i="2" s="1" a="1"/>
  <c r="K5616" i="2" s="1"/>
  <c r="H5660" i="2"/>
  <c r="J5660" i="2" s="1"/>
  <c r="K5660" i="2" s="1" a="1"/>
  <c r="K5660" i="2" s="1"/>
  <c r="I5660" i="2"/>
  <c r="H5672" i="2"/>
  <c r="J5672" i="2" s="1"/>
  <c r="K5672" i="2" s="1" a="1"/>
  <c r="K5672" i="2" s="1"/>
  <c r="I5672" i="2"/>
  <c r="H5701" i="2"/>
  <c r="J5701" i="2" s="1"/>
  <c r="K5701" i="2" s="1" a="1"/>
  <c r="K5701" i="2" s="1"/>
  <c r="I5701" i="2"/>
  <c r="H5722" i="2"/>
  <c r="J5722" i="2" s="1"/>
  <c r="K5722" i="2" s="1" a="1"/>
  <c r="K5722" i="2" s="1"/>
  <c r="I5722" i="2"/>
  <c r="H5761" i="2"/>
  <c r="J5761" i="2" s="1"/>
  <c r="K5761" i="2" s="1" a="1"/>
  <c r="K5761" i="2" s="1"/>
  <c r="I5761" i="2"/>
  <c r="H5807" i="2"/>
  <c r="J5807" i="2" s="1"/>
  <c r="K5807" i="2" s="1" a="1"/>
  <c r="K5807" i="2" s="1"/>
  <c r="I5807" i="2"/>
  <c r="I5818" i="2"/>
  <c r="H5818" i="2"/>
  <c r="J5818" i="2" s="1"/>
  <c r="K5818" i="2" s="1" a="1"/>
  <c r="K5818" i="2" s="1"/>
  <c r="H5830" i="2"/>
  <c r="J5830" i="2" s="1"/>
  <c r="K5830" i="2" s="1" a="1"/>
  <c r="K5830" i="2" s="1"/>
  <c r="I5830" i="2"/>
  <c r="H5880" i="2"/>
  <c r="J5880" i="2" s="1"/>
  <c r="K5880" i="2" s="1" a="1"/>
  <c r="K5880" i="2" s="1"/>
  <c r="I5880" i="2"/>
  <c r="H5953" i="2"/>
  <c r="J5953" i="2" s="1"/>
  <c r="K5953" i="2" s="1" a="1"/>
  <c r="K5953" i="2" s="1"/>
  <c r="I5953" i="2"/>
  <c r="H6135" i="2"/>
  <c r="J6135" i="2" s="1"/>
  <c r="K6135" i="2" s="1" a="1"/>
  <c r="K6135" i="2" s="1"/>
  <c r="I6135" i="2"/>
  <c r="H6409" i="2"/>
  <c r="J6409" i="2" s="1"/>
  <c r="K6409" i="2" s="1" a="1"/>
  <c r="K6409" i="2" s="1"/>
  <c r="I6409" i="2"/>
  <c r="H6464" i="2"/>
  <c r="J6464" i="2" s="1"/>
  <c r="K6464" i="2" s="1" a="1"/>
  <c r="K6464" i="2" s="1"/>
  <c r="I6464" i="2"/>
  <c r="H6486" i="2"/>
  <c r="J6486" i="2" s="1"/>
  <c r="K6486" i="2" s="1" a="1"/>
  <c r="K6486" i="2" s="1"/>
  <c r="I6486" i="2"/>
  <c r="H6529" i="2"/>
  <c r="J6529" i="2" s="1"/>
  <c r="K6529" i="2" s="1" a="1"/>
  <c r="K6529" i="2" s="1"/>
  <c r="I6529" i="2"/>
  <c r="H6552" i="2"/>
  <c r="J6552" i="2" s="1"/>
  <c r="K6552" i="2" s="1" a="1"/>
  <c r="K6552" i="2" s="1"/>
  <c r="I6552" i="2"/>
  <c r="H3621" i="2"/>
  <c r="J3621" i="2" s="1"/>
  <c r="K3621" i="2" s="1" a="1"/>
  <c r="K3621" i="2" s="1"/>
  <c r="I3621" i="2"/>
  <c r="H3631" i="2"/>
  <c r="J3631" i="2" s="1"/>
  <c r="K3631" i="2" s="1" a="1"/>
  <c r="K3631" i="2" s="1"/>
  <c r="I3631" i="2"/>
  <c r="H3641" i="2"/>
  <c r="J3641" i="2" s="1"/>
  <c r="K3641" i="2" s="1" a="1"/>
  <c r="K3641" i="2" s="1"/>
  <c r="I3641" i="2"/>
  <c r="H3651" i="2"/>
  <c r="J3651" i="2" s="1"/>
  <c r="K3651" i="2" s="1" a="1"/>
  <c r="K3651" i="2" s="1"/>
  <c r="I3651" i="2"/>
  <c r="H3661" i="2"/>
  <c r="J3661" i="2" s="1"/>
  <c r="K3661" i="2" s="1" a="1"/>
  <c r="K3661" i="2" s="1"/>
  <c r="I3661" i="2"/>
  <c r="H3672" i="2"/>
  <c r="J3672" i="2" s="1"/>
  <c r="K3672" i="2" s="1" a="1"/>
  <c r="K3672" i="2" s="1"/>
  <c r="I3672" i="2"/>
  <c r="H3689" i="2"/>
  <c r="J3689" i="2" s="1"/>
  <c r="K3689" i="2" s="1" a="1"/>
  <c r="K3689" i="2" s="1"/>
  <c r="I3689" i="2"/>
  <c r="H3699" i="2"/>
  <c r="J3699" i="2" s="1"/>
  <c r="K3699" i="2" s="1" a="1"/>
  <c r="K3699" i="2" s="1"/>
  <c r="I3699" i="2"/>
  <c r="H3709" i="2"/>
  <c r="J3709" i="2" s="1"/>
  <c r="K3709" i="2" s="1" a="1"/>
  <c r="K3709" i="2" s="1"/>
  <c r="I3709" i="2"/>
  <c r="H3727" i="2"/>
  <c r="J3727" i="2" s="1"/>
  <c r="K3727" i="2" s="1" a="1"/>
  <c r="K3727" i="2" s="1"/>
  <c r="I3727" i="2"/>
  <c r="H3739" i="2"/>
  <c r="J3739" i="2" s="1"/>
  <c r="K3739" i="2" s="1" a="1"/>
  <c r="K3739" i="2" s="1"/>
  <c r="I3739" i="2"/>
  <c r="H3759" i="2"/>
  <c r="J3759" i="2" s="1"/>
  <c r="K3759" i="2" s="1" a="1"/>
  <c r="K3759" i="2" s="1"/>
  <c r="I3759" i="2"/>
  <c r="H3779" i="2"/>
  <c r="J3779" i="2" s="1"/>
  <c r="K3779" i="2" s="1" a="1"/>
  <c r="K3779" i="2" s="1"/>
  <c r="I3779" i="2"/>
  <c r="H3791" i="2"/>
  <c r="J3791" i="2" s="1"/>
  <c r="K3791" i="2" s="1" a="1"/>
  <c r="K3791" i="2" s="1"/>
  <c r="I3791" i="2"/>
  <c r="H3801" i="2"/>
  <c r="J3801" i="2" s="1"/>
  <c r="K3801" i="2" s="1" a="1"/>
  <c r="K3801" i="2" s="1"/>
  <c r="I3801" i="2"/>
  <c r="H3811" i="2"/>
  <c r="J3811" i="2" s="1"/>
  <c r="K3811" i="2" s="1" a="1"/>
  <c r="K3811" i="2" s="1"/>
  <c r="I3811" i="2"/>
  <c r="H3830" i="2"/>
  <c r="J3830" i="2" s="1"/>
  <c r="K3830" i="2" s="1" a="1"/>
  <c r="K3830" i="2" s="1"/>
  <c r="I3830" i="2"/>
  <c r="H3840" i="2"/>
  <c r="J3840" i="2" s="1"/>
  <c r="K3840" i="2" s="1" a="1"/>
  <c r="K3840" i="2" s="1"/>
  <c r="I3840" i="2"/>
  <c r="H3862" i="2"/>
  <c r="J3862" i="2" s="1"/>
  <c r="K3862" i="2" s="1" a="1"/>
  <c r="K3862" i="2" s="1"/>
  <c r="I3862" i="2"/>
  <c r="H3871" i="2"/>
  <c r="J3871" i="2" s="1"/>
  <c r="K3871" i="2" s="1" a="1"/>
  <c r="K3871" i="2" s="1"/>
  <c r="I3871" i="2"/>
  <c r="H3882" i="2"/>
  <c r="J3882" i="2" s="1"/>
  <c r="K3882" i="2" s="1" a="1"/>
  <c r="K3882" i="2" s="1"/>
  <c r="I3882" i="2"/>
  <c r="H3930" i="2"/>
  <c r="J3930" i="2" s="1"/>
  <c r="K3930" i="2" s="1" a="1"/>
  <c r="K3930" i="2" s="1"/>
  <c r="I3930" i="2"/>
  <c r="H3948" i="2"/>
  <c r="J3948" i="2" s="1"/>
  <c r="K3948" i="2" s="1" a="1"/>
  <c r="K3948" i="2" s="1"/>
  <c r="I3948" i="2"/>
  <c r="H3968" i="2"/>
  <c r="J3968" i="2" s="1"/>
  <c r="K3968" i="2" s="1" a="1"/>
  <c r="K3968" i="2" s="1"/>
  <c r="I3968" i="2"/>
  <c r="H3996" i="2"/>
  <c r="J3996" i="2" s="1"/>
  <c r="K3996" i="2" s="1" a="1"/>
  <c r="K3996" i="2" s="1"/>
  <c r="I3996" i="2"/>
  <c r="H4006" i="2"/>
  <c r="J4006" i="2" s="1"/>
  <c r="K4006" i="2" s="1" a="1"/>
  <c r="K4006" i="2" s="1"/>
  <c r="I4006" i="2"/>
  <c r="H4016" i="2"/>
  <c r="J4016" i="2" s="1"/>
  <c r="K4016" i="2" s="1" a="1"/>
  <c r="K4016" i="2" s="1"/>
  <c r="I4016" i="2"/>
  <c r="H4026" i="2"/>
  <c r="J4026" i="2" s="1"/>
  <c r="K4026" i="2" s="1" a="1"/>
  <c r="K4026" i="2" s="1"/>
  <c r="I4026" i="2"/>
  <c r="H4064" i="2"/>
  <c r="J4064" i="2" s="1"/>
  <c r="K4064" i="2" s="1" a="1"/>
  <c r="K4064" i="2" s="1"/>
  <c r="I4064" i="2"/>
  <c r="H4086" i="2"/>
  <c r="J4086" i="2" s="1"/>
  <c r="K4086" i="2" s="1" a="1"/>
  <c r="K4086" i="2" s="1"/>
  <c r="I4086" i="2"/>
  <c r="H4097" i="2"/>
  <c r="J4097" i="2" s="1"/>
  <c r="K4097" i="2" s="1" a="1"/>
  <c r="K4097" i="2" s="1"/>
  <c r="I4097" i="2"/>
  <c r="H4116" i="2"/>
  <c r="J4116" i="2" s="1"/>
  <c r="K4116" i="2" s="1" a="1"/>
  <c r="K4116" i="2" s="1"/>
  <c r="I4116" i="2"/>
  <c r="H4127" i="2"/>
  <c r="J4127" i="2" s="1"/>
  <c r="K4127" i="2" s="1" a="1"/>
  <c r="K4127" i="2" s="1"/>
  <c r="I4127" i="2"/>
  <c r="H4137" i="2"/>
  <c r="J4137" i="2" s="1"/>
  <c r="K4137" i="2" s="1" a="1"/>
  <c r="K4137" i="2" s="1"/>
  <c r="I4137" i="2"/>
  <c r="H4148" i="2"/>
  <c r="J4148" i="2" s="1"/>
  <c r="K4148" i="2" s="1" a="1"/>
  <c r="K4148" i="2" s="1"/>
  <c r="I4148" i="2"/>
  <c r="H4158" i="2"/>
  <c r="J4158" i="2" s="1"/>
  <c r="K4158" i="2" s="1" a="1"/>
  <c r="K4158" i="2" s="1"/>
  <c r="I4158" i="2"/>
  <c r="H4178" i="2"/>
  <c r="J4178" i="2" s="1"/>
  <c r="K4178" i="2" s="1" a="1"/>
  <c r="K4178" i="2" s="1"/>
  <c r="I4178" i="2"/>
  <c r="H4200" i="2"/>
  <c r="J4200" i="2" s="1"/>
  <c r="K4200" i="2" s="1" a="1"/>
  <c r="K4200" i="2" s="1"/>
  <c r="I4200" i="2"/>
  <c r="H4212" i="2"/>
  <c r="J4212" i="2" s="1"/>
  <c r="K4212" i="2" s="1" a="1"/>
  <c r="K4212" i="2" s="1"/>
  <c r="I4212" i="2"/>
  <c r="H4222" i="2"/>
  <c r="J4222" i="2" s="1"/>
  <c r="K4222" i="2" s="1" a="1"/>
  <c r="K4222" i="2" s="1"/>
  <c r="I4222" i="2"/>
  <c r="H4233" i="2"/>
  <c r="J4233" i="2" s="1"/>
  <c r="K4233" i="2" s="1" a="1"/>
  <c r="K4233" i="2" s="1"/>
  <c r="I4233" i="2"/>
  <c r="H4244" i="2"/>
  <c r="J4244" i="2" s="1"/>
  <c r="K4244" i="2" s="1" a="1"/>
  <c r="K4244" i="2" s="1"/>
  <c r="I4244" i="2"/>
  <c r="H4255" i="2"/>
  <c r="J4255" i="2" s="1"/>
  <c r="K4255" i="2" s="1" a="1"/>
  <c r="K4255" i="2" s="1"/>
  <c r="I4255" i="2"/>
  <c r="H4276" i="2"/>
  <c r="J4276" i="2" s="1"/>
  <c r="K4276" i="2" s="1" a="1"/>
  <c r="K4276" i="2" s="1"/>
  <c r="I4276" i="2"/>
  <c r="H4305" i="2"/>
  <c r="J4305" i="2" s="1"/>
  <c r="K4305" i="2" s="1" a="1"/>
  <c r="K4305" i="2" s="1"/>
  <c r="I4305" i="2"/>
  <c r="H4317" i="2"/>
  <c r="J4317" i="2" s="1"/>
  <c r="K4317" i="2" s="1" a="1"/>
  <c r="K4317" i="2" s="1"/>
  <c r="I4317" i="2"/>
  <c r="H4326" i="2"/>
  <c r="J4326" i="2" s="1"/>
  <c r="K4326" i="2" s="1" a="1"/>
  <c r="K4326" i="2" s="1"/>
  <c r="I4326" i="2"/>
  <c r="H4356" i="2"/>
  <c r="J4356" i="2" s="1"/>
  <c r="K4356" i="2" s="1" a="1"/>
  <c r="K4356" i="2" s="1"/>
  <c r="I4356" i="2"/>
  <c r="H4365" i="2"/>
  <c r="J4365" i="2" s="1"/>
  <c r="K4365" i="2" s="1" a="1"/>
  <c r="K4365" i="2" s="1"/>
  <c r="I4365" i="2"/>
  <c r="H4376" i="2"/>
  <c r="J4376" i="2" s="1"/>
  <c r="K4376" i="2" s="1" a="1"/>
  <c r="K4376" i="2" s="1"/>
  <c r="I4376" i="2"/>
  <c r="H4388" i="2"/>
  <c r="J4388" i="2" s="1"/>
  <c r="K4388" i="2" s="1" a="1"/>
  <c r="K4388" i="2" s="1"/>
  <c r="I4388" i="2"/>
  <c r="H4398" i="2"/>
  <c r="J4398" i="2" s="1"/>
  <c r="K4398" i="2" s="1" a="1"/>
  <c r="K4398" i="2" s="1"/>
  <c r="I4398" i="2"/>
  <c r="H4408" i="2"/>
  <c r="J4408" i="2" s="1"/>
  <c r="K4408" i="2" s="1" a="1"/>
  <c r="K4408" i="2" s="1"/>
  <c r="I4408" i="2"/>
  <c r="H4418" i="2"/>
  <c r="J4418" i="2" s="1"/>
  <c r="K4418" i="2" s="1" a="1"/>
  <c r="K4418" i="2" s="1"/>
  <c r="I4418" i="2"/>
  <c r="H4430" i="2"/>
  <c r="J4430" i="2" s="1"/>
  <c r="K4430" i="2" s="1" a="1"/>
  <c r="K4430" i="2" s="1"/>
  <c r="I4430" i="2"/>
  <c r="H4441" i="2"/>
  <c r="J4441" i="2" s="1"/>
  <c r="K4441" i="2" s="1" a="1"/>
  <c r="K4441" i="2" s="1"/>
  <c r="I4441" i="2"/>
  <c r="H4490" i="2"/>
  <c r="J4490" i="2" s="1"/>
  <c r="K4490" i="2" s="1" a="1"/>
  <c r="K4490" i="2" s="1"/>
  <c r="I4490" i="2"/>
  <c r="H4501" i="2"/>
  <c r="J4501" i="2" s="1"/>
  <c r="K4501" i="2" s="1" a="1"/>
  <c r="K4501" i="2" s="1"/>
  <c r="I4501" i="2"/>
  <c r="H4512" i="2"/>
  <c r="J4512" i="2" s="1"/>
  <c r="K4512" i="2" s="1" a="1"/>
  <c r="K4512" i="2" s="1"/>
  <c r="I4512" i="2"/>
  <c r="H4533" i="2"/>
  <c r="J4533" i="2" s="1"/>
  <c r="K4533" i="2" s="1" a="1"/>
  <c r="K4533" i="2" s="1"/>
  <c r="I4533" i="2"/>
  <c r="H4553" i="2"/>
  <c r="J4553" i="2" s="1"/>
  <c r="K4553" i="2" s="1" a="1"/>
  <c r="K4553" i="2" s="1"/>
  <c r="I4553" i="2"/>
  <c r="H4562" i="2"/>
  <c r="J4562" i="2" s="1"/>
  <c r="K4562" i="2" s="1" a="1"/>
  <c r="K4562" i="2" s="1"/>
  <c r="I4562" i="2"/>
  <c r="H4583" i="2"/>
  <c r="J4583" i="2" s="1"/>
  <c r="K4583" i="2" s="1" a="1"/>
  <c r="K4583" i="2" s="1"/>
  <c r="I4583" i="2"/>
  <c r="H4594" i="2"/>
  <c r="J4594" i="2" s="1"/>
  <c r="K4594" i="2" s="1" a="1"/>
  <c r="K4594" i="2" s="1"/>
  <c r="I4594" i="2"/>
  <c r="H4634" i="2"/>
  <c r="J4634" i="2" s="1"/>
  <c r="K4634" i="2" s="1" a="1"/>
  <c r="K4634" i="2" s="1"/>
  <c r="I4634" i="2"/>
  <c r="H4652" i="2"/>
  <c r="J4652" i="2" s="1"/>
  <c r="K4652" i="2" s="1" a="1"/>
  <c r="K4652" i="2" s="1"/>
  <c r="I4652" i="2"/>
  <c r="H4682" i="2"/>
  <c r="J4682" i="2" s="1"/>
  <c r="K4682" i="2" s="1" a="1"/>
  <c r="K4682" i="2" s="1"/>
  <c r="I4682" i="2"/>
  <c r="H4691" i="2"/>
  <c r="J4691" i="2" s="1"/>
  <c r="K4691" i="2" s="1" a="1"/>
  <c r="K4691" i="2" s="1"/>
  <c r="I4691" i="2"/>
  <c r="H4702" i="2"/>
  <c r="J4702" i="2" s="1"/>
  <c r="K4702" i="2" s="1" a="1"/>
  <c r="K4702" i="2" s="1"/>
  <c r="I4702" i="2"/>
  <c r="H4711" i="2"/>
  <c r="J4711" i="2" s="1"/>
  <c r="K4711" i="2" s="1" a="1"/>
  <c r="K4711" i="2" s="1"/>
  <c r="I4711" i="2"/>
  <c r="H4718" i="2"/>
  <c r="J4718" i="2" s="1"/>
  <c r="K4718" i="2" s="1" a="1"/>
  <c r="K4718" i="2" s="1"/>
  <c r="I4718" i="2"/>
  <c r="H4725" i="2"/>
  <c r="J4725" i="2" s="1"/>
  <c r="K4725" i="2" s="1" a="1"/>
  <c r="K4725" i="2" s="1"/>
  <c r="I4725" i="2"/>
  <c r="H4734" i="2"/>
  <c r="J4734" i="2" s="1"/>
  <c r="K4734" i="2" s="1" a="1"/>
  <c r="K4734" i="2" s="1"/>
  <c r="I4734" i="2"/>
  <c r="H4753" i="2"/>
  <c r="J4753" i="2" s="1"/>
  <c r="K4753" i="2" s="1" a="1"/>
  <c r="K4753" i="2" s="1"/>
  <c r="I4753" i="2"/>
  <c r="H4765" i="2"/>
  <c r="J4765" i="2" s="1"/>
  <c r="K4765" i="2" s="1" a="1"/>
  <c r="K4765" i="2" s="1"/>
  <c r="I4765" i="2"/>
  <c r="H4777" i="2"/>
  <c r="J4777" i="2" s="1"/>
  <c r="K4777" i="2" s="1" a="1"/>
  <c r="K4777" i="2" s="1"/>
  <c r="I4777" i="2"/>
  <c r="H4786" i="2"/>
  <c r="J4786" i="2" s="1"/>
  <c r="K4786" i="2" s="1" a="1"/>
  <c r="K4786" i="2" s="1"/>
  <c r="I4786" i="2"/>
  <c r="H4797" i="2"/>
  <c r="J4797" i="2" s="1"/>
  <c r="K4797" i="2" s="1" a="1"/>
  <c r="K4797" i="2" s="1"/>
  <c r="I4797" i="2"/>
  <c r="H4808" i="2"/>
  <c r="J4808" i="2" s="1"/>
  <c r="K4808" i="2" s="1" a="1"/>
  <c r="K4808" i="2" s="1"/>
  <c r="I4808" i="2"/>
  <c r="H4818" i="2"/>
  <c r="J4818" i="2" s="1"/>
  <c r="K4818" i="2" s="1" a="1"/>
  <c r="K4818" i="2" s="1"/>
  <c r="I4818" i="2"/>
  <c r="H4827" i="2"/>
  <c r="J4827" i="2" s="1"/>
  <c r="K4827" i="2" s="1" a="1"/>
  <c r="K4827" i="2" s="1"/>
  <c r="I4827" i="2"/>
  <c r="H4848" i="2"/>
  <c r="J4848" i="2" s="1"/>
  <c r="K4848" i="2" s="1" a="1"/>
  <c r="K4848" i="2" s="1"/>
  <c r="I4848" i="2"/>
  <c r="H4865" i="2"/>
  <c r="J4865" i="2" s="1"/>
  <c r="K4865" i="2" s="1" a="1"/>
  <c r="K4865" i="2" s="1"/>
  <c r="I4865" i="2"/>
  <c r="H4875" i="2"/>
  <c r="J4875" i="2" s="1"/>
  <c r="K4875" i="2" s="1" a="1"/>
  <c r="K4875" i="2" s="1"/>
  <c r="I4875" i="2"/>
  <c r="H4893" i="2"/>
  <c r="J4893" i="2" s="1"/>
  <c r="K4893" i="2" s="1" a="1"/>
  <c r="K4893" i="2" s="1"/>
  <c r="I4893" i="2"/>
  <c r="H4903" i="2"/>
  <c r="J4903" i="2" s="1"/>
  <c r="K4903" i="2" s="1" a="1"/>
  <c r="K4903" i="2" s="1"/>
  <c r="I4903" i="2"/>
  <c r="H4915" i="2"/>
  <c r="J4915" i="2" s="1"/>
  <c r="K4915" i="2" s="1" a="1"/>
  <c r="K4915" i="2" s="1"/>
  <c r="I4915" i="2"/>
  <c r="H4926" i="2"/>
  <c r="J4926" i="2" s="1"/>
  <c r="K4926" i="2" s="1" a="1"/>
  <c r="K4926" i="2" s="1"/>
  <c r="I4926" i="2"/>
  <c r="H4945" i="2"/>
  <c r="J4945" i="2" s="1"/>
  <c r="K4945" i="2" s="1" a="1"/>
  <c r="K4945" i="2" s="1"/>
  <c r="I4945" i="2"/>
  <c r="H4967" i="2"/>
  <c r="J4967" i="2" s="1"/>
  <c r="K4967" i="2" s="1" a="1"/>
  <c r="K4967" i="2" s="1"/>
  <c r="I4967" i="2"/>
  <c r="H4978" i="2"/>
  <c r="J4978" i="2" s="1"/>
  <c r="K4978" i="2" s="1" a="1"/>
  <c r="K4978" i="2" s="1"/>
  <c r="I4978" i="2"/>
  <c r="H4997" i="2"/>
  <c r="J4997" i="2" s="1"/>
  <c r="K4997" i="2" s="1" a="1"/>
  <c r="K4997" i="2" s="1"/>
  <c r="I4997" i="2"/>
  <c r="H5016" i="2"/>
  <c r="J5016" i="2" s="1"/>
  <c r="K5016" i="2" s="1" a="1"/>
  <c r="K5016" i="2" s="1"/>
  <c r="I5016" i="2"/>
  <c r="H5026" i="2"/>
  <c r="J5026" i="2" s="1"/>
  <c r="K5026" i="2" s="1" a="1"/>
  <c r="K5026" i="2" s="1"/>
  <c r="I5026" i="2"/>
  <c r="H5037" i="2"/>
  <c r="J5037" i="2" s="1"/>
  <c r="K5037" i="2" s="1" a="1"/>
  <c r="K5037" i="2" s="1"/>
  <c r="I5037" i="2"/>
  <c r="H5047" i="2"/>
  <c r="J5047" i="2" s="1"/>
  <c r="K5047" i="2" s="1" a="1"/>
  <c r="K5047" i="2" s="1"/>
  <c r="I5047" i="2"/>
  <c r="H5057" i="2"/>
  <c r="J5057" i="2" s="1"/>
  <c r="K5057" i="2" s="1" a="1"/>
  <c r="K5057" i="2" s="1"/>
  <c r="I5057" i="2"/>
  <c r="H5066" i="2"/>
  <c r="J5066" i="2" s="1"/>
  <c r="K5066" i="2" s="1" a="1"/>
  <c r="K5066" i="2" s="1"/>
  <c r="I5066" i="2"/>
  <c r="H5078" i="2"/>
  <c r="J5078" i="2" s="1"/>
  <c r="K5078" i="2" s="1" a="1"/>
  <c r="K5078" i="2" s="1"/>
  <c r="I5078" i="2"/>
  <c r="H5088" i="2"/>
  <c r="J5088" i="2" s="1"/>
  <c r="K5088" i="2" s="1" a="1"/>
  <c r="K5088" i="2" s="1"/>
  <c r="I5088" i="2"/>
  <c r="H5097" i="2"/>
  <c r="J5097" i="2" s="1"/>
  <c r="K5097" i="2" s="1" a="1"/>
  <c r="K5097" i="2" s="1"/>
  <c r="I5097" i="2"/>
  <c r="H5105" i="2"/>
  <c r="J5105" i="2" s="1"/>
  <c r="K5105" i="2" s="1" a="1"/>
  <c r="K5105" i="2" s="1"/>
  <c r="I5105" i="2"/>
  <c r="H5114" i="2"/>
  <c r="J5114" i="2" s="1"/>
  <c r="K5114" i="2" s="1" a="1"/>
  <c r="K5114" i="2" s="1"/>
  <c r="I5114" i="2"/>
  <c r="H5134" i="2"/>
  <c r="J5134" i="2" s="1"/>
  <c r="K5134" i="2" s="1" a="1"/>
  <c r="K5134" i="2" s="1"/>
  <c r="I5134" i="2"/>
  <c r="H5144" i="2"/>
  <c r="J5144" i="2" s="1"/>
  <c r="K5144" i="2" s="1" a="1"/>
  <c r="K5144" i="2" s="1"/>
  <c r="I5144" i="2"/>
  <c r="H5153" i="2"/>
  <c r="J5153" i="2" s="1"/>
  <c r="K5153" i="2" s="1" a="1"/>
  <c r="K5153" i="2" s="1"/>
  <c r="I5153" i="2"/>
  <c r="H5180" i="2"/>
  <c r="J5180" i="2" s="1"/>
  <c r="K5180" i="2" s="1" a="1"/>
  <c r="K5180" i="2" s="1"/>
  <c r="I5180" i="2"/>
  <c r="H5191" i="2"/>
  <c r="J5191" i="2" s="1"/>
  <c r="K5191" i="2" s="1" a="1"/>
  <c r="K5191" i="2" s="1"/>
  <c r="I5191" i="2"/>
  <c r="H5202" i="2"/>
  <c r="J5202" i="2" s="1"/>
  <c r="K5202" i="2" s="1" a="1"/>
  <c r="K5202" i="2" s="1"/>
  <c r="I5202" i="2"/>
  <c r="H5213" i="2"/>
  <c r="J5213" i="2" s="1"/>
  <c r="K5213" i="2" s="1" a="1"/>
  <c r="K5213" i="2" s="1"/>
  <c r="I5213" i="2"/>
  <c r="H5232" i="2"/>
  <c r="J5232" i="2" s="1"/>
  <c r="K5232" i="2" s="1" a="1"/>
  <c r="K5232" i="2" s="1"/>
  <c r="I5232" i="2"/>
  <c r="H5242" i="2"/>
  <c r="J5242" i="2" s="1"/>
  <c r="K5242" i="2" s="1" a="1"/>
  <c r="K5242" i="2" s="1"/>
  <c r="I5242" i="2"/>
  <c r="H5253" i="2"/>
  <c r="J5253" i="2" s="1"/>
  <c r="K5253" i="2" s="1" a="1"/>
  <c r="K5253" i="2" s="1"/>
  <c r="I5253" i="2"/>
  <c r="H5273" i="2"/>
  <c r="J5273" i="2" s="1"/>
  <c r="K5273" i="2" s="1" a="1"/>
  <c r="K5273" i="2" s="1"/>
  <c r="I5273" i="2"/>
  <c r="H5282" i="2"/>
  <c r="J5282" i="2" s="1"/>
  <c r="K5282" i="2" s="1" a="1"/>
  <c r="K5282" i="2" s="1"/>
  <c r="I5282" i="2"/>
  <c r="H5293" i="2"/>
  <c r="J5293" i="2" s="1"/>
  <c r="K5293" i="2" s="1" a="1"/>
  <c r="K5293" i="2" s="1"/>
  <c r="I5293" i="2"/>
  <c r="H5303" i="2"/>
  <c r="J5303" i="2" s="1"/>
  <c r="K5303" i="2" s="1" a="1"/>
  <c r="K5303" i="2" s="1"/>
  <c r="I5303" i="2"/>
  <c r="H5314" i="2"/>
  <c r="J5314" i="2" s="1"/>
  <c r="K5314" i="2" s="1" a="1"/>
  <c r="K5314" i="2" s="1"/>
  <c r="I5314" i="2"/>
  <c r="H5325" i="2"/>
  <c r="J5325" i="2" s="1"/>
  <c r="K5325" i="2" s="1" a="1"/>
  <c r="K5325" i="2" s="1"/>
  <c r="I5325" i="2"/>
  <c r="H5336" i="2"/>
  <c r="J5336" i="2" s="1"/>
  <c r="K5336" i="2" s="1" a="1"/>
  <c r="K5336" i="2" s="1"/>
  <c r="I5336" i="2"/>
  <c r="H5367" i="2"/>
  <c r="J5367" i="2" s="1"/>
  <c r="K5367" i="2" s="1" a="1"/>
  <c r="K5367" i="2" s="1"/>
  <c r="I5367" i="2"/>
  <c r="H5378" i="2"/>
  <c r="J5378" i="2" s="1"/>
  <c r="K5378" i="2" s="1" a="1"/>
  <c r="K5378" i="2" s="1"/>
  <c r="I5378" i="2"/>
  <c r="H5387" i="2"/>
  <c r="J5387" i="2" s="1"/>
  <c r="K5387" i="2" s="1" a="1"/>
  <c r="K5387" i="2" s="1"/>
  <c r="H5397" i="2"/>
  <c r="J5397" i="2" s="1"/>
  <c r="K5397" i="2" s="1" a="1"/>
  <c r="K5397" i="2" s="1"/>
  <c r="I5397" i="2"/>
  <c r="H5405" i="2"/>
  <c r="J5405" i="2" s="1"/>
  <c r="K5405" i="2" s="1" a="1"/>
  <c r="K5405" i="2" s="1"/>
  <c r="H5415" i="2"/>
  <c r="J5415" i="2" s="1"/>
  <c r="K5415" i="2" s="1" a="1"/>
  <c r="K5415" i="2" s="1"/>
  <c r="I5415" i="2"/>
  <c r="H5426" i="2"/>
  <c r="J5426" i="2" s="1"/>
  <c r="K5426" i="2" s="1" a="1"/>
  <c r="K5426" i="2" s="1"/>
  <c r="I5426" i="2"/>
  <c r="H5436" i="2"/>
  <c r="J5436" i="2" s="1"/>
  <c r="K5436" i="2" s="1" a="1"/>
  <c r="K5436" i="2" s="1"/>
  <c r="I5436" i="2"/>
  <c r="H5446" i="2"/>
  <c r="J5446" i="2" s="1"/>
  <c r="K5446" i="2" s="1" a="1"/>
  <c r="K5446" i="2" s="1"/>
  <c r="I5446" i="2"/>
  <c r="H5466" i="2"/>
  <c r="J5466" i="2" s="1"/>
  <c r="K5466" i="2" s="1" a="1"/>
  <c r="K5466" i="2" s="1"/>
  <c r="I5466" i="2"/>
  <c r="H5475" i="2"/>
  <c r="J5475" i="2" s="1"/>
  <c r="K5475" i="2" s="1" a="1"/>
  <c r="K5475" i="2" s="1"/>
  <c r="I5475" i="2"/>
  <c r="H5484" i="2"/>
  <c r="J5484" i="2" s="1"/>
  <c r="K5484" i="2" s="1" a="1"/>
  <c r="K5484" i="2" s="1"/>
  <c r="I5484" i="2"/>
  <c r="H5494" i="2"/>
  <c r="J5494" i="2" s="1"/>
  <c r="K5494" i="2" s="1" a="1"/>
  <c r="K5494" i="2" s="1"/>
  <c r="I5494" i="2"/>
  <c r="H5530" i="2"/>
  <c r="J5530" i="2" s="1"/>
  <c r="K5530" i="2" s="1" a="1"/>
  <c r="K5530" i="2" s="1"/>
  <c r="I5530" i="2"/>
  <c r="H5539" i="2"/>
  <c r="J5539" i="2" s="1"/>
  <c r="K5539" i="2" s="1" a="1"/>
  <c r="K5539" i="2" s="1"/>
  <c r="I5539" i="2"/>
  <c r="H5568" i="2"/>
  <c r="J5568" i="2" s="1"/>
  <c r="K5568" i="2" s="1" a="1"/>
  <c r="K5568" i="2" s="1"/>
  <c r="I5568" i="2"/>
  <c r="H5576" i="2"/>
  <c r="J5576" i="2" s="1"/>
  <c r="K5576" i="2" s="1" a="1"/>
  <c r="K5576" i="2" s="1"/>
  <c r="I5576" i="2"/>
  <c r="H5588" i="2"/>
  <c r="J5588" i="2" s="1"/>
  <c r="K5588" i="2" s="1" a="1"/>
  <c r="K5588" i="2" s="1"/>
  <c r="I5588" i="2"/>
  <c r="H5617" i="2"/>
  <c r="J5617" i="2" s="1"/>
  <c r="K5617" i="2" s="1" a="1"/>
  <c r="K5617" i="2" s="1"/>
  <c r="I5617" i="2"/>
  <c r="H5629" i="2"/>
  <c r="J5629" i="2" s="1"/>
  <c r="K5629" i="2" s="1" a="1"/>
  <c r="K5629" i="2" s="1"/>
  <c r="I5629" i="2"/>
  <c r="H5638" i="2"/>
  <c r="J5638" i="2" s="1"/>
  <c r="K5638" i="2" s="1" a="1"/>
  <c r="K5638" i="2" s="1"/>
  <c r="I5638" i="2"/>
  <c r="H5650" i="2"/>
  <c r="J5650" i="2" s="1"/>
  <c r="K5650" i="2" s="1" a="1"/>
  <c r="K5650" i="2" s="1"/>
  <c r="I5650" i="2"/>
  <c r="H5661" i="2"/>
  <c r="J5661" i="2" s="1"/>
  <c r="K5661" i="2" s="1" a="1"/>
  <c r="K5661" i="2" s="1"/>
  <c r="I5661" i="2"/>
  <c r="H5683" i="2"/>
  <c r="J5683" i="2" s="1"/>
  <c r="K5683" i="2" s="1" a="1"/>
  <c r="K5683" i="2" s="1"/>
  <c r="I5683" i="2"/>
  <c r="H5692" i="2"/>
  <c r="J5692" i="2" s="1"/>
  <c r="K5692" i="2" s="1" a="1"/>
  <c r="K5692" i="2" s="1"/>
  <c r="I5692" i="2"/>
  <c r="H5702" i="2"/>
  <c r="J5702" i="2" s="1"/>
  <c r="K5702" i="2" s="1" a="1"/>
  <c r="K5702" i="2" s="1"/>
  <c r="I5702" i="2"/>
  <c r="H5734" i="2"/>
  <c r="J5734" i="2" s="1"/>
  <c r="K5734" i="2" s="1" a="1"/>
  <c r="K5734" i="2" s="1"/>
  <c r="I5734" i="2"/>
  <c r="I5743" i="2"/>
  <c r="H5743" i="2"/>
  <c r="J5743" i="2" s="1"/>
  <c r="K5743" i="2" s="1" a="1"/>
  <c r="K5743" i="2" s="1"/>
  <c r="H5751" i="2"/>
  <c r="J5751" i="2" s="1"/>
  <c r="K5751" i="2" s="1" a="1"/>
  <c r="K5751" i="2" s="1"/>
  <c r="I5751" i="2"/>
  <c r="H5785" i="2"/>
  <c r="J5785" i="2" s="1"/>
  <c r="K5785" i="2" s="1" a="1"/>
  <c r="K5785" i="2" s="1"/>
  <c r="I5785" i="2"/>
  <c r="H5797" i="2"/>
  <c r="J5797" i="2" s="1"/>
  <c r="K5797" i="2" s="1" a="1"/>
  <c r="K5797" i="2" s="1"/>
  <c r="I5797" i="2"/>
  <c r="H5831" i="2"/>
  <c r="J5831" i="2" s="1"/>
  <c r="K5831" i="2" s="1" a="1"/>
  <c r="K5831" i="2" s="1"/>
  <c r="I5831" i="2"/>
  <c r="H5838" i="2"/>
  <c r="J5838" i="2" s="1"/>
  <c r="K5838" i="2" s="1" a="1"/>
  <c r="K5838" i="2" s="1"/>
  <c r="I5838" i="2"/>
  <c r="H5870" i="2"/>
  <c r="J5870" i="2" s="1"/>
  <c r="K5870" i="2" s="1" a="1"/>
  <c r="K5870" i="2" s="1"/>
  <c r="I5870" i="2"/>
  <c r="H5890" i="2"/>
  <c r="J5890" i="2" s="1"/>
  <c r="K5890" i="2" s="1" a="1"/>
  <c r="K5890" i="2" s="1"/>
  <c r="H5900" i="2"/>
  <c r="J5900" i="2" s="1"/>
  <c r="K5900" i="2" s="1" a="1"/>
  <c r="K5900" i="2" s="1"/>
  <c r="I5900" i="2"/>
  <c r="H6064" i="2"/>
  <c r="J6064" i="2" s="1"/>
  <c r="K6064" i="2" s="1" a="1"/>
  <c r="K6064" i="2" s="1"/>
  <c r="I6064" i="2"/>
  <c r="H6246" i="2"/>
  <c r="J6246" i="2" s="1"/>
  <c r="K6246" i="2" s="1" a="1"/>
  <c r="K6246" i="2" s="1"/>
  <c r="I6246" i="2"/>
  <c r="H6389" i="2"/>
  <c r="J6389" i="2" s="1"/>
  <c r="K6389" i="2" s="1" a="1"/>
  <c r="K6389" i="2" s="1"/>
  <c r="I6389" i="2"/>
  <c r="H6465" i="2"/>
  <c r="J6465" i="2" s="1"/>
  <c r="K6465" i="2" s="1" a="1"/>
  <c r="K6465" i="2" s="1"/>
  <c r="I6465" i="2"/>
  <c r="H4201" i="2"/>
  <c r="J4201" i="2" s="1"/>
  <c r="K4201" i="2" s="1" a="1"/>
  <c r="K4201" i="2" s="1"/>
  <c r="I4201" i="2"/>
  <c r="H4213" i="2"/>
  <c r="J4213" i="2" s="1"/>
  <c r="K4213" i="2" s="1" a="1"/>
  <c r="K4213" i="2" s="1"/>
  <c r="I4213" i="2"/>
  <c r="H4223" i="2"/>
  <c r="J4223" i="2" s="1"/>
  <c r="K4223" i="2" s="1" a="1"/>
  <c r="K4223" i="2" s="1"/>
  <c r="I4223" i="2"/>
  <c r="H4234" i="2"/>
  <c r="J4234" i="2" s="1"/>
  <c r="K4234" i="2" s="1" a="1"/>
  <c r="K4234" i="2" s="1"/>
  <c r="I4234" i="2"/>
  <c r="H4256" i="2"/>
  <c r="J4256" i="2" s="1"/>
  <c r="K4256" i="2" s="1" a="1"/>
  <c r="K4256" i="2" s="1"/>
  <c r="I4256" i="2"/>
  <c r="H4277" i="2"/>
  <c r="J4277" i="2" s="1"/>
  <c r="K4277" i="2" s="1" a="1"/>
  <c r="K4277" i="2" s="1"/>
  <c r="I4277" i="2"/>
  <c r="H4295" i="2"/>
  <c r="J4295" i="2" s="1"/>
  <c r="K4295" i="2" s="1" a="1"/>
  <c r="K4295" i="2" s="1"/>
  <c r="I4295" i="2"/>
  <c r="H4306" i="2"/>
  <c r="J4306" i="2" s="1"/>
  <c r="K4306" i="2" s="1" a="1"/>
  <c r="K4306" i="2" s="1"/>
  <c r="I4306" i="2"/>
  <c r="H4318" i="2"/>
  <c r="J4318" i="2" s="1"/>
  <c r="K4318" i="2" s="1" a="1"/>
  <c r="K4318" i="2" s="1"/>
  <c r="I4318" i="2"/>
  <c r="H4327" i="2"/>
  <c r="J4327" i="2" s="1"/>
  <c r="K4327" i="2" s="1" a="1"/>
  <c r="K4327" i="2" s="1"/>
  <c r="I4327" i="2"/>
  <c r="H4337" i="2"/>
  <c r="J4337" i="2" s="1"/>
  <c r="K4337" i="2" s="1" a="1"/>
  <c r="K4337" i="2" s="1"/>
  <c r="I4337" i="2"/>
  <c r="H4346" i="2"/>
  <c r="J4346" i="2" s="1"/>
  <c r="K4346" i="2" s="1" a="1"/>
  <c r="K4346" i="2" s="1"/>
  <c r="I4346" i="2"/>
  <c r="H4357" i="2"/>
  <c r="J4357" i="2" s="1"/>
  <c r="K4357" i="2" s="1" a="1"/>
  <c r="K4357" i="2" s="1"/>
  <c r="I4357" i="2"/>
  <c r="H4366" i="2"/>
  <c r="J4366" i="2" s="1"/>
  <c r="K4366" i="2" s="1" a="1"/>
  <c r="K4366" i="2" s="1"/>
  <c r="I4366" i="2"/>
  <c r="H4377" i="2"/>
  <c r="J4377" i="2" s="1"/>
  <c r="K4377" i="2" s="1" a="1"/>
  <c r="K4377" i="2" s="1"/>
  <c r="I4377" i="2"/>
  <c r="H4389" i="2"/>
  <c r="J4389" i="2" s="1"/>
  <c r="K4389" i="2" s="1" a="1"/>
  <c r="K4389" i="2" s="1"/>
  <c r="I4389" i="2"/>
  <c r="H4409" i="2"/>
  <c r="J4409" i="2" s="1"/>
  <c r="K4409" i="2" s="1" a="1"/>
  <c r="K4409" i="2" s="1"/>
  <c r="I4409" i="2"/>
  <c r="H4419" i="2"/>
  <c r="J4419" i="2" s="1"/>
  <c r="K4419" i="2" s="1" a="1"/>
  <c r="K4419" i="2" s="1"/>
  <c r="I4419" i="2"/>
  <c r="H4431" i="2"/>
  <c r="J4431" i="2" s="1"/>
  <c r="K4431" i="2" s="1" a="1"/>
  <c r="K4431" i="2" s="1"/>
  <c r="I4431" i="2"/>
  <c r="H4442" i="2"/>
  <c r="J4442" i="2" s="1"/>
  <c r="K4442" i="2" s="1" a="1"/>
  <c r="K4442" i="2" s="1"/>
  <c r="I4442" i="2"/>
  <c r="H4451" i="2"/>
  <c r="J4451" i="2" s="1"/>
  <c r="K4451" i="2" s="1" a="1"/>
  <c r="K4451" i="2" s="1"/>
  <c r="I4451" i="2"/>
  <c r="H4461" i="2"/>
  <c r="J4461" i="2" s="1"/>
  <c r="K4461" i="2" s="1" a="1"/>
  <c r="K4461" i="2" s="1"/>
  <c r="I4461" i="2"/>
  <c r="H4491" i="2"/>
  <c r="J4491" i="2" s="1"/>
  <c r="K4491" i="2" s="1" a="1"/>
  <c r="K4491" i="2" s="1"/>
  <c r="I4491" i="2"/>
  <c r="H4502" i="2"/>
  <c r="J4502" i="2" s="1"/>
  <c r="K4502" i="2" s="1" a="1"/>
  <c r="K4502" i="2" s="1"/>
  <c r="I4502" i="2"/>
  <c r="H4522" i="2"/>
  <c r="J4522" i="2" s="1"/>
  <c r="K4522" i="2" s="1" a="1"/>
  <c r="K4522" i="2" s="1"/>
  <c r="I4522" i="2"/>
  <c r="H4534" i="2"/>
  <c r="J4534" i="2" s="1"/>
  <c r="K4534" i="2" s="1" a="1"/>
  <c r="K4534" i="2" s="1"/>
  <c r="I4534" i="2"/>
  <c r="H4554" i="2"/>
  <c r="J4554" i="2" s="1"/>
  <c r="K4554" i="2" s="1" a="1"/>
  <c r="K4554" i="2" s="1"/>
  <c r="I4554" i="2"/>
  <c r="H4563" i="2"/>
  <c r="J4563" i="2" s="1"/>
  <c r="K4563" i="2" s="1" a="1"/>
  <c r="K4563" i="2" s="1"/>
  <c r="I4563" i="2"/>
  <c r="H4573" i="2"/>
  <c r="J4573" i="2" s="1"/>
  <c r="K4573" i="2" s="1" a="1"/>
  <c r="K4573" i="2" s="1"/>
  <c r="I4573" i="2"/>
  <c r="H4584" i="2"/>
  <c r="J4584" i="2" s="1"/>
  <c r="K4584" i="2" s="1" a="1"/>
  <c r="K4584" i="2" s="1"/>
  <c r="I4584" i="2"/>
  <c r="H4595" i="2"/>
  <c r="J4595" i="2" s="1"/>
  <c r="K4595" i="2" s="1" a="1"/>
  <c r="K4595" i="2" s="1"/>
  <c r="I4595" i="2"/>
  <c r="H4605" i="2"/>
  <c r="J4605" i="2" s="1"/>
  <c r="K4605" i="2" s="1" a="1"/>
  <c r="K4605" i="2" s="1"/>
  <c r="I4605" i="2"/>
  <c r="H4615" i="2"/>
  <c r="J4615" i="2" s="1"/>
  <c r="K4615" i="2" s="1" a="1"/>
  <c r="K4615" i="2" s="1"/>
  <c r="I4615" i="2"/>
  <c r="H4623" i="2"/>
  <c r="J4623" i="2" s="1"/>
  <c r="K4623" i="2" s="1" a="1"/>
  <c r="K4623" i="2" s="1"/>
  <c r="I4623" i="2"/>
  <c r="H4644" i="2"/>
  <c r="J4644" i="2" s="1"/>
  <c r="K4644" i="2" s="1" a="1"/>
  <c r="K4644" i="2" s="1"/>
  <c r="I4644" i="2"/>
  <c r="H4653" i="2"/>
  <c r="J4653" i="2" s="1"/>
  <c r="K4653" i="2" s="1" a="1"/>
  <c r="K4653" i="2" s="1"/>
  <c r="I4653" i="2"/>
  <c r="H4671" i="2"/>
  <c r="J4671" i="2" s="1"/>
  <c r="K4671" i="2" s="1" a="1"/>
  <c r="K4671" i="2" s="1"/>
  <c r="I4671" i="2"/>
  <c r="H4692" i="2"/>
  <c r="J4692" i="2" s="1"/>
  <c r="K4692" i="2" s="1" a="1"/>
  <c r="K4692" i="2" s="1"/>
  <c r="I4692" i="2"/>
  <c r="H4703" i="2"/>
  <c r="J4703" i="2" s="1"/>
  <c r="K4703" i="2" s="1" a="1"/>
  <c r="K4703" i="2" s="1"/>
  <c r="I4703" i="2"/>
  <c r="H4712" i="2"/>
  <c r="J4712" i="2" s="1"/>
  <c r="K4712" i="2" s="1" a="1"/>
  <c r="K4712" i="2" s="1"/>
  <c r="I4712" i="2"/>
  <c r="H4726" i="2"/>
  <c r="J4726" i="2" s="1"/>
  <c r="K4726" i="2" s="1" a="1"/>
  <c r="K4726" i="2" s="1"/>
  <c r="I4726" i="2"/>
  <c r="H4754" i="2"/>
  <c r="J4754" i="2" s="1"/>
  <c r="K4754" i="2" s="1" a="1"/>
  <c r="K4754" i="2" s="1"/>
  <c r="I4754" i="2"/>
  <c r="H4766" i="2"/>
  <c r="J4766" i="2" s="1"/>
  <c r="K4766" i="2" s="1" a="1"/>
  <c r="K4766" i="2" s="1"/>
  <c r="I4766" i="2"/>
  <c r="H4778" i="2"/>
  <c r="J4778" i="2" s="1"/>
  <c r="K4778" i="2" s="1" a="1"/>
  <c r="K4778" i="2" s="1"/>
  <c r="I4778" i="2"/>
  <c r="H4787" i="2"/>
  <c r="J4787" i="2" s="1"/>
  <c r="K4787" i="2" s="1" a="1"/>
  <c r="K4787" i="2" s="1"/>
  <c r="I4787" i="2"/>
  <c r="H4798" i="2"/>
  <c r="J4798" i="2" s="1"/>
  <c r="K4798" i="2" s="1" a="1"/>
  <c r="K4798" i="2" s="1"/>
  <c r="I4798" i="2"/>
  <c r="H4809" i="2"/>
  <c r="J4809" i="2" s="1"/>
  <c r="K4809" i="2" s="1" a="1"/>
  <c r="K4809" i="2" s="1"/>
  <c r="I4809" i="2"/>
  <c r="H4838" i="2"/>
  <c r="J4838" i="2" s="1"/>
  <c r="K4838" i="2" s="1" a="1"/>
  <c r="K4838" i="2" s="1"/>
  <c r="I4838" i="2"/>
  <c r="H4849" i="2"/>
  <c r="J4849" i="2" s="1"/>
  <c r="K4849" i="2" s="1" a="1"/>
  <c r="K4849" i="2" s="1"/>
  <c r="I4849" i="2"/>
  <c r="H4876" i="2"/>
  <c r="J4876" i="2" s="1"/>
  <c r="K4876" i="2" s="1" a="1"/>
  <c r="K4876" i="2" s="1"/>
  <c r="I4876" i="2"/>
  <c r="H4885" i="2"/>
  <c r="J4885" i="2" s="1"/>
  <c r="K4885" i="2" s="1" a="1"/>
  <c r="K4885" i="2" s="1"/>
  <c r="I4885" i="2"/>
  <c r="H4894" i="2"/>
  <c r="J4894" i="2" s="1"/>
  <c r="K4894" i="2" s="1" a="1"/>
  <c r="K4894" i="2" s="1"/>
  <c r="I4894" i="2"/>
  <c r="H4904" i="2"/>
  <c r="J4904" i="2" s="1"/>
  <c r="K4904" i="2" s="1" a="1"/>
  <c r="K4904" i="2" s="1"/>
  <c r="I4904" i="2"/>
  <c r="H4916" i="2"/>
  <c r="J4916" i="2" s="1"/>
  <c r="K4916" i="2" s="1" a="1"/>
  <c r="K4916" i="2" s="1"/>
  <c r="I4916" i="2"/>
  <c r="H4946" i="2"/>
  <c r="J4946" i="2" s="1"/>
  <c r="K4946" i="2" s="1" a="1"/>
  <c r="K4946" i="2" s="1"/>
  <c r="I4946" i="2"/>
  <c r="H4956" i="2"/>
  <c r="J4956" i="2" s="1"/>
  <c r="K4956" i="2" s="1" a="1"/>
  <c r="K4956" i="2" s="1"/>
  <c r="I4956" i="2"/>
  <c r="H4968" i="2"/>
  <c r="J4968" i="2" s="1"/>
  <c r="K4968" i="2" s="1" a="1"/>
  <c r="K4968" i="2" s="1"/>
  <c r="I4968" i="2"/>
  <c r="H4979" i="2"/>
  <c r="J4979" i="2" s="1"/>
  <c r="K4979" i="2" s="1" a="1"/>
  <c r="K4979" i="2" s="1"/>
  <c r="I4979" i="2"/>
  <c r="H4988" i="2"/>
  <c r="J4988" i="2" s="1"/>
  <c r="K4988" i="2" s="1" a="1"/>
  <c r="K4988" i="2" s="1"/>
  <c r="I4988" i="2"/>
  <c r="H5007" i="2"/>
  <c r="J5007" i="2" s="1"/>
  <c r="K5007" i="2" s="1" a="1"/>
  <c r="K5007" i="2" s="1"/>
  <c r="I5007" i="2"/>
  <c r="H5017" i="2"/>
  <c r="J5017" i="2" s="1"/>
  <c r="K5017" i="2" s="1" a="1"/>
  <c r="K5017" i="2" s="1"/>
  <c r="I5017" i="2"/>
  <c r="H5027" i="2"/>
  <c r="J5027" i="2" s="1"/>
  <c r="K5027" i="2" s="1" a="1"/>
  <c r="K5027" i="2" s="1"/>
  <c r="I5027" i="2"/>
  <c r="H5038" i="2"/>
  <c r="J5038" i="2" s="1"/>
  <c r="K5038" i="2" s="1" a="1"/>
  <c r="K5038" i="2" s="1"/>
  <c r="I5038" i="2"/>
  <c r="H5048" i="2"/>
  <c r="J5048" i="2" s="1"/>
  <c r="K5048" i="2" s="1" a="1"/>
  <c r="K5048" i="2" s="1"/>
  <c r="I5048" i="2"/>
  <c r="H5058" i="2"/>
  <c r="J5058" i="2" s="1"/>
  <c r="K5058" i="2" s="1" a="1"/>
  <c r="K5058" i="2" s="1"/>
  <c r="I5058" i="2"/>
  <c r="H5067" i="2"/>
  <c r="J5067" i="2" s="1"/>
  <c r="K5067" i="2" s="1" a="1"/>
  <c r="K5067" i="2" s="1"/>
  <c r="I5067" i="2"/>
  <c r="H5079" i="2"/>
  <c r="J5079" i="2" s="1"/>
  <c r="K5079" i="2" s="1" a="1"/>
  <c r="K5079" i="2" s="1"/>
  <c r="I5079" i="2"/>
  <c r="H5089" i="2"/>
  <c r="J5089" i="2" s="1"/>
  <c r="K5089" i="2" s="1" a="1"/>
  <c r="K5089" i="2" s="1"/>
  <c r="I5089" i="2"/>
  <c r="H5098" i="2"/>
  <c r="J5098" i="2" s="1"/>
  <c r="K5098" i="2" s="1" a="1"/>
  <c r="K5098" i="2" s="1"/>
  <c r="I5098" i="2"/>
  <c r="H5106" i="2"/>
  <c r="J5106" i="2" s="1"/>
  <c r="K5106" i="2" s="1" a="1"/>
  <c r="K5106" i="2" s="1"/>
  <c r="I5106" i="2"/>
  <c r="H5125" i="2"/>
  <c r="J5125" i="2" s="1"/>
  <c r="K5125" i="2" s="1" a="1"/>
  <c r="K5125" i="2" s="1"/>
  <c r="I5125" i="2"/>
  <c r="H5135" i="2"/>
  <c r="J5135" i="2" s="1"/>
  <c r="K5135" i="2" s="1" a="1"/>
  <c r="K5135" i="2" s="1"/>
  <c r="I5135" i="2"/>
  <c r="H5145" i="2"/>
  <c r="J5145" i="2" s="1"/>
  <c r="K5145" i="2" s="1" a="1"/>
  <c r="K5145" i="2" s="1"/>
  <c r="I5145" i="2"/>
  <c r="H5171" i="2"/>
  <c r="J5171" i="2" s="1"/>
  <c r="K5171" i="2" s="1" a="1"/>
  <c r="K5171" i="2" s="1"/>
  <c r="I5171" i="2"/>
  <c r="H5181" i="2"/>
  <c r="J5181" i="2" s="1"/>
  <c r="K5181" i="2" s="1" a="1"/>
  <c r="K5181" i="2" s="1"/>
  <c r="I5181" i="2"/>
  <c r="H5192" i="2"/>
  <c r="J5192" i="2" s="1"/>
  <c r="K5192" i="2" s="1" a="1"/>
  <c r="K5192" i="2" s="1"/>
  <c r="I5192" i="2"/>
  <c r="H5203" i="2"/>
  <c r="J5203" i="2" s="1"/>
  <c r="K5203" i="2" s="1" a="1"/>
  <c r="K5203" i="2" s="1"/>
  <c r="I5203" i="2"/>
  <c r="H5233" i="2"/>
  <c r="J5233" i="2" s="1"/>
  <c r="K5233" i="2" s="1" a="1"/>
  <c r="K5233" i="2" s="1"/>
  <c r="I5233" i="2"/>
  <c r="H5263" i="2"/>
  <c r="J5263" i="2" s="1"/>
  <c r="K5263" i="2" s="1" a="1"/>
  <c r="K5263" i="2" s="1"/>
  <c r="I5263" i="2"/>
  <c r="H5283" i="2"/>
  <c r="J5283" i="2" s="1"/>
  <c r="K5283" i="2" s="1" a="1"/>
  <c r="K5283" i="2" s="1"/>
  <c r="I5283" i="2"/>
  <c r="H5294" i="2"/>
  <c r="J5294" i="2" s="1"/>
  <c r="K5294" i="2" s="1" a="1"/>
  <c r="K5294" i="2" s="1"/>
  <c r="I5294" i="2"/>
  <c r="H5304" i="2"/>
  <c r="J5304" i="2" s="1"/>
  <c r="K5304" i="2" s="1" a="1"/>
  <c r="K5304" i="2" s="1"/>
  <c r="I5304" i="2"/>
  <c r="H5315" i="2"/>
  <c r="J5315" i="2" s="1"/>
  <c r="K5315" i="2" s="1" a="1"/>
  <c r="K5315" i="2" s="1"/>
  <c r="I5315" i="2"/>
  <c r="H5326" i="2"/>
  <c r="J5326" i="2" s="1"/>
  <c r="K5326" i="2" s="1" a="1"/>
  <c r="K5326" i="2" s="1"/>
  <c r="I5326" i="2"/>
  <c r="H5337" i="2"/>
  <c r="J5337" i="2" s="1"/>
  <c r="K5337" i="2" s="1" a="1"/>
  <c r="K5337" i="2" s="1"/>
  <c r="I5337" i="2"/>
  <c r="H5348" i="2"/>
  <c r="J5348" i="2" s="1"/>
  <c r="K5348" i="2" s="1" a="1"/>
  <c r="K5348" i="2" s="1"/>
  <c r="I5348" i="2"/>
  <c r="H5368" i="2"/>
  <c r="J5368" i="2" s="1"/>
  <c r="K5368" i="2" s="1" a="1"/>
  <c r="K5368" i="2" s="1"/>
  <c r="I5368" i="2"/>
  <c r="H5379" i="2"/>
  <c r="J5379" i="2" s="1"/>
  <c r="K5379" i="2" s="1" a="1"/>
  <c r="K5379" i="2" s="1"/>
  <c r="I5379" i="2"/>
  <c r="H5388" i="2"/>
  <c r="J5388" i="2" s="1"/>
  <c r="K5388" i="2" s="1" a="1"/>
  <c r="K5388" i="2" s="1"/>
  <c r="I5388" i="2"/>
  <c r="H5398" i="2"/>
  <c r="J5398" i="2" s="1"/>
  <c r="K5398" i="2" s="1" a="1"/>
  <c r="K5398" i="2" s="1"/>
  <c r="I5398" i="2"/>
  <c r="H5406" i="2"/>
  <c r="J5406" i="2" s="1"/>
  <c r="K5406" i="2" s="1" a="1"/>
  <c r="K5406" i="2" s="1"/>
  <c r="I5406" i="2"/>
  <c r="H5416" i="2"/>
  <c r="J5416" i="2" s="1"/>
  <c r="K5416" i="2" s="1" a="1"/>
  <c r="K5416" i="2" s="1"/>
  <c r="I5416" i="2"/>
  <c r="H5427" i="2"/>
  <c r="J5427" i="2" s="1"/>
  <c r="K5427" i="2" s="1" a="1"/>
  <c r="K5427" i="2" s="1"/>
  <c r="I5427" i="2"/>
  <c r="H5437" i="2"/>
  <c r="J5437" i="2" s="1"/>
  <c r="K5437" i="2" s="1" a="1"/>
  <c r="K5437" i="2" s="1"/>
  <c r="I5437" i="2"/>
  <c r="H5447" i="2"/>
  <c r="J5447" i="2" s="1"/>
  <c r="K5447" i="2" s="1" a="1"/>
  <c r="K5447" i="2" s="1"/>
  <c r="I5447" i="2"/>
  <c r="H5456" i="2"/>
  <c r="J5456" i="2" s="1"/>
  <c r="K5456" i="2" s="1" a="1"/>
  <c r="K5456" i="2" s="1"/>
  <c r="I5456" i="2"/>
  <c r="H5485" i="2"/>
  <c r="J5485" i="2" s="1"/>
  <c r="K5485" i="2" s="1" a="1"/>
  <c r="K5485" i="2" s="1"/>
  <c r="I5485" i="2"/>
  <c r="H5504" i="2"/>
  <c r="J5504" i="2" s="1"/>
  <c r="K5504" i="2" s="1" a="1"/>
  <c r="K5504" i="2" s="1"/>
  <c r="I5504" i="2"/>
  <c r="H5513" i="2"/>
  <c r="J5513" i="2" s="1"/>
  <c r="K5513" i="2" s="1" a="1"/>
  <c r="K5513" i="2" s="1"/>
  <c r="I5513" i="2"/>
  <c r="H5522" i="2"/>
  <c r="J5522" i="2" s="1"/>
  <c r="K5522" i="2" s="1" a="1"/>
  <c r="K5522" i="2" s="1"/>
  <c r="I5522" i="2"/>
  <c r="H5531" i="2"/>
  <c r="J5531" i="2" s="1"/>
  <c r="K5531" i="2" s="1" a="1"/>
  <c r="K5531" i="2" s="1"/>
  <c r="I5531" i="2"/>
  <c r="H5540" i="2"/>
  <c r="J5540" i="2" s="1"/>
  <c r="K5540" i="2" s="1" a="1"/>
  <c r="K5540" i="2" s="1"/>
  <c r="I5540" i="2"/>
  <c r="H5559" i="2"/>
  <c r="J5559" i="2" s="1"/>
  <c r="K5559" i="2" s="1" a="1"/>
  <c r="K5559" i="2" s="1"/>
  <c r="I5559" i="2"/>
  <c r="H5577" i="2"/>
  <c r="J5577" i="2" s="1"/>
  <c r="K5577" i="2" s="1" a="1"/>
  <c r="K5577" i="2" s="1"/>
  <c r="I5577" i="2"/>
  <c r="H5597" i="2"/>
  <c r="J5597" i="2" s="1"/>
  <c r="K5597" i="2" s="1" a="1"/>
  <c r="K5597" i="2" s="1"/>
  <c r="I5597" i="2"/>
  <c r="H5607" i="2"/>
  <c r="J5607" i="2" s="1"/>
  <c r="K5607" i="2" s="1" a="1"/>
  <c r="K5607" i="2" s="1"/>
  <c r="I5607" i="2"/>
  <c r="H5630" i="2"/>
  <c r="J5630" i="2" s="1"/>
  <c r="K5630" i="2" s="1" a="1"/>
  <c r="K5630" i="2" s="1"/>
  <c r="I5630" i="2"/>
  <c r="H5639" i="2"/>
  <c r="J5639" i="2" s="1"/>
  <c r="K5639" i="2" s="1" a="1"/>
  <c r="K5639" i="2" s="1"/>
  <c r="I5639" i="2"/>
  <c r="H5651" i="2"/>
  <c r="J5651" i="2" s="1"/>
  <c r="K5651" i="2" s="1" a="1"/>
  <c r="K5651" i="2" s="1"/>
  <c r="I5651" i="2"/>
  <c r="H5674" i="2"/>
  <c r="J5674" i="2" s="1"/>
  <c r="K5674" i="2" s="1" a="1"/>
  <c r="K5674" i="2" s="1"/>
  <c r="I5674" i="2"/>
  <c r="H5684" i="2"/>
  <c r="J5684" i="2" s="1"/>
  <c r="K5684" i="2" s="1" a="1"/>
  <c r="K5684" i="2" s="1"/>
  <c r="I5684" i="2"/>
  <c r="H5693" i="2"/>
  <c r="J5693" i="2" s="1"/>
  <c r="K5693" i="2" s="1" a="1"/>
  <c r="K5693" i="2" s="1"/>
  <c r="I5693" i="2"/>
  <c r="H5703" i="2"/>
  <c r="J5703" i="2" s="1"/>
  <c r="K5703" i="2" s="1" a="1"/>
  <c r="K5703" i="2" s="1"/>
  <c r="I5703" i="2"/>
  <c r="H5713" i="2"/>
  <c r="J5713" i="2" s="1"/>
  <c r="K5713" i="2" s="1" a="1"/>
  <c r="K5713" i="2" s="1"/>
  <c r="I5713" i="2"/>
  <c r="H5724" i="2"/>
  <c r="J5724" i="2" s="1"/>
  <c r="K5724" i="2" s="1" a="1"/>
  <c r="K5724" i="2" s="1"/>
  <c r="I5724" i="2"/>
  <c r="H5786" i="2"/>
  <c r="J5786" i="2" s="1"/>
  <c r="K5786" i="2" s="1" a="1"/>
  <c r="K5786" i="2" s="1"/>
  <c r="I5786" i="2"/>
  <c r="H5798" i="2"/>
  <c r="J5798" i="2" s="1"/>
  <c r="K5798" i="2" s="1" a="1"/>
  <c r="K5798" i="2" s="1"/>
  <c r="I5798" i="2"/>
  <c r="H5820" i="2"/>
  <c r="J5820" i="2" s="1"/>
  <c r="K5820" i="2" s="1" a="1"/>
  <c r="K5820" i="2" s="1"/>
  <c r="I5820" i="2"/>
  <c r="H5839" i="2"/>
  <c r="J5839" i="2" s="1"/>
  <c r="K5839" i="2" s="1" a="1"/>
  <c r="K5839" i="2" s="1"/>
  <c r="I5839" i="2"/>
  <c r="H5860" i="2"/>
  <c r="J5860" i="2" s="1"/>
  <c r="K5860" i="2" s="1" a="1"/>
  <c r="K5860" i="2" s="1"/>
  <c r="I5860" i="2"/>
  <c r="H5933" i="2"/>
  <c r="J5933" i="2" s="1"/>
  <c r="K5933" i="2" s="1" a="1"/>
  <c r="K5933" i="2" s="1"/>
  <c r="I5933" i="2"/>
  <c r="H6235" i="2"/>
  <c r="J6235" i="2" s="1"/>
  <c r="K6235" i="2" s="1" a="1"/>
  <c r="K6235" i="2" s="1"/>
  <c r="I6235" i="2"/>
  <c r="H6334" i="2"/>
  <c r="J6334" i="2" s="1"/>
  <c r="K6334" i="2" s="1" a="1"/>
  <c r="K6334" i="2" s="1"/>
  <c r="I6334" i="2"/>
  <c r="H6379" i="2"/>
  <c r="J6379" i="2" s="1"/>
  <c r="K6379" i="2" s="1" a="1"/>
  <c r="K6379" i="2" s="1"/>
  <c r="I6379" i="2"/>
  <c r="H3643" i="2"/>
  <c r="J3643" i="2" s="1"/>
  <c r="K3643" i="2" s="1" a="1"/>
  <c r="K3643" i="2" s="1"/>
  <c r="I3643" i="2"/>
  <c r="H3653" i="2"/>
  <c r="J3653" i="2" s="1"/>
  <c r="K3653" i="2" s="1" a="1"/>
  <c r="K3653" i="2" s="1"/>
  <c r="I3653" i="2"/>
  <c r="H3662" i="2"/>
  <c r="J3662" i="2" s="1"/>
  <c r="K3662" i="2" s="1" a="1"/>
  <c r="K3662" i="2" s="1"/>
  <c r="I3662" i="2"/>
  <c r="H3682" i="2"/>
  <c r="J3682" i="2" s="1"/>
  <c r="K3682" i="2" s="1" a="1"/>
  <c r="K3682" i="2" s="1"/>
  <c r="I3682" i="2"/>
  <c r="H3690" i="2"/>
  <c r="J3690" i="2" s="1"/>
  <c r="K3690" i="2" s="1" a="1"/>
  <c r="K3690" i="2" s="1"/>
  <c r="I3690" i="2"/>
  <c r="H3701" i="2"/>
  <c r="J3701" i="2" s="1"/>
  <c r="K3701" i="2" s="1" a="1"/>
  <c r="K3701" i="2" s="1"/>
  <c r="I3701" i="2"/>
  <c r="H3710" i="2"/>
  <c r="J3710" i="2" s="1"/>
  <c r="K3710" i="2" s="1" a="1"/>
  <c r="K3710" i="2" s="1"/>
  <c r="I3710" i="2"/>
  <c r="H3729" i="2"/>
  <c r="J3729" i="2" s="1"/>
  <c r="K3729" i="2" s="1" a="1"/>
  <c r="K3729" i="2" s="1"/>
  <c r="I3729" i="2"/>
  <c r="H3741" i="2"/>
  <c r="J3741" i="2" s="1"/>
  <c r="K3741" i="2" s="1" a="1"/>
  <c r="K3741" i="2" s="1"/>
  <c r="I3741" i="2"/>
  <c r="H3761" i="2"/>
  <c r="J3761" i="2" s="1"/>
  <c r="K3761" i="2" s="1" a="1"/>
  <c r="K3761" i="2" s="1"/>
  <c r="I3761" i="2"/>
  <c r="H3771" i="2"/>
  <c r="J3771" i="2" s="1"/>
  <c r="K3771" i="2" s="1" a="1"/>
  <c r="K3771" i="2" s="1"/>
  <c r="I3771" i="2"/>
  <c r="H3781" i="2"/>
  <c r="J3781" i="2" s="1"/>
  <c r="K3781" i="2" s="1" a="1"/>
  <c r="K3781" i="2" s="1"/>
  <c r="I3781" i="2"/>
  <c r="H3803" i="2"/>
  <c r="J3803" i="2" s="1"/>
  <c r="K3803" i="2" s="1" a="1"/>
  <c r="K3803" i="2" s="1"/>
  <c r="I3803" i="2"/>
  <c r="H3821" i="2"/>
  <c r="J3821" i="2" s="1"/>
  <c r="K3821" i="2" s="1" a="1"/>
  <c r="K3821" i="2" s="1"/>
  <c r="I3821" i="2"/>
  <c r="H3852" i="2"/>
  <c r="J3852" i="2" s="1"/>
  <c r="K3852" i="2" s="1" a="1"/>
  <c r="K3852" i="2" s="1"/>
  <c r="I3852" i="2"/>
  <c r="H3873" i="2"/>
  <c r="J3873" i="2" s="1"/>
  <c r="K3873" i="2" s="1" a="1"/>
  <c r="K3873" i="2" s="1"/>
  <c r="I3873" i="2"/>
  <c r="H3884" i="2"/>
  <c r="J3884" i="2" s="1"/>
  <c r="K3884" i="2" s="1" a="1"/>
  <c r="K3884" i="2" s="1"/>
  <c r="I3884" i="2"/>
  <c r="H3894" i="2"/>
  <c r="J3894" i="2" s="1"/>
  <c r="K3894" i="2" s="1" a="1"/>
  <c r="K3894" i="2" s="1"/>
  <c r="I3894" i="2"/>
  <c r="H3904" i="2"/>
  <c r="J3904" i="2" s="1"/>
  <c r="K3904" i="2" s="1" a="1"/>
  <c r="K3904" i="2" s="1"/>
  <c r="I3904" i="2"/>
  <c r="H3921" i="2"/>
  <c r="J3921" i="2" s="1"/>
  <c r="K3921" i="2" s="1" a="1"/>
  <c r="K3921" i="2" s="1"/>
  <c r="I3921" i="2"/>
  <c r="H3941" i="2"/>
  <c r="J3941" i="2" s="1"/>
  <c r="K3941" i="2" s="1" a="1"/>
  <c r="K3941" i="2" s="1"/>
  <c r="I3941" i="2"/>
  <c r="H3950" i="2"/>
  <c r="J3950" i="2" s="1"/>
  <c r="K3950" i="2" s="1" a="1"/>
  <c r="K3950" i="2" s="1"/>
  <c r="I3950" i="2"/>
  <c r="H3970" i="2"/>
  <c r="J3970" i="2" s="1"/>
  <c r="K3970" i="2" s="1" a="1"/>
  <c r="K3970" i="2" s="1"/>
  <c r="I3970" i="2"/>
  <c r="H3979" i="2"/>
  <c r="J3979" i="2" s="1"/>
  <c r="K3979" i="2" s="1" a="1"/>
  <c r="K3979" i="2" s="1"/>
  <c r="I3979" i="2"/>
  <c r="H3988" i="2"/>
  <c r="J3988" i="2" s="1"/>
  <c r="K3988" i="2" s="1" a="1"/>
  <c r="K3988" i="2" s="1"/>
  <c r="I3988" i="2"/>
  <c r="H3998" i="2"/>
  <c r="J3998" i="2" s="1"/>
  <c r="K3998" i="2" s="1" a="1"/>
  <c r="K3998" i="2" s="1"/>
  <c r="I3998" i="2"/>
  <c r="H4008" i="2"/>
  <c r="J4008" i="2" s="1"/>
  <c r="K4008" i="2" s="1" a="1"/>
  <c r="K4008" i="2" s="1"/>
  <c r="I4008" i="2"/>
  <c r="H4018" i="2"/>
  <c r="J4018" i="2" s="1"/>
  <c r="K4018" i="2" s="1" a="1"/>
  <c r="K4018" i="2" s="1"/>
  <c r="I4018" i="2"/>
  <c r="H4028" i="2"/>
  <c r="J4028" i="2" s="1"/>
  <c r="K4028" i="2" s="1" a="1"/>
  <c r="K4028" i="2" s="1"/>
  <c r="I4028" i="2"/>
  <c r="H4037" i="2"/>
  <c r="J4037" i="2" s="1"/>
  <c r="K4037" i="2" s="1" a="1"/>
  <c r="K4037" i="2" s="1"/>
  <c r="I4037" i="2"/>
  <c r="H4045" i="2"/>
  <c r="J4045" i="2" s="1"/>
  <c r="K4045" i="2" s="1" a="1"/>
  <c r="K4045" i="2" s="1"/>
  <c r="I4045" i="2"/>
  <c r="H4055" i="2"/>
  <c r="J4055" i="2" s="1"/>
  <c r="K4055" i="2" s="1" a="1"/>
  <c r="K4055" i="2" s="1"/>
  <c r="I4055" i="2"/>
  <c r="H4066" i="2"/>
  <c r="J4066" i="2" s="1"/>
  <c r="K4066" i="2" s="1" a="1"/>
  <c r="K4066" i="2" s="1"/>
  <c r="I4066" i="2"/>
  <c r="H4076" i="2"/>
  <c r="J4076" i="2" s="1"/>
  <c r="K4076" i="2" s="1" a="1"/>
  <c r="K4076" i="2" s="1"/>
  <c r="I4076" i="2"/>
  <c r="H4088" i="2"/>
  <c r="J4088" i="2" s="1"/>
  <c r="K4088" i="2" s="1" a="1"/>
  <c r="K4088" i="2" s="1"/>
  <c r="I4088" i="2"/>
  <c r="H4099" i="2"/>
  <c r="J4099" i="2" s="1"/>
  <c r="K4099" i="2" s="1" a="1"/>
  <c r="K4099" i="2" s="1"/>
  <c r="I4099" i="2"/>
  <c r="H4108" i="2"/>
  <c r="J4108" i="2" s="1"/>
  <c r="K4108" i="2" s="1" a="1"/>
  <c r="K4108" i="2" s="1"/>
  <c r="I4108" i="2"/>
  <c r="H4118" i="2"/>
  <c r="J4118" i="2" s="1"/>
  <c r="K4118" i="2" s="1" a="1"/>
  <c r="K4118" i="2" s="1"/>
  <c r="I4118" i="2"/>
  <c r="H4129" i="2"/>
  <c r="J4129" i="2" s="1"/>
  <c r="K4129" i="2" s="1" a="1"/>
  <c r="K4129" i="2" s="1"/>
  <c r="I4129" i="2"/>
  <c r="H4160" i="2"/>
  <c r="J4160" i="2" s="1"/>
  <c r="K4160" i="2" s="1" a="1"/>
  <c r="K4160" i="2" s="1"/>
  <c r="I4160" i="2"/>
  <c r="H4180" i="2"/>
  <c r="J4180" i="2" s="1"/>
  <c r="K4180" i="2" s="1" a="1"/>
  <c r="K4180" i="2" s="1"/>
  <c r="I4180" i="2"/>
  <c r="H4202" i="2"/>
  <c r="J4202" i="2" s="1"/>
  <c r="K4202" i="2" s="1" a="1"/>
  <c r="K4202" i="2" s="1"/>
  <c r="I4202" i="2"/>
  <c r="H4224" i="2"/>
  <c r="J4224" i="2" s="1"/>
  <c r="K4224" i="2" s="1" a="1"/>
  <c r="K4224" i="2" s="1"/>
  <c r="I4224" i="2"/>
  <c r="H4235" i="2"/>
  <c r="J4235" i="2" s="1"/>
  <c r="K4235" i="2" s="1" a="1"/>
  <c r="K4235" i="2" s="1"/>
  <c r="I4235" i="2"/>
  <c r="H4245" i="2"/>
  <c r="J4245" i="2" s="1"/>
  <c r="K4245" i="2" s="1" a="1"/>
  <c r="K4245" i="2" s="1"/>
  <c r="H4257" i="2"/>
  <c r="J4257" i="2" s="1"/>
  <c r="K4257" i="2" s="1" a="1"/>
  <c r="K4257" i="2" s="1"/>
  <c r="I4257" i="2"/>
  <c r="H4278" i="2"/>
  <c r="J4278" i="2" s="1"/>
  <c r="K4278" i="2" s="1" a="1"/>
  <c r="K4278" i="2" s="1"/>
  <c r="I4278" i="2"/>
  <c r="H4286" i="2"/>
  <c r="J4286" i="2" s="1"/>
  <c r="K4286" i="2" s="1" a="1"/>
  <c r="K4286" i="2" s="1"/>
  <c r="H4296" i="2"/>
  <c r="J4296" i="2" s="1"/>
  <c r="K4296" i="2" s="1" a="1"/>
  <c r="K4296" i="2" s="1"/>
  <c r="I4296" i="2"/>
  <c r="H4307" i="2"/>
  <c r="J4307" i="2" s="1"/>
  <c r="K4307" i="2" s="1" a="1"/>
  <c r="K4307" i="2" s="1"/>
  <c r="I4307" i="2"/>
  <c r="H4319" i="2"/>
  <c r="J4319" i="2" s="1"/>
  <c r="K4319" i="2" s="1" a="1"/>
  <c r="K4319" i="2" s="1"/>
  <c r="I4319" i="2"/>
  <c r="H4328" i="2"/>
  <c r="J4328" i="2" s="1"/>
  <c r="K4328" i="2" s="1" a="1"/>
  <c r="K4328" i="2" s="1"/>
  <c r="I4328" i="2"/>
  <c r="H4338" i="2"/>
  <c r="J4338" i="2" s="1"/>
  <c r="K4338" i="2" s="1" a="1"/>
  <c r="K4338" i="2" s="1"/>
  <c r="I4338" i="2"/>
  <c r="H4347" i="2"/>
  <c r="J4347" i="2" s="1"/>
  <c r="K4347" i="2" s="1" a="1"/>
  <c r="K4347" i="2" s="1"/>
  <c r="I4347" i="2"/>
  <c r="H4367" i="2"/>
  <c r="J4367" i="2" s="1"/>
  <c r="K4367" i="2" s="1" a="1"/>
  <c r="K4367" i="2" s="1"/>
  <c r="I4367" i="2"/>
  <c r="H4378" i="2"/>
  <c r="J4378" i="2" s="1"/>
  <c r="K4378" i="2" s="1" a="1"/>
  <c r="K4378" i="2" s="1"/>
  <c r="I4378" i="2"/>
  <c r="H4410" i="2"/>
  <c r="J4410" i="2" s="1"/>
  <c r="K4410" i="2" s="1" a="1"/>
  <c r="K4410" i="2" s="1"/>
  <c r="I4410" i="2"/>
  <c r="H4420" i="2"/>
  <c r="J4420" i="2" s="1"/>
  <c r="K4420" i="2" s="1" a="1"/>
  <c r="K4420" i="2" s="1"/>
  <c r="I4420" i="2"/>
  <c r="H4432" i="2"/>
  <c r="J4432" i="2" s="1"/>
  <c r="K4432" i="2" s="1" a="1"/>
  <c r="K4432" i="2" s="1"/>
  <c r="I4432" i="2"/>
  <c r="H4443" i="2"/>
  <c r="J4443" i="2" s="1"/>
  <c r="K4443" i="2" s="1" a="1"/>
  <c r="K4443" i="2" s="1"/>
  <c r="I4443" i="2"/>
  <c r="H4452" i="2"/>
  <c r="J4452" i="2" s="1"/>
  <c r="K4452" i="2" s="1" a="1"/>
  <c r="K4452" i="2" s="1"/>
  <c r="I4452" i="2"/>
  <c r="H4462" i="2"/>
  <c r="J4462" i="2" s="1"/>
  <c r="K4462" i="2" s="1" a="1"/>
  <c r="K4462" i="2" s="1"/>
  <c r="I4462" i="2"/>
  <c r="H4472" i="2"/>
  <c r="J4472" i="2" s="1"/>
  <c r="K4472" i="2" s="1" a="1"/>
  <c r="K4472" i="2" s="1"/>
  <c r="I4472" i="2"/>
  <c r="H4492" i="2"/>
  <c r="J4492" i="2" s="1"/>
  <c r="K4492" i="2" s="1" a="1"/>
  <c r="K4492" i="2" s="1"/>
  <c r="I4492" i="2"/>
  <c r="H4503" i="2"/>
  <c r="J4503" i="2" s="1"/>
  <c r="K4503" i="2" s="1" a="1"/>
  <c r="K4503" i="2" s="1"/>
  <c r="I4503" i="2"/>
  <c r="H4513" i="2"/>
  <c r="J4513" i="2" s="1"/>
  <c r="K4513" i="2" s="1" a="1"/>
  <c r="K4513" i="2" s="1"/>
  <c r="I4513" i="2"/>
  <c r="H4523" i="2"/>
  <c r="J4523" i="2" s="1"/>
  <c r="K4523" i="2" s="1" a="1"/>
  <c r="K4523" i="2" s="1"/>
  <c r="I4523" i="2"/>
  <c r="H4535" i="2"/>
  <c r="J4535" i="2" s="1"/>
  <c r="K4535" i="2" s="1" a="1"/>
  <c r="K4535" i="2" s="1"/>
  <c r="I4535" i="2"/>
  <c r="H4555" i="2"/>
  <c r="J4555" i="2" s="1"/>
  <c r="K4555" i="2" s="1" a="1"/>
  <c r="K4555" i="2" s="1"/>
  <c r="I4555" i="2"/>
  <c r="H4574" i="2"/>
  <c r="J4574" i="2" s="1"/>
  <c r="K4574" i="2" s="1" a="1"/>
  <c r="K4574" i="2" s="1"/>
  <c r="I4574" i="2"/>
  <c r="H4585" i="2"/>
  <c r="J4585" i="2" s="1"/>
  <c r="K4585" i="2" s="1" a="1"/>
  <c r="K4585" i="2" s="1"/>
  <c r="I4585" i="2"/>
  <c r="H4596" i="2"/>
  <c r="J4596" i="2" s="1"/>
  <c r="K4596" i="2" s="1" a="1"/>
  <c r="K4596" i="2" s="1"/>
  <c r="I4596" i="2"/>
  <c r="H4606" i="2"/>
  <c r="J4606" i="2" s="1"/>
  <c r="K4606" i="2" s="1" a="1"/>
  <c r="K4606" i="2" s="1"/>
  <c r="I4606" i="2"/>
  <c r="H4624" i="2"/>
  <c r="J4624" i="2" s="1"/>
  <c r="K4624" i="2" s="1" a="1"/>
  <c r="K4624" i="2" s="1"/>
  <c r="I4624" i="2"/>
  <c r="H4645" i="2"/>
  <c r="J4645" i="2" s="1"/>
  <c r="K4645" i="2" s="1" a="1"/>
  <c r="K4645" i="2" s="1"/>
  <c r="I4645" i="2"/>
  <c r="H4654" i="2"/>
  <c r="J4654" i="2" s="1"/>
  <c r="K4654" i="2" s="1" a="1"/>
  <c r="K4654" i="2" s="1"/>
  <c r="I4654" i="2"/>
  <c r="H4662" i="2"/>
  <c r="J4662" i="2" s="1"/>
  <c r="K4662" i="2" s="1" a="1"/>
  <c r="K4662" i="2" s="1"/>
  <c r="H4672" i="2"/>
  <c r="J4672" i="2" s="1"/>
  <c r="K4672" i="2" s="1" a="1"/>
  <c r="K4672" i="2" s="1"/>
  <c r="I4672" i="2"/>
  <c r="H4683" i="2"/>
  <c r="J4683" i="2" s="1"/>
  <c r="K4683" i="2" s="1" a="1"/>
  <c r="K4683" i="2" s="1"/>
  <c r="I4683" i="2"/>
  <c r="H4704" i="2"/>
  <c r="J4704" i="2" s="1"/>
  <c r="K4704" i="2" s="1" a="1"/>
  <c r="K4704" i="2" s="1"/>
  <c r="I4704" i="2"/>
  <c r="H4755" i="2"/>
  <c r="J4755" i="2" s="1"/>
  <c r="K4755" i="2" s="1" a="1"/>
  <c r="K4755" i="2" s="1"/>
  <c r="I4755" i="2"/>
  <c r="H4767" i="2"/>
  <c r="J4767" i="2" s="1"/>
  <c r="K4767" i="2" s="1" a="1"/>
  <c r="K4767" i="2" s="1"/>
  <c r="I4767" i="2"/>
  <c r="H4779" i="2"/>
  <c r="J4779" i="2" s="1"/>
  <c r="K4779" i="2" s="1" a="1"/>
  <c r="K4779" i="2" s="1"/>
  <c r="I4779" i="2"/>
  <c r="H4788" i="2"/>
  <c r="J4788" i="2" s="1"/>
  <c r="K4788" i="2" s="1" a="1"/>
  <c r="K4788" i="2" s="1"/>
  <c r="I4788" i="2"/>
  <c r="H4810" i="2"/>
  <c r="J4810" i="2" s="1"/>
  <c r="K4810" i="2" s="1" a="1"/>
  <c r="K4810" i="2" s="1"/>
  <c r="I4810" i="2"/>
  <c r="H4828" i="2"/>
  <c r="J4828" i="2" s="1"/>
  <c r="K4828" i="2" s="1" a="1"/>
  <c r="K4828" i="2" s="1"/>
  <c r="I4828" i="2"/>
  <c r="H4839" i="2"/>
  <c r="J4839" i="2" s="1"/>
  <c r="K4839" i="2" s="1" a="1"/>
  <c r="K4839" i="2" s="1"/>
  <c r="I4839" i="2"/>
  <c r="H4850" i="2"/>
  <c r="J4850" i="2" s="1"/>
  <c r="K4850" i="2" s="1" a="1"/>
  <c r="K4850" i="2" s="1"/>
  <c r="I4850" i="2"/>
  <c r="H4866" i="2"/>
  <c r="J4866" i="2" s="1"/>
  <c r="K4866" i="2" s="1" a="1"/>
  <c r="K4866" i="2" s="1"/>
  <c r="H4895" i="2"/>
  <c r="J4895" i="2" s="1"/>
  <c r="K4895" i="2" s="1" a="1"/>
  <c r="K4895" i="2" s="1"/>
  <c r="I4895" i="2"/>
  <c r="H4905" i="2"/>
  <c r="J4905" i="2" s="1"/>
  <c r="K4905" i="2" s="1" a="1"/>
  <c r="K4905" i="2" s="1"/>
  <c r="I4905" i="2"/>
  <c r="H4917" i="2"/>
  <c r="J4917" i="2" s="1"/>
  <c r="K4917" i="2" s="1" a="1"/>
  <c r="K4917" i="2" s="1"/>
  <c r="I4917" i="2"/>
  <c r="H4927" i="2"/>
  <c r="J4927" i="2" s="1"/>
  <c r="K4927" i="2" s="1" a="1"/>
  <c r="K4927" i="2" s="1"/>
  <c r="I4927" i="2"/>
  <c r="H4947" i="2"/>
  <c r="J4947" i="2" s="1"/>
  <c r="K4947" i="2" s="1" a="1"/>
  <c r="K4947" i="2" s="1"/>
  <c r="I4947" i="2"/>
  <c r="H4957" i="2"/>
  <c r="J4957" i="2" s="1"/>
  <c r="K4957" i="2" s="1" a="1"/>
  <c r="K4957" i="2" s="1"/>
  <c r="I4957" i="2"/>
  <c r="H4969" i="2"/>
  <c r="J4969" i="2" s="1"/>
  <c r="K4969" i="2" s="1" a="1"/>
  <c r="K4969" i="2" s="1"/>
  <c r="I4969" i="2"/>
  <c r="H4989" i="2"/>
  <c r="J4989" i="2" s="1"/>
  <c r="K4989" i="2" s="1" a="1"/>
  <c r="K4989" i="2" s="1"/>
  <c r="I4989" i="2"/>
  <c r="H4998" i="2"/>
  <c r="J4998" i="2" s="1"/>
  <c r="K4998" i="2" s="1" a="1"/>
  <c r="K4998" i="2" s="1"/>
  <c r="I4998" i="2"/>
  <c r="H5008" i="2"/>
  <c r="J5008" i="2" s="1"/>
  <c r="K5008" i="2" s="1" a="1"/>
  <c r="K5008" i="2" s="1"/>
  <c r="I5008" i="2"/>
  <c r="H5018" i="2"/>
  <c r="J5018" i="2" s="1"/>
  <c r="K5018" i="2" s="1" a="1"/>
  <c r="K5018" i="2" s="1"/>
  <c r="I5018" i="2"/>
  <c r="H5039" i="2"/>
  <c r="J5039" i="2" s="1"/>
  <c r="K5039" i="2" s="1" a="1"/>
  <c r="K5039" i="2" s="1"/>
  <c r="I5039" i="2"/>
  <c r="H5059" i="2"/>
  <c r="J5059" i="2" s="1"/>
  <c r="K5059" i="2" s="1" a="1"/>
  <c r="K5059" i="2" s="1"/>
  <c r="I5059" i="2"/>
  <c r="H5068" i="2"/>
  <c r="J5068" i="2" s="1"/>
  <c r="K5068" i="2" s="1" a="1"/>
  <c r="K5068" i="2" s="1"/>
  <c r="I5068" i="2"/>
  <c r="H5080" i="2"/>
  <c r="J5080" i="2" s="1"/>
  <c r="K5080" i="2" s="1" a="1"/>
  <c r="K5080" i="2" s="1"/>
  <c r="I5080" i="2"/>
  <c r="H5107" i="2"/>
  <c r="J5107" i="2" s="1"/>
  <c r="K5107" i="2" s="1" a="1"/>
  <c r="K5107" i="2" s="1"/>
  <c r="I5107" i="2"/>
  <c r="H5136" i="2"/>
  <c r="J5136" i="2" s="1"/>
  <c r="K5136" i="2" s="1" a="1"/>
  <c r="K5136" i="2" s="1"/>
  <c r="I5136" i="2"/>
  <c r="H5154" i="2"/>
  <c r="J5154" i="2" s="1"/>
  <c r="K5154" i="2" s="1" a="1"/>
  <c r="K5154" i="2" s="1"/>
  <c r="H5162" i="2"/>
  <c r="J5162" i="2" s="1"/>
  <c r="K5162" i="2" s="1" a="1"/>
  <c r="K5162" i="2" s="1"/>
  <c r="I5162" i="2"/>
  <c r="H5182" i="2"/>
  <c r="J5182" i="2" s="1"/>
  <c r="K5182" i="2" s="1" a="1"/>
  <c r="K5182" i="2" s="1"/>
  <c r="I5182" i="2"/>
  <c r="H5193" i="2"/>
  <c r="J5193" i="2" s="1"/>
  <c r="K5193" i="2" s="1" a="1"/>
  <c r="K5193" i="2" s="1"/>
  <c r="I5193" i="2"/>
  <c r="H5204" i="2"/>
  <c r="J5204" i="2" s="1"/>
  <c r="K5204" i="2" s="1" a="1"/>
  <c r="K5204" i="2" s="1"/>
  <c r="I5204" i="2"/>
  <c r="H5214" i="2"/>
  <c r="J5214" i="2" s="1"/>
  <c r="K5214" i="2" s="1" a="1"/>
  <c r="K5214" i="2" s="1"/>
  <c r="H5223" i="2"/>
  <c r="J5223" i="2" s="1"/>
  <c r="K5223" i="2" s="1" a="1"/>
  <c r="K5223" i="2" s="1"/>
  <c r="I5223" i="2"/>
  <c r="H5254" i="2"/>
  <c r="J5254" i="2" s="1"/>
  <c r="K5254" i="2" s="1" a="1"/>
  <c r="K5254" i="2" s="1"/>
  <c r="I5254" i="2"/>
  <c r="H5264" i="2"/>
  <c r="J5264" i="2" s="1"/>
  <c r="K5264" i="2" s="1" a="1"/>
  <c r="K5264" i="2" s="1"/>
  <c r="I5264" i="2"/>
  <c r="H5274" i="2"/>
  <c r="J5274" i="2" s="1"/>
  <c r="K5274" i="2" s="1" a="1"/>
  <c r="K5274" i="2" s="1"/>
  <c r="H5284" i="2"/>
  <c r="J5284" i="2" s="1"/>
  <c r="K5284" i="2" s="1" a="1"/>
  <c r="K5284" i="2" s="1"/>
  <c r="I5284" i="2"/>
  <c r="H5295" i="2"/>
  <c r="J5295" i="2" s="1"/>
  <c r="K5295" i="2" s="1" a="1"/>
  <c r="K5295" i="2" s="1"/>
  <c r="I5295" i="2"/>
  <c r="H5316" i="2"/>
  <c r="J5316" i="2" s="1"/>
  <c r="K5316" i="2" s="1" a="1"/>
  <c r="K5316" i="2" s="1"/>
  <c r="I5316" i="2"/>
  <c r="H5327" i="2"/>
  <c r="J5327" i="2" s="1"/>
  <c r="K5327" i="2" s="1" a="1"/>
  <c r="K5327" i="2" s="1"/>
  <c r="I5327" i="2"/>
  <c r="H5338" i="2"/>
  <c r="J5338" i="2" s="1"/>
  <c r="K5338" i="2" s="1" a="1"/>
  <c r="K5338" i="2" s="1"/>
  <c r="I5338" i="2"/>
  <c r="H5349" i="2"/>
  <c r="J5349" i="2" s="1"/>
  <c r="K5349" i="2" s="1" a="1"/>
  <c r="K5349" i="2" s="1"/>
  <c r="I5349" i="2"/>
  <c r="H5359" i="2"/>
  <c r="J5359" i="2" s="1"/>
  <c r="K5359" i="2" s="1" a="1"/>
  <c r="K5359" i="2" s="1"/>
  <c r="I5359" i="2"/>
  <c r="H5369" i="2"/>
  <c r="J5369" i="2" s="1"/>
  <c r="K5369" i="2" s="1" a="1"/>
  <c r="K5369" i="2" s="1"/>
  <c r="I5369" i="2"/>
  <c r="H5389" i="2"/>
  <c r="J5389" i="2" s="1"/>
  <c r="K5389" i="2" s="1" a="1"/>
  <c r="K5389" i="2" s="1"/>
  <c r="I5389" i="2"/>
  <c r="H5399" i="2"/>
  <c r="J5399" i="2" s="1"/>
  <c r="K5399" i="2" s="1" a="1"/>
  <c r="K5399" i="2" s="1"/>
  <c r="I5399" i="2"/>
  <c r="H5407" i="2"/>
  <c r="J5407" i="2" s="1"/>
  <c r="K5407" i="2" s="1" a="1"/>
  <c r="K5407" i="2" s="1"/>
  <c r="I5407" i="2"/>
  <c r="H5417" i="2"/>
  <c r="J5417" i="2" s="1"/>
  <c r="K5417" i="2" s="1" a="1"/>
  <c r="K5417" i="2" s="1"/>
  <c r="I5417" i="2"/>
  <c r="H5428" i="2"/>
  <c r="J5428" i="2" s="1"/>
  <c r="K5428" i="2" s="1" a="1"/>
  <c r="K5428" i="2" s="1"/>
  <c r="I5428" i="2"/>
  <c r="H5438" i="2"/>
  <c r="J5438" i="2" s="1"/>
  <c r="K5438" i="2" s="1" a="1"/>
  <c r="K5438" i="2" s="1"/>
  <c r="I5438" i="2"/>
  <c r="H5448" i="2"/>
  <c r="J5448" i="2" s="1"/>
  <c r="K5448" i="2" s="1" a="1"/>
  <c r="K5448" i="2" s="1"/>
  <c r="I5448" i="2"/>
  <c r="H5457" i="2"/>
  <c r="J5457" i="2" s="1"/>
  <c r="K5457" i="2" s="1" a="1"/>
  <c r="K5457" i="2" s="1"/>
  <c r="I5457" i="2"/>
  <c r="H5467" i="2"/>
  <c r="J5467" i="2" s="1"/>
  <c r="K5467" i="2" s="1" a="1"/>
  <c r="K5467" i="2" s="1"/>
  <c r="H5486" i="2"/>
  <c r="J5486" i="2" s="1"/>
  <c r="K5486" i="2" s="1" a="1"/>
  <c r="K5486" i="2" s="1"/>
  <c r="I5486" i="2"/>
  <c r="H5495" i="2"/>
  <c r="J5495" i="2" s="1"/>
  <c r="K5495" i="2" s="1" a="1"/>
  <c r="K5495" i="2" s="1"/>
  <c r="H5505" i="2"/>
  <c r="J5505" i="2" s="1"/>
  <c r="K5505" i="2" s="1" a="1"/>
  <c r="K5505" i="2" s="1"/>
  <c r="I5505" i="2"/>
  <c r="H5514" i="2"/>
  <c r="J5514" i="2" s="1"/>
  <c r="K5514" i="2" s="1" a="1"/>
  <c r="K5514" i="2" s="1"/>
  <c r="I5514" i="2"/>
  <c r="H5523" i="2"/>
  <c r="J5523" i="2" s="1"/>
  <c r="K5523" i="2" s="1" a="1"/>
  <c r="K5523" i="2" s="1"/>
  <c r="I5523" i="2"/>
  <c r="H5532" i="2"/>
  <c r="J5532" i="2" s="1"/>
  <c r="K5532" i="2" s="1" a="1"/>
  <c r="K5532" i="2" s="1"/>
  <c r="I5532" i="2"/>
  <c r="H5541" i="2"/>
  <c r="J5541" i="2" s="1"/>
  <c r="K5541" i="2" s="1" a="1"/>
  <c r="K5541" i="2" s="1"/>
  <c r="I5541" i="2"/>
  <c r="H5550" i="2"/>
  <c r="J5550" i="2" s="1"/>
  <c r="K5550" i="2" s="1" a="1"/>
  <c r="K5550" i="2" s="1"/>
  <c r="I5550" i="2"/>
  <c r="H5560" i="2"/>
  <c r="J5560" i="2" s="1"/>
  <c r="K5560" i="2" s="1" a="1"/>
  <c r="K5560" i="2" s="1"/>
  <c r="I5560" i="2"/>
  <c r="H5569" i="2"/>
  <c r="J5569" i="2" s="1"/>
  <c r="K5569" i="2" s="1" a="1"/>
  <c r="K5569" i="2" s="1"/>
  <c r="I5569" i="2"/>
  <c r="H5578" i="2"/>
  <c r="J5578" i="2" s="1"/>
  <c r="K5578" i="2" s="1" a="1"/>
  <c r="K5578" i="2" s="1"/>
  <c r="I5578" i="2"/>
  <c r="H5590" i="2"/>
  <c r="J5590" i="2" s="1"/>
  <c r="K5590" i="2" s="1" a="1"/>
  <c r="K5590" i="2" s="1"/>
  <c r="I5590" i="2"/>
  <c r="H5619" i="2"/>
  <c r="J5619" i="2" s="1"/>
  <c r="K5619" i="2" s="1" a="1"/>
  <c r="K5619" i="2" s="1"/>
  <c r="I5619" i="2"/>
  <c r="H5663" i="2"/>
  <c r="J5663" i="2" s="1"/>
  <c r="K5663" i="2" s="1" a="1"/>
  <c r="K5663" i="2" s="1"/>
  <c r="I5663" i="2"/>
  <c r="H5685" i="2"/>
  <c r="J5685" i="2" s="1"/>
  <c r="K5685" i="2" s="1" a="1"/>
  <c r="K5685" i="2" s="1"/>
  <c r="I5685" i="2"/>
  <c r="I5694" i="2"/>
  <c r="H5694" i="2"/>
  <c r="J5694" i="2" s="1"/>
  <c r="K5694" i="2" s="1" a="1"/>
  <c r="K5694" i="2" s="1"/>
  <c r="H5725" i="2"/>
  <c r="J5725" i="2" s="1"/>
  <c r="K5725" i="2" s="1" a="1"/>
  <c r="K5725" i="2" s="1"/>
  <c r="I5725" i="2"/>
  <c r="H5744" i="2"/>
  <c r="J5744" i="2" s="1"/>
  <c r="K5744" i="2" s="1" a="1"/>
  <c r="K5744" i="2" s="1"/>
  <c r="I5744" i="2"/>
  <c r="H5764" i="2"/>
  <c r="J5764" i="2" s="1"/>
  <c r="K5764" i="2" s="1" a="1"/>
  <c r="K5764" i="2" s="1"/>
  <c r="I5764" i="2"/>
  <c r="H5821" i="2"/>
  <c r="J5821" i="2" s="1"/>
  <c r="K5821" i="2" s="1" a="1"/>
  <c r="K5821" i="2" s="1"/>
  <c r="I5821" i="2"/>
  <c r="H5832" i="2"/>
  <c r="J5832" i="2" s="1"/>
  <c r="K5832" i="2" s="1" a="1"/>
  <c r="K5832" i="2" s="1"/>
  <c r="I5832" i="2"/>
  <c r="H5840" i="2"/>
  <c r="J5840" i="2" s="1"/>
  <c r="K5840" i="2" s="1" a="1"/>
  <c r="K5840" i="2" s="1"/>
  <c r="I5840" i="2"/>
  <c r="H5882" i="2"/>
  <c r="J5882" i="2" s="1"/>
  <c r="K5882" i="2" s="1" a="1"/>
  <c r="K5882" i="2" s="1"/>
  <c r="I5882" i="2"/>
  <c r="H5902" i="2"/>
  <c r="J5902" i="2" s="1"/>
  <c r="K5902" i="2" s="1" a="1"/>
  <c r="K5902" i="2" s="1"/>
  <c r="I5902" i="2"/>
  <c r="H5922" i="2"/>
  <c r="J5922" i="2" s="1"/>
  <c r="K5922" i="2" s="1" a="1"/>
  <c r="K5922" i="2" s="1"/>
  <c r="I5922" i="2"/>
  <c r="H6096" i="2"/>
  <c r="J6096" i="2" s="1"/>
  <c r="K6096" i="2" s="1" a="1"/>
  <c r="K6096" i="2" s="1"/>
  <c r="I6096" i="2"/>
  <c r="H6567" i="2"/>
  <c r="J6567" i="2" s="1"/>
  <c r="K6567" i="2" s="1" a="1"/>
  <c r="K6567" i="2" s="1"/>
  <c r="I6567" i="2"/>
  <c r="H3580" i="2"/>
  <c r="J3580" i="2" s="1"/>
  <c r="K3580" i="2" s="1" a="1"/>
  <c r="K3580" i="2" s="1"/>
  <c r="I3580" i="2"/>
  <c r="H3591" i="2"/>
  <c r="J3591" i="2" s="1"/>
  <c r="K3591" i="2" s="1" a="1"/>
  <c r="K3591" i="2" s="1"/>
  <c r="I3591" i="2"/>
  <c r="H3602" i="2"/>
  <c r="J3602" i="2" s="1"/>
  <c r="K3602" i="2" s="1" a="1"/>
  <c r="K3602" i="2" s="1"/>
  <c r="I3602" i="2"/>
  <c r="H3612" i="2"/>
  <c r="J3612" i="2" s="1"/>
  <c r="K3612" i="2" s="1" a="1"/>
  <c r="K3612" i="2" s="1"/>
  <c r="I3612" i="2"/>
  <c r="H3633" i="2"/>
  <c r="J3633" i="2" s="1"/>
  <c r="K3633" i="2" s="1" a="1"/>
  <c r="K3633" i="2" s="1"/>
  <c r="I3633" i="2"/>
  <c r="H3644" i="2"/>
  <c r="J3644" i="2" s="1"/>
  <c r="K3644" i="2" s="1" a="1"/>
  <c r="K3644" i="2" s="1"/>
  <c r="I3644" i="2"/>
  <c r="H3663" i="2"/>
  <c r="J3663" i="2" s="1"/>
  <c r="K3663" i="2" s="1" a="1"/>
  <c r="K3663" i="2" s="1"/>
  <c r="I3663" i="2"/>
  <c r="H3691" i="2"/>
  <c r="J3691" i="2" s="1"/>
  <c r="K3691" i="2" s="1" a="1"/>
  <c r="K3691" i="2" s="1"/>
  <c r="I3691" i="2"/>
  <c r="H3711" i="2"/>
  <c r="J3711" i="2" s="1"/>
  <c r="K3711" i="2" s="1" a="1"/>
  <c r="K3711" i="2" s="1"/>
  <c r="I3711" i="2"/>
  <c r="H3730" i="2"/>
  <c r="J3730" i="2" s="1"/>
  <c r="K3730" i="2" s="1" a="1"/>
  <c r="K3730" i="2" s="1"/>
  <c r="I3730" i="2"/>
  <c r="H3742" i="2"/>
  <c r="J3742" i="2" s="1"/>
  <c r="K3742" i="2" s="1" a="1"/>
  <c r="K3742" i="2" s="1"/>
  <c r="I3742" i="2"/>
  <c r="H3751" i="2"/>
  <c r="J3751" i="2" s="1"/>
  <c r="K3751" i="2" s="1" a="1"/>
  <c r="K3751" i="2" s="1"/>
  <c r="I3751" i="2"/>
  <c r="H3772" i="2"/>
  <c r="J3772" i="2" s="1"/>
  <c r="K3772" i="2" s="1" a="1"/>
  <c r="K3772" i="2" s="1"/>
  <c r="I3772" i="2"/>
  <c r="H3782" i="2"/>
  <c r="J3782" i="2" s="1"/>
  <c r="K3782" i="2" s="1" a="1"/>
  <c r="K3782" i="2" s="1"/>
  <c r="I3782" i="2"/>
  <c r="H3793" i="2"/>
  <c r="J3793" i="2" s="1"/>
  <c r="K3793" i="2" s="1" a="1"/>
  <c r="K3793" i="2" s="1"/>
  <c r="I3793" i="2"/>
  <c r="H3804" i="2"/>
  <c r="J3804" i="2" s="1"/>
  <c r="K3804" i="2" s="1" a="1"/>
  <c r="K3804" i="2" s="1"/>
  <c r="I3804" i="2"/>
  <c r="H3813" i="2"/>
  <c r="J3813" i="2" s="1"/>
  <c r="K3813" i="2" s="1" a="1"/>
  <c r="K3813" i="2" s="1"/>
  <c r="I3813" i="2"/>
  <c r="H3822" i="2"/>
  <c r="J3822" i="2" s="1"/>
  <c r="K3822" i="2" s="1" a="1"/>
  <c r="K3822" i="2" s="1"/>
  <c r="I3822" i="2"/>
  <c r="H3832" i="2"/>
  <c r="J3832" i="2" s="1"/>
  <c r="K3832" i="2" s="1" a="1"/>
  <c r="K3832" i="2" s="1"/>
  <c r="I3832" i="2"/>
  <c r="H3842" i="2"/>
  <c r="J3842" i="2" s="1"/>
  <c r="K3842" i="2" s="1" a="1"/>
  <c r="K3842" i="2" s="1"/>
  <c r="I3842" i="2"/>
  <c r="H3853" i="2"/>
  <c r="J3853" i="2" s="1"/>
  <c r="K3853" i="2" s="1" a="1"/>
  <c r="K3853" i="2" s="1"/>
  <c r="I3853" i="2"/>
  <c r="H3864" i="2"/>
  <c r="J3864" i="2" s="1"/>
  <c r="K3864" i="2" s="1" a="1"/>
  <c r="K3864" i="2" s="1"/>
  <c r="I3864" i="2"/>
  <c r="H3874" i="2"/>
  <c r="J3874" i="2" s="1"/>
  <c r="K3874" i="2" s="1" a="1"/>
  <c r="K3874" i="2" s="1"/>
  <c r="I3874" i="2"/>
  <c r="H3885" i="2"/>
  <c r="J3885" i="2" s="1"/>
  <c r="K3885" i="2" s="1" a="1"/>
  <c r="K3885" i="2" s="1"/>
  <c r="I3885" i="2"/>
  <c r="H3922" i="2"/>
  <c r="J3922" i="2" s="1"/>
  <c r="K3922" i="2" s="1" a="1"/>
  <c r="K3922" i="2" s="1"/>
  <c r="I3922" i="2"/>
  <c r="H3932" i="2"/>
  <c r="J3932" i="2" s="1"/>
  <c r="K3932" i="2" s="1" a="1"/>
  <c r="K3932" i="2" s="1"/>
  <c r="I3932" i="2"/>
  <c r="H3942" i="2"/>
  <c r="J3942" i="2" s="1"/>
  <c r="K3942" i="2" s="1" a="1"/>
  <c r="K3942" i="2" s="1"/>
  <c r="I3942" i="2"/>
  <c r="H3951" i="2"/>
  <c r="J3951" i="2" s="1"/>
  <c r="K3951" i="2" s="1" a="1"/>
  <c r="K3951" i="2" s="1"/>
  <c r="I3951" i="2"/>
  <c r="H3959" i="2"/>
  <c r="J3959" i="2" s="1"/>
  <c r="K3959" i="2" s="1" a="1"/>
  <c r="K3959" i="2" s="1"/>
  <c r="H3971" i="2"/>
  <c r="J3971" i="2" s="1"/>
  <c r="K3971" i="2" s="1" a="1"/>
  <c r="K3971" i="2" s="1"/>
  <c r="I3971" i="2"/>
  <c r="H3980" i="2"/>
  <c r="J3980" i="2" s="1"/>
  <c r="K3980" i="2" s="1" a="1"/>
  <c r="K3980" i="2" s="1"/>
  <c r="I3980" i="2"/>
  <c r="H3989" i="2"/>
  <c r="J3989" i="2" s="1"/>
  <c r="K3989" i="2" s="1" a="1"/>
  <c r="K3989" i="2" s="1"/>
  <c r="I3989" i="2"/>
  <c r="H3999" i="2"/>
  <c r="J3999" i="2" s="1"/>
  <c r="K3999" i="2" s="1" a="1"/>
  <c r="K3999" i="2" s="1"/>
  <c r="I3999" i="2"/>
  <c r="H4009" i="2"/>
  <c r="J4009" i="2" s="1"/>
  <c r="K4009" i="2" s="1" a="1"/>
  <c r="K4009" i="2" s="1"/>
  <c r="I4009" i="2"/>
  <c r="H4029" i="2"/>
  <c r="J4029" i="2" s="1"/>
  <c r="K4029" i="2" s="1" a="1"/>
  <c r="K4029" i="2" s="1"/>
  <c r="I4029" i="2"/>
  <c r="H4046" i="2"/>
  <c r="J4046" i="2" s="1"/>
  <c r="K4046" i="2" s="1" a="1"/>
  <c r="K4046" i="2" s="1"/>
  <c r="I4046" i="2"/>
  <c r="H4056" i="2"/>
  <c r="J4056" i="2" s="1"/>
  <c r="K4056" i="2" s="1" a="1"/>
  <c r="K4056" i="2" s="1"/>
  <c r="I4056" i="2"/>
  <c r="H4067" i="2"/>
  <c r="J4067" i="2" s="1"/>
  <c r="K4067" i="2" s="1" a="1"/>
  <c r="K4067" i="2" s="1"/>
  <c r="I4067" i="2"/>
  <c r="H4077" i="2"/>
  <c r="J4077" i="2" s="1"/>
  <c r="K4077" i="2" s="1" a="1"/>
  <c r="K4077" i="2" s="1"/>
  <c r="I4077" i="2"/>
  <c r="H4089" i="2"/>
  <c r="J4089" i="2" s="1"/>
  <c r="K4089" i="2" s="1" a="1"/>
  <c r="K4089" i="2" s="1"/>
  <c r="I4089" i="2"/>
  <c r="H4109" i="2"/>
  <c r="J4109" i="2" s="1"/>
  <c r="K4109" i="2" s="1" a="1"/>
  <c r="K4109" i="2" s="1"/>
  <c r="I4109" i="2"/>
  <c r="H4119" i="2"/>
  <c r="J4119" i="2" s="1"/>
  <c r="K4119" i="2" s="1" a="1"/>
  <c r="K4119" i="2" s="1"/>
  <c r="I4119" i="2"/>
  <c r="H4130" i="2"/>
  <c r="J4130" i="2" s="1"/>
  <c r="K4130" i="2" s="1" a="1"/>
  <c r="K4130" i="2" s="1"/>
  <c r="I4130" i="2"/>
  <c r="H4150" i="2"/>
  <c r="J4150" i="2" s="1"/>
  <c r="K4150" i="2" s="1" a="1"/>
  <c r="K4150" i="2" s="1"/>
  <c r="I4150" i="2"/>
  <c r="H4161" i="2"/>
  <c r="J4161" i="2" s="1"/>
  <c r="K4161" i="2" s="1" a="1"/>
  <c r="K4161" i="2" s="1"/>
  <c r="I4161" i="2"/>
  <c r="H4170" i="2"/>
  <c r="J4170" i="2" s="1"/>
  <c r="K4170" i="2" s="1" a="1"/>
  <c r="K4170" i="2" s="1"/>
  <c r="I4170" i="2"/>
  <c r="H4181" i="2"/>
  <c r="J4181" i="2" s="1"/>
  <c r="K4181" i="2" s="1" a="1"/>
  <c r="K4181" i="2" s="1"/>
  <c r="I4181" i="2"/>
  <c r="H4203" i="2"/>
  <c r="J4203" i="2" s="1"/>
  <c r="K4203" i="2" s="1" a="1"/>
  <c r="K4203" i="2" s="1"/>
  <c r="I4203" i="2"/>
  <c r="H4214" i="2"/>
  <c r="J4214" i="2" s="1"/>
  <c r="K4214" i="2" s="1" a="1"/>
  <c r="K4214" i="2" s="1"/>
  <c r="I4214" i="2"/>
  <c r="H4225" i="2"/>
  <c r="J4225" i="2" s="1"/>
  <c r="K4225" i="2" s="1" a="1"/>
  <c r="K4225" i="2" s="1"/>
  <c r="I4225" i="2"/>
  <c r="H4236" i="2"/>
  <c r="J4236" i="2" s="1"/>
  <c r="K4236" i="2" s="1" a="1"/>
  <c r="K4236" i="2" s="1"/>
  <c r="I4236" i="2"/>
  <c r="H4246" i="2"/>
  <c r="J4246" i="2" s="1"/>
  <c r="K4246" i="2" s="1" a="1"/>
  <c r="K4246" i="2" s="1"/>
  <c r="I4246" i="2"/>
  <c r="H4258" i="2"/>
  <c r="J4258" i="2" s="1"/>
  <c r="K4258" i="2" s="1" a="1"/>
  <c r="K4258" i="2" s="1"/>
  <c r="I4258" i="2"/>
  <c r="H4287" i="2"/>
  <c r="J4287" i="2" s="1"/>
  <c r="K4287" i="2" s="1" a="1"/>
  <c r="K4287" i="2" s="1"/>
  <c r="I4287" i="2"/>
  <c r="H4297" i="2"/>
  <c r="J4297" i="2" s="1"/>
  <c r="K4297" i="2" s="1" a="1"/>
  <c r="K4297" i="2" s="1"/>
  <c r="I4297" i="2"/>
  <c r="H4308" i="2"/>
  <c r="J4308" i="2" s="1"/>
  <c r="K4308" i="2" s="1" a="1"/>
  <c r="K4308" i="2" s="1"/>
  <c r="I4308" i="2"/>
  <c r="H4320" i="2"/>
  <c r="J4320" i="2" s="1"/>
  <c r="K4320" i="2" s="1" a="1"/>
  <c r="K4320" i="2" s="1"/>
  <c r="I4320" i="2"/>
  <c r="H4329" i="2"/>
  <c r="J4329" i="2" s="1"/>
  <c r="K4329" i="2" s="1" a="1"/>
  <c r="K4329" i="2" s="1"/>
  <c r="I4329" i="2"/>
  <c r="H4348" i="2"/>
  <c r="J4348" i="2" s="1"/>
  <c r="K4348" i="2" s="1" a="1"/>
  <c r="K4348" i="2" s="1"/>
  <c r="I4348" i="2"/>
  <c r="H4358" i="2"/>
  <c r="J4358" i="2" s="1"/>
  <c r="K4358" i="2" s="1" a="1"/>
  <c r="K4358" i="2" s="1"/>
  <c r="H4368" i="2"/>
  <c r="J4368" i="2" s="1"/>
  <c r="K4368" i="2" s="1" a="1"/>
  <c r="K4368" i="2" s="1"/>
  <c r="I4368" i="2"/>
  <c r="H4379" i="2"/>
  <c r="J4379" i="2" s="1"/>
  <c r="K4379" i="2" s="1" a="1"/>
  <c r="K4379" i="2" s="1"/>
  <c r="I4379" i="2"/>
  <c r="H4390" i="2"/>
  <c r="J4390" i="2" s="1"/>
  <c r="K4390" i="2" s="1" a="1"/>
  <c r="K4390" i="2" s="1"/>
  <c r="H4400" i="2"/>
  <c r="J4400" i="2" s="1"/>
  <c r="K4400" i="2" s="1" a="1"/>
  <c r="K4400" i="2" s="1"/>
  <c r="I4400" i="2"/>
  <c r="H4411" i="2"/>
  <c r="J4411" i="2" s="1"/>
  <c r="K4411" i="2" s="1" a="1"/>
  <c r="K4411" i="2" s="1"/>
  <c r="I4411" i="2"/>
  <c r="H4421" i="2"/>
  <c r="J4421" i="2" s="1"/>
  <c r="K4421" i="2" s="1" a="1"/>
  <c r="K4421" i="2" s="1"/>
  <c r="I4421" i="2"/>
  <c r="H4433" i="2"/>
  <c r="J4433" i="2" s="1"/>
  <c r="K4433" i="2" s="1" a="1"/>
  <c r="K4433" i="2" s="1"/>
  <c r="I4433" i="2"/>
  <c r="H4473" i="2"/>
  <c r="J4473" i="2" s="1"/>
  <c r="K4473" i="2" s="1" a="1"/>
  <c r="K4473" i="2" s="1"/>
  <c r="I4473" i="2"/>
  <c r="H4483" i="2"/>
  <c r="J4483" i="2" s="1"/>
  <c r="K4483" i="2" s="1" a="1"/>
  <c r="K4483" i="2" s="1"/>
  <c r="I4483" i="2"/>
  <c r="H4493" i="2"/>
  <c r="J4493" i="2" s="1"/>
  <c r="K4493" i="2" s="1" a="1"/>
  <c r="K4493" i="2" s="1"/>
  <c r="I4493" i="2"/>
  <c r="H4504" i="2"/>
  <c r="J4504" i="2" s="1"/>
  <c r="K4504" i="2" s="1" a="1"/>
  <c r="K4504" i="2" s="1"/>
  <c r="I4504" i="2"/>
  <c r="H4514" i="2"/>
  <c r="J4514" i="2" s="1"/>
  <c r="K4514" i="2" s="1" a="1"/>
  <c r="K4514" i="2" s="1"/>
  <c r="I4514" i="2"/>
  <c r="H4524" i="2"/>
  <c r="J4524" i="2" s="1"/>
  <c r="K4524" i="2" s="1" a="1"/>
  <c r="K4524" i="2" s="1"/>
  <c r="I4524" i="2"/>
  <c r="H4536" i="2"/>
  <c r="J4536" i="2" s="1"/>
  <c r="K4536" i="2" s="1" a="1"/>
  <c r="K4536" i="2" s="1"/>
  <c r="I4536" i="2"/>
  <c r="H4586" i="2"/>
  <c r="J4586" i="2" s="1"/>
  <c r="K4586" i="2" s="1" a="1"/>
  <c r="K4586" i="2" s="1"/>
  <c r="I4586" i="2"/>
  <c r="H4597" i="2"/>
  <c r="J4597" i="2" s="1"/>
  <c r="K4597" i="2" s="1" a="1"/>
  <c r="K4597" i="2" s="1"/>
  <c r="I4597" i="2"/>
  <c r="H4607" i="2"/>
  <c r="J4607" i="2" s="1"/>
  <c r="K4607" i="2" s="1" a="1"/>
  <c r="K4607" i="2" s="1"/>
  <c r="I4607" i="2"/>
  <c r="H4625" i="2"/>
  <c r="J4625" i="2" s="1"/>
  <c r="K4625" i="2" s="1" a="1"/>
  <c r="K4625" i="2" s="1"/>
  <c r="I4625" i="2"/>
  <c r="H4636" i="2"/>
  <c r="J4636" i="2" s="1"/>
  <c r="K4636" i="2" s="1" a="1"/>
  <c r="K4636" i="2" s="1"/>
  <c r="I4636" i="2"/>
  <c r="H4646" i="2"/>
  <c r="J4646" i="2" s="1"/>
  <c r="K4646" i="2" s="1" a="1"/>
  <c r="K4646" i="2" s="1"/>
  <c r="I4646" i="2"/>
  <c r="H4655" i="2"/>
  <c r="J4655" i="2" s="1"/>
  <c r="K4655" i="2" s="1" a="1"/>
  <c r="K4655" i="2" s="1"/>
  <c r="I4655" i="2"/>
  <c r="H4663" i="2"/>
  <c r="J4663" i="2" s="1"/>
  <c r="K4663" i="2" s="1" a="1"/>
  <c r="K4663" i="2" s="1"/>
  <c r="I4663" i="2"/>
  <c r="H4673" i="2"/>
  <c r="J4673" i="2" s="1"/>
  <c r="K4673" i="2" s="1" a="1"/>
  <c r="K4673" i="2" s="1"/>
  <c r="I4673" i="2"/>
  <c r="H4684" i="2"/>
  <c r="J4684" i="2" s="1"/>
  <c r="K4684" i="2" s="1" a="1"/>
  <c r="K4684" i="2" s="1"/>
  <c r="I4684" i="2"/>
  <c r="H4693" i="2"/>
  <c r="J4693" i="2" s="1"/>
  <c r="K4693" i="2" s="1" a="1"/>
  <c r="K4693" i="2" s="1"/>
  <c r="H4720" i="2"/>
  <c r="J4720" i="2" s="1"/>
  <c r="K4720" i="2" s="1" a="1"/>
  <c r="K4720" i="2" s="1"/>
  <c r="I4720" i="2"/>
  <c r="H4736" i="2"/>
  <c r="J4736" i="2" s="1"/>
  <c r="K4736" i="2" s="1" a="1"/>
  <c r="K4736" i="2" s="1"/>
  <c r="I4736" i="2"/>
  <c r="H4756" i="2"/>
  <c r="J4756" i="2" s="1"/>
  <c r="K4756" i="2" s="1" a="1"/>
  <c r="K4756" i="2" s="1"/>
  <c r="I4756" i="2"/>
  <c r="H4768" i="2"/>
  <c r="J4768" i="2" s="1"/>
  <c r="K4768" i="2" s="1" a="1"/>
  <c r="K4768" i="2" s="1"/>
  <c r="I4768" i="2"/>
  <c r="H4789" i="2"/>
  <c r="J4789" i="2" s="1"/>
  <c r="K4789" i="2" s="1" a="1"/>
  <c r="K4789" i="2" s="1"/>
  <c r="I4789" i="2"/>
  <c r="H4799" i="2"/>
  <c r="J4799" i="2" s="1"/>
  <c r="K4799" i="2" s="1" a="1"/>
  <c r="K4799" i="2" s="1"/>
  <c r="I4799" i="2"/>
  <c r="H4811" i="2"/>
  <c r="J4811" i="2" s="1"/>
  <c r="K4811" i="2" s="1" a="1"/>
  <c r="K4811" i="2" s="1"/>
  <c r="I4811" i="2"/>
  <c r="H4829" i="2"/>
  <c r="J4829" i="2" s="1"/>
  <c r="K4829" i="2" s="1" a="1"/>
  <c r="K4829" i="2" s="1"/>
  <c r="I4829" i="2"/>
  <c r="H4840" i="2"/>
  <c r="J4840" i="2" s="1"/>
  <c r="K4840" i="2" s="1" a="1"/>
  <c r="K4840" i="2" s="1"/>
  <c r="I4840" i="2"/>
  <c r="H4858" i="2"/>
  <c r="J4858" i="2" s="1"/>
  <c r="K4858" i="2" s="1" a="1"/>
  <c r="K4858" i="2" s="1"/>
  <c r="I4858" i="2"/>
  <c r="H4867" i="2"/>
  <c r="J4867" i="2" s="1"/>
  <c r="K4867" i="2" s="1" a="1"/>
  <c r="K4867" i="2" s="1"/>
  <c r="I4867" i="2"/>
  <c r="H4896" i="2"/>
  <c r="J4896" i="2" s="1"/>
  <c r="K4896" i="2" s="1" a="1"/>
  <c r="K4896" i="2" s="1"/>
  <c r="I4896" i="2"/>
  <c r="H4906" i="2"/>
  <c r="J4906" i="2" s="1"/>
  <c r="K4906" i="2" s="1" a="1"/>
  <c r="K4906" i="2" s="1"/>
  <c r="I4906" i="2"/>
  <c r="H4918" i="2"/>
  <c r="J4918" i="2" s="1"/>
  <c r="K4918" i="2" s="1" a="1"/>
  <c r="K4918" i="2" s="1"/>
  <c r="I4918" i="2"/>
  <c r="H4928" i="2"/>
  <c r="J4928" i="2" s="1"/>
  <c r="K4928" i="2" s="1" a="1"/>
  <c r="K4928" i="2" s="1"/>
  <c r="I4928" i="2"/>
  <c r="H4937" i="2"/>
  <c r="J4937" i="2" s="1"/>
  <c r="K4937" i="2" s="1" a="1"/>
  <c r="K4937" i="2" s="1"/>
  <c r="I4937" i="2"/>
  <c r="H4948" i="2"/>
  <c r="J4948" i="2" s="1"/>
  <c r="K4948" i="2" s="1" a="1"/>
  <c r="K4948" i="2" s="1"/>
  <c r="I4948" i="2"/>
  <c r="H4958" i="2"/>
  <c r="J4958" i="2" s="1"/>
  <c r="K4958" i="2" s="1" a="1"/>
  <c r="K4958" i="2" s="1"/>
  <c r="I4958" i="2"/>
  <c r="H4970" i="2"/>
  <c r="J4970" i="2" s="1"/>
  <c r="K4970" i="2" s="1" a="1"/>
  <c r="K4970" i="2" s="1"/>
  <c r="I4970" i="2"/>
  <c r="H4999" i="2"/>
  <c r="J4999" i="2" s="1"/>
  <c r="K4999" i="2" s="1" a="1"/>
  <c r="K4999" i="2" s="1"/>
  <c r="I4999" i="2"/>
  <c r="H5009" i="2"/>
  <c r="J5009" i="2" s="1"/>
  <c r="K5009" i="2" s="1" a="1"/>
  <c r="K5009" i="2" s="1"/>
  <c r="I5009" i="2"/>
  <c r="H5060" i="2"/>
  <c r="J5060" i="2" s="1"/>
  <c r="K5060" i="2" s="1" a="1"/>
  <c r="K5060" i="2" s="1"/>
  <c r="I5060" i="2"/>
  <c r="H5069" i="2"/>
  <c r="J5069" i="2" s="1"/>
  <c r="K5069" i="2" s="1" a="1"/>
  <c r="K5069" i="2" s="1"/>
  <c r="I5069" i="2"/>
  <c r="H5081" i="2"/>
  <c r="J5081" i="2" s="1"/>
  <c r="K5081" i="2" s="1" a="1"/>
  <c r="K5081" i="2" s="1"/>
  <c r="I5081" i="2"/>
  <c r="H5099" i="2"/>
  <c r="J5099" i="2" s="1"/>
  <c r="K5099" i="2" s="1" a="1"/>
  <c r="K5099" i="2" s="1"/>
  <c r="H5108" i="2"/>
  <c r="J5108" i="2" s="1"/>
  <c r="K5108" i="2" s="1" a="1"/>
  <c r="K5108" i="2" s="1"/>
  <c r="I5108" i="2"/>
  <c r="H5116" i="2"/>
  <c r="J5116" i="2" s="1"/>
  <c r="K5116" i="2" s="1" a="1"/>
  <c r="K5116" i="2" s="1"/>
  <c r="I5116" i="2"/>
  <c r="H5126" i="2"/>
  <c r="J5126" i="2" s="1"/>
  <c r="K5126" i="2" s="1" a="1"/>
  <c r="K5126" i="2" s="1"/>
  <c r="I5126" i="2"/>
  <c r="H5137" i="2"/>
  <c r="J5137" i="2" s="1"/>
  <c r="K5137" i="2" s="1" a="1"/>
  <c r="K5137" i="2" s="1"/>
  <c r="I5137" i="2"/>
  <c r="H5146" i="2"/>
  <c r="J5146" i="2" s="1"/>
  <c r="K5146" i="2" s="1" a="1"/>
  <c r="K5146" i="2" s="1"/>
  <c r="H5155" i="2"/>
  <c r="J5155" i="2" s="1"/>
  <c r="K5155" i="2" s="1" a="1"/>
  <c r="K5155" i="2" s="1"/>
  <c r="I5155" i="2"/>
  <c r="H5172" i="2"/>
  <c r="J5172" i="2" s="1"/>
  <c r="K5172" i="2" s="1" a="1"/>
  <c r="K5172" i="2" s="1"/>
  <c r="H5194" i="2"/>
  <c r="J5194" i="2" s="1"/>
  <c r="K5194" i="2" s="1" a="1"/>
  <c r="K5194" i="2" s="1"/>
  <c r="I5194" i="2"/>
  <c r="H5215" i="2"/>
  <c r="J5215" i="2" s="1"/>
  <c r="K5215" i="2" s="1" a="1"/>
  <c r="K5215" i="2" s="1"/>
  <c r="I5215" i="2"/>
  <c r="H5224" i="2"/>
  <c r="J5224" i="2" s="1"/>
  <c r="K5224" i="2" s="1" a="1"/>
  <c r="K5224" i="2" s="1"/>
  <c r="I5224" i="2"/>
  <c r="H5234" i="2"/>
  <c r="J5234" i="2" s="1"/>
  <c r="K5234" i="2" s="1" a="1"/>
  <c r="K5234" i="2" s="1"/>
  <c r="H5244" i="2"/>
  <c r="J5244" i="2" s="1"/>
  <c r="K5244" i="2" s="1" a="1"/>
  <c r="K5244" i="2" s="1"/>
  <c r="I5244" i="2"/>
  <c r="H5255" i="2"/>
  <c r="J5255" i="2" s="1"/>
  <c r="K5255" i="2" s="1" a="1"/>
  <c r="K5255" i="2" s="1"/>
  <c r="I5255" i="2"/>
  <c r="H5265" i="2"/>
  <c r="J5265" i="2" s="1"/>
  <c r="K5265" i="2" s="1" a="1"/>
  <c r="K5265" i="2" s="1"/>
  <c r="I5265" i="2"/>
  <c r="H5285" i="2"/>
  <c r="J5285" i="2" s="1"/>
  <c r="K5285" i="2" s="1" a="1"/>
  <c r="K5285" i="2" s="1"/>
  <c r="I5285" i="2"/>
  <c r="H5296" i="2"/>
  <c r="J5296" i="2" s="1"/>
  <c r="K5296" i="2" s="1" a="1"/>
  <c r="K5296" i="2" s="1"/>
  <c r="I5296" i="2"/>
  <c r="H5317" i="2"/>
  <c r="J5317" i="2" s="1"/>
  <c r="K5317" i="2" s="1" a="1"/>
  <c r="K5317" i="2" s="1"/>
  <c r="I5317" i="2"/>
  <c r="H5328" i="2"/>
  <c r="J5328" i="2" s="1"/>
  <c r="K5328" i="2" s="1" a="1"/>
  <c r="K5328" i="2" s="1"/>
  <c r="I5328" i="2"/>
  <c r="H5339" i="2"/>
  <c r="J5339" i="2" s="1"/>
  <c r="K5339" i="2" s="1" a="1"/>
  <c r="K5339" i="2" s="1"/>
  <c r="I5339" i="2"/>
  <c r="H5350" i="2"/>
  <c r="J5350" i="2" s="1"/>
  <c r="K5350" i="2" s="1" a="1"/>
  <c r="K5350" i="2" s="1"/>
  <c r="I5350" i="2"/>
  <c r="H5360" i="2"/>
  <c r="J5360" i="2" s="1"/>
  <c r="K5360" i="2" s="1" a="1"/>
  <c r="K5360" i="2" s="1"/>
  <c r="I5360" i="2"/>
  <c r="H5370" i="2"/>
  <c r="J5370" i="2" s="1"/>
  <c r="K5370" i="2" s="1" a="1"/>
  <c r="K5370" i="2" s="1"/>
  <c r="I5370" i="2"/>
  <c r="H5380" i="2"/>
  <c r="J5380" i="2" s="1"/>
  <c r="K5380" i="2" s="1" a="1"/>
  <c r="K5380" i="2" s="1"/>
  <c r="I5380" i="2"/>
  <c r="H5400" i="2"/>
  <c r="J5400" i="2" s="1"/>
  <c r="K5400" i="2" s="1" a="1"/>
  <c r="K5400" i="2" s="1"/>
  <c r="I5400" i="2"/>
  <c r="H5408" i="2"/>
  <c r="J5408" i="2" s="1"/>
  <c r="K5408" i="2" s="1" a="1"/>
  <c r="K5408" i="2" s="1"/>
  <c r="I5408" i="2"/>
  <c r="H5418" i="2"/>
  <c r="J5418" i="2" s="1"/>
  <c r="K5418" i="2" s="1" a="1"/>
  <c r="K5418" i="2" s="1"/>
  <c r="I5418" i="2"/>
  <c r="H5429" i="2"/>
  <c r="J5429" i="2" s="1"/>
  <c r="K5429" i="2" s="1" a="1"/>
  <c r="K5429" i="2" s="1"/>
  <c r="I5429" i="2"/>
  <c r="H5439" i="2"/>
  <c r="J5439" i="2" s="1"/>
  <c r="K5439" i="2" s="1" a="1"/>
  <c r="K5439" i="2" s="1"/>
  <c r="I5439" i="2"/>
  <c r="H5449" i="2"/>
  <c r="J5449" i="2" s="1"/>
  <c r="K5449" i="2" s="1" a="1"/>
  <c r="K5449" i="2" s="1"/>
  <c r="I5449" i="2"/>
  <c r="H5458" i="2"/>
  <c r="J5458" i="2" s="1"/>
  <c r="K5458" i="2" s="1" a="1"/>
  <c r="K5458" i="2" s="1"/>
  <c r="I5458" i="2"/>
  <c r="H5487" i="2"/>
  <c r="J5487" i="2" s="1"/>
  <c r="K5487" i="2" s="1" a="1"/>
  <c r="K5487" i="2" s="1"/>
  <c r="I5487" i="2"/>
  <c r="H5496" i="2"/>
  <c r="J5496" i="2" s="1"/>
  <c r="K5496" i="2" s="1" a="1"/>
  <c r="K5496" i="2" s="1"/>
  <c r="I5496" i="2"/>
  <c r="H5506" i="2"/>
  <c r="J5506" i="2" s="1"/>
  <c r="K5506" i="2" s="1" a="1"/>
  <c r="K5506" i="2" s="1"/>
  <c r="I5506" i="2"/>
  <c r="H5524" i="2"/>
  <c r="J5524" i="2" s="1"/>
  <c r="K5524" i="2" s="1" a="1"/>
  <c r="K5524" i="2" s="1"/>
  <c r="I5524" i="2"/>
  <c r="H5533" i="2"/>
  <c r="J5533" i="2" s="1"/>
  <c r="K5533" i="2" s="1" a="1"/>
  <c r="K5533" i="2" s="1"/>
  <c r="I5533" i="2"/>
  <c r="H5551" i="2"/>
  <c r="J5551" i="2" s="1"/>
  <c r="K5551" i="2" s="1" a="1"/>
  <c r="K5551" i="2" s="1"/>
  <c r="I5551" i="2"/>
  <c r="H5561" i="2"/>
  <c r="J5561" i="2" s="1"/>
  <c r="K5561" i="2" s="1" a="1"/>
  <c r="K5561" i="2" s="1"/>
  <c r="I5561" i="2"/>
  <c r="I5579" i="2"/>
  <c r="H5579" i="2"/>
  <c r="J5579" i="2" s="1"/>
  <c r="K5579" i="2" s="1" a="1"/>
  <c r="K5579" i="2" s="1"/>
  <c r="H5598" i="2"/>
  <c r="J5598" i="2" s="1"/>
  <c r="K5598" i="2" s="1" a="1"/>
  <c r="K5598" i="2" s="1"/>
  <c r="I5598" i="2"/>
  <c r="H5609" i="2"/>
  <c r="J5609" i="2" s="1"/>
  <c r="K5609" i="2" s="1" a="1"/>
  <c r="K5609" i="2" s="1"/>
  <c r="I5609" i="2"/>
  <c r="H5620" i="2"/>
  <c r="J5620" i="2" s="1"/>
  <c r="K5620" i="2" s="1" a="1"/>
  <c r="K5620" i="2" s="1"/>
  <c r="I5620" i="2"/>
  <c r="H5653" i="2"/>
  <c r="J5653" i="2" s="1"/>
  <c r="K5653" i="2" s="1" a="1"/>
  <c r="K5653" i="2" s="1"/>
  <c r="I5653" i="2"/>
  <c r="H5664" i="2"/>
  <c r="J5664" i="2" s="1"/>
  <c r="K5664" i="2" s="1" a="1"/>
  <c r="K5664" i="2" s="1"/>
  <c r="I5664" i="2"/>
  <c r="H5695" i="2"/>
  <c r="J5695" i="2" s="1"/>
  <c r="K5695" i="2" s="1" a="1"/>
  <c r="K5695" i="2" s="1"/>
  <c r="I5695" i="2"/>
  <c r="H5705" i="2"/>
  <c r="J5705" i="2" s="1"/>
  <c r="K5705" i="2" s="1" a="1"/>
  <c r="K5705" i="2" s="1"/>
  <c r="I5705" i="2"/>
  <c r="H5715" i="2"/>
  <c r="J5715" i="2" s="1"/>
  <c r="K5715" i="2" s="1" a="1"/>
  <c r="K5715" i="2" s="1"/>
  <c r="I5715" i="2"/>
  <c r="H5726" i="2"/>
  <c r="J5726" i="2" s="1"/>
  <c r="K5726" i="2" s="1" a="1"/>
  <c r="K5726" i="2" s="1"/>
  <c r="I5726" i="2"/>
  <c r="H5754" i="2"/>
  <c r="J5754" i="2" s="1"/>
  <c r="K5754" i="2" s="1" a="1"/>
  <c r="K5754" i="2" s="1"/>
  <c r="I5754" i="2"/>
  <c r="H5765" i="2"/>
  <c r="J5765" i="2" s="1"/>
  <c r="K5765" i="2" s="1" a="1"/>
  <c r="K5765" i="2" s="1"/>
  <c r="I5765" i="2"/>
  <c r="H5841" i="2"/>
  <c r="J5841" i="2" s="1"/>
  <c r="K5841" i="2" s="1" a="1"/>
  <c r="K5841" i="2" s="1"/>
  <c r="I5841" i="2"/>
  <c r="H5862" i="2"/>
  <c r="J5862" i="2" s="1"/>
  <c r="K5862" i="2" s="1" a="1"/>
  <c r="K5862" i="2" s="1"/>
  <c r="I5862" i="2"/>
  <c r="H5912" i="2"/>
  <c r="J5912" i="2" s="1"/>
  <c r="K5912" i="2" s="1" a="1"/>
  <c r="K5912" i="2" s="1"/>
  <c r="I5912" i="2"/>
  <c r="H6000" i="2"/>
  <c r="J6000" i="2" s="1"/>
  <c r="K6000" i="2" s="1" a="1"/>
  <c r="K6000" i="2" s="1"/>
  <c r="I6000" i="2"/>
  <c r="H6066" i="2"/>
  <c r="J6066" i="2" s="1"/>
  <c r="K6066" i="2" s="1" a="1"/>
  <c r="K6066" i="2" s="1"/>
  <c r="I6066" i="2"/>
  <c r="H6203" i="2"/>
  <c r="J6203" i="2" s="1"/>
  <c r="K6203" i="2" s="1" a="1"/>
  <c r="K6203" i="2" s="1"/>
  <c r="I6203" i="2"/>
  <c r="H6225" i="2"/>
  <c r="J6225" i="2" s="1"/>
  <c r="K6225" i="2" s="1" a="1"/>
  <c r="K6225" i="2" s="1"/>
  <c r="I6225" i="2"/>
  <c r="H6279" i="2"/>
  <c r="J6279" i="2" s="1"/>
  <c r="K6279" i="2" s="1" a="1"/>
  <c r="K6279" i="2" s="1"/>
  <c r="I6279" i="2"/>
  <c r="H6358" i="2"/>
  <c r="J6358" i="2" s="1"/>
  <c r="K6358" i="2" s="1" a="1"/>
  <c r="K6358" i="2" s="1"/>
  <c r="I6358" i="2"/>
  <c r="H6369" i="2"/>
  <c r="J6369" i="2" s="1"/>
  <c r="K6369" i="2" s="1" a="1"/>
  <c r="K6369" i="2" s="1"/>
  <c r="I6369" i="2"/>
  <c r="H6412" i="2"/>
  <c r="J6412" i="2" s="1"/>
  <c r="K6412" i="2" s="1" a="1"/>
  <c r="K6412" i="2" s="1"/>
  <c r="I6412" i="2"/>
  <c r="I6456" i="2"/>
  <c r="H6456" i="2"/>
  <c r="J6456" i="2" s="1"/>
  <c r="K6456" i="2" s="1" a="1"/>
  <c r="K6456" i="2" s="1"/>
  <c r="H6533" i="2"/>
  <c r="J6533" i="2" s="1"/>
  <c r="K6533" i="2" s="1" a="1"/>
  <c r="K6533" i="2" s="1"/>
  <c r="I6533" i="2"/>
  <c r="H4047" i="2"/>
  <c r="J4047" i="2" s="1"/>
  <c r="K4047" i="2" s="1" a="1"/>
  <c r="K4047" i="2" s="1"/>
  <c r="I4047" i="2"/>
  <c r="H4057" i="2"/>
  <c r="J4057" i="2" s="1"/>
  <c r="K4057" i="2" s="1" a="1"/>
  <c r="K4057" i="2" s="1"/>
  <c r="I4057" i="2"/>
  <c r="H4068" i="2"/>
  <c r="J4068" i="2" s="1"/>
  <c r="K4068" i="2" s="1" a="1"/>
  <c r="K4068" i="2" s="1"/>
  <c r="I4068" i="2"/>
  <c r="H4078" i="2"/>
  <c r="J4078" i="2" s="1"/>
  <c r="K4078" i="2" s="1" a="1"/>
  <c r="K4078" i="2" s="1"/>
  <c r="I4078" i="2"/>
  <c r="H4090" i="2"/>
  <c r="J4090" i="2" s="1"/>
  <c r="K4090" i="2" s="1" a="1"/>
  <c r="K4090" i="2" s="1"/>
  <c r="I4090" i="2"/>
  <c r="H4100" i="2"/>
  <c r="J4100" i="2" s="1"/>
  <c r="K4100" i="2" s="1" a="1"/>
  <c r="K4100" i="2" s="1"/>
  <c r="I4100" i="2"/>
  <c r="H4110" i="2"/>
  <c r="J4110" i="2" s="1"/>
  <c r="K4110" i="2" s="1" a="1"/>
  <c r="K4110" i="2" s="1"/>
  <c r="I4110" i="2"/>
  <c r="H4140" i="2"/>
  <c r="J4140" i="2" s="1"/>
  <c r="K4140" i="2" s="1" a="1"/>
  <c r="K4140" i="2" s="1"/>
  <c r="I4140" i="2"/>
  <c r="H4162" i="2"/>
  <c r="J4162" i="2" s="1"/>
  <c r="K4162" i="2" s="1" a="1"/>
  <c r="K4162" i="2" s="1"/>
  <c r="I4162" i="2"/>
  <c r="H4171" i="2"/>
  <c r="J4171" i="2" s="1"/>
  <c r="K4171" i="2" s="1" a="1"/>
  <c r="K4171" i="2" s="1"/>
  <c r="I4171" i="2"/>
  <c r="H4182" i="2"/>
  <c r="J4182" i="2" s="1"/>
  <c r="K4182" i="2" s="1" a="1"/>
  <c r="K4182" i="2" s="1"/>
  <c r="I4182" i="2"/>
  <c r="H4192" i="2"/>
  <c r="J4192" i="2" s="1"/>
  <c r="K4192" i="2" s="1" a="1"/>
  <c r="K4192" i="2" s="1"/>
  <c r="I4192" i="2"/>
  <c r="H4204" i="2"/>
  <c r="J4204" i="2" s="1"/>
  <c r="K4204" i="2" s="1" a="1"/>
  <c r="K4204" i="2" s="1"/>
  <c r="I4204" i="2"/>
  <c r="H4215" i="2"/>
  <c r="J4215" i="2" s="1"/>
  <c r="K4215" i="2" s="1" a="1"/>
  <c r="K4215" i="2" s="1"/>
  <c r="I4215" i="2"/>
  <c r="H4226" i="2"/>
  <c r="J4226" i="2" s="1"/>
  <c r="K4226" i="2" s="1" a="1"/>
  <c r="K4226" i="2" s="1"/>
  <c r="I4226" i="2"/>
  <c r="H4237" i="2"/>
  <c r="J4237" i="2" s="1"/>
  <c r="K4237" i="2" s="1" a="1"/>
  <c r="K4237" i="2" s="1"/>
  <c r="I4237" i="2"/>
  <c r="H4247" i="2"/>
  <c r="J4247" i="2" s="1"/>
  <c r="K4247" i="2" s="1" a="1"/>
  <c r="K4247" i="2" s="1"/>
  <c r="I4247" i="2"/>
  <c r="H4259" i="2"/>
  <c r="J4259" i="2" s="1"/>
  <c r="K4259" i="2" s="1" a="1"/>
  <c r="K4259" i="2" s="1"/>
  <c r="I4259" i="2"/>
  <c r="H4268" i="2"/>
  <c r="J4268" i="2" s="1"/>
  <c r="K4268" i="2" s="1" a="1"/>
  <c r="K4268" i="2" s="1"/>
  <c r="I4268" i="2"/>
  <c r="H4279" i="2"/>
  <c r="J4279" i="2" s="1"/>
  <c r="K4279" i="2" s="1" a="1"/>
  <c r="K4279" i="2" s="1"/>
  <c r="I4279" i="2"/>
  <c r="H4288" i="2"/>
  <c r="J4288" i="2" s="1"/>
  <c r="K4288" i="2" s="1" a="1"/>
  <c r="K4288" i="2" s="1"/>
  <c r="I4288" i="2"/>
  <c r="H4298" i="2"/>
  <c r="J4298" i="2" s="1"/>
  <c r="K4298" i="2" s="1" a="1"/>
  <c r="K4298" i="2" s="1"/>
  <c r="I4298" i="2"/>
  <c r="H4309" i="2"/>
  <c r="J4309" i="2" s="1"/>
  <c r="K4309" i="2" s="1" a="1"/>
  <c r="K4309" i="2" s="1"/>
  <c r="I4309" i="2"/>
  <c r="H4330" i="2"/>
  <c r="J4330" i="2" s="1"/>
  <c r="K4330" i="2" s="1" a="1"/>
  <c r="K4330" i="2" s="1"/>
  <c r="I4330" i="2"/>
  <c r="H4339" i="2"/>
  <c r="J4339" i="2" s="1"/>
  <c r="K4339" i="2" s="1" a="1"/>
  <c r="K4339" i="2" s="1"/>
  <c r="I4339" i="2"/>
  <c r="H4349" i="2"/>
  <c r="J4349" i="2" s="1"/>
  <c r="K4349" i="2" s="1" a="1"/>
  <c r="K4349" i="2" s="1"/>
  <c r="I4349" i="2"/>
  <c r="H4369" i="2"/>
  <c r="J4369" i="2" s="1"/>
  <c r="K4369" i="2" s="1" a="1"/>
  <c r="K4369" i="2" s="1"/>
  <c r="I4369" i="2"/>
  <c r="H4380" i="2"/>
  <c r="J4380" i="2" s="1"/>
  <c r="K4380" i="2" s="1" a="1"/>
  <c r="K4380" i="2" s="1"/>
  <c r="I4380" i="2"/>
  <c r="H4391" i="2"/>
  <c r="J4391" i="2" s="1"/>
  <c r="K4391" i="2" s="1" a="1"/>
  <c r="K4391" i="2" s="1"/>
  <c r="I4391" i="2"/>
  <c r="H4401" i="2"/>
  <c r="J4401" i="2" s="1"/>
  <c r="K4401" i="2" s="1" a="1"/>
  <c r="K4401" i="2" s="1"/>
  <c r="I4401" i="2"/>
  <c r="H4422" i="2"/>
  <c r="J4422" i="2" s="1"/>
  <c r="K4422" i="2" s="1" a="1"/>
  <c r="K4422" i="2" s="1"/>
  <c r="I4422" i="2"/>
  <c r="H4453" i="2"/>
  <c r="J4453" i="2" s="1"/>
  <c r="K4453" i="2" s="1" a="1"/>
  <c r="K4453" i="2" s="1"/>
  <c r="I4453" i="2"/>
  <c r="H4463" i="2"/>
  <c r="J4463" i="2" s="1"/>
  <c r="K4463" i="2" s="1" a="1"/>
  <c r="K4463" i="2" s="1"/>
  <c r="I4463" i="2"/>
  <c r="H4474" i="2"/>
  <c r="J4474" i="2" s="1"/>
  <c r="K4474" i="2" s="1" a="1"/>
  <c r="K4474" i="2" s="1"/>
  <c r="I4474" i="2"/>
  <c r="H4494" i="2"/>
  <c r="J4494" i="2" s="1"/>
  <c r="K4494" i="2" s="1" a="1"/>
  <c r="K4494" i="2" s="1"/>
  <c r="I4494" i="2"/>
  <c r="H4505" i="2"/>
  <c r="J4505" i="2" s="1"/>
  <c r="K4505" i="2" s="1" a="1"/>
  <c r="K4505" i="2" s="1"/>
  <c r="I4505" i="2"/>
  <c r="H4515" i="2"/>
  <c r="J4515" i="2" s="1"/>
  <c r="K4515" i="2" s="1" a="1"/>
  <c r="K4515" i="2" s="1"/>
  <c r="I4515" i="2"/>
  <c r="H4525" i="2"/>
  <c r="J4525" i="2" s="1"/>
  <c r="K4525" i="2" s="1" a="1"/>
  <c r="K4525" i="2" s="1"/>
  <c r="I4525" i="2"/>
  <c r="H4537" i="2"/>
  <c r="J4537" i="2" s="1"/>
  <c r="K4537" i="2" s="1" a="1"/>
  <c r="K4537" i="2" s="1"/>
  <c r="I4537" i="2"/>
  <c r="H4556" i="2"/>
  <c r="J4556" i="2" s="1"/>
  <c r="K4556" i="2" s="1" a="1"/>
  <c r="K4556" i="2" s="1"/>
  <c r="I4556" i="2"/>
  <c r="H4565" i="2"/>
  <c r="J4565" i="2" s="1"/>
  <c r="K4565" i="2" s="1" a="1"/>
  <c r="K4565" i="2" s="1"/>
  <c r="I4565" i="2"/>
  <c r="H4587" i="2"/>
  <c r="J4587" i="2" s="1"/>
  <c r="K4587" i="2" s="1" a="1"/>
  <c r="K4587" i="2" s="1"/>
  <c r="I4587" i="2"/>
  <c r="H4598" i="2"/>
  <c r="J4598" i="2" s="1"/>
  <c r="K4598" i="2" s="1" a="1"/>
  <c r="K4598" i="2" s="1"/>
  <c r="I4598" i="2"/>
  <c r="H4626" i="2"/>
  <c r="J4626" i="2" s="1"/>
  <c r="K4626" i="2" s="1" a="1"/>
  <c r="K4626" i="2" s="1"/>
  <c r="I4626" i="2"/>
  <c r="H4637" i="2"/>
  <c r="J4637" i="2" s="1"/>
  <c r="K4637" i="2" s="1" a="1"/>
  <c r="K4637" i="2" s="1"/>
  <c r="I4637" i="2"/>
  <c r="H4656" i="2"/>
  <c r="J4656" i="2" s="1"/>
  <c r="K4656" i="2" s="1" a="1"/>
  <c r="K4656" i="2" s="1"/>
  <c r="I4656" i="2"/>
  <c r="H4664" i="2"/>
  <c r="J4664" i="2" s="1"/>
  <c r="K4664" i="2" s="1" a="1"/>
  <c r="K4664" i="2" s="1"/>
  <c r="I4664" i="2"/>
  <c r="H4674" i="2"/>
  <c r="J4674" i="2" s="1"/>
  <c r="K4674" i="2" s="1" a="1"/>
  <c r="K4674" i="2" s="1"/>
  <c r="I4674" i="2"/>
  <c r="H4685" i="2"/>
  <c r="J4685" i="2" s="1"/>
  <c r="K4685" i="2" s="1" a="1"/>
  <c r="K4685" i="2" s="1"/>
  <c r="I4685" i="2"/>
  <c r="H4694" i="2"/>
  <c r="J4694" i="2" s="1"/>
  <c r="K4694" i="2" s="1" a="1"/>
  <c r="K4694" i="2" s="1"/>
  <c r="I4694" i="2"/>
  <c r="H4705" i="2"/>
  <c r="J4705" i="2" s="1"/>
  <c r="K4705" i="2" s="1" a="1"/>
  <c r="K4705" i="2" s="1"/>
  <c r="I4705" i="2"/>
  <c r="H4728" i="2"/>
  <c r="J4728" i="2" s="1"/>
  <c r="K4728" i="2" s="1" a="1"/>
  <c r="K4728" i="2" s="1"/>
  <c r="I4728" i="2"/>
  <c r="H4737" i="2"/>
  <c r="J4737" i="2" s="1"/>
  <c r="K4737" i="2" s="1" a="1"/>
  <c r="K4737" i="2" s="1"/>
  <c r="I4737" i="2"/>
  <c r="H4746" i="2"/>
  <c r="J4746" i="2" s="1"/>
  <c r="K4746" i="2" s="1" a="1"/>
  <c r="K4746" i="2" s="1"/>
  <c r="I4746" i="2"/>
  <c r="H4757" i="2"/>
  <c r="J4757" i="2" s="1"/>
  <c r="K4757" i="2" s="1" a="1"/>
  <c r="K4757" i="2" s="1"/>
  <c r="I4757" i="2"/>
  <c r="H4769" i="2"/>
  <c r="J4769" i="2" s="1"/>
  <c r="K4769" i="2" s="1" a="1"/>
  <c r="K4769" i="2" s="1"/>
  <c r="I4769" i="2"/>
  <c r="H4790" i="2"/>
  <c r="J4790" i="2" s="1"/>
  <c r="K4790" i="2" s="1" a="1"/>
  <c r="K4790" i="2" s="1"/>
  <c r="I4790" i="2"/>
  <c r="H4800" i="2"/>
  <c r="J4800" i="2" s="1"/>
  <c r="K4800" i="2" s="1" a="1"/>
  <c r="K4800" i="2" s="1"/>
  <c r="I4800" i="2"/>
  <c r="H4812" i="2"/>
  <c r="J4812" i="2" s="1"/>
  <c r="K4812" i="2" s="1" a="1"/>
  <c r="K4812" i="2" s="1"/>
  <c r="I4812" i="2"/>
  <c r="H4830" i="2"/>
  <c r="J4830" i="2" s="1"/>
  <c r="K4830" i="2" s="1" a="1"/>
  <c r="K4830" i="2" s="1"/>
  <c r="I4830" i="2"/>
  <c r="H4841" i="2"/>
  <c r="J4841" i="2" s="1"/>
  <c r="K4841" i="2" s="1" a="1"/>
  <c r="K4841" i="2" s="1"/>
  <c r="I4841" i="2"/>
  <c r="H4851" i="2"/>
  <c r="J4851" i="2" s="1"/>
  <c r="K4851" i="2" s="1" a="1"/>
  <c r="K4851" i="2" s="1"/>
  <c r="I4851" i="2"/>
  <c r="H4859" i="2"/>
  <c r="J4859" i="2" s="1"/>
  <c r="K4859" i="2" s="1" a="1"/>
  <c r="K4859" i="2" s="1"/>
  <c r="I4859" i="2"/>
  <c r="H4878" i="2"/>
  <c r="J4878" i="2" s="1"/>
  <c r="K4878" i="2" s="1" a="1"/>
  <c r="K4878" i="2" s="1"/>
  <c r="I4878" i="2"/>
  <c r="H4887" i="2"/>
  <c r="J4887" i="2" s="1"/>
  <c r="K4887" i="2" s="1" a="1"/>
  <c r="K4887" i="2" s="1"/>
  <c r="I4887" i="2"/>
  <c r="H4897" i="2"/>
  <c r="J4897" i="2" s="1"/>
  <c r="K4897" i="2" s="1" a="1"/>
  <c r="K4897" i="2" s="1"/>
  <c r="I4897" i="2"/>
  <c r="H4907" i="2"/>
  <c r="J4907" i="2" s="1"/>
  <c r="K4907" i="2" s="1" a="1"/>
  <c r="K4907" i="2" s="1"/>
  <c r="I4907" i="2"/>
  <c r="H4919" i="2"/>
  <c r="J4919" i="2" s="1"/>
  <c r="K4919" i="2" s="1" a="1"/>
  <c r="K4919" i="2" s="1"/>
  <c r="I4919" i="2"/>
  <c r="H4929" i="2"/>
  <c r="J4929" i="2" s="1"/>
  <c r="K4929" i="2" s="1" a="1"/>
  <c r="K4929" i="2" s="1"/>
  <c r="I4929" i="2"/>
  <c r="H4938" i="2"/>
  <c r="J4938" i="2" s="1"/>
  <c r="K4938" i="2" s="1" a="1"/>
  <c r="K4938" i="2" s="1"/>
  <c r="I4938" i="2"/>
  <c r="H4949" i="2"/>
  <c r="J4949" i="2" s="1"/>
  <c r="K4949" i="2" s="1" a="1"/>
  <c r="K4949" i="2" s="1"/>
  <c r="I4949" i="2"/>
  <c r="H4959" i="2"/>
  <c r="J4959" i="2" s="1"/>
  <c r="K4959" i="2" s="1" a="1"/>
  <c r="K4959" i="2" s="1"/>
  <c r="I4959" i="2"/>
  <c r="H4971" i="2"/>
  <c r="J4971" i="2" s="1"/>
  <c r="K4971" i="2" s="1" a="1"/>
  <c r="K4971" i="2" s="1"/>
  <c r="I4971" i="2"/>
  <c r="H4981" i="2"/>
  <c r="J4981" i="2" s="1"/>
  <c r="K4981" i="2" s="1" a="1"/>
  <c r="K4981" i="2" s="1"/>
  <c r="I4981" i="2"/>
  <c r="H4990" i="2"/>
  <c r="J4990" i="2" s="1"/>
  <c r="K4990" i="2" s="1" a="1"/>
  <c r="K4990" i="2" s="1"/>
  <c r="I4990" i="2"/>
  <c r="H5000" i="2"/>
  <c r="J5000" i="2" s="1"/>
  <c r="K5000" i="2" s="1" a="1"/>
  <c r="K5000" i="2" s="1"/>
  <c r="I5000" i="2"/>
  <c r="H5010" i="2"/>
  <c r="J5010" i="2" s="1"/>
  <c r="K5010" i="2" s="1" a="1"/>
  <c r="K5010" i="2" s="1"/>
  <c r="I5010" i="2"/>
  <c r="H5019" i="2"/>
  <c r="J5019" i="2" s="1"/>
  <c r="K5019" i="2" s="1" a="1"/>
  <c r="K5019" i="2" s="1"/>
  <c r="I5019" i="2"/>
  <c r="H5029" i="2"/>
  <c r="J5029" i="2" s="1"/>
  <c r="K5029" i="2" s="1" a="1"/>
  <c r="K5029" i="2" s="1"/>
  <c r="I5029" i="2"/>
  <c r="H5040" i="2"/>
  <c r="J5040" i="2" s="1"/>
  <c r="K5040" i="2" s="1" a="1"/>
  <c r="K5040" i="2" s="1"/>
  <c r="I5040" i="2"/>
  <c r="H5050" i="2"/>
  <c r="J5050" i="2" s="1"/>
  <c r="K5050" i="2" s="1" a="1"/>
  <c r="K5050" i="2" s="1"/>
  <c r="I5050" i="2"/>
  <c r="H5061" i="2"/>
  <c r="J5061" i="2" s="1"/>
  <c r="K5061" i="2" s="1" a="1"/>
  <c r="K5061" i="2" s="1"/>
  <c r="I5061" i="2"/>
  <c r="H5070" i="2"/>
  <c r="J5070" i="2" s="1"/>
  <c r="K5070" i="2" s="1" a="1"/>
  <c r="K5070" i="2" s="1"/>
  <c r="I5070" i="2"/>
  <c r="H5091" i="2"/>
  <c r="J5091" i="2" s="1"/>
  <c r="K5091" i="2" s="1" a="1"/>
  <c r="K5091" i="2" s="1"/>
  <c r="I5091" i="2"/>
  <c r="H5117" i="2"/>
  <c r="J5117" i="2" s="1"/>
  <c r="K5117" i="2" s="1" a="1"/>
  <c r="K5117" i="2" s="1"/>
  <c r="I5117" i="2"/>
  <c r="H5127" i="2"/>
  <c r="J5127" i="2" s="1"/>
  <c r="K5127" i="2" s="1" a="1"/>
  <c r="K5127" i="2" s="1"/>
  <c r="I5127" i="2"/>
  <c r="H5138" i="2"/>
  <c r="J5138" i="2" s="1"/>
  <c r="K5138" i="2" s="1" a="1"/>
  <c r="K5138" i="2" s="1"/>
  <c r="I5138" i="2"/>
  <c r="H5147" i="2"/>
  <c r="J5147" i="2" s="1"/>
  <c r="K5147" i="2" s="1" a="1"/>
  <c r="K5147" i="2" s="1"/>
  <c r="I5147" i="2"/>
  <c r="H5156" i="2"/>
  <c r="J5156" i="2" s="1"/>
  <c r="K5156" i="2" s="1" a="1"/>
  <c r="K5156" i="2" s="1"/>
  <c r="I5156" i="2"/>
  <c r="H5163" i="2"/>
  <c r="J5163" i="2" s="1"/>
  <c r="K5163" i="2" s="1" a="1"/>
  <c r="K5163" i="2" s="1"/>
  <c r="I5163" i="2"/>
  <c r="H5173" i="2"/>
  <c r="J5173" i="2" s="1"/>
  <c r="K5173" i="2" s="1" a="1"/>
  <c r="K5173" i="2" s="1"/>
  <c r="I5173" i="2"/>
  <c r="H5183" i="2"/>
  <c r="J5183" i="2" s="1"/>
  <c r="K5183" i="2" s="1" a="1"/>
  <c r="K5183" i="2" s="1"/>
  <c r="I5183" i="2"/>
  <c r="H5195" i="2"/>
  <c r="J5195" i="2" s="1"/>
  <c r="K5195" i="2" s="1" a="1"/>
  <c r="K5195" i="2" s="1"/>
  <c r="I5195" i="2"/>
  <c r="H5205" i="2"/>
  <c r="J5205" i="2" s="1"/>
  <c r="K5205" i="2" s="1" a="1"/>
  <c r="K5205" i="2" s="1"/>
  <c r="I5205" i="2"/>
  <c r="H5216" i="2"/>
  <c r="J5216" i="2" s="1"/>
  <c r="K5216" i="2" s="1" a="1"/>
  <c r="K5216" i="2" s="1"/>
  <c r="I5216" i="2"/>
  <c r="H5225" i="2"/>
  <c r="J5225" i="2" s="1"/>
  <c r="K5225" i="2" s="1" a="1"/>
  <c r="K5225" i="2" s="1"/>
  <c r="I5225" i="2"/>
  <c r="H5235" i="2"/>
  <c r="J5235" i="2" s="1"/>
  <c r="K5235" i="2" s="1" a="1"/>
  <c r="K5235" i="2" s="1"/>
  <c r="I5235" i="2"/>
  <c r="H5245" i="2"/>
  <c r="J5245" i="2" s="1"/>
  <c r="K5245" i="2" s="1" a="1"/>
  <c r="K5245" i="2" s="1"/>
  <c r="I5245" i="2"/>
  <c r="H5256" i="2"/>
  <c r="J5256" i="2" s="1"/>
  <c r="K5256" i="2" s="1" a="1"/>
  <c r="K5256" i="2" s="1"/>
  <c r="I5256" i="2"/>
  <c r="H5266" i="2"/>
  <c r="J5266" i="2" s="1"/>
  <c r="K5266" i="2" s="1" a="1"/>
  <c r="K5266" i="2" s="1"/>
  <c r="I5266" i="2"/>
  <c r="H5286" i="2"/>
  <c r="J5286" i="2" s="1"/>
  <c r="K5286" i="2" s="1" a="1"/>
  <c r="K5286" i="2" s="1"/>
  <c r="I5286" i="2"/>
  <c r="H5297" i="2"/>
  <c r="J5297" i="2" s="1"/>
  <c r="K5297" i="2" s="1" a="1"/>
  <c r="K5297" i="2" s="1"/>
  <c r="I5297" i="2"/>
  <c r="H5306" i="2"/>
  <c r="J5306" i="2" s="1"/>
  <c r="K5306" i="2" s="1" a="1"/>
  <c r="K5306" i="2" s="1"/>
  <c r="I5306" i="2"/>
  <c r="H5318" i="2"/>
  <c r="J5318" i="2" s="1"/>
  <c r="K5318" i="2" s="1" a="1"/>
  <c r="K5318" i="2" s="1"/>
  <c r="I5318" i="2"/>
  <c r="H5340" i="2"/>
  <c r="J5340" i="2" s="1"/>
  <c r="K5340" i="2" s="1" a="1"/>
  <c r="K5340" i="2" s="1"/>
  <c r="I5340" i="2"/>
  <c r="H5351" i="2"/>
  <c r="J5351" i="2" s="1"/>
  <c r="K5351" i="2" s="1" a="1"/>
  <c r="K5351" i="2" s="1"/>
  <c r="I5351" i="2"/>
  <c r="H5361" i="2"/>
  <c r="J5361" i="2" s="1"/>
  <c r="K5361" i="2" s="1" a="1"/>
  <c r="K5361" i="2" s="1"/>
  <c r="I5361" i="2"/>
  <c r="H5371" i="2"/>
  <c r="J5371" i="2" s="1"/>
  <c r="K5371" i="2" s="1" a="1"/>
  <c r="K5371" i="2" s="1"/>
  <c r="I5371" i="2"/>
  <c r="H5381" i="2"/>
  <c r="J5381" i="2" s="1"/>
  <c r="K5381" i="2" s="1" a="1"/>
  <c r="K5381" i="2" s="1"/>
  <c r="I5381" i="2"/>
  <c r="H5401" i="2"/>
  <c r="J5401" i="2" s="1"/>
  <c r="K5401" i="2" s="1" a="1"/>
  <c r="K5401" i="2" s="1"/>
  <c r="I5401" i="2"/>
  <c r="H5409" i="2"/>
  <c r="J5409" i="2" s="1"/>
  <c r="K5409" i="2" s="1" a="1"/>
  <c r="K5409" i="2" s="1"/>
  <c r="I5409" i="2"/>
  <c r="H5419" i="2"/>
  <c r="J5419" i="2" s="1"/>
  <c r="K5419" i="2" s="1" a="1"/>
  <c r="K5419" i="2" s="1"/>
  <c r="I5419" i="2"/>
  <c r="H5440" i="2"/>
  <c r="J5440" i="2" s="1"/>
  <c r="K5440" i="2" s="1" a="1"/>
  <c r="K5440" i="2" s="1"/>
  <c r="I5440" i="2"/>
  <c r="H5450" i="2"/>
  <c r="J5450" i="2" s="1"/>
  <c r="K5450" i="2" s="1" a="1"/>
  <c r="K5450" i="2" s="1"/>
  <c r="I5450" i="2"/>
  <c r="H5459" i="2"/>
  <c r="J5459" i="2" s="1"/>
  <c r="K5459" i="2" s="1" a="1"/>
  <c r="K5459" i="2" s="1"/>
  <c r="I5459" i="2"/>
  <c r="H5468" i="2"/>
  <c r="J5468" i="2" s="1"/>
  <c r="K5468" i="2" s="1" a="1"/>
  <c r="K5468" i="2" s="1"/>
  <c r="I5468" i="2"/>
  <c r="H5477" i="2"/>
  <c r="J5477" i="2" s="1"/>
  <c r="K5477" i="2" s="1" a="1"/>
  <c r="K5477" i="2" s="1"/>
  <c r="I5477" i="2"/>
  <c r="H5488" i="2"/>
  <c r="J5488" i="2" s="1"/>
  <c r="K5488" i="2" s="1" a="1"/>
  <c r="K5488" i="2" s="1"/>
  <c r="I5488" i="2"/>
  <c r="H5507" i="2"/>
  <c r="J5507" i="2" s="1"/>
  <c r="K5507" i="2" s="1" a="1"/>
  <c r="K5507" i="2" s="1"/>
  <c r="I5507" i="2"/>
  <c r="H5515" i="2"/>
  <c r="J5515" i="2" s="1"/>
  <c r="K5515" i="2" s="1" a="1"/>
  <c r="K5515" i="2" s="1"/>
  <c r="I5515" i="2"/>
  <c r="H5534" i="2"/>
  <c r="J5534" i="2" s="1"/>
  <c r="K5534" i="2" s="1" a="1"/>
  <c r="K5534" i="2" s="1"/>
  <c r="I5534" i="2"/>
  <c r="H5552" i="2"/>
  <c r="J5552" i="2" s="1"/>
  <c r="K5552" i="2" s="1" a="1"/>
  <c r="K5552" i="2" s="1"/>
  <c r="I5552" i="2"/>
  <c r="H5562" i="2"/>
  <c r="J5562" i="2" s="1"/>
  <c r="K5562" i="2" s="1" a="1"/>
  <c r="K5562" i="2" s="1"/>
  <c r="I5562" i="2"/>
  <c r="H5580" i="2"/>
  <c r="J5580" i="2" s="1"/>
  <c r="K5580" i="2" s="1" a="1"/>
  <c r="K5580" i="2" s="1"/>
  <c r="I5580" i="2"/>
  <c r="H5599" i="2"/>
  <c r="J5599" i="2" s="1"/>
  <c r="K5599" i="2" s="1" a="1"/>
  <c r="K5599" i="2" s="1"/>
  <c r="I5599" i="2"/>
  <c r="H5621" i="2"/>
  <c r="J5621" i="2" s="1"/>
  <c r="K5621" i="2" s="1" a="1"/>
  <c r="K5621" i="2" s="1"/>
  <c r="I5621" i="2"/>
  <c r="H5633" i="2"/>
  <c r="J5633" i="2" s="1"/>
  <c r="K5633" i="2" s="1" a="1"/>
  <c r="K5633" i="2" s="1"/>
  <c r="I5633" i="2"/>
  <c r="H5642" i="2"/>
  <c r="J5642" i="2" s="1"/>
  <c r="K5642" i="2" s="1" a="1"/>
  <c r="K5642" i="2" s="1"/>
  <c r="I5642" i="2"/>
  <c r="H5654" i="2"/>
  <c r="J5654" i="2" s="1"/>
  <c r="K5654" i="2" s="1" a="1"/>
  <c r="K5654" i="2" s="1"/>
  <c r="I5654" i="2"/>
  <c r="H5665" i="2"/>
  <c r="J5665" i="2" s="1"/>
  <c r="K5665" i="2" s="1" a="1"/>
  <c r="K5665" i="2" s="1"/>
  <c r="I5665" i="2"/>
  <c r="H5716" i="2"/>
  <c r="J5716" i="2" s="1"/>
  <c r="K5716" i="2" s="1" a="1"/>
  <c r="K5716" i="2" s="1"/>
  <c r="I5716" i="2"/>
  <c r="H5746" i="2"/>
  <c r="J5746" i="2" s="1"/>
  <c r="K5746" i="2" s="1" a="1"/>
  <c r="K5746" i="2" s="1"/>
  <c r="I5746" i="2"/>
  <c r="H5755" i="2"/>
  <c r="J5755" i="2" s="1"/>
  <c r="K5755" i="2" s="1" a="1"/>
  <c r="K5755" i="2" s="1"/>
  <c r="I5755" i="2"/>
  <c r="H5789" i="2"/>
  <c r="J5789" i="2" s="1"/>
  <c r="K5789" i="2" s="1" a="1"/>
  <c r="K5789" i="2" s="1"/>
  <c r="I5789" i="2"/>
  <c r="H5801" i="2"/>
  <c r="J5801" i="2" s="1"/>
  <c r="K5801" i="2" s="1" a="1"/>
  <c r="K5801" i="2" s="1"/>
  <c r="I5801" i="2"/>
  <c r="H5812" i="2"/>
  <c r="J5812" i="2" s="1"/>
  <c r="K5812" i="2" s="1" a="1"/>
  <c r="K5812" i="2" s="1"/>
  <c r="I5812" i="2"/>
  <c r="H5823" i="2"/>
  <c r="J5823" i="2" s="1"/>
  <c r="K5823" i="2" s="1" a="1"/>
  <c r="K5823" i="2" s="1"/>
  <c r="I5823" i="2"/>
  <c r="H5851" i="2"/>
  <c r="J5851" i="2" s="1"/>
  <c r="K5851" i="2" s="1" a="1"/>
  <c r="K5851" i="2" s="1"/>
  <c r="I5851" i="2"/>
  <c r="H5863" i="2"/>
  <c r="J5863" i="2" s="1"/>
  <c r="K5863" i="2" s="1" a="1"/>
  <c r="K5863" i="2" s="1"/>
  <c r="I5863" i="2"/>
  <c r="H5894" i="2"/>
  <c r="J5894" i="2" s="1"/>
  <c r="K5894" i="2" s="1" a="1"/>
  <c r="K5894" i="2" s="1"/>
  <c r="I5894" i="2"/>
  <c r="H5936" i="2"/>
  <c r="J5936" i="2" s="1"/>
  <c r="K5936" i="2" s="1" a="1"/>
  <c r="K5936" i="2" s="1"/>
  <c r="I5936" i="2"/>
  <c r="H6057" i="2"/>
  <c r="J6057" i="2" s="1"/>
  <c r="K6057" i="2" s="1" a="1"/>
  <c r="K6057" i="2" s="1"/>
  <c r="I6057" i="2"/>
  <c r="H6119" i="2"/>
  <c r="J6119" i="2" s="1"/>
  <c r="K6119" i="2" s="1" a="1"/>
  <c r="K6119" i="2" s="1"/>
  <c r="I6119" i="2"/>
  <c r="H6270" i="2"/>
  <c r="J6270" i="2" s="1"/>
  <c r="K6270" i="2" s="1" a="1"/>
  <c r="K6270" i="2" s="1"/>
  <c r="I6270" i="2"/>
  <c r="H6402" i="2"/>
  <c r="J6402" i="2" s="1"/>
  <c r="K6402" i="2" s="1" a="1"/>
  <c r="K6402" i="2" s="1"/>
  <c r="I6402" i="2"/>
  <c r="H6557" i="2"/>
  <c r="J6557" i="2" s="1"/>
  <c r="K6557" i="2" s="1" a="1"/>
  <c r="K6557" i="2" s="1"/>
  <c r="I6557" i="2"/>
  <c r="H6636" i="2"/>
  <c r="J6636" i="2" s="1"/>
  <c r="K6636" i="2" s="1" a="1"/>
  <c r="K6636" i="2" s="1"/>
  <c r="I6636" i="2"/>
  <c r="H6696" i="2"/>
  <c r="J6696" i="2" s="1"/>
  <c r="K6696" i="2" s="1" a="1"/>
  <c r="K6696" i="2" s="1"/>
  <c r="I6696" i="2"/>
  <c r="H3784" i="2"/>
  <c r="J3784" i="2" s="1"/>
  <c r="K3784" i="2" s="1" a="1"/>
  <c r="K3784" i="2" s="1"/>
  <c r="I3784" i="2"/>
  <c r="H3795" i="2"/>
  <c r="J3795" i="2" s="1"/>
  <c r="K3795" i="2" s="1" a="1"/>
  <c r="K3795" i="2" s="1"/>
  <c r="I3795" i="2"/>
  <c r="H3806" i="2"/>
  <c r="J3806" i="2" s="1"/>
  <c r="K3806" i="2" s="1" a="1"/>
  <c r="K3806" i="2" s="1"/>
  <c r="I3806" i="2"/>
  <c r="H3834" i="2"/>
  <c r="J3834" i="2" s="1"/>
  <c r="K3834" i="2" s="1" a="1"/>
  <c r="K3834" i="2" s="1"/>
  <c r="I3834" i="2"/>
  <c r="H3844" i="2"/>
  <c r="J3844" i="2" s="1"/>
  <c r="K3844" i="2" s="1" a="1"/>
  <c r="K3844" i="2" s="1"/>
  <c r="I3844" i="2"/>
  <c r="H3855" i="2"/>
  <c r="J3855" i="2" s="1"/>
  <c r="K3855" i="2" s="1" a="1"/>
  <c r="K3855" i="2" s="1"/>
  <c r="I3855" i="2"/>
  <c r="H3866" i="2"/>
  <c r="J3866" i="2" s="1"/>
  <c r="K3866" i="2" s="1" a="1"/>
  <c r="K3866" i="2" s="1"/>
  <c r="I3866" i="2"/>
  <c r="H3876" i="2"/>
  <c r="J3876" i="2" s="1"/>
  <c r="K3876" i="2" s="1" a="1"/>
  <c r="K3876" i="2" s="1"/>
  <c r="I3876" i="2"/>
  <c r="H3887" i="2"/>
  <c r="J3887" i="2" s="1"/>
  <c r="K3887" i="2" s="1" a="1"/>
  <c r="K3887" i="2" s="1"/>
  <c r="I3887" i="2"/>
  <c r="H3896" i="2"/>
  <c r="J3896" i="2" s="1"/>
  <c r="K3896" i="2" s="1" a="1"/>
  <c r="K3896" i="2" s="1"/>
  <c r="I3896" i="2"/>
  <c r="H3906" i="2"/>
  <c r="J3906" i="2" s="1"/>
  <c r="K3906" i="2" s="1" a="1"/>
  <c r="K3906" i="2" s="1"/>
  <c r="I3906" i="2"/>
  <c r="H3915" i="2"/>
  <c r="J3915" i="2" s="1"/>
  <c r="K3915" i="2" s="1" a="1"/>
  <c r="K3915" i="2" s="1"/>
  <c r="I3915" i="2"/>
  <c r="H3924" i="2"/>
  <c r="J3924" i="2" s="1"/>
  <c r="K3924" i="2" s="1" a="1"/>
  <c r="K3924" i="2" s="1"/>
  <c r="I3924" i="2"/>
  <c r="H3934" i="2"/>
  <c r="J3934" i="2" s="1"/>
  <c r="K3934" i="2" s="1" a="1"/>
  <c r="K3934" i="2" s="1"/>
  <c r="I3934" i="2"/>
  <c r="H3961" i="2"/>
  <c r="J3961" i="2" s="1"/>
  <c r="K3961" i="2" s="1" a="1"/>
  <c r="K3961" i="2" s="1"/>
  <c r="I3961" i="2"/>
  <c r="H3982" i="2"/>
  <c r="J3982" i="2" s="1"/>
  <c r="K3982" i="2" s="1" a="1"/>
  <c r="K3982" i="2" s="1"/>
  <c r="I3982" i="2"/>
  <c r="H3991" i="2"/>
  <c r="J3991" i="2" s="1"/>
  <c r="K3991" i="2" s="1" a="1"/>
  <c r="K3991" i="2" s="1"/>
  <c r="I3991" i="2"/>
  <c r="H4020" i="2"/>
  <c r="J4020" i="2" s="1"/>
  <c r="K4020" i="2" s="1" a="1"/>
  <c r="K4020" i="2" s="1"/>
  <c r="I4020" i="2"/>
  <c r="H4031" i="2"/>
  <c r="J4031" i="2" s="1"/>
  <c r="K4031" i="2" s="1" a="1"/>
  <c r="K4031" i="2" s="1"/>
  <c r="I4031" i="2"/>
  <c r="H4048" i="2"/>
  <c r="J4048" i="2" s="1"/>
  <c r="K4048" i="2" s="1" a="1"/>
  <c r="K4048" i="2" s="1"/>
  <c r="I4048" i="2"/>
  <c r="H4069" i="2"/>
  <c r="J4069" i="2" s="1"/>
  <c r="K4069" i="2" s="1" a="1"/>
  <c r="K4069" i="2" s="1"/>
  <c r="I4069" i="2"/>
  <c r="H4079" i="2"/>
  <c r="J4079" i="2" s="1"/>
  <c r="K4079" i="2" s="1" a="1"/>
  <c r="K4079" i="2" s="1"/>
  <c r="I4079" i="2"/>
  <c r="H4101" i="2"/>
  <c r="J4101" i="2" s="1"/>
  <c r="K4101" i="2" s="1" a="1"/>
  <c r="K4101" i="2" s="1"/>
  <c r="I4101" i="2"/>
  <c r="H4111" i="2"/>
  <c r="J4111" i="2" s="1"/>
  <c r="K4111" i="2" s="1" a="1"/>
  <c r="K4111" i="2" s="1"/>
  <c r="I4111" i="2"/>
  <c r="H4131" i="2"/>
  <c r="J4131" i="2" s="1"/>
  <c r="K4131" i="2" s="1" a="1"/>
  <c r="K4131" i="2" s="1"/>
  <c r="H4141" i="2"/>
  <c r="J4141" i="2" s="1"/>
  <c r="K4141" i="2" s="1" a="1"/>
  <c r="K4141" i="2" s="1"/>
  <c r="I4141" i="2"/>
  <c r="H4163" i="2"/>
  <c r="J4163" i="2" s="1"/>
  <c r="K4163" i="2" s="1" a="1"/>
  <c r="K4163" i="2" s="1"/>
  <c r="I4163" i="2"/>
  <c r="H4172" i="2"/>
  <c r="J4172" i="2" s="1"/>
  <c r="K4172" i="2" s="1" a="1"/>
  <c r="K4172" i="2" s="1"/>
  <c r="I4172" i="2"/>
  <c r="H4183" i="2"/>
  <c r="J4183" i="2" s="1"/>
  <c r="K4183" i="2" s="1" a="1"/>
  <c r="K4183" i="2" s="1"/>
  <c r="I4183" i="2"/>
  <c r="H4193" i="2"/>
  <c r="J4193" i="2" s="1"/>
  <c r="K4193" i="2" s="1" a="1"/>
  <c r="K4193" i="2" s="1"/>
  <c r="I4193" i="2"/>
  <c r="H4205" i="2"/>
  <c r="J4205" i="2" s="1"/>
  <c r="K4205" i="2" s="1" a="1"/>
  <c r="K4205" i="2" s="1"/>
  <c r="I4205" i="2"/>
  <c r="H4216" i="2"/>
  <c r="J4216" i="2" s="1"/>
  <c r="K4216" i="2" s="1" a="1"/>
  <c r="K4216" i="2" s="1"/>
  <c r="I4216" i="2"/>
  <c r="H4248" i="2"/>
  <c r="J4248" i="2" s="1"/>
  <c r="K4248" i="2" s="1" a="1"/>
  <c r="K4248" i="2" s="1"/>
  <c r="I4248" i="2"/>
  <c r="H4269" i="2"/>
  <c r="J4269" i="2" s="1"/>
  <c r="K4269" i="2" s="1" a="1"/>
  <c r="K4269" i="2" s="1"/>
  <c r="I4269" i="2"/>
  <c r="H4280" i="2"/>
  <c r="J4280" i="2" s="1"/>
  <c r="K4280" i="2" s="1" a="1"/>
  <c r="K4280" i="2" s="1"/>
  <c r="I4280" i="2"/>
  <c r="H4299" i="2"/>
  <c r="J4299" i="2" s="1"/>
  <c r="K4299" i="2" s="1" a="1"/>
  <c r="K4299" i="2" s="1"/>
  <c r="I4299" i="2"/>
  <c r="H4310" i="2"/>
  <c r="J4310" i="2" s="1"/>
  <c r="K4310" i="2" s="1" a="1"/>
  <c r="K4310" i="2" s="1"/>
  <c r="I4310" i="2"/>
  <c r="H4340" i="2"/>
  <c r="J4340" i="2" s="1"/>
  <c r="K4340" i="2" s="1" a="1"/>
  <c r="K4340" i="2" s="1"/>
  <c r="I4340" i="2"/>
  <c r="H4350" i="2"/>
  <c r="J4350" i="2" s="1"/>
  <c r="K4350" i="2" s="1" a="1"/>
  <c r="K4350" i="2" s="1"/>
  <c r="I4350" i="2"/>
  <c r="H4381" i="2"/>
  <c r="J4381" i="2" s="1"/>
  <c r="K4381" i="2" s="1" a="1"/>
  <c r="K4381" i="2" s="1"/>
  <c r="I4381" i="2"/>
  <c r="H4392" i="2"/>
  <c r="J4392" i="2" s="1"/>
  <c r="K4392" i="2" s="1" a="1"/>
  <c r="K4392" i="2" s="1"/>
  <c r="I4392" i="2"/>
  <c r="H4402" i="2"/>
  <c r="J4402" i="2" s="1"/>
  <c r="K4402" i="2" s="1" a="1"/>
  <c r="K4402" i="2" s="1"/>
  <c r="I4402" i="2"/>
  <c r="H4412" i="2"/>
  <c r="J4412" i="2" s="1"/>
  <c r="K4412" i="2" s="1" a="1"/>
  <c r="K4412" i="2" s="1"/>
  <c r="I4412" i="2"/>
  <c r="H4423" i="2"/>
  <c r="J4423" i="2" s="1"/>
  <c r="K4423" i="2" s="1" a="1"/>
  <c r="K4423" i="2" s="1"/>
  <c r="I4423" i="2"/>
  <c r="H4454" i="2"/>
  <c r="J4454" i="2" s="1"/>
  <c r="K4454" i="2" s="1" a="1"/>
  <c r="K4454" i="2" s="1"/>
  <c r="I4454" i="2"/>
  <c r="H4464" i="2"/>
  <c r="J4464" i="2" s="1"/>
  <c r="K4464" i="2" s="1" a="1"/>
  <c r="K4464" i="2" s="1"/>
  <c r="I4464" i="2"/>
  <c r="H4475" i="2"/>
  <c r="J4475" i="2" s="1"/>
  <c r="K4475" i="2" s="1" a="1"/>
  <c r="K4475" i="2" s="1"/>
  <c r="I4475" i="2"/>
  <c r="H4495" i="2"/>
  <c r="J4495" i="2" s="1"/>
  <c r="K4495" i="2" s="1" a="1"/>
  <c r="K4495" i="2" s="1"/>
  <c r="I4495" i="2"/>
  <c r="H4506" i="2"/>
  <c r="J4506" i="2" s="1"/>
  <c r="K4506" i="2" s="1" a="1"/>
  <c r="K4506" i="2" s="1"/>
  <c r="I4506" i="2"/>
  <c r="H4516" i="2"/>
  <c r="J4516" i="2" s="1"/>
  <c r="K4516" i="2" s="1" a="1"/>
  <c r="K4516" i="2" s="1"/>
  <c r="I4516" i="2"/>
  <c r="H4526" i="2"/>
  <c r="J4526" i="2" s="1"/>
  <c r="K4526" i="2" s="1" a="1"/>
  <c r="K4526" i="2" s="1"/>
  <c r="I4526" i="2"/>
  <c r="H4538" i="2"/>
  <c r="J4538" i="2" s="1"/>
  <c r="K4538" i="2" s="1" a="1"/>
  <c r="K4538" i="2" s="1"/>
  <c r="I4538" i="2"/>
  <c r="H4557" i="2"/>
  <c r="J4557" i="2" s="1"/>
  <c r="K4557" i="2" s="1" a="1"/>
  <c r="K4557" i="2" s="1"/>
  <c r="I4557" i="2"/>
  <c r="H4566" i="2"/>
  <c r="J4566" i="2" s="1"/>
  <c r="K4566" i="2" s="1" a="1"/>
  <c r="K4566" i="2" s="1"/>
  <c r="I4566" i="2"/>
  <c r="H4576" i="2"/>
  <c r="J4576" i="2" s="1"/>
  <c r="K4576" i="2" s="1" a="1"/>
  <c r="K4576" i="2" s="1"/>
  <c r="I4576" i="2"/>
  <c r="H4588" i="2"/>
  <c r="J4588" i="2" s="1"/>
  <c r="K4588" i="2" s="1" a="1"/>
  <c r="K4588" i="2" s="1"/>
  <c r="I4588" i="2"/>
  <c r="H4599" i="2"/>
  <c r="J4599" i="2" s="1"/>
  <c r="K4599" i="2" s="1" a="1"/>
  <c r="K4599" i="2" s="1"/>
  <c r="I4599" i="2"/>
  <c r="H4608" i="2"/>
  <c r="J4608" i="2" s="1"/>
  <c r="K4608" i="2" s="1" a="1"/>
  <c r="K4608" i="2" s="1"/>
  <c r="I4608" i="2"/>
  <c r="H4627" i="2"/>
  <c r="J4627" i="2" s="1"/>
  <c r="K4627" i="2" s="1" a="1"/>
  <c r="K4627" i="2" s="1"/>
  <c r="I4627" i="2"/>
  <c r="H4638" i="2"/>
  <c r="J4638" i="2" s="1"/>
  <c r="K4638" i="2" s="1" a="1"/>
  <c r="K4638" i="2" s="1"/>
  <c r="I4638" i="2"/>
  <c r="H4665" i="2"/>
  <c r="J4665" i="2" s="1"/>
  <c r="K4665" i="2" s="1" a="1"/>
  <c r="K4665" i="2" s="1"/>
  <c r="I4665" i="2"/>
  <c r="H4675" i="2"/>
  <c r="J4675" i="2" s="1"/>
  <c r="K4675" i="2" s="1" a="1"/>
  <c r="K4675" i="2" s="1"/>
  <c r="I4675" i="2"/>
  <c r="H4686" i="2"/>
  <c r="J4686" i="2" s="1"/>
  <c r="K4686" i="2" s="1" a="1"/>
  <c r="K4686" i="2" s="1"/>
  <c r="I4686" i="2"/>
  <c r="H4695" i="2"/>
  <c r="J4695" i="2" s="1"/>
  <c r="K4695" i="2" s="1" a="1"/>
  <c r="K4695" i="2" s="1"/>
  <c r="I4695" i="2"/>
  <c r="H4706" i="2"/>
  <c r="J4706" i="2" s="1"/>
  <c r="K4706" i="2" s="1" a="1"/>
  <c r="K4706" i="2" s="1"/>
  <c r="I4706" i="2"/>
  <c r="H4714" i="2"/>
  <c r="J4714" i="2" s="1"/>
  <c r="K4714" i="2" s="1" a="1"/>
  <c r="K4714" i="2" s="1"/>
  <c r="I4714" i="2"/>
  <c r="H4738" i="2"/>
  <c r="J4738" i="2" s="1"/>
  <c r="K4738" i="2" s="1" a="1"/>
  <c r="K4738" i="2" s="1"/>
  <c r="I4738" i="2"/>
  <c r="H4747" i="2"/>
  <c r="J4747" i="2" s="1"/>
  <c r="K4747" i="2" s="1" a="1"/>
  <c r="K4747" i="2" s="1"/>
  <c r="I4747" i="2"/>
  <c r="H4758" i="2"/>
  <c r="J4758" i="2" s="1"/>
  <c r="K4758" i="2" s="1" a="1"/>
  <c r="K4758" i="2" s="1"/>
  <c r="I4758" i="2"/>
  <c r="H4770" i="2"/>
  <c r="J4770" i="2" s="1"/>
  <c r="K4770" i="2" s="1" a="1"/>
  <c r="K4770" i="2" s="1"/>
  <c r="I4770" i="2"/>
  <c r="H4781" i="2"/>
  <c r="J4781" i="2" s="1"/>
  <c r="K4781" i="2" s="1" a="1"/>
  <c r="K4781" i="2" s="1"/>
  <c r="I4781" i="2"/>
  <c r="H4801" i="2"/>
  <c r="J4801" i="2" s="1"/>
  <c r="K4801" i="2" s="1" a="1"/>
  <c r="K4801" i="2" s="1"/>
  <c r="I4801" i="2"/>
  <c r="H4821" i="2"/>
  <c r="J4821" i="2" s="1"/>
  <c r="K4821" i="2" s="1" a="1"/>
  <c r="K4821" i="2" s="1"/>
  <c r="I4821" i="2"/>
  <c r="H4831" i="2"/>
  <c r="J4831" i="2" s="1"/>
  <c r="K4831" i="2" s="1" a="1"/>
  <c r="K4831" i="2" s="1"/>
  <c r="I4831" i="2"/>
  <c r="H4842" i="2"/>
  <c r="J4842" i="2" s="1"/>
  <c r="K4842" i="2" s="1" a="1"/>
  <c r="K4842" i="2" s="1"/>
  <c r="I4842" i="2"/>
  <c r="H4868" i="2"/>
  <c r="J4868" i="2" s="1"/>
  <c r="K4868" i="2" s="1" a="1"/>
  <c r="K4868" i="2" s="1"/>
  <c r="I4868" i="2"/>
  <c r="H4879" i="2"/>
  <c r="J4879" i="2" s="1"/>
  <c r="K4879" i="2" s="1" a="1"/>
  <c r="K4879" i="2" s="1"/>
  <c r="I4879" i="2"/>
  <c r="H4908" i="2"/>
  <c r="J4908" i="2" s="1"/>
  <c r="K4908" i="2" s="1" a="1"/>
  <c r="K4908" i="2" s="1"/>
  <c r="I4908" i="2"/>
  <c r="H4920" i="2"/>
  <c r="J4920" i="2" s="1"/>
  <c r="K4920" i="2" s="1" a="1"/>
  <c r="K4920" i="2" s="1"/>
  <c r="I4920" i="2"/>
  <c r="H4930" i="2"/>
  <c r="J4930" i="2" s="1"/>
  <c r="K4930" i="2" s="1" a="1"/>
  <c r="K4930" i="2" s="1"/>
  <c r="I4930" i="2"/>
  <c r="H4950" i="2"/>
  <c r="J4950" i="2" s="1"/>
  <c r="K4950" i="2" s="1" a="1"/>
  <c r="K4950" i="2" s="1"/>
  <c r="I4950" i="2"/>
  <c r="H4960" i="2"/>
  <c r="J4960" i="2" s="1"/>
  <c r="K4960" i="2" s="1" a="1"/>
  <c r="K4960" i="2" s="1"/>
  <c r="I4960" i="2"/>
  <c r="H4982" i="2"/>
  <c r="J4982" i="2" s="1"/>
  <c r="K4982" i="2" s="1" a="1"/>
  <c r="K4982" i="2" s="1"/>
  <c r="I4982" i="2"/>
  <c r="H4991" i="2"/>
  <c r="J4991" i="2" s="1"/>
  <c r="K4991" i="2" s="1" a="1"/>
  <c r="K4991" i="2" s="1"/>
  <c r="I4991" i="2"/>
  <c r="H5001" i="2"/>
  <c r="J5001" i="2" s="1"/>
  <c r="K5001" i="2" s="1" a="1"/>
  <c r="K5001" i="2" s="1"/>
  <c r="I5001" i="2"/>
  <c r="H5011" i="2"/>
  <c r="J5011" i="2" s="1"/>
  <c r="K5011" i="2" s="1" a="1"/>
  <c r="K5011" i="2" s="1"/>
  <c r="I5011" i="2"/>
  <c r="H5020" i="2"/>
  <c r="J5020" i="2" s="1"/>
  <c r="K5020" i="2" s="1" a="1"/>
  <c r="K5020" i="2" s="1"/>
  <c r="I5020" i="2"/>
  <c r="H5030" i="2"/>
  <c r="J5030" i="2" s="1"/>
  <c r="K5030" i="2" s="1" a="1"/>
  <c r="K5030" i="2" s="1"/>
  <c r="I5030" i="2"/>
  <c r="H5051" i="2"/>
  <c r="J5051" i="2" s="1"/>
  <c r="K5051" i="2" s="1" a="1"/>
  <c r="K5051" i="2" s="1"/>
  <c r="I5051" i="2"/>
  <c r="H5071" i="2"/>
  <c r="J5071" i="2" s="1"/>
  <c r="K5071" i="2" s="1" a="1"/>
  <c r="K5071" i="2" s="1"/>
  <c r="I5071" i="2"/>
  <c r="H5082" i="2"/>
  <c r="J5082" i="2" s="1"/>
  <c r="K5082" i="2" s="1" a="1"/>
  <c r="K5082" i="2" s="1"/>
  <c r="I5082" i="2"/>
  <c r="H5092" i="2"/>
  <c r="J5092" i="2" s="1"/>
  <c r="K5092" i="2" s="1" a="1"/>
  <c r="K5092" i="2" s="1"/>
  <c r="I5092" i="2"/>
  <c r="H5109" i="2"/>
  <c r="J5109" i="2" s="1"/>
  <c r="K5109" i="2" s="1" a="1"/>
  <c r="K5109" i="2" s="1"/>
  <c r="I5109" i="2"/>
  <c r="H5118" i="2"/>
  <c r="J5118" i="2" s="1"/>
  <c r="K5118" i="2" s="1" a="1"/>
  <c r="K5118" i="2" s="1"/>
  <c r="I5118" i="2"/>
  <c r="H5128" i="2"/>
  <c r="J5128" i="2" s="1"/>
  <c r="K5128" i="2" s="1" a="1"/>
  <c r="K5128" i="2" s="1"/>
  <c r="I5128" i="2"/>
  <c r="H5139" i="2"/>
  <c r="J5139" i="2" s="1"/>
  <c r="K5139" i="2" s="1" a="1"/>
  <c r="K5139" i="2" s="1"/>
  <c r="I5139" i="2"/>
  <c r="H5157" i="2"/>
  <c r="J5157" i="2" s="1"/>
  <c r="K5157" i="2" s="1" a="1"/>
  <c r="K5157" i="2" s="1"/>
  <c r="I5157" i="2"/>
  <c r="H5164" i="2"/>
  <c r="J5164" i="2" s="1"/>
  <c r="K5164" i="2" s="1" a="1"/>
  <c r="K5164" i="2" s="1"/>
  <c r="I5164" i="2"/>
  <c r="H5174" i="2"/>
  <c r="J5174" i="2" s="1"/>
  <c r="K5174" i="2" s="1" a="1"/>
  <c r="K5174" i="2" s="1"/>
  <c r="I5174" i="2"/>
  <c r="H5184" i="2"/>
  <c r="J5184" i="2" s="1"/>
  <c r="K5184" i="2" s="1" a="1"/>
  <c r="K5184" i="2" s="1"/>
  <c r="I5184" i="2"/>
  <c r="H5206" i="2"/>
  <c r="J5206" i="2" s="1"/>
  <c r="K5206" i="2" s="1" a="1"/>
  <c r="K5206" i="2" s="1"/>
  <c r="I5206" i="2"/>
  <c r="H5226" i="2"/>
  <c r="J5226" i="2" s="1"/>
  <c r="K5226" i="2" s="1" a="1"/>
  <c r="K5226" i="2" s="1"/>
  <c r="I5226" i="2"/>
  <c r="H5236" i="2"/>
  <c r="J5236" i="2" s="1"/>
  <c r="K5236" i="2" s="1" a="1"/>
  <c r="K5236" i="2" s="1"/>
  <c r="I5236" i="2"/>
  <c r="H5246" i="2"/>
  <c r="J5246" i="2" s="1"/>
  <c r="K5246" i="2" s="1" a="1"/>
  <c r="K5246" i="2" s="1"/>
  <c r="I5246" i="2"/>
  <c r="H5257" i="2"/>
  <c r="J5257" i="2" s="1"/>
  <c r="K5257" i="2" s="1" a="1"/>
  <c r="K5257" i="2" s="1"/>
  <c r="I5257" i="2"/>
  <c r="H5267" i="2"/>
  <c r="J5267" i="2" s="1"/>
  <c r="K5267" i="2" s="1" a="1"/>
  <c r="K5267" i="2" s="1"/>
  <c r="I5267" i="2"/>
  <c r="H5276" i="2"/>
  <c r="J5276" i="2" s="1"/>
  <c r="K5276" i="2" s="1" a="1"/>
  <c r="K5276" i="2" s="1"/>
  <c r="I5276" i="2"/>
  <c r="H5287" i="2"/>
  <c r="J5287" i="2" s="1"/>
  <c r="K5287" i="2" s="1" a="1"/>
  <c r="K5287" i="2" s="1"/>
  <c r="I5287" i="2"/>
  <c r="H5298" i="2"/>
  <c r="J5298" i="2" s="1"/>
  <c r="K5298" i="2" s="1" a="1"/>
  <c r="K5298" i="2" s="1"/>
  <c r="I5298" i="2"/>
  <c r="H5307" i="2"/>
  <c r="J5307" i="2" s="1"/>
  <c r="K5307" i="2" s="1" a="1"/>
  <c r="K5307" i="2" s="1"/>
  <c r="I5307" i="2"/>
  <c r="H5319" i="2"/>
  <c r="J5319" i="2" s="1"/>
  <c r="K5319" i="2" s="1" a="1"/>
  <c r="K5319" i="2" s="1"/>
  <c r="I5319" i="2"/>
  <c r="H5329" i="2"/>
  <c r="J5329" i="2" s="1"/>
  <c r="K5329" i="2" s="1" a="1"/>
  <c r="K5329" i="2" s="1"/>
  <c r="I5329" i="2"/>
  <c r="H5341" i="2"/>
  <c r="J5341" i="2" s="1"/>
  <c r="K5341" i="2" s="1" a="1"/>
  <c r="K5341" i="2" s="1"/>
  <c r="I5341" i="2"/>
  <c r="H5352" i="2"/>
  <c r="J5352" i="2" s="1"/>
  <c r="K5352" i="2" s="1" a="1"/>
  <c r="K5352" i="2" s="1"/>
  <c r="I5352" i="2"/>
  <c r="H5362" i="2"/>
  <c r="J5362" i="2" s="1"/>
  <c r="K5362" i="2" s="1" a="1"/>
  <c r="K5362" i="2" s="1"/>
  <c r="I5362" i="2"/>
  <c r="H5372" i="2"/>
  <c r="J5372" i="2" s="1"/>
  <c r="K5372" i="2" s="1" a="1"/>
  <c r="K5372" i="2" s="1"/>
  <c r="I5372" i="2"/>
  <c r="H5391" i="2"/>
  <c r="J5391" i="2" s="1"/>
  <c r="K5391" i="2" s="1" a="1"/>
  <c r="K5391" i="2" s="1"/>
  <c r="I5391" i="2"/>
  <c r="H5420" i="2"/>
  <c r="J5420" i="2" s="1"/>
  <c r="K5420" i="2" s="1" a="1"/>
  <c r="K5420" i="2" s="1"/>
  <c r="I5420" i="2"/>
  <c r="H5430" i="2"/>
  <c r="J5430" i="2" s="1"/>
  <c r="K5430" i="2" s="1" a="1"/>
  <c r="K5430" i="2" s="1"/>
  <c r="I5430" i="2"/>
  <c r="H5441" i="2"/>
  <c r="J5441" i="2" s="1"/>
  <c r="K5441" i="2" s="1" a="1"/>
  <c r="K5441" i="2" s="1"/>
  <c r="I5441" i="2"/>
  <c r="H5451" i="2"/>
  <c r="J5451" i="2" s="1"/>
  <c r="K5451" i="2" s="1" a="1"/>
  <c r="K5451" i="2" s="1"/>
  <c r="I5451" i="2"/>
  <c r="H5460" i="2"/>
  <c r="J5460" i="2" s="1"/>
  <c r="K5460" i="2" s="1" a="1"/>
  <c r="K5460" i="2" s="1"/>
  <c r="I5460" i="2"/>
  <c r="H5469" i="2"/>
  <c r="J5469" i="2" s="1"/>
  <c r="K5469" i="2" s="1" a="1"/>
  <c r="K5469" i="2" s="1"/>
  <c r="I5469" i="2"/>
  <c r="H5478" i="2"/>
  <c r="J5478" i="2" s="1"/>
  <c r="K5478" i="2" s="1" a="1"/>
  <c r="K5478" i="2" s="1"/>
  <c r="I5478" i="2"/>
  <c r="H5497" i="2"/>
  <c r="J5497" i="2" s="1"/>
  <c r="K5497" i="2" s="1" a="1"/>
  <c r="K5497" i="2" s="1"/>
  <c r="I5497" i="2"/>
  <c r="H5535" i="2"/>
  <c r="J5535" i="2" s="1"/>
  <c r="K5535" i="2" s="1" a="1"/>
  <c r="K5535" i="2" s="1"/>
  <c r="I5535" i="2"/>
  <c r="H5542" i="2"/>
  <c r="J5542" i="2" s="1"/>
  <c r="K5542" i="2" s="1" a="1"/>
  <c r="K5542" i="2" s="1"/>
  <c r="I5542" i="2"/>
  <c r="H5553" i="2"/>
  <c r="J5553" i="2" s="1"/>
  <c r="K5553" i="2" s="1" a="1"/>
  <c r="K5553" i="2" s="1"/>
  <c r="I5553" i="2"/>
  <c r="H5570" i="2"/>
  <c r="J5570" i="2" s="1"/>
  <c r="K5570" i="2" s="1" a="1"/>
  <c r="K5570" i="2" s="1"/>
  <c r="I5570" i="2"/>
  <c r="H5581" i="2"/>
  <c r="J5581" i="2" s="1"/>
  <c r="K5581" i="2" s="1" a="1"/>
  <c r="K5581" i="2" s="1"/>
  <c r="I5581" i="2"/>
  <c r="H5610" i="2"/>
  <c r="J5610" i="2" s="1"/>
  <c r="K5610" i="2" s="1" a="1"/>
  <c r="K5610" i="2" s="1"/>
  <c r="I5610" i="2"/>
  <c r="H5622" i="2"/>
  <c r="J5622" i="2" s="1"/>
  <c r="K5622" i="2" s="1" a="1"/>
  <c r="K5622" i="2" s="1"/>
  <c r="I5622" i="2"/>
  <c r="H5634" i="2"/>
  <c r="J5634" i="2" s="1"/>
  <c r="K5634" i="2" s="1" a="1"/>
  <c r="K5634" i="2" s="1"/>
  <c r="I5634" i="2"/>
  <c r="H5643" i="2"/>
  <c r="J5643" i="2" s="1"/>
  <c r="K5643" i="2" s="1" a="1"/>
  <c r="K5643" i="2" s="1"/>
  <c r="I5643" i="2"/>
  <c r="H5655" i="2"/>
  <c r="J5655" i="2" s="1"/>
  <c r="K5655" i="2" s="1" a="1"/>
  <c r="K5655" i="2" s="1"/>
  <c r="I5655" i="2"/>
  <c r="H5677" i="2"/>
  <c r="J5677" i="2" s="1"/>
  <c r="K5677" i="2" s="1" a="1"/>
  <c r="K5677" i="2" s="1"/>
  <c r="I5677" i="2"/>
  <c r="H5697" i="2"/>
  <c r="J5697" i="2" s="1"/>
  <c r="K5697" i="2" s="1" a="1"/>
  <c r="K5697" i="2" s="1"/>
  <c r="I5697" i="2"/>
  <c r="H5706" i="2"/>
  <c r="J5706" i="2" s="1"/>
  <c r="K5706" i="2" s="1" a="1"/>
  <c r="K5706" i="2" s="1"/>
  <c r="I5706" i="2"/>
  <c r="H5717" i="2"/>
  <c r="J5717" i="2" s="1"/>
  <c r="K5717" i="2" s="1" a="1"/>
  <c r="K5717" i="2" s="1"/>
  <c r="I5717" i="2"/>
  <c r="H5747" i="2"/>
  <c r="J5747" i="2" s="1"/>
  <c r="K5747" i="2" s="1" a="1"/>
  <c r="K5747" i="2" s="1"/>
  <c r="I5747" i="2"/>
  <c r="H5767" i="2"/>
  <c r="J5767" i="2" s="1"/>
  <c r="K5767" i="2" s="1" a="1"/>
  <c r="K5767" i="2" s="1"/>
  <c r="I5767" i="2"/>
  <c r="H5778" i="2"/>
  <c r="J5778" i="2" s="1"/>
  <c r="K5778" i="2" s="1" a="1"/>
  <c r="K5778" i="2" s="1"/>
  <c r="I5778" i="2"/>
  <c r="H5824" i="2"/>
  <c r="J5824" i="2" s="1"/>
  <c r="K5824" i="2" s="1" a="1"/>
  <c r="K5824" i="2" s="1"/>
  <c r="I5824" i="2"/>
  <c r="H5842" i="2"/>
  <c r="J5842" i="2" s="1"/>
  <c r="K5842" i="2" s="1" a="1"/>
  <c r="K5842" i="2" s="1"/>
  <c r="I5842" i="2"/>
  <c r="H5852" i="2"/>
  <c r="J5852" i="2" s="1"/>
  <c r="K5852" i="2" s="1" a="1"/>
  <c r="K5852" i="2" s="1"/>
  <c r="I5852" i="2"/>
  <c r="H5904" i="2"/>
  <c r="J5904" i="2" s="1"/>
  <c r="K5904" i="2" s="1" a="1"/>
  <c r="K5904" i="2" s="1"/>
  <c r="I5904" i="2"/>
  <c r="H5925" i="2"/>
  <c r="J5925" i="2" s="1"/>
  <c r="K5925" i="2" s="1" a="1"/>
  <c r="K5925" i="2" s="1"/>
  <c r="I5925" i="2"/>
  <c r="H6239" i="2"/>
  <c r="J6239" i="2" s="1"/>
  <c r="K6239" i="2" s="1" a="1"/>
  <c r="K6239" i="2" s="1"/>
  <c r="I6239" i="2"/>
  <c r="H6260" i="2"/>
  <c r="J6260" i="2" s="1"/>
  <c r="K6260" i="2" s="1" a="1"/>
  <c r="K6260" i="2" s="1"/>
  <c r="I6260" i="2"/>
  <c r="H6582" i="2"/>
  <c r="J6582" i="2" s="1"/>
  <c r="K6582" i="2" s="1" a="1"/>
  <c r="K6582" i="2" s="1"/>
  <c r="I6582" i="2"/>
  <c r="H6626" i="2"/>
  <c r="J6626" i="2" s="1"/>
  <c r="K6626" i="2" s="1" a="1"/>
  <c r="K6626" i="2" s="1"/>
  <c r="I6626" i="2"/>
  <c r="H3605" i="2"/>
  <c r="J3605" i="2" s="1"/>
  <c r="K3605" i="2" s="1" a="1"/>
  <c r="K3605" i="2" s="1"/>
  <c r="I3605" i="2"/>
  <c r="H3615" i="2"/>
  <c r="J3615" i="2" s="1"/>
  <c r="K3615" i="2" s="1" a="1"/>
  <c r="K3615" i="2" s="1"/>
  <c r="I3615" i="2"/>
  <c r="H3636" i="2"/>
  <c r="J3636" i="2" s="1"/>
  <c r="K3636" i="2" s="1" a="1"/>
  <c r="K3636" i="2" s="1"/>
  <c r="I3636" i="2"/>
  <c r="H3646" i="2"/>
  <c r="J3646" i="2" s="1"/>
  <c r="K3646" i="2" s="1" a="1"/>
  <c r="K3646" i="2" s="1"/>
  <c r="I3646" i="2"/>
  <c r="H3656" i="2"/>
  <c r="J3656" i="2" s="1"/>
  <c r="K3656" i="2" s="1" a="1"/>
  <c r="K3656" i="2" s="1"/>
  <c r="I3656" i="2"/>
  <c r="H3666" i="2"/>
  <c r="J3666" i="2" s="1"/>
  <c r="K3666" i="2" s="1" a="1"/>
  <c r="K3666" i="2" s="1"/>
  <c r="I3666" i="2"/>
  <c r="H3704" i="2"/>
  <c r="J3704" i="2" s="1"/>
  <c r="K3704" i="2" s="1" a="1"/>
  <c r="K3704" i="2" s="1"/>
  <c r="I3704" i="2"/>
  <c r="H3722" i="2"/>
  <c r="J3722" i="2" s="1"/>
  <c r="K3722" i="2" s="1" a="1"/>
  <c r="K3722" i="2" s="1"/>
  <c r="I3722" i="2"/>
  <c r="H3733" i="2"/>
  <c r="J3733" i="2" s="1"/>
  <c r="K3733" i="2" s="1" a="1"/>
  <c r="K3733" i="2" s="1"/>
  <c r="I3733" i="2"/>
  <c r="H3745" i="2"/>
  <c r="J3745" i="2" s="1"/>
  <c r="K3745" i="2" s="1" a="1"/>
  <c r="K3745" i="2" s="1"/>
  <c r="I3745" i="2"/>
  <c r="H3764" i="2"/>
  <c r="J3764" i="2" s="1"/>
  <c r="K3764" i="2" s="1" a="1"/>
  <c r="K3764" i="2" s="1"/>
  <c r="I3764" i="2"/>
  <c r="H3785" i="2"/>
  <c r="J3785" i="2" s="1"/>
  <c r="K3785" i="2" s="1" a="1"/>
  <c r="K3785" i="2" s="1"/>
  <c r="I3785" i="2"/>
  <c r="H3824" i="2"/>
  <c r="J3824" i="2" s="1"/>
  <c r="K3824" i="2" s="1" a="1"/>
  <c r="K3824" i="2" s="1"/>
  <c r="I3824" i="2"/>
  <c r="H3835" i="2"/>
  <c r="J3835" i="2" s="1"/>
  <c r="K3835" i="2" s="1" a="1"/>
  <c r="K3835" i="2" s="1"/>
  <c r="I3835" i="2"/>
  <c r="H3845" i="2"/>
  <c r="J3845" i="2" s="1"/>
  <c r="K3845" i="2" s="1" a="1"/>
  <c r="K3845" i="2" s="1"/>
  <c r="I3845" i="2"/>
  <c r="H3856" i="2"/>
  <c r="J3856" i="2" s="1"/>
  <c r="K3856" i="2" s="1" a="1"/>
  <c r="K3856" i="2" s="1"/>
  <c r="I3856" i="2"/>
  <c r="H3877" i="2"/>
  <c r="J3877" i="2" s="1"/>
  <c r="K3877" i="2" s="1" a="1"/>
  <c r="K3877" i="2" s="1"/>
  <c r="I3877" i="2"/>
  <c r="H3888" i="2"/>
  <c r="J3888" i="2" s="1"/>
  <c r="K3888" i="2" s="1" a="1"/>
  <c r="K3888" i="2" s="1"/>
  <c r="I3888" i="2"/>
  <c r="H3897" i="2"/>
  <c r="J3897" i="2" s="1"/>
  <c r="K3897" i="2" s="1" a="1"/>
  <c r="K3897" i="2" s="1"/>
  <c r="I3897" i="2"/>
  <c r="H3907" i="2"/>
  <c r="J3907" i="2" s="1"/>
  <c r="K3907" i="2" s="1" a="1"/>
  <c r="K3907" i="2" s="1"/>
  <c r="I3907" i="2"/>
  <c r="H3916" i="2"/>
  <c r="J3916" i="2" s="1"/>
  <c r="K3916" i="2" s="1" a="1"/>
  <c r="K3916" i="2" s="1"/>
  <c r="I3916" i="2"/>
  <c r="H3925" i="2"/>
  <c r="J3925" i="2" s="1"/>
  <c r="K3925" i="2" s="1" a="1"/>
  <c r="K3925" i="2" s="1"/>
  <c r="I3925" i="2"/>
  <c r="H3944" i="2"/>
  <c r="J3944" i="2" s="1"/>
  <c r="K3944" i="2" s="1" a="1"/>
  <c r="K3944" i="2" s="1"/>
  <c r="I3944" i="2"/>
  <c r="H3953" i="2"/>
  <c r="J3953" i="2" s="1"/>
  <c r="K3953" i="2" s="1" a="1"/>
  <c r="K3953" i="2" s="1"/>
  <c r="H3962" i="2"/>
  <c r="J3962" i="2" s="1"/>
  <c r="K3962" i="2" s="1" a="1"/>
  <c r="K3962" i="2" s="1"/>
  <c r="I3962" i="2"/>
  <c r="H3973" i="2"/>
  <c r="J3973" i="2" s="1"/>
  <c r="K3973" i="2" s="1" a="1"/>
  <c r="K3973" i="2" s="1"/>
  <c r="I3973" i="2"/>
  <c r="H3992" i="2"/>
  <c r="J3992" i="2" s="1"/>
  <c r="K3992" i="2" s="1" a="1"/>
  <c r="K3992" i="2" s="1"/>
  <c r="I3992" i="2"/>
  <c r="H4001" i="2"/>
  <c r="J4001" i="2" s="1"/>
  <c r="K4001" i="2" s="1" a="1"/>
  <c r="K4001" i="2" s="1"/>
  <c r="I4001" i="2"/>
  <c r="H4011" i="2"/>
  <c r="J4011" i="2" s="1"/>
  <c r="K4011" i="2" s="1" a="1"/>
  <c r="K4011" i="2" s="1"/>
  <c r="H4021" i="2"/>
  <c r="J4021" i="2" s="1"/>
  <c r="K4021" i="2" s="1" a="1"/>
  <c r="K4021" i="2" s="1"/>
  <c r="I4021" i="2"/>
  <c r="H4039" i="2"/>
  <c r="J4039" i="2" s="1"/>
  <c r="K4039" i="2" s="1" a="1"/>
  <c r="K4039" i="2" s="1"/>
  <c r="H4058" i="2"/>
  <c r="J4058" i="2" s="1"/>
  <c r="K4058" i="2" s="1" a="1"/>
  <c r="K4058" i="2" s="1"/>
  <c r="H4070" i="2"/>
  <c r="J4070" i="2" s="1"/>
  <c r="K4070" i="2" s="1" a="1"/>
  <c r="K4070" i="2" s="1"/>
  <c r="I4070" i="2"/>
  <c r="H4080" i="2"/>
  <c r="J4080" i="2" s="1"/>
  <c r="K4080" i="2" s="1" a="1"/>
  <c r="K4080" i="2" s="1"/>
  <c r="I4080" i="2"/>
  <c r="H4102" i="2"/>
  <c r="J4102" i="2" s="1"/>
  <c r="K4102" i="2" s="1" a="1"/>
  <c r="K4102" i="2" s="1"/>
  <c r="I4102" i="2"/>
  <c r="H4112" i="2"/>
  <c r="J4112" i="2" s="1"/>
  <c r="K4112" i="2" s="1" a="1"/>
  <c r="K4112" i="2" s="1"/>
  <c r="I4112" i="2"/>
  <c r="H4121" i="2"/>
  <c r="J4121" i="2" s="1"/>
  <c r="K4121" i="2" s="1" a="1"/>
  <c r="K4121" i="2" s="1"/>
  <c r="I4121" i="2"/>
  <c r="H4132" i="2"/>
  <c r="J4132" i="2" s="1"/>
  <c r="K4132" i="2" s="1" a="1"/>
  <c r="K4132" i="2" s="1"/>
  <c r="I4132" i="2"/>
  <c r="H4142" i="2"/>
  <c r="J4142" i="2" s="1"/>
  <c r="K4142" i="2" s="1" a="1"/>
  <c r="K4142" i="2" s="1"/>
  <c r="I4142" i="2"/>
  <c r="H4152" i="2"/>
  <c r="J4152" i="2" s="1"/>
  <c r="K4152" i="2" s="1" a="1"/>
  <c r="K4152" i="2" s="1"/>
  <c r="I4152" i="2"/>
  <c r="H4173" i="2"/>
  <c r="J4173" i="2" s="1"/>
  <c r="K4173" i="2" s="1" a="1"/>
  <c r="K4173" i="2" s="1"/>
  <c r="I4173" i="2"/>
  <c r="H4184" i="2"/>
  <c r="J4184" i="2" s="1"/>
  <c r="K4184" i="2" s="1" a="1"/>
  <c r="K4184" i="2" s="1"/>
  <c r="I4184" i="2"/>
  <c r="H4194" i="2"/>
  <c r="J4194" i="2" s="1"/>
  <c r="K4194" i="2" s="1" a="1"/>
  <c r="K4194" i="2" s="1"/>
  <c r="I4194" i="2"/>
  <c r="H4206" i="2"/>
  <c r="J4206" i="2" s="1"/>
  <c r="K4206" i="2" s="1" a="1"/>
  <c r="K4206" i="2" s="1"/>
  <c r="I4206" i="2"/>
  <c r="H4217" i="2"/>
  <c r="J4217" i="2" s="1"/>
  <c r="K4217" i="2" s="1" a="1"/>
  <c r="K4217" i="2" s="1"/>
  <c r="I4217" i="2"/>
  <c r="H4238" i="2"/>
  <c r="J4238" i="2" s="1"/>
  <c r="K4238" i="2" s="1" a="1"/>
  <c r="K4238" i="2" s="1"/>
  <c r="I4238" i="2"/>
  <c r="H4249" i="2"/>
  <c r="J4249" i="2" s="1"/>
  <c r="K4249" i="2" s="1" a="1"/>
  <c r="K4249" i="2" s="1"/>
  <c r="I4249" i="2"/>
  <c r="H4270" i="2"/>
  <c r="J4270" i="2" s="1"/>
  <c r="K4270" i="2" s="1" a="1"/>
  <c r="K4270" i="2" s="1"/>
  <c r="I4270" i="2"/>
  <c r="H4281" i="2"/>
  <c r="J4281" i="2" s="1"/>
  <c r="K4281" i="2" s="1" a="1"/>
  <c r="K4281" i="2" s="1"/>
  <c r="I4281" i="2"/>
  <c r="H4300" i="2"/>
  <c r="J4300" i="2" s="1"/>
  <c r="K4300" i="2" s="1" a="1"/>
  <c r="K4300" i="2" s="1"/>
  <c r="I4300" i="2"/>
  <c r="H4311" i="2"/>
  <c r="J4311" i="2" s="1"/>
  <c r="K4311" i="2" s="1" a="1"/>
  <c r="K4311" i="2" s="1"/>
  <c r="I4311" i="2"/>
  <c r="H4322" i="2"/>
  <c r="J4322" i="2" s="1"/>
  <c r="K4322" i="2" s="1" a="1"/>
  <c r="K4322" i="2" s="1"/>
  <c r="I4322" i="2"/>
  <c r="H4360" i="2"/>
  <c r="J4360" i="2" s="1"/>
  <c r="K4360" i="2" s="1" a="1"/>
  <c r="K4360" i="2" s="1"/>
  <c r="I4360" i="2"/>
  <c r="H4370" i="2"/>
  <c r="J4370" i="2" s="1"/>
  <c r="K4370" i="2" s="1" a="1"/>
  <c r="K4370" i="2" s="1"/>
  <c r="I4370" i="2"/>
  <c r="H4382" i="2"/>
  <c r="J4382" i="2" s="1"/>
  <c r="K4382" i="2" s="1" a="1"/>
  <c r="K4382" i="2" s="1"/>
  <c r="I4382" i="2"/>
  <c r="H4393" i="2"/>
  <c r="J4393" i="2" s="1"/>
  <c r="K4393" i="2" s="1" a="1"/>
  <c r="K4393" i="2" s="1"/>
  <c r="I4393" i="2"/>
  <c r="H4413" i="2"/>
  <c r="J4413" i="2" s="1"/>
  <c r="K4413" i="2" s="1" a="1"/>
  <c r="K4413" i="2" s="1"/>
  <c r="I4413" i="2"/>
  <c r="H4424" i="2"/>
  <c r="J4424" i="2" s="1"/>
  <c r="K4424" i="2" s="1" a="1"/>
  <c r="K4424" i="2" s="1"/>
  <c r="I4424" i="2"/>
  <c r="H4435" i="2"/>
  <c r="J4435" i="2" s="1"/>
  <c r="K4435" i="2" s="1" a="1"/>
  <c r="K4435" i="2" s="1"/>
  <c r="I4435" i="2"/>
  <c r="H4445" i="2"/>
  <c r="J4445" i="2" s="1"/>
  <c r="K4445" i="2" s="1" a="1"/>
  <c r="K4445" i="2" s="1"/>
  <c r="I4445" i="2"/>
  <c r="H4455" i="2"/>
  <c r="J4455" i="2" s="1"/>
  <c r="K4455" i="2" s="1" a="1"/>
  <c r="K4455" i="2" s="1"/>
  <c r="I4455" i="2"/>
  <c r="H4465" i="2"/>
  <c r="J4465" i="2" s="1"/>
  <c r="K4465" i="2" s="1" a="1"/>
  <c r="K4465" i="2" s="1"/>
  <c r="I4465" i="2"/>
  <c r="H4476" i="2"/>
  <c r="J4476" i="2" s="1"/>
  <c r="K4476" i="2" s="1" a="1"/>
  <c r="K4476" i="2" s="1"/>
  <c r="I4476" i="2"/>
  <c r="H4485" i="2"/>
  <c r="J4485" i="2" s="1"/>
  <c r="K4485" i="2" s="1" a="1"/>
  <c r="K4485" i="2" s="1"/>
  <c r="I4485" i="2"/>
  <c r="H4507" i="2"/>
  <c r="J4507" i="2" s="1"/>
  <c r="K4507" i="2" s="1" a="1"/>
  <c r="K4507" i="2" s="1"/>
  <c r="I4507" i="2"/>
  <c r="H4527" i="2"/>
  <c r="J4527" i="2" s="1"/>
  <c r="K4527" i="2" s="1" a="1"/>
  <c r="K4527" i="2" s="1"/>
  <c r="I4527" i="2"/>
  <c r="H4539" i="2"/>
  <c r="J4539" i="2" s="1"/>
  <c r="K4539" i="2" s="1" a="1"/>
  <c r="K4539" i="2" s="1"/>
  <c r="I4539" i="2"/>
  <c r="H4547" i="2"/>
  <c r="J4547" i="2" s="1"/>
  <c r="K4547" i="2" s="1" a="1"/>
  <c r="K4547" i="2" s="1"/>
  <c r="I4547" i="2"/>
  <c r="H4558" i="2"/>
  <c r="J4558" i="2" s="1"/>
  <c r="K4558" i="2" s="1" a="1"/>
  <c r="K4558" i="2" s="1"/>
  <c r="I4558" i="2"/>
  <c r="H4567" i="2"/>
  <c r="J4567" i="2" s="1"/>
  <c r="K4567" i="2" s="1" a="1"/>
  <c r="K4567" i="2" s="1"/>
  <c r="I4567" i="2"/>
  <c r="H4577" i="2"/>
  <c r="J4577" i="2" s="1"/>
  <c r="K4577" i="2" s="1" a="1"/>
  <c r="K4577" i="2" s="1"/>
  <c r="I4577" i="2"/>
  <c r="H4589" i="2"/>
  <c r="J4589" i="2" s="1"/>
  <c r="K4589" i="2" s="1" a="1"/>
  <c r="K4589" i="2" s="1"/>
  <c r="I4589" i="2"/>
  <c r="H4600" i="2"/>
  <c r="J4600" i="2" s="1"/>
  <c r="K4600" i="2" s="1" a="1"/>
  <c r="K4600" i="2" s="1"/>
  <c r="I4600" i="2"/>
  <c r="H4609" i="2"/>
  <c r="J4609" i="2" s="1"/>
  <c r="K4609" i="2" s="1" a="1"/>
  <c r="K4609" i="2" s="1"/>
  <c r="I4609" i="2"/>
  <c r="H4628" i="2"/>
  <c r="J4628" i="2" s="1"/>
  <c r="K4628" i="2" s="1" a="1"/>
  <c r="K4628" i="2" s="1"/>
  <c r="I4628" i="2"/>
  <c r="H4639" i="2"/>
  <c r="J4639" i="2" s="1"/>
  <c r="K4639" i="2" s="1" a="1"/>
  <c r="K4639" i="2" s="1"/>
  <c r="I4639" i="2"/>
  <c r="H4648" i="2"/>
  <c r="J4648" i="2" s="1"/>
  <c r="K4648" i="2" s="1" a="1"/>
  <c r="K4648" i="2" s="1"/>
  <c r="I4648" i="2"/>
  <c r="H4666" i="2"/>
  <c r="J4666" i="2" s="1"/>
  <c r="K4666" i="2" s="1" a="1"/>
  <c r="K4666" i="2" s="1"/>
  <c r="I4666" i="2"/>
  <c r="H4676" i="2"/>
  <c r="J4676" i="2" s="1"/>
  <c r="K4676" i="2" s="1" a="1"/>
  <c r="K4676" i="2" s="1"/>
  <c r="I4676" i="2"/>
  <c r="H4687" i="2"/>
  <c r="J4687" i="2" s="1"/>
  <c r="K4687" i="2" s="1" a="1"/>
  <c r="K4687" i="2" s="1"/>
  <c r="I4687" i="2"/>
  <c r="H4696" i="2"/>
  <c r="J4696" i="2" s="1"/>
  <c r="K4696" i="2" s="1" a="1"/>
  <c r="K4696" i="2" s="1"/>
  <c r="I4696" i="2"/>
  <c r="H4707" i="2"/>
  <c r="J4707" i="2" s="1"/>
  <c r="K4707" i="2" s="1" a="1"/>
  <c r="K4707" i="2" s="1"/>
  <c r="I4707" i="2"/>
  <c r="H4739" i="2"/>
  <c r="J4739" i="2" s="1"/>
  <c r="K4739" i="2" s="1" a="1"/>
  <c r="K4739" i="2" s="1"/>
  <c r="I4739" i="2"/>
  <c r="H4748" i="2"/>
  <c r="J4748" i="2" s="1"/>
  <c r="K4748" i="2" s="1" a="1"/>
  <c r="K4748" i="2" s="1"/>
  <c r="I4748" i="2"/>
  <c r="H4759" i="2"/>
  <c r="J4759" i="2" s="1"/>
  <c r="K4759" i="2" s="1" a="1"/>
  <c r="K4759" i="2" s="1"/>
  <c r="I4759" i="2"/>
  <c r="H4771" i="2"/>
  <c r="J4771" i="2" s="1"/>
  <c r="K4771" i="2" s="1" a="1"/>
  <c r="K4771" i="2" s="1"/>
  <c r="I4771" i="2"/>
  <c r="H4791" i="2"/>
  <c r="J4791" i="2" s="1"/>
  <c r="K4791" i="2" s="1" a="1"/>
  <c r="K4791" i="2" s="1"/>
  <c r="H4802" i="2"/>
  <c r="J4802" i="2" s="1"/>
  <c r="K4802" i="2" s="1" a="1"/>
  <c r="K4802" i="2" s="1"/>
  <c r="I4802" i="2"/>
  <c r="H4813" i="2"/>
  <c r="J4813" i="2" s="1"/>
  <c r="K4813" i="2" s="1" a="1"/>
  <c r="K4813" i="2" s="1"/>
  <c r="H4822" i="2"/>
  <c r="J4822" i="2" s="1"/>
  <c r="K4822" i="2" s="1" a="1"/>
  <c r="K4822" i="2" s="1"/>
  <c r="I4822" i="2"/>
  <c r="H4832" i="2"/>
  <c r="J4832" i="2" s="1"/>
  <c r="K4832" i="2" s="1" a="1"/>
  <c r="K4832" i="2" s="1"/>
  <c r="I4832" i="2"/>
  <c r="H4843" i="2"/>
  <c r="J4843" i="2" s="1"/>
  <c r="K4843" i="2" s="1" a="1"/>
  <c r="K4843" i="2" s="1"/>
  <c r="I4843" i="2"/>
  <c r="H4860" i="2"/>
  <c r="J4860" i="2" s="1"/>
  <c r="K4860" i="2" s="1" a="1"/>
  <c r="K4860" i="2" s="1"/>
  <c r="H4869" i="2"/>
  <c r="J4869" i="2" s="1"/>
  <c r="K4869" i="2" s="1" a="1"/>
  <c r="K4869" i="2" s="1"/>
  <c r="I4869" i="2"/>
  <c r="H4888" i="2"/>
  <c r="J4888" i="2" s="1"/>
  <c r="K4888" i="2" s="1" a="1"/>
  <c r="K4888" i="2" s="1"/>
  <c r="H4909" i="2"/>
  <c r="J4909" i="2" s="1"/>
  <c r="K4909" i="2" s="1" a="1"/>
  <c r="K4909" i="2" s="1"/>
  <c r="I4909" i="2"/>
  <c r="H4951" i="2"/>
  <c r="J4951" i="2" s="1"/>
  <c r="K4951" i="2" s="1" a="1"/>
  <c r="K4951" i="2" s="1"/>
  <c r="I4951" i="2"/>
  <c r="H4961" i="2"/>
  <c r="J4961" i="2" s="1"/>
  <c r="K4961" i="2" s="1" a="1"/>
  <c r="K4961" i="2" s="1"/>
  <c r="I4961" i="2"/>
  <c r="H4972" i="2"/>
  <c r="J4972" i="2" s="1"/>
  <c r="K4972" i="2" s="1" a="1"/>
  <c r="K4972" i="2" s="1"/>
  <c r="H4992" i="2"/>
  <c r="J4992" i="2" s="1"/>
  <c r="K4992" i="2" s="1" a="1"/>
  <c r="K4992" i="2" s="1"/>
  <c r="I4992" i="2"/>
  <c r="H5002" i="2"/>
  <c r="J5002" i="2" s="1"/>
  <c r="K5002" i="2" s="1" a="1"/>
  <c r="K5002" i="2" s="1"/>
  <c r="I5002" i="2"/>
  <c r="H5021" i="2"/>
  <c r="J5021" i="2" s="1"/>
  <c r="K5021" i="2" s="1" a="1"/>
  <c r="K5021" i="2" s="1"/>
  <c r="I5021" i="2"/>
  <c r="H5031" i="2"/>
  <c r="J5031" i="2" s="1"/>
  <c r="K5031" i="2" s="1" a="1"/>
  <c r="K5031" i="2" s="1"/>
  <c r="I5031" i="2"/>
  <c r="H5052" i="2"/>
  <c r="J5052" i="2" s="1"/>
  <c r="K5052" i="2" s="1" a="1"/>
  <c r="K5052" i="2" s="1"/>
  <c r="I5052" i="2"/>
  <c r="H5072" i="2"/>
  <c r="J5072" i="2" s="1"/>
  <c r="K5072" i="2" s="1" a="1"/>
  <c r="K5072" i="2" s="1"/>
  <c r="I5072" i="2"/>
  <c r="H5083" i="2"/>
  <c r="J5083" i="2" s="1"/>
  <c r="K5083" i="2" s="1" a="1"/>
  <c r="K5083" i="2" s="1"/>
  <c r="I5083" i="2"/>
  <c r="H5110" i="2"/>
  <c r="J5110" i="2" s="1"/>
  <c r="K5110" i="2" s="1" a="1"/>
  <c r="K5110" i="2" s="1"/>
  <c r="I5110" i="2"/>
  <c r="H5119" i="2"/>
  <c r="J5119" i="2" s="1"/>
  <c r="K5119" i="2" s="1" a="1"/>
  <c r="K5119" i="2" s="1"/>
  <c r="I5119" i="2"/>
  <c r="H5129" i="2"/>
  <c r="J5129" i="2" s="1"/>
  <c r="K5129" i="2" s="1" a="1"/>
  <c r="K5129" i="2" s="1"/>
  <c r="I5129" i="2"/>
  <c r="H5148" i="2"/>
  <c r="J5148" i="2" s="1"/>
  <c r="K5148" i="2" s="1" a="1"/>
  <c r="K5148" i="2" s="1"/>
  <c r="H5165" i="2"/>
  <c r="J5165" i="2" s="1"/>
  <c r="K5165" i="2" s="1" a="1"/>
  <c r="K5165" i="2" s="1"/>
  <c r="I5165" i="2"/>
  <c r="H5175" i="2"/>
  <c r="J5175" i="2" s="1"/>
  <c r="K5175" i="2" s="1" a="1"/>
  <c r="K5175" i="2" s="1"/>
  <c r="I5175" i="2"/>
  <c r="H5185" i="2"/>
  <c r="J5185" i="2" s="1"/>
  <c r="K5185" i="2" s="1" a="1"/>
  <c r="K5185" i="2" s="1"/>
  <c r="I5185" i="2"/>
  <c r="H5196" i="2"/>
  <c r="J5196" i="2" s="1"/>
  <c r="K5196" i="2" s="1" a="1"/>
  <c r="K5196" i="2" s="1"/>
  <c r="H5207" i="2"/>
  <c r="J5207" i="2" s="1"/>
  <c r="K5207" i="2" s="1" a="1"/>
  <c r="K5207" i="2" s="1"/>
  <c r="I5207" i="2"/>
  <c r="H5227" i="2"/>
  <c r="J5227" i="2" s="1"/>
  <c r="K5227" i="2" s="1" a="1"/>
  <c r="K5227" i="2" s="1"/>
  <c r="I5227" i="2"/>
  <c r="H5237" i="2"/>
  <c r="J5237" i="2" s="1"/>
  <c r="K5237" i="2" s="1" a="1"/>
  <c r="K5237" i="2" s="1"/>
  <c r="I5237" i="2"/>
  <c r="H5247" i="2"/>
  <c r="J5247" i="2" s="1"/>
  <c r="K5247" i="2" s="1" a="1"/>
  <c r="K5247" i="2" s="1"/>
  <c r="I5247" i="2"/>
  <c r="H5258" i="2"/>
  <c r="J5258" i="2" s="1"/>
  <c r="K5258" i="2" s="1" a="1"/>
  <c r="K5258" i="2" s="1"/>
  <c r="I5258" i="2"/>
  <c r="H5268" i="2"/>
  <c r="J5268" i="2" s="1"/>
  <c r="K5268" i="2" s="1" a="1"/>
  <c r="K5268" i="2" s="1"/>
  <c r="I5268" i="2"/>
  <c r="H5277" i="2"/>
  <c r="J5277" i="2" s="1"/>
  <c r="K5277" i="2" s="1" a="1"/>
  <c r="K5277" i="2" s="1"/>
  <c r="I5277" i="2"/>
  <c r="H5288" i="2"/>
  <c r="J5288" i="2" s="1"/>
  <c r="K5288" i="2" s="1" a="1"/>
  <c r="K5288" i="2" s="1"/>
  <c r="I5288" i="2"/>
  <c r="H5299" i="2"/>
  <c r="J5299" i="2" s="1"/>
  <c r="K5299" i="2" s="1" a="1"/>
  <c r="K5299" i="2" s="1"/>
  <c r="I5299" i="2"/>
  <c r="H5308" i="2"/>
  <c r="J5308" i="2" s="1"/>
  <c r="K5308" i="2" s="1" a="1"/>
  <c r="K5308" i="2" s="1"/>
  <c r="I5308" i="2"/>
  <c r="H5330" i="2"/>
  <c r="J5330" i="2" s="1"/>
  <c r="K5330" i="2" s="1" a="1"/>
  <c r="K5330" i="2" s="1"/>
  <c r="I5330" i="2"/>
  <c r="H5342" i="2"/>
  <c r="J5342" i="2" s="1"/>
  <c r="K5342" i="2" s="1" a="1"/>
  <c r="K5342" i="2" s="1"/>
  <c r="I5342" i="2"/>
  <c r="H5353" i="2"/>
  <c r="J5353" i="2" s="1"/>
  <c r="K5353" i="2" s="1" a="1"/>
  <c r="K5353" i="2" s="1"/>
  <c r="I5353" i="2"/>
  <c r="H5363" i="2"/>
  <c r="J5363" i="2" s="1"/>
  <c r="K5363" i="2" s="1" a="1"/>
  <c r="K5363" i="2" s="1"/>
  <c r="I5363" i="2"/>
  <c r="H5373" i="2"/>
  <c r="J5373" i="2" s="1"/>
  <c r="K5373" i="2" s="1" a="1"/>
  <c r="K5373" i="2" s="1"/>
  <c r="I5373" i="2"/>
  <c r="H5382" i="2"/>
  <c r="J5382" i="2" s="1"/>
  <c r="K5382" i="2" s="1" a="1"/>
  <c r="K5382" i="2" s="1"/>
  <c r="H5392" i="2"/>
  <c r="J5392" i="2" s="1"/>
  <c r="K5392" i="2" s="1" a="1"/>
  <c r="K5392" i="2" s="1"/>
  <c r="I5392" i="2"/>
  <c r="H5402" i="2"/>
  <c r="J5402" i="2" s="1"/>
  <c r="K5402" i="2" s="1" a="1"/>
  <c r="K5402" i="2" s="1"/>
  <c r="H5421" i="2"/>
  <c r="J5421" i="2" s="1"/>
  <c r="K5421" i="2" s="1" a="1"/>
  <c r="K5421" i="2" s="1"/>
  <c r="I5421" i="2"/>
  <c r="H5431" i="2"/>
  <c r="J5431" i="2" s="1"/>
  <c r="K5431" i="2" s="1" a="1"/>
  <c r="K5431" i="2" s="1"/>
  <c r="I5431" i="2"/>
  <c r="H5442" i="2"/>
  <c r="J5442" i="2" s="1"/>
  <c r="K5442" i="2" s="1" a="1"/>
  <c r="K5442" i="2" s="1"/>
  <c r="I5442" i="2"/>
  <c r="H5461" i="2"/>
  <c r="J5461" i="2" s="1"/>
  <c r="K5461" i="2" s="1" a="1"/>
  <c r="K5461" i="2" s="1"/>
  <c r="I5461" i="2"/>
  <c r="H5479" i="2"/>
  <c r="J5479" i="2" s="1"/>
  <c r="K5479" i="2" s="1" a="1"/>
  <c r="K5479" i="2" s="1"/>
  <c r="I5479" i="2"/>
  <c r="H5489" i="2"/>
  <c r="J5489" i="2" s="1"/>
  <c r="K5489" i="2" s="1" a="1"/>
  <c r="K5489" i="2" s="1"/>
  <c r="I5489" i="2"/>
  <c r="H5498" i="2"/>
  <c r="J5498" i="2" s="1"/>
  <c r="K5498" i="2" s="1" a="1"/>
  <c r="K5498" i="2" s="1"/>
  <c r="I5498" i="2"/>
  <c r="H5508" i="2"/>
  <c r="J5508" i="2" s="1"/>
  <c r="K5508" i="2" s="1" a="1"/>
  <c r="K5508" i="2" s="1"/>
  <c r="H5543" i="2"/>
  <c r="J5543" i="2" s="1"/>
  <c r="K5543" i="2" s="1" a="1"/>
  <c r="K5543" i="2" s="1"/>
  <c r="I5543" i="2"/>
  <c r="H5554" i="2"/>
  <c r="J5554" i="2" s="1"/>
  <c r="K5554" i="2" s="1" a="1"/>
  <c r="K5554" i="2" s="1"/>
  <c r="I5554" i="2"/>
  <c r="H5571" i="2"/>
  <c r="J5571" i="2" s="1"/>
  <c r="K5571" i="2" s="1" a="1"/>
  <c r="K5571" i="2" s="1"/>
  <c r="I5571" i="2"/>
  <c r="H5582" i="2"/>
  <c r="J5582" i="2" s="1"/>
  <c r="K5582" i="2" s="1" a="1"/>
  <c r="K5582" i="2" s="1"/>
  <c r="I5582" i="2"/>
  <c r="H5592" i="2"/>
  <c r="J5592" i="2" s="1"/>
  <c r="K5592" i="2" s="1" a="1"/>
  <c r="K5592" i="2" s="1"/>
  <c r="H5611" i="2"/>
  <c r="J5611" i="2" s="1"/>
  <c r="K5611" i="2" s="1" a="1"/>
  <c r="K5611" i="2" s="1"/>
  <c r="I5611" i="2"/>
  <c r="H5623" i="2"/>
  <c r="J5623" i="2" s="1"/>
  <c r="K5623" i="2" s="1" a="1"/>
  <c r="K5623" i="2" s="1"/>
  <c r="I5623" i="2"/>
  <c r="H5644" i="2"/>
  <c r="J5644" i="2" s="1"/>
  <c r="K5644" i="2" s="1" a="1"/>
  <c r="K5644" i="2" s="1"/>
  <c r="I5644" i="2"/>
  <c r="H5667" i="2"/>
  <c r="J5667" i="2" s="1"/>
  <c r="K5667" i="2" s="1" a="1"/>
  <c r="K5667" i="2" s="1"/>
  <c r="I5667" i="2"/>
  <c r="H5698" i="2"/>
  <c r="J5698" i="2" s="1"/>
  <c r="K5698" i="2" s="1" a="1"/>
  <c r="K5698" i="2" s="1"/>
  <c r="I5698" i="2"/>
  <c r="H5707" i="2"/>
  <c r="J5707" i="2" s="1"/>
  <c r="K5707" i="2" s="1" a="1"/>
  <c r="K5707" i="2" s="1"/>
  <c r="I5707" i="2"/>
  <c r="H5718" i="2"/>
  <c r="J5718" i="2" s="1"/>
  <c r="K5718" i="2" s="1" a="1"/>
  <c r="K5718" i="2" s="1"/>
  <c r="I5718" i="2"/>
  <c r="H5738" i="2"/>
  <c r="J5738" i="2" s="1"/>
  <c r="K5738" i="2" s="1" a="1"/>
  <c r="K5738" i="2" s="1"/>
  <c r="I5738" i="2"/>
  <c r="H5791" i="2"/>
  <c r="J5791" i="2" s="1"/>
  <c r="K5791" i="2" s="1" a="1"/>
  <c r="K5791" i="2" s="1"/>
  <c r="I5791" i="2"/>
  <c r="H5803" i="2"/>
  <c r="J5803" i="2" s="1"/>
  <c r="K5803" i="2" s="1" a="1"/>
  <c r="K5803" i="2" s="1"/>
  <c r="I5803" i="2"/>
  <c r="H5835" i="2"/>
  <c r="J5835" i="2" s="1"/>
  <c r="K5835" i="2" s="1" a="1"/>
  <c r="K5835" i="2" s="1"/>
  <c r="I5835" i="2"/>
  <c r="H5843" i="2"/>
  <c r="J5843" i="2" s="1"/>
  <c r="K5843" i="2" s="1" a="1"/>
  <c r="K5843" i="2" s="1"/>
  <c r="I5843" i="2"/>
  <c r="H5853" i="2"/>
  <c r="J5853" i="2" s="1"/>
  <c r="K5853" i="2" s="1" a="1"/>
  <c r="K5853" i="2" s="1"/>
  <c r="I5853" i="2"/>
  <c r="H5914" i="2"/>
  <c r="J5914" i="2" s="1"/>
  <c r="K5914" i="2" s="1" a="1"/>
  <c r="K5914" i="2" s="1"/>
  <c r="I5914" i="2"/>
  <c r="H5926" i="2"/>
  <c r="J5926" i="2" s="1"/>
  <c r="K5926" i="2" s="1" a="1"/>
  <c r="K5926" i="2" s="1"/>
  <c r="I5926" i="2"/>
  <c r="H6361" i="2"/>
  <c r="J6361" i="2" s="1"/>
  <c r="K6361" i="2" s="1" a="1"/>
  <c r="K6361" i="2" s="1"/>
  <c r="I6361" i="2"/>
  <c r="H6583" i="2"/>
  <c r="J6583" i="2" s="1"/>
  <c r="K6583" i="2" s="1" a="1"/>
  <c r="K6583" i="2" s="1"/>
  <c r="I6583" i="2"/>
  <c r="H6662" i="2"/>
  <c r="J6662" i="2" s="1"/>
  <c r="K6662" i="2" s="1" a="1"/>
  <c r="K6662" i="2" s="1"/>
  <c r="I6662" i="2"/>
  <c r="H6722" i="2"/>
  <c r="J6722" i="2" s="1"/>
  <c r="K6722" i="2" s="1" a="1"/>
  <c r="K6722" i="2" s="1"/>
  <c r="I6722" i="2"/>
  <c r="H3807" i="2"/>
  <c r="J3807" i="2" s="1"/>
  <c r="K3807" i="2" s="1" a="1"/>
  <c r="K3807" i="2" s="1"/>
  <c r="I3807" i="2"/>
  <c r="H3816" i="2"/>
  <c r="J3816" i="2" s="1"/>
  <c r="K3816" i="2" s="1" a="1"/>
  <c r="K3816" i="2" s="1"/>
  <c r="I3816" i="2"/>
  <c r="H3825" i="2"/>
  <c r="J3825" i="2" s="1"/>
  <c r="K3825" i="2" s="1" a="1"/>
  <c r="K3825" i="2" s="1"/>
  <c r="I3825" i="2"/>
  <c r="H3836" i="2"/>
  <c r="J3836" i="2" s="1"/>
  <c r="K3836" i="2" s="1" a="1"/>
  <c r="K3836" i="2" s="1"/>
  <c r="I3836" i="2"/>
  <c r="H3846" i="2"/>
  <c r="J3846" i="2" s="1"/>
  <c r="K3846" i="2" s="1" a="1"/>
  <c r="K3846" i="2" s="1"/>
  <c r="I3846" i="2"/>
  <c r="H3857" i="2"/>
  <c r="J3857" i="2" s="1"/>
  <c r="K3857" i="2" s="1" a="1"/>
  <c r="K3857" i="2" s="1"/>
  <c r="I3857" i="2"/>
  <c r="H3867" i="2"/>
  <c r="J3867" i="2" s="1"/>
  <c r="K3867" i="2" s="1" a="1"/>
  <c r="K3867" i="2" s="1"/>
  <c r="I3867" i="2"/>
  <c r="H3878" i="2"/>
  <c r="J3878" i="2" s="1"/>
  <c r="K3878" i="2" s="1" a="1"/>
  <c r="K3878" i="2" s="1"/>
  <c r="I3878" i="2"/>
  <c r="H3889" i="2"/>
  <c r="J3889" i="2" s="1"/>
  <c r="K3889" i="2" s="1" a="1"/>
  <c r="K3889" i="2" s="1"/>
  <c r="I3889" i="2"/>
  <c r="H3898" i="2"/>
  <c r="J3898" i="2" s="1"/>
  <c r="K3898" i="2" s="1" a="1"/>
  <c r="K3898" i="2" s="1"/>
  <c r="I3898" i="2"/>
  <c r="H3908" i="2"/>
  <c r="J3908" i="2" s="1"/>
  <c r="K3908" i="2" s="1" a="1"/>
  <c r="K3908" i="2" s="1"/>
  <c r="I3908" i="2"/>
  <c r="H3935" i="2"/>
  <c r="J3935" i="2" s="1"/>
  <c r="K3935" i="2" s="1" a="1"/>
  <c r="K3935" i="2" s="1"/>
  <c r="I3935" i="2"/>
  <c r="H3945" i="2"/>
  <c r="J3945" i="2" s="1"/>
  <c r="K3945" i="2" s="1" a="1"/>
  <c r="K3945" i="2" s="1"/>
  <c r="I3945" i="2"/>
  <c r="H3954" i="2"/>
  <c r="J3954" i="2" s="1"/>
  <c r="K3954" i="2" s="1" a="1"/>
  <c r="K3954" i="2" s="1"/>
  <c r="I3954" i="2"/>
  <c r="H3963" i="2"/>
  <c r="J3963" i="2" s="1"/>
  <c r="K3963" i="2" s="1" a="1"/>
  <c r="K3963" i="2" s="1"/>
  <c r="I3963" i="2"/>
  <c r="H3974" i="2"/>
  <c r="J3974" i="2" s="1"/>
  <c r="K3974" i="2" s="1" a="1"/>
  <c r="K3974" i="2" s="1"/>
  <c r="I3974" i="2"/>
  <c r="H3983" i="2"/>
  <c r="J3983" i="2" s="1"/>
  <c r="K3983" i="2" s="1" a="1"/>
  <c r="K3983" i="2" s="1"/>
  <c r="I3983" i="2"/>
  <c r="H4002" i="2"/>
  <c r="J4002" i="2" s="1"/>
  <c r="K4002" i="2" s="1" a="1"/>
  <c r="K4002" i="2" s="1"/>
  <c r="I4002" i="2"/>
  <c r="H4012" i="2"/>
  <c r="J4012" i="2" s="1"/>
  <c r="K4012" i="2" s="1" a="1"/>
  <c r="K4012" i="2" s="1"/>
  <c r="I4012" i="2"/>
  <c r="H4022" i="2"/>
  <c r="J4022" i="2" s="1"/>
  <c r="K4022" i="2" s="1" a="1"/>
  <c r="K4022" i="2" s="1"/>
  <c r="I4022" i="2"/>
  <c r="H4040" i="2"/>
  <c r="J4040" i="2" s="1"/>
  <c r="K4040" i="2" s="1" a="1"/>
  <c r="K4040" i="2" s="1"/>
  <c r="I4040" i="2"/>
  <c r="H4049" i="2"/>
  <c r="J4049" i="2" s="1"/>
  <c r="K4049" i="2" s="1" a="1"/>
  <c r="K4049" i="2" s="1"/>
  <c r="I4049" i="2"/>
  <c r="H4059" i="2"/>
  <c r="J4059" i="2" s="1"/>
  <c r="K4059" i="2" s="1" a="1"/>
  <c r="K4059" i="2" s="1"/>
  <c r="I4059" i="2"/>
  <c r="H4071" i="2"/>
  <c r="J4071" i="2" s="1"/>
  <c r="K4071" i="2" s="1" a="1"/>
  <c r="K4071" i="2" s="1"/>
  <c r="I4071" i="2"/>
  <c r="H4081" i="2"/>
  <c r="J4081" i="2" s="1"/>
  <c r="K4081" i="2" s="1" a="1"/>
  <c r="K4081" i="2" s="1"/>
  <c r="I4081" i="2"/>
  <c r="H4092" i="2"/>
  <c r="J4092" i="2" s="1"/>
  <c r="K4092" i="2" s="1" a="1"/>
  <c r="K4092" i="2" s="1"/>
  <c r="I4092" i="2"/>
  <c r="H4103" i="2"/>
  <c r="J4103" i="2" s="1"/>
  <c r="K4103" i="2" s="1" a="1"/>
  <c r="K4103" i="2" s="1"/>
  <c r="I4103" i="2"/>
  <c r="H4113" i="2"/>
  <c r="J4113" i="2" s="1"/>
  <c r="K4113" i="2" s="1" a="1"/>
  <c r="K4113" i="2" s="1"/>
  <c r="I4113" i="2"/>
  <c r="H4122" i="2"/>
  <c r="J4122" i="2" s="1"/>
  <c r="K4122" i="2" s="1" a="1"/>
  <c r="K4122" i="2" s="1"/>
  <c r="I4122" i="2"/>
  <c r="H4133" i="2"/>
  <c r="J4133" i="2" s="1"/>
  <c r="K4133" i="2" s="1" a="1"/>
  <c r="K4133" i="2" s="1"/>
  <c r="I4133" i="2"/>
  <c r="H4143" i="2"/>
  <c r="J4143" i="2" s="1"/>
  <c r="K4143" i="2" s="1" a="1"/>
  <c r="K4143" i="2" s="1"/>
  <c r="I4143" i="2"/>
  <c r="H4153" i="2"/>
  <c r="J4153" i="2" s="1"/>
  <c r="K4153" i="2" s="1" a="1"/>
  <c r="K4153" i="2" s="1"/>
  <c r="I4153" i="2"/>
  <c r="H4164" i="2"/>
  <c r="J4164" i="2" s="1"/>
  <c r="K4164" i="2" s="1" a="1"/>
  <c r="K4164" i="2" s="1"/>
  <c r="I4164" i="2"/>
  <c r="H4174" i="2"/>
  <c r="J4174" i="2" s="1"/>
  <c r="K4174" i="2" s="1" a="1"/>
  <c r="K4174" i="2" s="1"/>
  <c r="I4174" i="2"/>
  <c r="H4185" i="2"/>
  <c r="J4185" i="2" s="1"/>
  <c r="K4185" i="2" s="1" a="1"/>
  <c r="K4185" i="2" s="1"/>
  <c r="I4185" i="2"/>
  <c r="H4195" i="2"/>
  <c r="J4195" i="2" s="1"/>
  <c r="K4195" i="2" s="1" a="1"/>
  <c r="K4195" i="2" s="1"/>
  <c r="I4195" i="2"/>
  <c r="H4207" i="2"/>
  <c r="J4207" i="2" s="1"/>
  <c r="K4207" i="2" s="1" a="1"/>
  <c r="K4207" i="2" s="1"/>
  <c r="I4207" i="2"/>
  <c r="H4218" i="2"/>
  <c r="J4218" i="2" s="1"/>
  <c r="K4218" i="2" s="1" a="1"/>
  <c r="K4218" i="2" s="1"/>
  <c r="I4218" i="2"/>
  <c r="H4228" i="2"/>
  <c r="J4228" i="2" s="1"/>
  <c r="K4228" i="2" s="1" a="1"/>
  <c r="K4228" i="2" s="1"/>
  <c r="I4228" i="2"/>
  <c r="H4239" i="2"/>
  <c r="J4239" i="2" s="1"/>
  <c r="K4239" i="2" s="1" a="1"/>
  <c r="K4239" i="2" s="1"/>
  <c r="I4239" i="2"/>
  <c r="H4250" i="2"/>
  <c r="J4250" i="2" s="1"/>
  <c r="K4250" i="2" s="1" a="1"/>
  <c r="K4250" i="2" s="1"/>
  <c r="I4250" i="2"/>
  <c r="H4261" i="2"/>
  <c r="J4261" i="2" s="1"/>
  <c r="K4261" i="2" s="1" a="1"/>
  <c r="K4261" i="2" s="1"/>
  <c r="I4261" i="2"/>
  <c r="H4271" i="2"/>
  <c r="J4271" i="2" s="1"/>
  <c r="K4271" i="2" s="1" a="1"/>
  <c r="K4271" i="2" s="1"/>
  <c r="I4271" i="2"/>
  <c r="H4282" i="2"/>
  <c r="J4282" i="2" s="1"/>
  <c r="K4282" i="2" s="1" a="1"/>
  <c r="K4282" i="2" s="1"/>
  <c r="I4282" i="2"/>
  <c r="H4290" i="2"/>
  <c r="J4290" i="2" s="1"/>
  <c r="K4290" i="2" s="1" a="1"/>
  <c r="K4290" i="2" s="1"/>
  <c r="I4290" i="2"/>
  <c r="H4301" i="2"/>
  <c r="J4301" i="2" s="1"/>
  <c r="K4301" i="2" s="1" a="1"/>
  <c r="K4301" i="2" s="1"/>
  <c r="I4301" i="2"/>
  <c r="H4312" i="2"/>
  <c r="J4312" i="2" s="1"/>
  <c r="K4312" i="2" s="1" a="1"/>
  <c r="K4312" i="2" s="1"/>
  <c r="I4312" i="2"/>
  <c r="H4323" i="2"/>
  <c r="J4323" i="2" s="1"/>
  <c r="K4323" i="2" s="1" a="1"/>
  <c r="K4323" i="2" s="1"/>
  <c r="I4323" i="2"/>
  <c r="H4332" i="2"/>
  <c r="J4332" i="2" s="1"/>
  <c r="K4332" i="2" s="1" a="1"/>
  <c r="K4332" i="2" s="1"/>
  <c r="I4332" i="2"/>
  <c r="H4341" i="2"/>
  <c r="J4341" i="2" s="1"/>
  <c r="K4341" i="2" s="1" a="1"/>
  <c r="K4341" i="2" s="1"/>
  <c r="I4341" i="2"/>
  <c r="H4351" i="2"/>
  <c r="J4351" i="2" s="1"/>
  <c r="K4351" i="2" s="1" a="1"/>
  <c r="K4351" i="2" s="1"/>
  <c r="I4351" i="2"/>
  <c r="H4361" i="2"/>
  <c r="J4361" i="2" s="1"/>
  <c r="K4361" i="2" s="1" a="1"/>
  <c r="K4361" i="2" s="1"/>
  <c r="I4361" i="2"/>
  <c r="H4371" i="2"/>
  <c r="J4371" i="2" s="1"/>
  <c r="K4371" i="2" s="1" a="1"/>
  <c r="K4371" i="2" s="1"/>
  <c r="I4371" i="2"/>
  <c r="H4383" i="2"/>
  <c r="J4383" i="2" s="1"/>
  <c r="K4383" i="2" s="1" a="1"/>
  <c r="K4383" i="2" s="1"/>
  <c r="I4383" i="2"/>
  <c r="H4394" i="2"/>
  <c r="J4394" i="2" s="1"/>
  <c r="K4394" i="2" s="1" a="1"/>
  <c r="K4394" i="2" s="1"/>
  <c r="I4394" i="2"/>
  <c r="H4403" i="2"/>
  <c r="J4403" i="2" s="1"/>
  <c r="K4403" i="2" s="1" a="1"/>
  <c r="K4403" i="2" s="1"/>
  <c r="I4403" i="2"/>
  <c r="H4414" i="2"/>
  <c r="J4414" i="2" s="1"/>
  <c r="K4414" i="2" s="1" a="1"/>
  <c r="K4414" i="2" s="1"/>
  <c r="I4414" i="2"/>
  <c r="H4425" i="2"/>
  <c r="J4425" i="2" s="1"/>
  <c r="K4425" i="2" s="1" a="1"/>
  <c r="K4425" i="2" s="1"/>
  <c r="I4425" i="2"/>
  <c r="H4436" i="2"/>
  <c r="J4436" i="2" s="1"/>
  <c r="K4436" i="2" s="1" a="1"/>
  <c r="K4436" i="2" s="1"/>
  <c r="I4436" i="2"/>
  <c r="H4446" i="2"/>
  <c r="J4446" i="2" s="1"/>
  <c r="K4446" i="2" s="1" a="1"/>
  <c r="K4446" i="2" s="1"/>
  <c r="I4446" i="2"/>
  <c r="H4456" i="2"/>
  <c r="J4456" i="2" s="1"/>
  <c r="K4456" i="2" s="1" a="1"/>
  <c r="K4456" i="2" s="1"/>
  <c r="I4456" i="2"/>
  <c r="H4466" i="2"/>
  <c r="J4466" i="2" s="1"/>
  <c r="K4466" i="2" s="1" a="1"/>
  <c r="K4466" i="2" s="1"/>
  <c r="I4466" i="2"/>
  <c r="H4477" i="2"/>
  <c r="J4477" i="2" s="1"/>
  <c r="K4477" i="2" s="1" a="1"/>
  <c r="K4477" i="2" s="1"/>
  <c r="I4477" i="2"/>
  <c r="H4496" i="2"/>
  <c r="J4496" i="2" s="1"/>
  <c r="K4496" i="2" s="1" a="1"/>
  <c r="K4496" i="2" s="1"/>
  <c r="I4496" i="2"/>
  <c r="H4508" i="2"/>
  <c r="J4508" i="2" s="1"/>
  <c r="K4508" i="2" s="1" a="1"/>
  <c r="K4508" i="2" s="1"/>
  <c r="I4508" i="2"/>
  <c r="H4517" i="2"/>
  <c r="J4517" i="2" s="1"/>
  <c r="K4517" i="2" s="1" a="1"/>
  <c r="K4517" i="2" s="1"/>
  <c r="I4517" i="2"/>
  <c r="H4528" i="2"/>
  <c r="J4528" i="2" s="1"/>
  <c r="K4528" i="2" s="1" a="1"/>
  <c r="K4528" i="2" s="1"/>
  <c r="I4528" i="2"/>
  <c r="H4548" i="2"/>
  <c r="J4548" i="2" s="1"/>
  <c r="K4548" i="2" s="1" a="1"/>
  <c r="K4548" i="2" s="1"/>
  <c r="I4548" i="2"/>
  <c r="H4559" i="2"/>
  <c r="J4559" i="2" s="1"/>
  <c r="K4559" i="2" s="1" a="1"/>
  <c r="K4559" i="2" s="1"/>
  <c r="I4559" i="2"/>
  <c r="H4568" i="2"/>
  <c r="J4568" i="2" s="1"/>
  <c r="K4568" i="2" s="1" a="1"/>
  <c r="K4568" i="2" s="1"/>
  <c r="I4568" i="2"/>
  <c r="H4578" i="2"/>
  <c r="J4578" i="2" s="1"/>
  <c r="K4578" i="2" s="1" a="1"/>
  <c r="K4578" i="2" s="1"/>
  <c r="I4578" i="2"/>
  <c r="H4590" i="2"/>
  <c r="J4590" i="2" s="1"/>
  <c r="K4590" i="2" s="1" a="1"/>
  <c r="K4590" i="2" s="1"/>
  <c r="I4590" i="2"/>
  <c r="H4601" i="2"/>
  <c r="J4601" i="2" s="1"/>
  <c r="K4601" i="2" s="1" a="1"/>
  <c r="K4601" i="2" s="1"/>
  <c r="I4601" i="2"/>
  <c r="H4610" i="2"/>
  <c r="J4610" i="2" s="1"/>
  <c r="K4610" i="2" s="1" a="1"/>
  <c r="K4610" i="2" s="1"/>
  <c r="I4610" i="2"/>
  <c r="H4618" i="2"/>
  <c r="J4618" i="2" s="1"/>
  <c r="K4618" i="2" s="1" a="1"/>
  <c r="K4618" i="2" s="1"/>
  <c r="I4618" i="2"/>
  <c r="H4629" i="2"/>
  <c r="J4629" i="2" s="1"/>
  <c r="K4629" i="2" s="1" a="1"/>
  <c r="K4629" i="2" s="1"/>
  <c r="I4629" i="2"/>
  <c r="H4640" i="2"/>
  <c r="J4640" i="2" s="1"/>
  <c r="K4640" i="2" s="1" a="1"/>
  <c r="K4640" i="2" s="1"/>
  <c r="I4640" i="2"/>
  <c r="H4658" i="2"/>
  <c r="J4658" i="2" s="1"/>
  <c r="K4658" i="2" s="1" a="1"/>
  <c r="K4658" i="2" s="1"/>
  <c r="I4658" i="2"/>
  <c r="H4677" i="2"/>
  <c r="J4677" i="2" s="1"/>
  <c r="K4677" i="2" s="1" a="1"/>
  <c r="K4677" i="2" s="1"/>
  <c r="I4677" i="2"/>
  <c r="H4688" i="2"/>
  <c r="J4688" i="2" s="1"/>
  <c r="K4688" i="2" s="1" a="1"/>
  <c r="K4688" i="2" s="1"/>
  <c r="I4688" i="2"/>
  <c r="H4697" i="2"/>
  <c r="J4697" i="2" s="1"/>
  <c r="K4697" i="2" s="1" a="1"/>
  <c r="K4697" i="2" s="1"/>
  <c r="I4697" i="2"/>
  <c r="H4708" i="2"/>
  <c r="J4708" i="2" s="1"/>
  <c r="K4708" i="2" s="1" a="1"/>
  <c r="K4708" i="2" s="1"/>
  <c r="I4708" i="2"/>
  <c r="H4730" i="2"/>
  <c r="J4730" i="2" s="1"/>
  <c r="K4730" i="2" s="1" a="1"/>
  <c r="K4730" i="2" s="1"/>
  <c r="I4730" i="2"/>
  <c r="H4740" i="2"/>
  <c r="J4740" i="2" s="1"/>
  <c r="K4740" i="2" s="1" a="1"/>
  <c r="K4740" i="2" s="1"/>
  <c r="I4740" i="2"/>
  <c r="H4749" i="2"/>
  <c r="J4749" i="2" s="1"/>
  <c r="K4749" i="2" s="1" a="1"/>
  <c r="K4749" i="2" s="1"/>
  <c r="I4749" i="2"/>
  <c r="H4760" i="2"/>
  <c r="J4760" i="2" s="1"/>
  <c r="K4760" i="2" s="1" a="1"/>
  <c r="K4760" i="2" s="1"/>
  <c r="I4760" i="2"/>
  <c r="H4772" i="2"/>
  <c r="J4772" i="2" s="1"/>
  <c r="K4772" i="2" s="1" a="1"/>
  <c r="K4772" i="2" s="1"/>
  <c r="I4772" i="2"/>
  <c r="H4792" i="2"/>
  <c r="J4792" i="2" s="1"/>
  <c r="K4792" i="2" s="1" a="1"/>
  <c r="K4792" i="2" s="1"/>
  <c r="I4792" i="2"/>
  <c r="H4803" i="2"/>
  <c r="J4803" i="2" s="1"/>
  <c r="K4803" i="2" s="1" a="1"/>
  <c r="K4803" i="2" s="1"/>
  <c r="I4803" i="2"/>
  <c r="H4814" i="2"/>
  <c r="J4814" i="2" s="1"/>
  <c r="K4814" i="2" s="1" a="1"/>
  <c r="K4814" i="2" s="1"/>
  <c r="I4814" i="2"/>
  <c r="H4823" i="2"/>
  <c r="J4823" i="2" s="1"/>
  <c r="K4823" i="2" s="1" a="1"/>
  <c r="K4823" i="2" s="1"/>
  <c r="I4823" i="2"/>
  <c r="H4833" i="2"/>
  <c r="J4833" i="2" s="1"/>
  <c r="K4833" i="2" s="1" a="1"/>
  <c r="K4833" i="2" s="1"/>
  <c r="I4833" i="2"/>
  <c r="H4861" i="2"/>
  <c r="J4861" i="2" s="1"/>
  <c r="K4861" i="2" s="1" a="1"/>
  <c r="K4861" i="2" s="1"/>
  <c r="I4861" i="2"/>
  <c r="H4870" i="2"/>
  <c r="J4870" i="2" s="1"/>
  <c r="K4870" i="2" s="1" a="1"/>
  <c r="K4870" i="2" s="1"/>
  <c r="I4870" i="2"/>
  <c r="H4880" i="2"/>
  <c r="J4880" i="2" s="1"/>
  <c r="K4880" i="2" s="1" a="1"/>
  <c r="K4880" i="2" s="1"/>
  <c r="I4880" i="2"/>
  <c r="H4889" i="2"/>
  <c r="J4889" i="2" s="1"/>
  <c r="K4889" i="2" s="1" a="1"/>
  <c r="K4889" i="2" s="1"/>
  <c r="I4889" i="2"/>
  <c r="H4898" i="2"/>
  <c r="J4898" i="2" s="1"/>
  <c r="K4898" i="2" s="1" a="1"/>
  <c r="K4898" i="2" s="1"/>
  <c r="I4898" i="2"/>
  <c r="H4910" i="2"/>
  <c r="J4910" i="2" s="1"/>
  <c r="K4910" i="2" s="1" a="1"/>
  <c r="K4910" i="2" s="1"/>
  <c r="I4910" i="2"/>
  <c r="H4921" i="2"/>
  <c r="J4921" i="2" s="1"/>
  <c r="K4921" i="2" s="1" a="1"/>
  <c r="K4921" i="2" s="1"/>
  <c r="I4921" i="2"/>
  <c r="H4931" i="2"/>
  <c r="J4931" i="2" s="1"/>
  <c r="K4931" i="2" s="1" a="1"/>
  <c r="K4931" i="2" s="1"/>
  <c r="I4931" i="2"/>
  <c r="H4940" i="2"/>
  <c r="J4940" i="2" s="1"/>
  <c r="K4940" i="2" s="1" a="1"/>
  <c r="K4940" i="2" s="1"/>
  <c r="I4940" i="2"/>
  <c r="H4962" i="2"/>
  <c r="J4962" i="2" s="1"/>
  <c r="K4962" i="2" s="1" a="1"/>
  <c r="K4962" i="2" s="1"/>
  <c r="I4962" i="2"/>
  <c r="H4973" i="2"/>
  <c r="J4973" i="2" s="1"/>
  <c r="K4973" i="2" s="1" a="1"/>
  <c r="K4973" i="2" s="1"/>
  <c r="I4973" i="2"/>
  <c r="H4983" i="2"/>
  <c r="J4983" i="2" s="1"/>
  <c r="K4983" i="2" s="1" a="1"/>
  <c r="K4983" i="2" s="1"/>
  <c r="I4983" i="2"/>
  <c r="H4993" i="2"/>
  <c r="J4993" i="2" s="1"/>
  <c r="K4993" i="2" s="1" a="1"/>
  <c r="K4993" i="2" s="1"/>
  <c r="I4993" i="2"/>
  <c r="H5003" i="2"/>
  <c r="J5003" i="2" s="1"/>
  <c r="K5003" i="2" s="1" a="1"/>
  <c r="K5003" i="2" s="1"/>
  <c r="I5003" i="2"/>
  <c r="H5022" i="2"/>
  <c r="J5022" i="2" s="1"/>
  <c r="K5022" i="2" s="1" a="1"/>
  <c r="K5022" i="2" s="1"/>
  <c r="I5022" i="2"/>
  <c r="H5032" i="2"/>
  <c r="J5032" i="2" s="1"/>
  <c r="K5032" i="2" s="1" a="1"/>
  <c r="K5032" i="2" s="1"/>
  <c r="I5032" i="2"/>
  <c r="H5042" i="2"/>
  <c r="J5042" i="2" s="1"/>
  <c r="K5042" i="2" s="1" a="1"/>
  <c r="K5042" i="2" s="1"/>
  <c r="I5042" i="2"/>
  <c r="H5053" i="2"/>
  <c r="J5053" i="2" s="1"/>
  <c r="K5053" i="2" s="1" a="1"/>
  <c r="K5053" i="2" s="1"/>
  <c r="I5053" i="2"/>
  <c r="H5062" i="2"/>
  <c r="J5062" i="2" s="1"/>
  <c r="K5062" i="2" s="1" a="1"/>
  <c r="K5062" i="2" s="1"/>
  <c r="I5062" i="2"/>
  <c r="H5073" i="2"/>
  <c r="J5073" i="2" s="1"/>
  <c r="K5073" i="2" s="1" a="1"/>
  <c r="K5073" i="2" s="1"/>
  <c r="I5073" i="2"/>
  <c r="H5101" i="2"/>
  <c r="J5101" i="2" s="1"/>
  <c r="K5101" i="2" s="1" a="1"/>
  <c r="K5101" i="2" s="1"/>
  <c r="I5101" i="2"/>
  <c r="H5120" i="2"/>
  <c r="J5120" i="2" s="1"/>
  <c r="K5120" i="2" s="1" a="1"/>
  <c r="K5120" i="2" s="1"/>
  <c r="I5120" i="2"/>
  <c r="H5130" i="2"/>
  <c r="J5130" i="2" s="1"/>
  <c r="K5130" i="2" s="1" a="1"/>
  <c r="K5130" i="2" s="1"/>
  <c r="I5130" i="2"/>
  <c r="H5140" i="2"/>
  <c r="J5140" i="2" s="1"/>
  <c r="K5140" i="2" s="1" a="1"/>
  <c r="K5140" i="2" s="1"/>
  <c r="I5140" i="2"/>
  <c r="H5149" i="2"/>
  <c r="J5149" i="2" s="1"/>
  <c r="K5149" i="2" s="1" a="1"/>
  <c r="K5149" i="2" s="1"/>
  <c r="I5149" i="2"/>
  <c r="H5166" i="2"/>
  <c r="J5166" i="2" s="1"/>
  <c r="K5166" i="2" s="1" a="1"/>
  <c r="K5166" i="2" s="1"/>
  <c r="I5166" i="2"/>
  <c r="H5176" i="2"/>
  <c r="J5176" i="2" s="1"/>
  <c r="K5176" i="2" s="1" a="1"/>
  <c r="K5176" i="2" s="1"/>
  <c r="I5176" i="2"/>
  <c r="H5186" i="2"/>
  <c r="J5186" i="2" s="1"/>
  <c r="K5186" i="2" s="1" a="1"/>
  <c r="K5186" i="2" s="1"/>
  <c r="I5186" i="2"/>
  <c r="H5197" i="2"/>
  <c r="J5197" i="2" s="1"/>
  <c r="K5197" i="2" s="1" a="1"/>
  <c r="K5197" i="2" s="1"/>
  <c r="I5197" i="2"/>
  <c r="H5208" i="2"/>
  <c r="J5208" i="2" s="1"/>
  <c r="K5208" i="2" s="1" a="1"/>
  <c r="K5208" i="2" s="1"/>
  <c r="I5208" i="2"/>
  <c r="H5218" i="2"/>
  <c r="J5218" i="2" s="1"/>
  <c r="K5218" i="2" s="1" a="1"/>
  <c r="K5218" i="2" s="1"/>
  <c r="I5218" i="2"/>
  <c r="H5238" i="2"/>
  <c r="J5238" i="2" s="1"/>
  <c r="K5238" i="2" s="1" a="1"/>
  <c r="K5238" i="2" s="1"/>
  <c r="I5238" i="2"/>
  <c r="H5248" i="2"/>
  <c r="J5248" i="2" s="1"/>
  <c r="K5248" i="2" s="1" a="1"/>
  <c r="K5248" i="2" s="1"/>
  <c r="I5248" i="2"/>
  <c r="H5259" i="2"/>
  <c r="J5259" i="2" s="1"/>
  <c r="K5259" i="2" s="1" a="1"/>
  <c r="K5259" i="2" s="1"/>
  <c r="I5259" i="2"/>
  <c r="H5269" i="2"/>
  <c r="J5269" i="2" s="1"/>
  <c r="K5269" i="2" s="1" a="1"/>
  <c r="K5269" i="2" s="1"/>
  <c r="I5269" i="2"/>
  <c r="H5278" i="2"/>
  <c r="J5278" i="2" s="1"/>
  <c r="K5278" i="2" s="1" a="1"/>
  <c r="K5278" i="2" s="1"/>
  <c r="I5278" i="2"/>
  <c r="H5300" i="2"/>
  <c r="J5300" i="2" s="1"/>
  <c r="K5300" i="2" s="1" a="1"/>
  <c r="K5300" i="2" s="1"/>
  <c r="I5300" i="2"/>
  <c r="H5309" i="2"/>
  <c r="J5309" i="2" s="1"/>
  <c r="K5309" i="2" s="1" a="1"/>
  <c r="K5309" i="2" s="1"/>
  <c r="I5309" i="2"/>
  <c r="H5320" i="2"/>
  <c r="J5320" i="2" s="1"/>
  <c r="K5320" i="2" s="1" a="1"/>
  <c r="K5320" i="2" s="1"/>
  <c r="I5320" i="2"/>
  <c r="H5331" i="2"/>
  <c r="J5331" i="2" s="1"/>
  <c r="K5331" i="2" s="1" a="1"/>
  <c r="K5331" i="2" s="1"/>
  <c r="I5331" i="2"/>
  <c r="H5343" i="2"/>
  <c r="J5343" i="2" s="1"/>
  <c r="K5343" i="2" s="1" a="1"/>
  <c r="K5343" i="2" s="1"/>
  <c r="I5343" i="2"/>
  <c r="H5354" i="2"/>
  <c r="J5354" i="2" s="1"/>
  <c r="K5354" i="2" s="1" a="1"/>
  <c r="K5354" i="2" s="1"/>
  <c r="I5354" i="2"/>
  <c r="H5364" i="2"/>
  <c r="J5364" i="2" s="1"/>
  <c r="K5364" i="2" s="1" a="1"/>
  <c r="K5364" i="2" s="1"/>
  <c r="I5364" i="2"/>
  <c r="H5383" i="2"/>
  <c r="J5383" i="2" s="1"/>
  <c r="K5383" i="2" s="1" a="1"/>
  <c r="K5383" i="2" s="1"/>
  <c r="I5383" i="2"/>
  <c r="H5393" i="2"/>
  <c r="J5393" i="2" s="1"/>
  <c r="K5393" i="2" s="1" a="1"/>
  <c r="K5393" i="2" s="1"/>
  <c r="I5393" i="2"/>
  <c r="H5411" i="2"/>
  <c r="J5411" i="2" s="1"/>
  <c r="K5411" i="2" s="1" a="1"/>
  <c r="K5411" i="2" s="1"/>
  <c r="I5411" i="2"/>
  <c r="H5462" i="2"/>
  <c r="J5462" i="2" s="1"/>
  <c r="K5462" i="2" s="1" a="1"/>
  <c r="K5462" i="2" s="1"/>
  <c r="I5462" i="2"/>
  <c r="H5470" i="2"/>
  <c r="J5470" i="2" s="1"/>
  <c r="K5470" i="2" s="1" a="1"/>
  <c r="K5470" i="2" s="1"/>
  <c r="I5470" i="2"/>
  <c r="H5490" i="2"/>
  <c r="J5490" i="2" s="1"/>
  <c r="K5490" i="2" s="1" a="1"/>
  <c r="K5490" i="2" s="1"/>
  <c r="I5490" i="2"/>
  <c r="H5499" i="2"/>
  <c r="J5499" i="2" s="1"/>
  <c r="K5499" i="2" s="1" a="1"/>
  <c r="K5499" i="2" s="1"/>
  <c r="I5499" i="2"/>
  <c r="H5509" i="2"/>
  <c r="J5509" i="2" s="1"/>
  <c r="K5509" i="2" s="1" a="1"/>
  <c r="K5509" i="2" s="1"/>
  <c r="I5509" i="2"/>
  <c r="H5517" i="2"/>
  <c r="J5517" i="2" s="1"/>
  <c r="K5517" i="2" s="1" a="1"/>
  <c r="K5517" i="2" s="1"/>
  <c r="I5517" i="2"/>
  <c r="H5526" i="2"/>
  <c r="J5526" i="2" s="1"/>
  <c r="K5526" i="2" s="1" a="1"/>
  <c r="K5526" i="2" s="1"/>
  <c r="I5526" i="2"/>
  <c r="H5544" i="2"/>
  <c r="J5544" i="2" s="1"/>
  <c r="K5544" i="2" s="1" a="1"/>
  <c r="K5544" i="2" s="1"/>
  <c r="I5544" i="2"/>
  <c r="H5555" i="2"/>
  <c r="J5555" i="2" s="1"/>
  <c r="K5555" i="2" s="1" a="1"/>
  <c r="K5555" i="2" s="1"/>
  <c r="I5555" i="2"/>
  <c r="H5564" i="2"/>
  <c r="J5564" i="2" s="1"/>
  <c r="K5564" i="2" s="1" a="1"/>
  <c r="K5564" i="2" s="1"/>
  <c r="I5564" i="2"/>
  <c r="H5572" i="2"/>
  <c r="J5572" i="2" s="1"/>
  <c r="K5572" i="2" s="1" a="1"/>
  <c r="K5572" i="2" s="1"/>
  <c r="I5572" i="2"/>
  <c r="H5583" i="2"/>
  <c r="J5583" i="2" s="1"/>
  <c r="K5583" i="2" s="1" a="1"/>
  <c r="K5583" i="2" s="1"/>
  <c r="I5583" i="2"/>
  <c r="H5601" i="2"/>
  <c r="J5601" i="2" s="1"/>
  <c r="K5601" i="2" s="1" a="1"/>
  <c r="K5601" i="2" s="1"/>
  <c r="I5601" i="2"/>
  <c r="H5624" i="2"/>
  <c r="J5624" i="2" s="1"/>
  <c r="K5624" i="2" s="1" a="1"/>
  <c r="K5624" i="2" s="1"/>
  <c r="I5624" i="2"/>
  <c r="H5656" i="2"/>
  <c r="J5656" i="2" s="1"/>
  <c r="K5656" i="2" s="1" a="1"/>
  <c r="K5656" i="2" s="1"/>
  <c r="I5656" i="2"/>
  <c r="H5679" i="2"/>
  <c r="J5679" i="2" s="1"/>
  <c r="K5679" i="2" s="1" a="1"/>
  <c r="K5679" i="2" s="1"/>
  <c r="I5679" i="2"/>
  <c r="H5719" i="2"/>
  <c r="J5719" i="2" s="1"/>
  <c r="K5719" i="2" s="1" a="1"/>
  <c r="K5719" i="2" s="1"/>
  <c r="I5719" i="2"/>
  <c r="H5729" i="2"/>
  <c r="J5729" i="2" s="1"/>
  <c r="K5729" i="2" s="1" a="1"/>
  <c r="K5729" i="2" s="1"/>
  <c r="I5729" i="2"/>
  <c r="H5739" i="2"/>
  <c r="J5739" i="2" s="1"/>
  <c r="K5739" i="2" s="1" a="1"/>
  <c r="K5739" i="2" s="1"/>
  <c r="I5739" i="2"/>
  <c r="H5748" i="2"/>
  <c r="J5748" i="2" s="1"/>
  <c r="K5748" i="2" s="1" a="1"/>
  <c r="K5748" i="2" s="1"/>
  <c r="I5748" i="2"/>
  <c r="H5758" i="2"/>
  <c r="J5758" i="2" s="1"/>
  <c r="K5758" i="2" s="1" a="1"/>
  <c r="K5758" i="2" s="1"/>
  <c r="I5758" i="2"/>
  <c r="H5769" i="2"/>
  <c r="J5769" i="2" s="1"/>
  <c r="K5769" i="2" s="1" a="1"/>
  <c r="K5769" i="2" s="1"/>
  <c r="I5769" i="2"/>
  <c r="I5780" i="2"/>
  <c r="H5780" i="2"/>
  <c r="J5780" i="2" s="1"/>
  <c r="K5780" i="2" s="1" a="1"/>
  <c r="K5780" i="2" s="1"/>
  <c r="H5814" i="2"/>
  <c r="J5814" i="2" s="1"/>
  <c r="K5814" i="2" s="1" a="1"/>
  <c r="K5814" i="2" s="1"/>
  <c r="I5814" i="2"/>
  <c r="H5844" i="2"/>
  <c r="J5844" i="2" s="1"/>
  <c r="K5844" i="2" s="1" a="1"/>
  <c r="K5844" i="2" s="1"/>
  <c r="I5844" i="2"/>
  <c r="H5854" i="2"/>
  <c r="J5854" i="2" s="1"/>
  <c r="K5854" i="2" s="1" a="1"/>
  <c r="K5854" i="2" s="1"/>
  <c r="I5854" i="2"/>
  <c r="H5960" i="2"/>
  <c r="J5960" i="2" s="1"/>
  <c r="K5960" i="2" s="1" a="1"/>
  <c r="K5960" i="2" s="1"/>
  <c r="I5960" i="2"/>
  <c r="H6317" i="2"/>
  <c r="J6317" i="2" s="1"/>
  <c r="K6317" i="2" s="1" a="1"/>
  <c r="K6317" i="2" s="1"/>
  <c r="I6317" i="2"/>
  <c r="H6515" i="2"/>
  <c r="J6515" i="2" s="1"/>
  <c r="K6515" i="2" s="1" a="1"/>
  <c r="K6515" i="2" s="1"/>
  <c r="I6515" i="2"/>
  <c r="H6639" i="2"/>
  <c r="J6639" i="2" s="1"/>
  <c r="K6639" i="2" s="1" a="1"/>
  <c r="K6639" i="2" s="1"/>
  <c r="I6639" i="2"/>
  <c r="H6651" i="2"/>
  <c r="J6651" i="2" s="1"/>
  <c r="K6651" i="2" s="1" a="1"/>
  <c r="K6651" i="2" s="1"/>
  <c r="I6651" i="2"/>
  <c r="H6687" i="2"/>
  <c r="J6687" i="2" s="1"/>
  <c r="K6687" i="2" s="1" a="1"/>
  <c r="K6687" i="2" s="1"/>
  <c r="I6687" i="2"/>
  <c r="H4082" i="2"/>
  <c r="J4082" i="2" s="1"/>
  <c r="K4082" i="2" s="1" a="1"/>
  <c r="K4082" i="2" s="1"/>
  <c r="I4082" i="2"/>
  <c r="H4093" i="2"/>
  <c r="J4093" i="2" s="1"/>
  <c r="K4093" i="2" s="1" a="1"/>
  <c r="K4093" i="2" s="1"/>
  <c r="I4093" i="2"/>
  <c r="H4114" i="2"/>
  <c r="J4114" i="2" s="1"/>
  <c r="K4114" i="2" s="1" a="1"/>
  <c r="K4114" i="2" s="1"/>
  <c r="I4114" i="2"/>
  <c r="H4123" i="2"/>
  <c r="J4123" i="2" s="1"/>
  <c r="K4123" i="2" s="1" a="1"/>
  <c r="K4123" i="2" s="1"/>
  <c r="I4123" i="2"/>
  <c r="H4144" i="2"/>
  <c r="J4144" i="2" s="1"/>
  <c r="K4144" i="2" s="1" a="1"/>
  <c r="K4144" i="2" s="1"/>
  <c r="I4144" i="2"/>
  <c r="H4154" i="2"/>
  <c r="J4154" i="2" s="1"/>
  <c r="K4154" i="2" s="1" a="1"/>
  <c r="K4154" i="2" s="1"/>
  <c r="I4154" i="2"/>
  <c r="H4165" i="2"/>
  <c r="J4165" i="2" s="1"/>
  <c r="K4165" i="2" s="1" a="1"/>
  <c r="K4165" i="2" s="1"/>
  <c r="I4165" i="2"/>
  <c r="H4175" i="2"/>
  <c r="J4175" i="2" s="1"/>
  <c r="K4175" i="2" s="1" a="1"/>
  <c r="K4175" i="2" s="1"/>
  <c r="I4175" i="2"/>
  <c r="H4186" i="2"/>
  <c r="J4186" i="2" s="1"/>
  <c r="K4186" i="2" s="1" a="1"/>
  <c r="K4186" i="2" s="1"/>
  <c r="I4186" i="2"/>
  <c r="H4196" i="2"/>
  <c r="J4196" i="2" s="1"/>
  <c r="K4196" i="2" s="1" a="1"/>
  <c r="K4196" i="2" s="1"/>
  <c r="I4196" i="2"/>
  <c r="H4208" i="2"/>
  <c r="J4208" i="2" s="1"/>
  <c r="K4208" i="2" s="1" a="1"/>
  <c r="K4208" i="2" s="1"/>
  <c r="I4208" i="2"/>
  <c r="H4219" i="2"/>
  <c r="J4219" i="2" s="1"/>
  <c r="K4219" i="2" s="1" a="1"/>
  <c r="K4219" i="2" s="1"/>
  <c r="I4219" i="2"/>
  <c r="H4229" i="2"/>
  <c r="J4229" i="2" s="1"/>
  <c r="K4229" i="2" s="1" a="1"/>
  <c r="K4229" i="2" s="1"/>
  <c r="I4229" i="2"/>
  <c r="H4240" i="2"/>
  <c r="J4240" i="2" s="1"/>
  <c r="K4240" i="2" s="1" a="1"/>
  <c r="K4240" i="2" s="1"/>
  <c r="I4240" i="2"/>
  <c r="H4251" i="2"/>
  <c r="J4251" i="2" s="1"/>
  <c r="K4251" i="2" s="1" a="1"/>
  <c r="K4251" i="2" s="1"/>
  <c r="I4251" i="2"/>
  <c r="H4262" i="2"/>
  <c r="J4262" i="2" s="1"/>
  <c r="K4262" i="2" s="1" a="1"/>
  <c r="K4262" i="2" s="1"/>
  <c r="I4262" i="2"/>
  <c r="H4272" i="2"/>
  <c r="J4272" i="2" s="1"/>
  <c r="K4272" i="2" s="1" a="1"/>
  <c r="K4272" i="2" s="1"/>
  <c r="I4272" i="2"/>
  <c r="H4291" i="2"/>
  <c r="J4291" i="2" s="1"/>
  <c r="K4291" i="2" s="1" a="1"/>
  <c r="K4291" i="2" s="1"/>
  <c r="I4291" i="2"/>
  <c r="H4302" i="2"/>
  <c r="J4302" i="2" s="1"/>
  <c r="K4302" i="2" s="1" a="1"/>
  <c r="K4302" i="2" s="1"/>
  <c r="I4302" i="2"/>
  <c r="H4313" i="2"/>
  <c r="J4313" i="2" s="1"/>
  <c r="K4313" i="2" s="1" a="1"/>
  <c r="K4313" i="2" s="1"/>
  <c r="I4313" i="2"/>
  <c r="H4333" i="2"/>
  <c r="J4333" i="2" s="1"/>
  <c r="K4333" i="2" s="1" a="1"/>
  <c r="K4333" i="2" s="1"/>
  <c r="I4333" i="2"/>
  <c r="H4342" i="2"/>
  <c r="J4342" i="2" s="1"/>
  <c r="K4342" i="2" s="1" a="1"/>
  <c r="K4342" i="2" s="1"/>
  <c r="I4342" i="2"/>
  <c r="H4352" i="2"/>
  <c r="J4352" i="2" s="1"/>
  <c r="K4352" i="2" s="1" a="1"/>
  <c r="K4352" i="2" s="1"/>
  <c r="I4352" i="2"/>
  <c r="H4372" i="2"/>
  <c r="J4372" i="2" s="1"/>
  <c r="K4372" i="2" s="1" a="1"/>
  <c r="K4372" i="2" s="1"/>
  <c r="I4372" i="2"/>
  <c r="H4384" i="2"/>
  <c r="J4384" i="2" s="1"/>
  <c r="K4384" i="2" s="1" a="1"/>
  <c r="K4384" i="2" s="1"/>
  <c r="I4384" i="2"/>
  <c r="H4404" i="2"/>
  <c r="J4404" i="2" s="1"/>
  <c r="K4404" i="2" s="1" a="1"/>
  <c r="K4404" i="2" s="1"/>
  <c r="I4404" i="2"/>
  <c r="H4415" i="2"/>
  <c r="J4415" i="2" s="1"/>
  <c r="K4415" i="2" s="1" a="1"/>
  <c r="K4415" i="2" s="1"/>
  <c r="I4415" i="2"/>
  <c r="H4426" i="2"/>
  <c r="J4426" i="2" s="1"/>
  <c r="K4426" i="2" s="1" a="1"/>
  <c r="K4426" i="2" s="1"/>
  <c r="I4426" i="2"/>
  <c r="H4437" i="2"/>
  <c r="J4437" i="2" s="1"/>
  <c r="K4437" i="2" s="1" a="1"/>
  <c r="K4437" i="2" s="1"/>
  <c r="I4437" i="2"/>
  <c r="H4447" i="2"/>
  <c r="J4447" i="2" s="1"/>
  <c r="K4447" i="2" s="1" a="1"/>
  <c r="K4447" i="2" s="1"/>
  <c r="I4447" i="2"/>
  <c r="H4457" i="2"/>
  <c r="J4457" i="2" s="1"/>
  <c r="K4457" i="2" s="1" a="1"/>
  <c r="K4457" i="2" s="1"/>
  <c r="I4457" i="2"/>
  <c r="H4467" i="2"/>
  <c r="J4467" i="2" s="1"/>
  <c r="K4467" i="2" s="1" a="1"/>
  <c r="K4467" i="2" s="1"/>
  <c r="I4467" i="2"/>
  <c r="H4478" i="2"/>
  <c r="J4478" i="2" s="1"/>
  <c r="K4478" i="2" s="1" a="1"/>
  <c r="K4478" i="2" s="1"/>
  <c r="I4478" i="2"/>
  <c r="H4486" i="2"/>
  <c r="J4486" i="2" s="1"/>
  <c r="K4486" i="2" s="1" a="1"/>
  <c r="K4486" i="2" s="1"/>
  <c r="I4486" i="2"/>
  <c r="H4497" i="2"/>
  <c r="J4497" i="2" s="1"/>
  <c r="K4497" i="2" s="1" a="1"/>
  <c r="K4497" i="2" s="1"/>
  <c r="I4497" i="2"/>
  <c r="H4509" i="2"/>
  <c r="J4509" i="2" s="1"/>
  <c r="K4509" i="2" s="1" a="1"/>
  <c r="K4509" i="2" s="1"/>
  <c r="I4509" i="2"/>
  <c r="H4518" i="2"/>
  <c r="J4518" i="2" s="1"/>
  <c r="K4518" i="2" s="1" a="1"/>
  <c r="K4518" i="2" s="1"/>
  <c r="I4518" i="2"/>
  <c r="H4529" i="2"/>
  <c r="J4529" i="2" s="1"/>
  <c r="K4529" i="2" s="1" a="1"/>
  <c r="K4529" i="2" s="1"/>
  <c r="I4529" i="2"/>
  <c r="H4540" i="2"/>
  <c r="J4540" i="2" s="1"/>
  <c r="K4540" i="2" s="1" a="1"/>
  <c r="K4540" i="2" s="1"/>
  <c r="I4540" i="2"/>
  <c r="H4549" i="2"/>
  <c r="J4549" i="2" s="1"/>
  <c r="K4549" i="2" s="1" a="1"/>
  <c r="K4549" i="2" s="1"/>
  <c r="I4549" i="2"/>
  <c r="H4569" i="2"/>
  <c r="J4569" i="2" s="1"/>
  <c r="K4569" i="2" s="1" a="1"/>
  <c r="K4569" i="2" s="1"/>
  <c r="I4569" i="2"/>
  <c r="H4579" i="2"/>
  <c r="J4579" i="2" s="1"/>
  <c r="K4579" i="2" s="1" a="1"/>
  <c r="K4579" i="2" s="1"/>
  <c r="I4579" i="2"/>
  <c r="H4602" i="2"/>
  <c r="J4602" i="2" s="1"/>
  <c r="K4602" i="2" s="1" a="1"/>
  <c r="K4602" i="2" s="1"/>
  <c r="I4602" i="2"/>
  <c r="H4611" i="2"/>
  <c r="J4611" i="2" s="1"/>
  <c r="K4611" i="2" s="1" a="1"/>
  <c r="K4611" i="2" s="1"/>
  <c r="I4611" i="2"/>
  <c r="H4619" i="2"/>
  <c r="J4619" i="2" s="1"/>
  <c r="K4619" i="2" s="1" a="1"/>
  <c r="K4619" i="2" s="1"/>
  <c r="I4619" i="2"/>
  <c r="H4630" i="2"/>
  <c r="J4630" i="2" s="1"/>
  <c r="K4630" i="2" s="1" a="1"/>
  <c r="K4630" i="2" s="1"/>
  <c r="I4630" i="2"/>
  <c r="H4641" i="2"/>
  <c r="J4641" i="2" s="1"/>
  <c r="K4641" i="2" s="1" a="1"/>
  <c r="K4641" i="2" s="1"/>
  <c r="I4641" i="2"/>
  <c r="H4649" i="2"/>
  <c r="J4649" i="2" s="1"/>
  <c r="K4649" i="2" s="1" a="1"/>
  <c r="K4649" i="2" s="1"/>
  <c r="I4649" i="2"/>
  <c r="H4659" i="2"/>
  <c r="J4659" i="2" s="1"/>
  <c r="K4659" i="2" s="1" a="1"/>
  <c r="K4659" i="2" s="1"/>
  <c r="I4659" i="2"/>
  <c r="H4667" i="2"/>
  <c r="J4667" i="2" s="1"/>
  <c r="K4667" i="2" s="1" a="1"/>
  <c r="K4667" i="2" s="1"/>
  <c r="I4667" i="2"/>
  <c r="H4678" i="2"/>
  <c r="J4678" i="2" s="1"/>
  <c r="K4678" i="2" s="1" a="1"/>
  <c r="K4678" i="2" s="1"/>
  <c r="I4678" i="2"/>
  <c r="H4698" i="2"/>
  <c r="J4698" i="2" s="1"/>
  <c r="K4698" i="2" s="1" a="1"/>
  <c r="K4698" i="2" s="1"/>
  <c r="I4698" i="2"/>
  <c r="H4715" i="2"/>
  <c r="J4715" i="2" s="1"/>
  <c r="K4715" i="2" s="1" a="1"/>
  <c r="K4715" i="2" s="1"/>
  <c r="I4715" i="2"/>
  <c r="H4731" i="2"/>
  <c r="J4731" i="2" s="1"/>
  <c r="K4731" i="2" s="1" a="1"/>
  <c r="K4731" i="2" s="1"/>
  <c r="I4731" i="2"/>
  <c r="H4750" i="2"/>
  <c r="J4750" i="2" s="1"/>
  <c r="K4750" i="2" s="1" a="1"/>
  <c r="K4750" i="2" s="1"/>
  <c r="I4750" i="2"/>
  <c r="H4761" i="2"/>
  <c r="J4761" i="2" s="1"/>
  <c r="K4761" i="2" s="1" a="1"/>
  <c r="K4761" i="2" s="1"/>
  <c r="I4761" i="2"/>
  <c r="H4773" i="2"/>
  <c r="J4773" i="2" s="1"/>
  <c r="K4773" i="2" s="1" a="1"/>
  <c r="K4773" i="2" s="1"/>
  <c r="I4773" i="2"/>
  <c r="H4783" i="2"/>
  <c r="J4783" i="2" s="1"/>
  <c r="K4783" i="2" s="1" a="1"/>
  <c r="K4783" i="2" s="1"/>
  <c r="I4783" i="2"/>
  <c r="H4793" i="2"/>
  <c r="J4793" i="2" s="1"/>
  <c r="K4793" i="2" s="1" a="1"/>
  <c r="K4793" i="2" s="1"/>
  <c r="I4793" i="2"/>
  <c r="H4804" i="2"/>
  <c r="J4804" i="2" s="1"/>
  <c r="K4804" i="2" s="1" a="1"/>
  <c r="K4804" i="2" s="1"/>
  <c r="I4804" i="2"/>
  <c r="H4824" i="2"/>
  <c r="J4824" i="2" s="1"/>
  <c r="K4824" i="2" s="1" a="1"/>
  <c r="K4824" i="2" s="1"/>
  <c r="I4824" i="2"/>
  <c r="H4834" i="2"/>
  <c r="J4834" i="2" s="1"/>
  <c r="K4834" i="2" s="1" a="1"/>
  <c r="K4834" i="2" s="1"/>
  <c r="I4834" i="2"/>
  <c r="H4844" i="2"/>
  <c r="J4844" i="2" s="1"/>
  <c r="K4844" i="2" s="1" a="1"/>
  <c r="K4844" i="2" s="1"/>
  <c r="I4844" i="2"/>
  <c r="H4862" i="2"/>
  <c r="J4862" i="2" s="1"/>
  <c r="K4862" i="2" s="1" a="1"/>
  <c r="K4862" i="2" s="1"/>
  <c r="I4862" i="2"/>
  <c r="H4871" i="2"/>
  <c r="J4871" i="2" s="1"/>
  <c r="K4871" i="2" s="1" a="1"/>
  <c r="K4871" i="2" s="1"/>
  <c r="I4871" i="2"/>
  <c r="H4881" i="2"/>
  <c r="J4881" i="2" s="1"/>
  <c r="K4881" i="2" s="1" a="1"/>
  <c r="K4881" i="2" s="1"/>
  <c r="I4881" i="2"/>
  <c r="H4890" i="2"/>
  <c r="J4890" i="2" s="1"/>
  <c r="K4890" i="2" s="1" a="1"/>
  <c r="K4890" i="2" s="1"/>
  <c r="I4890" i="2"/>
  <c r="H4899" i="2"/>
  <c r="J4899" i="2" s="1"/>
  <c r="K4899" i="2" s="1" a="1"/>
  <c r="K4899" i="2" s="1"/>
  <c r="I4899" i="2"/>
  <c r="H4911" i="2"/>
  <c r="J4911" i="2" s="1"/>
  <c r="K4911" i="2" s="1" a="1"/>
  <c r="K4911" i="2" s="1"/>
  <c r="I4911" i="2"/>
  <c r="H4922" i="2"/>
  <c r="J4922" i="2" s="1"/>
  <c r="K4922" i="2" s="1" a="1"/>
  <c r="K4922" i="2" s="1"/>
  <c r="I4922" i="2"/>
  <c r="H4932" i="2"/>
  <c r="J4932" i="2" s="1"/>
  <c r="K4932" i="2" s="1" a="1"/>
  <c r="K4932" i="2" s="1"/>
  <c r="I4932" i="2"/>
  <c r="H4941" i="2"/>
  <c r="J4941" i="2" s="1"/>
  <c r="K4941" i="2" s="1" a="1"/>
  <c r="K4941" i="2" s="1"/>
  <c r="I4941" i="2"/>
  <c r="H4952" i="2"/>
  <c r="J4952" i="2" s="1"/>
  <c r="K4952" i="2" s="1" a="1"/>
  <c r="K4952" i="2" s="1"/>
  <c r="I4952" i="2"/>
  <c r="H4963" i="2"/>
  <c r="J4963" i="2" s="1"/>
  <c r="K4963" i="2" s="1" a="1"/>
  <c r="K4963" i="2" s="1"/>
  <c r="I4963" i="2"/>
  <c r="H4974" i="2"/>
  <c r="J4974" i="2" s="1"/>
  <c r="K4974" i="2" s="1" a="1"/>
  <c r="K4974" i="2" s="1"/>
  <c r="I4974" i="2"/>
  <c r="H4984" i="2"/>
  <c r="J4984" i="2" s="1"/>
  <c r="K4984" i="2" s="1" a="1"/>
  <c r="K4984" i="2" s="1"/>
  <c r="I4984" i="2"/>
  <c r="H4994" i="2"/>
  <c r="J4994" i="2" s="1"/>
  <c r="K4994" i="2" s="1" a="1"/>
  <c r="K4994" i="2" s="1"/>
  <c r="I4994" i="2"/>
  <c r="H5013" i="2"/>
  <c r="J5013" i="2" s="1"/>
  <c r="K5013" i="2" s="1" a="1"/>
  <c r="K5013" i="2" s="1"/>
  <c r="I5013" i="2"/>
  <c r="H5023" i="2"/>
  <c r="J5023" i="2" s="1"/>
  <c r="K5023" i="2" s="1" a="1"/>
  <c r="K5023" i="2" s="1"/>
  <c r="I5023" i="2"/>
  <c r="H5033" i="2"/>
  <c r="J5033" i="2" s="1"/>
  <c r="K5033" i="2" s="1" a="1"/>
  <c r="K5033" i="2" s="1"/>
  <c r="I5033" i="2"/>
  <c r="H5043" i="2"/>
  <c r="J5043" i="2" s="1"/>
  <c r="K5043" i="2" s="1" a="1"/>
  <c r="K5043" i="2" s="1"/>
  <c r="I5043" i="2"/>
  <c r="H5054" i="2"/>
  <c r="J5054" i="2" s="1"/>
  <c r="K5054" i="2" s="1" a="1"/>
  <c r="K5054" i="2" s="1"/>
  <c r="I5054" i="2"/>
  <c r="H5063" i="2"/>
  <c r="J5063" i="2" s="1"/>
  <c r="K5063" i="2" s="1" a="1"/>
  <c r="K5063" i="2" s="1"/>
  <c r="I5063" i="2"/>
  <c r="H5074" i="2"/>
  <c r="J5074" i="2" s="1"/>
  <c r="K5074" i="2" s="1" a="1"/>
  <c r="K5074" i="2" s="1"/>
  <c r="I5074" i="2"/>
  <c r="H5084" i="2"/>
  <c r="J5084" i="2" s="1"/>
  <c r="K5084" i="2" s="1" a="1"/>
  <c r="K5084" i="2" s="1"/>
  <c r="I5084" i="2"/>
  <c r="H5093" i="2"/>
  <c r="J5093" i="2" s="1"/>
  <c r="K5093" i="2" s="1" a="1"/>
  <c r="K5093" i="2" s="1"/>
  <c r="I5093" i="2"/>
  <c r="H5102" i="2"/>
  <c r="J5102" i="2" s="1"/>
  <c r="K5102" i="2" s="1" a="1"/>
  <c r="K5102" i="2" s="1"/>
  <c r="I5102" i="2"/>
  <c r="H5121" i="2"/>
  <c r="J5121" i="2" s="1"/>
  <c r="K5121" i="2" s="1" a="1"/>
  <c r="K5121" i="2" s="1"/>
  <c r="I5121" i="2"/>
  <c r="H5131" i="2"/>
  <c r="J5131" i="2" s="1"/>
  <c r="K5131" i="2" s="1" a="1"/>
  <c r="K5131" i="2" s="1"/>
  <c r="I5131" i="2"/>
  <c r="H5141" i="2"/>
  <c r="J5141" i="2" s="1"/>
  <c r="K5141" i="2" s="1" a="1"/>
  <c r="K5141" i="2" s="1"/>
  <c r="I5141" i="2"/>
  <c r="H5150" i="2"/>
  <c r="J5150" i="2" s="1"/>
  <c r="K5150" i="2" s="1" a="1"/>
  <c r="K5150" i="2" s="1"/>
  <c r="I5150" i="2"/>
  <c r="H5167" i="2"/>
  <c r="J5167" i="2" s="1"/>
  <c r="K5167" i="2" s="1" a="1"/>
  <c r="K5167" i="2" s="1"/>
  <c r="I5167" i="2"/>
  <c r="H5177" i="2"/>
  <c r="J5177" i="2" s="1"/>
  <c r="K5177" i="2" s="1" a="1"/>
  <c r="K5177" i="2" s="1"/>
  <c r="I5177" i="2"/>
  <c r="H5187" i="2"/>
  <c r="J5187" i="2" s="1"/>
  <c r="K5187" i="2" s="1" a="1"/>
  <c r="K5187" i="2" s="1"/>
  <c r="I5187" i="2"/>
  <c r="H5198" i="2"/>
  <c r="J5198" i="2" s="1"/>
  <c r="K5198" i="2" s="1" a="1"/>
  <c r="K5198" i="2" s="1"/>
  <c r="I5198" i="2"/>
  <c r="H5209" i="2"/>
  <c r="J5209" i="2" s="1"/>
  <c r="K5209" i="2" s="1" a="1"/>
  <c r="K5209" i="2" s="1"/>
  <c r="I5209" i="2"/>
  <c r="H5219" i="2"/>
  <c r="J5219" i="2" s="1"/>
  <c r="K5219" i="2" s="1" a="1"/>
  <c r="K5219" i="2" s="1"/>
  <c r="I5219" i="2"/>
  <c r="H5249" i="2"/>
  <c r="J5249" i="2" s="1"/>
  <c r="K5249" i="2" s="1" a="1"/>
  <c r="K5249" i="2" s="1"/>
  <c r="I5249" i="2"/>
  <c r="H5270" i="2"/>
  <c r="J5270" i="2" s="1"/>
  <c r="K5270" i="2" s="1" a="1"/>
  <c r="K5270" i="2" s="1"/>
  <c r="I5270" i="2"/>
  <c r="H5310" i="2"/>
  <c r="J5310" i="2" s="1"/>
  <c r="K5310" i="2" s="1" a="1"/>
  <c r="K5310" i="2" s="1"/>
  <c r="I5310" i="2"/>
  <c r="H5321" i="2"/>
  <c r="J5321" i="2" s="1"/>
  <c r="K5321" i="2" s="1" a="1"/>
  <c r="K5321" i="2" s="1"/>
  <c r="I5321" i="2"/>
  <c r="H5332" i="2"/>
  <c r="J5332" i="2" s="1"/>
  <c r="K5332" i="2" s="1" a="1"/>
  <c r="K5332" i="2" s="1"/>
  <c r="I5332" i="2"/>
  <c r="H5344" i="2"/>
  <c r="J5344" i="2" s="1"/>
  <c r="K5344" i="2" s="1" a="1"/>
  <c r="K5344" i="2" s="1"/>
  <c r="I5344" i="2"/>
  <c r="H5365" i="2"/>
  <c r="J5365" i="2" s="1"/>
  <c r="K5365" i="2" s="1" a="1"/>
  <c r="K5365" i="2" s="1"/>
  <c r="I5365" i="2"/>
  <c r="H5384" i="2"/>
  <c r="J5384" i="2" s="1"/>
  <c r="K5384" i="2" s="1" a="1"/>
  <c r="K5384" i="2" s="1"/>
  <c r="I5384" i="2"/>
  <c r="H5394" i="2"/>
  <c r="J5394" i="2" s="1"/>
  <c r="K5394" i="2" s="1" a="1"/>
  <c r="K5394" i="2" s="1"/>
  <c r="I5394" i="2"/>
  <c r="H5412" i="2"/>
  <c r="J5412" i="2" s="1"/>
  <c r="K5412" i="2" s="1" a="1"/>
  <c r="K5412" i="2" s="1"/>
  <c r="I5412" i="2"/>
  <c r="H5422" i="2"/>
  <c r="J5422" i="2" s="1"/>
  <c r="K5422" i="2" s="1" a="1"/>
  <c r="K5422" i="2" s="1"/>
  <c r="I5422" i="2"/>
  <c r="H5432" i="2"/>
  <c r="J5432" i="2" s="1"/>
  <c r="K5432" i="2" s="1" a="1"/>
  <c r="K5432" i="2" s="1"/>
  <c r="I5432" i="2"/>
  <c r="H5443" i="2"/>
  <c r="J5443" i="2" s="1"/>
  <c r="K5443" i="2" s="1" a="1"/>
  <c r="K5443" i="2" s="1"/>
  <c r="I5443" i="2"/>
  <c r="H5452" i="2"/>
  <c r="J5452" i="2" s="1"/>
  <c r="K5452" i="2" s="1" a="1"/>
  <c r="K5452" i="2" s="1"/>
  <c r="I5452" i="2"/>
  <c r="H5463" i="2"/>
  <c r="J5463" i="2" s="1"/>
  <c r="K5463" i="2" s="1" a="1"/>
  <c r="K5463" i="2" s="1"/>
  <c r="I5463" i="2"/>
  <c r="H5471" i="2"/>
  <c r="J5471" i="2" s="1"/>
  <c r="K5471" i="2" s="1" a="1"/>
  <c r="K5471" i="2" s="1"/>
  <c r="I5471" i="2"/>
  <c r="H5480" i="2"/>
  <c r="J5480" i="2" s="1"/>
  <c r="K5480" i="2" s="1" a="1"/>
  <c r="K5480" i="2" s="1"/>
  <c r="I5480" i="2"/>
  <c r="H5491" i="2"/>
  <c r="J5491" i="2" s="1"/>
  <c r="K5491" i="2" s="1" a="1"/>
  <c r="K5491" i="2" s="1"/>
  <c r="I5491" i="2"/>
  <c r="H5500" i="2"/>
  <c r="J5500" i="2" s="1"/>
  <c r="K5500" i="2" s="1" a="1"/>
  <c r="K5500" i="2" s="1"/>
  <c r="I5500" i="2"/>
  <c r="H5510" i="2"/>
  <c r="J5510" i="2" s="1"/>
  <c r="K5510" i="2" s="1" a="1"/>
  <c r="K5510" i="2" s="1"/>
  <c r="I5510" i="2"/>
  <c r="H5518" i="2"/>
  <c r="J5518" i="2" s="1"/>
  <c r="K5518" i="2" s="1" a="1"/>
  <c r="K5518" i="2" s="1"/>
  <c r="I5518" i="2"/>
  <c r="H5527" i="2"/>
  <c r="J5527" i="2" s="1"/>
  <c r="K5527" i="2" s="1" a="1"/>
  <c r="K5527" i="2" s="1"/>
  <c r="I5527" i="2"/>
  <c r="H5536" i="2"/>
  <c r="J5536" i="2" s="1"/>
  <c r="K5536" i="2" s="1" a="1"/>
  <c r="K5536" i="2" s="1"/>
  <c r="I5536" i="2"/>
  <c r="H5545" i="2"/>
  <c r="J5545" i="2" s="1"/>
  <c r="K5545" i="2" s="1" a="1"/>
  <c r="K5545" i="2" s="1"/>
  <c r="I5545" i="2"/>
  <c r="H5556" i="2"/>
  <c r="J5556" i="2" s="1"/>
  <c r="K5556" i="2" s="1" a="1"/>
  <c r="K5556" i="2" s="1"/>
  <c r="I5556" i="2"/>
  <c r="H5565" i="2"/>
  <c r="J5565" i="2" s="1"/>
  <c r="K5565" i="2" s="1" a="1"/>
  <c r="K5565" i="2" s="1"/>
  <c r="I5565" i="2"/>
  <c r="H5584" i="2"/>
  <c r="J5584" i="2" s="1"/>
  <c r="K5584" i="2" s="1" a="1"/>
  <c r="K5584" i="2" s="1"/>
  <c r="I5584" i="2"/>
  <c r="H5613" i="2"/>
  <c r="J5613" i="2" s="1"/>
  <c r="K5613" i="2" s="1" a="1"/>
  <c r="K5613" i="2" s="1"/>
  <c r="I5613" i="2"/>
  <c r="H5646" i="2"/>
  <c r="J5646" i="2" s="1"/>
  <c r="K5646" i="2" s="1" a="1"/>
  <c r="K5646" i="2" s="1"/>
  <c r="I5646" i="2"/>
  <c r="H5669" i="2"/>
  <c r="J5669" i="2" s="1"/>
  <c r="K5669" i="2" s="1" a="1"/>
  <c r="K5669" i="2" s="1"/>
  <c r="I5669" i="2"/>
  <c r="H5688" i="2"/>
  <c r="J5688" i="2" s="1"/>
  <c r="K5688" i="2" s="1" a="1"/>
  <c r="K5688" i="2" s="1"/>
  <c r="I5688" i="2"/>
  <c r="H5720" i="2"/>
  <c r="J5720" i="2" s="1"/>
  <c r="K5720" i="2" s="1" a="1"/>
  <c r="K5720" i="2" s="1"/>
  <c r="I5720" i="2"/>
  <c r="H5781" i="2"/>
  <c r="J5781" i="2" s="1"/>
  <c r="K5781" i="2" s="1" a="1"/>
  <c r="K5781" i="2" s="1"/>
  <c r="I5781" i="2"/>
  <c r="H5793" i="2"/>
  <c r="J5793" i="2" s="1"/>
  <c r="K5793" i="2" s="1" a="1"/>
  <c r="K5793" i="2" s="1"/>
  <c r="I5793" i="2"/>
  <c r="H5827" i="2"/>
  <c r="J5827" i="2" s="1"/>
  <c r="K5827" i="2" s="1" a="1"/>
  <c r="K5827" i="2" s="1"/>
  <c r="I5827" i="2"/>
  <c r="H5906" i="2"/>
  <c r="J5906" i="2" s="1"/>
  <c r="K5906" i="2" s="1" a="1"/>
  <c r="K5906" i="2" s="1"/>
  <c r="I5906" i="2"/>
  <c r="H6016" i="2"/>
  <c r="J6016" i="2" s="1"/>
  <c r="K6016" i="2" s="1" a="1"/>
  <c r="K6016" i="2" s="1"/>
  <c r="I6016" i="2"/>
  <c r="H6208" i="2"/>
  <c r="J6208" i="2" s="1"/>
  <c r="K6208" i="2" s="1" a="1"/>
  <c r="K6208" i="2" s="1"/>
  <c r="I6208" i="2"/>
  <c r="H6340" i="2"/>
  <c r="J6340" i="2" s="1"/>
  <c r="K6340" i="2" s="1" a="1"/>
  <c r="K6340" i="2" s="1"/>
  <c r="I6340" i="2"/>
  <c r="H6427" i="2"/>
  <c r="J6427" i="2" s="1"/>
  <c r="K6427" i="2" s="1" a="1"/>
  <c r="K6427" i="2" s="1"/>
  <c r="I6427" i="2"/>
  <c r="H6676" i="2"/>
  <c r="J6676" i="2" s="1"/>
  <c r="K6676" i="2" s="1" a="1"/>
  <c r="K6676" i="2" s="1"/>
  <c r="I6676" i="2"/>
  <c r="H3575" i="2"/>
  <c r="J3575" i="2" s="1"/>
  <c r="K3575" i="2" s="1" a="1"/>
  <c r="K3575" i="2" s="1"/>
  <c r="I3575" i="2"/>
  <c r="H3597" i="2"/>
  <c r="J3597" i="2" s="1"/>
  <c r="K3597" i="2" s="1" a="1"/>
  <c r="K3597" i="2" s="1"/>
  <c r="I3597" i="2"/>
  <c r="H3607" i="2"/>
  <c r="J3607" i="2" s="1"/>
  <c r="K3607" i="2" s="1" a="1"/>
  <c r="K3607" i="2" s="1"/>
  <c r="I3607" i="2"/>
  <c r="H3618" i="2"/>
  <c r="J3618" i="2" s="1"/>
  <c r="K3618" i="2" s="1" a="1"/>
  <c r="K3618" i="2" s="1"/>
  <c r="I3618" i="2"/>
  <c r="H3628" i="2"/>
  <c r="J3628" i="2" s="1"/>
  <c r="K3628" i="2" s="1" a="1"/>
  <c r="K3628" i="2" s="1"/>
  <c r="I3628" i="2"/>
  <c r="H3649" i="2"/>
  <c r="J3649" i="2" s="1"/>
  <c r="K3649" i="2" s="1" a="1"/>
  <c r="K3649" i="2" s="1"/>
  <c r="I3649" i="2"/>
  <c r="H3658" i="2"/>
  <c r="J3658" i="2" s="1"/>
  <c r="K3658" i="2" s="1" a="1"/>
  <c r="K3658" i="2" s="1"/>
  <c r="I3658" i="2"/>
  <c r="H3669" i="2"/>
  <c r="J3669" i="2" s="1"/>
  <c r="K3669" i="2" s="1" a="1"/>
  <c r="K3669" i="2" s="1"/>
  <c r="I3669" i="2"/>
  <c r="H3678" i="2"/>
  <c r="J3678" i="2" s="1"/>
  <c r="K3678" i="2" s="1" a="1"/>
  <c r="K3678" i="2" s="1"/>
  <c r="I3678" i="2"/>
  <c r="H3696" i="2"/>
  <c r="J3696" i="2" s="1"/>
  <c r="K3696" i="2" s="1" a="1"/>
  <c r="K3696" i="2" s="1"/>
  <c r="I3696" i="2"/>
  <c r="H3706" i="2"/>
  <c r="J3706" i="2" s="1"/>
  <c r="K3706" i="2" s="1" a="1"/>
  <c r="K3706" i="2" s="1"/>
  <c r="I3706" i="2"/>
  <c r="H3716" i="2"/>
  <c r="J3716" i="2" s="1"/>
  <c r="K3716" i="2" s="1" a="1"/>
  <c r="K3716" i="2" s="1"/>
  <c r="I3716" i="2"/>
  <c r="H3725" i="2"/>
  <c r="J3725" i="2" s="1"/>
  <c r="K3725" i="2" s="1" a="1"/>
  <c r="K3725" i="2" s="1"/>
  <c r="I3725" i="2"/>
  <c r="H3736" i="2"/>
  <c r="J3736" i="2" s="1"/>
  <c r="K3736" i="2" s="1" a="1"/>
  <c r="K3736" i="2" s="1"/>
  <c r="I3736" i="2"/>
  <c r="H3756" i="2"/>
  <c r="J3756" i="2" s="1"/>
  <c r="K3756" i="2" s="1" a="1"/>
  <c r="K3756" i="2" s="1"/>
  <c r="I3756" i="2"/>
  <c r="H3767" i="2"/>
  <c r="J3767" i="2" s="1"/>
  <c r="K3767" i="2" s="1" a="1"/>
  <c r="K3767" i="2" s="1"/>
  <c r="I3767" i="2"/>
  <c r="H3777" i="2"/>
  <c r="J3777" i="2" s="1"/>
  <c r="K3777" i="2" s="1" a="1"/>
  <c r="K3777" i="2" s="1"/>
  <c r="I3777" i="2"/>
  <c r="H3788" i="2"/>
  <c r="J3788" i="2" s="1"/>
  <c r="K3788" i="2" s="1" a="1"/>
  <c r="K3788" i="2" s="1"/>
  <c r="I3788" i="2"/>
  <c r="H3798" i="2"/>
  <c r="J3798" i="2" s="1"/>
  <c r="K3798" i="2" s="1" a="1"/>
  <c r="K3798" i="2" s="1"/>
  <c r="I3798" i="2"/>
  <c r="H3809" i="2"/>
  <c r="J3809" i="2" s="1"/>
  <c r="K3809" i="2" s="1" a="1"/>
  <c r="K3809" i="2" s="1"/>
  <c r="I3809" i="2"/>
  <c r="H3827" i="2"/>
  <c r="J3827" i="2" s="1"/>
  <c r="K3827" i="2" s="1" a="1"/>
  <c r="K3827" i="2" s="1"/>
  <c r="I3827" i="2"/>
  <c r="H3838" i="2"/>
  <c r="J3838" i="2" s="1"/>
  <c r="K3838" i="2" s="1" a="1"/>
  <c r="K3838" i="2" s="1"/>
  <c r="I3838" i="2"/>
  <c r="H3848" i="2"/>
  <c r="J3848" i="2" s="1"/>
  <c r="K3848" i="2" s="1" a="1"/>
  <c r="K3848" i="2" s="1"/>
  <c r="I3848" i="2"/>
  <c r="H3859" i="2"/>
  <c r="J3859" i="2" s="1"/>
  <c r="K3859" i="2" s="1" a="1"/>
  <c r="K3859" i="2" s="1"/>
  <c r="I3859" i="2"/>
  <c r="H3868" i="2"/>
  <c r="J3868" i="2" s="1"/>
  <c r="K3868" i="2" s="1" a="1"/>
  <c r="K3868" i="2" s="1"/>
  <c r="I3868" i="2"/>
  <c r="H3900" i="2"/>
  <c r="J3900" i="2" s="1"/>
  <c r="K3900" i="2" s="1" a="1"/>
  <c r="K3900" i="2" s="1"/>
  <c r="I3900" i="2"/>
  <c r="H3910" i="2"/>
  <c r="J3910" i="2" s="1"/>
  <c r="K3910" i="2" s="1" a="1"/>
  <c r="K3910" i="2" s="1"/>
  <c r="I3910" i="2"/>
  <c r="H3918" i="2"/>
  <c r="J3918" i="2" s="1"/>
  <c r="K3918" i="2" s="1" a="1"/>
  <c r="K3918" i="2" s="1"/>
  <c r="I3918" i="2"/>
  <c r="H3927" i="2"/>
  <c r="J3927" i="2" s="1"/>
  <c r="K3927" i="2" s="1" a="1"/>
  <c r="K3927" i="2" s="1"/>
  <c r="I3927" i="2"/>
  <c r="H3937" i="2"/>
  <c r="J3937" i="2" s="1"/>
  <c r="K3937" i="2" s="1" a="1"/>
  <c r="K3937" i="2" s="1"/>
  <c r="I3937" i="2"/>
  <c r="H3965" i="2"/>
  <c r="J3965" i="2" s="1"/>
  <c r="K3965" i="2" s="1" a="1"/>
  <c r="K3965" i="2" s="1"/>
  <c r="I3965" i="2"/>
  <c r="H3985" i="2"/>
  <c r="J3985" i="2" s="1"/>
  <c r="K3985" i="2" s="1" a="1"/>
  <c r="K3985" i="2" s="1"/>
  <c r="I3985" i="2"/>
  <c r="H4014" i="2"/>
  <c r="J4014" i="2" s="1"/>
  <c r="K4014" i="2" s="1" a="1"/>
  <c r="K4014" i="2" s="1"/>
  <c r="I4014" i="2"/>
  <c r="H4033" i="2"/>
  <c r="J4033" i="2" s="1"/>
  <c r="K4033" i="2" s="1" a="1"/>
  <c r="K4033" i="2" s="1"/>
  <c r="I4033" i="2"/>
  <c r="H4051" i="2"/>
  <c r="J4051" i="2" s="1"/>
  <c r="K4051" i="2" s="1" a="1"/>
  <c r="K4051" i="2" s="1"/>
  <c r="I4051" i="2"/>
  <c r="H4061" i="2"/>
  <c r="J4061" i="2" s="1"/>
  <c r="K4061" i="2" s="1" a="1"/>
  <c r="K4061" i="2" s="1"/>
  <c r="I4061" i="2"/>
  <c r="H4072" i="2"/>
  <c r="J4072" i="2" s="1"/>
  <c r="K4072" i="2" s="1" a="1"/>
  <c r="K4072" i="2" s="1"/>
  <c r="H4083" i="2"/>
  <c r="J4083" i="2" s="1"/>
  <c r="K4083" i="2" s="1" a="1"/>
  <c r="K4083" i="2" s="1"/>
  <c r="I4083" i="2"/>
  <c r="H4094" i="2"/>
  <c r="J4094" i="2" s="1"/>
  <c r="K4094" i="2" s="1" a="1"/>
  <c r="K4094" i="2" s="1"/>
  <c r="I4094" i="2"/>
  <c r="H4124" i="2"/>
  <c r="J4124" i="2" s="1"/>
  <c r="K4124" i="2" s="1" a="1"/>
  <c r="K4124" i="2" s="1"/>
  <c r="I4124" i="2"/>
  <c r="H4145" i="2"/>
  <c r="J4145" i="2" s="1"/>
  <c r="K4145" i="2" s="1" a="1"/>
  <c r="K4145" i="2" s="1"/>
  <c r="I4145" i="2"/>
  <c r="H4155" i="2"/>
  <c r="J4155" i="2" s="1"/>
  <c r="K4155" i="2" s="1" a="1"/>
  <c r="K4155" i="2" s="1"/>
  <c r="I4155" i="2"/>
  <c r="H4166" i="2"/>
  <c r="J4166" i="2" s="1"/>
  <c r="K4166" i="2" s="1" a="1"/>
  <c r="K4166" i="2" s="1"/>
  <c r="I4166" i="2"/>
  <c r="H4187" i="2"/>
  <c r="J4187" i="2" s="1"/>
  <c r="K4187" i="2" s="1" a="1"/>
  <c r="K4187" i="2" s="1"/>
  <c r="I4187" i="2"/>
  <c r="H4197" i="2"/>
  <c r="J4197" i="2" s="1"/>
  <c r="K4197" i="2" s="1" a="1"/>
  <c r="K4197" i="2" s="1"/>
  <c r="I4197" i="2"/>
  <c r="H4209" i="2"/>
  <c r="J4209" i="2" s="1"/>
  <c r="K4209" i="2" s="1" a="1"/>
  <c r="K4209" i="2" s="1"/>
  <c r="I4209" i="2"/>
  <c r="H4230" i="2"/>
  <c r="J4230" i="2" s="1"/>
  <c r="K4230" i="2" s="1" a="1"/>
  <c r="K4230" i="2" s="1"/>
  <c r="I4230" i="2"/>
  <c r="H4241" i="2"/>
  <c r="J4241" i="2" s="1"/>
  <c r="K4241" i="2" s="1" a="1"/>
  <c r="K4241" i="2" s="1"/>
  <c r="I4241" i="2"/>
  <c r="H4252" i="2"/>
  <c r="J4252" i="2" s="1"/>
  <c r="K4252" i="2" s="1" a="1"/>
  <c r="K4252" i="2" s="1"/>
  <c r="I4252" i="2"/>
  <c r="H4263" i="2"/>
  <c r="J4263" i="2" s="1"/>
  <c r="K4263" i="2" s="1" a="1"/>
  <c r="K4263" i="2" s="1"/>
  <c r="I4263" i="2"/>
  <c r="H4273" i="2"/>
  <c r="J4273" i="2" s="1"/>
  <c r="K4273" i="2" s="1" a="1"/>
  <c r="K4273" i="2" s="1"/>
  <c r="I4273" i="2"/>
  <c r="H4292" i="2"/>
  <c r="J4292" i="2" s="1"/>
  <c r="K4292" i="2" s="1" a="1"/>
  <c r="K4292" i="2" s="1"/>
  <c r="I4292" i="2"/>
  <c r="H4314" i="2"/>
  <c r="J4314" i="2" s="1"/>
  <c r="K4314" i="2" s="1" a="1"/>
  <c r="K4314" i="2" s="1"/>
  <c r="I4314" i="2"/>
  <c r="H4324" i="2"/>
  <c r="J4324" i="2" s="1"/>
  <c r="K4324" i="2" s="1" a="1"/>
  <c r="K4324" i="2" s="1"/>
  <c r="H4334" i="2"/>
  <c r="J4334" i="2" s="1"/>
  <c r="K4334" i="2" s="1" a="1"/>
  <c r="K4334" i="2" s="1"/>
  <c r="I4334" i="2"/>
  <c r="H4343" i="2"/>
  <c r="J4343" i="2" s="1"/>
  <c r="K4343" i="2" s="1" a="1"/>
  <c r="K4343" i="2" s="1"/>
  <c r="I4343" i="2"/>
  <c r="H4353" i="2"/>
  <c r="J4353" i="2" s="1"/>
  <c r="K4353" i="2" s="1" a="1"/>
  <c r="K4353" i="2" s="1"/>
  <c r="I4353" i="2"/>
  <c r="H4362" i="2"/>
  <c r="J4362" i="2" s="1"/>
  <c r="K4362" i="2" s="1" a="1"/>
  <c r="K4362" i="2" s="1"/>
  <c r="H4373" i="2"/>
  <c r="J4373" i="2" s="1"/>
  <c r="K4373" i="2" s="1" a="1"/>
  <c r="K4373" i="2" s="1"/>
  <c r="I4373" i="2"/>
  <c r="H4385" i="2"/>
  <c r="J4385" i="2" s="1"/>
  <c r="K4385" i="2" s="1" a="1"/>
  <c r="K4385" i="2" s="1"/>
  <c r="I4385" i="2"/>
  <c r="H4405" i="2"/>
  <c r="J4405" i="2" s="1"/>
  <c r="K4405" i="2" s="1" a="1"/>
  <c r="K4405" i="2" s="1"/>
  <c r="I4405" i="2"/>
  <c r="H4427" i="2"/>
  <c r="J4427" i="2" s="1"/>
  <c r="K4427" i="2" s="1" a="1"/>
  <c r="K4427" i="2" s="1"/>
  <c r="I4427" i="2"/>
  <c r="H4438" i="2"/>
  <c r="J4438" i="2" s="1"/>
  <c r="K4438" i="2" s="1" a="1"/>
  <c r="K4438" i="2" s="1"/>
  <c r="I4438" i="2"/>
  <c r="H4448" i="2"/>
  <c r="J4448" i="2" s="1"/>
  <c r="K4448" i="2" s="1" a="1"/>
  <c r="K4448" i="2" s="1"/>
  <c r="I4448" i="2"/>
  <c r="H4458" i="2"/>
  <c r="J4458" i="2" s="1"/>
  <c r="K4458" i="2" s="1" a="1"/>
  <c r="K4458" i="2" s="1"/>
  <c r="I4458" i="2"/>
  <c r="H4468" i="2"/>
  <c r="J4468" i="2" s="1"/>
  <c r="K4468" i="2" s="1" a="1"/>
  <c r="K4468" i="2" s="1"/>
  <c r="I4468" i="2"/>
  <c r="H4479" i="2"/>
  <c r="J4479" i="2" s="1"/>
  <c r="K4479" i="2" s="1" a="1"/>
  <c r="K4479" i="2" s="1"/>
  <c r="I4479" i="2"/>
  <c r="H4487" i="2"/>
  <c r="J4487" i="2" s="1"/>
  <c r="K4487" i="2" s="1" a="1"/>
  <c r="K4487" i="2" s="1"/>
  <c r="I4487" i="2"/>
  <c r="H4498" i="2"/>
  <c r="J4498" i="2" s="1"/>
  <c r="K4498" i="2" s="1" a="1"/>
  <c r="K4498" i="2" s="1"/>
  <c r="I4498" i="2"/>
  <c r="H4510" i="2"/>
  <c r="J4510" i="2" s="1"/>
  <c r="K4510" i="2" s="1" a="1"/>
  <c r="K4510" i="2" s="1"/>
  <c r="I4510" i="2"/>
  <c r="H4519" i="2"/>
  <c r="J4519" i="2" s="1"/>
  <c r="K4519" i="2" s="1" a="1"/>
  <c r="K4519" i="2" s="1"/>
  <c r="I4519" i="2"/>
  <c r="H4530" i="2"/>
  <c r="J4530" i="2" s="1"/>
  <c r="K4530" i="2" s="1" a="1"/>
  <c r="K4530" i="2" s="1"/>
  <c r="I4530" i="2"/>
  <c r="H4541" i="2"/>
  <c r="J4541" i="2" s="1"/>
  <c r="K4541" i="2" s="1" a="1"/>
  <c r="K4541" i="2" s="1"/>
  <c r="I4541" i="2"/>
  <c r="H4550" i="2"/>
  <c r="J4550" i="2" s="1"/>
  <c r="K4550" i="2" s="1" a="1"/>
  <c r="K4550" i="2" s="1"/>
  <c r="I4550" i="2"/>
  <c r="H4570" i="2"/>
  <c r="J4570" i="2" s="1"/>
  <c r="K4570" i="2" s="1" a="1"/>
  <c r="K4570" i="2" s="1"/>
  <c r="I4570" i="2"/>
  <c r="H4580" i="2"/>
  <c r="J4580" i="2" s="1"/>
  <c r="K4580" i="2" s="1" a="1"/>
  <c r="K4580" i="2" s="1"/>
  <c r="I4580" i="2"/>
  <c r="H4603" i="2"/>
  <c r="J4603" i="2" s="1"/>
  <c r="K4603" i="2" s="1" a="1"/>
  <c r="K4603" i="2" s="1"/>
  <c r="I4603" i="2"/>
  <c r="H4612" i="2"/>
  <c r="J4612" i="2" s="1"/>
  <c r="K4612" i="2" s="1" a="1"/>
  <c r="K4612" i="2" s="1"/>
  <c r="I4612" i="2"/>
  <c r="H4620" i="2"/>
  <c r="J4620" i="2" s="1"/>
  <c r="K4620" i="2" s="1" a="1"/>
  <c r="K4620" i="2" s="1"/>
  <c r="I4620" i="2"/>
  <c r="H4631" i="2"/>
  <c r="J4631" i="2" s="1"/>
  <c r="K4631" i="2" s="1" a="1"/>
  <c r="K4631" i="2" s="1"/>
  <c r="I4631" i="2"/>
  <c r="H4642" i="2"/>
  <c r="J4642" i="2" s="1"/>
  <c r="K4642" i="2" s="1" a="1"/>
  <c r="K4642" i="2" s="1"/>
  <c r="I4642" i="2"/>
  <c r="H4668" i="2"/>
  <c r="J4668" i="2" s="1"/>
  <c r="K4668" i="2" s="1" a="1"/>
  <c r="K4668" i="2" s="1"/>
  <c r="I4668" i="2"/>
  <c r="H4679" i="2"/>
  <c r="J4679" i="2" s="1"/>
  <c r="K4679" i="2" s="1" a="1"/>
  <c r="K4679" i="2" s="1"/>
  <c r="I4679" i="2"/>
  <c r="H4699" i="2"/>
  <c r="J4699" i="2" s="1"/>
  <c r="K4699" i="2" s="1" a="1"/>
  <c r="K4699" i="2" s="1"/>
  <c r="I4699" i="2"/>
  <c r="H4716" i="2"/>
  <c r="J4716" i="2" s="1"/>
  <c r="K4716" i="2" s="1" a="1"/>
  <c r="K4716" i="2" s="1"/>
  <c r="I4716" i="2"/>
  <c r="H4732" i="2"/>
  <c r="J4732" i="2" s="1"/>
  <c r="K4732" i="2" s="1" a="1"/>
  <c r="K4732" i="2" s="1"/>
  <c r="I4732" i="2"/>
  <c r="H4751" i="2"/>
  <c r="J4751" i="2" s="1"/>
  <c r="K4751" i="2" s="1" a="1"/>
  <c r="K4751" i="2" s="1"/>
  <c r="I4751" i="2"/>
  <c r="H4762" i="2"/>
  <c r="J4762" i="2" s="1"/>
  <c r="K4762" i="2" s="1" a="1"/>
  <c r="K4762" i="2" s="1"/>
  <c r="I4762" i="2"/>
  <c r="H4774" i="2"/>
  <c r="J4774" i="2" s="1"/>
  <c r="K4774" i="2" s="1" a="1"/>
  <c r="K4774" i="2" s="1"/>
  <c r="I4774" i="2"/>
  <c r="H4794" i="2"/>
  <c r="J4794" i="2" s="1"/>
  <c r="K4794" i="2" s="1" a="1"/>
  <c r="K4794" i="2" s="1"/>
  <c r="I4794" i="2"/>
  <c r="H4805" i="2"/>
  <c r="J4805" i="2" s="1"/>
  <c r="K4805" i="2" s="1" a="1"/>
  <c r="K4805" i="2" s="1"/>
  <c r="I4805" i="2"/>
  <c r="H4825" i="2"/>
  <c r="J4825" i="2" s="1"/>
  <c r="K4825" i="2" s="1" a="1"/>
  <c r="K4825" i="2" s="1"/>
  <c r="I4825" i="2"/>
  <c r="H4835" i="2"/>
  <c r="J4835" i="2" s="1"/>
  <c r="K4835" i="2" s="1" a="1"/>
  <c r="K4835" i="2" s="1"/>
  <c r="I4835" i="2"/>
  <c r="H4845" i="2"/>
  <c r="J4845" i="2" s="1"/>
  <c r="K4845" i="2" s="1" a="1"/>
  <c r="K4845" i="2" s="1"/>
  <c r="I4845" i="2"/>
  <c r="H4854" i="2"/>
  <c r="J4854" i="2" s="1"/>
  <c r="K4854" i="2" s="1" a="1"/>
  <c r="K4854" i="2" s="1"/>
  <c r="I4854" i="2"/>
  <c r="H4863" i="2"/>
  <c r="J4863" i="2" s="1"/>
  <c r="K4863" i="2" s="1" a="1"/>
  <c r="K4863" i="2" s="1"/>
  <c r="I4863" i="2"/>
  <c r="H4872" i="2"/>
  <c r="J4872" i="2" s="1"/>
  <c r="K4872" i="2" s="1" a="1"/>
  <c r="K4872" i="2" s="1"/>
  <c r="I4872" i="2"/>
  <c r="H4882" i="2"/>
  <c r="J4882" i="2" s="1"/>
  <c r="K4882" i="2" s="1" a="1"/>
  <c r="K4882" i="2" s="1"/>
  <c r="I4882" i="2"/>
  <c r="H4900" i="2"/>
  <c r="J4900" i="2" s="1"/>
  <c r="K4900" i="2" s="1" a="1"/>
  <c r="K4900" i="2" s="1"/>
  <c r="I4900" i="2"/>
  <c r="H4912" i="2"/>
  <c r="J4912" i="2" s="1"/>
  <c r="K4912" i="2" s="1" a="1"/>
  <c r="K4912" i="2" s="1"/>
  <c r="I4912" i="2"/>
  <c r="H4923" i="2"/>
  <c r="J4923" i="2" s="1"/>
  <c r="K4923" i="2" s="1" a="1"/>
  <c r="K4923" i="2" s="1"/>
  <c r="I4923" i="2"/>
  <c r="H4933" i="2"/>
  <c r="J4933" i="2" s="1"/>
  <c r="K4933" i="2" s="1" a="1"/>
  <c r="K4933" i="2" s="1"/>
  <c r="I4933" i="2"/>
  <c r="H4942" i="2"/>
  <c r="J4942" i="2" s="1"/>
  <c r="K4942" i="2" s="1" a="1"/>
  <c r="K4942" i="2" s="1"/>
  <c r="I4942" i="2"/>
  <c r="H4953" i="2"/>
  <c r="J4953" i="2" s="1"/>
  <c r="K4953" i="2" s="1" a="1"/>
  <c r="K4953" i="2" s="1"/>
  <c r="I4953" i="2"/>
  <c r="H4964" i="2"/>
  <c r="J4964" i="2" s="1"/>
  <c r="K4964" i="2" s="1" a="1"/>
  <c r="K4964" i="2" s="1"/>
  <c r="I4964" i="2"/>
  <c r="H4975" i="2"/>
  <c r="J4975" i="2" s="1"/>
  <c r="K4975" i="2" s="1" a="1"/>
  <c r="K4975" i="2" s="1"/>
  <c r="I4975" i="2"/>
  <c r="H4985" i="2"/>
  <c r="J4985" i="2" s="1"/>
  <c r="K4985" i="2" s="1" a="1"/>
  <c r="K4985" i="2" s="1"/>
  <c r="I4985" i="2"/>
  <c r="H4995" i="2"/>
  <c r="J4995" i="2" s="1"/>
  <c r="K4995" i="2" s="1" a="1"/>
  <c r="K4995" i="2" s="1"/>
  <c r="I4995" i="2"/>
  <c r="H5024" i="2"/>
  <c r="J5024" i="2" s="1"/>
  <c r="K5024" i="2" s="1" a="1"/>
  <c r="K5024" i="2" s="1"/>
  <c r="I5024" i="2"/>
  <c r="H5034" i="2"/>
  <c r="J5034" i="2" s="1"/>
  <c r="K5034" i="2" s="1" a="1"/>
  <c r="K5034" i="2" s="1"/>
  <c r="I5034" i="2"/>
  <c r="H5044" i="2"/>
  <c r="J5044" i="2" s="1"/>
  <c r="K5044" i="2" s="1" a="1"/>
  <c r="K5044" i="2" s="1"/>
  <c r="I5044" i="2"/>
  <c r="H5075" i="2"/>
  <c r="J5075" i="2" s="1"/>
  <c r="K5075" i="2" s="1" a="1"/>
  <c r="K5075" i="2" s="1"/>
  <c r="I5075" i="2"/>
  <c r="H5085" i="2"/>
  <c r="J5085" i="2" s="1"/>
  <c r="K5085" i="2" s="1" a="1"/>
  <c r="K5085" i="2" s="1"/>
  <c r="I5085" i="2"/>
  <c r="H5094" i="2"/>
  <c r="J5094" i="2" s="1"/>
  <c r="K5094" i="2" s="1" a="1"/>
  <c r="K5094" i="2" s="1"/>
  <c r="I5094" i="2"/>
  <c r="H5103" i="2"/>
  <c r="J5103" i="2" s="1"/>
  <c r="K5103" i="2" s="1" a="1"/>
  <c r="K5103" i="2" s="1"/>
  <c r="I5103" i="2"/>
  <c r="H5122" i="2"/>
  <c r="J5122" i="2" s="1"/>
  <c r="K5122" i="2" s="1" a="1"/>
  <c r="K5122" i="2" s="1"/>
  <c r="I5122" i="2"/>
  <c r="H5132" i="2"/>
  <c r="J5132" i="2" s="1"/>
  <c r="K5132" i="2" s="1" a="1"/>
  <c r="K5132" i="2" s="1"/>
  <c r="I5132" i="2"/>
  <c r="H5142" i="2"/>
  <c r="J5142" i="2" s="1"/>
  <c r="K5142" i="2" s="1" a="1"/>
  <c r="K5142" i="2" s="1"/>
  <c r="I5142" i="2"/>
  <c r="H5168" i="2"/>
  <c r="J5168" i="2" s="1"/>
  <c r="K5168" i="2" s="1" a="1"/>
  <c r="K5168" i="2" s="1"/>
  <c r="I5168" i="2"/>
  <c r="H5188" i="2"/>
  <c r="J5188" i="2" s="1"/>
  <c r="K5188" i="2" s="1" a="1"/>
  <c r="K5188" i="2" s="1"/>
  <c r="I5188" i="2"/>
  <c r="H5199" i="2"/>
  <c r="J5199" i="2" s="1"/>
  <c r="K5199" i="2" s="1" a="1"/>
  <c r="K5199" i="2" s="1"/>
  <c r="I5199" i="2"/>
  <c r="H5210" i="2"/>
  <c r="J5210" i="2" s="1"/>
  <c r="K5210" i="2" s="1" a="1"/>
  <c r="K5210" i="2" s="1"/>
  <c r="I5210" i="2"/>
  <c r="H5220" i="2"/>
  <c r="J5220" i="2" s="1"/>
  <c r="K5220" i="2" s="1" a="1"/>
  <c r="K5220" i="2" s="1"/>
  <c r="I5220" i="2"/>
  <c r="H5229" i="2"/>
  <c r="J5229" i="2" s="1"/>
  <c r="K5229" i="2" s="1" a="1"/>
  <c r="K5229" i="2" s="1"/>
  <c r="I5229" i="2"/>
  <c r="H5239" i="2"/>
  <c r="J5239" i="2" s="1"/>
  <c r="K5239" i="2" s="1" a="1"/>
  <c r="K5239" i="2" s="1"/>
  <c r="I5239" i="2"/>
  <c r="H5250" i="2"/>
  <c r="J5250" i="2" s="1"/>
  <c r="K5250" i="2" s="1" a="1"/>
  <c r="K5250" i="2" s="1"/>
  <c r="I5250" i="2"/>
  <c r="H5260" i="2"/>
  <c r="J5260" i="2" s="1"/>
  <c r="K5260" i="2" s="1" a="1"/>
  <c r="K5260" i="2" s="1"/>
  <c r="H5279" i="2"/>
  <c r="J5279" i="2" s="1"/>
  <c r="K5279" i="2" s="1" a="1"/>
  <c r="K5279" i="2" s="1"/>
  <c r="H5290" i="2"/>
  <c r="J5290" i="2" s="1"/>
  <c r="K5290" i="2" s="1" a="1"/>
  <c r="K5290" i="2" s="1"/>
  <c r="I5290" i="2"/>
  <c r="H5311" i="2"/>
  <c r="J5311" i="2" s="1"/>
  <c r="K5311" i="2" s="1" a="1"/>
  <c r="K5311" i="2" s="1"/>
  <c r="I5311" i="2"/>
  <c r="H5322" i="2"/>
  <c r="J5322" i="2" s="1"/>
  <c r="K5322" i="2" s="1" a="1"/>
  <c r="K5322" i="2" s="1"/>
  <c r="I5322" i="2"/>
  <c r="H5333" i="2"/>
  <c r="J5333" i="2" s="1"/>
  <c r="K5333" i="2" s="1" a="1"/>
  <c r="K5333" i="2" s="1"/>
  <c r="I5333" i="2"/>
  <c r="H5345" i="2"/>
  <c r="J5345" i="2" s="1"/>
  <c r="K5345" i="2" s="1" a="1"/>
  <c r="K5345" i="2" s="1"/>
  <c r="I5345" i="2"/>
  <c r="H5355" i="2"/>
  <c r="J5355" i="2" s="1"/>
  <c r="K5355" i="2" s="1" a="1"/>
  <c r="K5355" i="2" s="1"/>
  <c r="H5375" i="2"/>
  <c r="J5375" i="2" s="1"/>
  <c r="K5375" i="2" s="1" a="1"/>
  <c r="K5375" i="2" s="1"/>
  <c r="I5375" i="2"/>
  <c r="H5385" i="2"/>
  <c r="J5385" i="2" s="1"/>
  <c r="K5385" i="2" s="1" a="1"/>
  <c r="K5385" i="2" s="1"/>
  <c r="I5385" i="2"/>
  <c r="H5413" i="2"/>
  <c r="J5413" i="2" s="1"/>
  <c r="K5413" i="2" s="1" a="1"/>
  <c r="K5413" i="2" s="1"/>
  <c r="I5413" i="2"/>
  <c r="H5423" i="2"/>
  <c r="J5423" i="2" s="1"/>
  <c r="K5423" i="2" s="1" a="1"/>
  <c r="K5423" i="2" s="1"/>
  <c r="I5423" i="2"/>
  <c r="H5433" i="2"/>
  <c r="J5433" i="2" s="1"/>
  <c r="K5433" i="2" s="1" a="1"/>
  <c r="K5433" i="2" s="1"/>
  <c r="I5433" i="2"/>
  <c r="H5453" i="2"/>
  <c r="J5453" i="2" s="1"/>
  <c r="K5453" i="2" s="1" a="1"/>
  <c r="K5453" i="2" s="1"/>
  <c r="I5453" i="2"/>
  <c r="H5472" i="2"/>
  <c r="J5472" i="2" s="1"/>
  <c r="K5472" i="2" s="1" a="1"/>
  <c r="K5472" i="2" s="1"/>
  <c r="I5472" i="2"/>
  <c r="H5481" i="2"/>
  <c r="J5481" i="2" s="1"/>
  <c r="K5481" i="2" s="1" a="1"/>
  <c r="K5481" i="2" s="1"/>
  <c r="I5481" i="2"/>
  <c r="H5501" i="2"/>
  <c r="J5501" i="2" s="1"/>
  <c r="K5501" i="2" s="1" a="1"/>
  <c r="K5501" i="2" s="1"/>
  <c r="I5501" i="2"/>
  <c r="H5511" i="2"/>
  <c r="J5511" i="2" s="1"/>
  <c r="K5511" i="2" s="1" a="1"/>
  <c r="K5511" i="2" s="1"/>
  <c r="I5511" i="2"/>
  <c r="H5519" i="2"/>
  <c r="J5519" i="2" s="1"/>
  <c r="K5519" i="2" s="1" a="1"/>
  <c r="K5519" i="2" s="1"/>
  <c r="I5519" i="2"/>
  <c r="H5546" i="2"/>
  <c r="J5546" i="2" s="1"/>
  <c r="K5546" i="2" s="1" a="1"/>
  <c r="K5546" i="2" s="1"/>
  <c r="I5546" i="2"/>
  <c r="H5566" i="2"/>
  <c r="J5566" i="2" s="1"/>
  <c r="K5566" i="2" s="1" a="1"/>
  <c r="K5566" i="2" s="1"/>
  <c r="I5566" i="2"/>
  <c r="H5603" i="2"/>
  <c r="J5603" i="2" s="1"/>
  <c r="K5603" i="2" s="1" a="1"/>
  <c r="K5603" i="2" s="1"/>
  <c r="I5603" i="2"/>
  <c r="H5614" i="2"/>
  <c r="J5614" i="2" s="1"/>
  <c r="K5614" i="2" s="1" a="1"/>
  <c r="K5614" i="2" s="1"/>
  <c r="I5614" i="2"/>
  <c r="H5626" i="2"/>
  <c r="J5626" i="2" s="1"/>
  <c r="K5626" i="2" s="1" a="1"/>
  <c r="K5626" i="2" s="1"/>
  <c r="I5626" i="2"/>
  <c r="H5658" i="2"/>
  <c r="J5658" i="2" s="1"/>
  <c r="K5658" i="2" s="1" a="1"/>
  <c r="K5658" i="2" s="1"/>
  <c r="I5658" i="2"/>
  <c r="H5681" i="2"/>
  <c r="J5681" i="2" s="1"/>
  <c r="K5681" i="2" s="1" a="1"/>
  <c r="K5681" i="2" s="1"/>
  <c r="I5681" i="2"/>
  <c r="H5689" i="2"/>
  <c r="J5689" i="2" s="1"/>
  <c r="K5689" i="2" s="1" a="1"/>
  <c r="K5689" i="2" s="1"/>
  <c r="I5689" i="2"/>
  <c r="H5749" i="2"/>
  <c r="J5749" i="2" s="1"/>
  <c r="K5749" i="2" s="1" a="1"/>
  <c r="K5749" i="2" s="1"/>
  <c r="I5749" i="2"/>
  <c r="H5760" i="2"/>
  <c r="J5760" i="2" s="1"/>
  <c r="K5760" i="2" s="1" a="1"/>
  <c r="K5760" i="2" s="1"/>
  <c r="I5760" i="2"/>
  <c r="H5771" i="2"/>
  <c r="J5771" i="2" s="1"/>
  <c r="K5771" i="2" s="1" a="1"/>
  <c r="K5771" i="2" s="1"/>
  <c r="I5771" i="2"/>
  <c r="H5782" i="2"/>
  <c r="J5782" i="2" s="1"/>
  <c r="K5782" i="2" s="1" a="1"/>
  <c r="K5782" i="2" s="1"/>
  <c r="I5782" i="2"/>
  <c r="H5794" i="2"/>
  <c r="J5794" i="2" s="1"/>
  <c r="K5794" i="2" s="1" a="1"/>
  <c r="K5794" i="2" s="1"/>
  <c r="I5794" i="2"/>
  <c r="H5828" i="2"/>
  <c r="J5828" i="2" s="1"/>
  <c r="K5828" i="2" s="1" a="1"/>
  <c r="K5828" i="2" s="1"/>
  <c r="I5828" i="2"/>
  <c r="H5845" i="2"/>
  <c r="J5845" i="2" s="1"/>
  <c r="K5845" i="2" s="1" a="1"/>
  <c r="K5845" i="2" s="1"/>
  <c r="I5845" i="2"/>
  <c r="H5856" i="2"/>
  <c r="J5856" i="2" s="1"/>
  <c r="K5856" i="2" s="1" a="1"/>
  <c r="K5856" i="2" s="1"/>
  <c r="I5856" i="2"/>
  <c r="H5888" i="2"/>
  <c r="J5888" i="2" s="1"/>
  <c r="K5888" i="2" s="1" a="1"/>
  <c r="K5888" i="2" s="1"/>
  <c r="I5888" i="2"/>
  <c r="H6071" i="2"/>
  <c r="J6071" i="2" s="1"/>
  <c r="K6071" i="2" s="1" a="1"/>
  <c r="K6071" i="2" s="1"/>
  <c r="I6071" i="2"/>
  <c r="H6102" i="2"/>
  <c r="J6102" i="2" s="1"/>
  <c r="K6102" i="2" s="1" a="1"/>
  <c r="K6102" i="2" s="1"/>
  <c r="I6102" i="2"/>
  <c r="H6187" i="2"/>
  <c r="J6187" i="2" s="1"/>
  <c r="K6187" i="2" s="1" a="1"/>
  <c r="K6187" i="2" s="1"/>
  <c r="I6187" i="2"/>
  <c r="H6231" i="2"/>
  <c r="J6231" i="2" s="1"/>
  <c r="K6231" i="2" s="1" a="1"/>
  <c r="K6231" i="2" s="1"/>
  <c r="I6231" i="2"/>
  <c r="H6243" i="2"/>
  <c r="J6243" i="2" s="1"/>
  <c r="K6243" i="2" s="1" a="1"/>
  <c r="K6243" i="2" s="1"/>
  <c r="I6243" i="2"/>
  <c r="H6263" i="2"/>
  <c r="J6263" i="2" s="1"/>
  <c r="K6263" i="2" s="1" a="1"/>
  <c r="K6263" i="2" s="1"/>
  <c r="I6263" i="2"/>
  <c r="H6352" i="2"/>
  <c r="J6352" i="2" s="1"/>
  <c r="K6352" i="2" s="1" a="1"/>
  <c r="K6352" i="2" s="1"/>
  <c r="I6352" i="2"/>
  <c r="H6505" i="2"/>
  <c r="J6505" i="2" s="1"/>
  <c r="K6505" i="2" s="1" a="1"/>
  <c r="K6505" i="2" s="1"/>
  <c r="I6505" i="2"/>
  <c r="H3994" i="2"/>
  <c r="J3994" i="2" s="1"/>
  <c r="K3994" i="2" s="1" a="1"/>
  <c r="K3994" i="2" s="1"/>
  <c r="I3994" i="2"/>
  <c r="H4004" i="2"/>
  <c r="J4004" i="2" s="1"/>
  <c r="K4004" i="2" s="1" a="1"/>
  <c r="K4004" i="2" s="1"/>
  <c r="I4004" i="2"/>
  <c r="H4024" i="2"/>
  <c r="J4024" i="2" s="1"/>
  <c r="K4024" i="2" s="1" a="1"/>
  <c r="K4024" i="2" s="1"/>
  <c r="I4024" i="2"/>
  <c r="H4034" i="2"/>
  <c r="J4034" i="2" s="1"/>
  <c r="K4034" i="2" s="1" a="1"/>
  <c r="K4034" i="2" s="1"/>
  <c r="I4034" i="2"/>
  <c r="H4042" i="2"/>
  <c r="J4042" i="2" s="1"/>
  <c r="K4042" i="2" s="1" a="1"/>
  <c r="K4042" i="2" s="1"/>
  <c r="I4042" i="2"/>
  <c r="H4052" i="2"/>
  <c r="J4052" i="2" s="1"/>
  <c r="K4052" i="2" s="1" a="1"/>
  <c r="K4052" i="2" s="1"/>
  <c r="I4052" i="2"/>
  <c r="H4062" i="2"/>
  <c r="J4062" i="2" s="1"/>
  <c r="K4062" i="2" s="1" a="1"/>
  <c r="K4062" i="2" s="1"/>
  <c r="I4062" i="2"/>
  <c r="H4073" i="2"/>
  <c r="J4073" i="2" s="1"/>
  <c r="K4073" i="2" s="1" a="1"/>
  <c r="K4073" i="2" s="1"/>
  <c r="I4073" i="2"/>
  <c r="H4084" i="2"/>
  <c r="J4084" i="2" s="1"/>
  <c r="K4084" i="2" s="1" a="1"/>
  <c r="K4084" i="2" s="1"/>
  <c r="I4084" i="2"/>
  <c r="H4095" i="2"/>
  <c r="J4095" i="2" s="1"/>
  <c r="K4095" i="2" s="1" a="1"/>
  <c r="K4095" i="2" s="1"/>
  <c r="I4095" i="2"/>
  <c r="H4105" i="2"/>
  <c r="J4105" i="2" s="1"/>
  <c r="K4105" i="2" s="1" a="1"/>
  <c r="K4105" i="2" s="1"/>
  <c r="I4105" i="2"/>
  <c r="H4115" i="2"/>
  <c r="J4115" i="2" s="1"/>
  <c r="K4115" i="2" s="1" a="1"/>
  <c r="K4115" i="2" s="1"/>
  <c r="I4115" i="2"/>
  <c r="H4125" i="2"/>
  <c r="J4125" i="2" s="1"/>
  <c r="K4125" i="2" s="1" a="1"/>
  <c r="K4125" i="2" s="1"/>
  <c r="I4125" i="2"/>
  <c r="H4135" i="2"/>
  <c r="J4135" i="2" s="1"/>
  <c r="K4135" i="2" s="1" a="1"/>
  <c r="K4135" i="2" s="1"/>
  <c r="I4135" i="2"/>
  <c r="H4146" i="2"/>
  <c r="J4146" i="2" s="1"/>
  <c r="K4146" i="2" s="1" a="1"/>
  <c r="K4146" i="2" s="1"/>
  <c r="I4146" i="2"/>
  <c r="H4156" i="2"/>
  <c r="J4156" i="2" s="1"/>
  <c r="K4156" i="2" s="1" a="1"/>
  <c r="K4156" i="2" s="1"/>
  <c r="I4156" i="2"/>
  <c r="H4167" i="2"/>
  <c r="J4167" i="2" s="1"/>
  <c r="K4167" i="2" s="1" a="1"/>
  <c r="K4167" i="2" s="1"/>
  <c r="I4167" i="2"/>
  <c r="H4176" i="2"/>
  <c r="J4176" i="2" s="1"/>
  <c r="K4176" i="2" s="1" a="1"/>
  <c r="K4176" i="2" s="1"/>
  <c r="I4176" i="2"/>
  <c r="H4188" i="2"/>
  <c r="J4188" i="2" s="1"/>
  <c r="K4188" i="2" s="1" a="1"/>
  <c r="K4188" i="2" s="1"/>
  <c r="I4188" i="2"/>
  <c r="H4198" i="2"/>
  <c r="J4198" i="2" s="1"/>
  <c r="K4198" i="2" s="1" a="1"/>
  <c r="K4198" i="2" s="1"/>
  <c r="I4198" i="2"/>
  <c r="H4210" i="2"/>
  <c r="J4210" i="2" s="1"/>
  <c r="K4210" i="2" s="1" a="1"/>
  <c r="K4210" i="2" s="1"/>
  <c r="I4210" i="2"/>
  <c r="H4220" i="2"/>
  <c r="J4220" i="2" s="1"/>
  <c r="K4220" i="2" s="1" a="1"/>
  <c r="K4220" i="2" s="1"/>
  <c r="I4220" i="2"/>
  <c r="H4231" i="2"/>
  <c r="J4231" i="2" s="1"/>
  <c r="K4231" i="2" s="1" a="1"/>
  <c r="K4231" i="2" s="1"/>
  <c r="I4231" i="2"/>
  <c r="H4242" i="2"/>
  <c r="J4242" i="2" s="1"/>
  <c r="K4242" i="2" s="1" a="1"/>
  <c r="K4242" i="2" s="1"/>
  <c r="I4242" i="2"/>
  <c r="H4253" i="2"/>
  <c r="J4253" i="2" s="1"/>
  <c r="K4253" i="2" s="1" a="1"/>
  <c r="K4253" i="2" s="1"/>
  <c r="I4253" i="2"/>
  <c r="H4264" i="2"/>
  <c r="J4264" i="2" s="1"/>
  <c r="K4264" i="2" s="1" a="1"/>
  <c r="K4264" i="2" s="1"/>
  <c r="I4264" i="2"/>
  <c r="H4274" i="2"/>
  <c r="J4274" i="2" s="1"/>
  <c r="K4274" i="2" s="1" a="1"/>
  <c r="K4274" i="2" s="1"/>
  <c r="I4274" i="2"/>
  <c r="H4284" i="2"/>
  <c r="J4284" i="2" s="1"/>
  <c r="K4284" i="2" s="1" a="1"/>
  <c r="K4284" i="2" s="1"/>
  <c r="I4284" i="2"/>
  <c r="H4293" i="2"/>
  <c r="J4293" i="2" s="1"/>
  <c r="K4293" i="2" s="1" a="1"/>
  <c r="K4293" i="2" s="1"/>
  <c r="I4293" i="2"/>
  <c r="H4303" i="2"/>
  <c r="J4303" i="2" s="1"/>
  <c r="K4303" i="2" s="1" a="1"/>
  <c r="K4303" i="2" s="1"/>
  <c r="I4303" i="2"/>
  <c r="H4315" i="2"/>
  <c r="J4315" i="2" s="1"/>
  <c r="K4315" i="2" s="1" a="1"/>
  <c r="K4315" i="2" s="1"/>
  <c r="I4315" i="2"/>
  <c r="H4335" i="2"/>
  <c r="J4335" i="2" s="1"/>
  <c r="K4335" i="2" s="1" a="1"/>
  <c r="K4335" i="2" s="1"/>
  <c r="I4335" i="2"/>
  <c r="H4344" i="2"/>
  <c r="J4344" i="2" s="1"/>
  <c r="K4344" i="2" s="1" a="1"/>
  <c r="K4344" i="2" s="1"/>
  <c r="I4344" i="2"/>
  <c r="H4354" i="2"/>
  <c r="J4354" i="2" s="1"/>
  <c r="K4354" i="2" s="1" a="1"/>
  <c r="K4354" i="2" s="1"/>
  <c r="I4354" i="2"/>
  <c r="H4363" i="2"/>
  <c r="J4363" i="2" s="1"/>
  <c r="K4363" i="2" s="1" a="1"/>
  <c r="K4363" i="2" s="1"/>
  <c r="I4363" i="2"/>
  <c r="H4374" i="2"/>
  <c r="J4374" i="2" s="1"/>
  <c r="K4374" i="2" s="1" a="1"/>
  <c r="K4374" i="2" s="1"/>
  <c r="I4374" i="2"/>
  <c r="H4386" i="2"/>
  <c r="J4386" i="2" s="1"/>
  <c r="K4386" i="2" s="1" a="1"/>
  <c r="K4386" i="2" s="1"/>
  <c r="I4386" i="2"/>
  <c r="H4396" i="2"/>
  <c r="J4396" i="2" s="1"/>
  <c r="K4396" i="2" s="1" a="1"/>
  <c r="K4396" i="2" s="1"/>
  <c r="I4396" i="2"/>
  <c r="H4406" i="2"/>
  <c r="J4406" i="2" s="1"/>
  <c r="K4406" i="2" s="1" a="1"/>
  <c r="K4406" i="2" s="1"/>
  <c r="I4406" i="2"/>
  <c r="H4416" i="2"/>
  <c r="J4416" i="2" s="1"/>
  <c r="K4416" i="2" s="1" a="1"/>
  <c r="K4416" i="2" s="1"/>
  <c r="I4416" i="2"/>
  <c r="H4428" i="2"/>
  <c r="J4428" i="2" s="1"/>
  <c r="K4428" i="2" s="1" a="1"/>
  <c r="K4428" i="2" s="1"/>
  <c r="I4428" i="2"/>
  <c r="H4439" i="2"/>
  <c r="J4439" i="2" s="1"/>
  <c r="K4439" i="2" s="1" a="1"/>
  <c r="K4439" i="2" s="1"/>
  <c r="I4439" i="2"/>
  <c r="H4449" i="2"/>
  <c r="J4449" i="2" s="1"/>
  <c r="K4449" i="2" s="1" a="1"/>
  <c r="K4449" i="2" s="1"/>
  <c r="I4449" i="2"/>
  <c r="H4459" i="2"/>
  <c r="J4459" i="2" s="1"/>
  <c r="K4459" i="2" s="1" a="1"/>
  <c r="K4459" i="2" s="1"/>
  <c r="I4459" i="2"/>
  <c r="H4469" i="2"/>
  <c r="J4469" i="2" s="1"/>
  <c r="K4469" i="2" s="1" a="1"/>
  <c r="K4469" i="2" s="1"/>
  <c r="I4469" i="2"/>
  <c r="H4480" i="2"/>
  <c r="J4480" i="2" s="1"/>
  <c r="K4480" i="2" s="1" a="1"/>
  <c r="K4480" i="2" s="1"/>
  <c r="I4480" i="2"/>
  <c r="H4488" i="2"/>
  <c r="J4488" i="2" s="1"/>
  <c r="K4488" i="2" s="1" a="1"/>
  <c r="K4488" i="2" s="1"/>
  <c r="I4488" i="2"/>
  <c r="H4499" i="2"/>
  <c r="J4499" i="2" s="1"/>
  <c r="K4499" i="2" s="1" a="1"/>
  <c r="K4499" i="2" s="1"/>
  <c r="I4499" i="2"/>
  <c r="H4520" i="2"/>
  <c r="J4520" i="2" s="1"/>
  <c r="K4520" i="2" s="1" a="1"/>
  <c r="K4520" i="2" s="1"/>
  <c r="I4520" i="2"/>
  <c r="H4531" i="2"/>
  <c r="J4531" i="2" s="1"/>
  <c r="K4531" i="2" s="1" a="1"/>
  <c r="K4531" i="2" s="1"/>
  <c r="I4531" i="2"/>
  <c r="H4542" i="2"/>
  <c r="J4542" i="2" s="1"/>
  <c r="K4542" i="2" s="1" a="1"/>
  <c r="K4542" i="2" s="1"/>
  <c r="I4542" i="2"/>
  <c r="H4551" i="2"/>
  <c r="J4551" i="2" s="1"/>
  <c r="K4551" i="2" s="1" a="1"/>
  <c r="K4551" i="2" s="1"/>
  <c r="I4551" i="2"/>
  <c r="H4561" i="2"/>
  <c r="J4561" i="2" s="1"/>
  <c r="K4561" i="2" s="1" a="1"/>
  <c r="K4561" i="2" s="1"/>
  <c r="I4561" i="2"/>
  <c r="H4571" i="2"/>
  <c r="J4571" i="2" s="1"/>
  <c r="K4571" i="2" s="1" a="1"/>
  <c r="K4571" i="2" s="1"/>
  <c r="I4571" i="2"/>
  <c r="H4581" i="2"/>
  <c r="J4581" i="2" s="1"/>
  <c r="K4581" i="2" s="1" a="1"/>
  <c r="K4581" i="2" s="1"/>
  <c r="I4581" i="2"/>
  <c r="H4592" i="2"/>
  <c r="J4592" i="2" s="1"/>
  <c r="K4592" i="2" s="1" a="1"/>
  <c r="K4592" i="2" s="1"/>
  <c r="I4592" i="2"/>
  <c r="H4613" i="2"/>
  <c r="J4613" i="2" s="1"/>
  <c r="K4613" i="2" s="1" a="1"/>
  <c r="K4613" i="2" s="1"/>
  <c r="I4613" i="2"/>
  <c r="H4621" i="2"/>
  <c r="J4621" i="2" s="1"/>
  <c r="K4621" i="2" s="1" a="1"/>
  <c r="K4621" i="2" s="1"/>
  <c r="I4621" i="2"/>
  <c r="H4632" i="2"/>
  <c r="J4632" i="2" s="1"/>
  <c r="K4632" i="2" s="1" a="1"/>
  <c r="K4632" i="2" s="1"/>
  <c r="I4632" i="2"/>
  <c r="H4669" i="2"/>
  <c r="J4669" i="2" s="1"/>
  <c r="K4669" i="2" s="1" a="1"/>
  <c r="K4669" i="2" s="1"/>
  <c r="I4669" i="2"/>
  <c r="H4680" i="2"/>
  <c r="J4680" i="2" s="1"/>
  <c r="K4680" i="2" s="1" a="1"/>
  <c r="K4680" i="2" s="1"/>
  <c r="I4680" i="2"/>
  <c r="H4689" i="2"/>
  <c r="J4689" i="2" s="1"/>
  <c r="K4689" i="2" s="1" a="1"/>
  <c r="K4689" i="2" s="1"/>
  <c r="I4689" i="2"/>
  <c r="H4700" i="2"/>
  <c r="J4700" i="2" s="1"/>
  <c r="K4700" i="2" s="1" a="1"/>
  <c r="K4700" i="2" s="1"/>
  <c r="I4700" i="2"/>
  <c r="H4709" i="2"/>
  <c r="J4709" i="2" s="1"/>
  <c r="K4709" i="2" s="1" a="1"/>
  <c r="K4709" i="2" s="1"/>
  <c r="I4709" i="2"/>
  <c r="H4723" i="2"/>
  <c r="J4723" i="2" s="1"/>
  <c r="K4723" i="2" s="1" a="1"/>
  <c r="K4723" i="2" s="1"/>
  <c r="I4723" i="2"/>
  <c r="H4742" i="2"/>
  <c r="J4742" i="2" s="1"/>
  <c r="K4742" i="2" s="1" a="1"/>
  <c r="K4742" i="2" s="1"/>
  <c r="I4742" i="2"/>
  <c r="H4752" i="2"/>
  <c r="J4752" i="2" s="1"/>
  <c r="K4752" i="2" s="1" a="1"/>
  <c r="K4752" i="2" s="1"/>
  <c r="I4752" i="2"/>
  <c r="H4763" i="2"/>
  <c r="J4763" i="2" s="1"/>
  <c r="K4763" i="2" s="1" a="1"/>
  <c r="K4763" i="2" s="1"/>
  <c r="I4763" i="2"/>
  <c r="H4775" i="2"/>
  <c r="J4775" i="2" s="1"/>
  <c r="K4775" i="2" s="1" a="1"/>
  <c r="K4775" i="2" s="1"/>
  <c r="I4775" i="2"/>
  <c r="H4784" i="2"/>
  <c r="J4784" i="2" s="1"/>
  <c r="K4784" i="2" s="1" a="1"/>
  <c r="K4784" i="2" s="1"/>
  <c r="I4784" i="2"/>
  <c r="H4795" i="2"/>
  <c r="J4795" i="2" s="1"/>
  <c r="K4795" i="2" s="1" a="1"/>
  <c r="K4795" i="2" s="1"/>
  <c r="I4795" i="2"/>
  <c r="H4806" i="2"/>
  <c r="J4806" i="2" s="1"/>
  <c r="K4806" i="2" s="1" a="1"/>
  <c r="K4806" i="2" s="1"/>
  <c r="I4806" i="2"/>
  <c r="H4816" i="2"/>
  <c r="J4816" i="2" s="1"/>
  <c r="K4816" i="2" s="1" a="1"/>
  <c r="K4816" i="2" s="1"/>
  <c r="I4816" i="2"/>
  <c r="H4836" i="2"/>
  <c r="J4836" i="2" s="1"/>
  <c r="K4836" i="2" s="1" a="1"/>
  <c r="K4836" i="2" s="1"/>
  <c r="I4836" i="2"/>
  <c r="H4846" i="2"/>
  <c r="J4846" i="2" s="1"/>
  <c r="K4846" i="2" s="1" a="1"/>
  <c r="K4846" i="2" s="1"/>
  <c r="I4846" i="2"/>
  <c r="H4855" i="2"/>
  <c r="J4855" i="2" s="1"/>
  <c r="K4855" i="2" s="1" a="1"/>
  <c r="K4855" i="2" s="1"/>
  <c r="I4855" i="2"/>
  <c r="H4873" i="2"/>
  <c r="J4873" i="2" s="1"/>
  <c r="K4873" i="2" s="1" a="1"/>
  <c r="K4873" i="2" s="1"/>
  <c r="I4873" i="2"/>
  <c r="H4883" i="2"/>
  <c r="J4883" i="2" s="1"/>
  <c r="K4883" i="2" s="1" a="1"/>
  <c r="K4883" i="2" s="1"/>
  <c r="I4883" i="2"/>
  <c r="H4891" i="2"/>
  <c r="J4891" i="2" s="1"/>
  <c r="K4891" i="2" s="1" a="1"/>
  <c r="K4891" i="2" s="1"/>
  <c r="I4891" i="2"/>
  <c r="H4901" i="2"/>
  <c r="J4901" i="2" s="1"/>
  <c r="K4901" i="2" s="1" a="1"/>
  <c r="K4901" i="2" s="1"/>
  <c r="I4901" i="2"/>
  <c r="H4913" i="2"/>
  <c r="J4913" i="2" s="1"/>
  <c r="K4913" i="2" s="1" a="1"/>
  <c r="K4913" i="2" s="1"/>
  <c r="I4913" i="2"/>
  <c r="H4924" i="2"/>
  <c r="J4924" i="2" s="1"/>
  <c r="K4924" i="2" s="1" a="1"/>
  <c r="K4924" i="2" s="1"/>
  <c r="I4924" i="2"/>
  <c r="H4934" i="2"/>
  <c r="J4934" i="2" s="1"/>
  <c r="K4934" i="2" s="1" a="1"/>
  <c r="K4934" i="2" s="1"/>
  <c r="I4934" i="2"/>
  <c r="H4943" i="2"/>
  <c r="J4943" i="2" s="1"/>
  <c r="K4943" i="2" s="1" a="1"/>
  <c r="K4943" i="2" s="1"/>
  <c r="I4943" i="2"/>
  <c r="H4954" i="2"/>
  <c r="J4954" i="2" s="1"/>
  <c r="K4954" i="2" s="1" a="1"/>
  <c r="K4954" i="2" s="1"/>
  <c r="I4954" i="2"/>
  <c r="H4965" i="2"/>
  <c r="J4965" i="2" s="1"/>
  <c r="K4965" i="2" s="1" a="1"/>
  <c r="K4965" i="2" s="1"/>
  <c r="I4965" i="2"/>
  <c r="H4976" i="2"/>
  <c r="J4976" i="2" s="1"/>
  <c r="K4976" i="2" s="1" a="1"/>
  <c r="K4976" i="2" s="1"/>
  <c r="I4976" i="2"/>
  <c r="H4986" i="2"/>
  <c r="J4986" i="2" s="1"/>
  <c r="K4986" i="2" s="1" a="1"/>
  <c r="K4986" i="2" s="1"/>
  <c r="I4986" i="2"/>
  <c r="H5005" i="2"/>
  <c r="J5005" i="2" s="1"/>
  <c r="K5005" i="2" s="1" a="1"/>
  <c r="K5005" i="2" s="1"/>
  <c r="I5005" i="2"/>
  <c r="H5014" i="2"/>
  <c r="J5014" i="2" s="1"/>
  <c r="K5014" i="2" s="1" a="1"/>
  <c r="K5014" i="2" s="1"/>
  <c r="I5014" i="2"/>
  <c r="H5025" i="2"/>
  <c r="J5025" i="2" s="1"/>
  <c r="K5025" i="2" s="1" a="1"/>
  <c r="K5025" i="2" s="1"/>
  <c r="I5025" i="2"/>
  <c r="H5035" i="2"/>
  <c r="J5035" i="2" s="1"/>
  <c r="K5035" i="2" s="1" a="1"/>
  <c r="K5035" i="2" s="1"/>
  <c r="I5035" i="2"/>
  <c r="H5045" i="2"/>
  <c r="J5045" i="2" s="1"/>
  <c r="K5045" i="2" s="1" a="1"/>
  <c r="K5045" i="2" s="1"/>
  <c r="I5045" i="2"/>
  <c r="H5055" i="2"/>
  <c r="J5055" i="2" s="1"/>
  <c r="K5055" i="2" s="1" a="1"/>
  <c r="K5055" i="2" s="1"/>
  <c r="I5055" i="2"/>
  <c r="H5064" i="2"/>
  <c r="J5064" i="2" s="1"/>
  <c r="K5064" i="2" s="1" a="1"/>
  <c r="K5064" i="2" s="1"/>
  <c r="I5064" i="2"/>
  <c r="H5076" i="2"/>
  <c r="J5076" i="2" s="1"/>
  <c r="K5076" i="2" s="1" a="1"/>
  <c r="K5076" i="2" s="1"/>
  <c r="I5076" i="2"/>
  <c r="H5086" i="2"/>
  <c r="J5086" i="2" s="1"/>
  <c r="K5086" i="2" s="1" a="1"/>
  <c r="K5086" i="2" s="1"/>
  <c r="I5086" i="2"/>
  <c r="H5095" i="2"/>
  <c r="J5095" i="2" s="1"/>
  <c r="K5095" i="2" s="1" a="1"/>
  <c r="K5095" i="2" s="1"/>
  <c r="I5095" i="2"/>
  <c r="H5104" i="2"/>
  <c r="J5104" i="2" s="1"/>
  <c r="K5104" i="2" s="1" a="1"/>
  <c r="K5104" i="2" s="1"/>
  <c r="I5104" i="2"/>
  <c r="H5112" i="2"/>
  <c r="J5112" i="2" s="1"/>
  <c r="K5112" i="2" s="1" a="1"/>
  <c r="K5112" i="2" s="1"/>
  <c r="I5112" i="2"/>
  <c r="H5123" i="2"/>
  <c r="J5123" i="2" s="1"/>
  <c r="K5123" i="2" s="1" a="1"/>
  <c r="K5123" i="2" s="1"/>
  <c r="I5123" i="2"/>
  <c r="H5151" i="2"/>
  <c r="J5151" i="2" s="1"/>
  <c r="K5151" i="2" s="1" a="1"/>
  <c r="K5151" i="2" s="1"/>
  <c r="I5151" i="2"/>
  <c r="H5160" i="2"/>
  <c r="J5160" i="2" s="1"/>
  <c r="K5160" i="2" s="1" a="1"/>
  <c r="K5160" i="2" s="1"/>
  <c r="I5160" i="2"/>
  <c r="H5169" i="2"/>
  <c r="J5169" i="2" s="1"/>
  <c r="K5169" i="2" s="1" a="1"/>
  <c r="K5169" i="2" s="1"/>
  <c r="I5169" i="2"/>
  <c r="H5189" i="2"/>
  <c r="J5189" i="2" s="1"/>
  <c r="K5189" i="2" s="1" a="1"/>
  <c r="K5189" i="2" s="1"/>
  <c r="I5189" i="2"/>
  <c r="H5200" i="2"/>
  <c r="J5200" i="2" s="1"/>
  <c r="K5200" i="2" s="1" a="1"/>
  <c r="K5200" i="2" s="1"/>
  <c r="I5200" i="2"/>
  <c r="H5211" i="2"/>
  <c r="J5211" i="2" s="1"/>
  <c r="K5211" i="2" s="1" a="1"/>
  <c r="K5211" i="2" s="1"/>
  <c r="I5211" i="2"/>
  <c r="H5221" i="2"/>
  <c r="J5221" i="2" s="1"/>
  <c r="K5221" i="2" s="1" a="1"/>
  <c r="K5221" i="2" s="1"/>
  <c r="I5221" i="2"/>
  <c r="H5230" i="2"/>
  <c r="J5230" i="2" s="1"/>
  <c r="K5230" i="2" s="1" a="1"/>
  <c r="K5230" i="2" s="1"/>
  <c r="I5230" i="2"/>
  <c r="H5240" i="2"/>
  <c r="J5240" i="2" s="1"/>
  <c r="K5240" i="2" s="1" a="1"/>
  <c r="K5240" i="2" s="1"/>
  <c r="I5240" i="2"/>
  <c r="H5251" i="2"/>
  <c r="J5251" i="2" s="1"/>
  <c r="K5251" i="2" s="1" a="1"/>
  <c r="K5251" i="2" s="1"/>
  <c r="I5251" i="2"/>
  <c r="H5261" i="2"/>
  <c r="J5261" i="2" s="1"/>
  <c r="K5261" i="2" s="1" a="1"/>
  <c r="K5261" i="2" s="1"/>
  <c r="I5261" i="2"/>
  <c r="H5280" i="2"/>
  <c r="J5280" i="2" s="1"/>
  <c r="K5280" i="2" s="1" a="1"/>
  <c r="K5280" i="2" s="1"/>
  <c r="I5280" i="2"/>
  <c r="H5291" i="2"/>
  <c r="J5291" i="2" s="1"/>
  <c r="K5291" i="2" s="1" a="1"/>
  <c r="K5291" i="2" s="1"/>
  <c r="I5291" i="2"/>
  <c r="H5312" i="2"/>
  <c r="J5312" i="2" s="1"/>
  <c r="K5312" i="2" s="1" a="1"/>
  <c r="K5312" i="2" s="1"/>
  <c r="I5312" i="2"/>
  <c r="H5323" i="2"/>
  <c r="J5323" i="2" s="1"/>
  <c r="K5323" i="2" s="1" a="1"/>
  <c r="K5323" i="2" s="1"/>
  <c r="I5323" i="2"/>
  <c r="H5334" i="2"/>
  <c r="J5334" i="2" s="1"/>
  <c r="K5334" i="2" s="1" a="1"/>
  <c r="K5334" i="2" s="1"/>
  <c r="I5334" i="2"/>
  <c r="H5346" i="2"/>
  <c r="J5346" i="2" s="1"/>
  <c r="K5346" i="2" s="1" a="1"/>
  <c r="K5346" i="2" s="1"/>
  <c r="I5346" i="2"/>
  <c r="H5356" i="2"/>
  <c r="J5356" i="2" s="1"/>
  <c r="K5356" i="2" s="1" a="1"/>
  <c r="K5356" i="2" s="1"/>
  <c r="I5356" i="2"/>
  <c r="H5376" i="2"/>
  <c r="J5376" i="2" s="1"/>
  <c r="K5376" i="2" s="1" a="1"/>
  <c r="K5376" i="2" s="1"/>
  <c r="I5376" i="2"/>
  <c r="H5386" i="2"/>
  <c r="J5386" i="2" s="1"/>
  <c r="K5386" i="2" s="1" a="1"/>
  <c r="K5386" i="2" s="1"/>
  <c r="I5386" i="2"/>
  <c r="H5404" i="2"/>
  <c r="J5404" i="2" s="1"/>
  <c r="K5404" i="2" s="1" a="1"/>
  <c r="K5404" i="2" s="1"/>
  <c r="I5404" i="2"/>
  <c r="H5424" i="2"/>
  <c r="J5424" i="2" s="1"/>
  <c r="K5424" i="2" s="1" a="1"/>
  <c r="K5424" i="2" s="1"/>
  <c r="I5424" i="2"/>
  <c r="H5434" i="2"/>
  <c r="J5434" i="2" s="1"/>
  <c r="K5434" i="2" s="1" a="1"/>
  <c r="K5434" i="2" s="1"/>
  <c r="I5434" i="2"/>
  <c r="H5444" i="2"/>
  <c r="J5444" i="2" s="1"/>
  <c r="K5444" i="2" s="1" a="1"/>
  <c r="K5444" i="2" s="1"/>
  <c r="I5444" i="2"/>
  <c r="H5454" i="2"/>
  <c r="J5454" i="2" s="1"/>
  <c r="K5454" i="2" s="1" a="1"/>
  <c r="K5454" i="2" s="1"/>
  <c r="I5454" i="2"/>
  <c r="H5464" i="2"/>
  <c r="J5464" i="2" s="1"/>
  <c r="K5464" i="2" s="1" a="1"/>
  <c r="K5464" i="2" s="1"/>
  <c r="I5464" i="2"/>
  <c r="H5473" i="2"/>
  <c r="J5473" i="2" s="1"/>
  <c r="K5473" i="2" s="1" a="1"/>
  <c r="K5473" i="2" s="1"/>
  <c r="I5473" i="2"/>
  <c r="H5482" i="2"/>
  <c r="J5482" i="2" s="1"/>
  <c r="K5482" i="2" s="1" a="1"/>
  <c r="K5482" i="2" s="1"/>
  <c r="I5482" i="2"/>
  <c r="H5492" i="2"/>
  <c r="J5492" i="2" s="1"/>
  <c r="K5492" i="2" s="1" a="1"/>
  <c r="K5492" i="2" s="1"/>
  <c r="I5492" i="2"/>
  <c r="H5502" i="2"/>
  <c r="J5502" i="2" s="1"/>
  <c r="K5502" i="2" s="1" a="1"/>
  <c r="K5502" i="2" s="1"/>
  <c r="I5502" i="2"/>
  <c r="H5520" i="2"/>
  <c r="J5520" i="2" s="1"/>
  <c r="K5520" i="2" s="1" a="1"/>
  <c r="K5520" i="2" s="1"/>
  <c r="I5520" i="2"/>
  <c r="H5528" i="2"/>
  <c r="J5528" i="2" s="1"/>
  <c r="K5528" i="2" s="1" a="1"/>
  <c r="K5528" i="2" s="1"/>
  <c r="I5528" i="2"/>
  <c r="H5537" i="2"/>
  <c r="J5537" i="2" s="1"/>
  <c r="K5537" i="2" s="1" a="1"/>
  <c r="K5537" i="2" s="1"/>
  <c r="I5537" i="2"/>
  <c r="H5547" i="2"/>
  <c r="J5547" i="2" s="1"/>
  <c r="K5547" i="2" s="1" a="1"/>
  <c r="K5547" i="2" s="1"/>
  <c r="I5547" i="2"/>
  <c r="H5567" i="2"/>
  <c r="J5567" i="2" s="1"/>
  <c r="K5567" i="2" s="1" a="1"/>
  <c r="K5567" i="2" s="1"/>
  <c r="I5567" i="2"/>
  <c r="H5574" i="2"/>
  <c r="J5574" i="2" s="1"/>
  <c r="K5574" i="2" s="1" a="1"/>
  <c r="K5574" i="2" s="1"/>
  <c r="I5574" i="2"/>
  <c r="H5586" i="2"/>
  <c r="J5586" i="2" s="1"/>
  <c r="K5586" i="2" s="1" a="1"/>
  <c r="K5586" i="2" s="1"/>
  <c r="I5586" i="2"/>
  <c r="H5595" i="2"/>
  <c r="J5595" i="2" s="1"/>
  <c r="K5595" i="2" s="1" a="1"/>
  <c r="K5595" i="2" s="1"/>
  <c r="I5595" i="2"/>
  <c r="H5604" i="2"/>
  <c r="J5604" i="2" s="1"/>
  <c r="K5604" i="2" s="1" a="1"/>
  <c r="K5604" i="2" s="1"/>
  <c r="I5604" i="2"/>
  <c r="I5615" i="2"/>
  <c r="H5615" i="2"/>
  <c r="J5615" i="2" s="1"/>
  <c r="K5615" i="2" s="1" a="1"/>
  <c r="K5615" i="2" s="1"/>
  <c r="H5627" i="2"/>
  <c r="J5627" i="2" s="1"/>
  <c r="K5627" i="2" s="1" a="1"/>
  <c r="K5627" i="2" s="1"/>
  <c r="I5627" i="2"/>
  <c r="H5636" i="2"/>
  <c r="J5636" i="2" s="1"/>
  <c r="K5636" i="2" s="1" a="1"/>
  <c r="K5636" i="2" s="1"/>
  <c r="I5636" i="2"/>
  <c r="H5648" i="2"/>
  <c r="J5648" i="2" s="1"/>
  <c r="K5648" i="2" s="1" a="1"/>
  <c r="K5648" i="2" s="1"/>
  <c r="I5648" i="2"/>
  <c r="H5671" i="2"/>
  <c r="J5671" i="2" s="1"/>
  <c r="K5671" i="2" s="1" a="1"/>
  <c r="K5671" i="2" s="1"/>
  <c r="I5671" i="2"/>
  <c r="H5682" i="2"/>
  <c r="J5682" i="2" s="1"/>
  <c r="K5682" i="2" s="1" a="1"/>
  <c r="K5682" i="2" s="1"/>
  <c r="I5682" i="2"/>
  <c r="H5732" i="2"/>
  <c r="J5732" i="2" s="1"/>
  <c r="K5732" i="2" s="1" a="1"/>
  <c r="K5732" i="2" s="1"/>
  <c r="I5732" i="2"/>
  <c r="H5741" i="2"/>
  <c r="J5741" i="2" s="1"/>
  <c r="K5741" i="2" s="1" a="1"/>
  <c r="K5741" i="2" s="1"/>
  <c r="I5741" i="2"/>
  <c r="H5772" i="2"/>
  <c r="J5772" i="2" s="1"/>
  <c r="K5772" i="2" s="1" a="1"/>
  <c r="K5772" i="2" s="1"/>
  <c r="I5772" i="2"/>
  <c r="H5806" i="2"/>
  <c r="J5806" i="2" s="1"/>
  <c r="K5806" i="2" s="1" a="1"/>
  <c r="K5806" i="2" s="1"/>
  <c r="I5806" i="2"/>
  <c r="H5817" i="2"/>
  <c r="J5817" i="2" s="1"/>
  <c r="K5817" i="2" s="1" a="1"/>
  <c r="K5817" i="2" s="1"/>
  <c r="I5817" i="2"/>
  <c r="H5846" i="2"/>
  <c r="J5846" i="2" s="1"/>
  <c r="K5846" i="2" s="1" a="1"/>
  <c r="K5846" i="2" s="1"/>
  <c r="I5846" i="2"/>
  <c r="H5899" i="2"/>
  <c r="J5899" i="2" s="1"/>
  <c r="K5899" i="2" s="1" a="1"/>
  <c r="K5899" i="2" s="1"/>
  <c r="I5899" i="2"/>
  <c r="H5963" i="2"/>
  <c r="J5963" i="2" s="1"/>
  <c r="K5963" i="2" s="1" a="1"/>
  <c r="K5963" i="2" s="1"/>
  <c r="I5963" i="2"/>
  <c r="H6177" i="2"/>
  <c r="J6177" i="2" s="1"/>
  <c r="K6177" i="2" s="1" a="1"/>
  <c r="K6177" i="2" s="1"/>
  <c r="I6177" i="2"/>
  <c r="H6551" i="2"/>
  <c r="J6551" i="2" s="1"/>
  <c r="K6551" i="2" s="1" a="1"/>
  <c r="K6551" i="2" s="1"/>
  <c r="I6551" i="2"/>
  <c r="I6630" i="2"/>
  <c r="H6630" i="2"/>
  <c r="J6630" i="2" s="1"/>
  <c r="K6630" i="2" s="1" a="1"/>
  <c r="K6630" i="2" s="1"/>
  <c r="H5848" i="2"/>
  <c r="J5848" i="2" s="1"/>
  <c r="K5848" i="2" s="1" a="1"/>
  <c r="K5848" i="2" s="1"/>
  <c r="I5848" i="2"/>
  <c r="H5855" i="2"/>
  <c r="J5855" i="2" s="1"/>
  <c r="K5855" i="2" s="1" a="1"/>
  <c r="K5855" i="2" s="1"/>
  <c r="I5855" i="2"/>
  <c r="H5865" i="2"/>
  <c r="J5865" i="2" s="1"/>
  <c r="K5865" i="2" s="1" a="1"/>
  <c r="K5865" i="2" s="1"/>
  <c r="I5865" i="2"/>
  <c r="H5875" i="2"/>
  <c r="J5875" i="2" s="1"/>
  <c r="K5875" i="2" s="1" a="1"/>
  <c r="K5875" i="2" s="1"/>
  <c r="I5875" i="2"/>
  <c r="H5893" i="2"/>
  <c r="J5893" i="2" s="1"/>
  <c r="K5893" i="2" s="1" a="1"/>
  <c r="K5893" i="2" s="1"/>
  <c r="I5893" i="2"/>
  <c r="H5901" i="2"/>
  <c r="J5901" i="2" s="1"/>
  <c r="K5901" i="2" s="1" a="1"/>
  <c r="K5901" i="2" s="1"/>
  <c r="I5901" i="2"/>
  <c r="H5908" i="2"/>
  <c r="J5908" i="2" s="1"/>
  <c r="K5908" i="2" s="1" a="1"/>
  <c r="K5908" i="2" s="1"/>
  <c r="I5908" i="2"/>
  <c r="H5917" i="2"/>
  <c r="J5917" i="2" s="1"/>
  <c r="K5917" i="2" s="1" a="1"/>
  <c r="K5917" i="2" s="1"/>
  <c r="I5917" i="2"/>
  <c r="H5927" i="2"/>
  <c r="J5927" i="2" s="1"/>
  <c r="K5927" i="2" s="1" a="1"/>
  <c r="K5927" i="2" s="1"/>
  <c r="I5927" i="2"/>
  <c r="H5938" i="2"/>
  <c r="J5938" i="2" s="1"/>
  <c r="K5938" i="2" s="1" a="1"/>
  <c r="K5938" i="2" s="1"/>
  <c r="I5938" i="2"/>
  <c r="H5947" i="2"/>
  <c r="J5947" i="2" s="1"/>
  <c r="K5947" i="2" s="1" a="1"/>
  <c r="K5947" i="2" s="1"/>
  <c r="I5947" i="2"/>
  <c r="H5958" i="2"/>
  <c r="J5958" i="2" s="1"/>
  <c r="K5958" i="2" s="1" a="1"/>
  <c r="K5958" i="2" s="1"/>
  <c r="I5958" i="2"/>
  <c r="H5968" i="2"/>
  <c r="J5968" i="2" s="1"/>
  <c r="K5968" i="2" s="1" a="1"/>
  <c r="K5968" i="2" s="1"/>
  <c r="I5968" i="2"/>
  <c r="H5986" i="2"/>
  <c r="J5986" i="2" s="1"/>
  <c r="K5986" i="2" s="1" a="1"/>
  <c r="K5986" i="2" s="1"/>
  <c r="I5986" i="2"/>
  <c r="H5995" i="2"/>
  <c r="J5995" i="2" s="1"/>
  <c r="K5995" i="2" s="1" a="1"/>
  <c r="K5995" i="2" s="1"/>
  <c r="I5995" i="2"/>
  <c r="H6004" i="2"/>
  <c r="J6004" i="2" s="1"/>
  <c r="K6004" i="2" s="1" a="1"/>
  <c r="K6004" i="2" s="1"/>
  <c r="I6004" i="2"/>
  <c r="H6015" i="2"/>
  <c r="J6015" i="2" s="1"/>
  <c r="K6015" i="2" s="1" a="1"/>
  <c r="K6015" i="2" s="1"/>
  <c r="I6015" i="2"/>
  <c r="H6025" i="2"/>
  <c r="J6025" i="2" s="1"/>
  <c r="K6025" i="2" s="1" a="1"/>
  <c r="K6025" i="2" s="1"/>
  <c r="I6025" i="2"/>
  <c r="H6036" i="2"/>
  <c r="J6036" i="2" s="1"/>
  <c r="K6036" i="2" s="1" a="1"/>
  <c r="K6036" i="2" s="1"/>
  <c r="I6036" i="2"/>
  <c r="H6046" i="2"/>
  <c r="J6046" i="2" s="1"/>
  <c r="K6046" i="2" s="1" a="1"/>
  <c r="K6046" i="2" s="1"/>
  <c r="I6046" i="2"/>
  <c r="H6072" i="2"/>
  <c r="J6072" i="2" s="1"/>
  <c r="K6072" i="2" s="1" a="1"/>
  <c r="K6072" i="2" s="1"/>
  <c r="I6072" i="2"/>
  <c r="H6081" i="2"/>
  <c r="J6081" i="2" s="1"/>
  <c r="K6081" i="2" s="1" a="1"/>
  <c r="K6081" i="2" s="1"/>
  <c r="I6081" i="2"/>
  <c r="H6092" i="2"/>
  <c r="J6092" i="2" s="1"/>
  <c r="K6092" i="2" s="1" a="1"/>
  <c r="K6092" i="2" s="1"/>
  <c r="I6092" i="2"/>
  <c r="H6101" i="2"/>
  <c r="J6101" i="2" s="1"/>
  <c r="K6101" i="2" s="1" a="1"/>
  <c r="K6101" i="2" s="1"/>
  <c r="I6101" i="2"/>
  <c r="H6120" i="2"/>
  <c r="J6120" i="2" s="1"/>
  <c r="K6120" i="2" s="1" a="1"/>
  <c r="K6120" i="2" s="1"/>
  <c r="I6120" i="2"/>
  <c r="H6129" i="2"/>
  <c r="J6129" i="2" s="1"/>
  <c r="K6129" i="2" s="1" a="1"/>
  <c r="K6129" i="2" s="1"/>
  <c r="I6129" i="2"/>
  <c r="H6137" i="2"/>
  <c r="J6137" i="2" s="1"/>
  <c r="K6137" i="2" s="1" a="1"/>
  <c r="K6137" i="2" s="1"/>
  <c r="I6137" i="2"/>
  <c r="H6147" i="2"/>
  <c r="J6147" i="2" s="1"/>
  <c r="K6147" i="2" s="1" a="1"/>
  <c r="K6147" i="2" s="1"/>
  <c r="I6147" i="2"/>
  <c r="H6157" i="2"/>
  <c r="J6157" i="2" s="1"/>
  <c r="K6157" i="2" s="1" a="1"/>
  <c r="K6157" i="2" s="1"/>
  <c r="I6157" i="2"/>
  <c r="H6176" i="2"/>
  <c r="J6176" i="2" s="1"/>
  <c r="K6176" i="2" s="1" a="1"/>
  <c r="K6176" i="2" s="1"/>
  <c r="I6176" i="2"/>
  <c r="H6186" i="2"/>
  <c r="J6186" i="2" s="1"/>
  <c r="K6186" i="2" s="1" a="1"/>
  <c r="K6186" i="2" s="1"/>
  <c r="I6186" i="2"/>
  <c r="H6196" i="2"/>
  <c r="J6196" i="2" s="1"/>
  <c r="K6196" i="2" s="1" a="1"/>
  <c r="K6196" i="2" s="1"/>
  <c r="I6196" i="2"/>
  <c r="H6204" i="2"/>
  <c r="J6204" i="2" s="1"/>
  <c r="K6204" i="2" s="1" a="1"/>
  <c r="K6204" i="2" s="1"/>
  <c r="I6204" i="2"/>
  <c r="H6215" i="2"/>
  <c r="J6215" i="2" s="1"/>
  <c r="K6215" i="2" s="1" a="1"/>
  <c r="K6215" i="2" s="1"/>
  <c r="I6215" i="2"/>
  <c r="H6223" i="2"/>
  <c r="J6223" i="2" s="1"/>
  <c r="K6223" i="2" s="1" a="1"/>
  <c r="K6223" i="2" s="1"/>
  <c r="I6223" i="2"/>
  <c r="H6232" i="2"/>
  <c r="J6232" i="2" s="1"/>
  <c r="K6232" i="2" s="1" a="1"/>
  <c r="K6232" i="2" s="1"/>
  <c r="I6232" i="2"/>
  <c r="H6241" i="2"/>
  <c r="J6241" i="2" s="1"/>
  <c r="K6241" i="2" s="1" a="1"/>
  <c r="K6241" i="2" s="1"/>
  <c r="I6241" i="2"/>
  <c r="H6249" i="2"/>
  <c r="J6249" i="2" s="1"/>
  <c r="K6249" i="2" s="1" a="1"/>
  <c r="K6249" i="2" s="1"/>
  <c r="I6249" i="2"/>
  <c r="H6259" i="2"/>
  <c r="J6259" i="2" s="1"/>
  <c r="K6259" i="2" s="1" a="1"/>
  <c r="K6259" i="2" s="1"/>
  <c r="I6259" i="2"/>
  <c r="H6268" i="2"/>
  <c r="J6268" i="2" s="1"/>
  <c r="K6268" i="2" s="1" a="1"/>
  <c r="K6268" i="2" s="1"/>
  <c r="I6268" i="2"/>
  <c r="H6277" i="2"/>
  <c r="J6277" i="2" s="1"/>
  <c r="K6277" i="2" s="1" a="1"/>
  <c r="K6277" i="2" s="1"/>
  <c r="I6277" i="2"/>
  <c r="H6288" i="2"/>
  <c r="J6288" i="2" s="1"/>
  <c r="K6288" i="2" s="1" a="1"/>
  <c r="K6288" i="2" s="1"/>
  <c r="I6288" i="2"/>
  <c r="H6297" i="2"/>
  <c r="J6297" i="2" s="1"/>
  <c r="K6297" i="2" s="1" a="1"/>
  <c r="K6297" i="2" s="1"/>
  <c r="I6297" i="2"/>
  <c r="H6318" i="2"/>
  <c r="J6318" i="2" s="1"/>
  <c r="K6318" i="2" s="1" a="1"/>
  <c r="K6318" i="2" s="1"/>
  <c r="I6318" i="2"/>
  <c r="H6329" i="2"/>
  <c r="J6329" i="2" s="1"/>
  <c r="K6329" i="2" s="1" a="1"/>
  <c r="K6329" i="2" s="1"/>
  <c r="I6329" i="2"/>
  <c r="H6338" i="2"/>
  <c r="J6338" i="2" s="1"/>
  <c r="K6338" i="2" s="1" a="1"/>
  <c r="K6338" i="2" s="1"/>
  <c r="I6338" i="2"/>
  <c r="H6347" i="2"/>
  <c r="J6347" i="2" s="1"/>
  <c r="K6347" i="2" s="1" a="1"/>
  <c r="K6347" i="2" s="1"/>
  <c r="I6347" i="2"/>
  <c r="H6357" i="2"/>
  <c r="J6357" i="2" s="1"/>
  <c r="K6357" i="2" s="1" a="1"/>
  <c r="K6357" i="2" s="1"/>
  <c r="I6357" i="2"/>
  <c r="H6375" i="2"/>
  <c r="J6375" i="2" s="1"/>
  <c r="K6375" i="2" s="1" a="1"/>
  <c r="K6375" i="2" s="1"/>
  <c r="I6375" i="2"/>
  <c r="H6383" i="2"/>
  <c r="J6383" i="2" s="1"/>
  <c r="K6383" i="2" s="1" a="1"/>
  <c r="K6383" i="2" s="1"/>
  <c r="I6383" i="2"/>
  <c r="H6392" i="2"/>
  <c r="J6392" i="2" s="1"/>
  <c r="K6392" i="2" s="1" a="1"/>
  <c r="K6392" i="2" s="1"/>
  <c r="I6392" i="2"/>
  <c r="H6400" i="2"/>
  <c r="J6400" i="2" s="1"/>
  <c r="K6400" i="2" s="1" a="1"/>
  <c r="K6400" i="2" s="1"/>
  <c r="I6400" i="2"/>
  <c r="H6407" i="2"/>
  <c r="J6407" i="2" s="1"/>
  <c r="K6407" i="2" s="1" a="1"/>
  <c r="K6407" i="2" s="1"/>
  <c r="I6407" i="2"/>
  <c r="H6423" i="2"/>
  <c r="J6423" i="2" s="1"/>
  <c r="K6423" i="2" s="1" a="1"/>
  <c r="K6423" i="2" s="1"/>
  <c r="I6423" i="2"/>
  <c r="H6440" i="2"/>
  <c r="J6440" i="2" s="1"/>
  <c r="K6440" i="2" s="1" a="1"/>
  <c r="K6440" i="2" s="1"/>
  <c r="I6440" i="2"/>
  <c r="H6450" i="2"/>
  <c r="J6450" i="2" s="1"/>
  <c r="K6450" i="2" s="1" a="1"/>
  <c r="K6450" i="2" s="1"/>
  <c r="I6450" i="2"/>
  <c r="H6460" i="2"/>
  <c r="J6460" i="2" s="1"/>
  <c r="K6460" i="2" s="1" a="1"/>
  <c r="K6460" i="2" s="1"/>
  <c r="I6460" i="2"/>
  <c r="H6479" i="2"/>
  <c r="J6479" i="2" s="1"/>
  <c r="K6479" i="2" s="1" a="1"/>
  <c r="K6479" i="2" s="1"/>
  <c r="I6479" i="2"/>
  <c r="H6509" i="2"/>
  <c r="J6509" i="2" s="1"/>
  <c r="K6509" i="2" s="1" a="1"/>
  <c r="K6509" i="2" s="1"/>
  <c r="I6509" i="2"/>
  <c r="H6527" i="2"/>
  <c r="J6527" i="2" s="1"/>
  <c r="K6527" i="2" s="1" a="1"/>
  <c r="K6527" i="2" s="1"/>
  <c r="I6527" i="2"/>
  <c r="H6536" i="2"/>
  <c r="J6536" i="2" s="1"/>
  <c r="K6536" i="2" s="1" a="1"/>
  <c r="K6536" i="2" s="1"/>
  <c r="I6536" i="2"/>
  <c r="H6547" i="2"/>
  <c r="J6547" i="2" s="1"/>
  <c r="K6547" i="2" s="1" a="1"/>
  <c r="K6547" i="2" s="1"/>
  <c r="I6547" i="2"/>
  <c r="H6556" i="2"/>
  <c r="J6556" i="2" s="1"/>
  <c r="K6556" i="2" s="1" a="1"/>
  <c r="K6556" i="2" s="1"/>
  <c r="I6556" i="2"/>
  <c r="H6566" i="2"/>
  <c r="J6566" i="2" s="1"/>
  <c r="K6566" i="2" s="1" a="1"/>
  <c r="K6566" i="2" s="1"/>
  <c r="I6566" i="2"/>
  <c r="H6576" i="2"/>
  <c r="J6576" i="2" s="1"/>
  <c r="K6576" i="2" s="1" a="1"/>
  <c r="K6576" i="2" s="1"/>
  <c r="I6576" i="2"/>
  <c r="H6585" i="2"/>
  <c r="J6585" i="2" s="1"/>
  <c r="K6585" i="2" s="1" a="1"/>
  <c r="K6585" i="2" s="1"/>
  <c r="I6585" i="2"/>
  <c r="H6596" i="2"/>
  <c r="J6596" i="2" s="1"/>
  <c r="K6596" i="2" s="1" a="1"/>
  <c r="K6596" i="2" s="1"/>
  <c r="I6596" i="2"/>
  <c r="H6606" i="2"/>
  <c r="J6606" i="2" s="1"/>
  <c r="K6606" i="2" s="1" a="1"/>
  <c r="K6606" i="2" s="1"/>
  <c r="I6606" i="2"/>
  <c r="H6616" i="2"/>
  <c r="J6616" i="2" s="1"/>
  <c r="K6616" i="2" s="1" a="1"/>
  <c r="K6616" i="2" s="1"/>
  <c r="I6616" i="2"/>
  <c r="H6634" i="2"/>
  <c r="J6634" i="2" s="1"/>
  <c r="K6634" i="2" s="1" a="1"/>
  <c r="K6634" i="2" s="1"/>
  <c r="I6634" i="2"/>
  <c r="H6644" i="2"/>
  <c r="J6644" i="2" s="1"/>
  <c r="K6644" i="2" s="1" a="1"/>
  <c r="K6644" i="2" s="1"/>
  <c r="I6644" i="2"/>
  <c r="H6655" i="2"/>
  <c r="J6655" i="2" s="1"/>
  <c r="K6655" i="2" s="1" a="1"/>
  <c r="K6655" i="2" s="1"/>
  <c r="I6655" i="2"/>
  <c r="H6666" i="2"/>
  <c r="J6666" i="2" s="1"/>
  <c r="K6666" i="2" s="1" a="1"/>
  <c r="K6666" i="2" s="1"/>
  <c r="I6666" i="2"/>
  <c r="H6677" i="2"/>
  <c r="J6677" i="2" s="1"/>
  <c r="K6677" i="2" s="1" a="1"/>
  <c r="K6677" i="2" s="1"/>
  <c r="I6677" i="2"/>
  <c r="H6697" i="2"/>
  <c r="J6697" i="2" s="1"/>
  <c r="K6697" i="2" s="1" a="1"/>
  <c r="K6697" i="2" s="1"/>
  <c r="I6697" i="2"/>
  <c r="H6709" i="2"/>
  <c r="J6709" i="2" s="1"/>
  <c r="K6709" i="2" s="1" a="1"/>
  <c r="K6709" i="2" s="1"/>
  <c r="I6709" i="2"/>
  <c r="H6721" i="2"/>
  <c r="J6721" i="2" s="1"/>
  <c r="K6721" i="2" s="1" a="1"/>
  <c r="K6721" i="2" s="1"/>
  <c r="I6721" i="2"/>
  <c r="H6731" i="2"/>
  <c r="J6731" i="2" s="1"/>
  <c r="K6731" i="2" s="1" a="1"/>
  <c r="K6731" i="2" s="1"/>
  <c r="I6731" i="2"/>
  <c r="H6743" i="2"/>
  <c r="J6743" i="2" s="1"/>
  <c r="K6743" i="2" s="1" a="1"/>
  <c r="K6743" i="2" s="1"/>
  <c r="I6743" i="2"/>
  <c r="H6754" i="2"/>
  <c r="J6754" i="2" s="1"/>
  <c r="K6754" i="2" s="1" a="1"/>
  <c r="K6754" i="2" s="1"/>
  <c r="I6754" i="2"/>
  <c r="H6764" i="2"/>
  <c r="J6764" i="2" s="1"/>
  <c r="K6764" i="2" s="1" a="1"/>
  <c r="K6764" i="2" s="1"/>
  <c r="I6764" i="2"/>
  <c r="H5866" i="2"/>
  <c r="J5866" i="2" s="1"/>
  <c r="K5866" i="2" s="1" a="1"/>
  <c r="K5866" i="2" s="1"/>
  <c r="I5866" i="2"/>
  <c r="H5876" i="2"/>
  <c r="J5876" i="2" s="1"/>
  <c r="K5876" i="2" s="1" a="1"/>
  <c r="K5876" i="2" s="1"/>
  <c r="I5876" i="2"/>
  <c r="H5884" i="2"/>
  <c r="J5884" i="2" s="1"/>
  <c r="K5884" i="2" s="1" a="1"/>
  <c r="K5884" i="2" s="1"/>
  <c r="I5884" i="2"/>
  <c r="H5918" i="2"/>
  <c r="J5918" i="2" s="1"/>
  <c r="K5918" i="2" s="1" a="1"/>
  <c r="K5918" i="2" s="1"/>
  <c r="I5918" i="2"/>
  <c r="H5928" i="2"/>
  <c r="J5928" i="2" s="1"/>
  <c r="K5928" i="2" s="1" a="1"/>
  <c r="K5928" i="2" s="1"/>
  <c r="I5928" i="2"/>
  <c r="H5948" i="2"/>
  <c r="J5948" i="2" s="1"/>
  <c r="K5948" i="2" s="1" a="1"/>
  <c r="K5948" i="2" s="1"/>
  <c r="I5948" i="2"/>
  <c r="H5959" i="2"/>
  <c r="J5959" i="2" s="1"/>
  <c r="K5959" i="2" s="1" a="1"/>
  <c r="K5959" i="2" s="1"/>
  <c r="I5959" i="2"/>
  <c r="H5969" i="2"/>
  <c r="J5969" i="2" s="1"/>
  <c r="K5969" i="2" s="1" a="1"/>
  <c r="K5969" i="2" s="1"/>
  <c r="I5969" i="2"/>
  <c r="H5979" i="2"/>
  <c r="J5979" i="2" s="1"/>
  <c r="K5979" i="2" s="1" a="1"/>
  <c r="K5979" i="2" s="1"/>
  <c r="I5979" i="2"/>
  <c r="H5987" i="2"/>
  <c r="J5987" i="2" s="1"/>
  <c r="K5987" i="2" s="1" a="1"/>
  <c r="K5987" i="2" s="1"/>
  <c r="I5987" i="2"/>
  <c r="H5996" i="2"/>
  <c r="J5996" i="2" s="1"/>
  <c r="K5996" i="2" s="1" a="1"/>
  <c r="K5996" i="2" s="1"/>
  <c r="I5996" i="2"/>
  <c r="H6005" i="2"/>
  <c r="J6005" i="2" s="1"/>
  <c r="K6005" i="2" s="1" a="1"/>
  <c r="K6005" i="2" s="1"/>
  <c r="I6005" i="2"/>
  <c r="H6026" i="2"/>
  <c r="J6026" i="2" s="1"/>
  <c r="K6026" i="2" s="1" a="1"/>
  <c r="K6026" i="2" s="1"/>
  <c r="I6026" i="2"/>
  <c r="H6037" i="2"/>
  <c r="J6037" i="2" s="1"/>
  <c r="K6037" i="2" s="1" a="1"/>
  <c r="K6037" i="2" s="1"/>
  <c r="I6037" i="2"/>
  <c r="H6047" i="2"/>
  <c r="J6047" i="2" s="1"/>
  <c r="K6047" i="2" s="1" a="1"/>
  <c r="K6047" i="2" s="1"/>
  <c r="I6047" i="2"/>
  <c r="H6065" i="2"/>
  <c r="J6065" i="2" s="1"/>
  <c r="K6065" i="2" s="1" a="1"/>
  <c r="K6065" i="2" s="1"/>
  <c r="I6065" i="2"/>
  <c r="H6073" i="2"/>
  <c r="J6073" i="2" s="1"/>
  <c r="K6073" i="2" s="1" a="1"/>
  <c r="K6073" i="2" s="1"/>
  <c r="I6073" i="2"/>
  <c r="H6082" i="2"/>
  <c r="J6082" i="2" s="1"/>
  <c r="K6082" i="2" s="1" a="1"/>
  <c r="K6082" i="2" s="1"/>
  <c r="I6082" i="2"/>
  <c r="H6093" i="2"/>
  <c r="J6093" i="2" s="1"/>
  <c r="K6093" i="2" s="1" a="1"/>
  <c r="K6093" i="2" s="1"/>
  <c r="I6093" i="2"/>
  <c r="H6111" i="2"/>
  <c r="J6111" i="2" s="1"/>
  <c r="K6111" i="2" s="1" a="1"/>
  <c r="K6111" i="2" s="1"/>
  <c r="I6111" i="2"/>
  <c r="H6121" i="2"/>
  <c r="J6121" i="2" s="1"/>
  <c r="K6121" i="2" s="1" a="1"/>
  <c r="K6121" i="2" s="1"/>
  <c r="I6121" i="2"/>
  <c r="H6148" i="2"/>
  <c r="J6148" i="2" s="1"/>
  <c r="K6148" i="2" s="1" a="1"/>
  <c r="K6148" i="2" s="1"/>
  <c r="I6148" i="2"/>
  <c r="H6158" i="2"/>
  <c r="J6158" i="2" s="1"/>
  <c r="K6158" i="2" s="1" a="1"/>
  <c r="K6158" i="2" s="1"/>
  <c r="I6158" i="2"/>
  <c r="H6167" i="2"/>
  <c r="J6167" i="2" s="1"/>
  <c r="K6167" i="2" s="1" a="1"/>
  <c r="K6167" i="2" s="1"/>
  <c r="I6167" i="2"/>
  <c r="H6197" i="2"/>
  <c r="J6197" i="2" s="1"/>
  <c r="K6197" i="2" s="1" a="1"/>
  <c r="K6197" i="2" s="1"/>
  <c r="I6197" i="2"/>
  <c r="H6205" i="2"/>
  <c r="J6205" i="2" s="1"/>
  <c r="K6205" i="2" s="1" a="1"/>
  <c r="K6205" i="2" s="1"/>
  <c r="I6205" i="2"/>
  <c r="H6216" i="2"/>
  <c r="J6216" i="2" s="1"/>
  <c r="K6216" i="2" s="1" a="1"/>
  <c r="K6216" i="2" s="1"/>
  <c r="I6216" i="2"/>
  <c r="H6224" i="2"/>
  <c r="J6224" i="2" s="1"/>
  <c r="K6224" i="2" s="1" a="1"/>
  <c r="K6224" i="2" s="1"/>
  <c r="I6224" i="2"/>
  <c r="H6233" i="2"/>
  <c r="J6233" i="2" s="1"/>
  <c r="K6233" i="2" s="1" a="1"/>
  <c r="K6233" i="2" s="1"/>
  <c r="I6233" i="2"/>
  <c r="H6242" i="2"/>
  <c r="J6242" i="2" s="1"/>
  <c r="K6242" i="2" s="1" a="1"/>
  <c r="K6242" i="2" s="1"/>
  <c r="I6242" i="2"/>
  <c r="H6250" i="2"/>
  <c r="J6250" i="2" s="1"/>
  <c r="K6250" i="2" s="1" a="1"/>
  <c r="K6250" i="2" s="1"/>
  <c r="I6250" i="2"/>
  <c r="H6269" i="2"/>
  <c r="J6269" i="2" s="1"/>
  <c r="K6269" i="2" s="1" a="1"/>
  <c r="K6269" i="2" s="1"/>
  <c r="I6269" i="2"/>
  <c r="H6278" i="2"/>
  <c r="J6278" i="2" s="1"/>
  <c r="K6278" i="2" s="1" a="1"/>
  <c r="K6278" i="2" s="1"/>
  <c r="I6278" i="2"/>
  <c r="H6298" i="2"/>
  <c r="J6298" i="2" s="1"/>
  <c r="K6298" i="2" s="1" a="1"/>
  <c r="K6298" i="2" s="1"/>
  <c r="I6298" i="2"/>
  <c r="H6308" i="2"/>
  <c r="J6308" i="2" s="1"/>
  <c r="K6308" i="2" s="1" a="1"/>
  <c r="K6308" i="2" s="1"/>
  <c r="I6308" i="2"/>
  <c r="H6319" i="2"/>
  <c r="J6319" i="2" s="1"/>
  <c r="K6319" i="2" s="1" a="1"/>
  <c r="K6319" i="2" s="1"/>
  <c r="I6319" i="2"/>
  <c r="H6330" i="2"/>
  <c r="J6330" i="2" s="1"/>
  <c r="K6330" i="2" s="1" a="1"/>
  <c r="K6330" i="2" s="1"/>
  <c r="I6330" i="2"/>
  <c r="H6339" i="2"/>
  <c r="J6339" i="2" s="1"/>
  <c r="K6339" i="2" s="1" a="1"/>
  <c r="K6339" i="2" s="1"/>
  <c r="I6339" i="2"/>
  <c r="H6348" i="2"/>
  <c r="J6348" i="2" s="1"/>
  <c r="K6348" i="2" s="1" a="1"/>
  <c r="K6348" i="2" s="1"/>
  <c r="I6348" i="2"/>
  <c r="H6384" i="2"/>
  <c r="J6384" i="2" s="1"/>
  <c r="K6384" i="2" s="1" a="1"/>
  <c r="K6384" i="2" s="1"/>
  <c r="I6384" i="2"/>
  <c r="H6408" i="2"/>
  <c r="J6408" i="2" s="1"/>
  <c r="K6408" i="2" s="1" a="1"/>
  <c r="K6408" i="2" s="1"/>
  <c r="I6408" i="2"/>
  <c r="H6431" i="2"/>
  <c r="J6431" i="2" s="1"/>
  <c r="K6431" i="2" s="1" a="1"/>
  <c r="K6431" i="2" s="1"/>
  <c r="I6431" i="2"/>
  <c r="H6451" i="2"/>
  <c r="J6451" i="2" s="1"/>
  <c r="K6451" i="2" s="1" a="1"/>
  <c r="K6451" i="2" s="1"/>
  <c r="I6451" i="2"/>
  <c r="H6461" i="2"/>
  <c r="J6461" i="2" s="1"/>
  <c r="K6461" i="2" s="1" a="1"/>
  <c r="K6461" i="2" s="1"/>
  <c r="I6461" i="2"/>
  <c r="H6480" i="2"/>
  <c r="J6480" i="2" s="1"/>
  <c r="K6480" i="2" s="1" a="1"/>
  <c r="K6480" i="2" s="1"/>
  <c r="I6480" i="2"/>
  <c r="H6499" i="2"/>
  <c r="J6499" i="2" s="1"/>
  <c r="K6499" i="2" s="1" a="1"/>
  <c r="K6499" i="2" s="1"/>
  <c r="I6499" i="2"/>
  <c r="H6510" i="2"/>
  <c r="J6510" i="2" s="1"/>
  <c r="K6510" i="2" s="1" a="1"/>
  <c r="K6510" i="2" s="1"/>
  <c r="I6510" i="2"/>
  <c r="H6528" i="2"/>
  <c r="J6528" i="2" s="1"/>
  <c r="K6528" i="2" s="1" a="1"/>
  <c r="K6528" i="2" s="1"/>
  <c r="I6528" i="2"/>
  <c r="H6537" i="2"/>
  <c r="J6537" i="2" s="1"/>
  <c r="K6537" i="2" s="1" a="1"/>
  <c r="K6537" i="2" s="1"/>
  <c r="I6537" i="2"/>
  <c r="H6548" i="2"/>
  <c r="J6548" i="2" s="1"/>
  <c r="K6548" i="2" s="1" a="1"/>
  <c r="K6548" i="2" s="1"/>
  <c r="I6548" i="2"/>
  <c r="H6577" i="2"/>
  <c r="J6577" i="2" s="1"/>
  <c r="K6577" i="2" s="1" a="1"/>
  <c r="K6577" i="2" s="1"/>
  <c r="I6577" i="2"/>
  <c r="H6586" i="2"/>
  <c r="J6586" i="2" s="1"/>
  <c r="K6586" i="2" s="1" a="1"/>
  <c r="K6586" i="2" s="1"/>
  <c r="I6586" i="2"/>
  <c r="H6597" i="2"/>
  <c r="J6597" i="2" s="1"/>
  <c r="K6597" i="2" s="1" a="1"/>
  <c r="K6597" i="2" s="1"/>
  <c r="I6597" i="2"/>
  <c r="H6607" i="2"/>
  <c r="J6607" i="2" s="1"/>
  <c r="K6607" i="2" s="1" a="1"/>
  <c r="K6607" i="2" s="1"/>
  <c r="I6607" i="2"/>
  <c r="H6617" i="2"/>
  <c r="J6617" i="2" s="1"/>
  <c r="K6617" i="2" s="1" a="1"/>
  <c r="K6617" i="2" s="1"/>
  <c r="I6617" i="2"/>
  <c r="H6635" i="2"/>
  <c r="J6635" i="2" s="1"/>
  <c r="K6635" i="2" s="1" a="1"/>
  <c r="K6635" i="2" s="1"/>
  <c r="I6635" i="2"/>
  <c r="H6645" i="2"/>
  <c r="J6645" i="2" s="1"/>
  <c r="K6645" i="2" s="1" a="1"/>
  <c r="K6645" i="2" s="1"/>
  <c r="I6645" i="2"/>
  <c r="H6656" i="2"/>
  <c r="J6656" i="2" s="1"/>
  <c r="K6656" i="2" s="1" a="1"/>
  <c r="K6656" i="2" s="1"/>
  <c r="I6656" i="2"/>
  <c r="H6667" i="2"/>
  <c r="J6667" i="2" s="1"/>
  <c r="K6667" i="2" s="1" a="1"/>
  <c r="K6667" i="2" s="1"/>
  <c r="I6667" i="2"/>
  <c r="H6678" i="2"/>
  <c r="J6678" i="2" s="1"/>
  <c r="K6678" i="2" s="1" a="1"/>
  <c r="K6678" i="2" s="1"/>
  <c r="I6678" i="2"/>
  <c r="H6698" i="2"/>
  <c r="J6698" i="2" s="1"/>
  <c r="K6698" i="2" s="1" a="1"/>
  <c r="K6698" i="2" s="1"/>
  <c r="I6698" i="2"/>
  <c r="H6710" i="2"/>
  <c r="J6710" i="2" s="1"/>
  <c r="K6710" i="2" s="1" a="1"/>
  <c r="K6710" i="2" s="1"/>
  <c r="I6710" i="2"/>
  <c r="H6732" i="2"/>
  <c r="J6732" i="2" s="1"/>
  <c r="K6732" i="2" s="1" a="1"/>
  <c r="K6732" i="2" s="1"/>
  <c r="I6732" i="2"/>
  <c r="H6744" i="2"/>
  <c r="J6744" i="2" s="1"/>
  <c r="K6744" i="2" s="1" a="1"/>
  <c r="K6744" i="2" s="1"/>
  <c r="I6744" i="2"/>
  <c r="H6765" i="2"/>
  <c r="J6765" i="2" s="1"/>
  <c r="K6765" i="2" s="1" a="1"/>
  <c r="K6765" i="2" s="1"/>
  <c r="I6765" i="2"/>
  <c r="H5711" i="2"/>
  <c r="J5711" i="2" s="1"/>
  <c r="K5711" i="2" s="1" a="1"/>
  <c r="K5711" i="2" s="1"/>
  <c r="I5711" i="2"/>
  <c r="H5721" i="2"/>
  <c r="J5721" i="2" s="1"/>
  <c r="K5721" i="2" s="1" a="1"/>
  <c r="K5721" i="2" s="1"/>
  <c r="I5721" i="2"/>
  <c r="H5730" i="2"/>
  <c r="J5730" i="2" s="1"/>
  <c r="K5730" i="2" s="1" a="1"/>
  <c r="K5730" i="2" s="1"/>
  <c r="I5730" i="2"/>
  <c r="H5740" i="2"/>
  <c r="J5740" i="2" s="1"/>
  <c r="K5740" i="2" s="1" a="1"/>
  <c r="K5740" i="2" s="1"/>
  <c r="I5740" i="2"/>
  <c r="H5756" i="2"/>
  <c r="J5756" i="2" s="1"/>
  <c r="K5756" i="2" s="1" a="1"/>
  <c r="K5756" i="2" s="1"/>
  <c r="I5756" i="2"/>
  <c r="H5776" i="2"/>
  <c r="J5776" i="2" s="1"/>
  <c r="K5776" i="2" s="1" a="1"/>
  <c r="K5776" i="2" s="1"/>
  <c r="I5776" i="2"/>
  <c r="H5787" i="2"/>
  <c r="J5787" i="2" s="1"/>
  <c r="K5787" i="2" s="1" a="1"/>
  <c r="K5787" i="2" s="1"/>
  <c r="I5787" i="2"/>
  <c r="H5799" i="2"/>
  <c r="J5799" i="2" s="1"/>
  <c r="K5799" i="2" s="1" a="1"/>
  <c r="K5799" i="2" s="1"/>
  <c r="I5799" i="2"/>
  <c r="H5808" i="2"/>
  <c r="J5808" i="2" s="1"/>
  <c r="K5808" i="2" s="1" a="1"/>
  <c r="K5808" i="2" s="1"/>
  <c r="I5808" i="2"/>
  <c r="H5829" i="2"/>
  <c r="J5829" i="2" s="1"/>
  <c r="K5829" i="2" s="1" a="1"/>
  <c r="K5829" i="2" s="1"/>
  <c r="I5829" i="2"/>
  <c r="H5857" i="2"/>
  <c r="J5857" i="2" s="1"/>
  <c r="K5857" i="2" s="1" a="1"/>
  <c r="K5857" i="2" s="1"/>
  <c r="I5857" i="2"/>
  <c r="H5867" i="2"/>
  <c r="J5867" i="2" s="1"/>
  <c r="K5867" i="2" s="1" a="1"/>
  <c r="K5867" i="2" s="1"/>
  <c r="I5867" i="2"/>
  <c r="H5909" i="2"/>
  <c r="J5909" i="2" s="1"/>
  <c r="K5909" i="2" s="1" a="1"/>
  <c r="K5909" i="2" s="1"/>
  <c r="H5919" i="2"/>
  <c r="J5919" i="2" s="1"/>
  <c r="K5919" i="2" s="1" a="1"/>
  <c r="K5919" i="2" s="1"/>
  <c r="I5919" i="2"/>
  <c r="H5929" i="2"/>
  <c r="J5929" i="2" s="1"/>
  <c r="K5929" i="2" s="1" a="1"/>
  <c r="K5929" i="2" s="1"/>
  <c r="I5929" i="2"/>
  <c r="H5939" i="2"/>
  <c r="J5939" i="2" s="1"/>
  <c r="K5939" i="2" s="1" a="1"/>
  <c r="K5939" i="2" s="1"/>
  <c r="H5949" i="2"/>
  <c r="J5949" i="2" s="1"/>
  <c r="K5949" i="2" s="1" a="1"/>
  <c r="K5949" i="2" s="1"/>
  <c r="I5949" i="2"/>
  <c r="H5988" i="2"/>
  <c r="J5988" i="2" s="1"/>
  <c r="K5988" i="2" s="1" a="1"/>
  <c r="K5988" i="2" s="1"/>
  <c r="I5988" i="2"/>
  <c r="H5997" i="2"/>
  <c r="J5997" i="2" s="1"/>
  <c r="K5997" i="2" s="1" a="1"/>
  <c r="K5997" i="2" s="1"/>
  <c r="I5997" i="2"/>
  <c r="H6006" i="2"/>
  <c r="J6006" i="2" s="1"/>
  <c r="K6006" i="2" s="1" a="1"/>
  <c r="K6006" i="2" s="1"/>
  <c r="I6006" i="2"/>
  <c r="H6027" i="2"/>
  <c r="J6027" i="2" s="1"/>
  <c r="K6027" i="2" s="1" a="1"/>
  <c r="K6027" i="2" s="1"/>
  <c r="I6027" i="2"/>
  <c r="H6038" i="2"/>
  <c r="J6038" i="2" s="1"/>
  <c r="K6038" i="2" s="1" a="1"/>
  <c r="K6038" i="2" s="1"/>
  <c r="I6038" i="2"/>
  <c r="H6048" i="2"/>
  <c r="J6048" i="2" s="1"/>
  <c r="K6048" i="2" s="1" a="1"/>
  <c r="K6048" i="2" s="1"/>
  <c r="I6048" i="2"/>
  <c r="H6083" i="2"/>
  <c r="J6083" i="2" s="1"/>
  <c r="K6083" i="2" s="1" a="1"/>
  <c r="K6083" i="2" s="1"/>
  <c r="I6083" i="2"/>
  <c r="H6094" i="2"/>
  <c r="J6094" i="2" s="1"/>
  <c r="K6094" i="2" s="1" a="1"/>
  <c r="K6094" i="2" s="1"/>
  <c r="I6094" i="2"/>
  <c r="H6112" i="2"/>
  <c r="J6112" i="2" s="1"/>
  <c r="K6112" i="2" s="1" a="1"/>
  <c r="K6112" i="2" s="1"/>
  <c r="I6112" i="2"/>
  <c r="H6130" i="2"/>
  <c r="J6130" i="2" s="1"/>
  <c r="K6130" i="2" s="1" a="1"/>
  <c r="K6130" i="2" s="1"/>
  <c r="H6138" i="2"/>
  <c r="J6138" i="2" s="1"/>
  <c r="K6138" i="2" s="1" a="1"/>
  <c r="K6138" i="2" s="1"/>
  <c r="H6149" i="2"/>
  <c r="J6149" i="2" s="1"/>
  <c r="K6149" i="2" s="1" a="1"/>
  <c r="K6149" i="2" s="1"/>
  <c r="I6149" i="2"/>
  <c r="H6159" i="2"/>
  <c r="J6159" i="2" s="1"/>
  <c r="K6159" i="2" s="1" a="1"/>
  <c r="K6159" i="2" s="1"/>
  <c r="I6159" i="2"/>
  <c r="H6168" i="2"/>
  <c r="J6168" i="2" s="1"/>
  <c r="K6168" i="2" s="1" a="1"/>
  <c r="K6168" i="2" s="1"/>
  <c r="I6168" i="2"/>
  <c r="H6198" i="2"/>
  <c r="J6198" i="2" s="1"/>
  <c r="K6198" i="2" s="1" a="1"/>
  <c r="K6198" i="2" s="1"/>
  <c r="I6198" i="2"/>
  <c r="H6206" i="2"/>
  <c r="J6206" i="2" s="1"/>
  <c r="K6206" i="2" s="1" a="1"/>
  <c r="K6206" i="2" s="1"/>
  <c r="I6206" i="2"/>
  <c r="H6251" i="2"/>
  <c r="J6251" i="2" s="1"/>
  <c r="K6251" i="2" s="1" a="1"/>
  <c r="K6251" i="2" s="1"/>
  <c r="I6251" i="2"/>
  <c r="H6289" i="2"/>
  <c r="J6289" i="2" s="1"/>
  <c r="K6289" i="2" s="1" a="1"/>
  <c r="K6289" i="2" s="1"/>
  <c r="I6289" i="2"/>
  <c r="H6299" i="2"/>
  <c r="J6299" i="2" s="1"/>
  <c r="K6299" i="2" s="1" a="1"/>
  <c r="K6299" i="2" s="1"/>
  <c r="I6299" i="2"/>
  <c r="H6309" i="2"/>
  <c r="J6309" i="2" s="1"/>
  <c r="K6309" i="2" s="1" a="1"/>
  <c r="K6309" i="2" s="1"/>
  <c r="I6309" i="2"/>
  <c r="H6320" i="2"/>
  <c r="J6320" i="2" s="1"/>
  <c r="K6320" i="2" s="1" a="1"/>
  <c r="K6320" i="2" s="1"/>
  <c r="I6320" i="2"/>
  <c r="H6331" i="2"/>
  <c r="J6331" i="2" s="1"/>
  <c r="K6331" i="2" s="1" a="1"/>
  <c r="K6331" i="2" s="1"/>
  <c r="I6331" i="2"/>
  <c r="H6349" i="2"/>
  <c r="J6349" i="2" s="1"/>
  <c r="K6349" i="2" s="1" a="1"/>
  <c r="K6349" i="2" s="1"/>
  <c r="I6349" i="2"/>
  <c r="H6367" i="2"/>
  <c r="J6367" i="2" s="1"/>
  <c r="K6367" i="2" s="1" a="1"/>
  <c r="K6367" i="2" s="1"/>
  <c r="I6367" i="2"/>
  <c r="H6376" i="2"/>
  <c r="J6376" i="2" s="1"/>
  <c r="K6376" i="2" s="1" a="1"/>
  <c r="K6376" i="2" s="1"/>
  <c r="I6376" i="2"/>
  <c r="H6385" i="2"/>
  <c r="J6385" i="2" s="1"/>
  <c r="K6385" i="2" s="1" a="1"/>
  <c r="K6385" i="2" s="1"/>
  <c r="I6385" i="2"/>
  <c r="H6393" i="2"/>
  <c r="J6393" i="2" s="1"/>
  <c r="K6393" i="2" s="1" a="1"/>
  <c r="K6393" i="2" s="1"/>
  <c r="H6417" i="2"/>
  <c r="J6417" i="2" s="1"/>
  <c r="K6417" i="2" s="1" a="1"/>
  <c r="K6417" i="2" s="1"/>
  <c r="I6417" i="2"/>
  <c r="H6441" i="2"/>
  <c r="J6441" i="2" s="1"/>
  <c r="K6441" i="2" s="1" a="1"/>
  <c r="K6441" i="2" s="1"/>
  <c r="I6441" i="2"/>
  <c r="H6452" i="2"/>
  <c r="J6452" i="2" s="1"/>
  <c r="K6452" i="2" s="1" a="1"/>
  <c r="K6452" i="2" s="1"/>
  <c r="I6452" i="2"/>
  <c r="H6462" i="2"/>
  <c r="J6462" i="2" s="1"/>
  <c r="K6462" i="2" s="1" a="1"/>
  <c r="K6462" i="2" s="1"/>
  <c r="I6462" i="2"/>
  <c r="H6471" i="2"/>
  <c r="J6471" i="2" s="1"/>
  <c r="K6471" i="2" s="1" a="1"/>
  <c r="K6471" i="2" s="1"/>
  <c r="I6471" i="2"/>
  <c r="H6481" i="2"/>
  <c r="J6481" i="2" s="1"/>
  <c r="K6481" i="2" s="1" a="1"/>
  <c r="K6481" i="2" s="1"/>
  <c r="I6481" i="2"/>
  <c r="H6491" i="2"/>
  <c r="J6491" i="2" s="1"/>
  <c r="K6491" i="2" s="1" a="1"/>
  <c r="K6491" i="2" s="1"/>
  <c r="I6491" i="2"/>
  <c r="H6500" i="2"/>
  <c r="J6500" i="2" s="1"/>
  <c r="K6500" i="2" s="1" a="1"/>
  <c r="K6500" i="2" s="1"/>
  <c r="I6500" i="2"/>
  <c r="H6511" i="2"/>
  <c r="J6511" i="2" s="1"/>
  <c r="K6511" i="2" s="1" a="1"/>
  <c r="K6511" i="2" s="1"/>
  <c r="I6511" i="2"/>
  <c r="H6538" i="2"/>
  <c r="J6538" i="2" s="1"/>
  <c r="K6538" i="2" s="1" a="1"/>
  <c r="K6538" i="2" s="1"/>
  <c r="I6538" i="2"/>
  <c r="H6549" i="2"/>
  <c r="J6549" i="2" s="1"/>
  <c r="K6549" i="2" s="1" a="1"/>
  <c r="K6549" i="2" s="1"/>
  <c r="I6549" i="2"/>
  <c r="H6578" i="2"/>
  <c r="J6578" i="2" s="1"/>
  <c r="K6578" i="2" s="1" a="1"/>
  <c r="K6578" i="2" s="1"/>
  <c r="I6578" i="2"/>
  <c r="H6587" i="2"/>
  <c r="J6587" i="2" s="1"/>
  <c r="K6587" i="2" s="1" a="1"/>
  <c r="K6587" i="2" s="1"/>
  <c r="I6587" i="2"/>
  <c r="H6598" i="2"/>
  <c r="J6598" i="2" s="1"/>
  <c r="K6598" i="2" s="1" a="1"/>
  <c r="K6598" i="2" s="1"/>
  <c r="I6598" i="2"/>
  <c r="H6608" i="2"/>
  <c r="J6608" i="2" s="1"/>
  <c r="K6608" i="2" s="1" a="1"/>
  <c r="K6608" i="2" s="1"/>
  <c r="I6608" i="2"/>
  <c r="H6627" i="2"/>
  <c r="J6627" i="2" s="1"/>
  <c r="K6627" i="2" s="1" a="1"/>
  <c r="K6627" i="2" s="1"/>
  <c r="I6627" i="2"/>
  <c r="H6646" i="2"/>
  <c r="J6646" i="2" s="1"/>
  <c r="K6646" i="2" s="1" a="1"/>
  <c r="K6646" i="2" s="1"/>
  <c r="I6646" i="2"/>
  <c r="H6657" i="2"/>
  <c r="J6657" i="2" s="1"/>
  <c r="K6657" i="2" s="1" a="1"/>
  <c r="K6657" i="2" s="1"/>
  <c r="I6657" i="2"/>
  <c r="H6668" i="2"/>
  <c r="J6668" i="2" s="1"/>
  <c r="K6668" i="2" s="1" a="1"/>
  <c r="K6668" i="2" s="1"/>
  <c r="I6668" i="2"/>
  <c r="H6688" i="2"/>
  <c r="J6688" i="2" s="1"/>
  <c r="K6688" i="2" s="1" a="1"/>
  <c r="K6688" i="2" s="1"/>
  <c r="I6688" i="2"/>
  <c r="H6699" i="2"/>
  <c r="J6699" i="2" s="1"/>
  <c r="K6699" i="2" s="1" a="1"/>
  <c r="K6699" i="2" s="1"/>
  <c r="I6699" i="2"/>
  <c r="H6711" i="2"/>
  <c r="J6711" i="2" s="1"/>
  <c r="K6711" i="2" s="1" a="1"/>
  <c r="K6711" i="2" s="1"/>
  <c r="I6711" i="2"/>
  <c r="H6733" i="2"/>
  <c r="J6733" i="2" s="1"/>
  <c r="K6733" i="2" s="1" a="1"/>
  <c r="K6733" i="2" s="1"/>
  <c r="I6733" i="2"/>
  <c r="H6745" i="2"/>
  <c r="J6745" i="2" s="1"/>
  <c r="K6745" i="2" s="1" a="1"/>
  <c r="K6745" i="2" s="1"/>
  <c r="I6745" i="2"/>
  <c r="H6755" i="2"/>
  <c r="J6755" i="2" s="1"/>
  <c r="K6755" i="2" s="1" a="1"/>
  <c r="K6755" i="2" s="1"/>
  <c r="H6766" i="2"/>
  <c r="J6766" i="2" s="1"/>
  <c r="K6766" i="2" s="1" a="1"/>
  <c r="K6766" i="2" s="1"/>
  <c r="I6766" i="2"/>
  <c r="H5589" i="2"/>
  <c r="J5589" i="2" s="1"/>
  <c r="K5589" i="2" s="1" a="1"/>
  <c r="K5589" i="2" s="1"/>
  <c r="I5589" i="2"/>
  <c r="H5606" i="2"/>
  <c r="J5606" i="2" s="1"/>
  <c r="K5606" i="2" s="1" a="1"/>
  <c r="K5606" i="2" s="1"/>
  <c r="I5606" i="2"/>
  <c r="H5625" i="2"/>
  <c r="J5625" i="2" s="1"/>
  <c r="K5625" i="2" s="1" a="1"/>
  <c r="K5625" i="2" s="1"/>
  <c r="I5625" i="2"/>
  <c r="H5635" i="2"/>
  <c r="J5635" i="2" s="1"/>
  <c r="K5635" i="2" s="1" a="1"/>
  <c r="K5635" i="2" s="1"/>
  <c r="I5635" i="2"/>
  <c r="H5645" i="2"/>
  <c r="J5645" i="2" s="1"/>
  <c r="K5645" i="2" s="1" a="1"/>
  <c r="K5645" i="2" s="1"/>
  <c r="I5645" i="2"/>
  <c r="H5666" i="2"/>
  <c r="J5666" i="2" s="1"/>
  <c r="K5666" i="2" s="1" a="1"/>
  <c r="K5666" i="2" s="1"/>
  <c r="I5666" i="2"/>
  <c r="H5676" i="2"/>
  <c r="J5676" i="2" s="1"/>
  <c r="K5676" i="2" s="1" a="1"/>
  <c r="K5676" i="2" s="1"/>
  <c r="I5676" i="2"/>
  <c r="H5712" i="2"/>
  <c r="J5712" i="2" s="1"/>
  <c r="K5712" i="2" s="1" a="1"/>
  <c r="K5712" i="2" s="1"/>
  <c r="I5712" i="2"/>
  <c r="H5731" i="2"/>
  <c r="J5731" i="2" s="1"/>
  <c r="K5731" i="2" s="1" a="1"/>
  <c r="K5731" i="2" s="1"/>
  <c r="I5731" i="2"/>
  <c r="H5757" i="2"/>
  <c r="J5757" i="2" s="1"/>
  <c r="K5757" i="2" s="1" a="1"/>
  <c r="K5757" i="2" s="1"/>
  <c r="I5757" i="2"/>
  <c r="H5766" i="2"/>
  <c r="J5766" i="2" s="1"/>
  <c r="K5766" i="2" s="1" a="1"/>
  <c r="K5766" i="2" s="1"/>
  <c r="I5766" i="2"/>
  <c r="H5777" i="2"/>
  <c r="J5777" i="2" s="1"/>
  <c r="K5777" i="2" s="1" a="1"/>
  <c r="K5777" i="2" s="1"/>
  <c r="I5777" i="2"/>
  <c r="H5788" i="2"/>
  <c r="J5788" i="2" s="1"/>
  <c r="K5788" i="2" s="1" a="1"/>
  <c r="K5788" i="2" s="1"/>
  <c r="I5788" i="2"/>
  <c r="H5800" i="2"/>
  <c r="J5800" i="2" s="1"/>
  <c r="K5800" i="2" s="1" a="1"/>
  <c r="K5800" i="2" s="1"/>
  <c r="I5800" i="2"/>
  <c r="H5809" i="2"/>
  <c r="J5809" i="2" s="1"/>
  <c r="K5809" i="2" s="1" a="1"/>
  <c r="K5809" i="2" s="1"/>
  <c r="I5809" i="2"/>
  <c r="H5819" i="2"/>
  <c r="J5819" i="2" s="1"/>
  <c r="K5819" i="2" s="1" a="1"/>
  <c r="K5819" i="2" s="1"/>
  <c r="I5819" i="2"/>
  <c r="H5849" i="2"/>
  <c r="J5849" i="2" s="1"/>
  <c r="K5849" i="2" s="1" a="1"/>
  <c r="K5849" i="2" s="1"/>
  <c r="H5858" i="2"/>
  <c r="J5858" i="2" s="1"/>
  <c r="K5858" i="2" s="1" a="1"/>
  <c r="K5858" i="2" s="1"/>
  <c r="I5858" i="2"/>
  <c r="H5868" i="2"/>
  <c r="J5868" i="2" s="1"/>
  <c r="K5868" i="2" s="1" a="1"/>
  <c r="K5868" i="2" s="1"/>
  <c r="I5868" i="2"/>
  <c r="H5877" i="2"/>
  <c r="J5877" i="2" s="1"/>
  <c r="K5877" i="2" s="1" a="1"/>
  <c r="K5877" i="2" s="1"/>
  <c r="H5885" i="2"/>
  <c r="J5885" i="2" s="1"/>
  <c r="K5885" i="2" s="1" a="1"/>
  <c r="K5885" i="2" s="1"/>
  <c r="H5895" i="2"/>
  <c r="J5895" i="2" s="1"/>
  <c r="K5895" i="2" s="1" a="1"/>
  <c r="K5895" i="2" s="1"/>
  <c r="I5895" i="2"/>
  <c r="H5903" i="2"/>
  <c r="J5903" i="2" s="1"/>
  <c r="K5903" i="2" s="1" a="1"/>
  <c r="K5903" i="2" s="1"/>
  <c r="I5903" i="2"/>
  <c r="H5910" i="2"/>
  <c r="J5910" i="2" s="1"/>
  <c r="K5910" i="2" s="1" a="1"/>
  <c r="K5910" i="2" s="1"/>
  <c r="I5910" i="2"/>
  <c r="H5920" i="2"/>
  <c r="J5920" i="2" s="1"/>
  <c r="K5920" i="2" s="1" a="1"/>
  <c r="K5920" i="2" s="1"/>
  <c r="I5920" i="2"/>
  <c r="H5930" i="2"/>
  <c r="J5930" i="2" s="1"/>
  <c r="K5930" i="2" s="1" a="1"/>
  <c r="K5930" i="2" s="1"/>
  <c r="I5930" i="2"/>
  <c r="H5940" i="2"/>
  <c r="J5940" i="2" s="1"/>
  <c r="K5940" i="2" s="1" a="1"/>
  <c r="K5940" i="2" s="1"/>
  <c r="I5940" i="2"/>
  <c r="H5950" i="2"/>
  <c r="J5950" i="2" s="1"/>
  <c r="K5950" i="2" s="1" a="1"/>
  <c r="K5950" i="2" s="1"/>
  <c r="I5950" i="2"/>
  <c r="H5970" i="2"/>
  <c r="J5970" i="2" s="1"/>
  <c r="K5970" i="2" s="1" a="1"/>
  <c r="K5970" i="2" s="1"/>
  <c r="H5989" i="2"/>
  <c r="J5989" i="2" s="1"/>
  <c r="K5989" i="2" s="1" a="1"/>
  <c r="K5989" i="2" s="1"/>
  <c r="I5989" i="2"/>
  <c r="H5998" i="2"/>
  <c r="J5998" i="2" s="1"/>
  <c r="K5998" i="2" s="1" a="1"/>
  <c r="K5998" i="2" s="1"/>
  <c r="I5998" i="2"/>
  <c r="H6007" i="2"/>
  <c r="J6007" i="2" s="1"/>
  <c r="K6007" i="2" s="1" a="1"/>
  <c r="K6007" i="2" s="1"/>
  <c r="I6007" i="2"/>
  <c r="H6017" i="2"/>
  <c r="J6017" i="2" s="1"/>
  <c r="K6017" i="2" s="1" a="1"/>
  <c r="K6017" i="2" s="1"/>
  <c r="I6017" i="2"/>
  <c r="H6039" i="2"/>
  <c r="J6039" i="2" s="1"/>
  <c r="K6039" i="2" s="1" a="1"/>
  <c r="K6039" i="2" s="1"/>
  <c r="I6039" i="2"/>
  <c r="H6049" i="2"/>
  <c r="J6049" i="2" s="1"/>
  <c r="K6049" i="2" s="1" a="1"/>
  <c r="K6049" i="2" s="1"/>
  <c r="I6049" i="2"/>
  <c r="H6058" i="2"/>
  <c r="J6058" i="2" s="1"/>
  <c r="K6058" i="2" s="1" a="1"/>
  <c r="K6058" i="2" s="1"/>
  <c r="I6058" i="2"/>
  <c r="H6074" i="2"/>
  <c r="J6074" i="2" s="1"/>
  <c r="K6074" i="2" s="1" a="1"/>
  <c r="K6074" i="2" s="1"/>
  <c r="I6074" i="2"/>
  <c r="H6084" i="2"/>
  <c r="J6084" i="2" s="1"/>
  <c r="K6084" i="2" s="1" a="1"/>
  <c r="K6084" i="2" s="1"/>
  <c r="I6084" i="2"/>
  <c r="H6095" i="2"/>
  <c r="J6095" i="2" s="1"/>
  <c r="K6095" i="2" s="1" a="1"/>
  <c r="K6095" i="2" s="1"/>
  <c r="I6095" i="2"/>
  <c r="H6103" i="2"/>
  <c r="J6103" i="2" s="1"/>
  <c r="K6103" i="2" s="1" a="1"/>
  <c r="K6103" i="2" s="1"/>
  <c r="I6103" i="2"/>
  <c r="H6113" i="2"/>
  <c r="J6113" i="2" s="1"/>
  <c r="K6113" i="2" s="1" a="1"/>
  <c r="K6113" i="2" s="1"/>
  <c r="I6113" i="2"/>
  <c r="H6131" i="2"/>
  <c r="J6131" i="2" s="1"/>
  <c r="K6131" i="2" s="1" a="1"/>
  <c r="K6131" i="2" s="1"/>
  <c r="I6131" i="2"/>
  <c r="H6139" i="2"/>
  <c r="J6139" i="2" s="1"/>
  <c r="K6139" i="2" s="1" a="1"/>
  <c r="K6139" i="2" s="1"/>
  <c r="I6139" i="2"/>
  <c r="H6150" i="2"/>
  <c r="J6150" i="2" s="1"/>
  <c r="K6150" i="2" s="1" a="1"/>
  <c r="K6150" i="2" s="1"/>
  <c r="I6150" i="2"/>
  <c r="H6160" i="2"/>
  <c r="J6160" i="2" s="1"/>
  <c r="K6160" i="2" s="1" a="1"/>
  <c r="K6160" i="2" s="1"/>
  <c r="I6160" i="2"/>
  <c r="H6178" i="2"/>
  <c r="J6178" i="2" s="1"/>
  <c r="K6178" i="2" s="1" a="1"/>
  <c r="K6178" i="2" s="1"/>
  <c r="I6178" i="2"/>
  <c r="H6207" i="2"/>
  <c r="J6207" i="2" s="1"/>
  <c r="K6207" i="2" s="1" a="1"/>
  <c r="K6207" i="2" s="1"/>
  <c r="I6207" i="2"/>
  <c r="H6217" i="2"/>
  <c r="J6217" i="2" s="1"/>
  <c r="K6217" i="2" s="1" a="1"/>
  <c r="K6217" i="2" s="1"/>
  <c r="I6217" i="2"/>
  <c r="H6234" i="2"/>
  <c r="J6234" i="2" s="1"/>
  <c r="K6234" i="2" s="1" a="1"/>
  <c r="K6234" i="2" s="1"/>
  <c r="H6252" i="2"/>
  <c r="J6252" i="2" s="1"/>
  <c r="K6252" i="2" s="1" a="1"/>
  <c r="K6252" i="2" s="1"/>
  <c r="I6252" i="2"/>
  <c r="H6290" i="2"/>
  <c r="J6290" i="2" s="1"/>
  <c r="K6290" i="2" s="1" a="1"/>
  <c r="K6290" i="2" s="1"/>
  <c r="I6290" i="2"/>
  <c r="H6300" i="2"/>
  <c r="J6300" i="2" s="1"/>
  <c r="K6300" i="2" s="1" a="1"/>
  <c r="K6300" i="2" s="1"/>
  <c r="I6300" i="2"/>
  <c r="H6310" i="2"/>
  <c r="J6310" i="2" s="1"/>
  <c r="K6310" i="2" s="1" a="1"/>
  <c r="K6310" i="2" s="1"/>
  <c r="I6310" i="2"/>
  <c r="H6350" i="2"/>
  <c r="J6350" i="2" s="1"/>
  <c r="K6350" i="2" s="1" a="1"/>
  <c r="K6350" i="2" s="1"/>
  <c r="I6350" i="2"/>
  <c r="H6368" i="2"/>
  <c r="J6368" i="2" s="1"/>
  <c r="K6368" i="2" s="1" a="1"/>
  <c r="K6368" i="2" s="1"/>
  <c r="I6368" i="2"/>
  <c r="H6377" i="2"/>
  <c r="J6377" i="2" s="1"/>
  <c r="K6377" i="2" s="1" a="1"/>
  <c r="K6377" i="2" s="1"/>
  <c r="I6377" i="2"/>
  <c r="H6386" i="2"/>
  <c r="J6386" i="2" s="1"/>
  <c r="K6386" i="2" s="1" a="1"/>
  <c r="K6386" i="2" s="1"/>
  <c r="I6386" i="2"/>
  <c r="H6401" i="2"/>
  <c r="J6401" i="2" s="1"/>
  <c r="K6401" i="2" s="1" a="1"/>
  <c r="K6401" i="2" s="1"/>
  <c r="H6424" i="2"/>
  <c r="J6424" i="2" s="1"/>
  <c r="K6424" i="2" s="1" a="1"/>
  <c r="K6424" i="2" s="1"/>
  <c r="I6424" i="2"/>
  <c r="H6432" i="2"/>
  <c r="J6432" i="2" s="1"/>
  <c r="K6432" i="2" s="1" a="1"/>
  <c r="K6432" i="2" s="1"/>
  <c r="I6432" i="2"/>
  <c r="H6442" i="2"/>
  <c r="J6442" i="2" s="1"/>
  <c r="K6442" i="2" s="1" a="1"/>
  <c r="K6442" i="2" s="1"/>
  <c r="I6442" i="2"/>
  <c r="H6453" i="2"/>
  <c r="J6453" i="2" s="1"/>
  <c r="K6453" i="2" s="1" a="1"/>
  <c r="K6453" i="2" s="1"/>
  <c r="I6453" i="2"/>
  <c r="H6463" i="2"/>
  <c r="J6463" i="2" s="1"/>
  <c r="K6463" i="2" s="1" a="1"/>
  <c r="K6463" i="2" s="1"/>
  <c r="I6463" i="2"/>
  <c r="H6482" i="2"/>
  <c r="J6482" i="2" s="1"/>
  <c r="K6482" i="2" s="1" a="1"/>
  <c r="K6482" i="2" s="1"/>
  <c r="I6482" i="2"/>
  <c r="H6492" i="2"/>
  <c r="J6492" i="2" s="1"/>
  <c r="K6492" i="2" s="1" a="1"/>
  <c r="K6492" i="2" s="1"/>
  <c r="I6492" i="2"/>
  <c r="H6501" i="2"/>
  <c r="J6501" i="2" s="1"/>
  <c r="K6501" i="2" s="1" a="1"/>
  <c r="K6501" i="2" s="1"/>
  <c r="I6501" i="2"/>
  <c r="H6512" i="2"/>
  <c r="J6512" i="2" s="1"/>
  <c r="K6512" i="2" s="1" a="1"/>
  <c r="K6512" i="2" s="1"/>
  <c r="I6512" i="2"/>
  <c r="H6520" i="2"/>
  <c r="J6520" i="2" s="1"/>
  <c r="K6520" i="2" s="1" a="1"/>
  <c r="K6520" i="2" s="1"/>
  <c r="I6520" i="2"/>
  <c r="H6539" i="2"/>
  <c r="J6539" i="2" s="1"/>
  <c r="K6539" i="2" s="1" a="1"/>
  <c r="K6539" i="2" s="1"/>
  <c r="I6539" i="2"/>
  <c r="H6550" i="2"/>
  <c r="J6550" i="2" s="1"/>
  <c r="K6550" i="2" s="1" a="1"/>
  <c r="K6550" i="2" s="1"/>
  <c r="I6550" i="2"/>
  <c r="H6558" i="2"/>
  <c r="J6558" i="2" s="1"/>
  <c r="K6558" i="2" s="1" a="1"/>
  <c r="K6558" i="2" s="1"/>
  <c r="I6558" i="2"/>
  <c r="H6568" i="2"/>
  <c r="J6568" i="2" s="1"/>
  <c r="K6568" i="2" s="1" a="1"/>
  <c r="K6568" i="2" s="1"/>
  <c r="I6568" i="2"/>
  <c r="H6579" i="2"/>
  <c r="J6579" i="2" s="1"/>
  <c r="K6579" i="2" s="1" a="1"/>
  <c r="K6579" i="2" s="1"/>
  <c r="I6579" i="2"/>
  <c r="H6588" i="2"/>
  <c r="J6588" i="2" s="1"/>
  <c r="K6588" i="2" s="1" a="1"/>
  <c r="K6588" i="2" s="1"/>
  <c r="I6588" i="2"/>
  <c r="H6609" i="2"/>
  <c r="J6609" i="2" s="1"/>
  <c r="K6609" i="2" s="1" a="1"/>
  <c r="K6609" i="2" s="1"/>
  <c r="I6609" i="2"/>
  <c r="H6618" i="2"/>
  <c r="J6618" i="2" s="1"/>
  <c r="K6618" i="2" s="1" a="1"/>
  <c r="K6618" i="2" s="1"/>
  <c r="I6618" i="2"/>
  <c r="H6647" i="2"/>
  <c r="J6647" i="2" s="1"/>
  <c r="K6647" i="2" s="1" a="1"/>
  <c r="K6647" i="2" s="1"/>
  <c r="I6647" i="2"/>
  <c r="H6658" i="2"/>
  <c r="J6658" i="2" s="1"/>
  <c r="K6658" i="2" s="1" a="1"/>
  <c r="K6658" i="2" s="1"/>
  <c r="I6658" i="2"/>
  <c r="H6669" i="2"/>
  <c r="J6669" i="2" s="1"/>
  <c r="K6669" i="2" s="1" a="1"/>
  <c r="K6669" i="2" s="1"/>
  <c r="I6669" i="2"/>
  <c r="H6679" i="2"/>
  <c r="J6679" i="2" s="1"/>
  <c r="K6679" i="2" s="1" a="1"/>
  <c r="K6679" i="2" s="1"/>
  <c r="H6689" i="2"/>
  <c r="J6689" i="2" s="1"/>
  <c r="K6689" i="2" s="1" a="1"/>
  <c r="K6689" i="2" s="1"/>
  <c r="I6689" i="2"/>
  <c r="H6700" i="2"/>
  <c r="J6700" i="2" s="1"/>
  <c r="K6700" i="2" s="1" a="1"/>
  <c r="K6700" i="2" s="1"/>
  <c r="I6700" i="2"/>
  <c r="H6712" i="2"/>
  <c r="J6712" i="2" s="1"/>
  <c r="K6712" i="2" s="1" a="1"/>
  <c r="K6712" i="2" s="1"/>
  <c r="I6712" i="2"/>
  <c r="H6723" i="2"/>
  <c r="J6723" i="2" s="1"/>
  <c r="K6723" i="2" s="1" a="1"/>
  <c r="K6723" i="2" s="1"/>
  <c r="I6723" i="2"/>
  <c r="H6734" i="2"/>
  <c r="J6734" i="2" s="1"/>
  <c r="K6734" i="2" s="1" a="1"/>
  <c r="K6734" i="2" s="1"/>
  <c r="I6734" i="2"/>
  <c r="H6746" i="2"/>
  <c r="J6746" i="2" s="1"/>
  <c r="K6746" i="2" s="1" a="1"/>
  <c r="K6746" i="2" s="1"/>
  <c r="I6746" i="2"/>
  <c r="H6756" i="2"/>
  <c r="J6756" i="2" s="1"/>
  <c r="K6756" i="2" s="1" a="1"/>
  <c r="K6756" i="2" s="1"/>
  <c r="I6756" i="2"/>
  <c r="H6767" i="2"/>
  <c r="J6767" i="2" s="1"/>
  <c r="K6767" i="2" s="1" a="1"/>
  <c r="K6767" i="2" s="1"/>
  <c r="I6767" i="2"/>
  <c r="H5810" i="2"/>
  <c r="J5810" i="2" s="1"/>
  <c r="K5810" i="2" s="1" a="1"/>
  <c r="K5810" i="2" s="1"/>
  <c r="I5810" i="2"/>
  <c r="H5836" i="2"/>
  <c r="J5836" i="2" s="1"/>
  <c r="K5836" i="2" s="1" a="1"/>
  <c r="K5836" i="2" s="1"/>
  <c r="I5836" i="2"/>
  <c r="H5869" i="2"/>
  <c r="J5869" i="2" s="1"/>
  <c r="K5869" i="2" s="1" a="1"/>
  <c r="K5869" i="2" s="1"/>
  <c r="I5869" i="2"/>
  <c r="H5878" i="2"/>
  <c r="J5878" i="2" s="1"/>
  <c r="K5878" i="2" s="1" a="1"/>
  <c r="K5878" i="2" s="1"/>
  <c r="I5878" i="2"/>
  <c r="H5886" i="2"/>
  <c r="J5886" i="2" s="1"/>
  <c r="K5886" i="2" s="1" a="1"/>
  <c r="K5886" i="2" s="1"/>
  <c r="I5886" i="2"/>
  <c r="H5896" i="2"/>
  <c r="J5896" i="2" s="1"/>
  <c r="K5896" i="2" s="1" a="1"/>
  <c r="K5896" i="2" s="1"/>
  <c r="I5896" i="2"/>
  <c r="H5911" i="2"/>
  <c r="J5911" i="2" s="1"/>
  <c r="K5911" i="2" s="1" a="1"/>
  <c r="K5911" i="2" s="1"/>
  <c r="I5911" i="2"/>
  <c r="H5921" i="2"/>
  <c r="J5921" i="2" s="1"/>
  <c r="K5921" i="2" s="1" a="1"/>
  <c r="K5921" i="2" s="1"/>
  <c r="I5921" i="2"/>
  <c r="H5931" i="2"/>
  <c r="J5931" i="2" s="1"/>
  <c r="K5931" i="2" s="1" a="1"/>
  <c r="K5931" i="2" s="1"/>
  <c r="I5931" i="2"/>
  <c r="H5941" i="2"/>
  <c r="J5941" i="2" s="1"/>
  <c r="K5941" i="2" s="1" a="1"/>
  <c r="K5941" i="2" s="1"/>
  <c r="I5941" i="2"/>
  <c r="H5951" i="2"/>
  <c r="J5951" i="2" s="1"/>
  <c r="K5951" i="2" s="1" a="1"/>
  <c r="K5951" i="2" s="1"/>
  <c r="I5951" i="2"/>
  <c r="H5961" i="2"/>
  <c r="J5961" i="2" s="1"/>
  <c r="K5961" i="2" s="1" a="1"/>
  <c r="K5961" i="2" s="1"/>
  <c r="I5961" i="2"/>
  <c r="H5971" i="2"/>
  <c r="J5971" i="2" s="1"/>
  <c r="K5971" i="2" s="1" a="1"/>
  <c r="K5971" i="2" s="1"/>
  <c r="I5971" i="2"/>
  <c r="H5980" i="2"/>
  <c r="J5980" i="2" s="1"/>
  <c r="K5980" i="2" s="1" a="1"/>
  <c r="K5980" i="2" s="1"/>
  <c r="I5980" i="2"/>
  <c r="H6018" i="2"/>
  <c r="J6018" i="2" s="1"/>
  <c r="K6018" i="2" s="1" a="1"/>
  <c r="K6018" i="2" s="1"/>
  <c r="I6018" i="2"/>
  <c r="H6028" i="2"/>
  <c r="J6028" i="2" s="1"/>
  <c r="K6028" i="2" s="1" a="1"/>
  <c r="K6028" i="2" s="1"/>
  <c r="I6028" i="2"/>
  <c r="H6040" i="2"/>
  <c r="J6040" i="2" s="1"/>
  <c r="K6040" i="2" s="1" a="1"/>
  <c r="K6040" i="2" s="1"/>
  <c r="I6040" i="2"/>
  <c r="H6050" i="2"/>
  <c r="J6050" i="2" s="1"/>
  <c r="K6050" i="2" s="1" a="1"/>
  <c r="K6050" i="2" s="1"/>
  <c r="I6050" i="2"/>
  <c r="H6059" i="2"/>
  <c r="J6059" i="2" s="1"/>
  <c r="K6059" i="2" s="1" a="1"/>
  <c r="K6059" i="2" s="1"/>
  <c r="I6059" i="2"/>
  <c r="H6067" i="2"/>
  <c r="J6067" i="2" s="1"/>
  <c r="K6067" i="2" s="1" a="1"/>
  <c r="K6067" i="2" s="1"/>
  <c r="I6067" i="2"/>
  <c r="H6075" i="2"/>
  <c r="J6075" i="2" s="1"/>
  <c r="K6075" i="2" s="1" a="1"/>
  <c r="K6075" i="2" s="1"/>
  <c r="I6075" i="2"/>
  <c r="H6085" i="2"/>
  <c r="J6085" i="2" s="1"/>
  <c r="K6085" i="2" s="1" a="1"/>
  <c r="K6085" i="2" s="1"/>
  <c r="I6085" i="2"/>
  <c r="H6104" i="2"/>
  <c r="J6104" i="2" s="1"/>
  <c r="K6104" i="2" s="1" a="1"/>
  <c r="K6104" i="2" s="1"/>
  <c r="I6104" i="2"/>
  <c r="H6114" i="2"/>
  <c r="J6114" i="2" s="1"/>
  <c r="K6114" i="2" s="1" a="1"/>
  <c r="K6114" i="2" s="1"/>
  <c r="I6114" i="2"/>
  <c r="H6132" i="2"/>
  <c r="J6132" i="2" s="1"/>
  <c r="K6132" i="2" s="1" a="1"/>
  <c r="K6132" i="2" s="1"/>
  <c r="I6132" i="2"/>
  <c r="H6140" i="2"/>
  <c r="J6140" i="2" s="1"/>
  <c r="K6140" i="2" s="1" a="1"/>
  <c r="K6140" i="2" s="1"/>
  <c r="I6140" i="2"/>
  <c r="H6169" i="2"/>
  <c r="J6169" i="2" s="1"/>
  <c r="K6169" i="2" s="1" a="1"/>
  <c r="K6169" i="2" s="1"/>
  <c r="I6169" i="2"/>
  <c r="H6179" i="2"/>
  <c r="J6179" i="2" s="1"/>
  <c r="K6179" i="2" s="1" a="1"/>
  <c r="K6179" i="2" s="1"/>
  <c r="I6179" i="2"/>
  <c r="H6188" i="2"/>
  <c r="J6188" i="2" s="1"/>
  <c r="K6188" i="2" s="1" a="1"/>
  <c r="K6188" i="2" s="1"/>
  <c r="I6188" i="2"/>
  <c r="H6199" i="2"/>
  <c r="J6199" i="2" s="1"/>
  <c r="K6199" i="2" s="1" a="1"/>
  <c r="K6199" i="2" s="1"/>
  <c r="I6199" i="2"/>
  <c r="H6218" i="2"/>
  <c r="J6218" i="2" s="1"/>
  <c r="K6218" i="2" s="1" a="1"/>
  <c r="K6218" i="2" s="1"/>
  <c r="I6218" i="2"/>
  <c r="H6226" i="2"/>
  <c r="J6226" i="2" s="1"/>
  <c r="K6226" i="2" s="1" a="1"/>
  <c r="K6226" i="2" s="1"/>
  <c r="I6226" i="2"/>
  <c r="H6244" i="2"/>
  <c r="J6244" i="2" s="1"/>
  <c r="K6244" i="2" s="1" a="1"/>
  <c r="K6244" i="2" s="1"/>
  <c r="I6244" i="2"/>
  <c r="H6253" i="2"/>
  <c r="J6253" i="2" s="1"/>
  <c r="K6253" i="2" s="1" a="1"/>
  <c r="K6253" i="2" s="1"/>
  <c r="I6253" i="2"/>
  <c r="H6261" i="2"/>
  <c r="J6261" i="2" s="1"/>
  <c r="K6261" i="2" s="1" a="1"/>
  <c r="K6261" i="2" s="1"/>
  <c r="I6261" i="2"/>
  <c r="H6271" i="2"/>
  <c r="J6271" i="2" s="1"/>
  <c r="K6271" i="2" s="1" a="1"/>
  <c r="K6271" i="2" s="1"/>
  <c r="I6271" i="2"/>
  <c r="H6280" i="2"/>
  <c r="J6280" i="2" s="1"/>
  <c r="K6280" i="2" s="1" a="1"/>
  <c r="K6280" i="2" s="1"/>
  <c r="I6280" i="2"/>
  <c r="H6301" i="2"/>
  <c r="J6301" i="2" s="1"/>
  <c r="K6301" i="2" s="1" a="1"/>
  <c r="K6301" i="2" s="1"/>
  <c r="I6301" i="2"/>
  <c r="H6311" i="2"/>
  <c r="J6311" i="2" s="1"/>
  <c r="K6311" i="2" s="1" a="1"/>
  <c r="K6311" i="2" s="1"/>
  <c r="I6311" i="2"/>
  <c r="H6321" i="2"/>
  <c r="J6321" i="2" s="1"/>
  <c r="K6321" i="2" s="1" a="1"/>
  <c r="K6321" i="2" s="1"/>
  <c r="I6321" i="2"/>
  <c r="H6332" i="2"/>
  <c r="J6332" i="2" s="1"/>
  <c r="K6332" i="2" s="1" a="1"/>
  <c r="K6332" i="2" s="1"/>
  <c r="I6332" i="2"/>
  <c r="H6341" i="2"/>
  <c r="J6341" i="2" s="1"/>
  <c r="K6341" i="2" s="1" a="1"/>
  <c r="K6341" i="2" s="1"/>
  <c r="I6341" i="2"/>
  <c r="H6359" i="2"/>
  <c r="J6359" i="2" s="1"/>
  <c r="K6359" i="2" s="1" a="1"/>
  <c r="K6359" i="2" s="1"/>
  <c r="I6359" i="2"/>
  <c r="H6378" i="2"/>
  <c r="J6378" i="2" s="1"/>
  <c r="K6378" i="2" s="1" a="1"/>
  <c r="K6378" i="2" s="1"/>
  <c r="I6378" i="2"/>
  <c r="H6387" i="2"/>
  <c r="J6387" i="2" s="1"/>
  <c r="K6387" i="2" s="1" a="1"/>
  <c r="K6387" i="2" s="1"/>
  <c r="I6387" i="2"/>
  <c r="H6410" i="2"/>
  <c r="J6410" i="2" s="1"/>
  <c r="K6410" i="2" s="1" a="1"/>
  <c r="K6410" i="2" s="1"/>
  <c r="I6410" i="2"/>
  <c r="H6425" i="2"/>
  <c r="J6425" i="2" s="1"/>
  <c r="K6425" i="2" s="1" a="1"/>
  <c r="K6425" i="2" s="1"/>
  <c r="I6425" i="2"/>
  <c r="H6433" i="2"/>
  <c r="J6433" i="2" s="1"/>
  <c r="K6433" i="2" s="1" a="1"/>
  <c r="K6433" i="2" s="1"/>
  <c r="I6433" i="2"/>
  <c r="H6443" i="2"/>
  <c r="J6443" i="2" s="1"/>
  <c r="K6443" i="2" s="1" a="1"/>
  <c r="K6443" i="2" s="1"/>
  <c r="I6443" i="2"/>
  <c r="H6454" i="2"/>
  <c r="J6454" i="2" s="1"/>
  <c r="K6454" i="2" s="1" a="1"/>
  <c r="K6454" i="2" s="1"/>
  <c r="I6454" i="2"/>
  <c r="H6472" i="2"/>
  <c r="J6472" i="2" s="1"/>
  <c r="K6472" i="2" s="1" a="1"/>
  <c r="K6472" i="2" s="1"/>
  <c r="I6472" i="2"/>
  <c r="H6483" i="2"/>
  <c r="J6483" i="2" s="1"/>
  <c r="K6483" i="2" s="1" a="1"/>
  <c r="K6483" i="2" s="1"/>
  <c r="I6483" i="2"/>
  <c r="H6493" i="2"/>
  <c r="J6493" i="2" s="1"/>
  <c r="K6493" i="2" s="1" a="1"/>
  <c r="K6493" i="2" s="1"/>
  <c r="I6493" i="2"/>
  <c r="H6502" i="2"/>
  <c r="J6502" i="2" s="1"/>
  <c r="K6502" i="2" s="1" a="1"/>
  <c r="K6502" i="2" s="1"/>
  <c r="I6502" i="2"/>
  <c r="H6513" i="2"/>
  <c r="J6513" i="2" s="1"/>
  <c r="K6513" i="2" s="1" a="1"/>
  <c r="K6513" i="2" s="1"/>
  <c r="I6513" i="2"/>
  <c r="H6521" i="2"/>
  <c r="J6521" i="2" s="1"/>
  <c r="K6521" i="2" s="1" a="1"/>
  <c r="K6521" i="2" s="1"/>
  <c r="I6521" i="2"/>
  <c r="H6540" i="2"/>
  <c r="J6540" i="2" s="1"/>
  <c r="K6540" i="2" s="1" a="1"/>
  <c r="K6540" i="2" s="1"/>
  <c r="I6540" i="2"/>
  <c r="H6559" i="2"/>
  <c r="J6559" i="2" s="1"/>
  <c r="K6559" i="2" s="1" a="1"/>
  <c r="K6559" i="2" s="1"/>
  <c r="I6559" i="2"/>
  <c r="H6580" i="2"/>
  <c r="J6580" i="2" s="1"/>
  <c r="K6580" i="2" s="1" a="1"/>
  <c r="K6580" i="2" s="1"/>
  <c r="I6580" i="2"/>
  <c r="H6589" i="2"/>
  <c r="J6589" i="2" s="1"/>
  <c r="K6589" i="2" s="1" a="1"/>
  <c r="K6589" i="2" s="1"/>
  <c r="I6589" i="2"/>
  <c r="H6599" i="2"/>
  <c r="J6599" i="2" s="1"/>
  <c r="K6599" i="2" s="1" a="1"/>
  <c r="K6599" i="2" s="1"/>
  <c r="I6599" i="2"/>
  <c r="H6619" i="2"/>
  <c r="J6619" i="2" s="1"/>
  <c r="K6619" i="2" s="1" a="1"/>
  <c r="K6619" i="2" s="1"/>
  <c r="I6619" i="2"/>
  <c r="H6628" i="2"/>
  <c r="J6628" i="2" s="1"/>
  <c r="K6628" i="2" s="1" a="1"/>
  <c r="K6628" i="2" s="1"/>
  <c r="I6628" i="2"/>
  <c r="H6637" i="2"/>
  <c r="J6637" i="2" s="1"/>
  <c r="K6637" i="2" s="1" a="1"/>
  <c r="K6637" i="2" s="1"/>
  <c r="I6637" i="2"/>
  <c r="H6648" i="2"/>
  <c r="J6648" i="2" s="1"/>
  <c r="K6648" i="2" s="1" a="1"/>
  <c r="K6648" i="2" s="1"/>
  <c r="I6648" i="2"/>
  <c r="H6659" i="2"/>
  <c r="J6659" i="2" s="1"/>
  <c r="K6659" i="2" s="1" a="1"/>
  <c r="K6659" i="2" s="1"/>
  <c r="I6659" i="2"/>
  <c r="H6670" i="2"/>
  <c r="J6670" i="2" s="1"/>
  <c r="K6670" i="2" s="1" a="1"/>
  <c r="K6670" i="2" s="1"/>
  <c r="I6670" i="2"/>
  <c r="H6680" i="2"/>
  <c r="J6680" i="2" s="1"/>
  <c r="K6680" i="2" s="1" a="1"/>
  <c r="K6680" i="2" s="1"/>
  <c r="I6680" i="2"/>
  <c r="H6690" i="2"/>
  <c r="J6690" i="2" s="1"/>
  <c r="K6690" i="2" s="1" a="1"/>
  <c r="K6690" i="2" s="1"/>
  <c r="I6690" i="2"/>
  <c r="H6701" i="2"/>
  <c r="J6701" i="2" s="1"/>
  <c r="K6701" i="2" s="1" a="1"/>
  <c r="K6701" i="2" s="1"/>
  <c r="I6701" i="2"/>
  <c r="H6713" i="2"/>
  <c r="J6713" i="2" s="1"/>
  <c r="K6713" i="2" s="1" a="1"/>
  <c r="K6713" i="2" s="1"/>
  <c r="I6713" i="2"/>
  <c r="H6724" i="2"/>
  <c r="J6724" i="2" s="1"/>
  <c r="K6724" i="2" s="1" a="1"/>
  <c r="K6724" i="2" s="1"/>
  <c r="I6724" i="2"/>
  <c r="H6735" i="2"/>
  <c r="J6735" i="2" s="1"/>
  <c r="K6735" i="2" s="1" a="1"/>
  <c r="K6735" i="2" s="1"/>
  <c r="I6735" i="2"/>
  <c r="H6768" i="2"/>
  <c r="J6768" i="2" s="1"/>
  <c r="K6768" i="2" s="1" a="1"/>
  <c r="K6768" i="2" s="1"/>
  <c r="I6768" i="2"/>
  <c r="H5591" i="2"/>
  <c r="J5591" i="2" s="1"/>
  <c r="K5591" i="2" s="1" a="1"/>
  <c r="K5591" i="2" s="1"/>
  <c r="I5591" i="2"/>
  <c r="H5608" i="2"/>
  <c r="J5608" i="2" s="1"/>
  <c r="K5608" i="2" s="1" a="1"/>
  <c r="K5608" i="2" s="1"/>
  <c r="I5608" i="2"/>
  <c r="H5647" i="2"/>
  <c r="J5647" i="2" s="1"/>
  <c r="K5647" i="2" s="1" a="1"/>
  <c r="K5647" i="2" s="1"/>
  <c r="I5647" i="2"/>
  <c r="H5657" i="2"/>
  <c r="J5657" i="2" s="1"/>
  <c r="K5657" i="2" s="1" a="1"/>
  <c r="K5657" i="2" s="1"/>
  <c r="I5657" i="2"/>
  <c r="H5668" i="2"/>
  <c r="J5668" i="2" s="1"/>
  <c r="K5668" i="2" s="1" a="1"/>
  <c r="K5668" i="2" s="1"/>
  <c r="I5668" i="2"/>
  <c r="H5678" i="2"/>
  <c r="J5678" i="2" s="1"/>
  <c r="K5678" i="2" s="1" a="1"/>
  <c r="K5678" i="2" s="1"/>
  <c r="I5678" i="2"/>
  <c r="H5687" i="2"/>
  <c r="J5687" i="2" s="1"/>
  <c r="K5687" i="2" s="1" a="1"/>
  <c r="K5687" i="2" s="1"/>
  <c r="I5687" i="2"/>
  <c r="H5696" i="2"/>
  <c r="J5696" i="2" s="1"/>
  <c r="K5696" i="2" s="1" a="1"/>
  <c r="K5696" i="2" s="1"/>
  <c r="I5696" i="2"/>
  <c r="H5704" i="2"/>
  <c r="J5704" i="2" s="1"/>
  <c r="K5704" i="2" s="1" a="1"/>
  <c r="K5704" i="2" s="1"/>
  <c r="I5704" i="2"/>
  <c r="H5714" i="2"/>
  <c r="J5714" i="2" s="1"/>
  <c r="K5714" i="2" s="1" a="1"/>
  <c r="K5714" i="2" s="1"/>
  <c r="I5714" i="2"/>
  <c r="H5723" i="2"/>
  <c r="J5723" i="2" s="1"/>
  <c r="K5723" i="2" s="1" a="1"/>
  <c r="K5723" i="2" s="1"/>
  <c r="I5723" i="2"/>
  <c r="H5733" i="2"/>
  <c r="J5733" i="2" s="1"/>
  <c r="K5733" i="2" s="1" a="1"/>
  <c r="K5733" i="2" s="1"/>
  <c r="I5733" i="2"/>
  <c r="H5742" i="2"/>
  <c r="J5742" i="2" s="1"/>
  <c r="K5742" i="2" s="1" a="1"/>
  <c r="K5742" i="2" s="1"/>
  <c r="I5742" i="2"/>
  <c r="H5759" i="2"/>
  <c r="J5759" i="2" s="1"/>
  <c r="K5759" i="2" s="1" a="1"/>
  <c r="K5759" i="2" s="1"/>
  <c r="I5759" i="2"/>
  <c r="H5768" i="2"/>
  <c r="J5768" i="2" s="1"/>
  <c r="K5768" i="2" s="1" a="1"/>
  <c r="K5768" i="2" s="1"/>
  <c r="I5768" i="2"/>
  <c r="H5779" i="2"/>
  <c r="J5779" i="2" s="1"/>
  <c r="K5779" i="2" s="1" a="1"/>
  <c r="K5779" i="2" s="1"/>
  <c r="I5779" i="2"/>
  <c r="H5790" i="2"/>
  <c r="J5790" i="2" s="1"/>
  <c r="K5790" i="2" s="1" a="1"/>
  <c r="K5790" i="2" s="1"/>
  <c r="I5790" i="2"/>
  <c r="H5802" i="2"/>
  <c r="J5802" i="2" s="1"/>
  <c r="K5802" i="2" s="1" a="1"/>
  <c r="K5802" i="2" s="1"/>
  <c r="I5802" i="2"/>
  <c r="H5811" i="2"/>
  <c r="J5811" i="2" s="1"/>
  <c r="K5811" i="2" s="1" a="1"/>
  <c r="K5811" i="2" s="1"/>
  <c r="I5811" i="2"/>
  <c r="H5837" i="2"/>
  <c r="J5837" i="2" s="1"/>
  <c r="K5837" i="2" s="1" a="1"/>
  <c r="K5837" i="2" s="1"/>
  <c r="I5837" i="2"/>
  <c r="H5850" i="2"/>
  <c r="J5850" i="2" s="1"/>
  <c r="K5850" i="2" s="1" a="1"/>
  <c r="K5850" i="2" s="1"/>
  <c r="H5859" i="2"/>
  <c r="J5859" i="2" s="1"/>
  <c r="K5859" i="2" s="1" a="1"/>
  <c r="K5859" i="2" s="1"/>
  <c r="I5859" i="2"/>
  <c r="H5879" i="2"/>
  <c r="J5879" i="2" s="1"/>
  <c r="K5879" i="2" s="1" a="1"/>
  <c r="K5879" i="2" s="1"/>
  <c r="I5879" i="2"/>
  <c r="H5887" i="2"/>
  <c r="J5887" i="2" s="1"/>
  <c r="K5887" i="2" s="1" a="1"/>
  <c r="K5887" i="2" s="1"/>
  <c r="I5887" i="2"/>
  <c r="H5932" i="2"/>
  <c r="J5932" i="2" s="1"/>
  <c r="K5932" i="2" s="1" a="1"/>
  <c r="K5932" i="2" s="1"/>
  <c r="I5932" i="2"/>
  <c r="H5942" i="2"/>
  <c r="J5942" i="2" s="1"/>
  <c r="K5942" i="2" s="1" a="1"/>
  <c r="K5942" i="2" s="1"/>
  <c r="I5942" i="2"/>
  <c r="H5952" i="2"/>
  <c r="J5952" i="2" s="1"/>
  <c r="K5952" i="2" s="1" a="1"/>
  <c r="K5952" i="2" s="1"/>
  <c r="I5952" i="2"/>
  <c r="H5962" i="2"/>
  <c r="J5962" i="2" s="1"/>
  <c r="K5962" i="2" s="1" a="1"/>
  <c r="K5962" i="2" s="1"/>
  <c r="I5962" i="2"/>
  <c r="H5972" i="2"/>
  <c r="J5972" i="2" s="1"/>
  <c r="K5972" i="2" s="1" a="1"/>
  <c r="K5972" i="2" s="1"/>
  <c r="I5972" i="2"/>
  <c r="H5990" i="2"/>
  <c r="J5990" i="2" s="1"/>
  <c r="K5990" i="2" s="1" a="1"/>
  <c r="K5990" i="2" s="1"/>
  <c r="H5999" i="2"/>
  <c r="J5999" i="2" s="1"/>
  <c r="K5999" i="2" s="1" a="1"/>
  <c r="K5999" i="2" s="1"/>
  <c r="I5999" i="2"/>
  <c r="H6008" i="2"/>
  <c r="J6008" i="2" s="1"/>
  <c r="K6008" i="2" s="1" a="1"/>
  <c r="K6008" i="2" s="1"/>
  <c r="I6008" i="2"/>
  <c r="H6019" i="2"/>
  <c r="J6019" i="2" s="1"/>
  <c r="K6019" i="2" s="1" a="1"/>
  <c r="K6019" i="2" s="1"/>
  <c r="I6019" i="2"/>
  <c r="H6029" i="2"/>
  <c r="J6029" i="2" s="1"/>
  <c r="K6029" i="2" s="1" a="1"/>
  <c r="K6029" i="2" s="1"/>
  <c r="I6029" i="2"/>
  <c r="H6041" i="2"/>
  <c r="J6041" i="2" s="1"/>
  <c r="K6041" i="2" s="1" a="1"/>
  <c r="K6041" i="2" s="1"/>
  <c r="I6041" i="2"/>
  <c r="H6051" i="2"/>
  <c r="J6051" i="2" s="1"/>
  <c r="K6051" i="2" s="1" a="1"/>
  <c r="K6051" i="2" s="1"/>
  <c r="I6051" i="2"/>
  <c r="H6068" i="2"/>
  <c r="J6068" i="2" s="1"/>
  <c r="K6068" i="2" s="1" a="1"/>
  <c r="K6068" i="2" s="1"/>
  <c r="I6068" i="2"/>
  <c r="H6076" i="2"/>
  <c r="J6076" i="2" s="1"/>
  <c r="K6076" i="2" s="1" a="1"/>
  <c r="K6076" i="2" s="1"/>
  <c r="I6076" i="2"/>
  <c r="H6086" i="2"/>
  <c r="J6086" i="2" s="1"/>
  <c r="K6086" i="2" s="1" a="1"/>
  <c r="K6086" i="2" s="1"/>
  <c r="I6086" i="2"/>
  <c r="H6115" i="2"/>
  <c r="J6115" i="2" s="1"/>
  <c r="K6115" i="2" s="1" a="1"/>
  <c r="K6115" i="2" s="1"/>
  <c r="I6115" i="2"/>
  <c r="H6123" i="2"/>
  <c r="J6123" i="2" s="1"/>
  <c r="K6123" i="2" s="1" a="1"/>
  <c r="K6123" i="2" s="1"/>
  <c r="I6123" i="2"/>
  <c r="H6141" i="2"/>
  <c r="J6141" i="2" s="1"/>
  <c r="K6141" i="2" s="1" a="1"/>
  <c r="K6141" i="2" s="1"/>
  <c r="I6141" i="2"/>
  <c r="H6151" i="2"/>
  <c r="J6151" i="2" s="1"/>
  <c r="K6151" i="2" s="1" a="1"/>
  <c r="K6151" i="2" s="1"/>
  <c r="H6161" i="2"/>
  <c r="J6161" i="2" s="1"/>
  <c r="K6161" i="2" s="1" a="1"/>
  <c r="K6161" i="2" s="1"/>
  <c r="H6170" i="2"/>
  <c r="J6170" i="2" s="1"/>
  <c r="K6170" i="2" s="1" a="1"/>
  <c r="K6170" i="2" s="1"/>
  <c r="I6170" i="2"/>
  <c r="H6180" i="2"/>
  <c r="J6180" i="2" s="1"/>
  <c r="K6180" i="2" s="1" a="1"/>
  <c r="K6180" i="2" s="1"/>
  <c r="I6180" i="2"/>
  <c r="H6189" i="2"/>
  <c r="J6189" i="2" s="1"/>
  <c r="K6189" i="2" s="1" a="1"/>
  <c r="K6189" i="2" s="1"/>
  <c r="I6189" i="2"/>
  <c r="H6200" i="2"/>
  <c r="J6200" i="2" s="1"/>
  <c r="K6200" i="2" s="1" a="1"/>
  <c r="K6200" i="2" s="1"/>
  <c r="I6200" i="2"/>
  <c r="H6227" i="2"/>
  <c r="J6227" i="2" s="1"/>
  <c r="K6227" i="2" s="1" a="1"/>
  <c r="K6227" i="2" s="1"/>
  <c r="I6227" i="2"/>
  <c r="H6245" i="2"/>
  <c r="J6245" i="2" s="1"/>
  <c r="K6245" i="2" s="1" a="1"/>
  <c r="K6245" i="2" s="1"/>
  <c r="I6245" i="2"/>
  <c r="H6254" i="2"/>
  <c r="J6254" i="2" s="1"/>
  <c r="K6254" i="2" s="1" a="1"/>
  <c r="K6254" i="2" s="1"/>
  <c r="I6254" i="2"/>
  <c r="H6262" i="2"/>
  <c r="J6262" i="2" s="1"/>
  <c r="K6262" i="2" s="1" a="1"/>
  <c r="K6262" i="2" s="1"/>
  <c r="I6262" i="2"/>
  <c r="H6281" i="2"/>
  <c r="J6281" i="2" s="1"/>
  <c r="K6281" i="2" s="1" a="1"/>
  <c r="K6281" i="2" s="1"/>
  <c r="I6281" i="2"/>
  <c r="H6302" i="2"/>
  <c r="J6302" i="2" s="1"/>
  <c r="K6302" i="2" s="1" a="1"/>
  <c r="K6302" i="2" s="1"/>
  <c r="I6302" i="2"/>
  <c r="H6312" i="2"/>
  <c r="J6312" i="2" s="1"/>
  <c r="K6312" i="2" s="1" a="1"/>
  <c r="K6312" i="2" s="1"/>
  <c r="I6312" i="2"/>
  <c r="H6322" i="2"/>
  <c r="J6322" i="2" s="1"/>
  <c r="K6322" i="2" s="1" a="1"/>
  <c r="K6322" i="2" s="1"/>
  <c r="I6322" i="2"/>
  <c r="H6333" i="2"/>
  <c r="J6333" i="2" s="1"/>
  <c r="K6333" i="2" s="1" a="1"/>
  <c r="K6333" i="2" s="1"/>
  <c r="I6333" i="2"/>
  <c r="H6342" i="2"/>
  <c r="J6342" i="2" s="1"/>
  <c r="K6342" i="2" s="1" a="1"/>
  <c r="K6342" i="2" s="1"/>
  <c r="I6342" i="2"/>
  <c r="H6351" i="2"/>
  <c r="J6351" i="2" s="1"/>
  <c r="K6351" i="2" s="1" a="1"/>
  <c r="K6351" i="2" s="1"/>
  <c r="H6360" i="2"/>
  <c r="J6360" i="2" s="1"/>
  <c r="K6360" i="2" s="1" a="1"/>
  <c r="K6360" i="2" s="1"/>
  <c r="I6360" i="2"/>
  <c r="H6388" i="2"/>
  <c r="J6388" i="2" s="1"/>
  <c r="K6388" i="2" s="1" a="1"/>
  <c r="K6388" i="2" s="1"/>
  <c r="I6388" i="2"/>
  <c r="H6426" i="2"/>
  <c r="J6426" i="2" s="1"/>
  <c r="K6426" i="2" s="1" a="1"/>
  <c r="K6426" i="2" s="1"/>
  <c r="I6426" i="2"/>
  <c r="H6434" i="2"/>
  <c r="J6434" i="2" s="1"/>
  <c r="K6434" i="2" s="1" a="1"/>
  <c r="K6434" i="2" s="1"/>
  <c r="I6434" i="2"/>
  <c r="H6444" i="2"/>
  <c r="J6444" i="2" s="1"/>
  <c r="K6444" i="2" s="1" a="1"/>
  <c r="K6444" i="2" s="1"/>
  <c r="I6444" i="2"/>
  <c r="H6455" i="2"/>
  <c r="J6455" i="2" s="1"/>
  <c r="K6455" i="2" s="1" a="1"/>
  <c r="K6455" i="2" s="1"/>
  <c r="I6455" i="2"/>
  <c r="H6473" i="2"/>
  <c r="J6473" i="2" s="1"/>
  <c r="K6473" i="2" s="1" a="1"/>
  <c r="K6473" i="2" s="1"/>
  <c r="I6473" i="2"/>
  <c r="H6484" i="2"/>
  <c r="J6484" i="2" s="1"/>
  <c r="K6484" i="2" s="1" a="1"/>
  <c r="K6484" i="2" s="1"/>
  <c r="I6484" i="2"/>
  <c r="H6503" i="2"/>
  <c r="J6503" i="2" s="1"/>
  <c r="K6503" i="2" s="1" a="1"/>
  <c r="K6503" i="2" s="1"/>
  <c r="I6503" i="2"/>
  <c r="H6514" i="2"/>
  <c r="J6514" i="2" s="1"/>
  <c r="K6514" i="2" s="1" a="1"/>
  <c r="K6514" i="2" s="1"/>
  <c r="I6514" i="2"/>
  <c r="H6522" i="2"/>
  <c r="J6522" i="2" s="1"/>
  <c r="K6522" i="2" s="1" a="1"/>
  <c r="K6522" i="2" s="1"/>
  <c r="I6522" i="2"/>
  <c r="H6530" i="2"/>
  <c r="J6530" i="2" s="1"/>
  <c r="K6530" i="2" s="1" a="1"/>
  <c r="K6530" i="2" s="1"/>
  <c r="I6530" i="2"/>
  <c r="H6541" i="2"/>
  <c r="J6541" i="2" s="1"/>
  <c r="K6541" i="2" s="1" a="1"/>
  <c r="K6541" i="2" s="1"/>
  <c r="I6541" i="2"/>
  <c r="H6560" i="2"/>
  <c r="J6560" i="2" s="1"/>
  <c r="K6560" i="2" s="1" a="1"/>
  <c r="K6560" i="2" s="1"/>
  <c r="I6560" i="2"/>
  <c r="H6569" i="2"/>
  <c r="J6569" i="2" s="1"/>
  <c r="K6569" i="2" s="1" a="1"/>
  <c r="K6569" i="2" s="1"/>
  <c r="H6581" i="2"/>
  <c r="J6581" i="2" s="1"/>
  <c r="K6581" i="2" s="1" a="1"/>
  <c r="K6581" i="2" s="1"/>
  <c r="I6581" i="2"/>
  <c r="H6590" i="2"/>
  <c r="J6590" i="2" s="1"/>
  <c r="K6590" i="2" s="1" a="1"/>
  <c r="K6590" i="2" s="1"/>
  <c r="I6590" i="2"/>
  <c r="H6600" i="2"/>
  <c r="J6600" i="2" s="1"/>
  <c r="K6600" i="2" s="1" a="1"/>
  <c r="K6600" i="2" s="1"/>
  <c r="I6600" i="2"/>
  <c r="H6610" i="2"/>
  <c r="J6610" i="2" s="1"/>
  <c r="K6610" i="2" s="1" a="1"/>
  <c r="K6610" i="2" s="1"/>
  <c r="H6620" i="2"/>
  <c r="J6620" i="2" s="1"/>
  <c r="K6620" i="2" s="1" a="1"/>
  <c r="K6620" i="2" s="1"/>
  <c r="I6620" i="2"/>
  <c r="H6629" i="2"/>
  <c r="J6629" i="2" s="1"/>
  <c r="K6629" i="2" s="1" a="1"/>
  <c r="K6629" i="2" s="1"/>
  <c r="I6629" i="2"/>
  <c r="H6638" i="2"/>
  <c r="J6638" i="2" s="1"/>
  <c r="K6638" i="2" s="1" a="1"/>
  <c r="K6638" i="2" s="1"/>
  <c r="I6638" i="2"/>
  <c r="H6649" i="2"/>
  <c r="J6649" i="2" s="1"/>
  <c r="K6649" i="2" s="1" a="1"/>
  <c r="K6649" i="2" s="1"/>
  <c r="I6649" i="2"/>
  <c r="H6660" i="2"/>
  <c r="J6660" i="2" s="1"/>
  <c r="K6660" i="2" s="1" a="1"/>
  <c r="K6660" i="2" s="1"/>
  <c r="I6660" i="2"/>
  <c r="H6671" i="2"/>
  <c r="J6671" i="2" s="1"/>
  <c r="K6671" i="2" s="1" a="1"/>
  <c r="K6671" i="2" s="1"/>
  <c r="I6671" i="2"/>
  <c r="H6691" i="2"/>
  <c r="J6691" i="2" s="1"/>
  <c r="K6691" i="2" s="1" a="1"/>
  <c r="K6691" i="2" s="1"/>
  <c r="I6691" i="2"/>
  <c r="H6702" i="2"/>
  <c r="J6702" i="2" s="1"/>
  <c r="K6702" i="2" s="1" a="1"/>
  <c r="K6702" i="2" s="1"/>
  <c r="I6702" i="2"/>
  <c r="H6714" i="2"/>
  <c r="J6714" i="2" s="1"/>
  <c r="K6714" i="2" s="1" a="1"/>
  <c r="K6714" i="2" s="1"/>
  <c r="I6714" i="2"/>
  <c r="H6736" i="2"/>
  <c r="J6736" i="2" s="1"/>
  <c r="K6736" i="2" s="1" a="1"/>
  <c r="K6736" i="2" s="1"/>
  <c r="I6736" i="2"/>
  <c r="H6747" i="2"/>
  <c r="J6747" i="2" s="1"/>
  <c r="K6747" i="2" s="1" a="1"/>
  <c r="K6747" i="2" s="1"/>
  <c r="H6757" i="2"/>
  <c r="J6757" i="2" s="1"/>
  <c r="K6757" i="2" s="1" a="1"/>
  <c r="K6757" i="2" s="1"/>
  <c r="I6757" i="2"/>
  <c r="H5973" i="2"/>
  <c r="J5973" i="2" s="1"/>
  <c r="K5973" i="2" s="1" a="1"/>
  <c r="K5973" i="2" s="1"/>
  <c r="I5973" i="2"/>
  <c r="H5991" i="2"/>
  <c r="J5991" i="2" s="1"/>
  <c r="K5991" i="2" s="1" a="1"/>
  <c r="K5991" i="2" s="1"/>
  <c r="I5991" i="2"/>
  <c r="H6009" i="2"/>
  <c r="J6009" i="2" s="1"/>
  <c r="K6009" i="2" s="1" a="1"/>
  <c r="K6009" i="2" s="1"/>
  <c r="I6009" i="2"/>
  <c r="H6020" i="2"/>
  <c r="J6020" i="2" s="1"/>
  <c r="K6020" i="2" s="1" a="1"/>
  <c r="K6020" i="2" s="1"/>
  <c r="I6020" i="2"/>
  <c r="H6030" i="2"/>
  <c r="J6030" i="2" s="1"/>
  <c r="K6030" i="2" s="1" a="1"/>
  <c r="K6030" i="2" s="1"/>
  <c r="I6030" i="2"/>
  <c r="H6042" i="2"/>
  <c r="J6042" i="2" s="1"/>
  <c r="K6042" i="2" s="1" a="1"/>
  <c r="K6042" i="2" s="1"/>
  <c r="I6042" i="2"/>
  <c r="H6052" i="2"/>
  <c r="J6052" i="2" s="1"/>
  <c r="K6052" i="2" s="1" a="1"/>
  <c r="K6052" i="2" s="1"/>
  <c r="I6052" i="2"/>
  <c r="H6060" i="2"/>
  <c r="J6060" i="2" s="1"/>
  <c r="K6060" i="2" s="1" a="1"/>
  <c r="K6060" i="2" s="1"/>
  <c r="I6060" i="2"/>
  <c r="H6069" i="2"/>
  <c r="J6069" i="2" s="1"/>
  <c r="K6069" i="2" s="1" a="1"/>
  <c r="K6069" i="2" s="1"/>
  <c r="I6069" i="2"/>
  <c r="H6077" i="2"/>
  <c r="J6077" i="2" s="1"/>
  <c r="K6077" i="2" s="1" a="1"/>
  <c r="K6077" i="2" s="1"/>
  <c r="I6077" i="2"/>
  <c r="H6087" i="2"/>
  <c r="J6087" i="2" s="1"/>
  <c r="K6087" i="2" s="1" a="1"/>
  <c r="K6087" i="2" s="1"/>
  <c r="I6087" i="2"/>
  <c r="H6097" i="2"/>
  <c r="J6097" i="2" s="1"/>
  <c r="K6097" i="2" s="1" a="1"/>
  <c r="K6097" i="2" s="1"/>
  <c r="I6097" i="2"/>
  <c r="H6105" i="2"/>
  <c r="J6105" i="2" s="1"/>
  <c r="K6105" i="2" s="1" a="1"/>
  <c r="K6105" i="2" s="1"/>
  <c r="I6105" i="2"/>
  <c r="H6124" i="2"/>
  <c r="J6124" i="2" s="1"/>
  <c r="K6124" i="2" s="1" a="1"/>
  <c r="K6124" i="2" s="1"/>
  <c r="I6124" i="2"/>
  <c r="H6142" i="2"/>
  <c r="J6142" i="2" s="1"/>
  <c r="K6142" i="2" s="1" a="1"/>
  <c r="K6142" i="2" s="1"/>
  <c r="I6142" i="2"/>
  <c r="H6152" i="2"/>
  <c r="J6152" i="2" s="1"/>
  <c r="K6152" i="2" s="1" a="1"/>
  <c r="K6152" i="2" s="1"/>
  <c r="I6152" i="2"/>
  <c r="H6162" i="2"/>
  <c r="J6162" i="2" s="1"/>
  <c r="K6162" i="2" s="1" a="1"/>
  <c r="K6162" i="2" s="1"/>
  <c r="I6162" i="2"/>
  <c r="H6171" i="2"/>
  <c r="J6171" i="2" s="1"/>
  <c r="K6171" i="2" s="1" a="1"/>
  <c r="K6171" i="2" s="1"/>
  <c r="I6171" i="2"/>
  <c r="H6181" i="2"/>
  <c r="J6181" i="2" s="1"/>
  <c r="K6181" i="2" s="1" a="1"/>
  <c r="K6181" i="2" s="1"/>
  <c r="I6181" i="2"/>
  <c r="H6190" i="2"/>
  <c r="J6190" i="2" s="1"/>
  <c r="K6190" i="2" s="1" a="1"/>
  <c r="K6190" i="2" s="1"/>
  <c r="I6190" i="2"/>
  <c r="H6209" i="2"/>
  <c r="J6209" i="2" s="1"/>
  <c r="K6209" i="2" s="1" a="1"/>
  <c r="K6209" i="2" s="1"/>
  <c r="I6209" i="2"/>
  <c r="H6219" i="2"/>
  <c r="J6219" i="2" s="1"/>
  <c r="K6219" i="2" s="1" a="1"/>
  <c r="K6219" i="2" s="1"/>
  <c r="I6219" i="2"/>
  <c r="H6228" i="2"/>
  <c r="J6228" i="2" s="1"/>
  <c r="K6228" i="2" s="1" a="1"/>
  <c r="K6228" i="2" s="1"/>
  <c r="I6228" i="2"/>
  <c r="H6236" i="2"/>
  <c r="J6236" i="2" s="1"/>
  <c r="K6236" i="2" s="1" a="1"/>
  <c r="K6236" i="2" s="1"/>
  <c r="I6236" i="2"/>
  <c r="H6272" i="2"/>
  <c r="J6272" i="2" s="1"/>
  <c r="K6272" i="2" s="1" a="1"/>
  <c r="K6272" i="2" s="1"/>
  <c r="I6272" i="2"/>
  <c r="H6282" i="2"/>
  <c r="J6282" i="2" s="1"/>
  <c r="K6282" i="2" s="1" a="1"/>
  <c r="K6282" i="2" s="1"/>
  <c r="I6282" i="2"/>
  <c r="H6291" i="2"/>
  <c r="J6291" i="2" s="1"/>
  <c r="K6291" i="2" s="1" a="1"/>
  <c r="K6291" i="2" s="1"/>
  <c r="I6291" i="2"/>
  <c r="H6303" i="2"/>
  <c r="J6303" i="2" s="1"/>
  <c r="K6303" i="2" s="1" a="1"/>
  <c r="K6303" i="2" s="1"/>
  <c r="I6303" i="2"/>
  <c r="H6313" i="2"/>
  <c r="J6313" i="2" s="1"/>
  <c r="K6313" i="2" s="1" a="1"/>
  <c r="K6313" i="2" s="1"/>
  <c r="I6313" i="2"/>
  <c r="H6323" i="2"/>
  <c r="J6323" i="2" s="1"/>
  <c r="K6323" i="2" s="1" a="1"/>
  <c r="K6323" i="2" s="1"/>
  <c r="I6323" i="2"/>
  <c r="H6343" i="2"/>
  <c r="J6343" i="2" s="1"/>
  <c r="K6343" i="2" s="1" a="1"/>
  <c r="K6343" i="2" s="1"/>
  <c r="I6343" i="2"/>
  <c r="H6370" i="2"/>
  <c r="J6370" i="2" s="1"/>
  <c r="K6370" i="2" s="1" a="1"/>
  <c r="K6370" i="2" s="1"/>
  <c r="I6370" i="2"/>
  <c r="H6395" i="2"/>
  <c r="J6395" i="2" s="1"/>
  <c r="K6395" i="2" s="1" a="1"/>
  <c r="K6395" i="2" s="1"/>
  <c r="I6395" i="2"/>
  <c r="H6403" i="2"/>
  <c r="J6403" i="2" s="1"/>
  <c r="K6403" i="2" s="1" a="1"/>
  <c r="K6403" i="2" s="1"/>
  <c r="I6403" i="2"/>
  <c r="H6419" i="2"/>
  <c r="J6419" i="2" s="1"/>
  <c r="K6419" i="2" s="1" a="1"/>
  <c r="K6419" i="2" s="1"/>
  <c r="I6419" i="2"/>
  <c r="H6435" i="2"/>
  <c r="J6435" i="2" s="1"/>
  <c r="K6435" i="2" s="1" a="1"/>
  <c r="K6435" i="2" s="1"/>
  <c r="I6435" i="2"/>
  <c r="H6445" i="2"/>
  <c r="J6445" i="2" s="1"/>
  <c r="K6445" i="2" s="1" a="1"/>
  <c r="K6445" i="2" s="1"/>
  <c r="I6445" i="2"/>
  <c r="H6474" i="2"/>
  <c r="J6474" i="2" s="1"/>
  <c r="K6474" i="2" s="1" a="1"/>
  <c r="K6474" i="2" s="1"/>
  <c r="I6474" i="2"/>
  <c r="H6485" i="2"/>
  <c r="J6485" i="2" s="1"/>
  <c r="K6485" i="2" s="1" a="1"/>
  <c r="K6485" i="2" s="1"/>
  <c r="I6485" i="2"/>
  <c r="H6504" i="2"/>
  <c r="J6504" i="2" s="1"/>
  <c r="K6504" i="2" s="1" a="1"/>
  <c r="K6504" i="2" s="1"/>
  <c r="I6504" i="2"/>
  <c r="H6523" i="2"/>
  <c r="J6523" i="2" s="1"/>
  <c r="K6523" i="2" s="1" a="1"/>
  <c r="K6523" i="2" s="1"/>
  <c r="I6523" i="2"/>
  <c r="H6531" i="2"/>
  <c r="J6531" i="2" s="1"/>
  <c r="K6531" i="2" s="1" a="1"/>
  <c r="K6531" i="2" s="1"/>
  <c r="I6531" i="2"/>
  <c r="H6542" i="2"/>
  <c r="J6542" i="2" s="1"/>
  <c r="K6542" i="2" s="1" a="1"/>
  <c r="K6542" i="2" s="1"/>
  <c r="I6542" i="2"/>
  <c r="H6570" i="2"/>
  <c r="J6570" i="2" s="1"/>
  <c r="K6570" i="2" s="1" a="1"/>
  <c r="K6570" i="2" s="1"/>
  <c r="I6570" i="2"/>
  <c r="H6591" i="2"/>
  <c r="J6591" i="2" s="1"/>
  <c r="K6591" i="2" s="1" a="1"/>
  <c r="K6591" i="2" s="1"/>
  <c r="I6591" i="2"/>
  <c r="H6601" i="2"/>
  <c r="J6601" i="2" s="1"/>
  <c r="K6601" i="2" s="1" a="1"/>
  <c r="K6601" i="2" s="1"/>
  <c r="I6601" i="2"/>
  <c r="H6611" i="2"/>
  <c r="J6611" i="2" s="1"/>
  <c r="K6611" i="2" s="1" a="1"/>
  <c r="K6611" i="2" s="1"/>
  <c r="I6611" i="2"/>
  <c r="H6621" i="2"/>
  <c r="J6621" i="2" s="1"/>
  <c r="K6621" i="2" s="1" a="1"/>
  <c r="K6621" i="2" s="1"/>
  <c r="I6621" i="2"/>
  <c r="H6650" i="2"/>
  <c r="J6650" i="2" s="1"/>
  <c r="K6650" i="2" s="1" a="1"/>
  <c r="K6650" i="2" s="1"/>
  <c r="I6650" i="2"/>
  <c r="H6661" i="2"/>
  <c r="J6661" i="2" s="1"/>
  <c r="K6661" i="2" s="1" a="1"/>
  <c r="K6661" i="2" s="1"/>
  <c r="I6661" i="2"/>
  <c r="H6672" i="2"/>
  <c r="J6672" i="2" s="1"/>
  <c r="K6672" i="2" s="1" a="1"/>
  <c r="K6672" i="2" s="1"/>
  <c r="I6672" i="2"/>
  <c r="H6681" i="2"/>
  <c r="J6681" i="2" s="1"/>
  <c r="K6681" i="2" s="1" a="1"/>
  <c r="K6681" i="2" s="1"/>
  <c r="I6681" i="2"/>
  <c r="H6692" i="2"/>
  <c r="J6692" i="2" s="1"/>
  <c r="K6692" i="2" s="1" a="1"/>
  <c r="K6692" i="2" s="1"/>
  <c r="I6692" i="2"/>
  <c r="H6703" i="2"/>
  <c r="J6703" i="2" s="1"/>
  <c r="K6703" i="2" s="1" a="1"/>
  <c r="K6703" i="2" s="1"/>
  <c r="I6703" i="2"/>
  <c r="H6715" i="2"/>
  <c r="J6715" i="2" s="1"/>
  <c r="K6715" i="2" s="1" a="1"/>
  <c r="K6715" i="2" s="1"/>
  <c r="I6715" i="2"/>
  <c r="H6737" i="2"/>
  <c r="J6737" i="2" s="1"/>
  <c r="K6737" i="2" s="1" a="1"/>
  <c r="K6737" i="2" s="1"/>
  <c r="I6737" i="2"/>
  <c r="H6748" i="2"/>
  <c r="J6748" i="2" s="1"/>
  <c r="K6748" i="2" s="1" a="1"/>
  <c r="K6748" i="2" s="1"/>
  <c r="I6748" i="2"/>
  <c r="H6758" i="2"/>
  <c r="J6758" i="2" s="1"/>
  <c r="K6758" i="2" s="1" a="1"/>
  <c r="K6758" i="2" s="1"/>
  <c r="I6758" i="2"/>
  <c r="H5618" i="2"/>
  <c r="J5618" i="2" s="1"/>
  <c r="K5618" i="2" s="1" a="1"/>
  <c r="K5618" i="2" s="1"/>
  <c r="I5618" i="2"/>
  <c r="H5628" i="2"/>
  <c r="J5628" i="2" s="1"/>
  <c r="K5628" i="2" s="1" a="1"/>
  <c r="K5628" i="2" s="1"/>
  <c r="I5628" i="2"/>
  <c r="H5637" i="2"/>
  <c r="J5637" i="2" s="1"/>
  <c r="K5637" i="2" s="1" a="1"/>
  <c r="K5637" i="2" s="1"/>
  <c r="I5637" i="2"/>
  <c r="H5649" i="2"/>
  <c r="J5649" i="2" s="1"/>
  <c r="K5649" i="2" s="1" a="1"/>
  <c r="K5649" i="2" s="1"/>
  <c r="I5649" i="2"/>
  <c r="H5659" i="2"/>
  <c r="J5659" i="2" s="1"/>
  <c r="K5659" i="2" s="1" a="1"/>
  <c r="K5659" i="2" s="1"/>
  <c r="I5659" i="2"/>
  <c r="H5670" i="2"/>
  <c r="J5670" i="2" s="1"/>
  <c r="K5670" i="2" s="1" a="1"/>
  <c r="K5670" i="2" s="1"/>
  <c r="I5670" i="2"/>
  <c r="H5680" i="2"/>
  <c r="J5680" i="2" s="1"/>
  <c r="K5680" i="2" s="1" a="1"/>
  <c r="K5680" i="2" s="1"/>
  <c r="I5680" i="2"/>
  <c r="H5735" i="2"/>
  <c r="J5735" i="2" s="1"/>
  <c r="K5735" i="2" s="1" a="1"/>
  <c r="K5735" i="2" s="1"/>
  <c r="I5735" i="2"/>
  <c r="H5770" i="2"/>
  <c r="J5770" i="2" s="1"/>
  <c r="K5770" i="2" s="1" a="1"/>
  <c r="K5770" i="2" s="1"/>
  <c r="I5770" i="2"/>
  <c r="H5792" i="2"/>
  <c r="J5792" i="2" s="1"/>
  <c r="K5792" i="2" s="1" a="1"/>
  <c r="K5792" i="2" s="1"/>
  <c r="I5792" i="2"/>
  <c r="H5813" i="2"/>
  <c r="J5813" i="2" s="1"/>
  <c r="K5813" i="2" s="1" a="1"/>
  <c r="K5813" i="2" s="1"/>
  <c r="I5813" i="2"/>
  <c r="H5822" i="2"/>
  <c r="J5822" i="2" s="1"/>
  <c r="K5822" i="2" s="1" a="1"/>
  <c r="K5822" i="2" s="1"/>
  <c r="I5822" i="2"/>
  <c r="H5861" i="2"/>
  <c r="J5861" i="2" s="1"/>
  <c r="K5861" i="2" s="1" a="1"/>
  <c r="K5861" i="2" s="1"/>
  <c r="I5861" i="2"/>
  <c r="H5871" i="2"/>
  <c r="J5871" i="2" s="1"/>
  <c r="K5871" i="2" s="1" a="1"/>
  <c r="K5871" i="2" s="1"/>
  <c r="I5871" i="2"/>
  <c r="H5881" i="2"/>
  <c r="J5881" i="2" s="1"/>
  <c r="K5881" i="2" s="1" a="1"/>
  <c r="K5881" i="2" s="1"/>
  <c r="I5881" i="2"/>
  <c r="H5889" i="2"/>
  <c r="J5889" i="2" s="1"/>
  <c r="K5889" i="2" s="1" a="1"/>
  <c r="K5889" i="2" s="1"/>
  <c r="I5889" i="2"/>
  <c r="H5898" i="2"/>
  <c r="J5898" i="2" s="1"/>
  <c r="K5898" i="2" s="1" a="1"/>
  <c r="K5898" i="2" s="1"/>
  <c r="I5898" i="2"/>
  <c r="H5905" i="2"/>
  <c r="J5905" i="2" s="1"/>
  <c r="K5905" i="2" s="1" a="1"/>
  <c r="K5905" i="2" s="1"/>
  <c r="I5905" i="2"/>
  <c r="H5923" i="2"/>
  <c r="J5923" i="2" s="1"/>
  <c r="K5923" i="2" s="1" a="1"/>
  <c r="K5923" i="2" s="1"/>
  <c r="I5923" i="2"/>
  <c r="H5934" i="2"/>
  <c r="J5934" i="2" s="1"/>
  <c r="K5934" i="2" s="1" a="1"/>
  <c r="K5934" i="2" s="1"/>
  <c r="I5934" i="2"/>
  <c r="H5943" i="2"/>
  <c r="J5943" i="2" s="1"/>
  <c r="K5943" i="2" s="1" a="1"/>
  <c r="K5943" i="2" s="1"/>
  <c r="I5943" i="2"/>
  <c r="H5964" i="2"/>
  <c r="J5964" i="2" s="1"/>
  <c r="K5964" i="2" s="1" a="1"/>
  <c r="K5964" i="2" s="1"/>
  <c r="I5964" i="2"/>
  <c r="H5974" i="2"/>
  <c r="J5974" i="2" s="1"/>
  <c r="K5974" i="2" s="1" a="1"/>
  <c r="K5974" i="2" s="1"/>
  <c r="I5974" i="2"/>
  <c r="H5982" i="2"/>
  <c r="J5982" i="2" s="1"/>
  <c r="K5982" i="2" s="1" a="1"/>
  <c r="K5982" i="2" s="1"/>
  <c r="I5982" i="2"/>
  <c r="H5992" i="2"/>
  <c r="J5992" i="2" s="1"/>
  <c r="K5992" i="2" s="1" a="1"/>
  <c r="K5992" i="2" s="1"/>
  <c r="I5992" i="2"/>
  <c r="H6010" i="2"/>
  <c r="J6010" i="2" s="1"/>
  <c r="K6010" i="2" s="1" a="1"/>
  <c r="K6010" i="2" s="1"/>
  <c r="I6010" i="2"/>
  <c r="H6021" i="2"/>
  <c r="J6021" i="2" s="1"/>
  <c r="K6021" i="2" s="1" a="1"/>
  <c r="K6021" i="2" s="1"/>
  <c r="I6021" i="2"/>
  <c r="H6031" i="2"/>
  <c r="J6031" i="2" s="1"/>
  <c r="K6031" i="2" s="1" a="1"/>
  <c r="K6031" i="2" s="1"/>
  <c r="I6031" i="2"/>
  <c r="H6053" i="2"/>
  <c r="J6053" i="2" s="1"/>
  <c r="K6053" i="2" s="1" a="1"/>
  <c r="K6053" i="2" s="1"/>
  <c r="I6053" i="2"/>
  <c r="H6061" i="2"/>
  <c r="J6061" i="2" s="1"/>
  <c r="K6061" i="2" s="1" a="1"/>
  <c r="K6061" i="2" s="1"/>
  <c r="I6061" i="2"/>
  <c r="H6078" i="2"/>
  <c r="J6078" i="2" s="1"/>
  <c r="K6078" i="2" s="1" a="1"/>
  <c r="K6078" i="2" s="1"/>
  <c r="I6078" i="2"/>
  <c r="H6088" i="2"/>
  <c r="J6088" i="2" s="1"/>
  <c r="K6088" i="2" s="1" a="1"/>
  <c r="K6088" i="2" s="1"/>
  <c r="I6088" i="2"/>
  <c r="H6106" i="2"/>
  <c r="J6106" i="2" s="1"/>
  <c r="K6106" i="2" s="1" a="1"/>
  <c r="K6106" i="2" s="1"/>
  <c r="I6106" i="2"/>
  <c r="H6116" i="2"/>
  <c r="J6116" i="2" s="1"/>
  <c r="K6116" i="2" s="1" a="1"/>
  <c r="K6116" i="2" s="1"/>
  <c r="H6125" i="2"/>
  <c r="J6125" i="2" s="1"/>
  <c r="K6125" i="2" s="1" a="1"/>
  <c r="K6125" i="2" s="1"/>
  <c r="I6125" i="2"/>
  <c r="H6153" i="2"/>
  <c r="J6153" i="2" s="1"/>
  <c r="K6153" i="2" s="1" a="1"/>
  <c r="K6153" i="2" s="1"/>
  <c r="I6153" i="2"/>
  <c r="H6172" i="2"/>
  <c r="J6172" i="2" s="1"/>
  <c r="K6172" i="2" s="1" a="1"/>
  <c r="K6172" i="2" s="1"/>
  <c r="I6172" i="2"/>
  <c r="H6191" i="2"/>
  <c r="J6191" i="2" s="1"/>
  <c r="K6191" i="2" s="1" a="1"/>
  <c r="K6191" i="2" s="1"/>
  <c r="I6191" i="2"/>
  <c r="H6201" i="2"/>
  <c r="J6201" i="2" s="1"/>
  <c r="K6201" i="2" s="1" a="1"/>
  <c r="K6201" i="2" s="1"/>
  <c r="I6201" i="2"/>
  <c r="H6210" i="2"/>
  <c r="J6210" i="2" s="1"/>
  <c r="K6210" i="2" s="1" a="1"/>
  <c r="K6210" i="2" s="1"/>
  <c r="I6210" i="2"/>
  <c r="H6220" i="2"/>
  <c r="J6220" i="2" s="1"/>
  <c r="K6220" i="2" s="1" a="1"/>
  <c r="K6220" i="2" s="1"/>
  <c r="I6220" i="2"/>
  <c r="H6229" i="2"/>
  <c r="J6229" i="2" s="1"/>
  <c r="K6229" i="2" s="1" a="1"/>
  <c r="K6229" i="2" s="1"/>
  <c r="I6229" i="2"/>
  <c r="H6237" i="2"/>
  <c r="J6237" i="2" s="1"/>
  <c r="K6237" i="2" s="1" a="1"/>
  <c r="K6237" i="2" s="1"/>
  <c r="I6237" i="2"/>
  <c r="H6255" i="2"/>
  <c r="J6255" i="2" s="1"/>
  <c r="K6255" i="2" s="1" a="1"/>
  <c r="K6255" i="2" s="1"/>
  <c r="H6273" i="2"/>
  <c r="J6273" i="2" s="1"/>
  <c r="K6273" i="2" s="1" a="1"/>
  <c r="K6273" i="2" s="1"/>
  <c r="I6273" i="2"/>
  <c r="H6283" i="2"/>
  <c r="J6283" i="2" s="1"/>
  <c r="K6283" i="2" s="1" a="1"/>
  <c r="K6283" i="2" s="1"/>
  <c r="I6283" i="2"/>
  <c r="H6292" i="2"/>
  <c r="J6292" i="2" s="1"/>
  <c r="K6292" i="2" s="1" a="1"/>
  <c r="K6292" i="2" s="1"/>
  <c r="I6292" i="2"/>
  <c r="H6304" i="2"/>
  <c r="J6304" i="2" s="1"/>
  <c r="K6304" i="2" s="1" a="1"/>
  <c r="K6304" i="2" s="1"/>
  <c r="I6304" i="2"/>
  <c r="H6314" i="2"/>
  <c r="J6314" i="2" s="1"/>
  <c r="K6314" i="2" s="1" a="1"/>
  <c r="K6314" i="2" s="1"/>
  <c r="I6314" i="2"/>
  <c r="H6324" i="2"/>
  <c r="J6324" i="2" s="1"/>
  <c r="K6324" i="2" s="1" a="1"/>
  <c r="K6324" i="2" s="1"/>
  <c r="I6324" i="2"/>
  <c r="H6344" i="2"/>
  <c r="J6344" i="2" s="1"/>
  <c r="K6344" i="2" s="1" a="1"/>
  <c r="K6344" i="2" s="1"/>
  <c r="I6344" i="2"/>
  <c r="H6371" i="2"/>
  <c r="J6371" i="2" s="1"/>
  <c r="K6371" i="2" s="1" a="1"/>
  <c r="K6371" i="2" s="1"/>
  <c r="I6371" i="2"/>
  <c r="H6420" i="2"/>
  <c r="J6420" i="2" s="1"/>
  <c r="K6420" i="2" s="1" a="1"/>
  <c r="K6420" i="2" s="1"/>
  <c r="I6420" i="2"/>
  <c r="H6436" i="2"/>
  <c r="J6436" i="2" s="1"/>
  <c r="K6436" i="2" s="1" a="1"/>
  <c r="K6436" i="2" s="1"/>
  <c r="I6436" i="2"/>
  <c r="H6446" i="2"/>
  <c r="J6446" i="2" s="1"/>
  <c r="K6446" i="2" s="1" a="1"/>
  <c r="K6446" i="2" s="1"/>
  <c r="I6446" i="2"/>
  <c r="H6475" i="2"/>
  <c r="J6475" i="2" s="1"/>
  <c r="K6475" i="2" s="1" a="1"/>
  <c r="K6475" i="2" s="1"/>
  <c r="I6475" i="2"/>
  <c r="H6495" i="2"/>
  <c r="J6495" i="2" s="1"/>
  <c r="K6495" i="2" s="1" a="1"/>
  <c r="K6495" i="2" s="1"/>
  <c r="I6495" i="2"/>
  <c r="H6532" i="2"/>
  <c r="J6532" i="2" s="1"/>
  <c r="K6532" i="2" s="1" a="1"/>
  <c r="K6532" i="2" s="1"/>
  <c r="I6532" i="2"/>
  <c r="H6543" i="2"/>
  <c r="J6543" i="2" s="1"/>
  <c r="K6543" i="2" s="1" a="1"/>
  <c r="K6543" i="2" s="1"/>
  <c r="I6543" i="2"/>
  <c r="H6561" i="2"/>
  <c r="J6561" i="2" s="1"/>
  <c r="K6561" i="2" s="1" a="1"/>
  <c r="K6561" i="2" s="1"/>
  <c r="I6561" i="2"/>
  <c r="H6571" i="2"/>
  <c r="J6571" i="2" s="1"/>
  <c r="K6571" i="2" s="1" a="1"/>
  <c r="K6571" i="2" s="1"/>
  <c r="I6571" i="2"/>
  <c r="H6592" i="2"/>
  <c r="J6592" i="2" s="1"/>
  <c r="K6592" i="2" s="1" a="1"/>
  <c r="K6592" i="2" s="1"/>
  <c r="I6592" i="2"/>
  <c r="H6602" i="2"/>
  <c r="J6602" i="2" s="1"/>
  <c r="K6602" i="2" s="1" a="1"/>
  <c r="K6602" i="2" s="1"/>
  <c r="I6602" i="2"/>
  <c r="H6612" i="2"/>
  <c r="J6612" i="2" s="1"/>
  <c r="K6612" i="2" s="1" a="1"/>
  <c r="K6612" i="2" s="1"/>
  <c r="I6612" i="2"/>
  <c r="H6622" i="2"/>
  <c r="J6622" i="2" s="1"/>
  <c r="K6622" i="2" s="1" a="1"/>
  <c r="K6622" i="2" s="1"/>
  <c r="I6622" i="2"/>
  <c r="H6673" i="2"/>
  <c r="J6673" i="2" s="1"/>
  <c r="K6673" i="2" s="1" a="1"/>
  <c r="K6673" i="2" s="1"/>
  <c r="I6673" i="2"/>
  <c r="H6682" i="2"/>
  <c r="J6682" i="2" s="1"/>
  <c r="K6682" i="2" s="1" a="1"/>
  <c r="K6682" i="2" s="1"/>
  <c r="I6682" i="2"/>
  <c r="H6693" i="2"/>
  <c r="J6693" i="2" s="1"/>
  <c r="K6693" i="2" s="1" a="1"/>
  <c r="K6693" i="2" s="1"/>
  <c r="I6693" i="2"/>
  <c r="H6704" i="2"/>
  <c r="J6704" i="2" s="1"/>
  <c r="K6704" i="2" s="1" a="1"/>
  <c r="K6704" i="2" s="1"/>
  <c r="I6704" i="2"/>
  <c r="H6716" i="2"/>
  <c r="J6716" i="2" s="1"/>
  <c r="K6716" i="2" s="1" a="1"/>
  <c r="K6716" i="2" s="1"/>
  <c r="I6716" i="2"/>
  <c r="H6726" i="2"/>
  <c r="J6726" i="2" s="1"/>
  <c r="K6726" i="2" s="1" a="1"/>
  <c r="K6726" i="2" s="1"/>
  <c r="I6726" i="2"/>
  <c r="H6738" i="2"/>
  <c r="J6738" i="2" s="1"/>
  <c r="K6738" i="2" s="1" a="1"/>
  <c r="K6738" i="2" s="1"/>
  <c r="I6738" i="2"/>
  <c r="H6749" i="2"/>
  <c r="J6749" i="2" s="1"/>
  <c r="K6749" i="2" s="1" a="1"/>
  <c r="K6749" i="2" s="1"/>
  <c r="I6749" i="2"/>
  <c r="H6759" i="2"/>
  <c r="J6759" i="2" s="1"/>
  <c r="K6759" i="2" s="1" a="1"/>
  <c r="K6759" i="2" s="1"/>
  <c r="I6759" i="2"/>
  <c r="H5924" i="2"/>
  <c r="J5924" i="2" s="1"/>
  <c r="K5924" i="2" s="1" a="1"/>
  <c r="K5924" i="2" s="1"/>
  <c r="I5924" i="2"/>
  <c r="H5935" i="2"/>
  <c r="J5935" i="2" s="1"/>
  <c r="K5935" i="2" s="1" a="1"/>
  <c r="K5935" i="2" s="1"/>
  <c r="I5935" i="2"/>
  <c r="H5965" i="2"/>
  <c r="J5965" i="2" s="1"/>
  <c r="K5965" i="2" s="1" a="1"/>
  <c r="K5965" i="2" s="1"/>
  <c r="I5965" i="2"/>
  <c r="H5975" i="2"/>
  <c r="J5975" i="2" s="1"/>
  <c r="K5975" i="2" s="1" a="1"/>
  <c r="K5975" i="2" s="1"/>
  <c r="I5975" i="2"/>
  <c r="H5983" i="2"/>
  <c r="J5983" i="2" s="1"/>
  <c r="K5983" i="2" s="1" a="1"/>
  <c r="K5983" i="2" s="1"/>
  <c r="I5983" i="2"/>
  <c r="H6011" i="2"/>
  <c r="J6011" i="2" s="1"/>
  <c r="K6011" i="2" s="1" a="1"/>
  <c r="K6011" i="2" s="1"/>
  <c r="I6011" i="2"/>
  <c r="H6022" i="2"/>
  <c r="J6022" i="2" s="1"/>
  <c r="K6022" i="2" s="1" a="1"/>
  <c r="K6022" i="2" s="1"/>
  <c r="I6022" i="2"/>
  <c r="H6032" i="2"/>
  <c r="J6032" i="2" s="1"/>
  <c r="K6032" i="2" s="1" a="1"/>
  <c r="K6032" i="2" s="1"/>
  <c r="I6032" i="2"/>
  <c r="H6054" i="2"/>
  <c r="J6054" i="2" s="1"/>
  <c r="K6054" i="2" s="1" a="1"/>
  <c r="K6054" i="2" s="1"/>
  <c r="I6054" i="2"/>
  <c r="H6062" i="2"/>
  <c r="J6062" i="2" s="1"/>
  <c r="K6062" i="2" s="1" a="1"/>
  <c r="K6062" i="2" s="1"/>
  <c r="I6062" i="2"/>
  <c r="H6070" i="2"/>
  <c r="J6070" i="2" s="1"/>
  <c r="K6070" i="2" s="1" a="1"/>
  <c r="K6070" i="2" s="1"/>
  <c r="I6070" i="2"/>
  <c r="H6107" i="2"/>
  <c r="J6107" i="2" s="1"/>
  <c r="K6107" i="2" s="1" a="1"/>
  <c r="K6107" i="2" s="1"/>
  <c r="I6107" i="2"/>
  <c r="H6117" i="2"/>
  <c r="J6117" i="2" s="1"/>
  <c r="K6117" i="2" s="1" a="1"/>
  <c r="K6117" i="2" s="1"/>
  <c r="I6117" i="2"/>
  <c r="H6126" i="2"/>
  <c r="J6126" i="2" s="1"/>
  <c r="K6126" i="2" s="1" a="1"/>
  <c r="K6126" i="2" s="1"/>
  <c r="I6126" i="2"/>
  <c r="H6143" i="2"/>
  <c r="J6143" i="2" s="1"/>
  <c r="K6143" i="2" s="1" a="1"/>
  <c r="K6143" i="2" s="1"/>
  <c r="I6143" i="2"/>
  <c r="H6154" i="2"/>
  <c r="J6154" i="2" s="1"/>
  <c r="K6154" i="2" s="1" a="1"/>
  <c r="K6154" i="2" s="1"/>
  <c r="I6154" i="2"/>
  <c r="H6163" i="2"/>
  <c r="J6163" i="2" s="1"/>
  <c r="K6163" i="2" s="1" a="1"/>
  <c r="K6163" i="2" s="1"/>
  <c r="I6163" i="2"/>
  <c r="H6192" i="2"/>
  <c r="J6192" i="2" s="1"/>
  <c r="K6192" i="2" s="1" a="1"/>
  <c r="K6192" i="2" s="1"/>
  <c r="I6192" i="2"/>
  <c r="H6211" i="2"/>
  <c r="J6211" i="2" s="1"/>
  <c r="K6211" i="2" s="1" a="1"/>
  <c r="K6211" i="2" s="1"/>
  <c r="I6211" i="2"/>
  <c r="H6221" i="2"/>
  <c r="J6221" i="2" s="1"/>
  <c r="K6221" i="2" s="1" a="1"/>
  <c r="K6221" i="2" s="1"/>
  <c r="I6221" i="2"/>
  <c r="H6230" i="2"/>
  <c r="J6230" i="2" s="1"/>
  <c r="K6230" i="2" s="1" a="1"/>
  <c r="K6230" i="2" s="1"/>
  <c r="I6230" i="2"/>
  <c r="H6238" i="2"/>
  <c r="J6238" i="2" s="1"/>
  <c r="K6238" i="2" s="1" a="1"/>
  <c r="K6238" i="2" s="1"/>
  <c r="I6238" i="2"/>
  <c r="H6256" i="2"/>
  <c r="J6256" i="2" s="1"/>
  <c r="K6256" i="2" s="1" a="1"/>
  <c r="K6256" i="2" s="1"/>
  <c r="I6256" i="2"/>
  <c r="H6264" i="2"/>
  <c r="J6264" i="2" s="1"/>
  <c r="K6264" i="2" s="1" a="1"/>
  <c r="K6264" i="2" s="1"/>
  <c r="I6264" i="2"/>
  <c r="H6284" i="2"/>
  <c r="J6284" i="2" s="1"/>
  <c r="K6284" i="2" s="1" a="1"/>
  <c r="K6284" i="2" s="1"/>
  <c r="I6284" i="2"/>
  <c r="H6293" i="2"/>
  <c r="J6293" i="2" s="1"/>
  <c r="K6293" i="2" s="1" a="1"/>
  <c r="K6293" i="2" s="1"/>
  <c r="I6293" i="2"/>
  <c r="H6315" i="2"/>
  <c r="J6315" i="2" s="1"/>
  <c r="K6315" i="2" s="1" a="1"/>
  <c r="K6315" i="2" s="1"/>
  <c r="I6315" i="2"/>
  <c r="H6325" i="2"/>
  <c r="J6325" i="2" s="1"/>
  <c r="K6325" i="2" s="1" a="1"/>
  <c r="K6325" i="2" s="1"/>
  <c r="I6325" i="2"/>
  <c r="H6335" i="2"/>
  <c r="J6335" i="2" s="1"/>
  <c r="K6335" i="2" s="1" a="1"/>
  <c r="K6335" i="2" s="1"/>
  <c r="I6335" i="2"/>
  <c r="H6353" i="2"/>
  <c r="J6353" i="2" s="1"/>
  <c r="K6353" i="2" s="1" a="1"/>
  <c r="K6353" i="2" s="1"/>
  <c r="I6353" i="2"/>
  <c r="H6362" i="2"/>
  <c r="J6362" i="2" s="1"/>
  <c r="K6362" i="2" s="1" a="1"/>
  <c r="K6362" i="2" s="1"/>
  <c r="I6362" i="2"/>
  <c r="H6372" i="2"/>
  <c r="J6372" i="2" s="1"/>
  <c r="K6372" i="2" s="1" a="1"/>
  <c r="K6372" i="2" s="1"/>
  <c r="I6372" i="2"/>
  <c r="H6380" i="2"/>
  <c r="J6380" i="2" s="1"/>
  <c r="K6380" i="2" s="1" a="1"/>
  <c r="K6380" i="2" s="1"/>
  <c r="I6380" i="2"/>
  <c r="H6390" i="2"/>
  <c r="J6390" i="2" s="1"/>
  <c r="K6390" i="2" s="1" a="1"/>
  <c r="K6390" i="2" s="1"/>
  <c r="I6390" i="2"/>
  <c r="H6396" i="2"/>
  <c r="J6396" i="2" s="1"/>
  <c r="K6396" i="2" s="1" a="1"/>
  <c r="K6396" i="2" s="1"/>
  <c r="I6396" i="2"/>
  <c r="H6404" i="2"/>
  <c r="J6404" i="2" s="1"/>
  <c r="K6404" i="2" s="1" a="1"/>
  <c r="K6404" i="2" s="1"/>
  <c r="H6447" i="2"/>
  <c r="J6447" i="2" s="1"/>
  <c r="K6447" i="2" s="1" a="1"/>
  <c r="K6447" i="2" s="1"/>
  <c r="I6447" i="2"/>
  <c r="H6466" i="2"/>
  <c r="J6466" i="2" s="1"/>
  <c r="K6466" i="2" s="1" a="1"/>
  <c r="K6466" i="2" s="1"/>
  <c r="I6466" i="2"/>
  <c r="H6476" i="2"/>
  <c r="J6476" i="2" s="1"/>
  <c r="K6476" i="2" s="1" a="1"/>
  <c r="K6476" i="2" s="1"/>
  <c r="I6476" i="2"/>
  <c r="H6496" i="2"/>
  <c r="J6496" i="2" s="1"/>
  <c r="K6496" i="2" s="1" a="1"/>
  <c r="K6496" i="2" s="1"/>
  <c r="I6496" i="2"/>
  <c r="H6516" i="2"/>
  <c r="J6516" i="2" s="1"/>
  <c r="K6516" i="2" s="1" a="1"/>
  <c r="K6516" i="2" s="1"/>
  <c r="I6516" i="2"/>
  <c r="H6524" i="2"/>
  <c r="J6524" i="2" s="1"/>
  <c r="K6524" i="2" s="1" a="1"/>
  <c r="K6524" i="2" s="1"/>
  <c r="I6524" i="2"/>
  <c r="H6544" i="2"/>
  <c r="J6544" i="2" s="1"/>
  <c r="K6544" i="2" s="1" a="1"/>
  <c r="K6544" i="2" s="1"/>
  <c r="I6544" i="2"/>
  <c r="H6553" i="2"/>
  <c r="J6553" i="2" s="1"/>
  <c r="K6553" i="2" s="1" a="1"/>
  <c r="K6553" i="2" s="1"/>
  <c r="I6553" i="2"/>
  <c r="H6562" i="2"/>
  <c r="J6562" i="2" s="1"/>
  <c r="K6562" i="2" s="1" a="1"/>
  <c r="K6562" i="2" s="1"/>
  <c r="I6562" i="2"/>
  <c r="H6572" i="2"/>
  <c r="J6572" i="2" s="1"/>
  <c r="K6572" i="2" s="1" a="1"/>
  <c r="K6572" i="2" s="1"/>
  <c r="I6572" i="2"/>
  <c r="H6593" i="2"/>
  <c r="J6593" i="2" s="1"/>
  <c r="K6593" i="2" s="1" a="1"/>
  <c r="K6593" i="2" s="1"/>
  <c r="I6593" i="2"/>
  <c r="H6603" i="2"/>
  <c r="J6603" i="2" s="1"/>
  <c r="K6603" i="2" s="1" a="1"/>
  <c r="K6603" i="2" s="1"/>
  <c r="I6603" i="2"/>
  <c r="H6613" i="2"/>
  <c r="J6613" i="2" s="1"/>
  <c r="K6613" i="2" s="1" a="1"/>
  <c r="K6613" i="2" s="1"/>
  <c r="I6613" i="2"/>
  <c r="H6623" i="2"/>
  <c r="J6623" i="2" s="1"/>
  <c r="K6623" i="2" s="1" a="1"/>
  <c r="K6623" i="2" s="1"/>
  <c r="I6623" i="2"/>
  <c r="H6640" i="2"/>
  <c r="J6640" i="2" s="1"/>
  <c r="K6640" i="2" s="1" a="1"/>
  <c r="K6640" i="2" s="1"/>
  <c r="I6640" i="2"/>
  <c r="H6674" i="2"/>
  <c r="J6674" i="2" s="1"/>
  <c r="K6674" i="2" s="1" a="1"/>
  <c r="K6674" i="2" s="1"/>
  <c r="I6674" i="2"/>
  <c r="H6683" i="2"/>
  <c r="J6683" i="2" s="1"/>
  <c r="K6683" i="2" s="1" a="1"/>
  <c r="K6683" i="2" s="1"/>
  <c r="I6683" i="2"/>
  <c r="H6694" i="2"/>
  <c r="J6694" i="2" s="1"/>
  <c r="K6694" i="2" s="1" a="1"/>
  <c r="K6694" i="2" s="1"/>
  <c r="I6694" i="2"/>
  <c r="H6705" i="2"/>
  <c r="J6705" i="2" s="1"/>
  <c r="K6705" i="2" s="1" a="1"/>
  <c r="K6705" i="2" s="1"/>
  <c r="I6705" i="2"/>
  <c r="H6717" i="2"/>
  <c r="J6717" i="2" s="1"/>
  <c r="K6717" i="2" s="1" a="1"/>
  <c r="K6717" i="2" s="1"/>
  <c r="I6717" i="2"/>
  <c r="H6727" i="2"/>
  <c r="J6727" i="2" s="1"/>
  <c r="K6727" i="2" s="1" a="1"/>
  <c r="K6727" i="2" s="1"/>
  <c r="I6727" i="2"/>
  <c r="H6739" i="2"/>
  <c r="J6739" i="2" s="1"/>
  <c r="K6739" i="2" s="1" a="1"/>
  <c r="K6739" i="2" s="1"/>
  <c r="I6739" i="2"/>
  <c r="H6750" i="2"/>
  <c r="J6750" i="2" s="1"/>
  <c r="K6750" i="2" s="1" a="1"/>
  <c r="K6750" i="2" s="1"/>
  <c r="I6750" i="2"/>
  <c r="H6760" i="2"/>
  <c r="J6760" i="2" s="1"/>
  <c r="K6760" i="2" s="1" a="1"/>
  <c r="K6760" i="2" s="1"/>
  <c r="I6760" i="2"/>
  <c r="H5944" i="2"/>
  <c r="J5944" i="2" s="1"/>
  <c r="K5944" i="2" s="1" a="1"/>
  <c r="K5944" i="2" s="1"/>
  <c r="I5944" i="2"/>
  <c r="H5955" i="2"/>
  <c r="J5955" i="2" s="1"/>
  <c r="K5955" i="2" s="1" a="1"/>
  <c r="K5955" i="2" s="1"/>
  <c r="I5955" i="2"/>
  <c r="H5966" i="2"/>
  <c r="J5966" i="2" s="1"/>
  <c r="K5966" i="2" s="1" a="1"/>
  <c r="K5966" i="2" s="1"/>
  <c r="I5966" i="2"/>
  <c r="H5976" i="2"/>
  <c r="J5976" i="2" s="1"/>
  <c r="K5976" i="2" s="1" a="1"/>
  <c r="K5976" i="2" s="1"/>
  <c r="I5976" i="2"/>
  <c r="H5984" i="2"/>
  <c r="J5984" i="2" s="1"/>
  <c r="K5984" i="2" s="1" a="1"/>
  <c r="K5984" i="2" s="1"/>
  <c r="I5984" i="2"/>
  <c r="H6012" i="2"/>
  <c r="J6012" i="2" s="1"/>
  <c r="K6012" i="2" s="1" a="1"/>
  <c r="K6012" i="2" s="1"/>
  <c r="I6012" i="2"/>
  <c r="H6033" i="2"/>
  <c r="J6033" i="2" s="1"/>
  <c r="K6033" i="2" s="1" a="1"/>
  <c r="K6033" i="2" s="1"/>
  <c r="I6033" i="2"/>
  <c r="H6063" i="2"/>
  <c r="J6063" i="2" s="1"/>
  <c r="K6063" i="2" s="1" a="1"/>
  <c r="K6063" i="2" s="1"/>
  <c r="I6063" i="2"/>
  <c r="H6089" i="2"/>
  <c r="J6089" i="2" s="1"/>
  <c r="K6089" i="2" s="1" a="1"/>
  <c r="K6089" i="2" s="1"/>
  <c r="I6089" i="2"/>
  <c r="H6108" i="2"/>
  <c r="J6108" i="2" s="1"/>
  <c r="K6108" i="2" s="1" a="1"/>
  <c r="K6108" i="2" s="1"/>
  <c r="I6108" i="2"/>
  <c r="H6118" i="2"/>
  <c r="J6118" i="2" s="1"/>
  <c r="K6118" i="2" s="1" a="1"/>
  <c r="K6118" i="2" s="1"/>
  <c r="I6118" i="2"/>
  <c r="H6127" i="2"/>
  <c r="J6127" i="2" s="1"/>
  <c r="K6127" i="2" s="1" a="1"/>
  <c r="K6127" i="2" s="1"/>
  <c r="I6127" i="2"/>
  <c r="H6144" i="2"/>
  <c r="J6144" i="2" s="1"/>
  <c r="K6144" i="2" s="1" a="1"/>
  <c r="K6144" i="2" s="1"/>
  <c r="I6144" i="2"/>
  <c r="H6155" i="2"/>
  <c r="J6155" i="2" s="1"/>
  <c r="K6155" i="2" s="1" a="1"/>
  <c r="K6155" i="2" s="1"/>
  <c r="I6155" i="2"/>
  <c r="H6164" i="2"/>
  <c r="J6164" i="2" s="1"/>
  <c r="K6164" i="2" s="1" a="1"/>
  <c r="K6164" i="2" s="1"/>
  <c r="I6164" i="2"/>
  <c r="H6173" i="2"/>
  <c r="J6173" i="2" s="1"/>
  <c r="K6173" i="2" s="1" a="1"/>
  <c r="K6173" i="2" s="1"/>
  <c r="I6173" i="2"/>
  <c r="H6183" i="2"/>
  <c r="J6183" i="2" s="1"/>
  <c r="K6183" i="2" s="1" a="1"/>
  <c r="K6183" i="2" s="1"/>
  <c r="I6183" i="2"/>
  <c r="H6193" i="2"/>
  <c r="J6193" i="2" s="1"/>
  <c r="K6193" i="2" s="1" a="1"/>
  <c r="K6193" i="2" s="1"/>
  <c r="I6193" i="2"/>
  <c r="H6202" i="2"/>
  <c r="J6202" i="2" s="1"/>
  <c r="K6202" i="2" s="1" a="1"/>
  <c r="K6202" i="2" s="1"/>
  <c r="I6202" i="2"/>
  <c r="H6212" i="2"/>
  <c r="J6212" i="2" s="1"/>
  <c r="K6212" i="2" s="1" a="1"/>
  <c r="K6212" i="2" s="1"/>
  <c r="I6212" i="2"/>
  <c r="H6247" i="2"/>
  <c r="J6247" i="2" s="1"/>
  <c r="K6247" i="2" s="1" a="1"/>
  <c r="K6247" i="2" s="1"/>
  <c r="I6247" i="2"/>
  <c r="H6257" i="2"/>
  <c r="J6257" i="2" s="1"/>
  <c r="K6257" i="2" s="1" a="1"/>
  <c r="K6257" i="2" s="1"/>
  <c r="I6257" i="2"/>
  <c r="H6265" i="2"/>
  <c r="J6265" i="2" s="1"/>
  <c r="K6265" i="2" s="1" a="1"/>
  <c r="K6265" i="2" s="1"/>
  <c r="I6265" i="2"/>
  <c r="H6274" i="2"/>
  <c r="J6274" i="2" s="1"/>
  <c r="K6274" i="2" s="1" a="1"/>
  <c r="K6274" i="2" s="1"/>
  <c r="I6274" i="2"/>
  <c r="H6285" i="2"/>
  <c r="J6285" i="2" s="1"/>
  <c r="K6285" i="2" s="1" a="1"/>
  <c r="K6285" i="2" s="1"/>
  <c r="I6285" i="2"/>
  <c r="H6294" i="2"/>
  <c r="J6294" i="2" s="1"/>
  <c r="K6294" i="2" s="1" a="1"/>
  <c r="K6294" i="2" s="1"/>
  <c r="I6294" i="2"/>
  <c r="H6316" i="2"/>
  <c r="J6316" i="2" s="1"/>
  <c r="K6316" i="2" s="1" a="1"/>
  <c r="K6316" i="2" s="1"/>
  <c r="I6316" i="2"/>
  <c r="H6326" i="2"/>
  <c r="J6326" i="2" s="1"/>
  <c r="K6326" i="2" s="1" a="1"/>
  <c r="K6326" i="2" s="1"/>
  <c r="I6326" i="2"/>
  <c r="H6336" i="2"/>
  <c r="J6336" i="2" s="1"/>
  <c r="K6336" i="2" s="1" a="1"/>
  <c r="K6336" i="2" s="1"/>
  <c r="I6336" i="2"/>
  <c r="H6354" i="2"/>
  <c r="J6354" i="2" s="1"/>
  <c r="K6354" i="2" s="1" a="1"/>
  <c r="K6354" i="2" s="1"/>
  <c r="I6354" i="2"/>
  <c r="H6363" i="2"/>
  <c r="J6363" i="2" s="1"/>
  <c r="K6363" i="2" s="1" a="1"/>
  <c r="K6363" i="2" s="1"/>
  <c r="I6363" i="2"/>
  <c r="H6373" i="2"/>
  <c r="J6373" i="2" s="1"/>
  <c r="K6373" i="2" s="1" a="1"/>
  <c r="K6373" i="2" s="1"/>
  <c r="I6373" i="2"/>
  <c r="H6391" i="2"/>
  <c r="J6391" i="2" s="1"/>
  <c r="K6391" i="2" s="1" a="1"/>
  <c r="K6391" i="2" s="1"/>
  <c r="I6391" i="2"/>
  <c r="H6397" i="2"/>
  <c r="J6397" i="2" s="1"/>
  <c r="K6397" i="2" s="1" a="1"/>
  <c r="K6397" i="2" s="1"/>
  <c r="I6397" i="2"/>
  <c r="H6405" i="2"/>
  <c r="J6405" i="2" s="1"/>
  <c r="K6405" i="2" s="1" a="1"/>
  <c r="K6405" i="2" s="1"/>
  <c r="I6405" i="2"/>
  <c r="H6413" i="2"/>
  <c r="J6413" i="2" s="1"/>
  <c r="K6413" i="2" s="1" a="1"/>
  <c r="K6413" i="2" s="1"/>
  <c r="I6413" i="2"/>
  <c r="H6421" i="2"/>
  <c r="J6421" i="2" s="1"/>
  <c r="K6421" i="2" s="1" a="1"/>
  <c r="K6421" i="2" s="1"/>
  <c r="I6421" i="2"/>
  <c r="H6428" i="2"/>
  <c r="J6428" i="2" s="1"/>
  <c r="K6428" i="2" s="1" a="1"/>
  <c r="K6428" i="2" s="1"/>
  <c r="I6428" i="2"/>
  <c r="H6437" i="2"/>
  <c r="J6437" i="2" s="1"/>
  <c r="K6437" i="2" s="1" a="1"/>
  <c r="K6437" i="2" s="1"/>
  <c r="I6437" i="2"/>
  <c r="H6448" i="2"/>
  <c r="J6448" i="2" s="1"/>
  <c r="K6448" i="2" s="1" a="1"/>
  <c r="K6448" i="2" s="1"/>
  <c r="I6448" i="2"/>
  <c r="H6457" i="2"/>
  <c r="J6457" i="2" s="1"/>
  <c r="K6457" i="2" s="1" a="1"/>
  <c r="K6457" i="2" s="1"/>
  <c r="I6457" i="2"/>
  <c r="H6467" i="2"/>
  <c r="J6467" i="2" s="1"/>
  <c r="K6467" i="2" s="1" a="1"/>
  <c r="K6467" i="2" s="1"/>
  <c r="I6467" i="2"/>
  <c r="H6487" i="2"/>
  <c r="J6487" i="2" s="1"/>
  <c r="K6487" i="2" s="1" a="1"/>
  <c r="K6487" i="2" s="1"/>
  <c r="I6487" i="2"/>
  <c r="H6497" i="2"/>
  <c r="J6497" i="2" s="1"/>
  <c r="K6497" i="2" s="1" a="1"/>
  <c r="K6497" i="2" s="1"/>
  <c r="I6497" i="2"/>
  <c r="H6506" i="2"/>
  <c r="J6506" i="2" s="1"/>
  <c r="K6506" i="2" s="1" a="1"/>
  <c r="K6506" i="2" s="1"/>
  <c r="I6506" i="2"/>
  <c r="H6545" i="2"/>
  <c r="J6545" i="2" s="1"/>
  <c r="K6545" i="2" s="1" a="1"/>
  <c r="K6545" i="2" s="1"/>
  <c r="I6545" i="2"/>
  <c r="H6554" i="2"/>
  <c r="J6554" i="2" s="1"/>
  <c r="K6554" i="2" s="1" a="1"/>
  <c r="K6554" i="2" s="1"/>
  <c r="I6554" i="2"/>
  <c r="H6563" i="2"/>
  <c r="J6563" i="2" s="1"/>
  <c r="K6563" i="2" s="1" a="1"/>
  <c r="K6563" i="2" s="1"/>
  <c r="I6563" i="2"/>
  <c r="H6573" i="2"/>
  <c r="J6573" i="2" s="1"/>
  <c r="K6573" i="2" s="1" a="1"/>
  <c r="K6573" i="2" s="1"/>
  <c r="I6573" i="2"/>
  <c r="H6594" i="2"/>
  <c r="J6594" i="2" s="1"/>
  <c r="K6594" i="2" s="1" a="1"/>
  <c r="K6594" i="2" s="1"/>
  <c r="I6594" i="2"/>
  <c r="H6604" i="2"/>
  <c r="J6604" i="2" s="1"/>
  <c r="K6604" i="2" s="1" a="1"/>
  <c r="K6604" i="2" s="1"/>
  <c r="I6604" i="2"/>
  <c r="H6624" i="2"/>
  <c r="J6624" i="2" s="1"/>
  <c r="K6624" i="2" s="1" a="1"/>
  <c r="K6624" i="2" s="1"/>
  <c r="I6624" i="2"/>
  <c r="H6631" i="2"/>
  <c r="J6631" i="2" s="1"/>
  <c r="K6631" i="2" s="1" a="1"/>
  <c r="K6631" i="2" s="1"/>
  <c r="I6631" i="2"/>
  <c r="H6641" i="2"/>
  <c r="J6641" i="2" s="1"/>
  <c r="K6641" i="2" s="1" a="1"/>
  <c r="K6641" i="2" s="1"/>
  <c r="I6641" i="2"/>
  <c r="H6652" i="2"/>
  <c r="J6652" i="2" s="1"/>
  <c r="K6652" i="2" s="1" a="1"/>
  <c r="K6652" i="2" s="1"/>
  <c r="I6652" i="2"/>
  <c r="H6663" i="2"/>
  <c r="J6663" i="2" s="1"/>
  <c r="K6663" i="2" s="1" a="1"/>
  <c r="K6663" i="2" s="1"/>
  <c r="I6663" i="2"/>
  <c r="H6675" i="2"/>
  <c r="J6675" i="2" s="1"/>
  <c r="K6675" i="2" s="1" a="1"/>
  <c r="K6675" i="2" s="1"/>
  <c r="I6675" i="2"/>
  <c r="H6684" i="2"/>
  <c r="J6684" i="2" s="1"/>
  <c r="K6684" i="2" s="1" a="1"/>
  <c r="K6684" i="2" s="1"/>
  <c r="I6684" i="2"/>
  <c r="H6695" i="2"/>
  <c r="J6695" i="2" s="1"/>
  <c r="K6695" i="2" s="1" a="1"/>
  <c r="K6695" i="2" s="1"/>
  <c r="I6695" i="2"/>
  <c r="H6706" i="2"/>
  <c r="J6706" i="2" s="1"/>
  <c r="K6706" i="2" s="1" a="1"/>
  <c r="K6706" i="2" s="1"/>
  <c r="I6706" i="2"/>
  <c r="H6718" i="2"/>
  <c r="J6718" i="2" s="1"/>
  <c r="K6718" i="2" s="1" a="1"/>
  <c r="K6718" i="2" s="1"/>
  <c r="I6718" i="2"/>
  <c r="H6728" i="2"/>
  <c r="J6728" i="2" s="1"/>
  <c r="K6728" i="2" s="1" a="1"/>
  <c r="K6728" i="2" s="1"/>
  <c r="I6728" i="2"/>
  <c r="H6740" i="2"/>
  <c r="J6740" i="2" s="1"/>
  <c r="K6740" i="2" s="1" a="1"/>
  <c r="K6740" i="2" s="1"/>
  <c r="I6740" i="2"/>
  <c r="H6751" i="2"/>
  <c r="J6751" i="2" s="1"/>
  <c r="K6751" i="2" s="1" a="1"/>
  <c r="K6751" i="2" s="1"/>
  <c r="I6751" i="2"/>
  <c r="H6761" i="2"/>
  <c r="J6761" i="2" s="1"/>
  <c r="K6761" i="2" s="1" a="1"/>
  <c r="K6761" i="2" s="1"/>
  <c r="I6761" i="2"/>
  <c r="H5631" i="2"/>
  <c r="J5631" i="2" s="1"/>
  <c r="K5631" i="2" s="1" a="1"/>
  <c r="K5631" i="2" s="1"/>
  <c r="I5631" i="2"/>
  <c r="H5640" i="2"/>
  <c r="J5640" i="2" s="1"/>
  <c r="K5640" i="2" s="1" a="1"/>
  <c r="K5640" i="2" s="1"/>
  <c r="I5640" i="2"/>
  <c r="H5690" i="2"/>
  <c r="J5690" i="2" s="1"/>
  <c r="K5690" i="2" s="1" a="1"/>
  <c r="K5690" i="2" s="1"/>
  <c r="I5690" i="2"/>
  <c r="H5699" i="2"/>
  <c r="J5699" i="2" s="1"/>
  <c r="K5699" i="2" s="1" a="1"/>
  <c r="K5699" i="2" s="1"/>
  <c r="I5699" i="2"/>
  <c r="H5708" i="2"/>
  <c r="J5708" i="2" s="1"/>
  <c r="K5708" i="2" s="1" a="1"/>
  <c r="K5708" i="2" s="1"/>
  <c r="I5708" i="2"/>
  <c r="H5727" i="2"/>
  <c r="J5727" i="2" s="1"/>
  <c r="K5727" i="2" s="1" a="1"/>
  <c r="K5727" i="2" s="1"/>
  <c r="I5727" i="2"/>
  <c r="H5737" i="2"/>
  <c r="J5737" i="2" s="1"/>
  <c r="K5737" i="2" s="1" a="1"/>
  <c r="K5737" i="2" s="1"/>
  <c r="I5737" i="2"/>
  <c r="H5745" i="2"/>
  <c r="J5745" i="2" s="1"/>
  <c r="K5745" i="2" s="1" a="1"/>
  <c r="K5745" i="2" s="1"/>
  <c r="I5745" i="2"/>
  <c r="H5752" i="2"/>
  <c r="J5752" i="2" s="1"/>
  <c r="K5752" i="2" s="1" a="1"/>
  <c r="K5752" i="2" s="1"/>
  <c r="I5752" i="2"/>
  <c r="H5762" i="2"/>
  <c r="J5762" i="2" s="1"/>
  <c r="K5762" i="2" s="1" a="1"/>
  <c r="K5762" i="2" s="1"/>
  <c r="I5762" i="2"/>
  <c r="H5773" i="2"/>
  <c r="J5773" i="2" s="1"/>
  <c r="K5773" i="2" s="1" a="1"/>
  <c r="K5773" i="2" s="1"/>
  <c r="I5773" i="2"/>
  <c r="H5783" i="2"/>
  <c r="J5783" i="2" s="1"/>
  <c r="K5783" i="2" s="1" a="1"/>
  <c r="K5783" i="2" s="1"/>
  <c r="I5783" i="2"/>
  <c r="H5795" i="2"/>
  <c r="J5795" i="2" s="1"/>
  <c r="K5795" i="2" s="1" a="1"/>
  <c r="K5795" i="2" s="1"/>
  <c r="I5795" i="2"/>
  <c r="H5815" i="2"/>
  <c r="J5815" i="2" s="1"/>
  <c r="K5815" i="2" s="1" a="1"/>
  <c r="K5815" i="2" s="1"/>
  <c r="I5815" i="2"/>
  <c r="H5825" i="2"/>
  <c r="J5825" i="2" s="1"/>
  <c r="K5825" i="2" s="1" a="1"/>
  <c r="K5825" i="2" s="1"/>
  <c r="I5825" i="2"/>
  <c r="H5833" i="2"/>
  <c r="J5833" i="2" s="1"/>
  <c r="K5833" i="2" s="1" a="1"/>
  <c r="K5833" i="2" s="1"/>
  <c r="I5833" i="2"/>
  <c r="H5847" i="2"/>
  <c r="J5847" i="2" s="1"/>
  <c r="K5847" i="2" s="1" a="1"/>
  <c r="K5847" i="2" s="1"/>
  <c r="I5847" i="2"/>
  <c r="H5864" i="2"/>
  <c r="J5864" i="2" s="1"/>
  <c r="K5864" i="2" s="1" a="1"/>
  <c r="K5864" i="2" s="1"/>
  <c r="I5864" i="2"/>
  <c r="H5873" i="2"/>
  <c r="J5873" i="2" s="1"/>
  <c r="K5873" i="2" s="1" a="1"/>
  <c r="K5873" i="2" s="1"/>
  <c r="I5873" i="2"/>
  <c r="H5891" i="2"/>
  <c r="J5891" i="2" s="1"/>
  <c r="K5891" i="2" s="1" a="1"/>
  <c r="K5891" i="2" s="1"/>
  <c r="I5891" i="2"/>
  <c r="H5915" i="2"/>
  <c r="J5915" i="2" s="1"/>
  <c r="K5915" i="2" s="1" a="1"/>
  <c r="K5915" i="2" s="1"/>
  <c r="I5915" i="2"/>
  <c r="H5945" i="2"/>
  <c r="J5945" i="2" s="1"/>
  <c r="K5945" i="2" s="1" a="1"/>
  <c r="K5945" i="2" s="1"/>
  <c r="I5945" i="2"/>
  <c r="H5956" i="2"/>
  <c r="J5956" i="2" s="1"/>
  <c r="K5956" i="2" s="1" a="1"/>
  <c r="K5956" i="2" s="1"/>
  <c r="I5956" i="2"/>
  <c r="H5967" i="2"/>
  <c r="J5967" i="2" s="1"/>
  <c r="K5967" i="2" s="1" a="1"/>
  <c r="K5967" i="2" s="1"/>
  <c r="I5967" i="2"/>
  <c r="H5977" i="2"/>
  <c r="J5977" i="2" s="1"/>
  <c r="K5977" i="2" s="1" a="1"/>
  <c r="K5977" i="2" s="1"/>
  <c r="I5977" i="2"/>
  <c r="H5993" i="2"/>
  <c r="J5993" i="2" s="1"/>
  <c r="K5993" i="2" s="1" a="1"/>
  <c r="K5993" i="2" s="1"/>
  <c r="H6002" i="2"/>
  <c r="J6002" i="2" s="1"/>
  <c r="K6002" i="2" s="1" a="1"/>
  <c r="K6002" i="2" s="1"/>
  <c r="I6002" i="2"/>
  <c r="H6013" i="2"/>
  <c r="J6013" i="2" s="1"/>
  <c r="K6013" i="2" s="1" a="1"/>
  <c r="K6013" i="2" s="1"/>
  <c r="I6013" i="2"/>
  <c r="H6023" i="2"/>
  <c r="J6023" i="2" s="1"/>
  <c r="K6023" i="2" s="1" a="1"/>
  <c r="K6023" i="2" s="1"/>
  <c r="H6034" i="2"/>
  <c r="J6034" i="2" s="1"/>
  <c r="K6034" i="2" s="1" a="1"/>
  <c r="K6034" i="2" s="1"/>
  <c r="I6034" i="2"/>
  <c r="H6044" i="2"/>
  <c r="J6044" i="2" s="1"/>
  <c r="K6044" i="2" s="1" a="1"/>
  <c r="K6044" i="2" s="1"/>
  <c r="I6044" i="2"/>
  <c r="H6055" i="2"/>
  <c r="J6055" i="2" s="1"/>
  <c r="K6055" i="2" s="1" a="1"/>
  <c r="K6055" i="2" s="1"/>
  <c r="H6080" i="2"/>
  <c r="J6080" i="2" s="1"/>
  <c r="K6080" i="2" s="1" a="1"/>
  <c r="K6080" i="2" s="1"/>
  <c r="I6080" i="2"/>
  <c r="H6090" i="2"/>
  <c r="J6090" i="2" s="1"/>
  <c r="K6090" i="2" s="1" a="1"/>
  <c r="K6090" i="2" s="1"/>
  <c r="I6090" i="2"/>
  <c r="H6099" i="2"/>
  <c r="J6099" i="2" s="1"/>
  <c r="K6099" i="2" s="1" a="1"/>
  <c r="K6099" i="2" s="1"/>
  <c r="I6099" i="2"/>
  <c r="H6109" i="2"/>
  <c r="J6109" i="2" s="1"/>
  <c r="K6109" i="2" s="1" a="1"/>
  <c r="K6109" i="2" s="1"/>
  <c r="I6109" i="2"/>
  <c r="H6145" i="2"/>
  <c r="J6145" i="2" s="1"/>
  <c r="K6145" i="2" s="1" a="1"/>
  <c r="K6145" i="2" s="1"/>
  <c r="I6145" i="2"/>
  <c r="H6156" i="2"/>
  <c r="J6156" i="2" s="1"/>
  <c r="K6156" i="2" s="1" a="1"/>
  <c r="K6156" i="2" s="1"/>
  <c r="I6156" i="2"/>
  <c r="H6165" i="2"/>
  <c r="J6165" i="2" s="1"/>
  <c r="K6165" i="2" s="1" a="1"/>
  <c r="K6165" i="2" s="1"/>
  <c r="I6165" i="2"/>
  <c r="H6174" i="2"/>
  <c r="J6174" i="2" s="1"/>
  <c r="K6174" i="2" s="1" a="1"/>
  <c r="K6174" i="2" s="1"/>
  <c r="I6174" i="2"/>
  <c r="H6184" i="2"/>
  <c r="J6184" i="2" s="1"/>
  <c r="K6184" i="2" s="1" a="1"/>
  <c r="K6184" i="2" s="1"/>
  <c r="I6184" i="2"/>
  <c r="H6194" i="2"/>
  <c r="J6194" i="2" s="1"/>
  <c r="K6194" i="2" s="1" a="1"/>
  <c r="K6194" i="2" s="1"/>
  <c r="I6194" i="2"/>
  <c r="H6213" i="2"/>
  <c r="J6213" i="2" s="1"/>
  <c r="K6213" i="2" s="1" a="1"/>
  <c r="K6213" i="2" s="1"/>
  <c r="I6213" i="2"/>
  <c r="H6222" i="2"/>
  <c r="J6222" i="2" s="1"/>
  <c r="K6222" i="2" s="1" a="1"/>
  <c r="K6222" i="2" s="1"/>
  <c r="H6248" i="2"/>
  <c r="J6248" i="2" s="1"/>
  <c r="K6248" i="2" s="1" a="1"/>
  <c r="K6248" i="2" s="1"/>
  <c r="I6248" i="2"/>
  <c r="H6258" i="2"/>
  <c r="J6258" i="2" s="1"/>
  <c r="K6258" i="2" s="1" a="1"/>
  <c r="K6258" i="2" s="1"/>
  <c r="I6258" i="2"/>
  <c r="H6266" i="2"/>
  <c r="J6266" i="2" s="1"/>
  <c r="K6266" i="2" s="1" a="1"/>
  <c r="K6266" i="2" s="1"/>
  <c r="I6266" i="2"/>
  <c r="H6275" i="2"/>
  <c r="J6275" i="2" s="1"/>
  <c r="K6275" i="2" s="1" a="1"/>
  <c r="K6275" i="2" s="1"/>
  <c r="I6275" i="2"/>
  <c r="H6286" i="2"/>
  <c r="J6286" i="2" s="1"/>
  <c r="K6286" i="2" s="1" a="1"/>
  <c r="K6286" i="2" s="1"/>
  <c r="I6286" i="2"/>
  <c r="H6295" i="2"/>
  <c r="J6295" i="2" s="1"/>
  <c r="K6295" i="2" s="1" a="1"/>
  <c r="K6295" i="2" s="1"/>
  <c r="I6295" i="2"/>
  <c r="H6306" i="2"/>
  <c r="J6306" i="2" s="1"/>
  <c r="K6306" i="2" s="1" a="1"/>
  <c r="K6306" i="2" s="1"/>
  <c r="I6306" i="2"/>
  <c r="H6327" i="2"/>
  <c r="J6327" i="2" s="1"/>
  <c r="K6327" i="2" s="1" a="1"/>
  <c r="K6327" i="2" s="1"/>
  <c r="I6327" i="2"/>
  <c r="H6337" i="2"/>
  <c r="J6337" i="2" s="1"/>
  <c r="K6337" i="2" s="1" a="1"/>
  <c r="K6337" i="2" s="1"/>
  <c r="I6337" i="2"/>
  <c r="H6346" i="2"/>
  <c r="J6346" i="2" s="1"/>
  <c r="K6346" i="2" s="1" a="1"/>
  <c r="K6346" i="2" s="1"/>
  <c r="I6346" i="2"/>
  <c r="H6355" i="2"/>
  <c r="J6355" i="2" s="1"/>
  <c r="K6355" i="2" s="1" a="1"/>
  <c r="K6355" i="2" s="1"/>
  <c r="I6355" i="2"/>
  <c r="H6364" i="2"/>
  <c r="J6364" i="2" s="1"/>
  <c r="K6364" i="2" s="1" a="1"/>
  <c r="K6364" i="2" s="1"/>
  <c r="I6364" i="2"/>
  <c r="H6398" i="2"/>
  <c r="J6398" i="2" s="1"/>
  <c r="K6398" i="2" s="1" a="1"/>
  <c r="K6398" i="2" s="1"/>
  <c r="I6398" i="2"/>
  <c r="H6414" i="2"/>
  <c r="J6414" i="2" s="1"/>
  <c r="K6414" i="2" s="1" a="1"/>
  <c r="K6414" i="2" s="1"/>
  <c r="I6414" i="2"/>
  <c r="H6429" i="2"/>
  <c r="J6429" i="2" s="1"/>
  <c r="K6429" i="2" s="1" a="1"/>
  <c r="K6429" i="2" s="1"/>
  <c r="I6429" i="2"/>
  <c r="H6438" i="2"/>
  <c r="J6438" i="2" s="1"/>
  <c r="K6438" i="2" s="1" a="1"/>
  <c r="K6438" i="2" s="1"/>
  <c r="I6438" i="2"/>
  <c r="H6458" i="2"/>
  <c r="J6458" i="2" s="1"/>
  <c r="K6458" i="2" s="1" a="1"/>
  <c r="K6458" i="2" s="1"/>
  <c r="I6458" i="2"/>
  <c r="H6468" i="2"/>
  <c r="J6468" i="2" s="1"/>
  <c r="K6468" i="2" s="1" a="1"/>
  <c r="K6468" i="2" s="1"/>
  <c r="I6468" i="2"/>
  <c r="H6477" i="2"/>
  <c r="J6477" i="2" s="1"/>
  <c r="K6477" i="2" s="1" a="1"/>
  <c r="K6477" i="2" s="1"/>
  <c r="I6477" i="2"/>
  <c r="H6488" i="2"/>
  <c r="J6488" i="2" s="1"/>
  <c r="K6488" i="2" s="1" a="1"/>
  <c r="K6488" i="2" s="1"/>
  <c r="I6488" i="2"/>
  <c r="H6498" i="2"/>
  <c r="J6498" i="2" s="1"/>
  <c r="K6498" i="2" s="1" a="1"/>
  <c r="K6498" i="2" s="1"/>
  <c r="I6498" i="2"/>
  <c r="H6507" i="2"/>
  <c r="J6507" i="2" s="1"/>
  <c r="K6507" i="2" s="1" a="1"/>
  <c r="K6507" i="2" s="1"/>
  <c r="I6507" i="2"/>
  <c r="H6517" i="2"/>
  <c r="J6517" i="2" s="1"/>
  <c r="K6517" i="2" s="1" a="1"/>
  <c r="K6517" i="2" s="1"/>
  <c r="I6517" i="2"/>
  <c r="H6525" i="2"/>
  <c r="J6525" i="2" s="1"/>
  <c r="K6525" i="2" s="1" a="1"/>
  <c r="K6525" i="2" s="1"/>
  <c r="I6525" i="2"/>
  <c r="H6534" i="2"/>
  <c r="J6534" i="2" s="1"/>
  <c r="K6534" i="2" s="1" a="1"/>
  <c r="K6534" i="2" s="1"/>
  <c r="I6534" i="2"/>
  <c r="H6546" i="2"/>
  <c r="J6546" i="2" s="1"/>
  <c r="K6546" i="2" s="1" a="1"/>
  <c r="K6546" i="2" s="1"/>
  <c r="I6546" i="2"/>
  <c r="H6564" i="2"/>
  <c r="J6564" i="2" s="1"/>
  <c r="K6564" i="2" s="1" a="1"/>
  <c r="K6564" i="2" s="1"/>
  <c r="I6564" i="2"/>
  <c r="H6574" i="2"/>
  <c r="J6574" i="2" s="1"/>
  <c r="K6574" i="2" s="1" a="1"/>
  <c r="K6574" i="2" s="1"/>
  <c r="I6574" i="2"/>
  <c r="H6584" i="2"/>
  <c r="J6584" i="2" s="1"/>
  <c r="K6584" i="2" s="1" a="1"/>
  <c r="K6584" i="2" s="1"/>
  <c r="I6584" i="2"/>
  <c r="H6595" i="2"/>
  <c r="J6595" i="2" s="1"/>
  <c r="K6595" i="2" s="1" a="1"/>
  <c r="K6595" i="2" s="1"/>
  <c r="I6595" i="2"/>
  <c r="H6605" i="2"/>
  <c r="J6605" i="2" s="1"/>
  <c r="K6605" i="2" s="1" a="1"/>
  <c r="K6605" i="2" s="1"/>
  <c r="I6605" i="2"/>
  <c r="H6614" i="2"/>
  <c r="J6614" i="2" s="1"/>
  <c r="K6614" i="2" s="1" a="1"/>
  <c r="K6614" i="2" s="1"/>
  <c r="I6614" i="2"/>
  <c r="H6632" i="2"/>
  <c r="J6632" i="2" s="1"/>
  <c r="K6632" i="2" s="1" a="1"/>
  <c r="K6632" i="2" s="1"/>
  <c r="I6632" i="2"/>
  <c r="H6642" i="2"/>
  <c r="J6642" i="2" s="1"/>
  <c r="K6642" i="2" s="1" a="1"/>
  <c r="K6642" i="2" s="1"/>
  <c r="I6642" i="2"/>
  <c r="H6653" i="2"/>
  <c r="J6653" i="2" s="1"/>
  <c r="K6653" i="2" s="1" a="1"/>
  <c r="K6653" i="2" s="1"/>
  <c r="I6653" i="2"/>
  <c r="H6664" i="2"/>
  <c r="J6664" i="2" s="1"/>
  <c r="K6664" i="2" s="1" a="1"/>
  <c r="K6664" i="2" s="1"/>
  <c r="I6664" i="2"/>
  <c r="H6685" i="2"/>
  <c r="J6685" i="2" s="1"/>
  <c r="K6685" i="2" s="1" a="1"/>
  <c r="K6685" i="2" s="1"/>
  <c r="I6685" i="2"/>
  <c r="H6707" i="2"/>
  <c r="J6707" i="2" s="1"/>
  <c r="K6707" i="2" s="1" a="1"/>
  <c r="K6707" i="2" s="1"/>
  <c r="I6707" i="2"/>
  <c r="H6719" i="2"/>
  <c r="J6719" i="2" s="1"/>
  <c r="K6719" i="2" s="1" a="1"/>
  <c r="K6719" i="2" s="1"/>
  <c r="I6719" i="2"/>
  <c r="H6729" i="2"/>
  <c r="J6729" i="2" s="1"/>
  <c r="K6729" i="2" s="1" a="1"/>
  <c r="K6729" i="2" s="1"/>
  <c r="I6729" i="2"/>
  <c r="H6741" i="2"/>
  <c r="J6741" i="2" s="1"/>
  <c r="K6741" i="2" s="1" a="1"/>
  <c r="K6741" i="2" s="1"/>
  <c r="I6741" i="2"/>
  <c r="H6752" i="2"/>
  <c r="J6752" i="2" s="1"/>
  <c r="K6752" i="2" s="1" a="1"/>
  <c r="K6752" i="2" s="1"/>
  <c r="I6752" i="2"/>
  <c r="H6762" i="2"/>
  <c r="J6762" i="2" s="1"/>
  <c r="K6762" i="2" s="1" a="1"/>
  <c r="K6762" i="2" s="1"/>
  <c r="I6762" i="2"/>
  <c r="H5585" i="2"/>
  <c r="J5585" i="2" s="1"/>
  <c r="K5585" i="2" s="1" a="1"/>
  <c r="K5585" i="2" s="1"/>
  <c r="I5585" i="2"/>
  <c r="H5594" i="2"/>
  <c r="J5594" i="2" s="1"/>
  <c r="K5594" i="2" s="1" a="1"/>
  <c r="K5594" i="2" s="1"/>
  <c r="I5594" i="2"/>
  <c r="H5602" i="2"/>
  <c r="J5602" i="2" s="1"/>
  <c r="K5602" i="2" s="1" a="1"/>
  <c r="K5602" i="2" s="1"/>
  <c r="I5602" i="2"/>
  <c r="H5612" i="2"/>
  <c r="J5612" i="2" s="1"/>
  <c r="K5612" i="2" s="1" a="1"/>
  <c r="K5612" i="2" s="1"/>
  <c r="I5612" i="2"/>
  <c r="H5632" i="2"/>
  <c r="J5632" i="2" s="1"/>
  <c r="K5632" i="2" s="1" a="1"/>
  <c r="K5632" i="2" s="1"/>
  <c r="I5632" i="2"/>
  <c r="H5641" i="2"/>
  <c r="J5641" i="2" s="1"/>
  <c r="K5641" i="2" s="1" a="1"/>
  <c r="K5641" i="2" s="1"/>
  <c r="I5641" i="2"/>
  <c r="H5652" i="2"/>
  <c r="J5652" i="2" s="1"/>
  <c r="K5652" i="2" s="1" a="1"/>
  <c r="K5652" i="2" s="1"/>
  <c r="I5652" i="2"/>
  <c r="H5662" i="2"/>
  <c r="J5662" i="2" s="1"/>
  <c r="K5662" i="2" s="1" a="1"/>
  <c r="K5662" i="2" s="1"/>
  <c r="I5662" i="2"/>
  <c r="H5673" i="2"/>
  <c r="J5673" i="2" s="1"/>
  <c r="K5673" i="2" s="1" a="1"/>
  <c r="K5673" i="2" s="1"/>
  <c r="I5673" i="2"/>
  <c r="H5691" i="2"/>
  <c r="J5691" i="2" s="1"/>
  <c r="K5691" i="2" s="1" a="1"/>
  <c r="K5691" i="2" s="1"/>
  <c r="I5691" i="2"/>
  <c r="H5700" i="2"/>
  <c r="J5700" i="2" s="1"/>
  <c r="K5700" i="2" s="1" a="1"/>
  <c r="K5700" i="2" s="1"/>
  <c r="I5700" i="2"/>
  <c r="H5709" i="2"/>
  <c r="J5709" i="2" s="1"/>
  <c r="K5709" i="2" s="1" a="1"/>
  <c r="K5709" i="2" s="1"/>
  <c r="I5709" i="2"/>
  <c r="H5753" i="2"/>
  <c r="J5753" i="2" s="1"/>
  <c r="K5753" i="2" s="1" a="1"/>
  <c r="K5753" i="2" s="1"/>
  <c r="I5753" i="2"/>
  <c r="H5763" i="2"/>
  <c r="J5763" i="2" s="1"/>
  <c r="K5763" i="2" s="1" a="1"/>
  <c r="K5763" i="2" s="1"/>
  <c r="I5763" i="2"/>
  <c r="H5774" i="2"/>
  <c r="J5774" i="2" s="1"/>
  <c r="K5774" i="2" s="1" a="1"/>
  <c r="K5774" i="2" s="1"/>
  <c r="I5774" i="2"/>
  <c r="H5784" i="2"/>
  <c r="J5784" i="2" s="1"/>
  <c r="K5784" i="2" s="1" a="1"/>
  <c r="K5784" i="2" s="1"/>
  <c r="I5784" i="2"/>
  <c r="H5796" i="2"/>
  <c r="J5796" i="2" s="1"/>
  <c r="K5796" i="2" s="1" a="1"/>
  <c r="K5796" i="2" s="1"/>
  <c r="I5796" i="2"/>
  <c r="H5805" i="2"/>
  <c r="J5805" i="2" s="1"/>
  <c r="K5805" i="2" s="1" a="1"/>
  <c r="K5805" i="2" s="1"/>
  <c r="H5816" i="2"/>
  <c r="J5816" i="2" s="1"/>
  <c r="K5816" i="2" s="1" a="1"/>
  <c r="K5816" i="2" s="1"/>
  <c r="I5816" i="2"/>
  <c r="H5826" i="2"/>
  <c r="J5826" i="2" s="1"/>
  <c r="K5826" i="2" s="1" a="1"/>
  <c r="K5826" i="2" s="1"/>
  <c r="I5826" i="2"/>
  <c r="H5874" i="2"/>
  <c r="J5874" i="2" s="1"/>
  <c r="K5874" i="2" s="1" a="1"/>
  <c r="K5874" i="2" s="1"/>
  <c r="I5874" i="2"/>
  <c r="H5892" i="2"/>
  <c r="J5892" i="2" s="1"/>
  <c r="K5892" i="2" s="1" a="1"/>
  <c r="K5892" i="2" s="1"/>
  <c r="I5892" i="2"/>
  <c r="H5907" i="2"/>
  <c r="J5907" i="2" s="1"/>
  <c r="K5907" i="2" s="1" a="1"/>
  <c r="K5907" i="2" s="1"/>
  <c r="I5907" i="2"/>
  <c r="H5916" i="2"/>
  <c r="J5916" i="2" s="1"/>
  <c r="K5916" i="2" s="1" a="1"/>
  <c r="K5916" i="2" s="1"/>
  <c r="I5916" i="2"/>
  <c r="H5937" i="2"/>
  <c r="J5937" i="2" s="1"/>
  <c r="K5937" i="2" s="1" a="1"/>
  <c r="K5937" i="2" s="1"/>
  <c r="I5937" i="2"/>
  <c r="H5946" i="2"/>
  <c r="J5946" i="2" s="1"/>
  <c r="K5946" i="2" s="1" a="1"/>
  <c r="K5946" i="2" s="1"/>
  <c r="I5946" i="2"/>
  <c r="H5957" i="2"/>
  <c r="J5957" i="2" s="1"/>
  <c r="K5957" i="2" s="1" a="1"/>
  <c r="K5957" i="2" s="1"/>
  <c r="I5957" i="2"/>
  <c r="H5985" i="2"/>
  <c r="J5985" i="2" s="1"/>
  <c r="K5985" i="2" s="1" a="1"/>
  <c r="K5985" i="2" s="1"/>
  <c r="H5994" i="2"/>
  <c r="J5994" i="2" s="1"/>
  <c r="K5994" i="2" s="1" a="1"/>
  <c r="K5994" i="2" s="1"/>
  <c r="I5994" i="2"/>
  <c r="H6003" i="2"/>
  <c r="J6003" i="2" s="1"/>
  <c r="K6003" i="2" s="1" a="1"/>
  <c r="K6003" i="2" s="1"/>
  <c r="I6003" i="2"/>
  <c r="H6014" i="2"/>
  <c r="J6014" i="2" s="1"/>
  <c r="K6014" i="2" s="1" a="1"/>
  <c r="K6014" i="2" s="1"/>
  <c r="I6014" i="2"/>
  <c r="H6024" i="2"/>
  <c r="J6024" i="2" s="1"/>
  <c r="K6024" i="2" s="1" a="1"/>
  <c r="K6024" i="2" s="1"/>
  <c r="I6024" i="2"/>
  <c r="H6035" i="2"/>
  <c r="J6035" i="2" s="1"/>
  <c r="K6035" i="2" s="1" a="1"/>
  <c r="K6035" i="2" s="1"/>
  <c r="I6035" i="2"/>
  <c r="H6045" i="2"/>
  <c r="J6045" i="2" s="1"/>
  <c r="K6045" i="2" s="1" a="1"/>
  <c r="K6045" i="2" s="1"/>
  <c r="I6045" i="2"/>
  <c r="H6056" i="2"/>
  <c r="J6056" i="2" s="1"/>
  <c r="K6056" i="2" s="1" a="1"/>
  <c r="K6056" i="2" s="1"/>
  <c r="I6056" i="2"/>
  <c r="H6091" i="2"/>
  <c r="J6091" i="2" s="1"/>
  <c r="K6091" i="2" s="1" a="1"/>
  <c r="K6091" i="2" s="1"/>
  <c r="I6091" i="2"/>
  <c r="H6100" i="2"/>
  <c r="J6100" i="2" s="1"/>
  <c r="K6100" i="2" s="1" a="1"/>
  <c r="K6100" i="2" s="1"/>
  <c r="I6100" i="2"/>
  <c r="H6128" i="2"/>
  <c r="J6128" i="2" s="1"/>
  <c r="K6128" i="2" s="1" a="1"/>
  <c r="K6128" i="2" s="1"/>
  <c r="H6136" i="2"/>
  <c r="J6136" i="2" s="1"/>
  <c r="K6136" i="2" s="1" a="1"/>
  <c r="K6136" i="2" s="1"/>
  <c r="I6136" i="2"/>
  <c r="H6146" i="2"/>
  <c r="J6146" i="2" s="1"/>
  <c r="K6146" i="2" s="1" a="1"/>
  <c r="K6146" i="2" s="1"/>
  <c r="I6146" i="2"/>
  <c r="H6166" i="2"/>
  <c r="J6166" i="2" s="1"/>
  <c r="K6166" i="2" s="1" a="1"/>
  <c r="K6166" i="2" s="1"/>
  <c r="I6166" i="2"/>
  <c r="H6175" i="2"/>
  <c r="J6175" i="2" s="1"/>
  <c r="K6175" i="2" s="1" a="1"/>
  <c r="K6175" i="2" s="1"/>
  <c r="I6175" i="2"/>
  <c r="H6185" i="2"/>
  <c r="J6185" i="2" s="1"/>
  <c r="K6185" i="2" s="1" a="1"/>
  <c r="K6185" i="2" s="1"/>
  <c r="I6185" i="2"/>
  <c r="H6195" i="2"/>
  <c r="J6195" i="2" s="1"/>
  <c r="K6195" i="2" s="1" a="1"/>
  <c r="K6195" i="2" s="1"/>
  <c r="I6195" i="2"/>
  <c r="H6214" i="2"/>
  <c r="J6214" i="2" s="1"/>
  <c r="K6214" i="2" s="1" a="1"/>
  <c r="K6214" i="2" s="1"/>
  <c r="I6214" i="2"/>
  <c r="H6240" i="2"/>
  <c r="J6240" i="2" s="1"/>
  <c r="K6240" i="2" s="1" a="1"/>
  <c r="K6240" i="2" s="1"/>
  <c r="I6240" i="2"/>
  <c r="H6267" i="2"/>
  <c r="J6267" i="2" s="1"/>
  <c r="K6267" i="2" s="1" a="1"/>
  <c r="K6267" i="2" s="1"/>
  <c r="I6267" i="2"/>
  <c r="H6276" i="2"/>
  <c r="J6276" i="2" s="1"/>
  <c r="K6276" i="2" s="1" a="1"/>
  <c r="K6276" i="2" s="1"/>
  <c r="I6276" i="2"/>
  <c r="H6287" i="2"/>
  <c r="J6287" i="2" s="1"/>
  <c r="K6287" i="2" s="1" a="1"/>
  <c r="K6287" i="2" s="1"/>
  <c r="I6287" i="2"/>
  <c r="H6296" i="2"/>
  <c r="J6296" i="2" s="1"/>
  <c r="K6296" i="2" s="1" a="1"/>
  <c r="K6296" i="2" s="1"/>
  <c r="I6296" i="2"/>
  <c r="H6307" i="2"/>
  <c r="J6307" i="2" s="1"/>
  <c r="K6307" i="2" s="1" a="1"/>
  <c r="K6307" i="2" s="1"/>
  <c r="I6307" i="2"/>
  <c r="H6328" i="2"/>
  <c r="J6328" i="2" s="1"/>
  <c r="K6328" i="2" s="1" a="1"/>
  <c r="K6328" i="2" s="1"/>
  <c r="I6328" i="2"/>
  <c r="H6356" i="2"/>
  <c r="J6356" i="2" s="1"/>
  <c r="K6356" i="2" s="1" a="1"/>
  <c r="K6356" i="2" s="1"/>
  <c r="I6356" i="2"/>
  <c r="H6365" i="2"/>
  <c r="J6365" i="2" s="1"/>
  <c r="K6365" i="2" s="1" a="1"/>
  <c r="K6365" i="2" s="1"/>
  <c r="I6365" i="2"/>
  <c r="H6374" i="2"/>
  <c r="J6374" i="2" s="1"/>
  <c r="K6374" i="2" s="1" a="1"/>
  <c r="K6374" i="2" s="1"/>
  <c r="I6374" i="2"/>
  <c r="H6382" i="2"/>
  <c r="J6382" i="2" s="1"/>
  <c r="K6382" i="2" s="1" a="1"/>
  <c r="K6382" i="2" s="1"/>
  <c r="I6382" i="2"/>
  <c r="H6399" i="2"/>
  <c r="J6399" i="2" s="1"/>
  <c r="K6399" i="2" s="1" a="1"/>
  <c r="K6399" i="2" s="1"/>
  <c r="I6399" i="2"/>
  <c r="H6406" i="2"/>
  <c r="J6406" i="2" s="1"/>
  <c r="K6406" i="2" s="1" a="1"/>
  <c r="K6406" i="2" s="1"/>
  <c r="H6415" i="2"/>
  <c r="J6415" i="2" s="1"/>
  <c r="K6415" i="2" s="1" a="1"/>
  <c r="K6415" i="2" s="1"/>
  <c r="I6415" i="2"/>
  <c r="H6422" i="2"/>
  <c r="J6422" i="2" s="1"/>
  <c r="K6422" i="2" s="1" a="1"/>
  <c r="K6422" i="2" s="1"/>
  <c r="I6422" i="2"/>
  <c r="H6439" i="2"/>
  <c r="J6439" i="2" s="1"/>
  <c r="K6439" i="2" s="1" a="1"/>
  <c r="K6439" i="2" s="1"/>
  <c r="I6439" i="2"/>
  <c r="H6449" i="2"/>
  <c r="J6449" i="2" s="1"/>
  <c r="K6449" i="2" s="1" a="1"/>
  <c r="K6449" i="2" s="1"/>
  <c r="I6449" i="2"/>
  <c r="H6459" i="2"/>
  <c r="J6459" i="2" s="1"/>
  <c r="K6459" i="2" s="1" a="1"/>
  <c r="K6459" i="2" s="1"/>
  <c r="I6459" i="2"/>
  <c r="H6469" i="2"/>
  <c r="J6469" i="2" s="1"/>
  <c r="K6469" i="2" s="1" a="1"/>
  <c r="K6469" i="2" s="1"/>
  <c r="I6469" i="2"/>
  <c r="H6478" i="2"/>
  <c r="J6478" i="2" s="1"/>
  <c r="K6478" i="2" s="1" a="1"/>
  <c r="K6478" i="2" s="1"/>
  <c r="I6478" i="2"/>
  <c r="H6489" i="2"/>
  <c r="J6489" i="2" s="1"/>
  <c r="K6489" i="2" s="1" a="1"/>
  <c r="K6489" i="2" s="1"/>
  <c r="I6489" i="2"/>
  <c r="H6508" i="2"/>
  <c r="J6508" i="2" s="1"/>
  <c r="K6508" i="2" s="1" a="1"/>
  <c r="K6508" i="2" s="1"/>
  <c r="I6508" i="2"/>
  <c r="H6518" i="2"/>
  <c r="J6518" i="2" s="1"/>
  <c r="K6518" i="2" s="1" a="1"/>
  <c r="K6518" i="2" s="1"/>
  <c r="I6518" i="2"/>
  <c r="H6526" i="2"/>
  <c r="J6526" i="2" s="1"/>
  <c r="K6526" i="2" s="1" a="1"/>
  <c r="K6526" i="2" s="1"/>
  <c r="I6526" i="2"/>
  <c r="H6535" i="2"/>
  <c r="J6535" i="2" s="1"/>
  <c r="K6535" i="2" s="1" a="1"/>
  <c r="K6535" i="2" s="1"/>
  <c r="I6535" i="2"/>
  <c r="H6555" i="2"/>
  <c r="J6555" i="2" s="1"/>
  <c r="K6555" i="2" s="1" a="1"/>
  <c r="K6555" i="2" s="1"/>
  <c r="H6565" i="2"/>
  <c r="J6565" i="2" s="1"/>
  <c r="K6565" i="2" s="1" a="1"/>
  <c r="K6565" i="2" s="1"/>
  <c r="I6565" i="2"/>
  <c r="H6575" i="2"/>
  <c r="J6575" i="2" s="1"/>
  <c r="K6575" i="2" s="1" a="1"/>
  <c r="K6575" i="2" s="1"/>
  <c r="I6575" i="2"/>
  <c r="H6615" i="2"/>
  <c r="J6615" i="2" s="1"/>
  <c r="K6615" i="2" s="1" a="1"/>
  <c r="K6615" i="2" s="1"/>
  <c r="I6615" i="2"/>
  <c r="H6625" i="2"/>
  <c r="J6625" i="2" s="1"/>
  <c r="K6625" i="2" s="1" a="1"/>
  <c r="K6625" i="2" s="1"/>
  <c r="H6633" i="2"/>
  <c r="J6633" i="2" s="1"/>
  <c r="K6633" i="2" s="1" a="1"/>
  <c r="K6633" i="2" s="1"/>
  <c r="I6633" i="2"/>
  <c r="H6643" i="2"/>
  <c r="J6643" i="2" s="1"/>
  <c r="K6643" i="2" s="1" a="1"/>
  <c r="K6643" i="2" s="1"/>
  <c r="I6643" i="2"/>
  <c r="H6654" i="2"/>
  <c r="J6654" i="2" s="1"/>
  <c r="K6654" i="2" s="1" a="1"/>
  <c r="K6654" i="2" s="1"/>
  <c r="I6654" i="2"/>
  <c r="H6665" i="2"/>
  <c r="J6665" i="2" s="1"/>
  <c r="K6665" i="2" s="1" a="1"/>
  <c r="K6665" i="2" s="1"/>
  <c r="I6665" i="2"/>
  <c r="H6686" i="2"/>
  <c r="J6686" i="2" s="1"/>
  <c r="K6686" i="2" s="1" a="1"/>
  <c r="K6686" i="2" s="1"/>
  <c r="I6686" i="2"/>
  <c r="H6708" i="2"/>
  <c r="J6708" i="2" s="1"/>
  <c r="K6708" i="2" s="1" a="1"/>
  <c r="K6708" i="2" s="1"/>
  <c r="I6708" i="2"/>
  <c r="H6720" i="2"/>
  <c r="J6720" i="2" s="1"/>
  <c r="K6720" i="2" s="1" a="1"/>
  <c r="K6720" i="2" s="1"/>
  <c r="I6720" i="2"/>
  <c r="H6730" i="2"/>
  <c r="J6730" i="2" s="1"/>
  <c r="K6730" i="2" s="1" a="1"/>
  <c r="K6730" i="2" s="1"/>
  <c r="I6730" i="2"/>
  <c r="H6742" i="2"/>
  <c r="J6742" i="2" s="1"/>
  <c r="K6742" i="2" s="1" a="1"/>
  <c r="K6742" i="2" s="1"/>
  <c r="I6742" i="2"/>
  <c r="H6753" i="2"/>
  <c r="J6753" i="2" s="1"/>
  <c r="K6753" i="2" s="1" a="1"/>
  <c r="K6753" i="2" s="1"/>
  <c r="I6753" i="2"/>
  <c r="H6763" i="2"/>
  <c r="J6763" i="2" s="1"/>
  <c r="K6763" i="2" s="1" a="1"/>
  <c r="K6763" i="2" s="1"/>
  <c r="I6763" i="2"/>
  <c r="F562" i="6"/>
  <c r="F10" i="6"/>
  <c r="F2" i="6"/>
  <c r="F629" i="6"/>
  <c r="F617" i="6"/>
  <c r="F605" i="6"/>
  <c r="F593" i="6"/>
  <c r="F581" i="6"/>
  <c r="F569" i="6"/>
  <c r="F557" i="6"/>
  <c r="F545" i="6"/>
  <c r="F533" i="6"/>
  <c r="F521" i="6"/>
  <c r="F509" i="6"/>
  <c r="F497" i="6"/>
  <c r="F485" i="6"/>
  <c r="F473" i="6"/>
  <c r="F461" i="6"/>
  <c r="F449" i="6"/>
  <c r="F437" i="6"/>
  <c r="F425" i="6"/>
  <c r="F413" i="6"/>
  <c r="F401" i="6"/>
  <c r="F389" i="6"/>
  <c r="F377" i="6"/>
  <c r="F365" i="6"/>
  <c r="F353" i="6"/>
  <c r="F341" i="6"/>
  <c r="F329" i="6"/>
  <c r="F317" i="6"/>
  <c r="F305" i="6"/>
  <c r="F293" i="6"/>
  <c r="F281" i="6"/>
  <c r="F269" i="6"/>
  <c r="F257" i="6"/>
  <c r="F245" i="6"/>
  <c r="F233" i="6"/>
  <c r="F221" i="6"/>
  <c r="F209" i="6"/>
  <c r="F197" i="6"/>
  <c r="F185" i="6"/>
  <c r="F173" i="6"/>
  <c r="F161" i="6"/>
  <c r="F149" i="6"/>
  <c r="F137" i="6"/>
  <c r="F125" i="6"/>
  <c r="F113" i="6"/>
  <c r="F101" i="6"/>
  <c r="F89" i="6"/>
  <c r="F77" i="6"/>
  <c r="F65" i="6"/>
  <c r="F53" i="6"/>
  <c r="F41" i="6"/>
  <c r="F29" i="6"/>
  <c r="F17" i="6"/>
  <c r="F5" i="6"/>
  <c r="F640" i="6"/>
  <c r="F628" i="6"/>
  <c r="F616" i="6"/>
  <c r="F604" i="6"/>
  <c r="F592" i="6"/>
  <c r="F580" i="6"/>
  <c r="F568" i="6"/>
  <c r="F556" i="6"/>
  <c r="F544" i="6"/>
  <c r="F532" i="6"/>
  <c r="F520" i="6"/>
  <c r="F508" i="6"/>
  <c r="F496" i="6"/>
  <c r="F484" i="6"/>
  <c r="F472" i="6"/>
  <c r="F460" i="6"/>
  <c r="F448" i="6"/>
  <c r="F436" i="6"/>
  <c r="F424" i="6"/>
  <c r="F412" i="6"/>
  <c r="F400" i="6"/>
  <c r="F388" i="6"/>
  <c r="F376" i="6"/>
  <c r="F364" i="6"/>
  <c r="F352" i="6"/>
  <c r="F340" i="6"/>
  <c r="F328" i="6"/>
  <c r="F316" i="6"/>
  <c r="F304" i="6"/>
  <c r="F292" i="6"/>
  <c r="F280" i="6"/>
  <c r="F268" i="6"/>
  <c r="F256" i="6"/>
  <c r="F244" i="6"/>
  <c r="F232" i="6"/>
  <c r="F220" i="6"/>
  <c r="F208" i="6"/>
  <c r="F196" i="6"/>
  <c r="F184" i="6"/>
  <c r="F172" i="6"/>
  <c r="F160" i="6"/>
  <c r="F148" i="6"/>
  <c r="F136" i="6"/>
  <c r="F124" i="6"/>
  <c r="F112" i="6"/>
  <c r="F100" i="6"/>
  <c r="F88" i="6"/>
  <c r="F76" i="6"/>
  <c r="F64" i="6"/>
  <c r="F52" i="6"/>
  <c r="F40" i="6"/>
  <c r="F28" i="6"/>
  <c r="F16" i="6"/>
  <c r="F4" i="6"/>
  <c r="F639" i="6"/>
  <c r="F627" i="6"/>
  <c r="F615" i="6"/>
  <c r="F603" i="6"/>
  <c r="F591" i="6"/>
  <c r="F579" i="6"/>
  <c r="F567" i="6"/>
  <c r="F555" i="6"/>
  <c r="F543" i="6"/>
  <c r="F531" i="6"/>
  <c r="F519" i="6"/>
  <c r="F507" i="6"/>
  <c r="F495" i="6"/>
  <c r="F483" i="6"/>
  <c r="F471" i="6"/>
  <c r="F459" i="6"/>
  <c r="F447" i="6"/>
  <c r="F435" i="6"/>
  <c r="F423" i="6"/>
  <c r="F411" i="6"/>
  <c r="F399" i="6"/>
  <c r="F387" i="6"/>
  <c r="F375" i="6"/>
  <c r="F363" i="6"/>
  <c r="F351" i="6"/>
  <c r="F339" i="6"/>
  <c r="F327" i="6"/>
  <c r="F315" i="6"/>
  <c r="F303" i="6"/>
  <c r="F291" i="6"/>
  <c r="F279" i="6"/>
  <c r="F267" i="6"/>
  <c r="F255" i="6"/>
  <c r="F243" i="6"/>
  <c r="F231" i="6"/>
  <c r="F219" i="6"/>
  <c r="F207" i="6"/>
  <c r="F195" i="6"/>
  <c r="F183" i="6"/>
  <c r="F171" i="6"/>
  <c r="F159" i="6"/>
  <c r="F147" i="6"/>
  <c r="F135" i="6"/>
  <c r="F123" i="6"/>
  <c r="F111" i="6"/>
  <c r="F99" i="6"/>
  <c r="F87" i="6"/>
  <c r="F75" i="6"/>
  <c r="F63" i="6"/>
  <c r="F51" i="6"/>
  <c r="F39" i="6"/>
  <c r="F27" i="6"/>
  <c r="F15" i="6"/>
  <c r="F3" i="6"/>
  <c r="F638" i="6"/>
  <c r="F626" i="6"/>
  <c r="F614" i="6"/>
  <c r="F602" i="6"/>
  <c r="F590" i="6"/>
  <c r="F578" i="6"/>
  <c r="F566" i="6"/>
  <c r="F554" i="6"/>
  <c r="F542" i="6"/>
  <c r="F530" i="6"/>
  <c r="F518" i="6"/>
  <c r="F506" i="6"/>
  <c r="F494" i="6"/>
  <c r="F482" i="6"/>
  <c r="F470" i="6"/>
  <c r="F458" i="6"/>
  <c r="F446" i="6"/>
  <c r="F434" i="6"/>
  <c r="F422" i="6"/>
  <c r="F410" i="6"/>
  <c r="F398" i="6"/>
  <c r="F386" i="6"/>
  <c r="F374" i="6"/>
  <c r="F362" i="6"/>
  <c r="F350" i="6"/>
  <c r="F338" i="6"/>
  <c r="F326" i="6"/>
  <c r="F314" i="6"/>
  <c r="F302" i="6"/>
  <c r="F290" i="6"/>
  <c r="F278" i="6"/>
  <c r="F266" i="6"/>
  <c r="F254" i="6"/>
  <c r="F242" i="6"/>
  <c r="F230" i="6"/>
  <c r="F218" i="6"/>
  <c r="F206" i="6"/>
  <c r="F194" i="6"/>
  <c r="F182" i="6"/>
  <c r="F170" i="6"/>
  <c r="F158" i="6"/>
  <c r="F146" i="6"/>
  <c r="F134" i="6"/>
  <c r="F122" i="6"/>
  <c r="F110" i="6"/>
  <c r="F98" i="6"/>
  <c r="F86" i="6"/>
  <c r="F74" i="6"/>
  <c r="F62" i="6"/>
  <c r="F50" i="6"/>
  <c r="F38" i="6"/>
  <c r="F26" i="6"/>
  <c r="F14" i="6"/>
  <c r="F637" i="6"/>
  <c r="F625" i="6"/>
  <c r="F613" i="6"/>
  <c r="F601" i="6"/>
  <c r="F589" i="6"/>
  <c r="F577" i="6"/>
  <c r="F565" i="6"/>
  <c r="F553" i="6"/>
  <c r="F541" i="6"/>
  <c r="F529" i="6"/>
  <c r="F517" i="6"/>
  <c r="F505" i="6"/>
  <c r="F493" i="6"/>
  <c r="F481" i="6"/>
  <c r="F469" i="6"/>
  <c r="F457" i="6"/>
  <c r="F445" i="6"/>
  <c r="F433" i="6"/>
  <c r="F421" i="6"/>
  <c r="F409" i="6"/>
  <c r="F397" i="6"/>
  <c r="F385" i="6"/>
  <c r="F373" i="6"/>
  <c r="F361" i="6"/>
  <c r="F349" i="6"/>
  <c r="F337" i="6"/>
  <c r="F325" i="6"/>
  <c r="F313" i="6"/>
  <c r="F301" i="6"/>
  <c r="F289" i="6"/>
  <c r="F277" i="6"/>
  <c r="F265" i="6"/>
  <c r="F253" i="6"/>
  <c r="F241" i="6"/>
  <c r="F229" i="6"/>
  <c r="F217" i="6"/>
  <c r="F205" i="6"/>
  <c r="F193" i="6"/>
  <c r="F181" i="6"/>
  <c r="F169" i="6"/>
  <c r="F157" i="6"/>
  <c r="F145" i="6"/>
  <c r="F133" i="6"/>
  <c r="F121" i="6"/>
  <c r="F109" i="6"/>
  <c r="F97" i="6"/>
  <c r="F85" i="6"/>
  <c r="F73" i="6"/>
  <c r="F61" i="6"/>
  <c r="F49" i="6"/>
  <c r="F37" i="6"/>
  <c r="F25" i="6"/>
  <c r="F13" i="6"/>
  <c r="F636" i="6"/>
  <c r="F624" i="6"/>
  <c r="F612" i="6"/>
  <c r="F600" i="6"/>
  <c r="F588" i="6"/>
  <c r="F576" i="6"/>
  <c r="F564" i="6"/>
  <c r="F552" i="6"/>
  <c r="F540" i="6"/>
  <c r="F528" i="6"/>
  <c r="F516" i="6"/>
  <c r="F504" i="6"/>
  <c r="F492" i="6"/>
  <c r="F480" i="6"/>
  <c r="F468" i="6"/>
  <c r="F456" i="6"/>
  <c r="F444" i="6"/>
  <c r="F432" i="6"/>
  <c r="F420" i="6"/>
  <c r="F408" i="6"/>
  <c r="F396" i="6"/>
  <c r="F384" i="6"/>
  <c r="F372" i="6"/>
  <c r="F360" i="6"/>
  <c r="F348" i="6"/>
  <c r="F336" i="6"/>
  <c r="F324" i="6"/>
  <c r="F312" i="6"/>
  <c r="F300" i="6"/>
  <c r="F288" i="6"/>
  <c r="F276" i="6"/>
  <c r="F264" i="6"/>
  <c r="F252" i="6"/>
  <c r="F240" i="6"/>
  <c r="F228" i="6"/>
  <c r="F216" i="6"/>
  <c r="F204" i="6"/>
  <c r="F192" i="6"/>
  <c r="F180" i="6"/>
  <c r="F168" i="6"/>
  <c r="F156" i="6"/>
  <c r="F144" i="6"/>
  <c r="F132" i="6"/>
  <c r="F120" i="6"/>
  <c r="F108" i="6"/>
  <c r="F96" i="6"/>
  <c r="F84" i="6"/>
  <c r="F72" i="6"/>
  <c r="F60" i="6"/>
  <c r="F48" i="6"/>
  <c r="F36" i="6"/>
  <c r="F24" i="6"/>
  <c r="F12" i="6"/>
  <c r="F635" i="6"/>
  <c r="F623" i="6"/>
  <c r="F611" i="6"/>
  <c r="F599" i="6"/>
  <c r="F587" i="6"/>
  <c r="F575" i="6"/>
  <c r="F563" i="6"/>
  <c r="F551" i="6"/>
  <c r="F539" i="6"/>
  <c r="F527" i="6"/>
  <c r="F515" i="6"/>
  <c r="F503" i="6"/>
  <c r="F491" i="6"/>
  <c r="F479" i="6"/>
  <c r="F467" i="6"/>
  <c r="F455" i="6"/>
  <c r="F443" i="6"/>
  <c r="F431" i="6"/>
  <c r="F419" i="6"/>
  <c r="F407" i="6"/>
  <c r="F395" i="6"/>
  <c r="F383" i="6"/>
  <c r="F371" i="6"/>
  <c r="F359" i="6"/>
  <c r="F347" i="6"/>
  <c r="F335" i="6"/>
  <c r="F323" i="6"/>
  <c r="F311" i="6"/>
  <c r="F299" i="6"/>
  <c r="F287" i="6"/>
  <c r="F275" i="6"/>
  <c r="F263" i="6"/>
  <c r="F251" i="6"/>
  <c r="F239" i="6"/>
  <c r="F227" i="6"/>
  <c r="F215" i="6"/>
  <c r="F203" i="6"/>
  <c r="F191" i="6"/>
  <c r="F179" i="6"/>
  <c r="F167" i="6"/>
  <c r="F155" i="6"/>
  <c r="F143" i="6"/>
  <c r="F131" i="6"/>
  <c r="F119" i="6"/>
  <c r="F107" i="6"/>
  <c r="F95" i="6"/>
  <c r="F83" i="6"/>
  <c r="F71" i="6"/>
  <c r="F59" i="6"/>
  <c r="F47" i="6"/>
  <c r="F35" i="6"/>
  <c r="F23" i="6"/>
  <c r="F11" i="6"/>
  <c r="F634" i="6"/>
  <c r="F622" i="6"/>
  <c r="F610" i="6"/>
  <c r="F598" i="6"/>
  <c r="F586" i="6"/>
  <c r="F574" i="6"/>
  <c r="F550" i="6"/>
  <c r="F538" i="6"/>
  <c r="F526" i="6"/>
  <c r="F514" i="6"/>
  <c r="F502" i="6"/>
  <c r="F490" i="6"/>
  <c r="F478" i="6"/>
  <c r="F466" i="6"/>
  <c r="F454" i="6"/>
  <c r="F442" i="6"/>
  <c r="F430" i="6"/>
  <c r="F418" i="6"/>
  <c r="F406" i="6"/>
  <c r="F394" i="6"/>
  <c r="F382" i="6"/>
  <c r="F370" i="6"/>
  <c r="F358" i="6"/>
  <c r="F346" i="6"/>
  <c r="F334" i="6"/>
  <c r="F322" i="6"/>
  <c r="F310" i="6"/>
  <c r="F298" i="6"/>
  <c r="F286" i="6"/>
  <c r="F274" i="6"/>
  <c r="F262" i="6"/>
  <c r="F250" i="6"/>
  <c r="F238" i="6"/>
  <c r="F226" i="6"/>
  <c r="F214" i="6"/>
  <c r="F202" i="6"/>
  <c r="F190" i="6"/>
  <c r="F178" i="6"/>
  <c r="F166" i="6"/>
  <c r="F154" i="6"/>
  <c r="F142" i="6"/>
  <c r="F130" i="6"/>
  <c r="F118" i="6"/>
  <c r="F106" i="6"/>
  <c r="F94" i="6"/>
  <c r="F82" i="6"/>
  <c r="F70" i="6"/>
  <c r="F58" i="6"/>
  <c r="F46" i="6"/>
  <c r="F34" i="6"/>
  <c r="F22" i="6"/>
  <c r="F633" i="6"/>
  <c r="F621" i="6"/>
  <c r="F609" i="6"/>
  <c r="F597" i="6"/>
  <c r="F585" i="6"/>
  <c r="F573" i="6"/>
  <c r="F561" i="6"/>
  <c r="F549" i="6"/>
  <c r="F537" i="6"/>
  <c r="F525" i="6"/>
  <c r="F513" i="6"/>
  <c r="F501" i="6"/>
  <c r="F489" i="6"/>
  <c r="F477" i="6"/>
  <c r="F465" i="6"/>
  <c r="F453" i="6"/>
  <c r="F441" i="6"/>
  <c r="F429" i="6"/>
  <c r="F417" i="6"/>
  <c r="F405" i="6"/>
  <c r="F393" i="6"/>
  <c r="F381" i="6"/>
  <c r="F369" i="6"/>
  <c r="F357" i="6"/>
  <c r="F345" i="6"/>
  <c r="F333" i="6"/>
  <c r="F321" i="6"/>
  <c r="F309" i="6"/>
  <c r="F297" i="6"/>
  <c r="F285" i="6"/>
  <c r="F273" i="6"/>
  <c r="F261" i="6"/>
  <c r="F249" i="6"/>
  <c r="F237" i="6"/>
  <c r="F225" i="6"/>
  <c r="F213" i="6"/>
  <c r="F201" i="6"/>
  <c r="F189" i="6"/>
  <c r="F177" i="6"/>
  <c r="F165" i="6"/>
  <c r="F153" i="6"/>
  <c r="F141" i="6"/>
  <c r="F129" i="6"/>
  <c r="F117" i="6"/>
  <c r="F105" i="6"/>
  <c r="F93" i="6"/>
  <c r="F81" i="6"/>
  <c r="F69" i="6"/>
  <c r="F57" i="6"/>
  <c r="F45" i="6"/>
  <c r="F33" i="6"/>
  <c r="F21" i="6"/>
  <c r="F9" i="6"/>
  <c r="F632" i="6"/>
  <c r="F620" i="6"/>
  <c r="F608" i="6"/>
  <c r="F596" i="6"/>
  <c r="F584" i="6"/>
  <c r="F572" i="6"/>
  <c r="F560" i="6"/>
  <c r="F548" i="6"/>
  <c r="F536" i="6"/>
  <c r="F524" i="6"/>
  <c r="F512" i="6"/>
  <c r="F500" i="6"/>
  <c r="F488" i="6"/>
  <c r="F476" i="6"/>
  <c r="F464" i="6"/>
  <c r="F452" i="6"/>
  <c r="F440" i="6"/>
  <c r="F428" i="6"/>
  <c r="F416" i="6"/>
  <c r="F404" i="6"/>
  <c r="F392" i="6"/>
  <c r="F380" i="6"/>
  <c r="F368" i="6"/>
  <c r="F356" i="6"/>
  <c r="F344" i="6"/>
  <c r="F332" i="6"/>
  <c r="F320" i="6"/>
  <c r="F308" i="6"/>
  <c r="F296" i="6"/>
  <c r="F284" i="6"/>
  <c r="F272" i="6"/>
  <c r="F260" i="6"/>
  <c r="F248" i="6"/>
  <c r="F236" i="6"/>
  <c r="F224" i="6"/>
  <c r="F212" i="6"/>
  <c r="F200" i="6"/>
  <c r="F188" i="6"/>
  <c r="F176" i="6"/>
  <c r="F164" i="6"/>
  <c r="F152" i="6"/>
  <c r="F140" i="6"/>
  <c r="F128" i="6"/>
  <c r="F116" i="6"/>
  <c r="F104" i="6"/>
  <c r="F92" i="6"/>
  <c r="F80" i="6"/>
  <c r="F68" i="6"/>
  <c r="F56" i="6"/>
  <c r="F44" i="6"/>
  <c r="F32" i="6"/>
  <c r="F20" i="6"/>
  <c r="F8" i="6"/>
  <c r="F631" i="6"/>
  <c r="F619" i="6"/>
  <c r="F607" i="6"/>
  <c r="F595" i="6"/>
  <c r="F583" i="6"/>
  <c r="F571" i="6"/>
  <c r="F559" i="6"/>
  <c r="F547" i="6"/>
  <c r="F535" i="6"/>
  <c r="F523" i="6"/>
  <c r="F511" i="6"/>
  <c r="F499" i="6"/>
  <c r="F487" i="6"/>
  <c r="F475" i="6"/>
  <c r="F463" i="6"/>
  <c r="F451" i="6"/>
  <c r="F439" i="6"/>
  <c r="F427" i="6"/>
  <c r="F415" i="6"/>
  <c r="F403" i="6"/>
  <c r="F391" i="6"/>
  <c r="F379" i="6"/>
  <c r="F367" i="6"/>
  <c r="F355" i="6"/>
  <c r="F343" i="6"/>
  <c r="F331" i="6"/>
  <c r="F319" i="6"/>
  <c r="F307" i="6"/>
  <c r="F295" i="6"/>
  <c r="F283" i="6"/>
  <c r="F271" i="6"/>
  <c r="F259" i="6"/>
  <c r="F247" i="6"/>
  <c r="F235" i="6"/>
  <c r="F223" i="6"/>
  <c r="F211" i="6"/>
  <c r="F199" i="6"/>
  <c r="F187" i="6"/>
  <c r="F175" i="6"/>
  <c r="F163" i="6"/>
  <c r="F151" i="6"/>
  <c r="F139" i="6"/>
  <c r="F127" i="6"/>
  <c r="F115" i="6"/>
  <c r="F103" i="6"/>
  <c r="F91" i="6"/>
  <c r="F79" i="6"/>
  <c r="F67" i="6"/>
  <c r="F55" i="6"/>
  <c r="F43" i="6"/>
  <c r="F31" i="6"/>
  <c r="F19" i="6"/>
  <c r="F7" i="6"/>
  <c r="F630" i="6"/>
  <c r="F618" i="6"/>
  <c r="F606" i="6"/>
  <c r="F594" i="6"/>
  <c r="F582" i="6"/>
  <c r="F570" i="6"/>
  <c r="F558" i="6"/>
  <c r="F546" i="6"/>
  <c r="F534" i="6"/>
  <c r="F522" i="6"/>
  <c r="F510" i="6"/>
  <c r="F498" i="6"/>
  <c r="F486" i="6"/>
  <c r="F474" i="6"/>
  <c r="F462" i="6"/>
  <c r="F450" i="6"/>
  <c r="F438" i="6"/>
  <c r="F426" i="6"/>
  <c r="F414" i="6"/>
  <c r="F402" i="6"/>
  <c r="F390" i="6"/>
  <c r="F378" i="6"/>
  <c r="F366" i="6"/>
  <c r="F354" i="6"/>
  <c r="F342" i="6"/>
  <c r="F330" i="6"/>
  <c r="F318" i="6"/>
  <c r="F306" i="6"/>
  <c r="F294" i="6"/>
  <c r="F282" i="6"/>
  <c r="F270" i="6"/>
  <c r="F258" i="6"/>
  <c r="F246" i="6"/>
  <c r="F234" i="6"/>
  <c r="F222" i="6"/>
  <c r="F210" i="6"/>
  <c r="F198" i="6"/>
  <c r="F186" i="6"/>
  <c r="F174" i="6"/>
  <c r="F162" i="6"/>
  <c r="F150" i="6"/>
  <c r="F138" i="6"/>
  <c r="F126" i="6"/>
  <c r="F114" i="6"/>
  <c r="F102" i="6"/>
  <c r="F90" i="6"/>
  <c r="F78" i="6"/>
  <c r="F66" i="6"/>
  <c r="F54" i="6"/>
  <c r="F42" i="6"/>
  <c r="F30" i="6"/>
  <c r="F18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<sst xmlns="http://schemas.openxmlformats.org/spreadsheetml/2006/main" count="53741" uniqueCount="13873">
  <si>
    <t>Projekt</t>
  </si>
  <si>
    <t>Teilprojekt</t>
  </si>
  <si>
    <t>Arbeitspaket</t>
  </si>
  <si>
    <t>610-IOT1302-DUMMY</t>
  </si>
  <si>
    <t>611-IOT1303-Pflege-eigener-Systeme</t>
  </si>
  <si>
    <t>02-Projektaufschreibung</t>
  </si>
  <si>
    <t>02-Datenmodellierung</t>
  </si>
  <si>
    <t>02-Neue Funktion/Fehlerbehebung</t>
  </si>
  <si>
    <t>03-App-Entwicklung</t>
  </si>
  <si>
    <t>04-	Deployment &amp; Test</t>
  </si>
  <si>
    <t>06-	Administratives &amp; Abstimmung</t>
  </si>
  <si>
    <t>07-KnowHow-Transfer</t>
  </si>
  <si>
    <t>612-IOT1304-IT-Infrastruktur</t>
  </si>
  <si>
    <t>01-Wartung und Verwaltung</t>
  </si>
  <si>
    <t>03-Backup</t>
  </si>
  <si>
    <t>16-Rechner</t>
  </si>
  <si>
    <t>18-Infrastruktur</t>
  </si>
  <si>
    <t>02-Helpdesk</t>
  </si>
  <si>
    <t>01-Störungen/Probleme</t>
  </si>
  <si>
    <t>02-Service</t>
  </si>
  <si>
    <t>04-Beschaffung</t>
  </si>
  <si>
    <t>02-Rechner</t>
  </si>
  <si>
    <t>03-Infrastruktur</t>
  </si>
  <si>
    <t>05-Sonstiges</t>
  </si>
  <si>
    <t>06-SAP</t>
  </si>
  <si>
    <t>01-Benutzerverwaltung</t>
  </si>
  <si>
    <t>692-IOT1504-Produktentwicklung</t>
  </si>
  <si>
    <t>17-Kontingentierung</t>
  </si>
  <si>
    <t>01-Prozessaufnehmen/Konzeption</t>
  </si>
  <si>
    <t>60-FIORI generische Komponenten</t>
  </si>
  <si>
    <t>03-	Validierungs-Service</t>
  </si>
  <si>
    <t>06-	Barcodescanner</t>
  </si>
  <si>
    <t>08-VH-Extension</t>
  </si>
  <si>
    <t>70-Projektunterstützung</t>
  </si>
  <si>
    <t>01-Allgemein</t>
  </si>
  <si>
    <t>18-Aktionssabwicklung und Preiskalkulation</t>
  </si>
  <si>
    <t>90-Support</t>
  </si>
  <si>
    <t>01-Intern</t>
  </si>
  <si>
    <t>717-IOT1603-Öffentlichkeitsarbeit</t>
  </si>
  <si>
    <t>03-Marketing</t>
  </si>
  <si>
    <t>02-Kalender</t>
  </si>
  <si>
    <t>722-MEZ1601-Wartung</t>
  </si>
  <si>
    <t>01-Linux Gateway KIMM</t>
  </si>
  <si>
    <t>01-Systemüberprüfung/Update Kontrolle</t>
  </si>
  <si>
    <t>325-Ticket</t>
  </si>
  <si>
    <t>326-Ticket</t>
  </si>
  <si>
    <t>327-Ticket</t>
  </si>
  <si>
    <t>328-Ticket</t>
  </si>
  <si>
    <t>329-Ticket</t>
  </si>
  <si>
    <t>330-Ticket</t>
  </si>
  <si>
    <t>331-Ticket</t>
  </si>
  <si>
    <t>332-Ticket</t>
  </si>
  <si>
    <t>333-Ticket</t>
  </si>
  <si>
    <t>334-Ticket</t>
  </si>
  <si>
    <t>02-Wartung GUI</t>
  </si>
  <si>
    <t>727-MEZ1602-Einzelanforderungen</t>
  </si>
  <si>
    <t>34-Thinclient Wareneingang</t>
  </si>
  <si>
    <t>01-Durchführung</t>
  </si>
  <si>
    <t>37-Anpassung Pick-Listen Druck</t>
  </si>
  <si>
    <t>38-QR-Code Schweiz</t>
  </si>
  <si>
    <t>39-Anpassung John Lewis Label</t>
  </si>
  <si>
    <t>40-fehlende Verkaufsdaten bei Artikelübernahme</t>
  </si>
  <si>
    <t>41-Mengenabweichung Lager Ungarn</t>
  </si>
  <si>
    <t>42-Ladeliste Galeria</t>
  </si>
  <si>
    <t>43-Sporadischer Fehlschlag bei JLP-Label Druck</t>
  </si>
  <si>
    <t>01-Umsetzung</t>
  </si>
  <si>
    <t>762-IOT1703-SAP-FIORI</t>
  </si>
  <si>
    <t>00-Organisation</t>
  </si>
  <si>
    <t>01-Koordination</t>
  </si>
  <si>
    <t>02-Teamsitzung</t>
  </si>
  <si>
    <t>781-BSS1801-FOR-Highbay-Renewal</t>
  </si>
  <si>
    <t>08-EBE21-00997 Gasse 3 des HB2</t>
  </si>
  <si>
    <t>794-FRA1805-14425:-S/4HANA</t>
  </si>
  <si>
    <t>10-IT Bereinigung</t>
  </si>
  <si>
    <t>01-PM</t>
  </si>
  <si>
    <t>02-Obsolete Objekte</t>
  </si>
  <si>
    <t>20-Archivierung</t>
  </si>
  <si>
    <t>01-Abst. FB/IT</t>
  </si>
  <si>
    <t>02-Konz. / Archivierungsplan</t>
  </si>
  <si>
    <t>03-ILM</t>
  </si>
  <si>
    <t>26649 Einrichtung Businesspartner-Grundkonfig. und Abstimmung</t>
  </si>
  <si>
    <t>807-FRA1902-FR-Flilialpackplatz</t>
  </si>
  <si>
    <t>20581-Cronopost Frankreich für Filialpacklatz</t>
  </si>
  <si>
    <t>21963-La Poste für Filialpackplatz Frankreich</t>
  </si>
  <si>
    <t>28785 Packplatz - Lettre Suivie (verfolgene Briefe)</t>
  </si>
  <si>
    <t>28789 Packplatz - Mazet Spedition</t>
  </si>
  <si>
    <t>32451 - manueller Versand Übergangslösung</t>
  </si>
  <si>
    <t>810-FRA2001-ERP-AM</t>
  </si>
  <si>
    <t>02-Abstimmung/Planung</t>
  </si>
  <si>
    <t>03-Ticketstatus</t>
  </si>
  <si>
    <t>04-Abstimmung FB</t>
  </si>
  <si>
    <t>05-Abstimmung IT</t>
  </si>
  <si>
    <t>06-Vorabstimmung zu Projekten</t>
  </si>
  <si>
    <t>02-Unterstützung FRA IT</t>
  </si>
  <si>
    <t>01-KnowHow-Transfer</t>
  </si>
  <si>
    <t>02-Technische Störung</t>
  </si>
  <si>
    <t>03-Direktanfrage ohne Ticketbezug</t>
  </si>
  <si>
    <t>14558 Optimierung Sonderbestellcockpit</t>
  </si>
  <si>
    <t>14654 Preissteuerung</t>
  </si>
  <si>
    <t>15297 Endlieferkennzeichen</t>
  </si>
  <si>
    <t>18544 SAP Bezeichnungen der Betriebe kürzen und vereinheitlichen</t>
  </si>
  <si>
    <t>19757 Kondiitonsvergleich EK/GH</t>
  </si>
  <si>
    <t>19823 Falsche Anzeige in den SAP Transaktionen</t>
  </si>
  <si>
    <t>01-Team Besprechung</t>
  </si>
  <si>
    <t>21247 Vermeidung I-Aufträge</t>
  </si>
  <si>
    <t>21299 Fehleingaben bei Termin-Erfassung verrieglen</t>
  </si>
  <si>
    <t>22441 Übersteuern der Ermittlung des Sperrig Kennzeichens</t>
  </si>
  <si>
    <t>22830 Index Bestellentwicklung aktualisieren</t>
  </si>
  <si>
    <t>23347 Ablösung ZWEBTABEL</t>
  </si>
  <si>
    <t>23521 SAP - ZMM_012 bitte den Betrieb 1163 zufügen</t>
  </si>
  <si>
    <t>23795 P01 - Vorhandene WBK Daten im Kundenstamm löschen</t>
  </si>
  <si>
    <t>24781 Errichtung eines neuen werksübergreifenden Materialstatus</t>
  </si>
  <si>
    <t>25082 Texte Versandbestätigung</t>
  </si>
  <si>
    <t>25145 Q Bestand bei Konsi-Artikeln in der md04 nicht sichtbar</t>
  </si>
  <si>
    <t>25459 Verbuchung des Zahlungseingang von Amazon</t>
  </si>
  <si>
    <t>25544 Verfügbarkeitsaussage im Shop 196199001</t>
  </si>
  <si>
    <t>25947 Ausbau der Fiori App auf freie Artikel</t>
  </si>
  <si>
    <t>26432 Kundeninformationsschreiben - Abhängigkeit zu V1 Steuerung</t>
  </si>
  <si>
    <t>26808 Servicelevel (Umarex) in SAP abbilden</t>
  </si>
  <si>
    <t>27109 P01 - Rücksendeschein Export</t>
  </si>
  <si>
    <t>27170 Übermittlung Sperrig-KZ an KEP-DL</t>
  </si>
  <si>
    <t>27241 Ablösung de MB* Transaktionen</t>
  </si>
  <si>
    <t>27282 P01 - Anpassung der Versandkosten</t>
  </si>
  <si>
    <t>27507 Änderung Zahlungsbedingung bei SEPA</t>
  </si>
  <si>
    <t>27656 Erstellung eines operativen dashboard customer service</t>
  </si>
  <si>
    <t>27706 ZWM_077 Serialnummerstatus falsch</t>
  </si>
  <si>
    <t>27765 Bereinigung Equipmentstammsätze</t>
  </si>
  <si>
    <t>27801 Abfrage offene Bestellung des Lieferanten Api</t>
  </si>
  <si>
    <t>27876 P01 - Suchmöglichkeiten erweitern um RatePay Verwendungszw</t>
  </si>
  <si>
    <t>27883 P01 - Wertgrenzen für Freigabe auch bei Wertgutschriften</t>
  </si>
  <si>
    <t>27887 SAP Stammdaten VTL und VWKZ nach Vertriebsweg</t>
  </si>
  <si>
    <t>27954 Jobplanung Lieferläufe</t>
  </si>
  <si>
    <t>28084 Marktplätze: Änderung Drucker für Liefer- &amp; Rücksendeschei</t>
  </si>
  <si>
    <t>28108 P01 - Umsetzung manuelle Erstellung Retourenlabel</t>
  </si>
  <si>
    <t>28148 Änderung aktiver Konditionssätze</t>
  </si>
  <si>
    <t>28220 P01 - Anpassung der Logik zur automatischen Absage</t>
  </si>
  <si>
    <t>28302 Amazon FBA</t>
  </si>
  <si>
    <t>28333 Munitionsversand aus Filiale - Anpassungen Overnite</t>
  </si>
  <si>
    <t>28361 Filialen automatisches Reservieren von KBs Fehler</t>
  </si>
  <si>
    <t>28374 Marktplätze: Umstellung Bestandsupdates direkt aus SAP</t>
  </si>
  <si>
    <t>28426 Änderung zfi_105 - Ergänzung der Datei</t>
  </si>
  <si>
    <t>28450 Transitbestand</t>
  </si>
  <si>
    <t>28455 Prüfung Lieferantenstamm über FORMAT SAM</t>
  </si>
  <si>
    <t>28483 Versandlabel mit akademischen Titel</t>
  </si>
  <si>
    <t>28512 Konsignationsbestände negativ werden lassen</t>
  </si>
  <si>
    <t>28528 Ändern von Rechnungen FR - Zahlungsmethode</t>
  </si>
  <si>
    <t>28585 Signatur-App / Sign-Komponente</t>
  </si>
  <si>
    <t>28593 Ratepay Rechnungskauf im Onlineshop CH</t>
  </si>
  <si>
    <t>28594 Erweitern Zahlart "Ratepay Rechnung" im Onlineshop AT</t>
  </si>
  <si>
    <t>28597 BW - AFO - Rabatte als KPI / Anlage Wertfelder</t>
  </si>
  <si>
    <t>28606 Zahlunsgseingangsverbuchung Amazon</t>
  </si>
  <si>
    <t>28685 P01 - Anpassung der Anzeige der LF Termine Kundenaufträge</t>
  </si>
  <si>
    <t>28797 Anpassung Layout Lieferschein ZLD1</t>
  </si>
  <si>
    <t>28820 Entfall HU-Etikett zur WA-Buchung am Packplatz</t>
  </si>
  <si>
    <t>28821 C&amp;C fähige Artikel Kennzeichnung</t>
  </si>
  <si>
    <t>28841-Einführung neuer Kommissionier-Wägen</t>
  </si>
  <si>
    <t>28855 Evaluation: Equipmentstammsätze ohne Lagerortangabe führen</t>
  </si>
  <si>
    <t>28875 Report zur Stornierung von TAs</t>
  </si>
  <si>
    <t>28883 Sperrig Artikel bzw. Versand als Info auf Label</t>
  </si>
  <si>
    <t>28904 Zahlungseingangsverbuchung Kreditkarten</t>
  </si>
  <si>
    <t>28918 Änderung VWKZ</t>
  </si>
  <si>
    <t>28937 Erweiterung MDE Anzeige Kommissionierung</t>
  </si>
  <si>
    <t>28950 Änderungen und Erweiterung ZMM_061 Übersicht</t>
  </si>
  <si>
    <t>28998  Fiori Berechtigung Personaldatenänderung analog SAP</t>
  </si>
  <si>
    <t>29005 Überlaufplatz F76 anlegen</t>
  </si>
  <si>
    <t>29045 P01 - Liefersperre 09 automatisch nach 14 Tagen</t>
  </si>
  <si>
    <t>29064 P01 - Liefersperre lässt sich löschen ohne das EWB vorhand</t>
  </si>
  <si>
    <t>29226 Schnittstellen zu den Lieferanten</t>
  </si>
  <si>
    <t>29233 P01 - Katalogbestellung in der Puffertabelle ZSD_112</t>
  </si>
  <si>
    <t>29317  Anpassung Lieferlistenbildung Frankreich Tabelle SM30</t>
  </si>
  <si>
    <t>29362 Frachtaufträge Konsolidierung Munition</t>
  </si>
  <si>
    <t>29418 Outsourcing Postausgang - Briefe</t>
  </si>
  <si>
    <t>29449 Kunde mehrmals belastet und gutgeschrieben</t>
  </si>
  <si>
    <t>29537 Atikelstamm Einbindung Gefahrgut</t>
  </si>
  <si>
    <t>29625 Ratepayzahlungen ohne E Mail</t>
  </si>
  <si>
    <t>29655 Fiori Launchpad - Ankauf freie Ware</t>
  </si>
  <si>
    <t>29664 Amazon - Spartenhierarchie</t>
  </si>
  <si>
    <t>29736 ebay.de: User Löschanfragen-Prozess in SAP implementieren</t>
  </si>
  <si>
    <t>29743 Überarbeitung Musteretikett</t>
  </si>
  <si>
    <t>29753 Anpassung Fiori Warenausgang Filiale</t>
  </si>
  <si>
    <t>29808 P01 - Rücksendelabel für Sendungen nach Österreich</t>
  </si>
  <si>
    <t>29847 P01 - Marktplätze Aufträge ohne Fehler landen als I-Doc</t>
  </si>
  <si>
    <t>29885 P01 - Adressdaten werden nicht komplett an Rhenus</t>
  </si>
  <si>
    <t>29953 Kundennummer bei vorhandener Lieferadresse zurückgeben</t>
  </si>
  <si>
    <t>29980 Fiori - Offene EWBs werden nicht zugeordnet</t>
  </si>
  <si>
    <t>29982 Überarbeitung Datenübertragung an Overnite</t>
  </si>
  <si>
    <t>30003 Anpassen der Prüflogik des Sanktionsmonitors SAM3</t>
  </si>
  <si>
    <t>30022 Untertätiger Neuterminierer mit Vorselektion</t>
  </si>
  <si>
    <t>30030 Anzeige LF in der MD04</t>
  </si>
  <si>
    <t>30031 P01 - Versand von Retourenlabel inkl. Rücksendeschein</t>
  </si>
  <si>
    <t>30037 neue Spalte für zu Verpackung noch gesperrte Les</t>
  </si>
  <si>
    <t>30052 Fiori - Erweiterung App Click &amp; Reserve um Datum</t>
  </si>
  <si>
    <t>30053 Fiori - Bestand aus Zentrale nicht bestellbar über App</t>
  </si>
  <si>
    <t>30054 Fiori -  Auftragsanzeige fehlerhaft</t>
  </si>
  <si>
    <t>30087 Bestandsübertragung Shop</t>
  </si>
  <si>
    <t>30104 Fiori - Erw. Kundenbindungsprogramm</t>
  </si>
  <si>
    <t>30104-Fiori-Erw. Kundenbindungsprogramm</t>
  </si>
  <si>
    <t>30110 Aktionsabwicklung: Erweiterung Vertriebsweg 02</t>
  </si>
  <si>
    <t>30114 Umstellung der Kommunikation TTE von SFTP</t>
  </si>
  <si>
    <t>30114 Umstellung der Kommunikation TTE von SFTP zu RESTFull Api</t>
  </si>
  <si>
    <t>30140 Fußzeiletextänderung für Rechnung und Retourenschein FR</t>
  </si>
  <si>
    <t>30154 EKGRP Gebrauchtwaffen</t>
  </si>
  <si>
    <t>30167 Coding unter Transaktion LT44</t>
  </si>
  <si>
    <t>30172 Automatisches setzen des Internetkennzeichens ZZZ</t>
  </si>
  <si>
    <t>30177 SAP leere Zuordnung und gesplitterte Beträge</t>
  </si>
  <si>
    <t>30185 Dynpro Feld MVKE-PRAT6 im Artikelstamm ändern</t>
  </si>
  <si>
    <t>30203 Fiori - Kundenanlage Geburtsdatum einschränken</t>
  </si>
  <si>
    <t>30204 P01/Shop - Sendungsverfolung online nicht korrekt</t>
  </si>
  <si>
    <t>30216 P01 - Anzeige im Cockpit und Suche nicht möglich</t>
  </si>
  <si>
    <t>30217 Avisdatensatz Overnite - Übertragung nicht als Ident</t>
  </si>
  <si>
    <t>30228 P01 - Verzögerungsschreiben nicht bei Status Kreditlimitpr</t>
  </si>
  <si>
    <t>30229 P01 - Verzögerungsschreiben wird durch LF Termin</t>
  </si>
  <si>
    <t>30233 P01 - Versandbestätigung an Exportkunden bei Rhenus</t>
  </si>
  <si>
    <t>30234 Fehler in der Avise Verarbeitung Otto-Marktplatz</t>
  </si>
  <si>
    <t>30248 Gebrauchtwaffen-Ankäufe Fiori App</t>
  </si>
  <si>
    <t>30281 Packtisch Wegeoptimiert LE abarbeiten</t>
  </si>
  <si>
    <t>30284 Kommissionierregeln Optimierung</t>
  </si>
  <si>
    <t>30305 ZWM_000 Filialanzeige</t>
  </si>
  <si>
    <t>30306 ebay Avis Verbuchung</t>
  </si>
  <si>
    <t>30309 Warenausgang am Filialausgang POP Fenster</t>
  </si>
  <si>
    <t>30322 Dump Umlagerung</t>
  </si>
  <si>
    <t>30339 Ankaufsbuchungen 2211142 laufen ohne Gegenbuchung</t>
  </si>
  <si>
    <t>30362 Fiori - Fehler Umlagerungsmails</t>
  </si>
  <si>
    <t>30363 SAP-P01 - Umschreibung von A. Tester auf echte KD- Nr.</t>
  </si>
  <si>
    <t>30365 Bürgel geht nicht</t>
  </si>
  <si>
    <t>30368 Support IOT zur Inventur</t>
  </si>
  <si>
    <t>30373 Bereitstellung der Jagdschul(-daten) in zwebkunde</t>
  </si>
  <si>
    <t>30385 Filiale Umsetzung AT</t>
  </si>
  <si>
    <t>30387 Sichtbarkeit Marktplatzaufträge</t>
  </si>
  <si>
    <t>30390 eBay.de: Liefergruppen-Bildung bei Aufträgen</t>
  </si>
  <si>
    <t>30392 Zahlungseingangsverbuchung Zalando via Avis</t>
  </si>
  <si>
    <t>30398 Fallbackprozess JJ-Rucksackversand</t>
  </si>
  <si>
    <t>30403 Fiori fehler_ keine Kundendaten bei Banf</t>
  </si>
  <si>
    <t>30411 Probleme bei der Auftragsanlage bzw. bei der Erfassung</t>
  </si>
  <si>
    <t>30416 Fiori_Fehler abweichende Lieferadresse</t>
  </si>
  <si>
    <t>30428 Auctronia: Umsatzsteuer-ID pflegen</t>
  </si>
  <si>
    <t>30503 Sicherheitsbestand Großhandel</t>
  </si>
  <si>
    <t>30512 Null-Nali KZ - Pflichtfeld</t>
  </si>
  <si>
    <t>30513 WS Preise B2B</t>
  </si>
  <si>
    <t>30520 Bestellung Elektronisch an Merkel senden</t>
  </si>
  <si>
    <t>30530 Änderung der Steuernummer der Frankonia KG in Dok.</t>
  </si>
  <si>
    <t>30540 Plätze über Tabelleneintrag löschen</t>
  </si>
  <si>
    <t>30541 Jungjäger: Keine Anträge in Fiori</t>
  </si>
  <si>
    <t>30571 SAP QM Einspielreport</t>
  </si>
  <si>
    <t>30572 Verriegelung Erfassung WBK-Zahlkarten im Kundenstamm</t>
  </si>
  <si>
    <t>30573 Paketbegleitschein - Warenempfänger</t>
  </si>
  <si>
    <t>30579 DPD Avisierung 02.02.2022 nicht möglich</t>
  </si>
  <si>
    <t>30583 P01 - Fiori Dokument löst Text in Auftrag aus</t>
  </si>
  <si>
    <t>30585 P01 - Doppelte Gutschrift von Versandkosten</t>
  </si>
  <si>
    <t>30594 POS-Faktura Preisermittlung für WS</t>
  </si>
  <si>
    <t>30596 P01 - Falsche Rückzahlung PayPal bei Mengenänderung</t>
  </si>
  <si>
    <t>30597 Bereinigung Partenrolle Z0</t>
  </si>
  <si>
    <t>30603 Jungjäger: automatisierter Rucksackversand funktioniert n.</t>
  </si>
  <si>
    <t>30628 neue Versandstelle für Drittlandsaufträge Rhenus</t>
  </si>
  <si>
    <t>30633 Packtisch - Rechnungserstellung als PDF beim einlagern</t>
  </si>
  <si>
    <t>30634 Unvollständiges Retourelabel Rhenus</t>
  </si>
  <si>
    <t>30636 Manueller Auftrag mit Paypal nicht möglich</t>
  </si>
  <si>
    <t>30655 Amazon FBA Versandkosten</t>
  </si>
  <si>
    <t>30657 Neues Feld im SAP für Herstellerfarben</t>
  </si>
  <si>
    <t>30674 manuelle Transport- / Kommissioneraufträge für Filialen</t>
  </si>
  <si>
    <t>30675 manuelles Label für das Ausland erstellen über ZWM_029</t>
  </si>
  <si>
    <t>30683 Lagerquant nicht mehr vorhanden</t>
  </si>
  <si>
    <t>30704 P01 - Telefonverkauf Kreditkarte und Gutscheinkauf</t>
  </si>
  <si>
    <t>30726 Automatisiertes Absagen von UB, KB und MB Umlagerungen</t>
  </si>
  <si>
    <t>30728 Zahlunsgseingangsverbuchung Otto (Ablösung Litreca)</t>
  </si>
  <si>
    <t>30732 Anpassung Lieferlauf AT</t>
  </si>
  <si>
    <t>30747 Endgeliefert Bearbeitung offene Umlagerungen</t>
  </si>
  <si>
    <t>30748 Leerzeichen in Katalogtexten fehlen</t>
  </si>
  <si>
    <t>30749 ZWM_071 Anzeige Sperrig Vorrat defekt</t>
  </si>
  <si>
    <t>30751 Druck Rechnungen in der Waffenkartei erfolgt nicht</t>
  </si>
  <si>
    <t>30760 Hängende TB_ONE IDocs</t>
  </si>
  <si>
    <t>30761 Änderungen relevante Metadaten</t>
  </si>
  <si>
    <t>30763 P01 - SAP Schreibmaschine zsd_071 funktioniert nicht</t>
  </si>
  <si>
    <t>30764 P01 - PDF-Guscheinkauf mit negativem Wert - Storno</t>
  </si>
  <si>
    <t>30766 Bedingungen für Retourenlabel</t>
  </si>
  <si>
    <t>30772 Optimierung IBAN-Erfassung</t>
  </si>
  <si>
    <t>02-Wochenplanung</t>
  </si>
  <si>
    <t>30773 TradeByte-IDOCs lassen sich nicht verarbeiten</t>
  </si>
  <si>
    <t>30782 Unschärfe bei der Zuteilung von Sperrig Wägen</t>
  </si>
  <si>
    <t>30788 Neuer Behälter-Typ G 11K Reithalle</t>
  </si>
  <si>
    <t>30791 Fehler bei Einlagerung ins Kons.-Lager</t>
  </si>
  <si>
    <t>30796 Amazon FBA Fakturen automatisieren</t>
  </si>
  <si>
    <t>30804 Transaktion SOSG zeigt keine Werkstattmails an</t>
  </si>
  <si>
    <t>30806 Bestände MDE (Flexusanwendung) stimmen nicht mit SAP</t>
  </si>
  <si>
    <t>30837 Inventurerweiterung Werkstattauswertung</t>
  </si>
  <si>
    <t>30838 Status für C&amp;C-Auftäge</t>
  </si>
  <si>
    <t>30856 P01 - Anton Tester Auftrag</t>
  </si>
  <si>
    <t>30877 Preispflege Kasse/Cloud Staffelpreis Fehler</t>
  </si>
  <si>
    <t>30922 Optimierung Packprozess</t>
  </si>
  <si>
    <t>30924 Optimierung FR Prozesse</t>
  </si>
  <si>
    <t>30932 Sperrung Personalkarten</t>
  </si>
  <si>
    <t>30933 P01 - Deckblatt für Rücksendelabel wenn es gedruckt wird</t>
  </si>
  <si>
    <t>30935 Abbruch Lieferlauf Rhenus</t>
  </si>
  <si>
    <t>30935 Abbruch Lieferlauf Rhenus wegen Gutschein</t>
  </si>
  <si>
    <t>30959 Versandkostenzuschläge AT</t>
  </si>
  <si>
    <t>30972 Zahlart für Nutzer gesperrt</t>
  </si>
  <si>
    <t>30991 Fehler bei Daten-Selektion Zoll-Rechnung ZSD_031</t>
  </si>
  <si>
    <t>30992 Anpassung ZWM_094</t>
  </si>
  <si>
    <t>30993 Fiori - Fotos aus App EWB Digitalisierung werden nicht ang</t>
  </si>
  <si>
    <t>30994 Zahlartenmapping B2C erweitern</t>
  </si>
  <si>
    <t>31006 Anpassung Rechnungsstellung Auctronia</t>
  </si>
  <si>
    <t>31008 P01 - PDF Gutschein wird auf Rechnung nicht abgezogen</t>
  </si>
  <si>
    <t>31032 Mahnung an Kunden mit Boni 801 und 804</t>
  </si>
  <si>
    <t>31036 Bestellungen im Kundenkonto nicht sichtbar</t>
  </si>
  <si>
    <t>01-Umsetung</t>
  </si>
  <si>
    <t>31043: Fehler in Gebrauchtwaffen Fiori App</t>
  </si>
  <si>
    <t>31045: Termin 01.02.2024 - Diverse Nummernkreise</t>
  </si>
  <si>
    <t>31046 die Nachrichtenfindung schlägt Rhenus fehl</t>
  </si>
  <si>
    <t>31078 P01 - Übernahme der Bezeichnung aus Fiori in SAP</t>
  </si>
  <si>
    <t>31082 Erfassung Mobiltelefonnummer - Auctronia</t>
  </si>
  <si>
    <t>31084 Prüfung / Korrekuru Freigabestrategie</t>
  </si>
  <si>
    <t>31090 Aucronia: mögliche Laufzeit für Auktionen soll ausgeweitet</t>
  </si>
  <si>
    <t>31104 Optimierung der Packtische</t>
  </si>
  <si>
    <t>31108 Auftragsstatusabgleich Allianz</t>
  </si>
  <si>
    <t>31109 Katalogausleitung: zusätzliche Variantenbildung</t>
  </si>
  <si>
    <t>31118 Problem bei Frankreich Abwicklung Konsi - Ware</t>
  </si>
  <si>
    <t>31121 Fehler bei Transportauftragsanlage</t>
  </si>
  <si>
    <t>31123 Neues Null-Nali Kennzeichen 6</t>
  </si>
  <si>
    <t>31130 Diverse Fehler bei der Abwicklung für F und Ö</t>
  </si>
  <si>
    <t>31144 doppelter Name auf Adresslabel</t>
  </si>
  <si>
    <t>31153 RiskIdent: Implementierung Use Case 1</t>
  </si>
  <si>
    <t>31174 P01 - Artikel auf frankonia.de ausverkauft aber .at verfüg</t>
  </si>
  <si>
    <t>31178 Überprüfung der Volumendaten des neuen C-Behälters</t>
  </si>
  <si>
    <t>31179 Abbruch Lieferlauf Frankreich 1332</t>
  </si>
  <si>
    <t>31200 Hinweise auf SAP Belegen</t>
  </si>
  <si>
    <t>31212 Zahlarten-Schnittstelle SAP - Shop</t>
  </si>
  <si>
    <t>31232 Fehler bei WA-Buchung Frankreich</t>
  </si>
  <si>
    <t>31237 Liefersperre CC zieht sich nicht bei Auftrag m. Payment L.</t>
  </si>
  <si>
    <t>31253 Fehler bei Buchungsschritt nach Prüflos</t>
  </si>
  <si>
    <t>31273 P01 - Änderung von angelegt von in Fiori</t>
  </si>
  <si>
    <t>31278 Fiori - Kundenanlage Erweiterung um DSGVO-Hinweis</t>
  </si>
  <si>
    <t>31282 Problem bei Platz leer / Behälter voll</t>
  </si>
  <si>
    <t>31295 P01 - Status und weitere Information Telefonverkauf</t>
  </si>
  <si>
    <t>31297 Zahlungseingangsverbuchung Ebay</t>
  </si>
  <si>
    <t>31311 Zahlartenmapping Webshop B2B</t>
  </si>
  <si>
    <t>31328 Versandbedingung für CC-Aufträge</t>
  </si>
  <si>
    <t>31330 automatische Archivierung der Zollrechnung über ZSD_031</t>
  </si>
  <si>
    <t>31354 Andruck der Bestellnummer bei Umlagerungen</t>
  </si>
  <si>
    <t>31361 Zinserträge aus Raten - falsches Steuerkennzeichen</t>
  </si>
  <si>
    <t>31388 Falsche Lagerorte bei WE Buchungen Filiale</t>
  </si>
  <si>
    <t>31399 Sammelartikelnummer Zeitschriften</t>
  </si>
  <si>
    <t>31415 Onlineaufträge mit Absagegrund 01 absagen</t>
  </si>
  <si>
    <t>31422 Fehler bei Transportauftragsanlage</t>
  </si>
  <si>
    <t>31427 Transportfragebogen bei Streckenbestellung - NEUER BOGEN</t>
  </si>
  <si>
    <t>31433 Laufzeitfehler Testsystem bei Belieferung von UBs</t>
  </si>
  <si>
    <t>31436 Fehlerhafte SAP Pushes</t>
  </si>
  <si>
    <t>31437 Falsche Werte OnlineShop bei Auftragsanlage</t>
  </si>
  <si>
    <t>31444 Swarovski K 45586 - Neu ab FS22_TEXTIL-Outdoor  kein EDI</t>
  </si>
  <si>
    <t>31445 Versand mit DPD bei Exportaufträgen</t>
  </si>
  <si>
    <t>31446 Keine Einträge zu 02K gefunden</t>
  </si>
  <si>
    <t>31457 Konsi Bestände ohne K auf Transfer - keine Zuordnung</t>
  </si>
  <si>
    <t>31459 zwei Testfälle für Filiale Erfurt Click&amp;Collect</t>
  </si>
  <si>
    <t>31461 Lieferung ohne Bestand angelegt, nicht sichtbar MD04</t>
  </si>
  <si>
    <t>31476 Avis-Datei Overnite</t>
  </si>
  <si>
    <t>31512 Customizingoptimierung Auftragserfassung AT</t>
  </si>
  <si>
    <t>31527 P01 - Artikel ziehen sich nicht auf Filiale</t>
  </si>
  <si>
    <t>31540 Fiori _ EWBs nicht abschließbar - Userbezogen</t>
  </si>
  <si>
    <t>31574 Analyse der Liefer-ID-Kombinationen.</t>
  </si>
  <si>
    <t>31587 Cavok Änderungszeiger</t>
  </si>
  <si>
    <t>31595 Nachrichtenkondition ZA00 - Versand nur mit Komm.Art INT</t>
  </si>
  <si>
    <t>31618 Fiori Anzeige Warenausgang + TA Anlage</t>
  </si>
  <si>
    <t>31630 Liefernummernanzeige via HU</t>
  </si>
  <si>
    <t>31632 Zahlartenmapping Webshop B2C</t>
  </si>
  <si>
    <t>31637 Zusätzliche Felder in der ZWM_006</t>
  </si>
  <si>
    <t>31642 P01 - Abschaffung Anton Tester</t>
  </si>
  <si>
    <t>31647 Kombiretourenlabel</t>
  </si>
  <si>
    <t>31648 Retourenlabel und Anfrage für Retourenlabel in CH, AT</t>
  </si>
  <si>
    <t>31682 P01 - Fehlerhafter Betrag für Kreditkartenauthorisierung</t>
  </si>
  <si>
    <t>31684 SAP Buchung ohne Gutscheinnummer in der Zuordnung</t>
  </si>
  <si>
    <t>31713 Testunterstützung Logistikprozesse</t>
  </si>
  <si>
    <t>31718 Anpassung Delta Lauf Neuterminierung</t>
  </si>
  <si>
    <t>31721 Kommissionierlisten Bildung prüfen - eine Lieferung</t>
  </si>
  <si>
    <t>31732 Sammellieferung mit Andruck aller Bestellnummern</t>
  </si>
  <si>
    <t>31744 Kommissionierliste löschen mit Firefighter</t>
  </si>
  <si>
    <t>31755 VKM1: DE11 &amp; DE12 ohne Kreditprüfung in Frankreich</t>
  </si>
  <si>
    <t>31763 Prüfung Liefer-ID Art. 2011819</t>
  </si>
  <si>
    <t>31766 Filialausgang Ware wird gescannt aber nicht verpackt</t>
  </si>
  <si>
    <t>31770  Statusanzeige Liefersperre Online Shop</t>
  </si>
  <si>
    <t>31782 Äufräumung der Datenbank zum WE-Cockpit</t>
  </si>
  <si>
    <t>31788 Gast Bestellung</t>
  </si>
  <si>
    <t>31813 HU verschwindet nach Warenausgang buchen</t>
  </si>
  <si>
    <t>31828 Warenausgang für Lohnbeistellung nicht möglich</t>
  </si>
  <si>
    <t>31842 Rechnungen werden ohne Artikelbezeichung gedruckt</t>
  </si>
  <si>
    <t>31852 Liefer-ID falsch bei Sicherheitsbestand GH</t>
  </si>
  <si>
    <t>31857 Schnittstelle Merkmale Cavok reduzieren</t>
  </si>
  <si>
    <t>31864 P01 - Fehlerhafte Authorisierung PayPal Auftrag</t>
  </si>
  <si>
    <t>31870 Sendungdaten an DHL</t>
  </si>
  <si>
    <t>31874 Falsche Preise im Shop</t>
  </si>
  <si>
    <t>31883 Anpassung bei vier Filialen Umlagerungen innerhalb Filiale</t>
  </si>
  <si>
    <t>31911 SAP Incident: 322815 / 2022 MD04 nicht refreshed nach Ausf</t>
  </si>
  <si>
    <t>31933 P01 - xd02 Anzeige der Zusatzdaten Debitor optimieren</t>
  </si>
  <si>
    <t>31938 Korrektur Etikettendruck Filiale Preisangabenverordnung</t>
  </si>
  <si>
    <t>31954 Formular Belastungsanzeige</t>
  </si>
  <si>
    <t>31957 Flexus_MDE_Anwendung: Artikel können nicht abgerufen</t>
  </si>
  <si>
    <t>31965 AB Verarbeitung Merkel</t>
  </si>
  <si>
    <t>31981 B2B Überschreiben Lieferaussage 26 zu Lieferaussage 27</t>
  </si>
  <si>
    <t>31998 Filialbestände im Shop falsch</t>
  </si>
  <si>
    <t>32001 Löschanfragen Ebay</t>
  </si>
  <si>
    <t>32004 Benutzung Fire Fighter für Herrn Marcel Schröder</t>
  </si>
  <si>
    <t>32015 Falscher Preis Simulate Order</t>
  </si>
  <si>
    <t>32017 Lieferterminaussage Shop GH falsch</t>
  </si>
  <si>
    <t>32039 Fehlerhafte Preise im Webshop</t>
  </si>
  <si>
    <t>32070 Veriegelung Preiskonditionen VK</t>
  </si>
  <si>
    <t>32112 Anpassung Statustext bei Meine Bestellungen</t>
  </si>
  <si>
    <t>32114 Kein Retourelabel für Exportkunden</t>
  </si>
  <si>
    <t>32115 Korrektur Verfügbarkeitsprüfung GH</t>
  </si>
  <si>
    <t>32116 Blockieren paralleler Ausführung zyklische Jobs</t>
  </si>
  <si>
    <t>32124 Fehler Lieferlauf Großhandel</t>
  </si>
  <si>
    <t>32158 Fehler Logik Rechnungsdruck Export</t>
  </si>
  <si>
    <t>32160 P01 - Fehler manuelle PayPal Auftragsanlage</t>
  </si>
  <si>
    <t>32187 Nachnahme Versand Betrag wurde auf Label nicht gedruckt</t>
  </si>
  <si>
    <t>32198 Rückbau Transport zu Ticket #19757</t>
  </si>
  <si>
    <t>32200 PayPal - PayID kommt nicht korrekt in SAP an</t>
  </si>
  <si>
    <t>32202 Fehlende Daten in Kundenschnittstelle AUKT</t>
  </si>
  <si>
    <t>32210 Fehler SAP-Gutscheinkonto</t>
  </si>
  <si>
    <t>32213 P01 -  Eintrag Auslieferung über Filiale bei Aufträgen</t>
  </si>
  <si>
    <t>32228 Click &amp; Reserve trotz Reservierung möglich</t>
  </si>
  <si>
    <t>32234 P01 - Versandnachricht 1009 enthält fehlerhafte Daten</t>
  </si>
  <si>
    <t>32262 Fiori - EWB Liste Sortierung anpassen</t>
  </si>
  <si>
    <t>32285 P01 - C&amp;C Mail Abholschein - Filialinfo fehlt</t>
  </si>
  <si>
    <t>32286 P01 - C&amp;C Absagegrund 00 erzeugt keine Mail an den Kunden</t>
  </si>
  <si>
    <t>32298 P01 - Jagdschein wird im TA nicht gezogen</t>
  </si>
  <si>
    <t>32310 P01 - Mehrere Aufträge auf Filiale obwohl nur 1x Bestand</t>
  </si>
  <si>
    <t>32357 Fehlerhafter Kassenbon 1163 vom 22.07.2022</t>
  </si>
  <si>
    <t>32358-01 Click and Reserve</t>
  </si>
  <si>
    <t>32359 Fiori - Filiale 1157 kein Mailversand möglich</t>
  </si>
  <si>
    <t>32377 - Gutschein doppelt auf Kundenkonto</t>
  </si>
  <si>
    <t>32382 Anmeldung via Trusted System</t>
  </si>
  <si>
    <t>32383 Doku. TTE Schnittstelle</t>
  </si>
  <si>
    <t>32384 ZSD_092 maschinelle Erstattung Gutschriften funktioniert n</t>
  </si>
  <si>
    <t>32391-01 Kundenänderung</t>
  </si>
  <si>
    <t>32395 Auslesen BI-Gutscheine</t>
  </si>
  <si>
    <t>32396 Click &amp; Collect - Job Anpassungen</t>
  </si>
  <si>
    <t>32401 Marktplätze: Versandbestätigungen werden n. an Tradebyte</t>
  </si>
  <si>
    <t>32408 Anpassung Kommissionierbereich</t>
  </si>
  <si>
    <t>32410 Preisdatum</t>
  </si>
  <si>
    <t>32416 Fehlermeldungstext bei der Fiori App</t>
  </si>
  <si>
    <t>32460 Fehler Entnahme Reservierung Serialnummer</t>
  </si>
  <si>
    <t>32464 Inhalt der Userexits durch Z-Includes ersetzen</t>
  </si>
  <si>
    <t>32481 - PayPal-Direktanbindung Retoure</t>
  </si>
  <si>
    <t>32483 I-Autrag C&amp;C kann nicht über ZSD_112 eingespielt werden</t>
  </si>
  <si>
    <t>32491 Klärung Gutscheinreferenz - BR Dies sind echte POS Buchung</t>
  </si>
  <si>
    <t>32492 Klärung Gutscheinreferenz - DG Das sind Retouren Filialkun</t>
  </si>
  <si>
    <t>32505 Tag Marketingfarbe / Brand wird in der Schnittstelle Cavok</t>
  </si>
  <si>
    <t>32507 Filialausgang Fiori App Verarbeitungsfehler</t>
  </si>
  <si>
    <t>32530 Darstellung Zuschläge Waffenschränke &amp; Service</t>
  </si>
  <si>
    <t>32558 Zahlsperre bei Kreditkartenaufträgen aus Österreich</t>
  </si>
  <si>
    <t>32578 Fehler bei Resvierungsentnahme</t>
  </si>
  <si>
    <t>32581 Zalando.de: Datenchaos bei eingespielte Testaufträge</t>
  </si>
  <si>
    <t>32582 Folgeticket zu 31457 - Frankreich Konsi</t>
  </si>
  <si>
    <t>32595-C&amp;C Auftrag- Aktionscode</t>
  </si>
  <si>
    <t>32619 - Stornoflag für C&amp;C-Aufträge</t>
  </si>
  <si>
    <t>32637 fehlende Leerzeichen im Fließtext</t>
  </si>
  <si>
    <t>32677 Retourenlabel ohne Barcode</t>
  </si>
  <si>
    <t>32688 Fehlender Barcode auf TA</t>
  </si>
  <si>
    <t>32733 Fehlender E-Mail Versand bei Fotostudio-Abforderung</t>
  </si>
  <si>
    <t>80-Reise</t>
  </si>
  <si>
    <t>IOT-Beteiligung an Problemen</t>
  </si>
  <si>
    <t>xxx-Direktanfragen ohne Ticket</t>
  </si>
  <si>
    <t>811-FRA2002-ERP-Kleinstprojekte</t>
  </si>
  <si>
    <t>11218  Jahresdateien zum Personalkaufumsatz</t>
  </si>
  <si>
    <t>14425-Vorbereitung S/4 Migration</t>
  </si>
  <si>
    <t>14582 Ablösung VKF-Monitor / Integration Aktionsabwicklung</t>
  </si>
  <si>
    <t>14585 SelfServices</t>
  </si>
  <si>
    <t>02-Kundenkonto</t>
  </si>
  <si>
    <t>03-Create/Sim Order</t>
  </si>
  <si>
    <t>04-Ablösung ZWEBTABLE</t>
  </si>
  <si>
    <t>10-Übergreifende Jourfix / Teamsitzung</t>
  </si>
  <si>
    <t>14637 Filialprozesse</t>
  </si>
  <si>
    <t>15431 SelfService: Retourenlabel anfordern</t>
  </si>
  <si>
    <t>16175 P01 - Fehler bei Authorisierungen Kreditkarte über Shop</t>
  </si>
  <si>
    <t>16513 VW Nachschub &amp; Staffelpreise</t>
  </si>
  <si>
    <t>18991 Abst. FI zu Anzahlungs- &amp; Vorkasseprozess</t>
  </si>
  <si>
    <t>19621 Spartenfindung ERP</t>
  </si>
  <si>
    <t>20999 Reservierung Rücklauf Retouren</t>
  </si>
  <si>
    <t>21001 Lieferantenportal</t>
  </si>
  <si>
    <t>23396 Click &amp; Collect light</t>
  </si>
  <si>
    <t>23862 Fotostudio über QM</t>
  </si>
  <si>
    <t>23904-Kreditkartenredesign</t>
  </si>
  <si>
    <t>25525 Frankreich Filialpackplatz Versandmatrix</t>
  </si>
  <si>
    <t>25911 Auftragsannahme über Ratepay (Telefon und App)</t>
  </si>
  <si>
    <t>26131 SAP Produktkatalog</t>
  </si>
  <si>
    <t>26247 Sammelprojekt Zahlungsdienstleister</t>
  </si>
  <si>
    <t>26347 Paypal Zahlungen im stationären Handel</t>
  </si>
  <si>
    <t>26795 Marketplace Naturabuy - Automatischer Import Bestellungen</t>
  </si>
  <si>
    <t>27062-Konzeption Redesign Werkstattprozesse</t>
  </si>
  <si>
    <t>01-Durchfürhung</t>
  </si>
  <si>
    <t>27221 Konditionsmanagement Großhandel</t>
  </si>
  <si>
    <t>27656 Operatives Dashboard für KB</t>
  </si>
  <si>
    <t>01-ERP Integration / Kennzahlen</t>
  </si>
  <si>
    <t>02-App</t>
  </si>
  <si>
    <t>27666 automatische Erstellung und Druck der Frachtpapiere</t>
  </si>
  <si>
    <t>27671 fiori uploads für operatives dashboard customer service</t>
  </si>
  <si>
    <t>27766 FRA Filialleiterübersicht</t>
  </si>
  <si>
    <t>27766-Fiori - Filialleiterübersicht</t>
  </si>
  <si>
    <t>27801 Lieferanten REST API</t>
  </si>
  <si>
    <t>27808 Marktpaltzoptimierung</t>
  </si>
  <si>
    <t>01-Vorabstimmung Konzeption</t>
  </si>
  <si>
    <t>27808 Marktplätze Überarbeitung Anbindung und Normalisierung</t>
  </si>
  <si>
    <t>27830 eBay: Zahlungsavis per API abholen</t>
  </si>
  <si>
    <t>27887 SAP Stammdaten VTL und VWKZ nach Vertriebsweg/Verkaufsorg.</t>
  </si>
  <si>
    <t>27927 WE Cockpit Optimierung</t>
  </si>
  <si>
    <t>27954  Jobplanung Lieferläufe</t>
  </si>
  <si>
    <t>28425 2. Wahlprozesse</t>
  </si>
  <si>
    <t>28456-Retouren-App</t>
  </si>
  <si>
    <t>28617 Amazon FBA</t>
  </si>
  <si>
    <t>28639 Zahlungseingangsverbuchung PayPal DE</t>
  </si>
  <si>
    <t>28831 Reporten von gelöschten Lieferunggen zu UBs/KBs</t>
  </si>
  <si>
    <t>29226 Ablösung BusinessConnector für Konsi. Lieferanten</t>
  </si>
  <si>
    <t>29245 Datenexport für Meldungen seitens Export &amp; Import</t>
  </si>
  <si>
    <t>29630 Versandkosten Frankreich</t>
  </si>
  <si>
    <t>29631 Versandkosten Frankreich - Anpassungen Schnittstelle</t>
  </si>
  <si>
    <t>30421 Übertragung Avis Daten an VS Logistik Filiale</t>
  </si>
  <si>
    <t>30429 Formularanpassung Zalando Marktplatz-Erweiterung</t>
  </si>
  <si>
    <t>30430 Einrichtung Vertriebsweg Zalando Marktplatz-Erweiterung</t>
  </si>
  <si>
    <t>30446 Anpassung XML-Liefermeldung um Retourencode</t>
  </si>
  <si>
    <t>30809 Neuer Konsignationsprozess unter Berücksichtigung steuerr.</t>
  </si>
  <si>
    <t>30815 Lieferantenkonsignation Ausländische Läger</t>
  </si>
  <si>
    <t>30820 Neue Preisverordnung</t>
  </si>
  <si>
    <t>01-Abstimmung/Konzeption</t>
  </si>
  <si>
    <t>02-Umsetzung Regelwerk</t>
  </si>
  <si>
    <t>03-Integration</t>
  </si>
  <si>
    <t>04-Abnahme/Test</t>
  </si>
  <si>
    <t>30853 Optimierung Marktplatz-Integration</t>
  </si>
  <si>
    <t>30922 Optimierung Packprozess (Optim. Förderstrecke)</t>
  </si>
  <si>
    <t>30944 Vorprojekt neue Kasse</t>
  </si>
  <si>
    <t>31118 UST.Problem mit Konsi</t>
  </si>
  <si>
    <t>31362 Pilotprojekt Kasse Frankreich</t>
  </si>
  <si>
    <t>31549 Angebotsprozess</t>
  </si>
  <si>
    <t>31820 Großmengenkommissionnierung Logistik</t>
  </si>
  <si>
    <t>31975 Fehlerhafte Preisübermittlung</t>
  </si>
  <si>
    <t>32154 Dublettenoptimierung</t>
  </si>
  <si>
    <t>32280 abweichende Lieferadressen</t>
  </si>
  <si>
    <t>32288 Bereitstellung individuelle Gutscheincodes - Marketing</t>
  </si>
  <si>
    <t>812-INQ2001-Wartung-&amp;-Support</t>
  </si>
  <si>
    <t>815-IOT2002-Vertrieb</t>
  </si>
  <si>
    <t>00-Lück</t>
  </si>
  <si>
    <t>03-Koordination</t>
  </si>
  <si>
    <t>02-Vorbereitung ohne Lead</t>
  </si>
  <si>
    <t>01-Analyse/Recherche</t>
  </si>
  <si>
    <t>02-Ausarbeitung</t>
  </si>
  <si>
    <t>03-EWM - kundenunspezifisch</t>
  </si>
  <si>
    <t>05-FIORI</t>
  </si>
  <si>
    <t>01-Kundenakquise</t>
  </si>
  <si>
    <t>06-Webinar</t>
  </si>
  <si>
    <t>01-FIORI</t>
  </si>
  <si>
    <t>02-Logistik/EWM</t>
  </si>
  <si>
    <t>821-THA2001-FIORI</t>
  </si>
  <si>
    <t>825-MEN2004-Wartung</t>
  </si>
  <si>
    <t>831-FRA2005-19806-SAP-Formulare-und-eMails</t>
  </si>
  <si>
    <t>10- Vorabstimmung zum Projekt</t>
  </si>
  <si>
    <t>01-Abstimmung / Anforderungsaufnahme</t>
  </si>
  <si>
    <t>03-Team Sitzung</t>
  </si>
  <si>
    <t>16274 Formulare - Sammler</t>
  </si>
  <si>
    <t>19806 Kundenkommunikation Redesign</t>
  </si>
  <si>
    <t>05-KickOff &amp; Bestandsaufnahme</t>
  </si>
  <si>
    <t>20-Konzeption</t>
  </si>
  <si>
    <t>02-Erstellung</t>
  </si>
  <si>
    <t>30-Übernahme V3 Beleg</t>
  </si>
  <si>
    <t>02-Erweiterung Nachrichtensteuerung</t>
  </si>
  <si>
    <t>03-Anpassung Rechnungssmartform</t>
  </si>
  <si>
    <t>40-V1 Kommunikation</t>
  </si>
  <si>
    <t>50-V2 Kommunikation</t>
  </si>
  <si>
    <t>60-Erweiterung Easy Send Mail</t>
  </si>
  <si>
    <t>01-Responsives Verhalten</t>
  </si>
  <si>
    <t>834-MEN2006-WE-M7-Gewährleistung</t>
  </si>
  <si>
    <t>836-MAN2101-Application-Management</t>
  </si>
  <si>
    <t>00-Koordination</t>
  </si>
  <si>
    <t>00-Kleinstanfrage</t>
  </si>
  <si>
    <t>10-JourFixe</t>
  </si>
  <si>
    <t>10-Tickets</t>
  </si>
  <si>
    <t>00-Durchführung</t>
  </si>
  <si>
    <t>3481 - E-Mailsignatur und Anpassung LLE Erinnerungen</t>
  </si>
  <si>
    <t>3499 - Anpassung Nachricht E-Mail Versand CH Rechnungen</t>
  </si>
  <si>
    <t>3520 - Customer Service: Fehler im Dokument</t>
  </si>
  <si>
    <t>3544 - Customer Service: Anpassung Nachricht E-Mail</t>
  </si>
  <si>
    <t>30 - SNP Schulung</t>
  </si>
  <si>
    <t>837-MAN2102-Kleinstprojekte</t>
  </si>
  <si>
    <t>00-Kleinstprojekte</t>
  </si>
  <si>
    <t>2098 FIORI-Auftragserfassung: MAG-Erweiterung</t>
  </si>
  <si>
    <t>2331 ILM Integration</t>
  </si>
  <si>
    <t>01-Einrichtung</t>
  </si>
  <si>
    <t>02-Durchführung und Unterstützung P</t>
  </si>
  <si>
    <t>2348 Zahlart an Lieferung speichern</t>
  </si>
  <si>
    <t>2373 POS.AT-API Integration</t>
  </si>
  <si>
    <t>00 Durchführung</t>
  </si>
  <si>
    <t>2412 Einführung GK Hospitality</t>
  </si>
  <si>
    <t>2461 Changes zu Angebot MAGAZIN</t>
  </si>
  <si>
    <t>2555 Preisplanung: neue Anforderungen</t>
  </si>
  <si>
    <t>2564 PayPal Optimierungen</t>
  </si>
  <si>
    <t>00 Umsetzung</t>
  </si>
  <si>
    <t>2639 c/o-Zeile auf Bestellungsformular ausgeben</t>
  </si>
  <si>
    <t>2703 Impressum Mail AT</t>
  </si>
  <si>
    <t>2783 CS-Cockpits: Redesign</t>
  </si>
  <si>
    <t>2786 Assortment Planning QuickWins</t>
  </si>
  <si>
    <t>2885 Versandstellenfindung Filialversand</t>
  </si>
  <si>
    <t>2900 Mail: verfügbarkeits-Übersicht</t>
  </si>
  <si>
    <t>2934 Liefertermintreue monitoren</t>
  </si>
  <si>
    <t>2973 Retail: Belegtext englisch für Digitalen Bon</t>
  </si>
  <si>
    <t>3023 Verf.: AB-Logik</t>
  </si>
  <si>
    <t>3065 Fiori Artikelauslistung</t>
  </si>
  <si>
    <t>3079 Screen Personas POC</t>
  </si>
  <si>
    <t>03-Unterstützung</t>
  </si>
  <si>
    <t>3093 FIORI Preisplanung 2.0</t>
  </si>
  <si>
    <t>3100 Promo-Engine: Einführung</t>
  </si>
  <si>
    <t>3124 Filialadresse anzeigen bei C&amp;C-Auftrag</t>
  </si>
  <si>
    <t>3127 Procurement: Sichtbarkeit der Artikelsaison in SAP</t>
  </si>
  <si>
    <t>3145 GoGreen Label auf Versandlabel andrucken</t>
  </si>
  <si>
    <t>3181 Paygate: Nachbearbeitungscockpit anpassen</t>
  </si>
  <si>
    <t>3201 CS: Kundenkommunikation</t>
  </si>
  <si>
    <t>3202 Aufträge ohne AG/WE</t>
  </si>
  <si>
    <t>3203 Adresszeile für AT u. CH entfernen</t>
  </si>
  <si>
    <t>3206 FIORI Preisplanung: Schnellauswertung</t>
  </si>
  <si>
    <t>3251 GABW-Logik Shop anpassen</t>
  </si>
  <si>
    <t>3265 NL Fehlende Übersetzung / Änderung der Zahlungsbedingung</t>
  </si>
  <si>
    <t>3270 Grundpreisverordnung umsetzen</t>
  </si>
  <si>
    <t>3295 Änderung der E-Mail-Adresse – Widerspruch AB</t>
  </si>
  <si>
    <t>3298 Optimierung Popups in Auftragsbearbeitung</t>
  </si>
  <si>
    <t>3361 Text bei Retoureneingangsbestätigungen</t>
  </si>
  <si>
    <t>3379 Katalogaufträge: Partnerübertragung anpassen</t>
  </si>
  <si>
    <t>3396 Internationalisierung: NL Vkorg</t>
  </si>
  <si>
    <t>3397 Check &amp; Change Formular LLE Abfrage</t>
  </si>
  <si>
    <t>3401 Paygate-Zahlart: ideal</t>
  </si>
  <si>
    <t>3409 Rechnung: Swiss QR-Code</t>
  </si>
  <si>
    <t>3450 - Geschäftspapier nachbilden für Versandpapier CH</t>
  </si>
  <si>
    <t>3473 Anpassungen Fiori Kommissionier-App</t>
  </si>
  <si>
    <t>3532 UUID als eindeutige ID</t>
  </si>
  <si>
    <t>3554 Lagerwechsel Hermes Fulfillment</t>
  </si>
  <si>
    <t>586 LLE Anpassung Flexibilität</t>
  </si>
  <si>
    <t>606 REST-API-Einführung Shop</t>
  </si>
  <si>
    <t>841-CAS2103-Debitel</t>
  </si>
  <si>
    <t>845-KEB2102-Fiori-Repair-Documentation-Framework</t>
  </si>
  <si>
    <t>03-Entwicklung</t>
  </si>
  <si>
    <t>04-Schulung</t>
  </si>
  <si>
    <t>05-Administration</t>
  </si>
  <si>
    <t>848-VON2101-Handwerkerkopplung-2.0</t>
  </si>
  <si>
    <t>05-Fiori Develop</t>
  </si>
  <si>
    <t>850-CAS2105-Fiori-Readiness-Check</t>
  </si>
  <si>
    <t>Klingele 2021/0101</t>
  </si>
  <si>
    <t>853-FRA2101-Werkstattprozesse</t>
  </si>
  <si>
    <t>10-PM</t>
  </si>
  <si>
    <t>01-Besprechung Projektteam</t>
  </si>
  <si>
    <t>02-Abstimmung Kunde</t>
  </si>
  <si>
    <t>03-Ergebnispräsentation</t>
  </si>
  <si>
    <t>10-Koordination</t>
  </si>
  <si>
    <t>01-Grundkonzept (Anforderungen; Prozessablauf)</t>
  </si>
  <si>
    <t>02-IT Konzept CS Integration SD/MM</t>
  </si>
  <si>
    <t>30-CS-Integration</t>
  </si>
  <si>
    <t>10-Grundkonfiguration</t>
  </si>
  <si>
    <t>20-Schnittstellen-Implementierung</t>
  </si>
  <si>
    <t>31247 Nacharbeiten BF-Aktivierung</t>
  </si>
  <si>
    <t>32383 Nacharbeiten BF-Aktivierung</t>
  </si>
  <si>
    <t>40-SD/MM Erweiterungen</t>
  </si>
  <si>
    <t>45-FI-Integration</t>
  </si>
  <si>
    <t>02-Umsetzung</t>
  </si>
  <si>
    <t>50-Logistikprozesse</t>
  </si>
  <si>
    <t>11-Erweiterung Packplatz</t>
  </si>
  <si>
    <t>12-Umbuchungs-App 1000/1009</t>
  </si>
  <si>
    <t>60-Entwicklertest</t>
  </si>
  <si>
    <t>02-Abstimmung/Präsentation  FRA</t>
  </si>
  <si>
    <t>20-Auftragsbearbeitung Werkstattbüro</t>
  </si>
  <si>
    <t>70-FIOIR-UI</t>
  </si>
  <si>
    <t>10-Erfassung Werkstattaufträge</t>
  </si>
  <si>
    <t>30Erfassung Büchsenmachertätigkeiten</t>
  </si>
  <si>
    <t>40-Abrechnung der Werkstattaufträge</t>
  </si>
  <si>
    <t>50-Umlagerung Werkstatt/Logistik</t>
  </si>
  <si>
    <t>60-Anlage Servicemeldung</t>
  </si>
  <si>
    <t>70-Erfas. int. Servicemeldungen</t>
  </si>
  <si>
    <t>80-Kundenübergabe-App</t>
  </si>
  <si>
    <t>80-TTE-Schnittstelle</t>
  </si>
  <si>
    <t>01-Abstimmung</t>
  </si>
  <si>
    <t>02-Integration</t>
  </si>
  <si>
    <t>90-FB-Validierung</t>
  </si>
  <si>
    <t>01-Testunterstützung</t>
  </si>
  <si>
    <t>11-CutOver Vorbereitung</t>
  </si>
  <si>
    <t>99-IOT</t>
  </si>
  <si>
    <t>855-GEP-2021-01-DOEHLER</t>
  </si>
  <si>
    <t>GEP-01-EWM-S4-Migration</t>
  </si>
  <si>
    <t>Migrationl&amp;Functional Improvements</t>
  </si>
  <si>
    <t>Technical Migration</t>
  </si>
  <si>
    <t>857-CAS2106-HCOB-Fiori-S/4-Migration</t>
  </si>
  <si>
    <t xml:space="preserve">	04-In-Deckungnahme Schiffe &amp; Immobilien</t>
  </si>
  <si>
    <t>01- Complex Loans</t>
  </si>
  <si>
    <t>02-CO2-Abrechnung</t>
  </si>
  <si>
    <t>03-Business-Glossar</t>
  </si>
  <si>
    <t>04-For Bearance</t>
  </si>
  <si>
    <t>859-CAS2107-ISS (2021/0178)</t>
  </si>
  <si>
    <t>860-ALD2101-Betriebs-und-Projektunterstützung</t>
  </si>
  <si>
    <t>862-MEN2101-FIORI</t>
  </si>
  <si>
    <t>03-	Fiori Workshop / Schulung</t>
  </si>
  <si>
    <t>863-GLW2101-Analyseworkshop</t>
  </si>
  <si>
    <t>01-Workshop-Vorbereitung</t>
  </si>
  <si>
    <t>02-Worksshop</t>
  </si>
  <si>
    <t>864-DMK2103-Beratung&amp;Entwicklung</t>
  </si>
  <si>
    <t>02-4200067321 EWM-Optimierung und Qualitätssicherung</t>
  </si>
  <si>
    <t>04-4501338011 EWM KVG Erfurt Implementierung</t>
  </si>
  <si>
    <t>05-4200069985 BeratungsDL für EWM-Training und Support</t>
  </si>
  <si>
    <t>07-4200072501 Projektsupport</t>
  </si>
  <si>
    <t>08-4200074880 EWM Ad-Hoc-Support-Service</t>
  </si>
  <si>
    <t>09-4200075495 EWM Ad-Hoc-Support-Service</t>
  </si>
  <si>
    <t>10-4200077581 Hypercare, allg. Unterstütz</t>
  </si>
  <si>
    <t>866-IOT2201-Interne-Aufschreibung</t>
  </si>
  <si>
    <t>01-Bürotätigkeiten</t>
  </si>
  <si>
    <t>01-Arbeitsplatzorganisation</t>
  </si>
  <si>
    <t>02-Internes/Administration</t>
  </si>
  <si>
    <t>03-Sonderaufgaben</t>
  </si>
  <si>
    <t>02-Krankheit</t>
  </si>
  <si>
    <t>03-Urlaub</t>
  </si>
  <si>
    <t>04-KnowHow Transfer</t>
  </si>
  <si>
    <t>01-Einarbeitung</t>
  </si>
  <si>
    <t>02-Übergaben</t>
  </si>
  <si>
    <t>04-Workshop (Ausrichter)</t>
  </si>
  <si>
    <t>05-Workshop (Teilnahme)</t>
  </si>
  <si>
    <t>05-Management</t>
  </si>
  <si>
    <t>01-Fachberatung</t>
  </si>
  <si>
    <t>02-Projektleiter</t>
  </si>
  <si>
    <t>04-Bewerber</t>
  </si>
  <si>
    <t>06-Sekretariat</t>
  </si>
  <si>
    <t>01-Buchhaltung</t>
  </si>
  <si>
    <t>02-Personal</t>
  </si>
  <si>
    <t>03-IOT</t>
  </si>
  <si>
    <t>04-IAL</t>
  </si>
  <si>
    <t>07-Assistenz</t>
  </si>
  <si>
    <t>04-Organisation Verwaltung</t>
  </si>
  <si>
    <t>08-MA Jourfixe</t>
  </si>
  <si>
    <t>04-Veranstaltungen</t>
  </si>
  <si>
    <t>09-Interne Aufschreibung</t>
  </si>
  <si>
    <t>03-MA-Gespräch</t>
  </si>
  <si>
    <t>10-Botengänge</t>
  </si>
  <si>
    <t>11-Fortbildung</t>
  </si>
  <si>
    <t>01-Seminar (intern)</t>
  </si>
  <si>
    <t>02-Übungen</t>
  </si>
  <si>
    <t>03-Webinar</t>
  </si>
  <si>
    <t>04-Seminar (extern)</t>
  </si>
  <si>
    <t>06-DSAG Tagung</t>
  </si>
  <si>
    <t>07-UI5</t>
  </si>
  <si>
    <t>12-ohne produktive Aufgaben</t>
  </si>
  <si>
    <t>867-MEN2101-IAL-MFS-Schulung</t>
  </si>
  <si>
    <t>868-CAS2201-Beeline</t>
  </si>
  <si>
    <t>Prototyp S4 Segmentierung 2021/0193</t>
  </si>
  <si>
    <t>869-WSW2201-Fiori--/-S/4-Einführung-2022</t>
  </si>
  <si>
    <t>01-Abstimmung &amp; Administratives</t>
  </si>
  <si>
    <t>02-2S/4 Sandboxkonfiguration</t>
  </si>
  <si>
    <t>03-	Einrichtung Berechtigungskonzept</t>
  </si>
  <si>
    <t>04-Fachbereichsworkshops</t>
  </si>
  <si>
    <t>05-	Entwicklung PM-App inkl. Signaturkomponente</t>
  </si>
  <si>
    <t>06-	Entwicklerschulung</t>
  </si>
  <si>
    <t>07-Anwenderschulung</t>
  </si>
  <si>
    <t>870-BSS2201-Juwel</t>
  </si>
  <si>
    <t>01-Workshop EBE22-00804</t>
  </si>
  <si>
    <t>871-COV2201-Workshop-91619/0105/030</t>
  </si>
  <si>
    <t>03-Vorbereitung Begleitete Entwicklung</t>
  </si>
  <si>
    <t>04-Begleitete Enticklung</t>
  </si>
  <si>
    <t>872-FRA2201-SAP-CCO-Integration-FR</t>
  </si>
  <si>
    <t>ID</t>
  </si>
  <si>
    <t>parent_ID</t>
  </si>
  <si>
    <t>title</t>
  </si>
  <si>
    <t>hierarchyLevel</t>
  </si>
  <si>
    <t>tenant</t>
  </si>
  <si>
    <t>Anzahl Bindestriche</t>
  </si>
  <si>
    <t>Abschneiden ab</t>
  </si>
  <si>
    <t>Extrahierter Text</t>
  </si>
  <si>
    <t>Nummer bis Leerzeichen</t>
  </si>
  <si>
    <t>Enthält Zahl?</t>
  </si>
  <si>
    <t>ExtrahierterText 2</t>
  </si>
  <si>
    <t>e6550668-9ad6-42b9-a4cb-333495447366</t>
  </si>
  <si>
    <t>d439e362-ecdf-4d78-8fed-86c7c639b131</t>
  </si>
  <si>
    <t>3d41d497-cce2-4151-a52f-6f6a3dadeaaf</t>
  </si>
  <si>
    <t>316a0ab1-1db6-4577-a0aa-e959a1fbab88</t>
  </si>
  <si>
    <t>fef48bab-d43e-4705-bc02-f1215bceac72</t>
  </si>
  <si>
    <t>631-EMS1301-Erweiterung-PLS</t>
  </si>
  <si>
    <t>b3b10c0f-3b8f-46c5-aae1-ce5c4efc7d1c</t>
  </si>
  <si>
    <t>645-HER1301-Deponie-Hersfeld</t>
  </si>
  <si>
    <t>3160c5e1-3199-4ff3-8baf-d56020183392</t>
  </si>
  <si>
    <t>656-IOT1403-Vertrieb</t>
  </si>
  <si>
    <t>3dbeec91-44ab-4e24-a7f1-f62b73c6a9ef</t>
  </si>
  <si>
    <t>665-BSS1401-Fernuni-Hagen</t>
  </si>
  <si>
    <t>4da2f478-fb76-44b0-8783-48ba0353f228</t>
  </si>
  <si>
    <t>690-MAN1501-Application-Management</t>
  </si>
  <si>
    <t>2b8fb501-a4f7-4d29-bb01-c97b2237e775</t>
  </si>
  <si>
    <t>691-MAN1502-Operative-Projektunterstützung</t>
  </si>
  <si>
    <t>3d8a610e-d476-4050-bed5-4cfcefcf3932</t>
  </si>
  <si>
    <t>4f56432c-0c26-4514-bef0-793ad7af92eb</t>
  </si>
  <si>
    <t>693-IOT1506-CAR-Szenario-Arvato</t>
  </si>
  <si>
    <t>41916f89-5d85-4f95-856d-7e956842cbf9</t>
  </si>
  <si>
    <t>694-IOT1505-Koordination</t>
  </si>
  <si>
    <t>c8a169a9-f1e2-49fd-8a45-055ec0f69f0b</t>
  </si>
  <si>
    <t>701-FRA1503-Kleinstprojekte</t>
  </si>
  <si>
    <t>9cbb4e6c-022e-48b3-919a-22c1b62ea668</t>
  </si>
  <si>
    <t>702-FRA1504-BW-AM</t>
  </si>
  <si>
    <t>d9f21475-7865-43c2-b37d-fb397e71980b</t>
  </si>
  <si>
    <t>703-FRA1505-Kasseneinführung-Phase-2</t>
  </si>
  <si>
    <t>64cbf7b4-dd4c-4725-98db-1288a4f52804</t>
  </si>
  <si>
    <t>706-CAS1501-Kaufland</t>
  </si>
  <si>
    <t>a3251c72-2956-45ea-835e-26a0d21c130f</t>
  </si>
  <si>
    <t>710-IOT1508-Einarbeitung-CAR</t>
  </si>
  <si>
    <t>80855a7e-d41c-4b99-80ec-a225a16ab874</t>
  </si>
  <si>
    <t>711-IOT1601-Interne-Aufschreibung</t>
  </si>
  <si>
    <t>1f2d7cf0-b005-49bf-941b-854b99d980c9</t>
  </si>
  <si>
    <t>712-FRA1506-Auktionsplattform</t>
  </si>
  <si>
    <t>a4e6a786-3094-4882-9dba-0a1b3cae18ab</t>
  </si>
  <si>
    <t>713-MAH1501-Datentransfer-Tool</t>
  </si>
  <si>
    <t>6bcbdf85-f924-4d52-80e2-50fd8aab57e9</t>
  </si>
  <si>
    <t>714-FRA1506-Ratepay</t>
  </si>
  <si>
    <t>65725c58-2339-4c83-a9f8-f480408b1f42</t>
  </si>
  <si>
    <t>715-IOT1602-Vertrieb</t>
  </si>
  <si>
    <t>079e2767-42e4-4153-ae81-a7b5b52bdc7e</t>
  </si>
  <si>
    <t>716-MEN1601-Support</t>
  </si>
  <si>
    <t>507cdcd5-1852-4d21-959e-cdbf0ce71f19</t>
  </si>
  <si>
    <t>ff2df114-1ea9-49a0-a022-208507b6282e</t>
  </si>
  <si>
    <t>718-FRA1601-Datawarehouse-(BW2.0)</t>
  </si>
  <si>
    <t>379776bf-0395-4f3b-bda6-a61bc1353a75</t>
  </si>
  <si>
    <t>719-JUN1601-Betreuung-Produktivbetrieb</t>
  </si>
  <si>
    <t>40bae07e-18dd-4ce6-9273-f17c63fc762d</t>
  </si>
  <si>
    <t>720-MAN1601-Application-Management</t>
  </si>
  <si>
    <t>943673be-bba0-4748-945d-a59b5cd11c5b</t>
  </si>
  <si>
    <t>721-MAN1602-Operative-Projektunterstützung</t>
  </si>
  <si>
    <t>8d49a68a-fe53-405c-9327-2e44d872557c</t>
  </si>
  <si>
    <t>3ad6452c-2226-4469-b1dc-69a0da444d50</t>
  </si>
  <si>
    <t>723-PAR1601-Betreuung-Produktivbetrieb</t>
  </si>
  <si>
    <t>4ea669cf-8e35-4822-a051-8f493fbd5314</t>
  </si>
  <si>
    <t>724-KWS1601-Projektunterstützung</t>
  </si>
  <si>
    <t>81243898-aae9-401a-aa48-ff6b5c1cbc37</t>
  </si>
  <si>
    <t>725-MAN1603-Kernprozesse</t>
  </si>
  <si>
    <t>7571a389-c13b-4a5e-8a72-31303bb890d0</t>
  </si>
  <si>
    <t>726-IOT1604-Bachelorarbeit-Kanzenbach</t>
  </si>
  <si>
    <t>33f18c0f-945d-4f21-98f1-122d5f1a129f</t>
  </si>
  <si>
    <t>c5f3a702-0cc1-4fc4-83ad-10c1236a0e02</t>
  </si>
  <si>
    <t>728-FRA1602-ERP-AM</t>
  </si>
  <si>
    <t>3ddf53f7-bae8-46fa-8637-be1412134e4e</t>
  </si>
  <si>
    <t>729-FRA1603-ERP-Kleinstprojekte</t>
  </si>
  <si>
    <t>a8315214-99b2-497a-8887-f40e624b4e9d</t>
  </si>
  <si>
    <t>730-FRA1604-BW-AM</t>
  </si>
  <si>
    <t>bee084fe-7810-4980-b220-dcb78ea1b8cd</t>
  </si>
  <si>
    <t>731-FRA1605-BW-Kleinstprojekte</t>
  </si>
  <si>
    <t>5f25c593-00a4-4c4e-8f0c-723596d58cc8</t>
  </si>
  <si>
    <t>733-DRK1601-Kalkulationsschemas</t>
  </si>
  <si>
    <t>07e763f3-b21c-4c10-a3ba-4f3e9796678c</t>
  </si>
  <si>
    <t>734-STE1601-Zeche-Haniel</t>
  </si>
  <si>
    <t>5d54d048-5280-4116-be71-d17301e080c5</t>
  </si>
  <si>
    <t>735-FRA1606-Logistik-der-Zukunft</t>
  </si>
  <si>
    <t>97aad749-99fc-4cf2-9e8c-e22b7c6fee8f</t>
  </si>
  <si>
    <t>736-FRA1607-Datenqualität</t>
  </si>
  <si>
    <t>f373c4af-6a57-4046-9986-1bc714cc47ef</t>
  </si>
  <si>
    <t>737-SKR1601-Elk-Grove</t>
  </si>
  <si>
    <t>0ee614ba-b0d9-4824-81ec-2abf0c4d16d9</t>
  </si>
  <si>
    <t>738-CAS1601-Dänisches-Bettenlager</t>
  </si>
  <si>
    <t>a7d370cb-7a3a-4a95-a2b2-0cd8fefdd1ab</t>
  </si>
  <si>
    <t>739-IOT1605-Bachelorarbeit-Schmid</t>
  </si>
  <si>
    <t>ce55e2fd-6781-494e-b055-666d788e3700</t>
  </si>
  <si>
    <t>740-IOT1606-Bachelorarbeit-Schröder</t>
  </si>
  <si>
    <t>abd6c8a6-614c-43ee-b444-e7edfa93f67a</t>
  </si>
  <si>
    <t>741-FRA1608-Warenverfügbarkeit-#4442</t>
  </si>
  <si>
    <t>9d232c54-aa9d-4a45-b3cc-53f589a60377</t>
  </si>
  <si>
    <t>742-SYG1601-Regaloptimierungssystem</t>
  </si>
  <si>
    <t>7200cd45-e8ed-45fe-906c-ea775573fc2c</t>
  </si>
  <si>
    <t>743-CAS1602-Douglas</t>
  </si>
  <si>
    <t>a73a2f60-f083-4e8a-9693-249cf474e67c</t>
  </si>
  <si>
    <t>744-CAS1603-Gries-Deco-Company</t>
  </si>
  <si>
    <t>8d33eacd-5d54-4537-8b4f-a6227074ed46</t>
  </si>
  <si>
    <t>745-CAS1604-Fressnapf</t>
  </si>
  <si>
    <t>7447bba8-2854-4292-a61c-6ea0d9438a3b</t>
  </si>
  <si>
    <t>746-FRA1609-Kundenkommunikation</t>
  </si>
  <si>
    <t>5f821a2b-f395-4372-a591-212f8b18c8c7</t>
  </si>
  <si>
    <t>747-FRA1610-Rechnungs-Neugestaltung</t>
  </si>
  <si>
    <t>9f082b1c-e8cf-4103-8c8b-ee1fa166656f</t>
  </si>
  <si>
    <t>748-FRA1611-Gutscheinabwicklung-&amp;-Bonuspunkte</t>
  </si>
  <si>
    <t>0ef414f1-decc-4bb9-900f-c3d34a9ac831</t>
  </si>
  <si>
    <t>749-INQ1601-Einführung-SAP-EWM</t>
  </si>
  <si>
    <t>0df05c9b-0435-4a4e-b2ba-8d89d61d3be6</t>
  </si>
  <si>
    <t>750-IOT1701-Interne-Aufschreibung</t>
  </si>
  <si>
    <t>3cd91a8e-8b90-4bbd-be5d-271ab79a80cd</t>
  </si>
  <si>
    <t>751-IAL701-Interne-Aufschreibung</t>
  </si>
  <si>
    <t>24581658-8c50-4f6e-928a-1597a4385623</t>
  </si>
  <si>
    <t>752-IOT1702-Masterarbeit-Runte</t>
  </si>
  <si>
    <t>1bff8d12-1f06-4cb4-bc32-81190d4ec5f0</t>
  </si>
  <si>
    <t>753-IAL1702-SAP-FIORI</t>
  </si>
  <si>
    <t>267c6e89-6552-41b3-82fc-60e9d1823d65</t>
  </si>
  <si>
    <t>754-FRA1701-Dispo</t>
  </si>
  <si>
    <t>7578eb1b-4540-4542-b72d-1e2bb5c95c1c</t>
  </si>
  <si>
    <t>755-FRA1702-Paypal</t>
  </si>
  <si>
    <t>e80dc75f-7740-4638-8aa9-6a02fad43ef9</t>
  </si>
  <si>
    <t>756-FRA1703-Optimierung-Lieferbildung</t>
  </si>
  <si>
    <t>561073b3-7dc1-4d0d-9126-b38a4dee7db7</t>
  </si>
  <si>
    <t>758-DRK1701-Support</t>
  </si>
  <si>
    <t>0ab3ac65-ab46-456c-af82-b5698d9b1667</t>
  </si>
  <si>
    <t>759-FRA1704-ERP-AM</t>
  </si>
  <si>
    <t>2cef4276-97a0-43a1-a5ce-6ade0aa16072</t>
  </si>
  <si>
    <t>760-FRA1705-ERP-Kleinstprojekte</t>
  </si>
  <si>
    <t>7d79bbc0-8998-4a4c-a0db-b63039a977d0</t>
  </si>
  <si>
    <t>761-FRA1706-BW-AM</t>
  </si>
  <si>
    <t>796a9004-2d6f-48c0-b65a-823e40a19f0c</t>
  </si>
  <si>
    <t>f3f05917-cdff-4fb2-a9a1-b2ce322642cd</t>
  </si>
  <si>
    <t>763-SGU1701-Aktualisierung-Leittechnik</t>
  </si>
  <si>
    <t>99e218de-afda-4cad-b1d7-acf77020fc3d</t>
  </si>
  <si>
    <t>764-FRA1707-LdZ-Support</t>
  </si>
  <si>
    <t>dbc014f2-cb46-4d84-b88c-40190d2ae7b8</t>
  </si>
  <si>
    <t>765-FRA1708-Kasseneinführung-Phase-3</t>
  </si>
  <si>
    <t>3dea7ecb-51bf-4c20-9b70-d854822007bb</t>
  </si>
  <si>
    <t>766-FRA1709-NWR-II-&amp;-X-Waffe-(4412)</t>
  </si>
  <si>
    <t>bae753a7-18c5-448c-962f-6308d466fe36</t>
  </si>
  <si>
    <t>767-IOT1704-MULI-Redesign</t>
  </si>
  <si>
    <t>9128b66c-b453-4bda-82a2-424001eabd32</t>
  </si>
  <si>
    <t>768-SKR1701-Support</t>
  </si>
  <si>
    <t>3b0eb147-1fb6-44aa-bf24-7c9785c80872</t>
  </si>
  <si>
    <t>769-PIG1701-Energiemanagement</t>
  </si>
  <si>
    <t>f125d52b-3248-4ab0-a2bb-849b95d16615</t>
  </si>
  <si>
    <t>770-MEN1701-Anpassung-Inventur</t>
  </si>
  <si>
    <t>1c8bcfdb-172b-4120-9047-cca6be539254</t>
  </si>
  <si>
    <t>771-ACC1701-SW-Maadesiel</t>
  </si>
  <si>
    <t>2d54613f-67c1-4964-b0ec-d43912406cc2</t>
  </si>
  <si>
    <t>772-MAN1701-OmniPOS</t>
  </si>
  <si>
    <t>9fc7170a-50ef-4ad2-afd0-c979fc6d8c82</t>
  </si>
  <si>
    <t>773-FRA1710-ERP-Update</t>
  </si>
  <si>
    <t>0d52da04-b5ff-49ad-9387-1c306f4fa05c</t>
  </si>
  <si>
    <t>774-CAS1701-Douglas-FIORI-(2016/0210)</t>
  </si>
  <si>
    <t>6bcc671a-d1eb-4e38-b610-1405e8abfbaa</t>
  </si>
  <si>
    <t>775-IOT1705-Bachelorarbeit-Kiedrowicz</t>
  </si>
  <si>
    <t>a244c46e-be26-494b-959a-59382f9c0f47</t>
  </si>
  <si>
    <t>776-IOT1706-Bachelorarbeit-van-Gelder</t>
  </si>
  <si>
    <t>a946a12a-3f1f-4427-a8f3-620921e7407c</t>
  </si>
  <si>
    <t>777-IOT1707-Bachelorarbeit-Rosezin</t>
  </si>
  <si>
    <t>cd214a8b-3866-47c2-9eda-ad9d504908dc</t>
  </si>
  <si>
    <t>c454c81f-25fb-4b74-b374-acae4572b297</t>
  </si>
  <si>
    <t>ab7b338d-c841-41da-b0ca-45e23ebca474</t>
  </si>
  <si>
    <t>800-INQ1901-FIORI</t>
  </si>
  <si>
    <t>40f1bc96-6168-4be9-b89b-cfdc363f938e</t>
  </si>
  <si>
    <t>4d297212-a6ff-4531-8da3-6dac8521c314</t>
  </si>
  <si>
    <t>b249cdf2-0ad3-45b2-8137-43eb19ab03a6</t>
  </si>
  <si>
    <t>6cc09894-3f61-4577-a1e4-cb4f6780530b</t>
  </si>
  <si>
    <t>e9269771-98cb-4db3-9239-471de0a6e267</t>
  </si>
  <si>
    <t>3b71b9ae-3a20-4a12-8025-14670c335ad2</t>
  </si>
  <si>
    <t>818-MEN2002-Rumänien</t>
  </si>
  <si>
    <t>5a701e98-f023-4dd2-8b95-d6f65b06c2e7</t>
  </si>
  <si>
    <t>cab339c4-5610-4ca7-a69e-2d29704efab0</t>
  </si>
  <si>
    <t>823-CAS2001-Esprit-FSS-technische-Portierung-(2020/0088)</t>
  </si>
  <si>
    <t>dad73c6a-2159-45b1-bb96-22ff42c16b52</t>
  </si>
  <si>
    <t>824-CAS2002-Tchibo</t>
  </si>
  <si>
    <t>785a57eb-dd09-4d77-b892-681000f72f51</t>
  </si>
  <si>
    <t>bc9922c2-d9ee-44af-988b-89db7aefc6f5</t>
  </si>
  <si>
    <t>827-CAS2003-Esprit-FSS-Rollout</t>
  </si>
  <si>
    <t>fd81467d-0c40-48eb-ac0b-d699ac2cb837</t>
  </si>
  <si>
    <t>829-CAS-2004-	Shipping,-Aviation,-Rail-(SAR)-@-HCOB</t>
  </si>
  <si>
    <t>e81c74d0-5f99-4060-945b-950e814bb7a8</t>
  </si>
  <si>
    <t>830-CON-2001-	Receipt4S-goes-Fiori</t>
  </si>
  <si>
    <t>ebc36a27-a156-414b-8458-c3a2a3982af3</t>
  </si>
  <si>
    <t>8bdbca01-11dc-430d-b263-ce8573cf4867</t>
  </si>
  <si>
    <t>832-MEN2005-Welschen-Ennest</t>
  </si>
  <si>
    <t>9bfa67d7-a439-4efd-b51e-ba801978efcf</t>
  </si>
  <si>
    <t>833-IOT2004-Bachelor-Witt</t>
  </si>
  <si>
    <t>b4c65ba5-aba0-4339-bb3d-08a48bc3598b</t>
  </si>
  <si>
    <t>13836e5f-db2e-4f6c-b7a1-699a92a76912</t>
  </si>
  <si>
    <t>835-IOT2101-Interne-Aufschreibung</t>
  </si>
  <si>
    <t>c146e817-5e55-4022-95af-52aff0e0e115</t>
  </si>
  <si>
    <t>fbb670c9-215e-49a6-a9b7-1c3535febc84</t>
  </si>
  <si>
    <t>6b884d2e-e149-454a-bbfd-60729c2c417e</t>
  </si>
  <si>
    <t>839-CAS2102-GDC</t>
  </si>
  <si>
    <t>6a234d14-fc44-4f6a-86e7-30c7c345c212</t>
  </si>
  <si>
    <t>840-KEB2101-Fiori-Readiness-Check</t>
  </si>
  <si>
    <t>013cea7a-9b20-4d5f-bf84-574dc82705d6</t>
  </si>
  <si>
    <t>6db4d648-e312-4b9d-9a73-366c7b33a2b6</t>
  </si>
  <si>
    <t>842-IOT2102-Bachelorarbeit-Meigui</t>
  </si>
  <si>
    <t>17ff0ee3-2d93-4e0c-8e68-8874b9e1bc61</t>
  </si>
  <si>
    <t>843-IOT2103-Bachelorarbeit-Tcheuffa</t>
  </si>
  <si>
    <t>b131c7d0-d7b5-4587-a3f2-c2756ab0ca84</t>
  </si>
  <si>
    <t>844-WSW2101-Einführung-SAP-Fiori</t>
  </si>
  <si>
    <t>6bede6f2-f0ba-4e67-b0d7-11f00c815b4a</t>
  </si>
  <si>
    <t>af0c51f4-28a0-48f3-ae5a-0c1bae6063f6</t>
  </si>
  <si>
    <t>d1976126-2e5c-4c8e-9ed1-fbf4c565335d</t>
  </si>
  <si>
    <t>99080dc9-ed90-4da2-84f0-7febfd60b1f3</t>
  </si>
  <si>
    <t>851-GDC2101-GDC-Projektunterstützung</t>
  </si>
  <si>
    <t>2ac461e6-f9e6-496c-8690-16c284d3b47b</t>
  </si>
  <si>
    <t>852-THA2101-aATP</t>
  </si>
  <si>
    <t>81b8e722-2779-4069-b8d1-23f21a1086a6</t>
  </si>
  <si>
    <t>0bbd99b1-fd46-463a-bc31-fa3b1f2bb030</t>
  </si>
  <si>
    <t>854-IOT2104-Bachelorarbeit-Günther</t>
  </si>
  <si>
    <t>6b5d50a3-cd20-4c6e-b80c-dc813c963276</t>
  </si>
  <si>
    <t>2c263b20-e122-41fe-9491-07049c01d1ac</t>
  </si>
  <si>
    <t>856-DMK2101-EWM-Coaching</t>
  </si>
  <si>
    <t>14a9e969-724c-4e66-addc-b8c0d56f82c4</t>
  </si>
  <si>
    <t>95295fe6-137a-4c0c-bc28-431f07edf595</t>
  </si>
  <si>
    <t>858-DMK2102-Unterstützung-Projekt-072021</t>
  </si>
  <si>
    <t>b4577da3-5492-4b81-a217-a51a52701847</t>
  </si>
  <si>
    <t>eed961b2-05b3-4135-b6e1-31420bcc0e10</t>
  </si>
  <si>
    <t>6a47b915-ac5e-4478-82aa-4cbcbae37c1b</t>
  </si>
  <si>
    <t>861-DMK2102-Edewecht-WE-RF-Erweiterung</t>
  </si>
  <si>
    <t>5b2261d1-fdb5-4a5f-8031-7582b62cee6a</t>
  </si>
  <si>
    <t>41683d28-0c39-4e29-ac8d-49077a4d93c8</t>
  </si>
  <si>
    <t>6d6dd118-97ee-46d1-93e3-4ca3cf2fcb8d</t>
  </si>
  <si>
    <t>5095cf30-b0c8-4425-9560-3d21a1781162</t>
  </si>
  <si>
    <t>865-IAL2201-Interne-Aufschreibung</t>
  </si>
  <si>
    <t>81604920-3f3d-4c59-b697-7721d3458a51</t>
  </si>
  <si>
    <t>03d1d188-8959-416a-8c45-df3d9a06ba7e</t>
  </si>
  <si>
    <t>9cbdaf4d-cce1-430c-9e2c-0411e59112f6</t>
  </si>
  <si>
    <t>d60562e8-d0a9-4891-ab0b-4260e2a8bdd9</t>
  </si>
  <si>
    <t>4e94857b-ff97-400c-bf93-3e5d6164a62f</t>
  </si>
  <si>
    <t>a6909a29-2dcb-4b9b-a4c5-fb14688b94d2</t>
  </si>
  <si>
    <t>34a29029-d594-43fd-809e-2d5d11a75653</t>
  </si>
  <si>
    <t>CAS2104-Fiori-TXS-Erweiterung</t>
  </si>
  <si>
    <t>6c68b651-6f25-4b68-b317-6827647f7e36</t>
  </si>
  <si>
    <t>d91d3f88-b27c-4d9e-95aa-b18362a91ef9</t>
  </si>
  <si>
    <t>2f8a2e84-7a5f-415d-aa9a-47ec39789ed3</t>
  </si>
  <si>
    <t>03-PZE</t>
  </si>
  <si>
    <t>40bd4bc9-2597-4fba-acfa-e85c85d82262</t>
  </si>
  <si>
    <t>57a2593c-e178-4e42-8e9d-11f5113be18f</t>
  </si>
  <si>
    <t>11c9a713-9f4d-4504-8fd5-fdad2430a245</t>
  </si>
  <si>
    <t>03-Neueinführung</t>
  </si>
  <si>
    <t>6e6f8afe-9111-45c5-818e-36e40a63b43a</t>
  </si>
  <si>
    <t>137ccb45-9da5-4721-80b4-4e7162ee5168</t>
  </si>
  <si>
    <t>05-Inventur</t>
  </si>
  <si>
    <t>cde64761-ef0d-440f-8c08-41e689f29112</t>
  </si>
  <si>
    <t>b647aed3-cc02-458e-a9a5-84499339c30a</t>
  </si>
  <si>
    <t>01-Dynamisierung Anlagenbilder</t>
  </si>
  <si>
    <t>4887f4a9-9714-4965-8909-5693b0cb1135</t>
  </si>
  <si>
    <t>19-Masterprojekt Hybris Marketing</t>
  </si>
  <si>
    <t>29135ba1-eb2f-43c0-91ea-4d907524a5fc</t>
  </si>
  <si>
    <t>4613e7c2-a88a-4a56-b0d9-73682f75e076</t>
  </si>
  <si>
    <t>05-Konzepterstellung MFS</t>
  </si>
  <si>
    <t>f51866f5-1c9b-4d54-8b6a-8a184df08170</t>
  </si>
  <si>
    <t>06-Realisierung</t>
  </si>
  <si>
    <t>ceca8bcd-eea8-400b-8911-b8ba5c5c4b0a</t>
  </si>
  <si>
    <t>07-Tests</t>
  </si>
  <si>
    <t>cc6bc942-c40b-48ac-8385-f41ed1ac1757</t>
  </si>
  <si>
    <t>08-Unterstützung Releasewechsel</t>
  </si>
  <si>
    <t>f1d54bfa-f6a4-444f-ae8d-25c581868dad</t>
  </si>
  <si>
    <t>09-Betreuung Produktivbetrieb</t>
  </si>
  <si>
    <t>51ad5a33-337a-41c3-98ac-f76f69cf864b</t>
  </si>
  <si>
    <t>10-SAP-Pco</t>
  </si>
  <si>
    <t>bdc4c30f-e234-4ff0-82ec-f444b66fa32d</t>
  </si>
  <si>
    <t>11-CR E-Mail Versand</t>
  </si>
  <si>
    <t>792ca9c3-7e8e-44d2-b8c5-39138ef1f9b9</t>
  </si>
  <si>
    <t>70-Unterstützung</t>
  </si>
  <si>
    <t>2d213047-4e26-4681-845b-5a5b8f09e357</t>
  </si>
  <si>
    <t>16e32130-c20c-43f7-8b25-70e0339efcbf</t>
  </si>
  <si>
    <t>02-UHDs/Tickets</t>
  </si>
  <si>
    <t>08df442e-48ba-4a19-9140-99eb63d684ca</t>
  </si>
  <si>
    <t>be7551d9-68cb-4ab7-8ae1-8041a77a4691</t>
  </si>
  <si>
    <t>28062 Mahnwesen für Lieferantenguthaben</t>
  </si>
  <si>
    <t>004265ef-8d71-4ab5-b699-8c1e664b2c33</t>
  </si>
  <si>
    <t>39002 DHL - Informationen und Fragen zur Vorausverfügung</t>
  </si>
  <si>
    <t>5dc0b715-9f28-4ff7-b8ef-41240e292c0b</t>
  </si>
  <si>
    <t>44087 Auswertung Lieferanten</t>
  </si>
  <si>
    <t>5e48694d-162b-4570-94d5-fe57f3e6d626</t>
  </si>
  <si>
    <t>47091-Einrichtung neuer AT Steuersatz</t>
  </si>
  <si>
    <t>565cc458-d121-44b1-b667-fe3a63313e40</t>
  </si>
  <si>
    <t>47161-Umstellung Newsletter-Verwaltung</t>
  </si>
  <si>
    <t>cb73e82d-f519-4812-9512-3e45a4a1e802</t>
  </si>
  <si>
    <t>47943-Neue Datenschutzrichtlinie</t>
  </si>
  <si>
    <t>22ef24b7-ea25-433a-9070-3322220dd3a9</t>
  </si>
  <si>
    <t>48048-Lieferungserzeugung zu UB-Pos.</t>
  </si>
  <si>
    <t>2c7c6ea8-6268-4a67-a2b7-f13cf5cb57a5</t>
  </si>
  <si>
    <t>01-Übergreifend</t>
  </si>
  <si>
    <t>a16f933c-9559-4a46-81e7-da0c895e0e68</t>
  </si>
  <si>
    <t>02-Technologie</t>
  </si>
  <si>
    <t>285b96fd-74d7-4b89-9917-189370a6ead4</t>
  </si>
  <si>
    <t>16-Korrektur/Erweiterung Textpfelge</t>
  </si>
  <si>
    <t>6a87d28b-bae8-4d7e-922b-d5e7569b4ca9</t>
  </si>
  <si>
    <t>7dd60c61-74f5-42bf-8bf0-132cc8f6614d</t>
  </si>
  <si>
    <t>18-Darstellung Vektorgrafiken in Anlageliste</t>
  </si>
  <si>
    <t>8e71e3b0-33d7-488d-bb96-0fdeb6026728</t>
  </si>
  <si>
    <t>50-IAF</t>
  </si>
  <si>
    <t>51f10b09-e6c1-4523-8081-6c95453a7b67</t>
  </si>
  <si>
    <t>2a1dbdb0-8d7e-4658-8821-d5674125e2ef</t>
  </si>
  <si>
    <t>62-Signatur-Komponente</t>
  </si>
  <si>
    <t>aa6ed0ca-f460-4e35-9c15-5ad543304f30</t>
  </si>
  <si>
    <t>49e41a21-2428-4a35-8076-e3ca91225820</t>
  </si>
  <si>
    <t>80-Filial-Apps IOT</t>
  </si>
  <si>
    <t>57645214-f44c-4381-8fd1-3dbfb8424a73</t>
  </si>
  <si>
    <t>9fe726f6-1d85-4f16-8d1f-1fd287122bdb</t>
  </si>
  <si>
    <t>00-Abstimmung übergreifend</t>
  </si>
  <si>
    <t>8a4b9267-8d4a-4e19-bb3d-bfce00807edd</t>
  </si>
  <si>
    <t>06-Konfiguration neues CAR-System</t>
  </si>
  <si>
    <t>7cf5db98-5b9a-4234-ab1f-97af4275872b</t>
  </si>
  <si>
    <t>99-zusätzliche Tätigkeiten</t>
  </si>
  <si>
    <t>934b7ffd-b68e-4901-a423-8d5575c5c19a</t>
  </si>
  <si>
    <t>9ae33ab9-e820-468b-93cf-dd8330984835</t>
  </si>
  <si>
    <t>7da459db-973c-41dd-804c-55d1a3675674</t>
  </si>
  <si>
    <t>03-Kunden-Projekt bezogen</t>
  </si>
  <si>
    <t>bae49311-a9c6-4536-8064-32c6741bd3f9</t>
  </si>
  <si>
    <t>04-Interne Projekte</t>
  </si>
  <si>
    <t>b7c0169b-ac22-425b-a60e-137572b4b9e2</t>
  </si>
  <si>
    <t>00-PM</t>
  </si>
  <si>
    <t>6ced9919-fd87-4055-9c1b-455f1473bfe9</t>
  </si>
  <si>
    <t>9923fee8-92e0-4522-8da6-74a026d4e335</t>
  </si>
  <si>
    <t>04-Bestandsinformationen BW</t>
  </si>
  <si>
    <t>96a2f2ce-f377-4a9a-b49e-d7ca6f6b89ea</t>
  </si>
  <si>
    <t>10-Produktsicherheit</t>
  </si>
  <si>
    <t>84d6b055-7a3e-41a2-b5c0-452d6e66e968</t>
  </si>
  <si>
    <t>11-Pfandleihe</t>
  </si>
  <si>
    <t>cd0953aa-8d80-4fe0-9962-d9825d062302</t>
  </si>
  <si>
    <t>12-PayPal</t>
  </si>
  <si>
    <t>c5e2f86b-7229-49fb-82c8-354d2f02ec5d</t>
  </si>
  <si>
    <t>13-Auslistung Altartikel</t>
  </si>
  <si>
    <t>be9d52b6-ef49-4dd0-9efb-91b7b5f7906f</t>
  </si>
  <si>
    <t>14-EK Preise Report für Rhenus</t>
  </si>
  <si>
    <t>b3a74fc9-31ad-4a3f-9d96-d58a08f6d294</t>
  </si>
  <si>
    <t>15-	Sammelartikel Preise Problem (Ursache BW Muli)</t>
  </si>
  <si>
    <t>60664212-3b9c-41ae-add9-25ed2d79eb81</t>
  </si>
  <si>
    <t>16-	Marketplace Vorprojekt</t>
  </si>
  <si>
    <t>4458caf5-f359-401c-bb83-e47d024fc53d</t>
  </si>
  <si>
    <t>17-Projektportfolio und IT-Support</t>
  </si>
  <si>
    <t>3adc4a3b-509e-4fe3-aa5a-0cfcaf8e6b4a</t>
  </si>
  <si>
    <t>18-Übermittlung Tel. Hermes</t>
  </si>
  <si>
    <t>5532a04c-9536-4ddb-9177-57dab09a683e</t>
  </si>
  <si>
    <t>19-Zugriff Großhandelskonditionen</t>
  </si>
  <si>
    <t>44697012-f521-4085-9f46-032d060942bb</t>
  </si>
  <si>
    <t>20-Outlet-Optimierung</t>
  </si>
  <si>
    <t>cc8de22b-875a-4f18-9c4b-ac901abdbe23</t>
  </si>
  <si>
    <t>21-Inventurunterstützung</t>
  </si>
  <si>
    <t>4546aa26-e328-47e1-999e-0d3a54535c7e</t>
  </si>
  <si>
    <t>22-WE Retouren</t>
  </si>
  <si>
    <t>8b03fc56-8a50-4857-b7dd-e7ca4876d034</t>
  </si>
  <si>
    <t>23-Versand ab Podest; Filialversand Hermes</t>
  </si>
  <si>
    <t>f34c8000-325a-42c1-b642-437a1dfaaeeb</t>
  </si>
  <si>
    <t>24-Lieferaussagen</t>
  </si>
  <si>
    <t>32a3e6ba-f5d5-411c-b990-689fe9cfb917</t>
  </si>
  <si>
    <t>25-SEPA-Integration</t>
  </si>
  <si>
    <t>a316fcff-56c3-47e3-8c04-01945e9f6914</t>
  </si>
  <si>
    <t>26-PayPal-Abstimmung zur Umsetzung</t>
  </si>
  <si>
    <t>64ab3504-3371-4009-b6fa-d51fc0c20089</t>
  </si>
  <si>
    <t>27-Rhenus Job; Endlosschleife</t>
  </si>
  <si>
    <t>33342067-ccfb-40fd-8a9d-1c57d532d881</t>
  </si>
  <si>
    <t>28-Logistik Auswertungen</t>
  </si>
  <si>
    <t>bb08f3eb-1cb3-419c-9731-03dcff066a9f</t>
  </si>
  <si>
    <t>29-Mengenplanung Logistik</t>
  </si>
  <si>
    <t>0fc26315-724a-4452-81fc-dcd0ad542b03</t>
  </si>
  <si>
    <t>3613-Umrechnugnskurse</t>
  </si>
  <si>
    <t>2f75651e-4d1a-493f-8910-b26466f5ada5</t>
  </si>
  <si>
    <t>3613-Zusätzliche Differenzbuchung bei WE-Buchung</t>
  </si>
  <si>
    <t>2bc61c24-aae4-47d3-a514-715aac4a3238</t>
  </si>
  <si>
    <t>3633-Rhenus internationaler Versand</t>
  </si>
  <si>
    <t>bc0d03c4-1a28-4800-a4bc-bdee7cadb075</t>
  </si>
  <si>
    <t>3644 Buchpflichtkennzeichen Auswertung</t>
  </si>
  <si>
    <t>a177a12d-cf41-41da-b8c9-12bd5f02cb3a</t>
  </si>
  <si>
    <t>3968-Anpassung Logistik Query</t>
  </si>
  <si>
    <t>94268e68-f643-430a-bf00-848380b80f26</t>
  </si>
  <si>
    <t>90-Operative Unterstützung</t>
  </si>
  <si>
    <t>96f810ed-40a7-40e1-8d79-459393916f52</t>
  </si>
  <si>
    <t>FRA0001-Liefersplitt</t>
  </si>
  <si>
    <t>897c4345-5d0c-4f23-8f18-ede19d9d8613</t>
  </si>
  <si>
    <t>FRA0002-Reklamations-Cockpit</t>
  </si>
  <si>
    <t>94e0f007-0566-450a-9779-a7f011d8fc9f</t>
  </si>
  <si>
    <t>4b6da3db-2e25-4448-bb2a-f93052e84fae</t>
  </si>
  <si>
    <t>9f5ee545-e201-4899-9be4-ee156db20c40</t>
  </si>
  <si>
    <t>80e7664c-3622-45d4-9f26-72455a70d780</t>
  </si>
  <si>
    <t>02-Optimierung P1-Prozesse</t>
  </si>
  <si>
    <t>84b41f1d-8b07-4d4f-a2d6-3f3f2ad696b8</t>
  </si>
  <si>
    <t>03-Release GK5</t>
  </si>
  <si>
    <t>6d19acc7-9ed5-4b79-b92c-e498438bc5ee</t>
  </si>
  <si>
    <t>04-Release GK6</t>
  </si>
  <si>
    <t>49b98f47-5f12-47ee-bbb8-ac2a37e947f1</t>
  </si>
  <si>
    <t>05-Release GK7</t>
  </si>
  <si>
    <t>47e0c024-41cb-4cee-8db4-d5fdd46595e8</t>
  </si>
  <si>
    <t>10-P2/P3 Konzepte</t>
  </si>
  <si>
    <t>aa74a2d8-7797-4a6c-ba78-b357970e62d3</t>
  </si>
  <si>
    <t>20-Umsetzung Phase2 Prozesse</t>
  </si>
  <si>
    <t>ec36a576-cf40-4685-97f5-f638446e00ff</t>
  </si>
  <si>
    <t>30-Umsetzung Phase3 Prozesse</t>
  </si>
  <si>
    <t>ee6843b4-93bd-4462-aed5-be28df941240</t>
  </si>
  <si>
    <t>70-Produktivbetrieb</t>
  </si>
  <si>
    <t>e94f8444-a238-4d31-93db-ecff90987226</t>
  </si>
  <si>
    <t>90-Änderungen</t>
  </si>
  <si>
    <t>eedd3a0b-6395-4201-923f-2258067ba7f3</t>
  </si>
  <si>
    <t>01-Migration POS DM zu SAP CAR Kaufland DE</t>
  </si>
  <si>
    <t>4e827494-9416-434f-b9b1-d73fdd1237c6</t>
  </si>
  <si>
    <t>02-Implementierung SAP CAR für KMO</t>
  </si>
  <si>
    <t>97dcaedf-39ba-4385-aa02-5f5fce7d5c68</t>
  </si>
  <si>
    <t>00-übergreifend</t>
  </si>
  <si>
    <t>8cb5e119-1a54-4edb-bbe1-b72267338016</t>
  </si>
  <si>
    <t>01-CAR 3.0</t>
  </si>
  <si>
    <t>2af02654-92e2-43e5-b259-526760525499</t>
  </si>
  <si>
    <t>03-UDF/DDF</t>
  </si>
  <si>
    <t>a1bbc16e-7359-4150-81d9-981ec9effe2c</t>
  </si>
  <si>
    <t>11-FPs</t>
  </si>
  <si>
    <t>af18cc0e-a961-4871-bd3e-298fa25af8d6</t>
  </si>
  <si>
    <t>12-CO-Produkte</t>
  </si>
  <si>
    <t>f7baaf2a-97f2-4aee-8a3d-6c33992ece9c</t>
  </si>
  <si>
    <t>66c7ca2f-df01-4c55-84fa-73b2f370921d</t>
  </si>
  <si>
    <t>27ca76a2-ab44-478d-b031-e6cbc90018f5</t>
  </si>
  <si>
    <t>bf1fa169-7843-426c-9a80-73d493b8a263</t>
  </si>
  <si>
    <t>04-Know-How Transfer</t>
  </si>
  <si>
    <t>e23fe454-2996-4ba0-9e66-6561e3272209</t>
  </si>
  <si>
    <t>efada5c4-0749-41bd-8199-75cf02de6f0c</t>
  </si>
  <si>
    <t>297dac1b-39b2-46e9-a98a-550581eaa14f</t>
  </si>
  <si>
    <t>ecb3fba9-25c3-4b15-8733-44a224ef047a</t>
  </si>
  <si>
    <t>08-MA JourFix</t>
  </si>
  <si>
    <t>e97fc885-2592-4913-9f52-a3332787e93a</t>
  </si>
  <si>
    <t>09-interne Besprechungen</t>
  </si>
  <si>
    <t>4fa6e173-967f-469d-872d-96f637b08b38</t>
  </si>
  <si>
    <t>00478c3a-6d3b-40ff-9603-e3e9895b8759</t>
  </si>
  <si>
    <t>dd2da8ad-f82a-4985-9b9a-2d6a368b2bfa</t>
  </si>
  <si>
    <t>ae0cc7ab-70d1-4db1-9375-9cdfd11d0785</t>
  </si>
  <si>
    <t>#6021-Spartenkennzeichen</t>
  </si>
  <si>
    <t>1bc9bf98-7df7-47c6-8632-38fe5cc41ce7</t>
  </si>
  <si>
    <t>01-Koodination</t>
  </si>
  <si>
    <t>167cdce5-0fdd-40b4-8a3c-a259f7ac3a56</t>
  </si>
  <si>
    <t>02-Projektvorbereitung</t>
  </si>
  <si>
    <t>f9a871b9-026e-4304-837a-4462f77d8e9e</t>
  </si>
  <si>
    <t>03-Umsetzung</t>
  </si>
  <si>
    <t>08f4770e-afca-440a-8de5-df060e7fdc39</t>
  </si>
  <si>
    <t>04-Produktivsetzung</t>
  </si>
  <si>
    <t>9ba644a7-f3bc-42b7-81cb-f98140a47b85</t>
  </si>
  <si>
    <t>05-Unterst. Prod. Betrieb</t>
  </si>
  <si>
    <t>9942bbd5-f5f6-4b36-bca1-ef7cb477f509</t>
  </si>
  <si>
    <t>01-Anpassungen</t>
  </si>
  <si>
    <t>f65c5286-26f1-461a-8b94-93d45dfddfe6</t>
  </si>
  <si>
    <t>6d805171-bb0b-4b73-b6d1-823f00df7217</t>
  </si>
  <si>
    <t>3aead9af-3293-4268-a9ff-7fc02ce73615</t>
  </si>
  <si>
    <t>b94999c2-8ce0-4988-9749-6b602a758e2c</t>
  </si>
  <si>
    <t>03-Schnittstelle RatePAY</t>
  </si>
  <si>
    <t>baeaadb9-a04b-4597-8d18-6f9134eff460</t>
  </si>
  <si>
    <t>04-Integration SAP</t>
  </si>
  <si>
    <t>4f41f328-a15c-44b6-933f-4316910c1680</t>
  </si>
  <si>
    <t>05-Testbegleitung</t>
  </si>
  <si>
    <t>327e085b-ab62-478d-8035-237ae2db160f</t>
  </si>
  <si>
    <t>06-Produktivnahme</t>
  </si>
  <si>
    <t>a84dc8ce-c1c3-4d65-8c79-faa0a61233bc</t>
  </si>
  <si>
    <t>07-Unterst. Produktivbetrieb</t>
  </si>
  <si>
    <t>b5f4f797-57c0-45bb-a1e7-9a7c30a70cc7</t>
  </si>
  <si>
    <t>08-Anpassung Bestehender Prozesse</t>
  </si>
  <si>
    <t>99776519-c2cb-4f5d-a2f2-6ec8e2a33ce0</t>
  </si>
  <si>
    <t>01-Edeka</t>
  </si>
  <si>
    <t>25588348-b860-4e24-82ac-ab96198a7091</t>
  </si>
  <si>
    <t>03-Realcore</t>
  </si>
  <si>
    <t>67b9ee34-a6e8-45d9-9110-d9df23715e7c</t>
  </si>
  <si>
    <t>04-Dr. Oetker</t>
  </si>
  <si>
    <t>f41823d1-4d81-4f93-8497-dc57150827a3</t>
  </si>
  <si>
    <t>05-Dänisches Bettenlager</t>
  </si>
  <si>
    <t>1df814b9-de15-4832-9a50-d563c0bc21dd</t>
  </si>
  <si>
    <t>06-Mennekes</t>
  </si>
  <si>
    <t>999ab47b-aee3-4992-a85a-3b95ad085810</t>
  </si>
  <si>
    <t>07-Wincor</t>
  </si>
  <si>
    <t>83aacedf-0834-4cdf-a9c2-b1c4b981161f</t>
  </si>
  <si>
    <t>08-Intorq</t>
  </si>
  <si>
    <t>1eab2cc3-59c6-400d-bba1-819693e9ec6f</t>
  </si>
  <si>
    <t>09-KWS</t>
  </si>
  <si>
    <t>97361374-3536-4a5a-b10e-43ba8ccf4c5b</t>
  </si>
  <si>
    <t>10-DRK</t>
  </si>
  <si>
    <t>a979d9e8-8cf7-4538-8094-90fb46956d61</t>
  </si>
  <si>
    <t>11-Schenker</t>
  </si>
  <si>
    <t>e4fc1683-d33a-4ebe-9e76-900318ccb8fb</t>
  </si>
  <si>
    <t>12-Kaufland</t>
  </si>
  <si>
    <t>2b42de8f-4d06-455a-89a8-400182964a1e</t>
  </si>
  <si>
    <t>13-Esprit</t>
  </si>
  <si>
    <t>43abbc65-a986-452f-9483-df46faa2547e</t>
  </si>
  <si>
    <t>14-DSAG AK Handel</t>
  </si>
  <si>
    <t>020666f3-8553-4ee1-8cfe-08623e5c8500</t>
  </si>
  <si>
    <t>15-KWS</t>
  </si>
  <si>
    <t>2017a17b-0816-4647-8f2a-e9df6f1456fa</t>
  </si>
  <si>
    <t>16-TMD</t>
  </si>
  <si>
    <t>6aae0b45-3e92-4ad6-8b74-a8f350724cd9</t>
  </si>
  <si>
    <t>17-Uni Münster</t>
  </si>
  <si>
    <t>e101fc7f-11df-46b1-bf57-6e278678e2ac</t>
  </si>
  <si>
    <t>18-Beeline</t>
  </si>
  <si>
    <t>994e9fdb-bf44-4542-a85d-c8543912de3f</t>
  </si>
  <si>
    <t>19-SAP Handelsforum</t>
  </si>
  <si>
    <t>fb0b163e-3b44-455f-8ffe-66af405f2e05</t>
  </si>
  <si>
    <t>20-Frankonia Personalisierung</t>
  </si>
  <si>
    <t>771be7bd-b21d-45c1-ba09-ce2e3f0f57d5</t>
  </si>
  <si>
    <t>21-Gerry Weber</t>
  </si>
  <si>
    <t>04bc3023-d6c9-4b07-8d86-7247893bde3d</t>
  </si>
  <si>
    <t>22-SVA</t>
  </si>
  <si>
    <t>ed45559c-8c9b-4c4d-b953-bea53194b669</t>
  </si>
  <si>
    <t>24-Adidas</t>
  </si>
  <si>
    <t>2e24f69f-ea4b-4471-b3be-9d6c2e5e5596</t>
  </si>
  <si>
    <t>25-Calida</t>
  </si>
  <si>
    <t>52192165-5f26-4c4a-80f9-eba650079ae1</t>
  </si>
  <si>
    <t>26-Fressnapf</t>
  </si>
  <si>
    <t>9f795964-bd8b-45fc-80d7-6d39789e9efe</t>
  </si>
  <si>
    <t>27-R+V Versicherung</t>
  </si>
  <si>
    <t>775db66a-37e3-4ba2-8118-bf626ff11199</t>
  </si>
  <si>
    <t>29-Faghihi &amp; Partners</t>
  </si>
  <si>
    <t>be54fb99-45e2-4037-87ec-14e1d5f300b1</t>
  </si>
  <si>
    <t>30-Douglas</t>
  </si>
  <si>
    <t>f3bd373a-4b3a-4b7c-8e48-90d7c8b7ea0d</t>
  </si>
  <si>
    <t>31-	Techniker Krankenkasse</t>
  </si>
  <si>
    <t>a522764e-45a5-48ad-9f19-4068cdb1df61</t>
  </si>
  <si>
    <t>32-FernUni Hagen</t>
  </si>
  <si>
    <t>3f0c8a61-76ce-4e6b-a774-b7eff8e31ab2</t>
  </si>
  <si>
    <t>33-GDC</t>
  </si>
  <si>
    <t>41be9ea5-e771-4ce6-a3a7-7aaeb6b9ff2d</t>
  </si>
  <si>
    <t>34-FRA- EDI</t>
  </si>
  <si>
    <t>14d36497-2c59-4ae4-b358-80e7033e0b28</t>
  </si>
  <si>
    <t>70-intern</t>
  </si>
  <si>
    <t>92f66129-a31e-4c70-92f9-a19ddcc8fb03</t>
  </si>
  <si>
    <t>90-Übergreifend</t>
  </si>
  <si>
    <t>6eeef07c-166c-4eac-9fad-379a593b0896</t>
  </si>
  <si>
    <t>01-Gewährleistung</t>
  </si>
  <si>
    <t>4e1c3933-85b9-472a-98b9-fcb30b3568a0</t>
  </si>
  <si>
    <t>02-Anfragen</t>
  </si>
  <si>
    <t>5b78d673-1f9b-4609-9717-192f04f35e07</t>
  </si>
  <si>
    <t>03-Wartung</t>
  </si>
  <si>
    <t>d63f273c-507a-4cd9-8916-b3a7ef0aa426</t>
  </si>
  <si>
    <t>01- WH-Veranstaltungen</t>
  </si>
  <si>
    <t>44703f83-be48-468f-926e-5ddb73350d72</t>
  </si>
  <si>
    <t>02-HP</t>
  </si>
  <si>
    <t>bb80fd52-69db-44b6-8890-581ee695fa4f</t>
  </si>
  <si>
    <t>10cb19f7-f568-4823-8d3c-9db7e47be260</t>
  </si>
  <si>
    <t>01-Beratung Projektleitung</t>
  </si>
  <si>
    <t>4cd430c9-e1d2-43a9-9217-69c70de5635d</t>
  </si>
  <si>
    <t>02-Definition Kennzahlen</t>
  </si>
  <si>
    <t>85d87869-42e1-4339-b228-c6de6e7e4fd8</t>
  </si>
  <si>
    <t>04-Empfehlung Zielarchitektur</t>
  </si>
  <si>
    <t>cf9a15e9-a688-4e58-b925-4a5952049a45</t>
  </si>
  <si>
    <t>05-Kennzahlenpaket 1</t>
  </si>
  <si>
    <t>61017b85-9daa-430f-83bc-4f1e69aee979</t>
  </si>
  <si>
    <t>15-Personalisierung</t>
  </si>
  <si>
    <t>bf1755cf-ad57-4b56-828c-032463c8d464</t>
  </si>
  <si>
    <t>16-Pflege DWH Doku</t>
  </si>
  <si>
    <t>f77e6aff-e5a8-4c51-8bd7-34a874ab5c74</t>
  </si>
  <si>
    <t>99-interne Vorarbeiten</t>
  </si>
  <si>
    <t>8c60b021-ba6c-4984-a369-fa4425f725d9</t>
  </si>
  <si>
    <t>02-BW</t>
  </si>
  <si>
    <t>f8d665bc-09e6-4f84-bf33-1785c35bc4a4</t>
  </si>
  <si>
    <t>d773f5c4-2560-4b25-ae9b-aa8d2f1be7ac</t>
  </si>
  <si>
    <t>02-Tickets</t>
  </si>
  <si>
    <t>f7569d0f-d2e4-47c3-b022-400a5cca7750</t>
  </si>
  <si>
    <t>e34fa278-aa49-4039-b53d-04d7e4ca0f9d</t>
  </si>
  <si>
    <t>37337-	Jahresboni Lieferanten</t>
  </si>
  <si>
    <t>b27d066e-9119-4dc9-8ff3-3e8fe879d772</t>
  </si>
  <si>
    <t>45553-Vorkasse DISPO</t>
  </si>
  <si>
    <t>f93c7d11-4b74-4840-b273-52fdc30996a4</t>
  </si>
  <si>
    <t>99a75c30-e03c-466c-bd92-bacd146f7b40</t>
  </si>
  <si>
    <t>48466-Massenpflege der verdichteten Artikel</t>
  </si>
  <si>
    <t>89316848-08e5-49b5-bc24-04921fcffcbe</t>
  </si>
  <si>
    <t>48587-Langzeit-Lieferanterklärungen</t>
  </si>
  <si>
    <t>95ca5497-1690-421d-9d92-61502be67b89</t>
  </si>
  <si>
    <t>49135-Click &amp; Collect Telefonnummer und Email</t>
  </si>
  <si>
    <t>87e210e2-22d9-42ef-8ef3-86d7f0a65214</t>
  </si>
  <si>
    <t>49139-Änderungen GF/Beirat</t>
  </si>
  <si>
    <t>53d3ac8f-4110-417c-a2ae-87e55788611a</t>
  </si>
  <si>
    <t>49179-SAP: Erweiterung des Etikettendrucks WH</t>
  </si>
  <si>
    <t>5c7fb96a-9cff-49e6-9bf1-2594d19ab606</t>
  </si>
  <si>
    <t>49399-JCL Bestandsabgleich</t>
  </si>
  <si>
    <t>4ec93316-046d-43a7-a39f-9d30fcd345b7</t>
  </si>
  <si>
    <t>49827-SAP Mahnläufe  Click &amp; Collect Pakete</t>
  </si>
  <si>
    <t>43f753d4-b9f1-4eab-b2d1-9a34de494190</t>
  </si>
  <si>
    <t>50208-SAP: Werksanlage WH Bremen (5350)</t>
  </si>
  <si>
    <t>ea581ed4-c88f-4dd4-8f7c-855ce8f86c4e</t>
  </si>
  <si>
    <t>50874-Voranalyse: Stücklisten Produktionsauftrag</t>
  </si>
  <si>
    <t>16a96ed2-e9f4-4f5d-9e15-7987ac12d5b0</t>
  </si>
  <si>
    <t>50946-	Wirtschaftsprüfung: Jet Datenabzug</t>
  </si>
  <si>
    <t>7ef7976b-8fc5-49d2-8c33-4e79540b8089</t>
  </si>
  <si>
    <t>50948-WH Versand</t>
  </si>
  <si>
    <t>fe86b33d-73c5-4623-94ba-dfd6de8a105d</t>
  </si>
  <si>
    <t>51133 falsche Anlage einer Postfilialenanschrift</t>
  </si>
  <si>
    <t>66594dd6-c629-4f9c-a6a2-f406d9c06f3f</t>
  </si>
  <si>
    <t>51194 SAP Anpassung Auftragsbestätigung</t>
  </si>
  <si>
    <t>4e35c117-074f-44f6-8936-fd1aabadcb37</t>
  </si>
  <si>
    <t>51334 Anpassung Versandbestätigungen</t>
  </si>
  <si>
    <t>b7a2ef8d-fb1b-4a4e-83c2-a1f5e0af1f48</t>
  </si>
  <si>
    <t>51340 Abholauftrag an JCL</t>
  </si>
  <si>
    <t>cb63f39c-f9c0-448f-bd95-098698555fb4</t>
  </si>
  <si>
    <t>51378 SAP: CR zu Ticket 48048, Belieferung mit gültigen Preis</t>
  </si>
  <si>
    <t>f162f1df-b1fb-4930-9792-065aecc4260a</t>
  </si>
  <si>
    <t>51381-Redes. Vorausrechnungen KUZ</t>
  </si>
  <si>
    <t>d8005ea8-e8d9-4f2f-bca2-053b07161005</t>
  </si>
  <si>
    <t>51445-Kontolöschung bei Dublettenprüfung</t>
  </si>
  <si>
    <t>04bad715-80a8-4355-9d13-21c33d1da319</t>
  </si>
  <si>
    <t>51447-Gastzugang einrichten</t>
  </si>
  <si>
    <t>4bb2f2d7-2917-4ef4-a02e-ee769b5a0849</t>
  </si>
  <si>
    <t>51449 Info Popup bei der Auftragserfassung</t>
  </si>
  <si>
    <t>84df0ce4-53f0-460c-9210-3108c8237a8d</t>
  </si>
  <si>
    <t>51513-Buchungs und Belegweg in SAP Ware zum Aufbereiten</t>
  </si>
  <si>
    <t>c938872a-9c65-4b76-87f4-7572e934db45</t>
  </si>
  <si>
    <t>51552 Berechtigung für VL06o</t>
  </si>
  <si>
    <t>58d54ed0-cf56-4d84-9a72-8f96a4f21234</t>
  </si>
  <si>
    <t>51594-Buchung von Kundengutscheinen funktioniert nicht</t>
  </si>
  <si>
    <t>19d59436-9854-4fa8-882e-3da6a53a42b0</t>
  </si>
  <si>
    <t>51609-Transaktion VFX3-Liste gesperrte fakturen</t>
  </si>
  <si>
    <t>8dce6ba5-3b7c-48ff-a6cd-cf68f67d4dd4</t>
  </si>
  <si>
    <t>51633-Liefersperre für Gutscheinbestellungen bei Neukunden</t>
  </si>
  <si>
    <t>eb5333f9-c383-4da8-bd4b-80941c8c497e</t>
  </si>
  <si>
    <t>51644-WG: C &amp; C bei Pflanzen einrichten</t>
  </si>
  <si>
    <t>15ce374e-ba81-4011-b1fd-a12daac0ea59</t>
  </si>
  <si>
    <t>51700-Versandinfo Pflanzen Internetseite</t>
  </si>
  <si>
    <t>2e55109b-9e46-4d2e-8a46-78687fe66344</t>
  </si>
  <si>
    <t>51898-WG: SAP Schmidt</t>
  </si>
  <si>
    <t>0abcd2b4-19ac-4e75-b395-f5b6a1c5ec74</t>
  </si>
  <si>
    <t>51900-Personalnachrichten: Beirat</t>
  </si>
  <si>
    <t>dcec4ed1-1e9e-4d8a-b1d7-04ac96bfe1a4</t>
  </si>
  <si>
    <t>51905-DHL Kennzeichen Vorausverfügung</t>
  </si>
  <si>
    <t>779c4b56-6963-403e-9098-8bae3257003b</t>
  </si>
  <si>
    <t>52078-Preisliste bitte prüfen</t>
  </si>
  <si>
    <t>b746c6fc-08da-4df3-95d7-00f26110dc59</t>
  </si>
  <si>
    <t>52212-Umlagerungsbestellungen mit Variabler Empfängeradresse</t>
  </si>
  <si>
    <t>3322c4fe-d8fd-4cd5-adea-ba8b7849de6f</t>
  </si>
  <si>
    <t>52276-Anpassung Layout Mahnungen</t>
  </si>
  <si>
    <t>200b53a6-3ee0-4429-8630-4de794221444</t>
  </si>
  <si>
    <t>52516-SAP: "Konstantes Lieferdatum für Filialrücklieferung"</t>
  </si>
  <si>
    <t>c5466ce9-48d1-4549-ba02-697fb7e3ae7a</t>
  </si>
  <si>
    <t>52682-Ergänzung Vorausverfügung DHL</t>
  </si>
  <si>
    <t>7d4c9bdc-7da5-4e5d-9319-c8f48ad73a34</t>
  </si>
  <si>
    <t>52883 SAP: Anpassungen / Change "Reservierungsabwicklung"</t>
  </si>
  <si>
    <t>7f453ff6-a65a-4bbf-8bf2-e1a2655be623</t>
  </si>
  <si>
    <t>52901 SAP: Verkaufssperre / Lieferungserzeugung</t>
  </si>
  <si>
    <t>e5df08ca-71a7-47b0-963c-10794e335e38</t>
  </si>
  <si>
    <t>52925 - Anpassung des Vorkasseprozesses (Verkaufssicht)</t>
  </si>
  <si>
    <t>8cd5c2fa-446f-4118-9285-31b54b306b5e</t>
  </si>
  <si>
    <t>53068-Bestände der WH immer mit einblenden</t>
  </si>
  <si>
    <t>c4007f8c-37ef-4cb9-8648-a9bbab7337a9</t>
  </si>
  <si>
    <t>53226-AW: Übersicht ankommende Lieferungen</t>
  </si>
  <si>
    <t>7a4a5fe2-a090-4dee-a1af-db0b05aaf8eb</t>
  </si>
  <si>
    <t>53344-Bio-Zertifizierung</t>
  </si>
  <si>
    <t>dd51a8d4-d1a7-497e-b7b0-ad097210890d</t>
  </si>
  <si>
    <t>53402-SAP: Möglichkeit / Job automatische WA-Buchung</t>
  </si>
  <si>
    <t>f33b6e65-5f9e-49eb-80b9-6c83706e8ea7</t>
  </si>
  <si>
    <t>53426-Erweiterung Versandart DH</t>
  </si>
  <si>
    <t>531eb032-a511-4756-a5a5-b94a936cdc5f</t>
  </si>
  <si>
    <t>53431-Korrektur der b&amp;b Waltrop-Bons</t>
  </si>
  <si>
    <t>e76318a8-a9ba-481b-9d47-df4deee94bc8</t>
  </si>
  <si>
    <t>53891 Vertretung Fr. Beerenbrock</t>
  </si>
  <si>
    <t>919931f8-d4eb-4ab0-b6e6-218d1f7f5260</t>
  </si>
  <si>
    <t>53909-WG: Registrierung von Interessen</t>
  </si>
  <si>
    <t>a980b459-cf2b-4094-8b19-8f83cf3e6281</t>
  </si>
  <si>
    <t>54026-SAP - Idoc Nachbearbeitung</t>
  </si>
  <si>
    <t>1d4910a8-75a7-4881-bf32-1dfd3764acb7</t>
  </si>
  <si>
    <t>54164-WPUBON: Korrektur der Dubletten</t>
  </si>
  <si>
    <t>8d0b82b1-50bf-49b8-af48-6767137dfcbf</t>
  </si>
  <si>
    <t>54206-MDE: SAP-Schnittstellen für ETISCAN</t>
  </si>
  <si>
    <t>4204c6b4-c1e2-45f5-84eb-f9534297536a</t>
  </si>
  <si>
    <t>54232 Anpassung &amp; Dynamisierung Kreditlimit</t>
  </si>
  <si>
    <t>a37e56b3-fb15-4003-a6d2-5c3ebe5be685</t>
  </si>
  <si>
    <t>54838 - SAP-Abmelder aus dem CAWI</t>
  </si>
  <si>
    <t>31c5d631-2563-4ee6-875c-dab99b957348</t>
  </si>
  <si>
    <t>54979-Anpassung des Vorkasseprozesses</t>
  </si>
  <si>
    <t>70685aa3-3e04-462e-ba03-2cbd12488b23</t>
  </si>
  <si>
    <t>55166-ZSEL:Anpassungsbedarf</t>
  </si>
  <si>
    <t>6f49f9ec-01d0-449b-80d6-3f7970fd5dc9</t>
  </si>
  <si>
    <t>55710-Prozess Listung Online</t>
  </si>
  <si>
    <t>452e202c-ba22-49e5-a429-92aa955aea25</t>
  </si>
  <si>
    <t>55775- C:C Kunden mit eigenen Mahnverfahren</t>
  </si>
  <si>
    <t>287b3020-3732-4d55-a808-da64145d4d2c</t>
  </si>
  <si>
    <t>56754- B&amp;B-Artikel bei MF kassieren mit Verrechnung Umsatz</t>
  </si>
  <si>
    <t>b61622cf-0730-4233-bdf1-419f8c2d5f59</t>
  </si>
  <si>
    <t>57116-Vorkassen ZVK</t>
  </si>
  <si>
    <t>63fb5c2b-72ff-4b96-883f-8023f4e6ce3d</t>
  </si>
  <si>
    <t>57125-Verbrauchssteuer AT</t>
  </si>
  <si>
    <t>d6367031-4709-4a62-b1fd-4d6659250aea</t>
  </si>
  <si>
    <t>57180 Schnittstelle WebShop</t>
  </si>
  <si>
    <t>4c0443fe-0ffd-41d4-932b-46a967aa1a26</t>
  </si>
  <si>
    <t>57231-Rechnungen die über FB70 gebucht sind ausdrucken</t>
  </si>
  <si>
    <t>ca0f401d-293a-45b9-bad9-63b0a01e57bc</t>
  </si>
  <si>
    <t>57399- Kostenloser Auftrag/ 0 er Rechnung für interne Entnahme</t>
  </si>
  <si>
    <t>aafa6593-25c3-4f6f-bc56-618d4eaf647e</t>
  </si>
  <si>
    <t>57933 – Versandsteuerung nach Volumengewicht</t>
  </si>
  <si>
    <t>a21ca652-3bc7-444c-b1b7-6567e86f07d3</t>
  </si>
  <si>
    <t>58029 - MwSt-Satz Rabattgutscheine</t>
  </si>
  <si>
    <t>a97f7379-d0f7-4925-a80c-813d78d19eab</t>
  </si>
  <si>
    <t>58426 - SAP Lieferantenlangzeiterklärungen</t>
  </si>
  <si>
    <t>71c93cef-4052-4a86-b379-37ea8ca3a42a</t>
  </si>
  <si>
    <t>58451 - Anpassung Corporate Design: Schriftarten</t>
  </si>
  <si>
    <t>75061ca7-652d-4052-ad7b-a0bfebcc3278</t>
  </si>
  <si>
    <t>58479 – Automatische Artikelumleitung</t>
  </si>
  <si>
    <t>d2636d4a-4269-49d3-be86-58f1609a8743</t>
  </si>
  <si>
    <t>58919 - Anpassung Versand ab Warenhaus</t>
  </si>
  <si>
    <t>35a7ec37-04cd-4fb4-b8f2-cb9bc11fa371</t>
  </si>
  <si>
    <t>58949 - Neue Zahlungsart: Paypa</t>
  </si>
  <si>
    <t>cca10138-edb2-4e11-a3da-a8dc49c4a629</t>
  </si>
  <si>
    <t>59028 – Liefersplit korrigieren</t>
  </si>
  <si>
    <t>e159d8ef-b7cd-40d7-8e78-95793792981a</t>
  </si>
  <si>
    <t>59139 - Einarbeitung André Göbeler SAP und Projekte</t>
  </si>
  <si>
    <t>26e75d75-156f-4c81-a897-7b6a531ecbdf</t>
  </si>
  <si>
    <t>59621-Rhenus Lagerwechsel: Anpassung IT-Schnittstellen</t>
  </si>
  <si>
    <t>7aa5573a-b1e7-4ce3-9f9a-388cd1e65903</t>
  </si>
  <si>
    <t>59909-SAP: X-Artikel als Click and Collect</t>
  </si>
  <si>
    <t>e992341f-c894-43cd-8601-9d4af8390cdb</t>
  </si>
  <si>
    <t>60288-Anpassung Dispotransaktionen für Lagerumzug</t>
  </si>
  <si>
    <t>a2975756-91a9-4bbc-8d88-715cec6d4560</t>
  </si>
  <si>
    <t>60960 – Umstellung Rechnungsdruck auf A4</t>
  </si>
  <si>
    <t>a43d6b17-9692-493f-9973-9db059d24bd9</t>
  </si>
  <si>
    <t>60979 - SAP FIORI POC</t>
  </si>
  <si>
    <t>8b797722-b396-414c-9acb-01858b7e6556</t>
  </si>
  <si>
    <t>61111-Auftrag kann nicht beliefert werden</t>
  </si>
  <si>
    <t>fa5e30c4-28f0-4aa7-bc23-a2d1303c2cb5</t>
  </si>
  <si>
    <t>61127-Änderungen Beirat zum 01.08.17</t>
  </si>
  <si>
    <t>3ed51cdb-c011-49ae-b8ee-056c30b97723</t>
  </si>
  <si>
    <t>61269-Umstellung VH-Rechnung Zentrallager</t>
  </si>
  <si>
    <t>061a13eb-6848-4692-8c9d-949ed5957964</t>
  </si>
  <si>
    <t>61591-Übertragung DHL-Produktcode</t>
  </si>
  <si>
    <t>879834b2-d1ac-4fa9-88c4-46be03fc4ba5</t>
  </si>
  <si>
    <t>61646-WH-Versand: Aktivierung AT</t>
  </si>
  <si>
    <t>9545d458-1fc4-4cd3-826a-9e432aa48919</t>
  </si>
  <si>
    <t>62109–Reaktivierung UPS</t>
  </si>
  <si>
    <t>45e5ed80-d6b8-4bf3-978d-9642b31cc7d4</t>
  </si>
  <si>
    <t>62178-Einführung neue Vkorg</t>
  </si>
  <si>
    <t>5d77d96d-2fb4-4e58-be7d-85e64a943f91</t>
  </si>
  <si>
    <t>e11ddc70-32b8-4c03-b8ec-32af45f350f5</t>
  </si>
  <si>
    <t>0f96172c-8d74-4935-854e-1d8aea40db6e</t>
  </si>
  <si>
    <t>03-Analyse Performance</t>
  </si>
  <si>
    <t>f4cb35dc-02b5-4069-8b9c-bbf047380d3c</t>
  </si>
  <si>
    <t>12f8d41a-2c82-4c0d-aba0-9dc3924facc6</t>
  </si>
  <si>
    <t>03-Ungeplante Wartung</t>
  </si>
  <si>
    <t>620e52d3-5a2f-48e7-9581-c0dd65f8cc1a</t>
  </si>
  <si>
    <t>04-Werksumstellung China</t>
  </si>
  <si>
    <t>e7869046-4cd5-4bf8-a191-9c0f0b653e7f</t>
  </si>
  <si>
    <t>a349fdc6-bdf9-414d-9b1f-9f8adbb84020</t>
  </si>
  <si>
    <t>02-Workshop ABAP OO</t>
  </si>
  <si>
    <t>7ea4d367-0b8f-41b1-b3f6-f8e90aea72d4</t>
  </si>
  <si>
    <t>03-Dispoliste Redesign</t>
  </si>
  <si>
    <t>81a5792b-9b29-478b-8e04-dde2c9bcf5bb</t>
  </si>
  <si>
    <t>2a43c4db-a114-4f86-8286-f512f8a72a39</t>
  </si>
  <si>
    <t>10-Artikelstatus</t>
  </si>
  <si>
    <t>77c6d932-b2c0-4577-b7e5-1bbd938c6331</t>
  </si>
  <si>
    <t>20-Redes. Appl. V1 Exits</t>
  </si>
  <si>
    <t>36b91d60-6337-484d-9369-b2c6df1aa5e2</t>
  </si>
  <si>
    <t>30-Katalogunabhängige Erfassung</t>
  </si>
  <si>
    <t>67001ead-83f0-4897-92da-5a9b257fed9b</t>
  </si>
  <si>
    <t>40-HANA</t>
  </si>
  <si>
    <t>088d0a18-c57a-4417-83e8-5719402279b4</t>
  </si>
  <si>
    <t>50610-KP: Extraktor für die Daten ZSEL</t>
  </si>
  <si>
    <t>26b6d856-0a77-4c4e-8607-728a5714de85</t>
  </si>
  <si>
    <t>55910-Abbildung der Muster-Beschaffung</t>
  </si>
  <si>
    <t>971cc504-00f8-4e49-8099-5704dcd2b6b6</t>
  </si>
  <si>
    <t>56115-	Abbildung Lieferantenmanagement</t>
  </si>
  <si>
    <t>2dfb878d-f491-49b2-941b-57ce2f8e428a</t>
  </si>
  <si>
    <t>57180-Anpassung der WebShop-Schnittstelle</t>
  </si>
  <si>
    <t>ebdab4a3-e369-413e-bf9d-f43b85ca9777</t>
  </si>
  <si>
    <t>57185-Aufbau Schnittstelle Censhare</t>
  </si>
  <si>
    <t>c9a8b79e-f7aa-412d-8d02-82b5d90a2048</t>
  </si>
  <si>
    <t>58351 - Schnittstelle: ListService</t>
  </si>
  <si>
    <t>e03fc525-073c-43c1-a9e2-765eb4a9c874</t>
  </si>
  <si>
    <t>01-Handscanner Salach</t>
  </si>
  <si>
    <t>8fd4985c-2c9b-4c87-b072-0910120c4036</t>
  </si>
  <si>
    <t>02-Domain Umstellung</t>
  </si>
  <si>
    <t>2c95851d-4b2b-49fa-9311-fc3a37fbc726</t>
  </si>
  <si>
    <t>03-Vertretung Fr. Gebhart Wartung</t>
  </si>
  <si>
    <t>d7490c7e-24c3-47fe-9564-a95635f64f61</t>
  </si>
  <si>
    <t>04-Thin Client, I-Punkt</t>
  </si>
  <si>
    <t>219bf8bc-7fc7-41c6-b5b5-339912ca3126</t>
  </si>
  <si>
    <t>05-Nachschub ins A-Lager</t>
  </si>
  <si>
    <t>dee5d015-ac10-4a28-ac86-d1640e100692</t>
  </si>
  <si>
    <t>06-John Lewis Label</t>
  </si>
  <si>
    <t>17824925-74a5-47e2-9e51-d3213d9e1908</t>
  </si>
  <si>
    <t>07-Umstellung BC</t>
  </si>
  <si>
    <t>f5104ef9-5ad8-49b5-92e2-0579e52afbde</t>
  </si>
  <si>
    <t>08-Analyse Fehlermeldung</t>
  </si>
  <si>
    <t>ae54d686-19f2-468a-b19e-d54ef507d7ad</t>
  </si>
  <si>
    <t>09-Erweiterung Tabellen-Fortschreibung</t>
  </si>
  <si>
    <t>3d9bb820-3fcd-4497-9a9a-65e1bbba1e3e</t>
  </si>
  <si>
    <t>10-Pickzettel-Übergabe</t>
  </si>
  <si>
    <t>3f67923b-beb7-41ba-9b59-9f34699a909e</t>
  </si>
  <si>
    <t>11-Erw. Lieferungsdaten</t>
  </si>
  <si>
    <t>20830cf7-85c9-4c6e-894a-fbf89a7ca344</t>
  </si>
  <si>
    <t>12-Einführung Lieferantenkonsignation</t>
  </si>
  <si>
    <t>655a48c9-4f65-4e2a-85ee-4e06fe565252</t>
  </si>
  <si>
    <t>32-Virtualisierung KIM Systeme</t>
  </si>
  <si>
    <t>47def8fd-dfba-4a8a-b36e-15a65b9a5470</t>
  </si>
  <si>
    <t>acaf70e7-2fdb-4132-a133-ed0a862d48f6</t>
  </si>
  <si>
    <t>35-Unterstützung Firewall-Umstellung</t>
  </si>
  <si>
    <t>e8a2079b-59d1-449a-b629-948a2a8709f0</t>
  </si>
  <si>
    <t>36-Rechnungseingangsprozess</t>
  </si>
  <si>
    <t>5988da0f-ae39-44ee-ac8d-036c855a652d</t>
  </si>
  <si>
    <t>e9ddf5fd-969f-4016-94f7-2dc46d12d739</t>
  </si>
  <si>
    <t>b1c2e5ac-5780-4a31-8ee2-273c4e9a1e5f</t>
  </si>
  <si>
    <t>318fe544-7cca-42c0-9121-d94f971f1878</t>
  </si>
  <si>
    <t>152ddb6f-1a6a-497d-9666-8a672691501d</t>
  </si>
  <si>
    <t>#3378-Korrektur Abstimmkonten</t>
  </si>
  <si>
    <t>2bfc6ee8-1f3e-4592-b59f-e366bf5c2e3d</t>
  </si>
  <si>
    <t>#3644 SAP-Transaktion ZSD_055</t>
  </si>
  <si>
    <t>66e2cb1c-891b-4910-82f4-6456854d0336</t>
  </si>
  <si>
    <t>#3744 SAP-Transaktion ZSD_056</t>
  </si>
  <si>
    <t>c04eed4b-6029-4dda-92ee-afe80255abb4</t>
  </si>
  <si>
    <t>#4136-fehlende Avise Kreditoren</t>
  </si>
  <si>
    <t>b6fbf22b-00c4-4b83-808e-916717df2750</t>
  </si>
  <si>
    <t>#4169-Textilartikel auch für Lager 1000 anlegen</t>
  </si>
  <si>
    <t>aefd55ef-9519-4cff-966b-fdc9dff8604b</t>
  </si>
  <si>
    <t>#4206 Erweiterung HAWA Nummernkreis</t>
  </si>
  <si>
    <t>f8b9a27c-83fb-472d-a15a-ecb4d3ac5ffa</t>
  </si>
  <si>
    <t>#4252 Webshop: MWST-Findung Neukundenanlage CH B2C DE</t>
  </si>
  <si>
    <t>6db3cdc0-253a-4ba4-969b-bec4784592de</t>
  </si>
  <si>
    <t>#4390-IDoc-Fehler bei ZEXR</t>
  </si>
  <si>
    <t>8d1046ea-3021-45d3-8e93-fa601a9f15a0</t>
  </si>
  <si>
    <t>#4420 Auslistung Altartikel</t>
  </si>
  <si>
    <t>87f8d1d2-d14f-4785-af1b-b3fe2725e7ed</t>
  </si>
  <si>
    <t>#4421-Erweiterungen opt. Art.Stamm.Val.</t>
  </si>
  <si>
    <t>1afb8bca-10b1-4196-af73-67d8527ae68e</t>
  </si>
  <si>
    <t>#4456-Filialreservierung</t>
  </si>
  <si>
    <t>af22b3c0-5c7e-4ab9-8a56-fc6a32624010</t>
  </si>
  <si>
    <t>#4463-Bereinigung Warengruppenmerkmale</t>
  </si>
  <si>
    <t>d6dcbdd5-3cd7-401c-9589-7d81daa40a8a</t>
  </si>
  <si>
    <t>#4475-B2B Onlineauftrit</t>
  </si>
  <si>
    <t>3d757977-95ed-402a-846c-c0bcc0e78eda</t>
  </si>
  <si>
    <t>#4477-KundenTel.</t>
  </si>
  <si>
    <t>710fc0be-45e4-41e7-bad5-b191bc4633e1</t>
  </si>
  <si>
    <t>#4515-Falsche Lieferaussagen</t>
  </si>
  <si>
    <t>c071e206-187f-4646-8316-13c8a5dd0034</t>
  </si>
  <si>
    <t>#4530 SAP Kundenmahnlauf gesperrt</t>
  </si>
  <si>
    <t>e7d4db47-f033-41b1-aee7-1bbb5d3c732a</t>
  </si>
  <si>
    <t>#4541-VWKZ-Umstellung</t>
  </si>
  <si>
    <t>668d5e60-21b2-401e-87f0-2430d8f66189</t>
  </si>
  <si>
    <t>#4620 Bearbeitung und Bereinigung VFX3</t>
  </si>
  <si>
    <t>d90c9fd9-8a9a-4aca-beb9-840da72e2771</t>
  </si>
  <si>
    <t>#4623-Logistik Mengengerüst</t>
  </si>
  <si>
    <t>2404eb7b-b2b7-4ee6-b9ea-a1173a62dd18</t>
  </si>
  <si>
    <t>#4634 WERE Verrechnungskonten</t>
  </si>
  <si>
    <t>47357150-0684-4d17-811e-5060986a9ca4</t>
  </si>
  <si>
    <t>#4648-Markennamen MULI</t>
  </si>
  <si>
    <t>ed8c9e61-60da-4b7c-b89c-88e7dcab8438</t>
  </si>
  <si>
    <t>#4663 tägl. Kundenkontenausgleich</t>
  </si>
  <si>
    <t>257d692c-dc9f-4767-94bb-d0792adc466e</t>
  </si>
  <si>
    <t>#4676-Abrechnugn Kommi. Retouren</t>
  </si>
  <si>
    <t>1f48efa4-d084-4d6f-a9a1-17c1adb47f46</t>
  </si>
  <si>
    <t>#4718-Fehlende RG Kundenkonto trotz Lieferantenrechnung</t>
  </si>
  <si>
    <t>bc2cb02a-11bf-49f2-9931-115642521dc9</t>
  </si>
  <si>
    <t>#4741-Kreditlimit</t>
  </si>
  <si>
    <t>86728428-2479-45a5-b843-10914a673293</t>
  </si>
  <si>
    <t>#4802-Benachrichtigung Reklamationsware</t>
  </si>
  <si>
    <t>d5fd43bd-44c7-498e-ba91-88a057d8ee77</t>
  </si>
  <si>
    <t>#4825 Überschrittene Liefertermine und geänderte VTL-Stati</t>
  </si>
  <si>
    <t>85138604-32b2-4649-b090-798853111100</t>
  </si>
  <si>
    <t>#4836-Bestandsqualifikation  Rhenus</t>
  </si>
  <si>
    <t>a4845200-5fb9-453c-8875-38acf4ecb2ed</t>
  </si>
  <si>
    <t>#4840 - Materialstamm und Infosätze 184605</t>
  </si>
  <si>
    <t>af061138-2742-4a0f-b070-77e313ab9380</t>
  </si>
  <si>
    <t>#4910 USerExits V1</t>
  </si>
  <si>
    <t>a51bc515-b062-47cb-afff-5ec6e3136c80</t>
  </si>
  <si>
    <t>#4941-Transport kosten Problem in Frankreich</t>
  </si>
  <si>
    <t>fa934d60-393a-4db8-9c32-5ca967521ec5</t>
  </si>
  <si>
    <t>#4941-Transportkosten FR</t>
  </si>
  <si>
    <t>7e898c43-ce0e-45e1-a44b-22fcd783a0f5</t>
  </si>
  <si>
    <t>#4962-Kundenrückstände zu GRobWE</t>
  </si>
  <si>
    <t>c148a9aa-5b7a-409e-86de-a7fae10e5e30</t>
  </si>
  <si>
    <t>#4971-Neuer Buchungskreis Verwaltungsgesellschaft</t>
  </si>
  <si>
    <t>ccc60295-37af-42e2-9b36-eda40d7a0f63</t>
  </si>
  <si>
    <t>#4976 - Neue Stammdaten-Felder in der Auswertung SQ00</t>
  </si>
  <si>
    <t>c006589d-824b-4fda-8201-71c5937236c3</t>
  </si>
  <si>
    <t>#5000 Anpassung Preiseinspielung</t>
  </si>
  <si>
    <t>918d2f0e-d8d4-4d5d-82be-7700efa3c595</t>
  </si>
  <si>
    <t>#5012-EWB Sperre 14 Tage gültig</t>
  </si>
  <si>
    <t>141bc05e-bec5-4452-afc3-de47aaf2ce5f</t>
  </si>
  <si>
    <t>#5015 Textilartikel für Betrieb 1000</t>
  </si>
  <si>
    <t>ec37c28a-85e7-4cdc-8e6e-e4950d28f60a</t>
  </si>
  <si>
    <t>#5108-Text EXTERN Kundenstamm</t>
  </si>
  <si>
    <t>4f41d9f1-9a88-40aa-903a-07370efc4221</t>
  </si>
  <si>
    <t>#5167	-Konditionen Großhandel</t>
  </si>
  <si>
    <t>b2eb4727-5c2d-436b-bc7e-c44c587726c0</t>
  </si>
  <si>
    <t>#5178 Anpassung der Schnittstelle für Ratepay/Frankonia</t>
  </si>
  <si>
    <t>67dd5130-dfa2-4a9e-8002-23562590db8a</t>
  </si>
  <si>
    <t>#5231-Buchungsübersicht auf Testing wieder aktivieren</t>
  </si>
  <si>
    <t>de5a50eb-ae6c-4d9f-9cb9-e74b020f11a0</t>
  </si>
  <si>
    <t>#5282-Endlieferkennzeichen</t>
  </si>
  <si>
    <t>5ba55db0-7efd-4cfc-82aa-4fe4098bcf18</t>
  </si>
  <si>
    <t>#5313 Anzeigen von Bedingungen für Grob-WE</t>
  </si>
  <si>
    <t>82a53fb6-2d73-4502-bd46-80beafec356f</t>
  </si>
  <si>
    <t>#5336 Konsignations Bestandsreports</t>
  </si>
  <si>
    <t>8fac0728-1582-41fd-a673-4d564a0b4469</t>
  </si>
  <si>
    <t>#5346 Bild- &amp; Textdatenbank</t>
  </si>
  <si>
    <t>63981fa3-9db7-43a5-a5fd-543227b14fa4</t>
  </si>
  <si>
    <t>#5368 Sperrlogik von Kundenaufträgen</t>
  </si>
  <si>
    <t>3ddd4a6b-05af-4ee2-a05c-94f5b50d7b82</t>
  </si>
  <si>
    <t>#5388-WK Transitbestand überschritten</t>
  </si>
  <si>
    <t>81779153-f112-40ee-be3e-559a81493bb0</t>
  </si>
  <si>
    <t>#5397 falsche Lieferadresse</t>
  </si>
  <si>
    <t>8d5db6e2-9012-4b0a-870e-bf1fa2181f91</t>
  </si>
  <si>
    <t>#5406-Einteilungstypen und Kundenaufträgen</t>
  </si>
  <si>
    <t>d18f74c4-d505-406f-ad7b-d413a6ffc372</t>
  </si>
  <si>
    <t>#5407-Redesign Popupa Appl. V1</t>
  </si>
  <si>
    <t>ab76b3e8-6fa1-4677-850d-d64802d14ade</t>
  </si>
  <si>
    <t>#5413-Datenablage Gefahrdatenblätter</t>
  </si>
  <si>
    <t>fa9495d1-9e77-44d9-ab69-2b5087a01a1b</t>
  </si>
  <si>
    <t>#5413-Gefahrstammblätter</t>
  </si>
  <si>
    <t>50ee1ef0-9989-424e-b683-7aad7777b5f4</t>
  </si>
  <si>
    <t>#5419 Defekte Schnittstelle Q01</t>
  </si>
  <si>
    <t>e1633f7e-77ab-40cf-bac2-c6cabddf79ca</t>
  </si>
  <si>
    <t>#5441  Postalische Prüfung Webshop</t>
  </si>
  <si>
    <t>95d39ba1-6e5e-4fd8-bb1d-fd31360aa2da</t>
  </si>
  <si>
    <t>#5485-Lieferlauf für Würzburg</t>
  </si>
  <si>
    <t>d8c178dc-b18b-4c21-b6f9-d349bbf7299a</t>
  </si>
  <si>
    <t>#5494 Adressprüfung Shop</t>
  </si>
  <si>
    <t>130af7ee-42cd-4cba-a682-1e494651be9d</t>
  </si>
  <si>
    <t>#5514 Falsche Einteilung</t>
  </si>
  <si>
    <t>00d1f26c-23b8-4aed-a9e2-7fa3ed37dc3c</t>
  </si>
  <si>
    <t>#5543-Vorschalttransaktionen Filialprozesse</t>
  </si>
  <si>
    <t>884d81b0-9b41-4b39-bcdd-4e3f4996be08</t>
  </si>
  <si>
    <t>#5556 Planlieferzeiten und Liefertermine</t>
  </si>
  <si>
    <t>ba15c9ef-1d2f-4b8c-bdeb-d9a0a955e747</t>
  </si>
  <si>
    <t>#5587-Automatische Filialversandprüfung im Neuterminierer</t>
  </si>
  <si>
    <t>b61e36b3-23f9-4475-bb60-98c04a04bed3</t>
  </si>
  <si>
    <t>#5591-Änderung Status Kundeneinzelbestellung</t>
  </si>
  <si>
    <t>9711f06b-f9dd-4f22-a877-5d61f2cc28cf</t>
  </si>
  <si>
    <t>#5627-Differenzen BW - TD</t>
  </si>
  <si>
    <t>dbaa6a9e-3767-4b7f-b46a-d64e69c7c45e</t>
  </si>
  <si>
    <t>#5640-Übermittlung Stammdatendatei</t>
  </si>
  <si>
    <t>cd539e79-b6b1-4031-8175-b114c8d9a0e7</t>
  </si>
  <si>
    <t>#5659-Umstellung Inventory Report Konsignation</t>
  </si>
  <si>
    <t>fe1df541-b38b-4123-8d30-9a3d82688b79</t>
  </si>
  <si>
    <t>#5662-Stammdatenermittlung Gefahrgut für Hermes</t>
  </si>
  <si>
    <t>59741cbd-11bc-4d5e-a341-81300b7f0212</t>
  </si>
  <si>
    <t>#5673-Automatisches Abschließen CS</t>
  </si>
  <si>
    <t>f4ff9ab5-9de1-47a2-ba70-732240c843f0</t>
  </si>
  <si>
    <t>#5678-Kontrollausdruck Inventory Report</t>
  </si>
  <si>
    <t>4c0f8c59-613e-46d4-bdbd-8d6f01a3461c</t>
  </si>
  <si>
    <t>#5683-Steuertabelle für Erwerbsberechtigung</t>
  </si>
  <si>
    <t>0d361beb-ebd4-4669-9d9f-0df57e2e422f</t>
  </si>
  <si>
    <t>#5724-Erweiterung Gefahrstof-Funktione (EHS)</t>
  </si>
  <si>
    <t>4064f91a-50a2-4ca3-8f9b-1ee68ba9447d</t>
  </si>
  <si>
    <t>#5730-Änderungen Zahlungsbedingungen</t>
  </si>
  <si>
    <t>3fe35b78-7375-4483-8757-03730461e9c0</t>
  </si>
  <si>
    <t>#5738 Korrektur Mahnlauf 19.07.16</t>
  </si>
  <si>
    <t>ca26519b-2662-474b-ab67-883cc1b64986</t>
  </si>
  <si>
    <t>#5740-Nachtr. Umwandlung in Eigenfinanzierung</t>
  </si>
  <si>
    <t>f13c50fb-9241-40b0-a284-3b7b09b8ef3a</t>
  </si>
  <si>
    <t>#5762 Erfassung SEPA-Lastschrift automatisieren</t>
  </si>
  <si>
    <t>b59a4cd6-e57f-4f05-b842-186346380e96</t>
  </si>
  <si>
    <t>#5768-Kreditkarten-Rücklastschriften</t>
  </si>
  <si>
    <t>564f8442-ad27-4b64-8019-3668cdfada0e</t>
  </si>
  <si>
    <t>#5771-Konzept und Customizing SEPA-Rücklastschriften</t>
  </si>
  <si>
    <t>e225d891-b0c2-4c51-afd6-807da7647512</t>
  </si>
  <si>
    <t>#5780 Erweiterung Auswertung Netto-Explosivstoffmasse</t>
  </si>
  <si>
    <t>ec90f5e4-fd75-4f21-97c5-b433c6f4e41f</t>
  </si>
  <si>
    <t>#5781 Mahngebühren bei "letzter Mahnung"</t>
  </si>
  <si>
    <t>bb06b4e9-0e51-4e79-aab9-53bda3149e5e</t>
  </si>
  <si>
    <t>#5786 Anpassung Versand LI-Batterien</t>
  </si>
  <si>
    <t>a5ce5d7b-ad8a-400d-a2e5-7a967e38be5b</t>
  </si>
  <si>
    <t>#5822–INT in Kundenstammsatz</t>
  </si>
  <si>
    <t>07181ef5-cd94-4cd1-a133-bae186bba3bd</t>
  </si>
  <si>
    <t>#5823-auto. Rechnungskürzung</t>
  </si>
  <si>
    <t>b6139bc3-ae3a-40a8-aac8-6c57c63e99ae</t>
  </si>
  <si>
    <t>#5827-Batterieverordnung</t>
  </si>
  <si>
    <t>157eee4c-7ee5-4db5-b986-c45cd65cf6b7</t>
  </si>
  <si>
    <t>#5839-Ansicht Transaktion VKM1 anpassen</t>
  </si>
  <si>
    <t>31e18ebf-179d-4f27-9f0b-fcc1c5de7306</t>
  </si>
  <si>
    <t>#5870-Ausgleiche auf Sachkontenebene unerklärlich</t>
  </si>
  <si>
    <t>b2e0e1d7-c08d-4e40-9e3a-9cdac0b0453f</t>
  </si>
  <si>
    <t>#5875-Kreditkartenprüfung</t>
  </si>
  <si>
    <t>9d0134ff-6592-475b-8c45-081a99253fce</t>
  </si>
  <si>
    <t>#5911-WE nicht möglich</t>
  </si>
  <si>
    <t>c9320104-591b-48ce-a25c-c184466051a4</t>
  </si>
  <si>
    <t>#5924-LQ-Versand</t>
  </si>
  <si>
    <t>048f93a3-8201-4a58-bd9e-5bf44045c861</t>
  </si>
  <si>
    <t>#5925-DOSS Model Integration</t>
  </si>
  <si>
    <t>1035e4c1-78b7-4a68-960a-593dbba29696</t>
  </si>
  <si>
    <t>#5927-Ablösung HPM &amp; ShopMan</t>
  </si>
  <si>
    <t>ef4fc041-e366-48c2-bff5-ac95146c4d4c</t>
  </si>
  <si>
    <t>#5942 - Fehler bei Bew.Art 301</t>
  </si>
  <si>
    <t>dffb4e08-fa2b-4e55-b5ab-8a3b033241cd</t>
  </si>
  <si>
    <t>#5947 Klärung und Umsetzung Sperrtabelle ext. Gutscheincodes</t>
  </si>
  <si>
    <t>755c9044-665f-4d3d-90bf-f845f91e5e60</t>
  </si>
  <si>
    <t>#5949: Umbuchung R an FREI funktioniert nicht</t>
  </si>
  <si>
    <t>b076e280-95d7-498d-8b58-b90f55bd718e</t>
  </si>
  <si>
    <t>#5982 HRWorks Archivierung Belege</t>
  </si>
  <si>
    <t>ab4651a2-fc32-4723-a0a6-ca3c1e27a281</t>
  </si>
  <si>
    <t>#5984-Schnittstelle Kundensuche</t>
  </si>
  <si>
    <t>bef563d4-9aca-4a26-bd4b-985e154a74bf</t>
  </si>
  <si>
    <t>#5987-SAP P-System Berechtigungen fehlen</t>
  </si>
  <si>
    <t>d5ab441e-b3d0-4423-8911-2c9c0510f8a6</t>
  </si>
  <si>
    <t>#5991 offene Umlagerungen für Frankreich (Nachschub)</t>
  </si>
  <si>
    <t>6ae5aacd-d91b-421a-b235-037449cdb244</t>
  </si>
  <si>
    <t>#6010-Fehlender Vorname und Nachname im TD</t>
  </si>
  <si>
    <t>6c341816-0f61-4789-bac4-af47ea8fa74d</t>
  </si>
  <si>
    <t>#6016 Abweichende Lieferadresse erfordert erneut Jagdschein</t>
  </si>
  <si>
    <t>ab03212f-898c-4b76-b807-ea44d252cb48</t>
  </si>
  <si>
    <t>#6030: SQ00 - Query Felder ergänzen</t>
  </si>
  <si>
    <t>b543d090-66a0-4dc0-ab59-0dc8dd2c2c7f</t>
  </si>
  <si>
    <t>#6059-Auftragssschnellerfassung</t>
  </si>
  <si>
    <t>51b9e2a1-7d03-421b-a910-7b7f0f73b7eb</t>
  </si>
  <si>
    <t>#6063-Offene Kundenaufträge bei Buchung von Auctronia</t>
  </si>
  <si>
    <t>12d80d2f-6246-45b9-bacc-d75a46bd653f</t>
  </si>
  <si>
    <t>#6065 Fehler bei Eingabe Lieferanschrift USA</t>
  </si>
  <si>
    <t>2afaca60-3ba3-4e70-8b8e-583b82b4d135</t>
  </si>
  <si>
    <t>#6072 Vertriebsweg Erweiterung Auctronia auch an 01 und 05</t>
  </si>
  <si>
    <t>ba8e604e-ed65-4833-95c7-9de11d502a6e</t>
  </si>
  <si>
    <t>#6087-Fehler bei Bestellanlage und Zahlungsbedingung</t>
  </si>
  <si>
    <t>716bea48-c35b-48f2-a449-1815d927de0b</t>
  </si>
  <si>
    <t>#6090-Versandbestätigung bei Aufträgen</t>
  </si>
  <si>
    <t>d70dd718-8bef-4abe-95c4-4e49b4eca550</t>
  </si>
  <si>
    <t>#6113 Reklamationscockpit Outletbuchung Konten</t>
  </si>
  <si>
    <t>542ff56d-c995-43fd-a099-92c215042cf4</t>
  </si>
  <si>
    <t>#6118–Auswertung Garantiereparaturkosten</t>
  </si>
  <si>
    <t>c65a7903-e121-4d94-ae9f-91355e8c05bb</t>
  </si>
  <si>
    <t>#6126-Reminder für INV-Themen</t>
  </si>
  <si>
    <t>b685d9c9-d756-414e-881a-35b723444a74</t>
  </si>
  <si>
    <t>#6132-Artikelnummernsperre für Umlagerungen Frankreich</t>
  </si>
  <si>
    <t>54a7610b-8674-4ce0-9aa9-9eec74b9e507</t>
  </si>
  <si>
    <t>#6149-ANpassungen Cockpit</t>
  </si>
  <si>
    <t>ea598067-d5a1-425e-86bd-6e1399cf761e</t>
  </si>
  <si>
    <t>#6164 Retourencockpit Gutschriftkonditionen</t>
  </si>
  <si>
    <t>09b43cbb-6c19-4b00-81f6-ce6628239f1d</t>
  </si>
  <si>
    <t>#6165 Erweiterte Anzeige im SAP Phone</t>
  </si>
  <si>
    <t>364626dd-849b-409d-b61d-931db26859ae</t>
  </si>
  <si>
    <t>#6167 Anpassung Transaktion ZSD_050</t>
  </si>
  <si>
    <t>b1f80fc9-d156-4961-9363-161eeeb4edeb</t>
  </si>
  <si>
    <t>#6168 Schnittstelle zum Onlineshop für montierte Waffen</t>
  </si>
  <si>
    <t>bca41541-8266-4bd3-ba61-e60bccb881cb</t>
  </si>
  <si>
    <t>#6180-ZSD_003: Anlage von Portofrei-Aktionen</t>
  </si>
  <si>
    <t>9fb73f50-e734-4f7c-b178-9d024212a7dc</t>
  </si>
  <si>
    <t>#6196 Auctronia - Händlerregistrierung</t>
  </si>
  <si>
    <t>cfaddb81-2841-440e-8b1c-6b8e583e0689</t>
  </si>
  <si>
    <t>#6201 Zahlungsanweisung bei NN-Sendungen</t>
  </si>
  <si>
    <t>1228a82c-87c7-40eb-a155-99ed819100ce</t>
  </si>
  <si>
    <t>#6203 fehlende WA-Buchung</t>
  </si>
  <si>
    <t>c23d1ee0-1634-4716-b796-47d5116f693b</t>
  </si>
  <si>
    <t>#6205 Fehler Ratepay Versandkosten</t>
  </si>
  <si>
    <t>a21cfeb1-2554-460d-8e96-f40612e8595c</t>
  </si>
  <si>
    <t>#6207-EWB Logik bei Auctronia Aufträgen</t>
  </si>
  <si>
    <t>36487840-8280-4c37-9418-c6732e96c463</t>
  </si>
  <si>
    <t>#6216–Mindestanforderung Gutscheincode</t>
  </si>
  <si>
    <t>103a700e-28a9-46ff-997a-ba36c654634a</t>
  </si>
  <si>
    <t>#6228-falscher Steuersatz bei Gutschriften</t>
  </si>
  <si>
    <t>f06da82a-9d7b-4a88-83c7-029170980727</t>
  </si>
  <si>
    <t>#6240 Excel-Liste mit Kundennummern "matchen"</t>
  </si>
  <si>
    <t>33a5651f-00c3-4fe0-b18b-3ccc018c452d</t>
  </si>
  <si>
    <t>#6248-SAP QM Aktualisierung MatZuOrd</t>
  </si>
  <si>
    <t>d9506d38-9c5c-4196-af80-256276872582</t>
  </si>
  <si>
    <t>#6252-Prüfung der Buchhaltungsdaten</t>
  </si>
  <si>
    <t>c1071b9f-cd35-493f-9d7b-ad2a12b80bd7</t>
  </si>
  <si>
    <t>#6264-Stornierung des Beleges 711200</t>
  </si>
  <si>
    <t>db0729ec-e155-42d8-b235-321d0d925d52</t>
  </si>
  <si>
    <t>#6269-ZSD_003 - Anlage von Aktionen</t>
  </si>
  <si>
    <t>8fb91e9a-fa9c-47fc-9339-3a6829ee4769</t>
  </si>
  <si>
    <t>#6273-Wert-Gutschriften bleiben auf Kundenkonto</t>
  </si>
  <si>
    <t>14bfca69-60f8-45c9-a58f-c1371cf9e5e5</t>
  </si>
  <si>
    <t>#6281 Erweiterung Anzeige Packplatz</t>
  </si>
  <si>
    <t>7518ac37-eb89-455d-a77b-5bc04583266e</t>
  </si>
  <si>
    <t>#6287-Auktronia Auftragsänderung</t>
  </si>
  <si>
    <t>bcc0a687-fe38-4e87-9fb6-130151862c0f</t>
  </si>
  <si>
    <t>#6290 Transitbestand Fehler bei WE</t>
  </si>
  <si>
    <t>5cd9fa8a-eb23-4a6b-b4b4-1e2a7cab0045</t>
  </si>
  <si>
    <t>#6304-Ursprungsländer Artikelstamm</t>
  </si>
  <si>
    <t>8b3f61de-a17b-4b70-ac33-9547ed9aa2ef</t>
  </si>
  <si>
    <t>#6319-Ratepay Order mit &gt;20 Positionen</t>
  </si>
  <si>
    <t>26e2c4a7-ae86-4a10-b663-c61296c4c80a</t>
  </si>
  <si>
    <t>#6348-Liefersperre 09 und 12</t>
  </si>
  <si>
    <t>11578b92-4f5d-44cb-a31e-a1327f102b42</t>
  </si>
  <si>
    <t>#6385-Fehlerliste 95023708 - Bwart 101 WE</t>
  </si>
  <si>
    <t>81bbf99f-18b3-43e8-9571-f1da13c5a506</t>
  </si>
  <si>
    <t>#6387 PJP Warensteuerung: Bedarf Stammdaten-Kennzeichen</t>
  </si>
  <si>
    <t>ba8477c3-b119-4c41-adf8-6b9350c017f9</t>
  </si>
  <si>
    <t>#6389-RatePAY Auftragsstornierung</t>
  </si>
  <si>
    <t>73d29b26-06cc-473a-bc00-2d4af289d7d4</t>
  </si>
  <si>
    <t>#6390-Auswertung Gefahrstoffblätter mit aktuellem Bestand</t>
  </si>
  <si>
    <t>06e15816-9ff2-4a4d-af60-a24e0b5f381d</t>
  </si>
  <si>
    <t>#6397-Warengruppenstruktur</t>
  </si>
  <si>
    <t>e6618377-c261-4a62-980c-2626b2936d5b</t>
  </si>
  <si>
    <t>#6398-Berechtigungen Filialkoord.</t>
  </si>
  <si>
    <t>6b78a578-c0ec-4883-8598-05adecc304e7</t>
  </si>
  <si>
    <t>#6400–CS-Nachricht bei Änderung</t>
  </si>
  <si>
    <t>ea825f39-de34-46a9-96fb-20af56700c2e</t>
  </si>
  <si>
    <t>#6411-Retoure nicht an Ratepay übetragen?</t>
  </si>
  <si>
    <t>92b4afa0-443b-4975-9619-cb8afc465f62</t>
  </si>
  <si>
    <t>#6428 Kennzeichnung 1.4g (Pyrotechnik)</t>
  </si>
  <si>
    <t>87fd17a9-975c-40fe-b699-9a2cf8148113</t>
  </si>
  <si>
    <t>#6430-Fakturasperre in RatePAY-Retouren</t>
  </si>
  <si>
    <t>02bd675f-0d84-438b-aa65-84cdce6a3000</t>
  </si>
  <si>
    <t>#6434 Bestand Filiale</t>
  </si>
  <si>
    <t>389358bb-2ec1-4ee8-96aa-5a2132caa9d9</t>
  </si>
  <si>
    <t>#6474 VKM1 Anpassung FR</t>
  </si>
  <si>
    <t>9cbf2cdb-d795-4dd4-b14f-48160b1e5ba1</t>
  </si>
  <si>
    <t>#6477-Vor Grob WE Buchung Fehler!</t>
  </si>
  <si>
    <t>50ffaf10-70c5-4df6-bcd8-c84a8f8c3b0b</t>
  </si>
  <si>
    <t>#6484-Aktuelle Portofrei-Aktion: teilweise ungültig</t>
  </si>
  <si>
    <t>3cc67698-999e-4b90-87d2-92d3bc231541</t>
  </si>
  <si>
    <t>#6491-Erweiterung des Auftragsformulars für Logistik</t>
  </si>
  <si>
    <t>345095ed-bdbc-482a-a7cb-dc97d821a6db</t>
  </si>
  <si>
    <t>#6492-Betriebsänderung bei Stornierung</t>
  </si>
  <si>
    <t>b1f5a543-c7b0-4839-aee5-af5a52cc3033</t>
  </si>
  <si>
    <t>#6564-DG Nummer wird nicht an Ratepay gemeldet</t>
  </si>
  <si>
    <t>d17a9c3e-99a1-4dcf-884f-0a59f2fb5a59</t>
  </si>
  <si>
    <t>#6567 Anrede wird bei Auctronia nicht gespeichert</t>
  </si>
  <si>
    <t>211c528a-0660-4ea1-a081-29fc7668b881</t>
  </si>
  <si>
    <t>#6577 Verfügbarkeitsinformationen Shop/SAP</t>
  </si>
  <si>
    <t>b0f60fc9-09eb-4d6d-b31b-334970a4e9dc</t>
  </si>
  <si>
    <t>#6583 Konf. Nachrichtenst.</t>
  </si>
  <si>
    <t>00dad88a-9c4a-4ca8-bf57-f467e6789b12</t>
  </si>
  <si>
    <t>#6590-KunEB Schnellerfassung</t>
  </si>
  <si>
    <t>fdb50d0a-1939-4913-9a58-7718156ea8da</t>
  </si>
  <si>
    <t>#6597-Bankeinzug für Alte Posten</t>
  </si>
  <si>
    <t>5aa2906d-17c7-4a67-b36d-bfa7add7ae6b</t>
  </si>
  <si>
    <t>#6600-Auftrag beliefert ohne EWB (Auctronia Auftrag)</t>
  </si>
  <si>
    <t>fdf76a43-26ed-4f2f-a428-7b6199cac51a</t>
  </si>
  <si>
    <t>#6614 Anzeige Ratepay-Rechnungen Webshop</t>
  </si>
  <si>
    <t>23a81e91-3a5a-4b61-96c5-9d3cd9a97898</t>
  </si>
  <si>
    <t>#6627 Auctronia Retouren werden nicht "fakturiert"</t>
  </si>
  <si>
    <t>ddc6e3ed-16aa-4a59-8e1a-9d94efa8152a</t>
  </si>
  <si>
    <t>#6639-Unterst. Schnittstelle CaperWhite</t>
  </si>
  <si>
    <t>38bb33e3-cb07-4c17-a252-badf0e77c234</t>
  </si>
  <si>
    <t>#6642 Fehler Bestätigungssteuerung bei Artikelanlage</t>
  </si>
  <si>
    <t>1f22a945-af21-4be2-83f0-2f9090362ecd</t>
  </si>
  <si>
    <t>#6652 Belege an Outlet umgebucht</t>
  </si>
  <si>
    <t>40c0a67b-7894-498b-b793-11cedfa7c562</t>
  </si>
  <si>
    <t>#6712 OY13 Länderspezifische Prüfungen</t>
  </si>
  <si>
    <t>0c1a1ee4-441c-4439-b3c2-785f4fd4c2ef</t>
  </si>
  <si>
    <t>#6728 Prüfung Avise Sendung bzgl. Ident/NV/LQ Info</t>
  </si>
  <si>
    <t>e147183c-43e5-490b-b5b2-5e1d0541714b</t>
  </si>
  <si>
    <t>#6749-Korrektur Inkonsistente Artikelstammsätze</t>
  </si>
  <si>
    <t>4163ca3f-6c91-479a-b99f-8c06133acac4</t>
  </si>
  <si>
    <t>#6760 Terminkoordination Dettbarn/Lück</t>
  </si>
  <si>
    <t>e4375c9a-a30e-4701-873a-1c2734aedc99</t>
  </si>
  <si>
    <t>#6785 Retourencockpit - Anlage eines TA´s beim Einsenden</t>
  </si>
  <si>
    <t>12a3bac8-875f-41f5-94e5-a882f5a36577</t>
  </si>
  <si>
    <t>#6791-Suchhilfe</t>
  </si>
  <si>
    <t>e7d29825-1942-46a8-a5e2-8a1c1153e272</t>
  </si>
  <si>
    <t>#6830 Rücksetzung Filialversand</t>
  </si>
  <si>
    <t>cf329981-504c-4ac9-af19-dae324b81443</t>
  </si>
  <si>
    <t>#6841 Fehlerhafter I-Doc</t>
  </si>
  <si>
    <t>3b49fddb-e4d1-49dc-8a2d-538548c7addb</t>
  </si>
  <si>
    <t>#6843-Überarbeitung ZSD_064</t>
  </si>
  <si>
    <t>dd406d36-6182-4f1b-9905-8bb3186ee9b7</t>
  </si>
  <si>
    <t>#6845-Berechtigung SAP ZSD_070 im Q-system</t>
  </si>
  <si>
    <t>7085e2b1-bd1f-4f91-a93f-810d1167c979</t>
  </si>
  <si>
    <t>#6846-Vertriebsweg 02 bei Aktion</t>
  </si>
  <si>
    <t>80b36ba0-2ce0-4499-af5a-57d534635053</t>
  </si>
  <si>
    <t>#6866 Händlerauszahlung von Ratepay</t>
  </si>
  <si>
    <t>63af8ee1-7406-4973-b843-4fcc6cf7802e</t>
  </si>
  <si>
    <t>#6867-iPad Versorgung Größengänge (HPM)</t>
  </si>
  <si>
    <t>d5dc8e84-c81e-43bb-97c6-233541b96af8</t>
  </si>
  <si>
    <t>#6874 Rekla. für Dispo</t>
  </si>
  <si>
    <t>5b335c0b-8e7c-41d2-ba48-4158653bcccd</t>
  </si>
  <si>
    <t>#6879-Avisenänderung echtes Gefahrgut</t>
  </si>
  <si>
    <t>4023cfc0-822f-4557-b1d6-a960fb3c9724</t>
  </si>
  <si>
    <t>#6889-Retouren-Gutschriften an Ratepay</t>
  </si>
  <si>
    <t>fab9a96a-8b40-43bf-84ad-bdf14d49cb1a</t>
  </si>
  <si>
    <t>#6892 Erweiterung ABAP Query zum Etiekttendruck</t>
  </si>
  <si>
    <t>502e5c06-4903-41b9-a172-6699c971d8be</t>
  </si>
  <si>
    <t>#6904–Bestandanzeige bei Auftragserfassung</t>
  </si>
  <si>
    <t>0587b74f-9c52-4f12-9222-6811dceebfbb</t>
  </si>
  <si>
    <t>#6910 Einsendung via Rekla-Cockpit an Trabert</t>
  </si>
  <si>
    <t>5cab1466-cb55-4633-82d8-3aa9824a6141</t>
  </si>
  <si>
    <t>#6917-Auctronia Einzelfallklärungen</t>
  </si>
  <si>
    <t>9f80c495-081d-4f52-8351-55a9454a9a62</t>
  </si>
  <si>
    <t>#6931-Liefersperre lässt sich nicht löschen</t>
  </si>
  <si>
    <t>1b9ee06b-1fa2-43db-a393-567dbcb08393</t>
  </si>
  <si>
    <t>#6949-EAN-Delete</t>
  </si>
  <si>
    <t>84ae92d6-26fd-47f2-943d-27cb636bf39b</t>
  </si>
  <si>
    <t>#6951–Auswertung Reparaturwaffenbuch</t>
  </si>
  <si>
    <t>a6b76450-b0ae-4609-9984-509fb3fb6fb4</t>
  </si>
  <si>
    <t>#6952-ZPERSKAUFKONZERN</t>
  </si>
  <si>
    <t>f41efea3-dfce-4af3-9c4f-17d650b3d628</t>
  </si>
  <si>
    <t>#6971 Erweiterung Rekl.-Cockpit für Lieferantenretouren</t>
  </si>
  <si>
    <t>aaebfbe6-b559-40a4-9709-d263ccba1566</t>
  </si>
  <si>
    <t>#6982 Geschäftspartner &amp; Kundenhierarchie</t>
  </si>
  <si>
    <t>134f6505-1877-4325-85b3-12c3ee54ea58</t>
  </si>
  <si>
    <t>#6983 Bereinigung falsche Lieferantenretouren</t>
  </si>
  <si>
    <t>10a15c42-b6d5-4595-bf30-1ba323fc8e94</t>
  </si>
  <si>
    <t>#6985 Rückmeldung Weiglein WE Buchung Rhenus</t>
  </si>
  <si>
    <t>fcd95b78-147e-4555-a76a-040884e1093b</t>
  </si>
  <si>
    <t>#6987-Nicht erfolgte Portogutschrift</t>
  </si>
  <si>
    <t>a794b5fd-3fb0-4bfe-be63-547787e262e1</t>
  </si>
  <si>
    <t>#6988-Ermittlung Anzahl Lieferungen mit Munition</t>
  </si>
  <si>
    <t>692861a4-25e1-4091-b402-6c626f82924a</t>
  </si>
  <si>
    <t>#6993-Prüfplan Prüfung im Markt f. Outdoor-/Jagd-Textilíen</t>
  </si>
  <si>
    <t>13316e77-b87f-4581-b306-c62c5fcc815f</t>
  </si>
  <si>
    <t>#6994-Produktsicherheit: CMT - Fehler</t>
  </si>
  <si>
    <t>fd8eacb6-5576-4ad9-b7f7-db48009133c1</t>
  </si>
  <si>
    <t>#7006-Reklamationscockpit</t>
  </si>
  <si>
    <t>eb481d5b-cd5a-4bf1-9dbf-29ab9c8e76dc</t>
  </si>
  <si>
    <t>#7008-Bei Anlage einer ZR über das Reklamationscockpit</t>
  </si>
  <si>
    <t>a7967058-a113-4dba-9245-a3e23e53ed85</t>
  </si>
  <si>
    <t>#7009 – Rekla-Cockpit Schrottbuchung</t>
  </si>
  <si>
    <t>6b0e8b82-0545-46b5-8039-b6ec90d36631</t>
  </si>
  <si>
    <t>#7021 Report Altkennzeichen im Materialstamm</t>
  </si>
  <si>
    <t>c50dfea5-2a75-43f2-aef6-602f99866799</t>
  </si>
  <si>
    <t>#7025-Positionierugn Suchhilfen</t>
  </si>
  <si>
    <t>865b89ff-0ad5-48e5-957a-bcb68ac37d48</t>
  </si>
  <si>
    <t>#7027–Rekla-Cockpit Umlagerungsbestellung</t>
  </si>
  <si>
    <t>0f833125-9c84-460a-aa96-1d3a6801d159</t>
  </si>
  <si>
    <t>#7041–Texterweiterung Outlet Belegandruck</t>
  </si>
  <si>
    <t>f9895904-75d7-457a-a6cd-cd8b80e09f6d</t>
  </si>
  <si>
    <t>#7070-RatePay erhält Storno-Meldung</t>
  </si>
  <si>
    <t>8db13e72-ef8e-4f45-9ba8-fda8afa3980a</t>
  </si>
  <si>
    <t>#7093–Rekla-Cockpit Pflege Filiale 1162</t>
  </si>
  <si>
    <t>c953f62b-1f18-4bfd-9277-a5ef418d991b</t>
  </si>
  <si>
    <t>#7094-Exporterweiterung Mat.Stammanalyse</t>
  </si>
  <si>
    <t>dba10780-368b-4186-8eb9-b1ba09edd1ab</t>
  </si>
  <si>
    <t>#7103-Texte werden nicht übermittelt</t>
  </si>
  <si>
    <t>202aab15-db39-4abf-82a8-2104be5b9123</t>
  </si>
  <si>
    <t>#7122-Verbuchung Staffelpreise aus Kasse</t>
  </si>
  <si>
    <t>efd7f23d-c69b-4642-bfb8-660336a6a223</t>
  </si>
  <si>
    <t>#7150–Text für Reklamationscockpit</t>
  </si>
  <si>
    <t>d67100ce-4ebe-4397-8a53-e9749bf92a06</t>
  </si>
  <si>
    <t>#7151–Reklamationscockpit Anlage Zentralretoure</t>
  </si>
  <si>
    <t>98b1f7bf-e44e-485f-b3ad-2d3885fc2d45</t>
  </si>
  <si>
    <t>#7152–Reklamationscockpit Anlage Zentralretoure</t>
  </si>
  <si>
    <t>f7c965a9-8734-48fb-a2de-6f5aba31b293</t>
  </si>
  <si>
    <t>#7153–Texterweiterung für SAP Schreibmaschine</t>
  </si>
  <si>
    <t>fa8d0852-bc26-4ee7-9dc9-93bf7185f252</t>
  </si>
  <si>
    <t>#7166-Abarbeitung zsd_064</t>
  </si>
  <si>
    <t>97d44244-d651-41ac-b8c2-dc8fc110e881</t>
  </si>
  <si>
    <t>#7170–Reklamationscockpit Outlet</t>
  </si>
  <si>
    <t>737f8927-fba3-4a65-ac93-e1df284207eb</t>
  </si>
  <si>
    <t>#7184-Waffen werden auf Filialen gesetzt</t>
  </si>
  <si>
    <t>c049b110-e782-451f-985a-e56347ac2a86</t>
  </si>
  <si>
    <t>#7218-Gutschrift nach Warenretoure</t>
  </si>
  <si>
    <t>ad0cea43-0d03-4f47-8e9e-85826bbd39cf</t>
  </si>
  <si>
    <t>#7227 Sammelartikelpositionen</t>
  </si>
  <si>
    <t>7b9fcb89-b260-4874-9efa-bceb41b3ecd2</t>
  </si>
  <si>
    <t>#7242-doppelte Kundenaufträge</t>
  </si>
  <si>
    <t>0bc31049-de33-4946-99c1-ce58c4690b96</t>
  </si>
  <si>
    <t>#7247–Reklamationscockpit Anlage Zentralretoure</t>
  </si>
  <si>
    <t>d8bf2c84-e0c6-4488-8e69-3b911132bf06</t>
  </si>
  <si>
    <t>#7261-Artikel wird mit 02 abgesagt</t>
  </si>
  <si>
    <t>edb3a29c-d551-4cf7-9d13-26ee73d2aecd</t>
  </si>
  <si>
    <t>#7272–Reklamationscockpit Anlage Zentralretoure</t>
  </si>
  <si>
    <t>2d1ac67b-501f-4d1a-8a31-e6fdfb3e3545</t>
  </si>
  <si>
    <t>#7279 -Anschlussdifferenzen</t>
  </si>
  <si>
    <t>a1278775-4981-4a68-936e-20bc0db4097f</t>
  </si>
  <si>
    <t>#7282–Sammelticket Reklamationscockpit</t>
  </si>
  <si>
    <t>1e96ca92-03cd-44ef-9624-d3c6594b9d50</t>
  </si>
  <si>
    <t>#7301-Rohmuli Größengänge</t>
  </si>
  <si>
    <t>25575e31-7c71-49fe-87a0-812c3fd1ecfb</t>
  </si>
  <si>
    <t>#7304-Wertgutschriften nicht an Ratepay übermittelt</t>
  </si>
  <si>
    <t>a0f4f24e-73d6-4cd1-ba40-413767e0c2fc</t>
  </si>
  <si>
    <t>#7321-Alternative Anwendung Preisübersicht</t>
  </si>
  <si>
    <t>9f01ae96-c5c2-4d27-a3c9-1cda0788d806</t>
  </si>
  <si>
    <t>#7322-Zeile im Beleg wird automatisch mit 02 abgesagt</t>
  </si>
  <si>
    <t>7dc797c2-8cd3-4ef4-ad6f-1bccd3683b7d</t>
  </si>
  <si>
    <t>#7331-Fehlermeldung bei Anlage Stahlschrankbestellung</t>
  </si>
  <si>
    <t>0052568d-b5a8-4724-910e-9b9ea802ce57</t>
  </si>
  <si>
    <t>#7336-iPad Filialspez. Preise</t>
  </si>
  <si>
    <t>a29547b1-24e2-46b8-bd8c-8b8a64e963a2</t>
  </si>
  <si>
    <t>#7345-Viele I-Aufträge</t>
  </si>
  <si>
    <t>55a700f7-2bb0-42a2-b2fa-1a3c7d1f95e5</t>
  </si>
  <si>
    <t>#7418-Serialnummerprofil Auswertung falscher DAten</t>
  </si>
  <si>
    <t>f9a439d4-f5c8-42d7-a676-97f16d2d9806</t>
  </si>
  <si>
    <t>#7435-ZFI_0031 anpassen</t>
  </si>
  <si>
    <t>68ddf675-1187-463d-b04f-7fe8be0fa0ef</t>
  </si>
  <si>
    <t>#7454-Fehlende RatePay-Clearingfile</t>
  </si>
  <si>
    <t>90f1fbe4-a60e-41cc-9d90-9427ebc3542a</t>
  </si>
  <si>
    <t>#7470-Serienbriefe über SAP</t>
  </si>
  <si>
    <t>acf165fb-a93b-4a4f-a8db-121f98ab375c</t>
  </si>
  <si>
    <t>#7474 Lagerplatzfindung Reithalle</t>
  </si>
  <si>
    <t>985810b4-2b67-44b1-b681-2933b7fc6572</t>
  </si>
  <si>
    <t>#7482-Änderung Bestätigungssteuerung</t>
  </si>
  <si>
    <t>b33782ad-d148-427c-ad94-0952f3385989</t>
  </si>
  <si>
    <t>#7530-Zahlweg V</t>
  </si>
  <si>
    <t>a49cd8cd-507b-4d3b-be68-ac4789468cc3</t>
  </si>
  <si>
    <t>#7551-Abbrüche Neuterminierer</t>
  </si>
  <si>
    <t>2e69fade-5607-4d1d-b7ab-ed0bb332b879</t>
  </si>
  <si>
    <t>#7583–Erweiterung SAP Schreibmaschine ZSD_071</t>
  </si>
  <si>
    <t>e2735b7f-7c65-4abf-b43e-05ee775d9fb8</t>
  </si>
  <si>
    <t>#7593-Auctronia - Listungsfehler</t>
  </si>
  <si>
    <t>0408ec60-d8d7-4b9b-ba24-8ab05e2f11a1</t>
  </si>
  <si>
    <t>#7618-SAP sehr langsam - Performance nicht tragbar</t>
  </si>
  <si>
    <t>e9f8e505-7370-4287-8b5b-3f1853fb0ae2</t>
  </si>
  <si>
    <t>#7654-QM gesperrte Artikel</t>
  </si>
  <si>
    <t>d4a1ddf9-630b-402a-bf77-8628041c0bb7</t>
  </si>
  <si>
    <t>#7677-RatePAy-Nachbearbeitung</t>
  </si>
  <si>
    <t>4683e61d-8481-4ec2-93f6-2c69c9e43043</t>
  </si>
  <si>
    <t>#7728–Belegprüfungen</t>
  </si>
  <si>
    <t>e4117f18-c82c-4cd0-9aec-842df32816a3</t>
  </si>
  <si>
    <t>#7732–EWB und Altersnachweisanforderung</t>
  </si>
  <si>
    <t>c807c9b6-54b5-4e2c-bbde-4a00042c9d9e</t>
  </si>
  <si>
    <t>#7763-Auswertung Zu-&amp;Angangsmengen</t>
  </si>
  <si>
    <t>6d68a99d-d6a1-4a54-9401-c484ce5eabf9</t>
  </si>
  <si>
    <t>#9999-Fakturadatum in Vergangenheit</t>
  </si>
  <si>
    <t>2beeb116-acab-4501-ac7c-64a420a6915a</t>
  </si>
  <si>
    <t>#xxxx-Direktanfragen ohne Ticket</t>
  </si>
  <si>
    <t>b8d8231b-fb3d-4e1a-9824-3881d4245932</t>
  </si>
  <si>
    <t>f32c6db7-fb1c-4c84-a8c1-bebd6b8146fa</t>
  </si>
  <si>
    <t>34d9f8d9-bc29-4b4c-ad6a-df6bba345262</t>
  </si>
  <si>
    <t>e130b2e9-b836-4a67-941e-9d1faefe0e5f</t>
  </si>
  <si>
    <t>f2e5750d-e834-4400-838b-1e9a1d276aa2</t>
  </si>
  <si>
    <t>#4412-Waffenrechliche Anforderungen</t>
  </si>
  <si>
    <t>195197ac-9dee-4a72-8cf0-939f7e4b27e5</t>
  </si>
  <si>
    <t>#4415-Vorproejkt Red.Bonus &amp; Gutscheine</t>
  </si>
  <si>
    <t>6fbf4b43-3131-498b-ae6b-68a6a678521d</t>
  </si>
  <si>
    <t>#4442-Vorprojekt Warenverfügbarkeit</t>
  </si>
  <si>
    <t>3c9ce5d9-803a-4f10-bf76-e49d4968c375</t>
  </si>
  <si>
    <t>#4459 Reklamations-Cockpit</t>
  </si>
  <si>
    <t>098ca28a-36eb-452f-b2a4-982232011cb9</t>
  </si>
  <si>
    <t>#4460-elektr. Kontoauszug</t>
  </si>
  <si>
    <t>9a53064c-237e-4f6d-be7d-43875290fdd7</t>
  </si>
  <si>
    <t>#4461-auto. Anlage Frankonia-Karte</t>
  </si>
  <si>
    <t>9e9f4d4b-cef9-4cc2-b864-6854f3ae32f9</t>
  </si>
  <si>
    <t>#4463-Warengruppenstruktur</t>
  </si>
  <si>
    <t>19bd4e45-ca43-418f-8aae-bcf37dd38c26</t>
  </si>
  <si>
    <t>#4467-Pfandabwicklung</t>
  </si>
  <si>
    <t>6cc79abc-4d5f-44b4-9ab2-b7d29071d5ea</t>
  </si>
  <si>
    <t>#4475-VKORG Großhandel; B2B Onlineuaftritt</t>
  </si>
  <si>
    <t>cbe04335-aea5-4f5d-ac37-892fa71cf413</t>
  </si>
  <si>
    <t>#4476-Konzernexport</t>
  </si>
  <si>
    <t>f12c659b-5774-4b40-b011-b926783f4392</t>
  </si>
  <si>
    <t>#4478-Außenhandelsprüfung Format</t>
  </si>
  <si>
    <t>78716e28-fb79-4042-a78d-f56d38474ea4</t>
  </si>
  <si>
    <t>#4495-PEP_Tool</t>
  </si>
  <si>
    <t>43ef500b-4f4d-4e56-b620-e662102fa86f</t>
  </si>
  <si>
    <t>#4505PJP: Optimierung Outlet</t>
  </si>
  <si>
    <t>b4e03069-9884-47cf-99bc-d0b11dc94dc8</t>
  </si>
  <si>
    <t>#4634 WE/RE</t>
  </si>
  <si>
    <t>188a5ae2-6767-40bd-a693-229fc8728298</t>
  </si>
  <si>
    <t>#4659-MULI-ERP</t>
  </si>
  <si>
    <t>712021d6-2245-4a2e-acc9-9378fe6f24b5</t>
  </si>
  <si>
    <t>#4741&amp;#4743&amp;#4739-Kreditlimit anpassungen</t>
  </si>
  <si>
    <t>ffc63ba6-0144-4c75-820c-704aaf2ba418</t>
  </si>
  <si>
    <t>#5313-Verpackungsanweisung</t>
  </si>
  <si>
    <t>83654c78-1588-4add-9fc4-e7400b3d5373</t>
  </si>
  <si>
    <t>#5346-Vorprojekt Bild-&amp;Textdatenbank</t>
  </si>
  <si>
    <t>d7bec251-ea38-4c88-80f4-40dfc4c4b7a9</t>
  </si>
  <si>
    <t>#5410-Dokumentenablage</t>
  </si>
  <si>
    <t>e55cdca8-5eb8-4dae-8a88-9d422fd2eb47</t>
  </si>
  <si>
    <t>#5740 Eigenfinanzierung</t>
  </si>
  <si>
    <t>66235655-57c5-4e8a-9bbf-97bfd4ac9db6</t>
  </si>
  <si>
    <t>5338a621-8965-4d03-bdeb-4ada716c286c</t>
  </si>
  <si>
    <t>#5768–Kreditkarten Rücklastschrift</t>
  </si>
  <si>
    <t>6d00d172-49c9-42a2-b6ed-59c5da397583</t>
  </si>
  <si>
    <t>#5946-Investitionsmanagment</t>
  </si>
  <si>
    <t>70165155-9c29-4849-9cac-74952aea6e49</t>
  </si>
  <si>
    <t>#6037 Mindestbetrag Mahnung und #6047</t>
  </si>
  <si>
    <t>844dac10-fc02-46dc-aff0-e8b53e0560bd</t>
  </si>
  <si>
    <t>#6045 Vereinfachung Zahlungsprozess</t>
  </si>
  <si>
    <t>39101ca1-6a92-42aa-a67a-15c07b4efc2a</t>
  </si>
  <si>
    <t>#6175 Aufwandschätzung</t>
  </si>
  <si>
    <t>244f1a17-d55b-4fd4-bdcd-b9782fb14212</t>
  </si>
  <si>
    <t>#6268 falscher Steuersatz bei Gutschriften</t>
  </si>
  <si>
    <t>21fa0a12-810f-48c6-91ee-dfd0c2848c07</t>
  </si>
  <si>
    <t>#6381 Kundenkommunikation „SAP Schreibmaschine"</t>
  </si>
  <si>
    <t>3399cfdc-4097-4683-a1b0-a4e710869b9e</t>
  </si>
  <si>
    <t>#7094-Exporterweiterung für Artikelstammval.</t>
  </si>
  <si>
    <t>661bebe2-fa6e-40dd-ad43-e88f118deaed</t>
  </si>
  <si>
    <t>#7527 Korrektur Filialbestände - Ablösung Artikeldifferenzbeleg</t>
  </si>
  <si>
    <t>0ff03286-8f01-4b7f-8647-9ffe6bf0d864</t>
  </si>
  <si>
    <t>#7742-Bestands-, Bewertungs- und Buchungsprüfungen</t>
  </si>
  <si>
    <t>95dafdf9-82ef-4ead-aaa5-0123ec3d5f13</t>
  </si>
  <si>
    <t>#xx-PayPal-Abstimmung zur Umsetzung</t>
  </si>
  <si>
    <t>d6713277-9e6d-40dc-942b-4ebfc8b47f6f</t>
  </si>
  <si>
    <t xml:space="preserve"> #6559 - Größenlauf bei MULI Artikeln</t>
  </si>
  <si>
    <t>d5b751dd-3fcf-4102-9440-6fca11b1c2a8</t>
  </si>
  <si>
    <t>#2455 - offene Kundenaufträge BW</t>
  </si>
  <si>
    <t>7e5bc797-057d-446e-9e00-a53794d1813b</t>
  </si>
  <si>
    <t>#4381 - Verrechnungskurs Schweizer Franken</t>
  </si>
  <si>
    <t>0793eb70-0847-447a-9db6-18d6649c3328</t>
  </si>
  <si>
    <t>#4494 - 134/ bei Übergrößenek. Fehlt das Preismaterial</t>
  </si>
  <si>
    <t>11b484c2-b14f-4961-bad2-bcb2144b8f59</t>
  </si>
  <si>
    <t>#4636: Optimierungspotentiale Aufbereitung monatliches Reporting</t>
  </si>
  <si>
    <t>d4adfea8-ddd0-4c2b-8459-064d1aa53a6e</t>
  </si>
  <si>
    <t>#4666: 273440 - Änderung Marke in Muli 133</t>
  </si>
  <si>
    <t>d127fc78-8faa-4179-ac1e-3f250f617b0b</t>
  </si>
  <si>
    <t>#4686 - Warengruppe T392 -Größenlauf erweitern</t>
  </si>
  <si>
    <t>53c34f0e-664e-4c86-84c2-65f5560bfbf0</t>
  </si>
  <si>
    <t>#4797 - Artikel 292879 - nicht in Muli 134 spiegelbar</t>
  </si>
  <si>
    <t>a59cb66b-55ba-494c-849a-9e95f37a256a</t>
  </si>
  <si>
    <t>#4972 - VWKZ wird durch MULI überschrieben</t>
  </si>
  <si>
    <t>e43f9495-24da-40cd-8d66-ce13fa392ea4</t>
  </si>
  <si>
    <t>#4988 - SAP Produkthierarchie und Produktwelt anpassen bzw. neu</t>
  </si>
  <si>
    <t>c2b8c1a5-46d6-491d-91ad-7a323c96c719</t>
  </si>
  <si>
    <t>#5016: Produktwelt im SAP-Artikelstamm</t>
  </si>
  <si>
    <t>6b500b3e-55a9-4b21-986c-a336ea018bb3</t>
  </si>
  <si>
    <t>#5045 - Auswertung Anzahl Gefahrgutpakete</t>
  </si>
  <si>
    <t>3fade12d-e336-4c97-a51c-3c51d5f2088d</t>
  </si>
  <si>
    <t>#5054 - Nachorder Bestellung über Muli Lief.30805</t>
  </si>
  <si>
    <t>c35d581d-450f-4a87-b096-58ed3b65fab0</t>
  </si>
  <si>
    <t>#5058 - Bestandsdifferenz BW - SAP</t>
  </si>
  <si>
    <t>70acdff9-cd4e-475d-bc78-41af3b8c0ead</t>
  </si>
  <si>
    <t>#5091 - Daten im BW</t>
  </si>
  <si>
    <t>af85e3d4-0be3-485c-801f-a6ce05d411a1</t>
  </si>
  <si>
    <t>#5307 - BW-Auswertung</t>
  </si>
  <si>
    <t>200716a8-d054-4250-8714-c4ca01be5dd4</t>
  </si>
  <si>
    <t>#5386 - offene Kundenaufträge</t>
  </si>
  <si>
    <t>8187aa46-a8de-4f86-b532-220626969606</t>
  </si>
  <si>
    <t>#5443 - BW Auswertung - Mail Adresse wird nicht angezeigt</t>
  </si>
  <si>
    <t>34445207-c01d-4ab1-98ec-4a9df5f8fa97</t>
  </si>
  <si>
    <t>#5444 - Muli 135 Kreditorenänderung neuer Lieferant</t>
  </si>
  <si>
    <t>48095a89-c59b-4211-91ff-8bab714eeb53</t>
  </si>
  <si>
    <t>#5455 - MULI 135 keine Saison</t>
  </si>
  <si>
    <t>8fbb870c-d95d-42a6-8e47-d24c624d6dda</t>
  </si>
  <si>
    <t>#5475 - Warenguppe T352: Größenlauf erweitern</t>
  </si>
  <si>
    <t>cc65e6c2-7936-4d81-8874-7fa363851748</t>
  </si>
  <si>
    <t>#5505 - Umstellung Lieferant</t>
  </si>
  <si>
    <t>3751d480-2fe3-4182-92af-dac115f1111a</t>
  </si>
  <si>
    <t>#5561 - BW-Laufzeitfehler</t>
  </si>
  <si>
    <t>37ce5813-106c-40ab-8ee1-d2508428faf9</t>
  </si>
  <si>
    <t>#5565 - Auswertung WW35 und erwerbsscheinpflichtige Paketanzahl</t>
  </si>
  <si>
    <t>20ad7d08-98f6-4416-aa9c-939adeb788fe</t>
  </si>
  <si>
    <t>#5589 - Bestandsausprägung BW</t>
  </si>
  <si>
    <t>ecd28318-f5e6-4236-8072-7141a83195a3</t>
  </si>
  <si>
    <t>#5609 - Umbenennung Katalogbezeichnung</t>
  </si>
  <si>
    <t>4cbafac0-f2bd-499a-a5ea-246bbd2ff2af</t>
  </si>
  <si>
    <t>#5621 - Markenname in Muli 134 ändern</t>
  </si>
  <si>
    <t>910230d5-c060-4082-b0bb-a7551268d48a</t>
  </si>
  <si>
    <t>#5679: offene Kundenaufträge BW - SAP</t>
  </si>
  <si>
    <t>51986522-d0c4-46f8-ab25-9daf106886f5</t>
  </si>
  <si>
    <t>#5685 - Markenname in Muli 134 ändern</t>
  </si>
  <si>
    <t>404869a1-b139-420d-8117-e48ef1db6cdd</t>
  </si>
  <si>
    <t>#5741 - Üb.Name Artikel aus Muli 134 in 135 fehlende Größen</t>
  </si>
  <si>
    <t>300abf31-c90b-4f7c-8d7b-59ea229c1c7b</t>
  </si>
  <si>
    <t>#5758 - Einteilungsmuli SKZ 135 AS Stichtag</t>
  </si>
  <si>
    <t>262e1187-24c3-426c-9617-ed2899a4db61</t>
  </si>
  <si>
    <t>#5772 - Nicht spiegelbare Artikel</t>
  </si>
  <si>
    <t>f663fdfd-4af8-4a97-b48d-2f14c8fc5155</t>
  </si>
  <si>
    <t>#5830 - Muli 135 Anlage Gürtel 292892</t>
  </si>
  <si>
    <t>e6faed99-2b23-485d-ab17-8b0437ac6e45</t>
  </si>
  <si>
    <t>#5864: Muli 135 Materialnr. Geändert</t>
  </si>
  <si>
    <t>a37c7fe4-91bc-414b-8795-7998e0d27a2b</t>
  </si>
  <si>
    <t>#5872: Übernahmeartikel von Muli 133 in 135</t>
  </si>
  <si>
    <t>9f844d1c-37dd-4a33-ba07-508d820d3bc5</t>
  </si>
  <si>
    <t>#5890: Muli 135 Fehlermeldung Dispositionslosgröße</t>
  </si>
  <si>
    <t>073e7e42-95b6-430f-b1b0-543c2d022ed6</t>
  </si>
  <si>
    <t>#5913: Muli 134 Lieferant K 41084 wird 969</t>
  </si>
  <si>
    <t>d2957a66-4427-497f-94da-d3bb3c2da704</t>
  </si>
  <si>
    <t>#5915: Muli 135 Markennamen ändern</t>
  </si>
  <si>
    <t>bc0b9925-ba34-4298-b7e0-f6ef61878acd</t>
  </si>
  <si>
    <t>#5922: Sammelticket_Muli 135_Preismaterial/Produkthierachie</t>
  </si>
  <si>
    <t>8159aa57-c31f-4de9-a5df-d71be143ff38</t>
  </si>
  <si>
    <t>#5941: Muli 135 keine EK.Preise im SAP übernommen</t>
  </si>
  <si>
    <t>c0513968-970b-477f-8d12-460ce0eab079</t>
  </si>
  <si>
    <t>#5978 - Muli 135 Größenlauf, Anpassung Artikel</t>
  </si>
  <si>
    <t>824a249f-a86d-4add-aa64-8e1bc70ab23d</t>
  </si>
  <si>
    <t>#6050 - Änderung Betrieb-Text 1018 im SAP/BW</t>
  </si>
  <si>
    <t>f7863c6b-6eea-41c5-b12e-a7389479396e</t>
  </si>
  <si>
    <t>#6056 - Muli-Projekte nicht in BW</t>
  </si>
  <si>
    <t>8dd842d6-e15c-4774-a822-811d6a1b95b4</t>
  </si>
  <si>
    <t>#6249 - Probearbeiten Herr Donat</t>
  </si>
  <si>
    <t>c3647b45-2a75-42cb-9876-ecdfa85758ca</t>
  </si>
  <si>
    <t>#6305: 639511 aus SKZ 128 in SKZ135 spiegeln</t>
  </si>
  <si>
    <t>aa037a33-7d51-460d-ba56-58a63be1c54e</t>
  </si>
  <si>
    <t>#6307: Fehlende Daten in BW</t>
  </si>
  <si>
    <t>138914d2-ee99-433b-a7de-711e830891d0</t>
  </si>
  <si>
    <t>#6308: Texte auf Französisch mit DE überschrieben</t>
  </si>
  <si>
    <t>d965f194-ccb7-4eba-9cb4-274ecf78c57f</t>
  </si>
  <si>
    <t>#6336: Markenname WALD &amp; FORST in Muli</t>
  </si>
  <si>
    <t>a510117e-dd07-4492-a7e2-efb79d4ffa23</t>
  </si>
  <si>
    <t>#6346: Übernahme Spiegelartikel von SKZ 134</t>
  </si>
  <si>
    <t>c961e8f2-7dc0-499b-90af-eb4f970f5c47</t>
  </si>
  <si>
    <t>#6355: Korrektur Lieferant MULI Stammdaten</t>
  </si>
  <si>
    <t>6082ce7f-69a7-4eed-80fd-813f8ca8512d</t>
  </si>
  <si>
    <t>#6393 - Datenbelieferung Transaktions- und Kundendaten</t>
  </si>
  <si>
    <t>4fb7a417-c348-4855-9bab-e48e603eb5cb</t>
  </si>
  <si>
    <t>#6457: VWKZ von BW immer wieder überschrieben</t>
  </si>
  <si>
    <t>124f91dd-1f3f-4bc5-afb9-44dd59c1b76e</t>
  </si>
  <si>
    <t>#6748 - Aufwandseinschätzung GuV + Bilanz in BW</t>
  </si>
  <si>
    <t>793b896e-3e30-429c-98ea-660e78553c3e</t>
  </si>
  <si>
    <t>#6863: Bestätigungssteuerschlüssel in MULI</t>
  </si>
  <si>
    <t>33c42d78-d214-4eda-9f79-15be6018b59b</t>
  </si>
  <si>
    <t>#6896: Exit Otto de FS17 Vertriebsweg 07</t>
  </si>
  <si>
    <t>7d446da8-b8b9-4e22-83e9-e866551a5e8d</t>
  </si>
  <si>
    <t>#6924-MULI Umbenennungen</t>
  </si>
  <si>
    <t>564d647d-124f-474f-9b63-f0078a9ad6f5</t>
  </si>
  <si>
    <t>#6946: Artikelanlage Muli 134 Größenlauf</t>
  </si>
  <si>
    <t>6728f62e-6602-47c1-a04f-4cfbde863838</t>
  </si>
  <si>
    <t>#7011-Aufwandseinschätzung Erweiterung Muli-Query</t>
  </si>
  <si>
    <t>61408c64-b0d7-46a0-a708-81a3c12f134e</t>
  </si>
  <si>
    <t>#7228 Kreditor in 135+136 ändern</t>
  </si>
  <si>
    <t>276caea4-33c7-4358-98e8-161715bb3cdd</t>
  </si>
  <si>
    <t>#7301-Rohmuli keine Artikelanlage möglich</t>
  </si>
  <si>
    <t>6d80f27d-319a-42d1-9bf3-901b7381b65f</t>
  </si>
  <si>
    <t>#7323-Spiegeln Artikel in Muli</t>
  </si>
  <si>
    <t>6ce24613-4485-4e72-a898-480dd29e6923</t>
  </si>
  <si>
    <t>#7381-Artikel 292784 spigeln aus 135 in 136</t>
  </si>
  <si>
    <t>fbba471f-0b91-4e5c-878d-75bc20d44217</t>
  </si>
  <si>
    <t>#7416-Artikel von 135 in 136 spiegeln</t>
  </si>
  <si>
    <t>f24a38c6-3311-4067-a7f6-ef3ad9f559ef</t>
  </si>
  <si>
    <t>#7462-Artikel 252444 läßt sich nicht in 136 spiegeln</t>
  </si>
  <si>
    <t>0ada2f3c-ca4c-47f2-b192-992c6d3ff919</t>
  </si>
  <si>
    <t>#7524-falscher Markennamen 363974 ändern</t>
  </si>
  <si>
    <t>37ff5aad-3455-4253-9a3d-9490180d2d88</t>
  </si>
  <si>
    <t>#7557-376736 Kreditor 73172 in Muli 136</t>
  </si>
  <si>
    <t>6d0188c7-4815-4cfa-859c-2937acaf3aaa</t>
  </si>
  <si>
    <t>#7653-Muli 136 / Kosten nicht im SAP übertragen!</t>
  </si>
  <si>
    <t>7930a155-6f3b-4bb1-b5e3-685002416e92</t>
  </si>
  <si>
    <t>#7657-Artikel 352850 FS17(135)</t>
  </si>
  <si>
    <t>8bf86998-312b-4805-8706-4f799db41334</t>
  </si>
  <si>
    <t>#7660-Neuangelegte Artikel (Mammut 136)</t>
  </si>
  <si>
    <t>2fb9ddbd-5a20-40fe-87ce-99300835e46f</t>
  </si>
  <si>
    <t>a17733a2-920c-449c-bdc4-62622634d392</t>
  </si>
  <si>
    <t>feb1dc54-5a4e-4b51-a041-a9f6941495c3</t>
  </si>
  <si>
    <t>ff78b29f-49ea-4618-9509-e1eafabe002b</t>
  </si>
  <si>
    <t>#6415 - Einarbeitung Herr Donat im BW</t>
  </si>
  <si>
    <t>210d5cb7-d362-429c-bcdf-11971e21675e</t>
  </si>
  <si>
    <t>bad94fb5-471e-4f51-9675-4d61d508380c</t>
  </si>
  <si>
    <t>02-Feinkonzeption</t>
  </si>
  <si>
    <t>21282bf7-e0d2-4dfe-9d89-2fa826761d9f</t>
  </si>
  <si>
    <t>100-lagerinterne Prozesse</t>
  </si>
  <si>
    <t>beabafc3-e109-4756-8e60-78d5180ee5e1</t>
  </si>
  <si>
    <t>10-Lastenhefterstellung</t>
  </si>
  <si>
    <t>9847b055-8e70-41b5-b85e-7f3da6c1241e</t>
  </si>
  <si>
    <t>110-Warenausgang</t>
  </si>
  <si>
    <t>82ce767f-1ef0-473d-aaee-6408ba96569c</t>
  </si>
  <si>
    <t>120-SD Label Nachdruck</t>
  </si>
  <si>
    <t>43d1db4d-ee96-4954-b48e-9baa8a4dc7c1</t>
  </si>
  <si>
    <t>130-Change Feinkonzept</t>
  </si>
  <si>
    <t>f4282634-2f84-4346-883d-2b09ebfc74e6</t>
  </si>
  <si>
    <t>140-Support FB Prozesse</t>
  </si>
  <si>
    <t>c844229d-9988-4d16-910c-31d1367e400f</t>
  </si>
  <si>
    <t>150-GoLive Vorbereitung</t>
  </si>
  <si>
    <t>873bc4fa-343e-41df-a9a6-133eee3c8b9a</t>
  </si>
  <si>
    <t>160-GoLive-Support</t>
  </si>
  <si>
    <t>b1487c63-f0c6-40b1-af41-f71e2734247a</t>
  </si>
  <si>
    <t>190-Anwendertests</t>
  </si>
  <si>
    <t>47161581-15a0-48a8-829b-cbc2b83b26f1</t>
  </si>
  <si>
    <t>200-Technische Dokumentation</t>
  </si>
  <si>
    <t>3bc47c0a-7602-4cda-a1f9-374696b61d58</t>
  </si>
  <si>
    <t>20-Waageanbindung</t>
  </si>
  <si>
    <t>d4db1511-bfac-4fcb-84af-f5c3030f48bb</t>
  </si>
  <si>
    <t>30-Volumenmessgerät</t>
  </si>
  <si>
    <t>02bb2e0d-4345-4de1-96fa-b04c956ee886</t>
  </si>
  <si>
    <t>40-Packplatzanwendung</t>
  </si>
  <si>
    <t>0c0f1d77-f699-47cb-8884-37c7f6ac154a</t>
  </si>
  <si>
    <t>50-Wareneingang</t>
  </si>
  <si>
    <t>a5e2d311-6456-490b-bf22-8093bd8e00c3</t>
  </si>
  <si>
    <t>60-Lagerstruktur</t>
  </si>
  <si>
    <t>e886a720-9491-4814-b407-ed398e812a63</t>
  </si>
  <si>
    <t>70-Kommissionierung</t>
  </si>
  <si>
    <t>7220adc3-e403-4894-a696-b010ccf5544e</t>
  </si>
  <si>
    <t>80-Tablarlager</t>
  </si>
  <si>
    <t>481b2a34-adc1-4f7b-bbfd-fa21c89df382</t>
  </si>
  <si>
    <t>90-Konzeption</t>
  </si>
  <si>
    <t>eba20650-80d2-4060-9163-55e45125e892</t>
  </si>
  <si>
    <t>96-Fehlerkorrektur von IOT Fehlern</t>
  </si>
  <si>
    <t>fafedfe7-b1d3-4c53-9393-f74c320911d2</t>
  </si>
  <si>
    <t>99-Change Request</t>
  </si>
  <si>
    <t>a729849e-786a-46d5-9d1a-b6f00c0a0c7d</t>
  </si>
  <si>
    <t>#4478 Materialstammvalidierung</t>
  </si>
  <si>
    <t>2ac7f7a4-0958-4ec4-89ad-7d23fdc540a5</t>
  </si>
  <si>
    <t>01-Migration POS DM -&gt; POS DTA</t>
  </si>
  <si>
    <t>bfc9ba49-1ab0-42e0-94d7-c9c819328c45</t>
  </si>
  <si>
    <t>02-Click&amp;Collect</t>
  </si>
  <si>
    <t>38068d5c-32be-4e1d-b55b-af67c613e18b</t>
  </si>
  <si>
    <t>2fc9b338-bbed-429a-8ca8-08d15f98a414</t>
  </si>
  <si>
    <t>02-Konzeption / Abstimmung</t>
  </si>
  <si>
    <t>fc02124f-5b6e-4d95-a772-927793453b77</t>
  </si>
  <si>
    <t>2bfcc812-1ab9-407a-ba34-491f02bc2d9f</t>
  </si>
  <si>
    <t>04-Abnahme / Anwendertest</t>
  </si>
  <si>
    <t>d0115676-20ae-4feb-8d2d-aa0ddfdbac95</t>
  </si>
  <si>
    <t>05-Produktivnahme</t>
  </si>
  <si>
    <t>798e2082-5a87-4456-a781-b0a880c90af4</t>
  </si>
  <si>
    <t>60-Umstellung auf Standard-Belege</t>
  </si>
  <si>
    <t>0474668d-961e-498c-b5c9-8d52156730db</t>
  </si>
  <si>
    <t>93e0eeef-159f-4ea6-91db-b36bba6ae9ec</t>
  </si>
  <si>
    <t>01-Grobkonzept ROP Schnittstelle</t>
  </si>
  <si>
    <t>89734825-2d56-4a0f-a15c-6a05075ebb1c</t>
  </si>
  <si>
    <t>02-Schnittstelle SAP &lt;-&gt; Symphony GOLD</t>
  </si>
  <si>
    <t>365e836a-58ff-4499-98c2-4e55b467a9b9</t>
  </si>
  <si>
    <t>01-HANA Matchcode Suche (0157)</t>
  </si>
  <si>
    <t>86658d14-449f-4aad-b3ff-966c9dafd9aa</t>
  </si>
  <si>
    <t>02-Fiori Apps (0168)</t>
  </si>
  <si>
    <t>862ead8a-19b1-4e6c-b08a-3249feab46f4</t>
  </si>
  <si>
    <t>03-HANA ALL (0181)</t>
  </si>
  <si>
    <t>790e5622-4b81-4dbd-ba06-c23381e07c97</t>
  </si>
  <si>
    <t>04-Support Entwicklungen (0210)</t>
  </si>
  <si>
    <t>6eca5f35-fbdc-437a-8d8d-57b1950703ea</t>
  </si>
  <si>
    <t>01-Fiori Apps</t>
  </si>
  <si>
    <t>efc24262-7b92-43ab-adb6-df755aa3a589</t>
  </si>
  <si>
    <t>02-CAR-Migration</t>
  </si>
  <si>
    <t>38e9dac5-78d5-40b2-bb39-b3499aace6e6</t>
  </si>
  <si>
    <t>01-CAR-Einführung</t>
  </si>
  <si>
    <t>e34a091d-c37b-45e7-88c4-426b5b01d522</t>
  </si>
  <si>
    <t>3fb3d02c-1eac-4112-9672-6f8abae96332</t>
  </si>
  <si>
    <t>02-Konzeption</t>
  </si>
  <si>
    <t>ff8e221c-0fdb-4021-b3de-d86ec8280c4b</t>
  </si>
  <si>
    <t>3cf5ea73-92d0-4d84-8c54-50e7bde8c0d4</t>
  </si>
  <si>
    <t>04-Projektabschluss</t>
  </si>
  <si>
    <t>571d89d0-8d2b-45eb-8065-ec4007ba6751</t>
  </si>
  <si>
    <t>dc1eb1e9-ea9f-407d-b233-e358fdc934d4</t>
  </si>
  <si>
    <t>57aa582c-25bd-40bd-90a6-b4f19e5d18f3</t>
  </si>
  <si>
    <t>03-Kalk.Schema</t>
  </si>
  <si>
    <t>5199be2b-0620-4170-b4e8-ace589b3997e</t>
  </si>
  <si>
    <t>04-Rechnungsformular</t>
  </si>
  <si>
    <t>8ac400ec-71c6-468a-8d69-b8c16a1ecfdd</t>
  </si>
  <si>
    <t>05-Integration</t>
  </si>
  <si>
    <t>56a771da-0e7c-404c-b3a5-e9b5f07d11f5</t>
  </si>
  <si>
    <t>06-Test/Abnahme</t>
  </si>
  <si>
    <t>bf1f1ab9-ba9d-44f9-8f4f-f3f5951669f5</t>
  </si>
  <si>
    <t>07-Umfeld Systeme</t>
  </si>
  <si>
    <t>ca507929-e241-41ba-b6ce-4a316f72b3c0</t>
  </si>
  <si>
    <t>08-Produktivnahme</t>
  </si>
  <si>
    <t>aab42405-d61f-4a26-aac4-7f4dbaf65f81</t>
  </si>
  <si>
    <t>cab4297f-a936-43f8-8e92-e70160f744d5</t>
  </si>
  <si>
    <t>57d4522a-d41a-4bcf-8293-9d7928e2a8bd</t>
  </si>
  <si>
    <t>93c24666-ab89-4c98-a7bf-e153131bd4dc</t>
  </si>
  <si>
    <t>03-Planung</t>
  </si>
  <si>
    <t>400617a1-1a8d-42e8-85e9-4208242fc2b3</t>
  </si>
  <si>
    <t>04-Konzeption</t>
  </si>
  <si>
    <t>cde74351-e579-488b-8912-d5ad677a9b9c</t>
  </si>
  <si>
    <t>05-Best Practise</t>
  </si>
  <si>
    <t>ac4fc1b0-dccb-49aa-913e-d0db8c9f7b3f</t>
  </si>
  <si>
    <t>06-Customizing</t>
  </si>
  <si>
    <t>0b02b36c-3be6-4651-bb35-810b9cd5905a</t>
  </si>
  <si>
    <t>07-Kommissionier Cockpit</t>
  </si>
  <si>
    <t>e00f05c8-7f4d-480a-a52e-5504cd34312a</t>
  </si>
  <si>
    <t>08-Entwicklung</t>
  </si>
  <si>
    <t>4e84a821-dbbd-426c-b7e2-e162e6b9e0c4</t>
  </si>
  <si>
    <t>09-Vor Ort Betreuung</t>
  </si>
  <si>
    <t>737d079a-3015-4728-8fdf-38c86af87aef</t>
  </si>
  <si>
    <t>13-Versand Cockpit</t>
  </si>
  <si>
    <t>4f8ce01f-731a-4096-93ae-3108c7ad97c9</t>
  </si>
  <si>
    <t>14-Verbesserung Prozess Dummy-HU 4510199854/083</t>
  </si>
  <si>
    <t>2585dffe-b73e-47e1-95c5-378b5c2e42f2</t>
  </si>
  <si>
    <t>01-Bestandszählung</t>
  </si>
  <si>
    <t>2d07812e-32e7-446f-962d-b59eb36e7542</t>
  </si>
  <si>
    <t>8f18f02a-ce23-4d77-bf9d-f47977631936</t>
  </si>
  <si>
    <t>c488a653-fd1b-4d30-8773-0b69cc9b1f54</t>
  </si>
  <si>
    <t>dcb2b22c-e4b3-4c6a-8f38-8d28cbee8e1a</t>
  </si>
  <si>
    <t>43d35741-a96c-4ff9-8bb3-baa1b5f7ace7</t>
  </si>
  <si>
    <t>b793a254-8718-42dc-8b07-7b9c4a721f6c</t>
  </si>
  <si>
    <t>cc34d9e0-3baf-4cde-a1ad-7340d5d3396f</t>
  </si>
  <si>
    <t>f3ad2193-f686-480e-a662-8d9fe4c74d0b</t>
  </si>
  <si>
    <t>24381a3a-e849-4dc3-ad93-58ea8a3b1f78</t>
  </si>
  <si>
    <t>362a3466-1344-4dce-940c-ede40aac298e</t>
  </si>
  <si>
    <t>589a6d26-c028-419d-b2cc-28a27e352aa9</t>
  </si>
  <si>
    <t>9e49b659-270a-4d61-b8fe-920aa6950a3d</t>
  </si>
  <si>
    <t>f3f5ad52-2d04-4c7c-a9d7-e365a6e20742</t>
  </si>
  <si>
    <t>01-Recherche</t>
  </si>
  <si>
    <t>e1efcac3-301c-4bef-9302-607355d69a34</t>
  </si>
  <si>
    <t>02-Analyse</t>
  </si>
  <si>
    <t>f0a4309e-4681-48f5-b341-827b1f7023d3</t>
  </si>
  <si>
    <t>03-Konzeption</t>
  </si>
  <si>
    <t>0af81d84-1d55-4365-956d-c45cc0de552b</t>
  </si>
  <si>
    <t>04-Dokumentation</t>
  </si>
  <si>
    <t>56d1dcb3-1390-4625-b63c-bd3b072ecf05</t>
  </si>
  <si>
    <t>02-Vorbereitung</t>
  </si>
  <si>
    <t>78ea6fde-3673-4994-9fde-9b6de56ae331</t>
  </si>
  <si>
    <t>35b40021-95ac-4c95-ad4e-aacccec1facb</t>
  </si>
  <si>
    <t>9bf99bee-3981-48c2-8920-7307b4591977</t>
  </si>
  <si>
    <t>03-Realisierung</t>
  </si>
  <si>
    <t>45803bfe-7bf7-45b3-a277-941c9a7d60ed</t>
  </si>
  <si>
    <t>04-Unterstützung FB</t>
  </si>
  <si>
    <t>9a93a505-fdb9-4ff9-89ba-791db107ca45</t>
  </si>
  <si>
    <t>2a312258-e221-4511-b7a4-fa3ddae36f75</t>
  </si>
  <si>
    <t>02-Konzeption/Analyse</t>
  </si>
  <si>
    <t>7c6d296b-7101-484f-9f3a-840a26db540a</t>
  </si>
  <si>
    <t>29821876-373a-4701-9f27-a9ae28028f97</t>
  </si>
  <si>
    <t>04-Test/Prod.Unterstützung</t>
  </si>
  <si>
    <t>d476205e-f7d8-4cb9-983a-73d60549cb3d</t>
  </si>
  <si>
    <t>e164fb6a-b0d5-45e8-b46e-8d221c46dff3</t>
  </si>
  <si>
    <t>0b707d50-3f77-47f6-8c1c-9551eb92ffcc</t>
  </si>
  <si>
    <t>05-Stahlschrank-Text in jedem Auftrag</t>
  </si>
  <si>
    <t>f65ad718-290b-4dff-a55d-401d83d7fd1e</t>
  </si>
  <si>
    <t>10008-RatePay Bestellung ohne Auslieferung</t>
  </si>
  <si>
    <t>88427af5-150c-409f-a34c-fe2de28d29cc</t>
  </si>
  <si>
    <t>10012-Versandaufkleber hatte keine Barcode</t>
  </si>
  <si>
    <t>cbf8cae4-11c0-41b5-8e27-f460dfe3a436</t>
  </si>
  <si>
    <t>10024-Outletbuchungn Rekla</t>
  </si>
  <si>
    <t>1455bd37-d318-4d5b-8cb7-62b61e927e0f</t>
  </si>
  <si>
    <t>10030-VKF Frankreich: eingespielte Warengruppen</t>
  </si>
  <si>
    <t>9aeccc3e-ab31-4309-98f6-caf957c1d87f</t>
  </si>
  <si>
    <t>10037-Optimierung Mahnung</t>
  </si>
  <si>
    <t>77279cd9-548d-4236-b33f-496e97c99a4a</t>
  </si>
  <si>
    <t>10037-Optimierung Mahnungen</t>
  </si>
  <si>
    <t>a6131d23-4ab3-4589-aa2e-09b6ac8ecb97</t>
  </si>
  <si>
    <t>10051 ZL01 Menge 0</t>
  </si>
  <si>
    <t>a9640a5e-55d6-4054-87b2-8014aa5a3125</t>
  </si>
  <si>
    <t>10103-Ermittlung der AfA über SAP</t>
  </si>
  <si>
    <t>17a29c0a-faab-43c8-8f17-54e2bc1a1427</t>
  </si>
  <si>
    <t>10106-Ratepay - auf Kundenkonto berechnet ohne DG Nummer</t>
  </si>
  <si>
    <t>db774483-b001-4c85-8bba-086717152058</t>
  </si>
  <si>
    <t>10123-Null Prozent Finanazierung Jungjäger</t>
  </si>
  <si>
    <t>90bf21a1-5998-42fe-99e1-00670ec25135</t>
  </si>
  <si>
    <t>10130-Bestellbelege nach Konsiteillieferungen</t>
  </si>
  <si>
    <t>03a70062-6797-445e-9126-68d94ef3a96a</t>
  </si>
  <si>
    <t>10134-Wertlastschrift wird nicht verbucht</t>
  </si>
  <si>
    <t>94984830-6e5b-407b-a8d7-0d6b1cabbf0b</t>
  </si>
  <si>
    <t>10137-Otto Schnittstelle</t>
  </si>
  <si>
    <t>549c8d85-6061-4bf1-b68b-07d983f89023</t>
  </si>
  <si>
    <t>10142-Falsches Steuerkennzeichen</t>
  </si>
  <si>
    <t>4b95b268-6d97-4107-bb40-09b32beb0c8f</t>
  </si>
  <si>
    <t>10158 Abweichender WE</t>
  </si>
  <si>
    <t>62efbed1-34ae-4945-821d-f64ff477b33f</t>
  </si>
  <si>
    <t>10174-Falsche Mengen auf Bestellformular</t>
  </si>
  <si>
    <t>6499582d-fcfd-4a5d-95ec-c2a39a775981</t>
  </si>
  <si>
    <t>10198-Paypal Feld am Materialstamm befüllen</t>
  </si>
  <si>
    <t>e07b3ff6-44ad-4334-98f3-5620c942122e</t>
  </si>
  <si>
    <t>10201-Kalkulationsschema Fehler bei Aufträgen</t>
  </si>
  <si>
    <t>f985befb-c30d-4bba-a64b-dff58246e719</t>
  </si>
  <si>
    <t>10212 Belieferungen</t>
  </si>
  <si>
    <t>849a402d-c454-4d12-8344-1d73e53908b2</t>
  </si>
  <si>
    <t>10239- Adressdatensätze Debitoren/Kreditoren</t>
  </si>
  <si>
    <t>0a5cffc5-e3aa-473e-bef7-dd47a731bc13</t>
  </si>
  <si>
    <t>10252-Fehler in Paketnummern</t>
  </si>
  <si>
    <t>5287a412-9a03-4515-9b74-ed7ceba0fb50</t>
  </si>
  <si>
    <t>10253-Namenslänge Vorname+Nachname+Name</t>
  </si>
  <si>
    <t>7fdfb77c-a2e6-4aab-97d4-b44f8680d25f</t>
  </si>
  <si>
    <t>10261-"unkontrollierte" Frachtkostenberechnung</t>
  </si>
  <si>
    <t>eddae8d2-9725-4dd8-8721-079ed9ae940e</t>
  </si>
  <si>
    <t>10274-Auctronia - Artikel "erscheinen" nicht trotz Bestand</t>
  </si>
  <si>
    <t>36d23d51-d7c8-4910-8604-dcebdefe711a</t>
  </si>
  <si>
    <t>10784 Gutschriften RE Sperre</t>
  </si>
  <si>
    <t>c527c20e-71b8-45a6-85da-e1eeaaacd182</t>
  </si>
  <si>
    <t>10801-Adresszusatz wird nicht mit an Hermes</t>
  </si>
  <si>
    <t>12f23c7f-d993-4ca3-88ca-c58287042980</t>
  </si>
  <si>
    <t>10802-GS Bestätigung</t>
  </si>
  <si>
    <t>b667744d-e49c-4663-8810-74e00cbd1d3d</t>
  </si>
  <si>
    <t>10809-Text Rücksendescheine</t>
  </si>
  <si>
    <t>c9d7f586-b1af-44e3-b365-fe4d4379273f</t>
  </si>
  <si>
    <t>10810-Texte Rechnung</t>
  </si>
  <si>
    <t>c9170e04-1f11-4166-b5b3-9aa5aef1ea11</t>
  </si>
  <si>
    <t>10814-EAN-Aktualisierung im Einspielungsprozess</t>
  </si>
  <si>
    <t>52564e2e-0532-4cc4-9637-70890bc3a332</t>
  </si>
  <si>
    <t>10819-Formularanpassung  neue Zinssätze</t>
  </si>
  <si>
    <t>ea7aadf3-bfc8-4c80-88eb-6a19c1fd8fc6</t>
  </si>
  <si>
    <t>10837-neue Mehrwertsteuersätze in der Schweiz</t>
  </si>
  <si>
    <t>7b6f0e7d-2644-4e80-8826-73cfe835d20d</t>
  </si>
  <si>
    <t>10846 Relevante Absagegründe</t>
  </si>
  <si>
    <t>b0979c76-ec39-49fd-a5f7-1b8f1bfc93e6</t>
  </si>
  <si>
    <t>10891-Adresse Rechnungsformular</t>
  </si>
  <si>
    <t>a5742c14-eba6-48fc-92a2-17272a1a943f</t>
  </si>
  <si>
    <t>10898-Negative Werte erlauben FI-AA</t>
  </si>
  <si>
    <t>d38de809-bb6e-4cf9-84b3-1c9923cf6f6d</t>
  </si>
  <si>
    <t>10899 Sendungsverfolgung Hermes</t>
  </si>
  <si>
    <t>bc8e91c8-9afb-4098-98c0-85de572624c0</t>
  </si>
  <si>
    <t>10906 Bestellformular Text</t>
  </si>
  <si>
    <t>7941bdf0-492e-453f-b6a3-2ab6fb4e0669</t>
  </si>
  <si>
    <t>10913-Spiegeln neu angelegte Artikel falsches OTTO SKZ</t>
  </si>
  <si>
    <t>95892a1c-778b-4df5-99ff-c8f01e411486</t>
  </si>
  <si>
    <t>10966-Steuernummer EN Export</t>
  </si>
  <si>
    <t>12991a22-4501-40a7-b625-0584620f7eee</t>
  </si>
  <si>
    <t>10976-Mahnsperre Ratepay</t>
  </si>
  <si>
    <t>c1fe45de-d18c-46b3-9282-4288368974f4</t>
  </si>
  <si>
    <t>10980-Rabatt wir auf Rechnung falsch</t>
  </si>
  <si>
    <t>aac6af12-463b-41f8-9f5c-afabbace3603</t>
  </si>
  <si>
    <t>10981-falscher Rabatt bei Retoure</t>
  </si>
  <si>
    <t>985a8ec9-05d6-4232-8156-e6d2fc6872e8</t>
  </si>
  <si>
    <t>10991-Sperre manuelle Wertänderung</t>
  </si>
  <si>
    <t>0e0e92a3-9afe-4420-9c56-3627844dd28e</t>
  </si>
  <si>
    <t>11004-Lieferterminanzeige Shop</t>
  </si>
  <si>
    <t>b6d8293e-8c74-4ab5-b123-4f521e257efd</t>
  </si>
  <si>
    <t>11046-	Altersnachweis Eintragung</t>
  </si>
  <si>
    <t>34ed0e31-c4d9-4656-ab59-680c803fb080</t>
  </si>
  <si>
    <t>11047-Werbesperre löst automatische Bestätigung an Kunden aus</t>
  </si>
  <si>
    <t>ad301b47-dc04-414b-898b-f9da319d5217</t>
  </si>
  <si>
    <t>11048 Bestelleingangsbestätigung</t>
  </si>
  <si>
    <t>a61c6982-9c23-4b11-a5ba-7adf3ffdf6d1</t>
  </si>
  <si>
    <t>11050 Zahlkarte ZE02</t>
  </si>
  <si>
    <t>3b8b4262-4196-4c24-b680-3490c6fd799b</t>
  </si>
  <si>
    <t>11051 Info Filialversand</t>
  </si>
  <si>
    <t>e47f9e13-8187-48df-bb7a-13a4ec972c88</t>
  </si>
  <si>
    <t>11052 Absagegrund 05</t>
  </si>
  <si>
    <t>5690e0f0-7ffe-49cd-9bb4-03237e36dc23</t>
  </si>
  <si>
    <t>11053 Kundenkommunikation</t>
  </si>
  <si>
    <t>7cb4cfd9-8131-41e0-a380-67893bcf0c68</t>
  </si>
  <si>
    <t>11105 Webshop Q-System</t>
  </si>
  <si>
    <t>a6b78643-78ca-4a84-9bc2-006e3440ff96</t>
  </si>
  <si>
    <t>11108-fehlende Belege im Archiv</t>
  </si>
  <si>
    <t>8c0e284a-cca1-4570-8f2a-80042a7c3446</t>
  </si>
  <si>
    <t>11160-MULI 136/HW17 Fehlender Größen für Webshop</t>
  </si>
  <si>
    <t>b7702e7f-63c5-49ef-9540-fe2af3be38c4</t>
  </si>
  <si>
    <t>11163-Belegnummernkreis Bukrs 3300</t>
  </si>
  <si>
    <t>6f604ea3-e597-482e-aded-6e869f5555f1</t>
  </si>
  <si>
    <t>11171 Rechnung franz. Filialen</t>
  </si>
  <si>
    <t>a514bfe1-b849-4606-b7aa-90ba50acce28</t>
  </si>
  <si>
    <t>11180-Frachtkostenberechnung VT08</t>
  </si>
  <si>
    <t>e956bca8-457f-4af2-ae17-3314578eb0ff</t>
  </si>
  <si>
    <t>11182 Bez. Engl. Gutschriften</t>
  </si>
  <si>
    <t>ccf1f300-0d24-4063-b2fc-157ba1e14058</t>
  </si>
  <si>
    <t>11198-falscher Wareneinsatz (Rechnung zu Retoure)</t>
  </si>
  <si>
    <t>3a692ad6-999b-4b6c-b023-5e3bbafe8043</t>
  </si>
  <si>
    <t>11211-GWG Abschreibung ab 01.01.18</t>
  </si>
  <si>
    <t>627d1155-556a-4718-8482-e0e644349764</t>
  </si>
  <si>
    <t>11218, Jahresdateien zum Personalkaufumsatz</t>
  </si>
  <si>
    <t>e4421d70-df76-4de0-ae2e-1f36682e8d21</t>
  </si>
  <si>
    <t>11248 Formular int. Verrechnung</t>
  </si>
  <si>
    <t>52cd7235-3f1d-4f05-aa77-5ef8a36c5f12</t>
  </si>
  <si>
    <t>11249-Lieferterminanzeige Shop</t>
  </si>
  <si>
    <t>2b404b7a-7566-4a86-b728-9448d6b03f44</t>
  </si>
  <si>
    <t>11263, Korrekturreport Geburtsdatum</t>
  </si>
  <si>
    <t>cc296f5b-84a1-4d1c-83fc-72bd1291cca8</t>
  </si>
  <si>
    <t>11267-Liefergruppen - TA-Bearbeitung</t>
  </si>
  <si>
    <t>18fb483a-972f-4658-bc92-aa65bb99d072</t>
  </si>
  <si>
    <t>11307 Bereitstellung WSDL-Dateien</t>
  </si>
  <si>
    <t>30b7dfb0-e551-40d5-aee6-75fdf9c40194</t>
  </si>
  <si>
    <t>11308 Mahnverfahren BB</t>
  </si>
  <si>
    <t>fab2bd15-fe2a-44a0-be5c-7db6cf313d92</t>
  </si>
  <si>
    <t>11328-Muli in ERP - Voraussetzungen zum Testen</t>
  </si>
  <si>
    <t>6ebd5416-af80-400a-b422-9bb07e356afc</t>
  </si>
  <si>
    <t>11394 Änderung Briefvorlage</t>
  </si>
  <si>
    <t>c3f1e0fd-116e-4465-a03d-e78fe5b7ba54</t>
  </si>
  <si>
    <t>11409, Erstellung Analyse für Reklamationsrabatt</t>
  </si>
  <si>
    <t>beae95ab-5390-4dfd-b7c5-f97c59e11e01</t>
  </si>
  <si>
    <t>11432 Webshop Kundenanlage</t>
  </si>
  <si>
    <t>27fba632-1a22-4bff-96f6-c38d2f212f72</t>
  </si>
  <si>
    <t>11471-Muli Einteilungsmuli Rohhülse löschen</t>
  </si>
  <si>
    <t>593b7655-ce05-4f52-a1b9-ef575fde9194</t>
  </si>
  <si>
    <t>11474-Leitcodefindung Hermes</t>
  </si>
  <si>
    <t>5bd2ec28-f6bb-47c1-8196-f6b9d9b04649</t>
  </si>
  <si>
    <t>11514 - Fehelerhafte Berechnung von Aufträgen aus 2011</t>
  </si>
  <si>
    <t>d3514e4f-0c46-49ad-a494-4a3b92d1d242</t>
  </si>
  <si>
    <t>11516-Paypal - Retouren werden im Live-System nicht übermittelt</t>
  </si>
  <si>
    <t>6be38b64-9402-421e-8974-560d12d29931</t>
  </si>
  <si>
    <t>11522-Fehlerhafte Informationen zu Rechnungen</t>
  </si>
  <si>
    <t>233726e7-6dd6-4811-8c9a-c35f3e971f33</t>
  </si>
  <si>
    <t>11535-Falsche Shop-ID</t>
  </si>
  <si>
    <t>f16e81f9-a45f-488a-a039-a94efd82f2bb</t>
  </si>
  <si>
    <t>11569 Versandnachricht</t>
  </si>
  <si>
    <t>f86dbcda-4355-4440-b749-f71c9ee1d77e</t>
  </si>
  <si>
    <t>11579 E-Mail Signatur</t>
  </si>
  <si>
    <t>c1271647-783b-48a1-b015-da6cff64936a</t>
  </si>
  <si>
    <t>11583-FR Kalkulation Schema Fehler</t>
  </si>
  <si>
    <t>c5d45c21-7ed7-49b8-8ed1-e6a6d1ce3900</t>
  </si>
  <si>
    <t>11592-Jobabbruch GUTSCHRIFTEN</t>
  </si>
  <si>
    <t>95e837e8-88fa-41f4-8fb5-fec6dc1fb730</t>
  </si>
  <si>
    <t>4136 Fehlende Avise Kreditoren</t>
  </si>
  <si>
    <t>4f5a6042-c3c7-49f4-9f84-8101cf64319c</t>
  </si>
  <si>
    <t>4206 Nummernkreiserweiterung</t>
  </si>
  <si>
    <t>78dd9337-0aa5-4d38-a9b4-e99eb8b5ff5b</t>
  </si>
  <si>
    <t>4420 Auslistung Altartikel</t>
  </si>
  <si>
    <t>ae197855-3faf-45df-91e2-5b3fdde2d813</t>
  </si>
  <si>
    <t>4456 Filialreservierung</t>
  </si>
  <si>
    <t>2cf9d23c-6c79-43f5-baf7-94a1cfeeb463</t>
  </si>
  <si>
    <t>4634 WERE-Verrechnung</t>
  </si>
  <si>
    <t>7423f7f0-e9b5-4735-b215-227a3a306c8d</t>
  </si>
  <si>
    <t>4802 Kundenbenachrichtigung Reklamationsware</t>
  </si>
  <si>
    <t>02d292e1-6bb4-4347-9a21-6123eeb7d098</t>
  </si>
  <si>
    <t>4971 Neuer Buchungskreis Verwaltungs-GmbH</t>
  </si>
  <si>
    <t>2f9db56d-3925-4fc1-91c7-23ebb95a1594</t>
  </si>
  <si>
    <t>5282-Offene Lieferung</t>
  </si>
  <si>
    <t>43e459dd-dcd9-4992-bf79-d68649dbe0c0</t>
  </si>
  <si>
    <t>5445 Klärung Computop ID</t>
  </si>
  <si>
    <t>e0e5debd-d0d8-4df5-ae62-6f976eeb8c68</t>
  </si>
  <si>
    <t>5587-Filialoptimierung</t>
  </si>
  <si>
    <t>fe070f32-50e0-4878-999c-39c49368008f</t>
  </si>
  <si>
    <t>5640-Übermittlung Stammdatendatei</t>
  </si>
  <si>
    <t>67331072-7ed0-4360-829f-5a560f289448</t>
  </si>
  <si>
    <t>5747-Konto "anonymer Barverkauf"</t>
  </si>
  <si>
    <t>3423625c-87d2-45b7-8201-a472641ccabf</t>
  </si>
  <si>
    <t>5768 Kreditkarten Rücklastschrift</t>
  </si>
  <si>
    <t>91c495b8-a6b8-4e46-8a35-b12f8a62579a</t>
  </si>
  <si>
    <t>5771 Korrespondenz für SEPA-Rücklastschrift</t>
  </si>
  <si>
    <t>b259011b-1815-4b15-a97b-df90a4503aa9</t>
  </si>
  <si>
    <t>5780 Auswertung Nettoexplosivstoffmasse</t>
  </si>
  <si>
    <t>b282bd8f-2003-40df-b6cc-bac683e79c56</t>
  </si>
  <si>
    <t>5806-Umfeldprozesse Warenverfügbarkeit</t>
  </si>
  <si>
    <t>b79a504b-83e7-495b-9a79-0ea83a96cf1d</t>
  </si>
  <si>
    <t>5823-Batch-Input autom. Rechnungskürzung</t>
  </si>
  <si>
    <t>651ebfde-75b9-497d-90f6-f191557fb178</t>
  </si>
  <si>
    <t>5870-Ausgleiche auf Sachkontenebene unerklärlich</t>
  </si>
  <si>
    <t>bb9a9d1d-3954-44e7-9210-eb6cece431e3</t>
  </si>
  <si>
    <t>5946-Investitionsmanagment Anpass. ZCO_003</t>
  </si>
  <si>
    <t>c934a09b-590e-4b13-96de-740803416f23</t>
  </si>
  <si>
    <t>5947-Filter Zahlarten</t>
  </si>
  <si>
    <t>477c39c0-e292-4762-8778-7230cd569b97</t>
  </si>
  <si>
    <t>5966-ZFI_Ticket5966</t>
  </si>
  <si>
    <t>bd97713c-4675-448b-b39f-b7da67706a86</t>
  </si>
  <si>
    <t>5983-Darstellung in SAP wird abgeschnitten</t>
  </si>
  <si>
    <t>43b0d34c-360b-428f-8963-02495b00ab78</t>
  </si>
  <si>
    <t>5991-offene Umlagerungen für Frankreich</t>
  </si>
  <si>
    <t>c1684e23-26a8-4b4f-90b5-24dccbebbc18</t>
  </si>
  <si>
    <t>6044-Offene Posten VR-Konto RatePay</t>
  </si>
  <si>
    <t>58ba39c3-50c5-4972-b3b1-ff526494eeea</t>
  </si>
  <si>
    <t>6045 Vereinfachung Zahlungsprozess</t>
  </si>
  <si>
    <t>cefd74c6-b9ae-4f9a-9059-7851a1f47c35</t>
  </si>
  <si>
    <t>6059 Auftragsschnellerfassung</t>
  </si>
  <si>
    <t>9301db1c-e347-4eed-a8cb-b0c77ed8957c</t>
  </si>
  <si>
    <t>6113-Fehler im Reklamationscockpit Outletbuchung</t>
  </si>
  <si>
    <t>3458bffc-3f89-44b0-82e0-7cbefde51f92</t>
  </si>
  <si>
    <t>6126-Inventurunterstützung</t>
  </si>
  <si>
    <t>98ae625b-e7c6-4b03-a9f3-87f56b0739e1</t>
  </si>
  <si>
    <t>6167-Anpassung Transaktion zsd_050</t>
  </si>
  <si>
    <t>e10dee12-84a7-4cd9-a4b1-68087e7a9d97</t>
  </si>
  <si>
    <t>6228-Steuersatz CH Händler</t>
  </si>
  <si>
    <t>6673b401-197f-4014-abf3-bc189111bf17</t>
  </si>
  <si>
    <t>6400 Textpflege CS Auftrag</t>
  </si>
  <si>
    <t>43d9ac4a-59cd-4492-82ac-614279caa749</t>
  </si>
  <si>
    <t>6477-Vor Grob WE Buchung Fehler!</t>
  </si>
  <si>
    <t>73a77f99-0ee1-46ec-9759-d0dffec8ebd1</t>
  </si>
  <si>
    <t>6559-fehlende Größe beim Spiegeln von Muli</t>
  </si>
  <si>
    <t>3a55daec-889b-4c51-ba36-9083fc91f6b1</t>
  </si>
  <si>
    <t>6590-Kundeneinzelbestellung</t>
  </si>
  <si>
    <t>d579f340-9cd3-4a7d-aa32-b87bef6c0eca</t>
  </si>
  <si>
    <t>6590-Kundeneinzelbestellung Angebotsschnellerfassung</t>
  </si>
  <si>
    <t>fcab0444-95bc-4507-a843-d67f90e4b335</t>
  </si>
  <si>
    <t>6639 Bestellanforderung Filialen</t>
  </si>
  <si>
    <t>7173ff12-36cc-4cce-ab35-8b2de17781f3</t>
  </si>
  <si>
    <t>6646-Aufwandseinschätzung autom.Errechnung Lieferverzug</t>
  </si>
  <si>
    <t>27ed579c-4a63-4403-9903-1e3626f25ec2</t>
  </si>
  <si>
    <t>6749-Artikelstamm konsistenz</t>
  </si>
  <si>
    <t>19f23056-16ef-4f86-9197-05d6c439d786</t>
  </si>
  <si>
    <t>6866-Händlerauszahlung von Ratepay</t>
  </si>
  <si>
    <t>fa7b2c25-6457-4e34-8413-de897717351e</t>
  </si>
  <si>
    <t>6873-RatePAyAnpassung Temrin</t>
  </si>
  <si>
    <t>837bc089-d337-4d88-8b7c-f53f8ca6cd01</t>
  </si>
  <si>
    <t>6889-Retouren-Gutschriften an Ratepay</t>
  </si>
  <si>
    <t>f2c80dda-b4d8-4245-af32-336fe10db75e</t>
  </si>
  <si>
    <t>6931-Liefersperre lässt sich nicht löschen</t>
  </si>
  <si>
    <t>670ff68f-bae9-4e0a-9d5e-f54b8bd1370e</t>
  </si>
  <si>
    <t>6951 Reparaturwaffenbuch</t>
  </si>
  <si>
    <t>bb397f10-cd60-4268-87d8-da08b9235a21</t>
  </si>
  <si>
    <t>6954 Rekla Cockpit Fakturasperre</t>
  </si>
  <si>
    <t>53800dcd-732a-49a9-b976-510fce6b3b9e</t>
  </si>
  <si>
    <t>7046 Filialversand und Reservierungsabwicklung</t>
  </si>
  <si>
    <t>3d6c8892-3973-4b71-b79f-f8929e0c7831</t>
  </si>
  <si>
    <t>7094 Erweiterung Artikelstammvalidierung</t>
  </si>
  <si>
    <t>460ba3d7-2bd1-40f3-9095-997d30112a38</t>
  </si>
  <si>
    <t>7119 Feldanpassung VL06O</t>
  </si>
  <si>
    <t>812d419f-cb04-44de-8437-4939da684239</t>
  </si>
  <si>
    <t>7136-Neukundenanlage auf Testing + Staging</t>
  </si>
  <si>
    <t>6dfd6cbb-bc53-4183-99ff-82af640289d2</t>
  </si>
  <si>
    <t>7242-mehrfache Kundenaufträge im Sytem</t>
  </si>
  <si>
    <t>cceaa367-319f-443e-b104-fb5766871d44</t>
  </si>
  <si>
    <t>7261-Artikel wird mit 02 abgesagt</t>
  </si>
  <si>
    <t>7c4c4cfd-937c-4560-a369-ec08742fbc99</t>
  </si>
  <si>
    <t>7278-neuer Steuersatz Rumänien 19%</t>
  </si>
  <si>
    <t>5f1ea011-1413-498b-9e20-5d2cf0dd71dd</t>
  </si>
  <si>
    <t>7299 Erweiterungen/Anpassungen Produktsicherheit</t>
  </si>
  <si>
    <t>16210b80-c08f-4782-904f-de8c42593eff</t>
  </si>
  <si>
    <t>7301-Rohmuli keine Artikelanlage möglich wg. Größenlauf</t>
  </si>
  <si>
    <t>51fc274a-24f1-494b-b656-65178a9e8af9</t>
  </si>
  <si>
    <t>7368 RatePay-Ablehnungen</t>
  </si>
  <si>
    <t>79d2706c-b94b-4703-ab59-f95776b80713</t>
  </si>
  <si>
    <t>7427 Neuer Zahlweg X für RatePay-Rückzahlung</t>
  </si>
  <si>
    <t>622780fa-8e1d-4b3a-aa69-6e8f9e9df8f9</t>
  </si>
  <si>
    <t>7431 Kostenverbuchung Printprojekte</t>
  </si>
  <si>
    <t>4d8f795d-0b81-403d-ad74-b0e7086c5dcf</t>
  </si>
  <si>
    <t>7455-fehlende Mahnverfahren</t>
  </si>
  <si>
    <t>f9c5e077-1491-4bbe-8c78-0f09286ad0f6</t>
  </si>
  <si>
    <t>7457-Clearingfile RatePay</t>
  </si>
  <si>
    <t>ee9c1625-96ff-44e4-b00c-e08b03c681cf</t>
  </si>
  <si>
    <t>7470-Erweiterung SAP-Schreibmaschine - Serienbriefe</t>
  </si>
  <si>
    <t>f828ec7d-6682-434c-99a0-32df44a7b4b2</t>
  </si>
  <si>
    <t>7482-Änderung der Bestätigungssteuerung in ZAB1</t>
  </si>
  <si>
    <t>496d0ee0-db36-464d-b113-0bfe1387eb4d</t>
  </si>
  <si>
    <t>7527-Artikeldifferenzbeleg</t>
  </si>
  <si>
    <t>c9512d3e-fc32-4299-8ff4-32b84467cc49</t>
  </si>
  <si>
    <t>7530 Zahlweg V in Kundenstamm</t>
  </si>
  <si>
    <t>f7a1a44c-d0bd-4df3-a355-7714bc9036a3</t>
  </si>
  <si>
    <t>7582-Auto.Artikelanlage</t>
  </si>
  <si>
    <t>2b4365b4-c0e3-4be6-bfd5-08591b8f9658</t>
  </si>
  <si>
    <t>7583 ZSD_071 EV Anschreiben</t>
  </si>
  <si>
    <t>f0e221cc-c692-4cf2-acb2-a7c948879c39</t>
  </si>
  <si>
    <t>7585 Kundenänderung</t>
  </si>
  <si>
    <t>a0214d4b-7398-47f6-9906-ea42cba19e4a</t>
  </si>
  <si>
    <t>7592 Performance-Meldung Logistik</t>
  </si>
  <si>
    <t>5af1916b-5f79-414f-a4d5-c0ca4a5e0b3a</t>
  </si>
  <si>
    <t>7618 Performance Probleme - Standardtools</t>
  </si>
  <si>
    <t>82779c57-b8e5-4456-ade9-14f86a24c90b</t>
  </si>
  <si>
    <t>7689 Einmaliges SEPA-Mandat</t>
  </si>
  <si>
    <t>cf2dec5a-2897-4aa9-85ea-811351a6bdf2</t>
  </si>
  <si>
    <t>7697 E-Mail bei Absagegrund</t>
  </si>
  <si>
    <t>c9340f6e-1c27-4782-b8ba-6e6afb970657</t>
  </si>
  <si>
    <t>7705 Neue Bestellart</t>
  </si>
  <si>
    <t>bc9e22a5-41ba-4a8c-95b1-24d8fe032249</t>
  </si>
  <si>
    <t>7732 EWB Anforderung</t>
  </si>
  <si>
    <t>b52db1d1-002c-40ec-867d-df8268649245</t>
  </si>
  <si>
    <t>7748 Freischaltung ZREKL_PFLEGE</t>
  </si>
  <si>
    <t>f595d809-c058-4ef7-bafa-e7f1911fc1e3</t>
  </si>
  <si>
    <t>7754 Konflikte mit Zahllauf "VAUS"</t>
  </si>
  <si>
    <t>c9fb7a81-bfaf-4857-8668-347b364983d5</t>
  </si>
  <si>
    <t>7763-Auswertung Zu-&amp;Angangsmengen</t>
  </si>
  <si>
    <t>a060b8a6-9944-4bf4-82ca-307f9f333b57</t>
  </si>
  <si>
    <t>7767-Gebührenrechnung Auctronia</t>
  </si>
  <si>
    <t>66170d5c-ffc1-4d01-96bd-c26d68e43cac</t>
  </si>
  <si>
    <t>7797 Absagegrund 10 Export</t>
  </si>
  <si>
    <t>77ce5997-a978-4a46-8e40-e82877de2af9</t>
  </si>
  <si>
    <t>7806 ZSD_068 Versandbedingung</t>
  </si>
  <si>
    <t>a033fce9-a906-409e-9b73-135d4c710cc7</t>
  </si>
  <si>
    <t>7833-Optimierung Lieferbildung</t>
  </si>
  <si>
    <t>fac94dd8-b6f9-4723-aae5-9483ea3a44fb</t>
  </si>
  <si>
    <t>7840 TradeByte-Schnittstelle</t>
  </si>
  <si>
    <t>560668f8-44a5-44e7-9c61-1bd70463758c</t>
  </si>
  <si>
    <t>7869-Auctronia Artikel geblockt - bitte "entblocken"</t>
  </si>
  <si>
    <t>9de2cece-4b97-4f58-9b02-91aec250d581</t>
  </si>
  <si>
    <t>7870 Versandbestätigung</t>
  </si>
  <si>
    <t>4f0d5eea-620a-4d3f-8f26-49d4990add72</t>
  </si>
  <si>
    <t>7887 Versandkostenanpassung</t>
  </si>
  <si>
    <t>e3464ec3-b3a4-44cb-adbf-6e91d48851d3</t>
  </si>
  <si>
    <t>7895-Prüflos Erzeugung mit eigener Transaktion</t>
  </si>
  <si>
    <t>f804de76-6d5a-4a99-a928-ea212b889b8e</t>
  </si>
  <si>
    <t>7903 Abforderungsliste Warensteuerung</t>
  </si>
  <si>
    <t>5b0ff676-329d-4a27-8bf2-705fb75896db</t>
  </si>
  <si>
    <t>7922-SAP QM - Text Prüfrelevanz</t>
  </si>
  <si>
    <t>3080c764-321f-4e4c-acfd-e2bf6e62f5ce</t>
  </si>
  <si>
    <t>7931-Auctronia Artikel kommen nicht im QST an</t>
  </si>
  <si>
    <t>77275354-588b-47d9-9246-61e0b4b28281</t>
  </si>
  <si>
    <t>7939-Auctronia Formulare</t>
  </si>
  <si>
    <t>5b501167-76fb-44a5-8b17-0dd812ddf584</t>
  </si>
  <si>
    <t>7948 Gefahrgutkennzeichen für Versandkosten</t>
  </si>
  <si>
    <t>de4ed292-7f5d-4ecd-a84b-4ff7792a96df</t>
  </si>
  <si>
    <t>7952 Abbruch vorerfasste Belege CPD</t>
  </si>
  <si>
    <t>96bf0bda-e874-4e42-8ab1-278a29646296</t>
  </si>
  <si>
    <t>7957 Lieferterminkommunikaiton</t>
  </si>
  <si>
    <t>5a9e36d0-678c-4e58-b28e-26f8a968e179</t>
  </si>
  <si>
    <t>7958 Einspielugn Infos Rekla.Cockpit</t>
  </si>
  <si>
    <t>bacbe240-994a-44a1-b310-af6335896ee7</t>
  </si>
  <si>
    <t>7962-nicht verbuchbare Vorgänge aus der ZSD_064</t>
  </si>
  <si>
    <t>e5d48d66-2fe9-453c-b1b9-f8371e4d41a5</t>
  </si>
  <si>
    <t>7976 Schrottbuchungen Rekla-Cockpit</t>
  </si>
  <si>
    <t>355487cd-a4f8-4f34-9807-50deb85ac152</t>
  </si>
  <si>
    <t>7989 Auctronia - Artikel werden nicht ans QST übergeben 2.0</t>
  </si>
  <si>
    <t>73e7209f-51f5-4e89-be73-7cbe92517215</t>
  </si>
  <si>
    <t>7999-Fehlende Werte in ABAP-Query</t>
  </si>
  <si>
    <t>5fdb9c9c-2022-4375-aa39-335dd4357c56</t>
  </si>
  <si>
    <t>8000 Text SAP Schreibmaschine</t>
  </si>
  <si>
    <t>7ffef921-aded-42f6-8440-8cdfa706e9a1</t>
  </si>
  <si>
    <t>8007- FRA Anfragen QM</t>
  </si>
  <si>
    <t>d4e31f72-6b41-43c9-a15f-7d5f65657e28</t>
  </si>
  <si>
    <t>8008 ZSD_068 Versandbedingung Schweiz</t>
  </si>
  <si>
    <t>d45eda18-3c3d-431f-9777-5d8f269d3e7d</t>
  </si>
  <si>
    <t>8019 FB-Betreuung Kundenkommunikation</t>
  </si>
  <si>
    <t>2f897260-5e06-4576-9254-abf9f580f5c4</t>
  </si>
  <si>
    <t>8022 Materialstammvalidierung Selektion-Anpassen</t>
  </si>
  <si>
    <t>641e0669-2007-485e-a8d9-31158fe7b2de</t>
  </si>
  <si>
    <t>8023-Sortierung Kommilisten</t>
  </si>
  <si>
    <t>10905030-1b12-4c70-9f42-b0e6ee7beeee</t>
  </si>
  <si>
    <t>8027 Jungjägeranpassung</t>
  </si>
  <si>
    <t>852771c2-c31e-4eeb-a938-680a558cc059</t>
  </si>
  <si>
    <t>8043 Kundenkommunikation Gutschriften</t>
  </si>
  <si>
    <t>65bc5fd3-fd9e-4fed-ae19-38fb9521ccb3</t>
  </si>
  <si>
    <t>8047-Richtige Selektion Bestätigungsschlüssel zu Ticket 4442</t>
  </si>
  <si>
    <t>8973516b-5aef-4e0e-8421-1fa244ca5f34</t>
  </si>
  <si>
    <t>8061 abgelaufene Mandate</t>
  </si>
  <si>
    <t>418e13d6-e943-4b43-8fc1-8237ff110a53</t>
  </si>
  <si>
    <t>8076 neue Lieferaussagen für den Shop - DE</t>
  </si>
  <si>
    <t>d3be011c-efc6-4681-9919-bc118ce26a88</t>
  </si>
  <si>
    <t>8081 Rechnungsnummer Retoure</t>
  </si>
  <si>
    <t>9a5fa55e-073d-4cb0-80f1-7e079a37ed7e</t>
  </si>
  <si>
    <t>8083-Anschreiben an Jungjäger</t>
  </si>
  <si>
    <t>87553779-0094-46a6-9d7f-0469616942ef</t>
  </si>
  <si>
    <t>8096-Änderung Rechnungstext bei RatePay</t>
  </si>
  <si>
    <t>bea278ae-be2d-4c11-8735-79576b6bab6e</t>
  </si>
  <si>
    <t>9869a95b-34a1-4cca-ab40-b6fd80ca00f6</t>
  </si>
  <si>
    <t>8119-Ratepay Abstimmung</t>
  </si>
  <si>
    <t>c1fbd1b9-a08b-47ac-a128-388904e6abe6</t>
  </si>
  <si>
    <t>8121 Korrektur Zahlungsbedingung KR87</t>
  </si>
  <si>
    <t>c24fbb6b-a537-400b-9e25-94a8af0d6d14</t>
  </si>
  <si>
    <t>8154-Rahmenvertraglicher / Gesetzlicher Verzug</t>
  </si>
  <si>
    <t>dcd3e716-2367-4160-8c80-8876dc645cae</t>
  </si>
  <si>
    <t>8161 Kundenkommunikation Schweiz</t>
  </si>
  <si>
    <t>337630c4-fdc3-4122-bbd3-ca88f4b24339</t>
  </si>
  <si>
    <t>8198 FRA NWR II - Vorbereitung</t>
  </si>
  <si>
    <t>ed9d489e-f9b0-481f-b11e-794141de7bdb</t>
  </si>
  <si>
    <t>8207 ZSD_080 Support</t>
  </si>
  <si>
    <t>f5bc3b36-ec15-4b6d-8f40-d731eeeb2b3e</t>
  </si>
  <si>
    <t>8248 Blanko Briefvorlage</t>
  </si>
  <si>
    <t>d568ed15-129e-4bea-9e44-03488511515f</t>
  </si>
  <si>
    <t>8291 Serienbrieferstellung</t>
  </si>
  <si>
    <t>e06e66db-9401-40f5-9d58-003d58d3c68d</t>
  </si>
  <si>
    <t>8324-ST22 Dump Neuterminierer</t>
  </si>
  <si>
    <t>81a62563-3ec7-4752-b9e2-faefe6c6cc0f</t>
  </si>
  <si>
    <t>8341 Aufschlüsselung Saisonkennzeichen</t>
  </si>
  <si>
    <t>f865692a-8a67-4ed6-9a1f-7bb0ad5c383d</t>
  </si>
  <si>
    <t>8352-ZMM_078</t>
  </si>
  <si>
    <t>cbaf20e3-8cc7-4cb4-bdce-700ad845a828</t>
  </si>
  <si>
    <t>8357 Lieferschein ausländische Hersteller</t>
  </si>
  <si>
    <t>43659e8d-9d3d-43c1-908c-6bb1958c95f1</t>
  </si>
  <si>
    <t>8380-Ratepay Übermittlungsfehler Gutschrift</t>
  </si>
  <si>
    <t>2ba134ea-6743-4914-9169-e1198a83b4dc</t>
  </si>
  <si>
    <t>8387  ZSD_078 Datei Upload</t>
  </si>
  <si>
    <t>9ee1c75c-6092-4c7c-9545-bb4e8dbdc0eb</t>
  </si>
  <si>
    <t>8436 Textanpassung Retourenbestätigung</t>
  </si>
  <si>
    <t>57bf2e86-0fb8-4d14-bf77-4e02f13018f2</t>
  </si>
  <si>
    <t>8469-Nacherfassugn RAtePay-Aufträge</t>
  </si>
  <si>
    <t>c676ce0e-e6c7-450b-8b8c-630c0f4d3c3c</t>
  </si>
  <si>
    <t>8486-anderer OTTO Preis</t>
  </si>
  <si>
    <t>a45002a7-81f0-4b93-85dd-9da3923c7282</t>
  </si>
  <si>
    <t>8527-Ordermanagement-Fehler</t>
  </si>
  <si>
    <t>939eb165-f1d8-46a1-9c27-2a164c40a6d2</t>
  </si>
  <si>
    <t>8580-Briefversand Verzög.</t>
  </si>
  <si>
    <t>d25cea4f-7004-492e-906e-2bc45f8fdd4a</t>
  </si>
  <si>
    <t>8581 Liste Verzögerungsschreiben</t>
  </si>
  <si>
    <t>095be02d-0680-4152-83b1-dc0fb7fd49c3</t>
  </si>
  <si>
    <t>8583-Löschung Lieferung (KunKo)</t>
  </si>
  <si>
    <t>7a3fab28-4ca8-4864-9502-1dd9ccd86084</t>
  </si>
  <si>
    <t>8587-Ausdruck Zahlungslisten</t>
  </si>
  <si>
    <t>7b11a213-8994-4a24-b617-d94cb96ccb16</t>
  </si>
  <si>
    <t>8604 Garantieauswertung</t>
  </si>
  <si>
    <t>54f45719-2b7d-4e2d-9104-b5a3490b602d</t>
  </si>
  <si>
    <t>8616-Prüfplanfehler</t>
  </si>
  <si>
    <t>ad5dccf0-17f5-40ef-803e-aa26955c65f4</t>
  </si>
  <si>
    <t>8621 Kundenkommunikation Großhandel</t>
  </si>
  <si>
    <t>d76b5ce3-2fa5-4ff0-99b7-a1fb91a80df5</t>
  </si>
  <si>
    <t>8622 Absagegrund Großhandel</t>
  </si>
  <si>
    <t>9ae68962-a036-4da8-b70a-b2cb4caed8af</t>
  </si>
  <si>
    <t>8623 Auftragseingangsbestätigung Großhandel</t>
  </si>
  <si>
    <t>3ea1c409-f82a-4842-a75e-14db7815a964</t>
  </si>
  <si>
    <t>8624 Versandbestätigung Großhandel</t>
  </si>
  <si>
    <t>86a76278-8614-415d-b110-6322d213c80d</t>
  </si>
  <si>
    <t>8625 RE und GS Bestätigung Großhandel</t>
  </si>
  <si>
    <t>e61bd6ac-c077-44ae-bbe3-c58d6558f93e</t>
  </si>
  <si>
    <t>8627 Verzögerungsschreiben Großhandel</t>
  </si>
  <si>
    <t>0d1608c2-226b-42e9-a562-d3038cca520b</t>
  </si>
  <si>
    <t>8629 Abbuchungsavis</t>
  </si>
  <si>
    <t>3c4c297e-e7e1-479e-b09b-5b02ed7a9504</t>
  </si>
  <si>
    <t>8664-VTWEG 07 Otto</t>
  </si>
  <si>
    <t>b93077b1-8fca-48b2-bb20-5d8da41aeb9f</t>
  </si>
  <si>
    <t>8665 Filialuser-Reservierungsabwicklung</t>
  </si>
  <si>
    <t>9b164c47-a9b8-4566-b527-1373c068e1a4</t>
  </si>
  <si>
    <t>8666-SAP Freigabe: Bestellungen werden nicht angezeig</t>
  </si>
  <si>
    <t>d1bc849b-a238-4bc9-8340-f91f5043e82f</t>
  </si>
  <si>
    <t>8690-Aufträge dublizieren (für LdZ)</t>
  </si>
  <si>
    <t>eaa340dd-e12a-4f60-90d0-1285dc4b7f7d</t>
  </si>
  <si>
    <t>8744 Absagegrund 05</t>
  </si>
  <si>
    <t>ff17bebd-814a-4d17-9705-a9d318c6bf6c</t>
  </si>
  <si>
    <t>8774 Barcode Scanner</t>
  </si>
  <si>
    <t>a3f36ee4-8dea-46aa-9b0f-4241949a4972</t>
  </si>
  <si>
    <t>8791 Scanner aktualisieren</t>
  </si>
  <si>
    <t>df1f2fc8-c506-4af5-b196-5dcc37a798d1</t>
  </si>
  <si>
    <t>8793 Stornogrund 08</t>
  </si>
  <si>
    <t>bc7bbdbc-2d16-4163-af9d-6cab3a49046a</t>
  </si>
  <si>
    <t>8796-Anpassung OutletOptimierung</t>
  </si>
  <si>
    <t>94280807-a26e-475b-9942-0b5270f99813</t>
  </si>
  <si>
    <t>8832-Ausgleich RP Gutschriften auf Kundenkonto</t>
  </si>
  <si>
    <t>d7ad7bd5-0272-491e-b238-c5915e706725</t>
  </si>
  <si>
    <t>8839 Betrag in Retourenbestätigung</t>
  </si>
  <si>
    <t>3acbcaf0-eb4a-4a39-b921-85e975d540ed</t>
  </si>
  <si>
    <t>8841-IDOC-Fehler bei Vertriebsweg 18</t>
  </si>
  <si>
    <t>8d4942d9-e962-4fb9-ad2f-e2aab48a6038</t>
  </si>
  <si>
    <t>8843 Pop-Up Auftragserfassung E-Mail Adresse</t>
  </si>
  <si>
    <t>9b364bea-26d6-449f-9b16-fce9cec8885f</t>
  </si>
  <si>
    <t>8882 FR Rechnung Retoure</t>
  </si>
  <si>
    <t>1e9470a9-72b2-41b1-91aa-3d1af4edac96</t>
  </si>
  <si>
    <t>8888 Info bei Storno</t>
  </si>
  <si>
    <t>9c6353a2-4178-4662-860f-8728fb74cff1</t>
  </si>
  <si>
    <t>8898-Proformadruck</t>
  </si>
  <si>
    <t>8496cb08-3ce2-40dd-8603-c1d5ef961336</t>
  </si>
  <si>
    <t>8904-Artikeltext für kundeneigene Ware</t>
  </si>
  <si>
    <t>17a70d79-b3be-42de-9cb5-2529c24b7e3d</t>
  </si>
  <si>
    <t>8914 Endnutzungserklärung</t>
  </si>
  <si>
    <t>d84e16e7-0836-4a3c-b292-2a1ad358bcb9</t>
  </si>
  <si>
    <t>8916 Aufträge ohne Nachricht</t>
  </si>
  <si>
    <t>07947afc-82f0-43e1-ab9b-ee283e484e0e</t>
  </si>
  <si>
    <t>8917 Filialversand Logik</t>
  </si>
  <si>
    <t>f3dda669-9782-48d3-8abc-a74274998877</t>
  </si>
  <si>
    <t>8925-Kundensuche auf in PROD</t>
  </si>
  <si>
    <t>e3f16d1b-78f2-4125-b1d6-144042aefe5d</t>
  </si>
  <si>
    <t>8964 Rabatt steht im Kalk. Schema</t>
  </si>
  <si>
    <t>ff3fb48d-fcae-4150-98c7-29ce2bc0f774</t>
  </si>
  <si>
    <t>8977 VKM1 Auftragsfreigabe</t>
  </si>
  <si>
    <t>30a89502-11fe-4b83-8edc-ce13be30aa1b</t>
  </si>
  <si>
    <t>8978 Erweiterung ZSD_071</t>
  </si>
  <si>
    <t>c783b913-81f9-45a1-9e06-650e4263eb30</t>
  </si>
  <si>
    <t>8987-Falsche Information auf den Rechnungen</t>
  </si>
  <si>
    <t>06cca7db-dc5a-4e19-9b52-3f8525a7685a</t>
  </si>
  <si>
    <t>9001-Nachnahme</t>
  </si>
  <si>
    <t>9469e092-bec9-4589-8347-b47b841bf14c</t>
  </si>
  <si>
    <t>9002-EwB bei Wiederverfügbarkeit</t>
  </si>
  <si>
    <t>86e32987-318d-4a50-9420-a8feeb8a4239</t>
  </si>
  <si>
    <t>9004-Bonitätsschnittstelle</t>
  </si>
  <si>
    <t>202f6789-baa6-4be6-b212-8b0242320e8c</t>
  </si>
  <si>
    <t>9013 Absender CH-Bestätigung</t>
  </si>
  <si>
    <t>03a0fdba-1bc2-44cb-9440-7f34cf50e196</t>
  </si>
  <si>
    <t>9027 Serialnummernandruck auf SAP Belegen</t>
  </si>
  <si>
    <t>47624096-d78e-457e-93e6-50b390b25398</t>
  </si>
  <si>
    <t>9028-Filialumzüge</t>
  </si>
  <si>
    <t>275f2df1-59ad-4ea0-9998-0ffc1ef13d7e</t>
  </si>
  <si>
    <t>9029-AB Bei Filialbestellung</t>
  </si>
  <si>
    <t>d743d2a2-ceb7-4af9-a948-76997eda51a6</t>
  </si>
  <si>
    <t>9044-WebShop Auftrag</t>
  </si>
  <si>
    <t>04c3aa68-d3ef-4a4b-86e3-7da49259a8dc</t>
  </si>
  <si>
    <t>9065-Retourenadresse bei Versand aus RO</t>
  </si>
  <si>
    <t>b4906925-9c30-494b-9655-b1a3dabdbc92</t>
  </si>
  <si>
    <t>9087 FiBu Zahlungseingänge</t>
  </si>
  <si>
    <t>b8f0a4bb-46aa-4c92-adb7-0d2fc3547405</t>
  </si>
  <si>
    <t>34c50ee6-61e0-4be0-85fd-ce8ef7870347</t>
  </si>
  <si>
    <t>9100-Sammelticket Anpassungen Rechnungsneugestaltung</t>
  </si>
  <si>
    <t>063a57f1-75b6-4dc0-9dac-58c5fe6df135</t>
  </si>
  <si>
    <t>9108-EAN Korrekturen / Meldungen</t>
  </si>
  <si>
    <t>f4f949eb-28d0-41a5-bdba-99666302b30a</t>
  </si>
  <si>
    <t>9114 Versandbedingung</t>
  </si>
  <si>
    <t>e2c8145a-a5b9-497d-a148-8320afb13e1a</t>
  </si>
  <si>
    <t>9119-Sammelticket: Rückmeldungen zur Rechnungsneugestaltung</t>
  </si>
  <si>
    <t>c465bf2a-ac97-4ca7-b02e-a4cd6bbcea38</t>
  </si>
  <si>
    <t>9127-Verkaufspreise Frankreich-Pflege</t>
  </si>
  <si>
    <t>158550be-4101-4ace-bcda-01042dad055f</t>
  </si>
  <si>
    <t>9216 EWB Aucronia Retoure</t>
  </si>
  <si>
    <t>1d792b4b-c341-405b-8ce2-0f8946114c80</t>
  </si>
  <si>
    <t>9222-Fehlende 20% bei RatePay Rechnungen</t>
  </si>
  <si>
    <t>90638775-dbbb-47dd-948f-04dacbbaae47</t>
  </si>
  <si>
    <t>9244-Rechnungstexte</t>
  </si>
  <si>
    <t>a7a3a93c-f22b-4c32-b66a-30daf966f26a</t>
  </si>
  <si>
    <t>9254 Proforma Rechnung</t>
  </si>
  <si>
    <t>4a47f71f-e25e-41ae-9292-d7a22fc2f3ad</t>
  </si>
  <si>
    <t>9258 Reparatur Bestellbestätigung</t>
  </si>
  <si>
    <t>8ccbe812-46ae-4bf0-a4aa-5c0b12e9eb12</t>
  </si>
  <si>
    <t>9259 Differenzen Verr. Schweiz</t>
  </si>
  <si>
    <t>8c17a3b6-8ac4-434b-ae2d-bd96a6be5b7b</t>
  </si>
  <si>
    <t>9311-Fehler bei Artikelanlage von Einzelartikeln</t>
  </si>
  <si>
    <t>a64cd759-6994-4d63-814c-24f0f73443d8</t>
  </si>
  <si>
    <t>9354 Absagebrief Altersnachweis</t>
  </si>
  <si>
    <t>275355f6-57bc-4170-bab6-dcae1ebe60c3</t>
  </si>
  <si>
    <t>9429 Termin im Logistikübergabeschreiben</t>
  </si>
  <si>
    <t>ce9e3056-cdeb-4a15-a1f8-45283e24b0f7</t>
  </si>
  <si>
    <t>9436-Anzeige Lieferzeiten bei Variantenpositionen</t>
  </si>
  <si>
    <t>7a44585d-0220-451e-831e-dc7ecd2a8d4f</t>
  </si>
  <si>
    <t>9443 doppelte Banfen</t>
  </si>
  <si>
    <t>a9fe82f7-7c23-4d16-9773-615497b9de69</t>
  </si>
  <si>
    <t>9450 Doppelter Text bei ZA01</t>
  </si>
  <si>
    <t>85807f3d-7a6b-44ab-9fa8-7fa25f354673</t>
  </si>
  <si>
    <t>9487 Liefertermin Auftragsbestätigung</t>
  </si>
  <si>
    <t>ca1e9fb4-481b-4bf3-bb77-0de277f6cfc5</t>
  </si>
  <si>
    <t>9495 neuer Report für Auswertungen</t>
  </si>
  <si>
    <t>88f0a35a-e827-4e4b-b9e7-3db6ebfda83c</t>
  </si>
  <si>
    <t>9503 Null-Nali KZ Massenpflege</t>
  </si>
  <si>
    <t>eccef439-a3ad-4f80-80bc-2ffbfb4af700</t>
  </si>
  <si>
    <t>9518-RatePAy Verbuchugn Rabattkombination</t>
  </si>
  <si>
    <t>09f5b7ae-876f-444b-8c04-9e604fbfc3ba</t>
  </si>
  <si>
    <t>9578-Transaktion für Aufträge mit Teillieferung</t>
  </si>
  <si>
    <t>ad2fb027-b9f6-4ca7-8a80-4f6060a9ed85</t>
  </si>
  <si>
    <t>9586-Nachnahmesendungen Hermes</t>
  </si>
  <si>
    <t>23a13fd4-6936-4459-b77a-67f1c838095c</t>
  </si>
  <si>
    <t>9591-Fehlerhafte Anzeige der Händlerpreise</t>
  </si>
  <si>
    <t>659ae86b-a05d-4007-b848-d42d1b4c12c4</t>
  </si>
  <si>
    <t>9601 Nachschubsteuerung</t>
  </si>
  <si>
    <t>bd261d90-99de-4669-af35-1716ebc99df2</t>
  </si>
  <si>
    <t>9648-Im Push fehlen die Lieferkennzeichen</t>
  </si>
  <si>
    <t>39761e40-5ef8-4fb2-849b-25bc32824865</t>
  </si>
  <si>
    <t>9653 ZSD_071 Absätze</t>
  </si>
  <si>
    <t>73923303-4dce-47f4-bad4-352e775e6de0</t>
  </si>
  <si>
    <t>9661-falsche Liefergruppen in Kundenaufträgen</t>
  </si>
  <si>
    <t>badf877d-df4c-43f3-a113-f63271d5e6eb</t>
  </si>
  <si>
    <t>9689-ZRS ins Ausland</t>
  </si>
  <si>
    <t>ef6ebd06-e9c5-4b90-a569-dd106b9c039e</t>
  </si>
  <si>
    <t>9705-Rhenusbuchung WE</t>
  </si>
  <si>
    <t>2b33a5ed-a1ea-4829-90d9-6d6fb3878a7b</t>
  </si>
  <si>
    <t>9725-Liefersperre auf Positionsebene im Terminauftrag</t>
  </si>
  <si>
    <t>c4dc7a6c-6798-44d0-b32d-4aceaa8c6c33</t>
  </si>
  <si>
    <t>9762 Lastschriftandruck</t>
  </si>
  <si>
    <t>f5d8ae80-1aaa-43c0-a104-f0ec4b6aad32</t>
  </si>
  <si>
    <t>9773-Waffenrecht - Hinweis auf Großhandelsrechnung - EWB</t>
  </si>
  <si>
    <t>fd4c0150-aad3-4ab0-8568-d710744e3fa1</t>
  </si>
  <si>
    <t>9782 Gutschriftdruck</t>
  </si>
  <si>
    <t>15662a73-bf62-4c79-b724-1e1b9f75f836</t>
  </si>
  <si>
    <t>9790-Anpassungen an Kundenkommunikationen</t>
  </si>
  <si>
    <t>36b0ab26-74c6-4711-9438-e00ae2cd8874</t>
  </si>
  <si>
    <t>9819-Fehler? im automatischen Lieferantenmahnsystem</t>
  </si>
  <si>
    <t>d2cbbb32-ff51-4737-850b-7ab240a8b773</t>
  </si>
  <si>
    <t>9839-Gefahrgut Zuschlag 14.90€ kippt auf 9.90€</t>
  </si>
  <si>
    <t>c3a7e9e4-b4ac-487d-bf61-aa9208eadf65</t>
  </si>
  <si>
    <t>9864-Lieferungslöschungen Rhenus</t>
  </si>
  <si>
    <t>fed3e354-82eb-43ad-9b13-767ac9f88e2a</t>
  </si>
  <si>
    <t>9865-Zahlbed. Aufstragsbest.</t>
  </si>
  <si>
    <t>eeef201f-7c28-4dc9-ab00-ce89b0fbd4f5</t>
  </si>
  <si>
    <t>9915-Erzeugung Prüflose zum Stichtag</t>
  </si>
  <si>
    <t>e9e6dea6-534c-4fd7-b798-7067bc3a7ea7</t>
  </si>
  <si>
    <t>9924 Logistikübergabeschreiben</t>
  </si>
  <si>
    <t>cbaead71-cd78-4479-adc5-8b8aca682ce4</t>
  </si>
  <si>
    <t>9930 Rechnung in CHF</t>
  </si>
  <si>
    <t>db1260e8-14dc-4f6d-b8c4-322611a4922c</t>
  </si>
  <si>
    <t>9954-GH-Exportrechnungen</t>
  </si>
  <si>
    <t>87d5b4af-ee8c-478e-97d5-7f7c8b7ca0d4</t>
  </si>
  <si>
    <t>9965-Liefersplitt FR</t>
  </si>
  <si>
    <t>7fdcf377-7f35-48b5-a998-80e62e5f4ea9</t>
  </si>
  <si>
    <t>9975-Kostenlose Position wurde mit Wert berechnet</t>
  </si>
  <si>
    <t>2efe5247-aedb-4dc8-b9be-15ee3df745e4</t>
  </si>
  <si>
    <t>9997-Filialreservierungen entnehmen / löschen</t>
  </si>
  <si>
    <t>92971832-ea04-48f6-9a3a-fb03061d6a79</t>
  </si>
  <si>
    <t>xxx-dirketanfragen ohne Ticket</t>
  </si>
  <si>
    <t>c909ddaa-52c1-4e32-b622-f37e92a75111</t>
  </si>
  <si>
    <t>b9f2b600-27df-4529-bac9-25092305fcc2</t>
  </si>
  <si>
    <t>10224-RatePay Anpassungen</t>
  </si>
  <si>
    <t>57f36707-b3b1-4009-8064-4ded55ad0654</t>
  </si>
  <si>
    <t>11218 Personalkaufumsatz</t>
  </si>
  <si>
    <t>28b16a09-543a-466e-a308-08842eaff6fe</t>
  </si>
  <si>
    <t>11246-RatePAy-Clearing - Differenzen auf Kundenkonto</t>
  </si>
  <si>
    <t>e0273b03-a1e4-4bd2-9808-56bc27f88192</t>
  </si>
  <si>
    <t>11344-Musterprozess</t>
  </si>
  <si>
    <t>3119012b-7371-44dd-b916-7c7512eaf43b</t>
  </si>
  <si>
    <t>11816-QM CutOver</t>
  </si>
  <si>
    <t>2ba1c757-693e-4545-b035-7c4def3b987c</t>
  </si>
  <si>
    <t>12205-Fokusthemen KUZ</t>
  </si>
  <si>
    <t>b25ebf9c-59e2-4aa3-8b1d-b2764229aeb7</t>
  </si>
  <si>
    <t>14632-Erweiterungen Versanddienstleister</t>
  </si>
  <si>
    <t>9858deb8-9a1e-44da-a714-c9e42033816a</t>
  </si>
  <si>
    <t>4460-Elektronischer Kontoauszug</t>
  </si>
  <si>
    <t>6b69e705-768a-4c0f-8a23-639cec120f6d</t>
  </si>
  <si>
    <t>4475-Vertriebsweg Großhandel - B2B Onlineauftritt</t>
  </si>
  <si>
    <t>7abad15b-5c85-4c26-978a-72c91fba10a8</t>
  </si>
  <si>
    <t>4659-MULI-ERP</t>
  </si>
  <si>
    <t>d815bc39-b4d2-4394-b649-0b37ee5afe19</t>
  </si>
  <si>
    <t>4663 Täglicher Kundenkontoausgleich</t>
  </si>
  <si>
    <t>a922ccd8-c7de-46ca-a481-8914d35fe8ce</t>
  </si>
  <si>
    <t>4817-Jagdscheine</t>
  </si>
  <si>
    <t>1438f672-428b-4895-98b5-20245f808b00</t>
  </si>
  <si>
    <t>5740-Eigenfinanzierungs-Cockpit</t>
  </si>
  <si>
    <t>a2fd79b9-d9f3-483e-949b-a3562d85311a</t>
  </si>
  <si>
    <t>5768-Kreditkarten Rücklastschriften automatisieren</t>
  </si>
  <si>
    <t>eeff7aa9-9de3-48f0-afaa-1257134b13e7</t>
  </si>
  <si>
    <t>5946-SAP Investitionsmanagement</t>
  </si>
  <si>
    <t>d090b363-b455-49ab-a334-49d7380af1fc</t>
  </si>
  <si>
    <t>6387-Verfügbarkeitskennzeichen (+NullNali)</t>
  </si>
  <si>
    <t>a71855ed-8735-4e4d-b780-c1c65a0ec2a8</t>
  </si>
  <si>
    <t>7094-Artikelstammvalidierung für Export-Prozesse</t>
  </si>
  <si>
    <t>4c90ff8c-a66b-4f14-be59-60972fd77f9c</t>
  </si>
  <si>
    <t>7279 Anschlussdifferenz (SAP SD vs. BW bzw. SAP COPA)</t>
  </si>
  <si>
    <t>dc84e719-22e5-451a-9f31-8170ead9e1c5</t>
  </si>
  <si>
    <t>7438-OutBound OptIn</t>
  </si>
  <si>
    <t>dbc7e8d8-72f6-4dcd-beef-1bfc1c0a21c2</t>
  </si>
  <si>
    <t>7527 Korrektur Filialbestände - Ablösung Artikeldifferenzbeleg</t>
  </si>
  <si>
    <t>76e967af-5ac1-48c4-bc2d-39296df80266</t>
  </si>
  <si>
    <t>7636-SEPA Formatbaum</t>
  </si>
  <si>
    <t>2afd0a2c-2aec-4f92-a0e0-6651df9fd373</t>
  </si>
  <si>
    <t>7671-Projekt SAP Warengruppenstruktur / Produkthierarchie</t>
  </si>
  <si>
    <t>f26b9161-659f-45b8-bed9-076443457235</t>
  </si>
  <si>
    <t>7742-Bestands-, Bewertungs- und Buchungsprüfungen</t>
  </si>
  <si>
    <t>790dd1bd-be1e-45d5-82de-e65fd4fc481f</t>
  </si>
  <si>
    <t>8061-Test ZFI_043 abgel. Mandate</t>
  </si>
  <si>
    <t>32380a0a-288a-4714-b2d0-1c9ff53d64dd</t>
  </si>
  <si>
    <t>8255 Adressprüfung</t>
  </si>
  <si>
    <t>aa7656b0-9de4-4158-addd-edb062fdfe4e</t>
  </si>
  <si>
    <t>9087 FiBu Kommunikationen an Zahlungseingänge</t>
  </si>
  <si>
    <t>c5da2b94-5418-4467-8a26-dabf32969b1f</t>
  </si>
  <si>
    <t>9610 - Lieferscheine OMS</t>
  </si>
  <si>
    <t>38499546-bc88-47c2-a6c9-75aaff2e288c</t>
  </si>
  <si>
    <t>9e3dca7a-11b1-4403-b0ca-1b95ba636471</t>
  </si>
  <si>
    <t>7301-Rohmuli keine Artikelanlage möglich</t>
  </si>
  <si>
    <t>498f3342-f881-477c-911e-e9eef5451e5a</t>
  </si>
  <si>
    <t>7642-Änderung Markenname</t>
  </si>
  <si>
    <t>23ad09b2-4831-4039-ba25-fffa4baf18bf</t>
  </si>
  <si>
    <t>7647-Versandprojekte Muli Saison 136</t>
  </si>
  <si>
    <t>9758f7ef-12d6-4bed-ad9a-403480fcac39</t>
  </si>
  <si>
    <t>7920-Muli SKZ</t>
  </si>
  <si>
    <t>f7cee597-7de3-450d-a641-82b9708dad29</t>
  </si>
  <si>
    <t>7954-KZ-Marke FM(13) und Bewertungsklasse T3</t>
  </si>
  <si>
    <t>2c17b582-cebd-4b4f-9994-a01aae5faf6e</t>
  </si>
  <si>
    <t>8074- Muli 136 falsche Artikel und Lieferant 91669</t>
  </si>
  <si>
    <t>915dacfe-4e7f-4a23-bf42-a9cfe0a1e0dd</t>
  </si>
  <si>
    <t>8171-Fehlende Daten beim Spiegeln in Muli</t>
  </si>
  <si>
    <t>fefe8121-e114-41ad-83fc-ea3338e9d1c0</t>
  </si>
  <si>
    <t>8382-FS17_137 Fehlermeldung Saison 137</t>
  </si>
  <si>
    <t>bd7fd92c-ce7b-4644-817a-f815288c1712</t>
  </si>
  <si>
    <t>8908-Fehlermeldung in Muli 137 bei Stammartikel Anlage</t>
  </si>
  <si>
    <t>fedcd549-48d6-4888-b211-2ffb25cd7c4f</t>
  </si>
  <si>
    <t>8965-bereits generierten Artikel 274047 (Größenlauf falsch)</t>
  </si>
  <si>
    <t>55122440-34b9-4c51-806a-8f4eb7ec5003</t>
  </si>
  <si>
    <t>9023-Saisonkennzeichen für FR1 und CH1 falsch</t>
  </si>
  <si>
    <t>b0f3508f-d9a9-4c97-a27c-23ebe67bcc31</t>
  </si>
  <si>
    <t>7c4be3dc-fa1a-4b3d-9ebb-0116dfd108a6</t>
  </si>
  <si>
    <t>10-Filial Reservierungen</t>
  </si>
  <si>
    <t>da149fc6-c522-41fb-8c2c-94318b232f69</t>
  </si>
  <si>
    <t>20-Artikelstammdaten</t>
  </si>
  <si>
    <t>f90f32cc-2793-42e0-8593-0334dd13f8a1</t>
  </si>
  <si>
    <t>30-Artikelübersicht</t>
  </si>
  <si>
    <t>efd9d5c1-b7cf-46d4-831a-2b7f4c8afbca</t>
  </si>
  <si>
    <t>40-Bestandsübersicht</t>
  </si>
  <si>
    <t>9156f7ce-694a-4a3d-bb5c-d77330b24c77</t>
  </si>
  <si>
    <t>50-Launchpad</t>
  </si>
  <si>
    <t>93339410-596f-4f9b-89d2-0e9ca0af3942</t>
  </si>
  <si>
    <t>60-Übergreifend</t>
  </si>
  <si>
    <t>05ad4b11-ec6e-4b65-b706-fbc0371bfd0b</t>
  </si>
  <si>
    <t>61-FuE</t>
  </si>
  <si>
    <t>60c9fe9e-2b98-4046-829c-e6720adf0fa2</t>
  </si>
  <si>
    <t>80-MAN Anpassungen</t>
  </si>
  <si>
    <t>b5206d45-cde1-4695-99bc-28b598ccccaa</t>
  </si>
  <si>
    <t>90-Test</t>
  </si>
  <si>
    <t>0d36558b-6b94-48fb-82c6-c965e5510218</t>
  </si>
  <si>
    <t>XX-nicht zugeordnet</t>
  </si>
  <si>
    <t>4f7e7e36-4674-48b9-ab05-123d5db64363</t>
  </si>
  <si>
    <t>00-Koordination LDZ Anfragen</t>
  </si>
  <si>
    <t>f2e22cc5-aaa8-4f1d-97c2-c5cdba4cae2a</t>
  </si>
  <si>
    <t>01-Abstimmugn Änderungsanforderungen</t>
  </si>
  <si>
    <t>c344c5cd-ee0f-4bd7-bbfa-d58a43ea3b22</t>
  </si>
  <si>
    <t>10003-Kein Einlagerkennzeichen für Lager 001</t>
  </si>
  <si>
    <t>3b609f06-a3a4-4947-80f9-ad40a3b2b4e7</t>
  </si>
  <si>
    <t>10007 Warenausgang Packtisch Palette und Paket</t>
  </si>
  <si>
    <t>58046e64-0fb9-4132-ab95-6a6b5b3d521d</t>
  </si>
  <si>
    <t>10010 Erweiterung Select-Options ZWM_018</t>
  </si>
  <si>
    <t>0e8330d0-3c26-49f5-9dd4-c8e16dc26f02</t>
  </si>
  <si>
    <t>10018 - Einrichtung neue Bodenwaage</t>
  </si>
  <si>
    <t>fee6b358-177c-4813-aac2-9923327da772</t>
  </si>
  <si>
    <t>10098-Artikelstammpflege pro Lagertyp einstellen</t>
  </si>
  <si>
    <t>0a105ea9-071b-4753-ace3-6fafb0bb94f2</t>
  </si>
  <si>
    <t>10124: Erweiterung ZWM_011 um Lieferungsnummer</t>
  </si>
  <si>
    <t>859f8ef2-d186-4fa5-87dc-ba3f7ada4a74</t>
  </si>
  <si>
    <t>10125: Erstellung "normaler" Packtischprofile Palettenpacktische</t>
  </si>
  <si>
    <t>b7861e04-71b9-42df-9553-95d81dc62831</t>
  </si>
  <si>
    <t>10128-Manuelle Versandlabelerstellung</t>
  </si>
  <si>
    <t>8b43dc5b-aed3-452f-b77d-e959ccf6a5ac</t>
  </si>
  <si>
    <t>10129-Umstellung Warenausgang auf direkte Übemrittlung AVIS</t>
  </si>
  <si>
    <t>3614b29c-7df5-4fc9-a678-e5b632869d2c</t>
  </si>
  <si>
    <t>10144-Transaktion zur Löschung einer Lieferung</t>
  </si>
  <si>
    <t>9263a3b2-c210-4ecb-9a28-518577452740</t>
  </si>
  <si>
    <t>10145-Packplatz 1 &amp; 2 Waffen verpacken</t>
  </si>
  <si>
    <t>284bdcec-1c46-4431-becb-b37d2233e3cb</t>
  </si>
  <si>
    <t>10149-ZWM_042-Massenverarbeitung Lieferungen</t>
  </si>
  <si>
    <t>f82d4222-67fb-4d94-b9a8-4dd7bdc31883</t>
  </si>
  <si>
    <t>10162 Probleme mit dem Nachschub</t>
  </si>
  <si>
    <t>1bfef422-3884-4333-9875-ebfbb3ba949b</t>
  </si>
  <si>
    <t>10166-Erstellung Leitstands Transaktion</t>
  </si>
  <si>
    <t>0a86ba66-a18a-42e7-ab49-eaf62ae80a60</t>
  </si>
  <si>
    <t>10176 Versandart Abholung</t>
  </si>
  <si>
    <t>3c79e569-f395-4423-bb54-1189649376d6</t>
  </si>
  <si>
    <t>10177 Fehlermeldung Packtisch Carryprodukt</t>
  </si>
  <si>
    <t>4429983b-8146-440f-bc12-7fd7c2db9d91</t>
  </si>
  <si>
    <t>10179 Ausgabe Sound ZWM_009 ZWM_025</t>
  </si>
  <si>
    <t>55afecb0-293a-4978-ac59-1aa79011c2b2</t>
  </si>
  <si>
    <t>10183-Komissionierlistenbildung mit Artikel ohne Bestand</t>
  </si>
  <si>
    <t>035e7d11-53da-40e5-8404-c1591c220159</t>
  </si>
  <si>
    <t>10188 Abbruch Packplatz</t>
  </si>
  <si>
    <t>b099e6bc-c2c0-4f78-bcdc-0fc4bec56c44</t>
  </si>
  <si>
    <t>10190-ZWM_018</t>
  </si>
  <si>
    <t>e64ba249-d1b2-4193-a040-f8e9fb46e9b4</t>
  </si>
  <si>
    <t>10230-Regal Konsolidierungslager Palletten</t>
  </si>
  <si>
    <t>01524f8a-dbaf-42aa-9b81-ba2310a6ca36</t>
  </si>
  <si>
    <t>10238-Zurücksetzen Regel 01 &amp; 02</t>
  </si>
  <si>
    <t>e81784bc-045d-4ec2-8b5a-cabc87e4c97d</t>
  </si>
  <si>
    <t>10265 Rechnungs und Labeldruck Export</t>
  </si>
  <si>
    <t>adb3d90e-6254-4993-a950-7c23c4950992</t>
  </si>
  <si>
    <t>10267-Kommissionierwaagen Verräumung Platz Y76 (Überlaufplatz)</t>
  </si>
  <si>
    <t>4bd66e5f-95b7-4f75-a847-78ab7e002e7b</t>
  </si>
  <si>
    <t>10268-Fehlermeldungen bei Einlagerung: keine Anzeige MDE</t>
  </si>
  <si>
    <t>6ac60dba-c72a-485a-8215-f268ed355c22</t>
  </si>
  <si>
    <t>10270 Trackingnummer Paketdienst/Spedition</t>
  </si>
  <si>
    <t>c6d719f3-b892-4d40-b552-446d72dedb59</t>
  </si>
  <si>
    <t>10271-Artikelstamm Kompressionsfaktor</t>
  </si>
  <si>
    <t>19d2f7c5-42e2-46fe-b1a5-68cadd106b67</t>
  </si>
  <si>
    <t>10272-Datenfehler in Adressdatensätzen</t>
  </si>
  <si>
    <t>e4c1daa6-c981-4a8f-aadd-9588d4b754e6</t>
  </si>
  <si>
    <t>10280-Methode CHECK_LE</t>
  </si>
  <si>
    <t>573460cd-ff1f-4cbf-8cbf-5a1d59ff39b4</t>
  </si>
  <si>
    <t>10776-Unerwarteter Logout</t>
  </si>
  <si>
    <t>b509f897-5837-4f26-883c-fea68eedf294</t>
  </si>
  <si>
    <t>10781-Behälter mehrere Artikel versch. Lieferungen</t>
  </si>
  <si>
    <t>76e8e4f6-95a3-449d-9ed7-a8607ad15383</t>
  </si>
  <si>
    <t>10801 Adresszusatz wird nicht mit an Hermes übermittelt</t>
  </si>
  <si>
    <t>2ed6ba56-48c8-4d07-a185-e0d9aa87ef34</t>
  </si>
  <si>
    <t>10804-Quittieren auf Differenz</t>
  </si>
  <si>
    <t>a9d7445f-d52a-4d26-b6d6-70e83d50d65a</t>
  </si>
  <si>
    <t>10807 Falsche Mengeneinteilung beiim Kommissioneren</t>
  </si>
  <si>
    <t>ddd9ea9d-2218-447e-9312-fccca4bb11fc</t>
  </si>
  <si>
    <t>10816-Filialen Wareneingangsbuchungen (Transitbestand)</t>
  </si>
  <si>
    <t>4ec84fbe-acdf-42d7-ac7d-dce0062a1e7b</t>
  </si>
  <si>
    <t>10872-Auswertung falsche Identservice</t>
  </si>
  <si>
    <t>bd98dfe2-0b1d-4754-af6a-77e4baa80edf</t>
  </si>
  <si>
    <t>10917-Falsches bzw. Fehlendes Avis bei Gefahrgutmeldung</t>
  </si>
  <si>
    <t>642ca8a8-145f-4319-97c7-5c55fef0a493</t>
  </si>
  <si>
    <t>10921-Einlagerung wird nicht vom Stammtyp übernommen</t>
  </si>
  <si>
    <t>ab3b75e0-2578-4713-8f3b-48d3f4b73597</t>
  </si>
  <si>
    <t>10934 WA-Buchung trotz nicht quittiertem Transportauftrag</t>
  </si>
  <si>
    <t>85aff6b0-f661-4289-9a12-8f5b79dfe316</t>
  </si>
  <si>
    <t>10935-Großmengenkommissionierung</t>
  </si>
  <si>
    <t>203c17fa-e91e-4a7c-85c3-d3d4ac6b6590</t>
  </si>
  <si>
    <t>10946 Änderungen in der zwm_kommi_vorrat</t>
  </si>
  <si>
    <t>68b53a2d-a10c-4d6c-8788-4b35a4a0c43b</t>
  </si>
  <si>
    <t>10947 Report für Buchungen von 916 Packplatz</t>
  </si>
  <si>
    <t>5b068ff0-cdea-4b5f-8e39-d42fcb0e3233</t>
  </si>
  <si>
    <t>10961-Rhenus falsche Rücksendeadresse</t>
  </si>
  <si>
    <t>7d42dabf-dfbd-4ee9-9ddf-d1ceafb3a44c</t>
  </si>
  <si>
    <t>10982 Packtisch: Mat- und Ser-Nr schon bearbeitet</t>
  </si>
  <si>
    <t>54048d1a-b1c6-4591-8397-d9dae063afdc</t>
  </si>
  <si>
    <t>10989-Überlieferung WE</t>
  </si>
  <si>
    <t>1ac7388d-ceff-4679-98d8-5ca6a572a403</t>
  </si>
  <si>
    <t>10-Unterstützung vor Ort</t>
  </si>
  <si>
    <t>1e69bbdb-f81c-4944-9013-bbebab78ba21</t>
  </si>
  <si>
    <t>11015 Löschung oder Visualisierung von Lieferungen</t>
  </si>
  <si>
    <t>08c76f57-aea5-4619-9a65-5d8be7372183</t>
  </si>
  <si>
    <t>11054-Performance Analyse Packplatz</t>
  </si>
  <si>
    <t>471b80c2-e26d-418a-abf3-70e0939b69fa</t>
  </si>
  <si>
    <t>11055-Regel 1 und 2 EBW-Pflicht Anpassung</t>
  </si>
  <si>
    <t>60bcdc26-8593-40a9-b4f4-2e46772501a4</t>
  </si>
  <si>
    <t>11056-Bei Warenausgang LdZ Tabellen fortschreiben</t>
  </si>
  <si>
    <t>7c6a6b41-8fab-4d9b-b1f3-5bba3f58d5aa</t>
  </si>
  <si>
    <t>11098 elektronische Übertragung der Sendungsinfos</t>
  </si>
  <si>
    <t>d1c35e42-0f2c-4a6e-b960-f84a044be564</t>
  </si>
  <si>
    <t>11107 DHL - Service Sperrgut</t>
  </si>
  <si>
    <t>a2645cb2-6cd2-4656-85be-0992c551e479</t>
  </si>
  <si>
    <t>11120-Priorisierung Les am Packplatz-Lagerplatz</t>
  </si>
  <si>
    <t>78e48ea3-3c86-4695-8be4-dd5e086c54c3</t>
  </si>
  <si>
    <t>11121-Anpassung des Prozesses zur Filialbelieferunge</t>
  </si>
  <si>
    <t>a299c6b9-63f5-40bd-bdfe-ad128bd983ce</t>
  </si>
  <si>
    <t>11125-Anpassen Regel 4 Auffüllen der Behälter</t>
  </si>
  <si>
    <t>1997432d-f4bc-41ef-acd7-3ccc34c69c29</t>
  </si>
  <si>
    <t>11146-autom. TA Anlage</t>
  </si>
  <si>
    <t>88523ad1-e171-495d-a50f-6bbbea09af54</t>
  </si>
  <si>
    <t>11150 Erweiterung Leitstandstransaktion</t>
  </si>
  <si>
    <t>e49613ae-f78d-4956-88ed-618dc07ec6fa</t>
  </si>
  <si>
    <t>11179 Nachnahme - DHL</t>
  </si>
  <si>
    <t>6eacab33-e49f-4385-82d7-7f601c8ab7dc</t>
  </si>
  <si>
    <t>11195 Avis von manuell erstellten Versandlabel</t>
  </si>
  <si>
    <t>69e4d7b0-6e54-40e4-ad74-9812d364fd0e</t>
  </si>
  <si>
    <t>11219 Waffen- und Munitionsversand ins Ausland</t>
  </si>
  <si>
    <t>63000cb2-445e-48a2-885a-783ce0b2221c</t>
  </si>
  <si>
    <t>11229 13ter Behälter bei Wagenkommissionierung</t>
  </si>
  <si>
    <t>2c948baa-a37c-4cbb-a4ba-90b2d86917dd</t>
  </si>
  <si>
    <t>11230 WE- Cockpit Anpassung</t>
  </si>
  <si>
    <t>4f60468b-3a68-4010-9888-c87e5acb3277</t>
  </si>
  <si>
    <t>11266-Auswertung Paktischperformance</t>
  </si>
  <si>
    <t>660ed7c1-2943-4bac-9c16-7fb9079c3401</t>
  </si>
  <si>
    <t>11270 DHL Nachnahme</t>
  </si>
  <si>
    <t>d230cbdc-1874-4b14-95ce-4f0c9205ce10</t>
  </si>
  <si>
    <t>11289 Ausgabe der Meldungen an den MDEs</t>
  </si>
  <si>
    <t>40474909-db64-42e2-b8e6-8a9e886ff499</t>
  </si>
  <si>
    <t>11341 Waffen nicht an beliebige Packtische</t>
  </si>
  <si>
    <t>c205ba67-8429-4bb7-8f52-7c3ed3d0e1c0</t>
  </si>
  <si>
    <t>11342 04er-Position in Kommi-Vorrat teilbeliefern</t>
  </si>
  <si>
    <t>273f2232-3ace-4d52-8dc5-057ac65c858c</t>
  </si>
  <si>
    <t>11343 Retournierte Serialnr frei buchen</t>
  </si>
  <si>
    <t>5ab5cfe9-9774-4d7d-b8ad-83ffb5ca1c47</t>
  </si>
  <si>
    <t>11346 ZWM_047 Cockpit anpassen</t>
  </si>
  <si>
    <t>90068c2e-36f4-4f5d-8b10-71ed6b7840cd</t>
  </si>
  <si>
    <t>11351 MDE Information bei Palettenkommissionieren</t>
  </si>
  <si>
    <t>976cbffd-49f9-48ce-8ae7-78adcebd0756</t>
  </si>
  <si>
    <t>11434 Fehlende EDI-Übertragungen DHL</t>
  </si>
  <si>
    <t>97ef72c0-5dd5-4ac4-bd34-1471cd7b61ae</t>
  </si>
  <si>
    <t>11452 Hermes Label Nachnahme</t>
  </si>
  <si>
    <t>4b350f22-3d62-44d5-8842-6c9ad5d8b2c3</t>
  </si>
  <si>
    <t>11456 Automatische Änderung der Versanddienstleister</t>
  </si>
  <si>
    <t>e559d237-5d67-4120-a16c-c38482d49afc</t>
  </si>
  <si>
    <t>11474 Leitcodefindung Hermes</t>
  </si>
  <si>
    <t>6c3750d8-c0ae-452f-acf1-6ae8c943c38e</t>
  </si>
  <si>
    <t>11507 Falsche Übermittlung der Daten an Hermes</t>
  </si>
  <si>
    <t>2bc1da36-bfcf-44e3-9aee-2675e3b67086</t>
  </si>
  <si>
    <t>11533 Buchen zum Grob-WE in der ZWM_005</t>
  </si>
  <si>
    <t>19b5bb60-a96a-46ea-9b19-5e9be40150b6</t>
  </si>
  <si>
    <t>11534 Artikel auf MDE zum Einlagern</t>
  </si>
  <si>
    <t>07a01925-23fe-41a8-82a7-6b8793f997c8</t>
  </si>
  <si>
    <t>11554 ZWM_011 Aussteuerung für Versandstelle</t>
  </si>
  <si>
    <t>9f520926-94bf-4567-8bd7-804f4fe6be39</t>
  </si>
  <si>
    <t>11556 Dummy Label Spedition analog VS Logistics</t>
  </si>
  <si>
    <t>54a717ac-260e-4553-ac23-9cfc86a58909</t>
  </si>
  <si>
    <t>11557 Erstellung manueller Labels am Packtisch</t>
  </si>
  <si>
    <t>a8287422-48ce-4d26-a55c-d97e7eae9b49</t>
  </si>
  <si>
    <t>11563 Volumenabrechnung Hermes</t>
  </si>
  <si>
    <t>ad54f935-5d9f-4550-a473-391fb2ac02a1</t>
  </si>
  <si>
    <t>11610-Filialkommissionierung</t>
  </si>
  <si>
    <t>10006901-cd64-495a-b820-b3d4a8f36aec</t>
  </si>
  <si>
    <t>11617 Packtisch LE Anzeige am Bildschirm</t>
  </si>
  <si>
    <t>e4597e87-2286-4b72-bdf6-ee3fdb0aa09a</t>
  </si>
  <si>
    <t>20-Korrektur IOT Fehler (ohne Ticket)</t>
  </si>
  <si>
    <t>70bdf42c-400c-4576-b6f5-4f1addedb86a</t>
  </si>
  <si>
    <t>5372-Einspielung Volumenmessdaten</t>
  </si>
  <si>
    <t>efb1091b-c32f-47ca-ba10-0a5261e98f8a</t>
  </si>
  <si>
    <t>8085: Massenänderung Logistikdaten</t>
  </si>
  <si>
    <t>0819cf31-3419-43a2-a1c9-3426064d017f</t>
  </si>
  <si>
    <t>8086: Vorbereitung Umlagerungswochenenden</t>
  </si>
  <si>
    <t>d17590ff-643a-43e7-95c7-cb8224e200ef</t>
  </si>
  <si>
    <t>8594-Gefahrgutkennzeichnung</t>
  </si>
  <si>
    <t>0db9c582-bdb8-44ee-91f5-700b984ffc54</t>
  </si>
  <si>
    <t>8914-N-Nutzer Erklärung Artikelstamm</t>
  </si>
  <si>
    <t>eedd7522-2492-4adf-b08b-7fbf68a4926a</t>
  </si>
  <si>
    <t>9092 Packtisch Anwendungen</t>
  </si>
  <si>
    <t>a2077043-6b71-4c3d-a8c9-af12823c732e</t>
  </si>
  <si>
    <t>9099-neue Transaktion für Weiterverarbeitung von Tas</t>
  </si>
  <si>
    <t>4926b149-5577-44f0-8832-9e216f08014a</t>
  </si>
  <si>
    <t>90-Analysetools</t>
  </si>
  <si>
    <t>e3a7d165-58b4-4945-86d2-824b06324eef</t>
  </si>
  <si>
    <t>9295 Waffen WE Druck für die Waffenkartei</t>
  </si>
  <si>
    <t>f3db47c6-3ba2-4941-a7de-34761b8eee24</t>
  </si>
  <si>
    <t>9300 Einspieldateien / Testfälle Kommissionierung</t>
  </si>
  <si>
    <t>d98a1b47-a551-4f55-a825-4edf45ee15a3</t>
  </si>
  <si>
    <t>9324 WE- Buchung von Beschossenen Waffen</t>
  </si>
  <si>
    <t>14df6f04-48d9-4872-8d38-644ef8665d22</t>
  </si>
  <si>
    <t>9331 Achtung: Prio! Versandlabel/DFÜ DPD</t>
  </si>
  <si>
    <t>d8ede99f-e10f-42cb-a686-ac03f3a9dd8d</t>
  </si>
  <si>
    <t>9336 Umstellung Warenausgang auf venum(HU-Key)</t>
  </si>
  <si>
    <t>222de295-63c2-45a3-b1a0-ab1015c32695</t>
  </si>
  <si>
    <t>9342-Warenausgang buchen ZWM_009</t>
  </si>
  <si>
    <t>c6ba0da0-0f57-477a-948d-62095a413e48</t>
  </si>
  <si>
    <t>9344-	Erweiterung der Packvorschrift „Munition &amp; Waffe“</t>
  </si>
  <si>
    <t>4805b169-c031-49c4-961d-558be72ef8cf</t>
  </si>
  <si>
    <t>9385 Anzeige Zusammenpackverbot wird nicht ausgegeben</t>
  </si>
  <si>
    <t>6305d1db-7075-4610-8965-88bae07494b9</t>
  </si>
  <si>
    <t>9416 Beförderungspapier</t>
  </si>
  <si>
    <t>0cb5f573-5c17-417c-93b8-fc5bf12d3e78</t>
  </si>
  <si>
    <t>9462 Abholer-Label und Versandprodukt hierfür</t>
  </si>
  <si>
    <t>9b67f3e3-de5b-4a5c-b758-8df9a095d455</t>
  </si>
  <si>
    <t>9493 Visualesierung von Artikeln ohne Stammdaten</t>
  </si>
  <si>
    <t>ae5a10d7-74ab-4211-89c0-1d7384a2290b</t>
  </si>
  <si>
    <t>9498 Differenzmenge quittieren</t>
  </si>
  <si>
    <t>3fc53f6a-2d96-43c3-b896-b69910c4d109</t>
  </si>
  <si>
    <t>9519 EAN-Druck</t>
  </si>
  <si>
    <t>1db189ec-c6e1-4d47-b5f2-07de2217ea30</t>
  </si>
  <si>
    <t>9522 Anpassung Bluetooth-Scanner</t>
  </si>
  <si>
    <t>efc41878-acdb-4a77-881a-066165924be7</t>
  </si>
  <si>
    <t>9545 VS/VR- Zonen werden vom WE / Waffen WE doppelt gebucht.</t>
  </si>
  <si>
    <t>598f3687-445c-4e68-9f3e-e0d796b92760</t>
  </si>
  <si>
    <t>9546 Serialnummern werden nicht mehr gedruckt.</t>
  </si>
  <si>
    <t>111b3eeb-21b7-4bd9-bc14-0a9d449d02dd</t>
  </si>
  <si>
    <t>9554 Endlosschleife Kommisionierung</t>
  </si>
  <si>
    <t>7eb8e010-0a0e-49f3-a143-216dfd83f705</t>
  </si>
  <si>
    <t>9578 Transaktion für Aufträge mit Teillieferung</t>
  </si>
  <si>
    <t>a987ed91-cf06-43e4-be17-cc3d00103a60</t>
  </si>
  <si>
    <t>9602 Detail Fehlermeldung bei TA Anlage zum Packplatz</t>
  </si>
  <si>
    <t>fc8fe778-278d-4aec-a7be-3fea2c3b5e06</t>
  </si>
  <si>
    <t>9603 - Anwendung für Versandlabel Storno</t>
  </si>
  <si>
    <t>48cf389a-cb6a-493f-adac-890a37495887</t>
  </si>
  <si>
    <t>9604 Anwendung für Kommissionierwaagen-Bearbeitung</t>
  </si>
  <si>
    <t>33f429c7-71c0-42da-87eb-1ce3d203fea6</t>
  </si>
  <si>
    <t>9609 Ausdrucke Waffenkartei</t>
  </si>
  <si>
    <t>c6e1b0b3-0ed4-4b70-bed4-69a9c873f008</t>
  </si>
  <si>
    <t>9610 Lieferscheine OMS</t>
  </si>
  <si>
    <t>0411ad83-87eb-40cd-93ad-280d412d929b</t>
  </si>
  <si>
    <t>9635 Verpacken von Teilbelieferungen</t>
  </si>
  <si>
    <t>89f9d444-0c04-4d83-ba99-75c4a54d7079</t>
  </si>
  <si>
    <t>9702 EINLESEN EAN-CODE PACKTISCH</t>
  </si>
  <si>
    <t>e040c273-b946-4e1b-bc39-d979c513893d</t>
  </si>
  <si>
    <t>9722 Popup für EWP- Pflichtige Waffen im WE</t>
  </si>
  <si>
    <t>e3a74659-8c5d-49be-b0e0-e2244aa8d2d6</t>
  </si>
  <si>
    <t>9731 Messebestellungen im Kommissioniervorrat</t>
  </si>
  <si>
    <t>5641b169-9df1-411b-bc17-735832544005</t>
  </si>
  <si>
    <t>9740 UPC Code wird führende 0 wird nicht erkannt</t>
  </si>
  <si>
    <t>951c7810-e32f-4c22-86a2-885d126748c2</t>
  </si>
  <si>
    <t>9759 Ausfuhrgenehmigungspflicht</t>
  </si>
  <si>
    <t>3a6e8068-3d0a-4f51-9a42-29b2696a7d9a</t>
  </si>
  <si>
    <t>9786 - Versandanschriften werden nicht richtig gezogen</t>
  </si>
  <si>
    <t>4ac0863f-423d-4f1a-b27d-d87d46aa73fd</t>
  </si>
  <si>
    <t>9799 ZWM_020 aktualisiert Packplatzanzeige nicht</t>
  </si>
  <si>
    <t>85a2daa3-057d-4110-8ad2-c47b973b6a98</t>
  </si>
  <si>
    <t>9823 Abbruch der Komm. beim Einlagern in Kon-lager</t>
  </si>
  <si>
    <t>2b14dca4-8b42-4d63-be2f-2115c2908064</t>
  </si>
  <si>
    <t>9854 Text auf Kommi-Etikett</t>
  </si>
  <si>
    <t>28e74346-0b66-49bc-a361-46fac7f167b2</t>
  </si>
  <si>
    <t>9872 Palette als Träger Palette verwenden</t>
  </si>
  <si>
    <t>1d22182e-9423-4d8b-b487-dbe4781037b8</t>
  </si>
  <si>
    <t>9874 Wagen anlegen und Laufwege für Reithalle optimieren</t>
  </si>
  <si>
    <t>9fb1d19a-0f48-424a-9002-54369d974a8e</t>
  </si>
  <si>
    <t>9890 Bruttogewicht auf Lieferschein mit andrucken</t>
  </si>
  <si>
    <t>8a6097fe-37b3-481a-9407-91b50473af36</t>
  </si>
  <si>
    <t>9892 LOG Meldungen nach Artikelnummer sortieren</t>
  </si>
  <si>
    <t>90a9c3a2-88cd-4e05-ac97-64f07df806c9</t>
  </si>
  <si>
    <t>9894 Wareneingang - Übergeordnetes Ticket</t>
  </si>
  <si>
    <t>be737f01-b587-48cf-ab79-3dc6ce04c1d6</t>
  </si>
  <si>
    <t>9896 Zusammenführung Mengen beim Kommisionieren</t>
  </si>
  <si>
    <t>c0a0f4f0-d7cb-4bc4-8871-6ebb2cd96757</t>
  </si>
  <si>
    <t>9899 	Versandlabel Export unsensible Ware EU</t>
  </si>
  <si>
    <t>151c45ca-1288-4871-ac15-31e771f542a1</t>
  </si>
  <si>
    <t>9899-Versandlabel Export unsensible Ware EU</t>
  </si>
  <si>
    <t>3d11cd29-f180-473f-a059-4dede5d6f277</t>
  </si>
  <si>
    <t>9961-Erweiterung Selektion-Screen für ZWM_020</t>
  </si>
  <si>
    <t>c5e924cc-0555-4513-a295-5eedb61673b5</t>
  </si>
  <si>
    <t>9962 - ZWM_028 Erweiterung Selektionsbild</t>
  </si>
  <si>
    <t>809a05a7-7aba-48f6-9f8c-e02ac8d642ef</t>
  </si>
  <si>
    <t>9967 Anpassung Bildung Kommi.Listen</t>
  </si>
  <si>
    <t>8a515556-6f2c-4c68-962e-b098c0c900d0</t>
  </si>
  <si>
    <t>9968 Verprobung LE Bildung</t>
  </si>
  <si>
    <t>72d33c56-074d-4fe0-b275-cd1e99f313a2</t>
  </si>
  <si>
    <t>9992 Korrektur aus fehlerhafter Teillieferung</t>
  </si>
  <si>
    <t>b11e0490-02c3-4e7f-b817-2d6dd39c1398</t>
  </si>
  <si>
    <t>CR: DHL Paket international (Weltpaket)</t>
  </si>
  <si>
    <t>2848aa2b-f8d0-4daf-a351-f2615ec548aa</t>
  </si>
  <si>
    <t>Etiketten</t>
  </si>
  <si>
    <t>e620cd6f-f9fc-4882-865b-5aee7e7b8e91</t>
  </si>
  <si>
    <t>FRA Unterstützung</t>
  </si>
  <si>
    <t>934f7a37-1be5-43cb-9e52-b8c5b1752f80</t>
  </si>
  <si>
    <t>-ohne-: DPD Label</t>
  </si>
  <si>
    <t>214d7a58-becb-45cb-a3df-cf3683c84295</t>
  </si>
  <si>
    <t>Testdaten-Validierung</t>
  </si>
  <si>
    <t>6197fce8-1493-466b-89dd-6ff2a44b4c0e</t>
  </si>
  <si>
    <t>VS Logistics</t>
  </si>
  <si>
    <t>a0714c80-89a8-4a3d-8f8a-542a6a23fb7f</t>
  </si>
  <si>
    <t>52500670-75f5-4a90-b72a-91c072cb2175</t>
  </si>
  <si>
    <t>10876f27-3d30-4dc3-b8fe-3133628f9f94</t>
  </si>
  <si>
    <t>02-Phase 2 Betreuung</t>
  </si>
  <si>
    <t>3548e5c7-989b-4d05-bc15-e1c35e056cb5</t>
  </si>
  <si>
    <t>03-Phase 3 Entwicklung</t>
  </si>
  <si>
    <t>e8e31d30-c4c7-4639-a1cf-0f41ec41dc37</t>
  </si>
  <si>
    <t>5e74e1b6-99f0-4d63-a02e-2a78cf136458</t>
  </si>
  <si>
    <t>a7c554ce-423a-42ca-96e8-58ef3da2aa8b</t>
  </si>
  <si>
    <t>07-Gebrauchtwaffenanlage</t>
  </si>
  <si>
    <t>6a558937-4ae7-4a90-96d8-6cf900cff418</t>
  </si>
  <si>
    <t>13-EWB Digitalisierung</t>
  </si>
  <si>
    <t>38b4f4cd-9d74-4736-bde9-86281f7464b2</t>
  </si>
  <si>
    <t>23232 Änderung CS Auftrag</t>
  </si>
  <si>
    <t>e55ab4fc-2ce1-4f1a-9627-3dacf14bb953</t>
  </si>
  <si>
    <t>25101 EWB Barverkauf Fakturareferenz</t>
  </si>
  <si>
    <t>e921eaa3-4b0e-4ba3-8e50-2672d7ab2b09</t>
  </si>
  <si>
    <t>25252 Fiori_EWB-App Selektion und Sortierung</t>
  </si>
  <si>
    <t>2df44403-cab1-4014-9663-9ad13dec33d3</t>
  </si>
  <si>
    <t>25325-EWB als Zahlkarten anlegen</t>
  </si>
  <si>
    <t>3ac4b93e-ff8b-41e8-b97c-00f2ce086355</t>
  </si>
  <si>
    <t>26736-Keine Artikelnummer bei Anlage in der Fiori App</t>
  </si>
  <si>
    <t>44a81b5b-5193-457a-8149-ea6cc4d3aba3</t>
  </si>
  <si>
    <t>27101 Änderung der Waffen XML SAPzuTTE betrifft Wechselsysteme</t>
  </si>
  <si>
    <t>89f2972e-2386-4504-974c-4b87e3b2f852</t>
  </si>
  <si>
    <t>27141 CS XML Änderung und Aufnahme eines Feldes im CS</t>
  </si>
  <si>
    <t>706669b4-e192-4a10-b952-74c3fb7c7d94</t>
  </si>
  <si>
    <t>27212 CS Auftrag Ist - IW 53 Änderung Felder - ? Pflichtfelder</t>
  </si>
  <si>
    <t>0730667d-0878-445c-934a-401fdf0812e1</t>
  </si>
  <si>
    <t>28026 Übermittlung CS Auftrag SAP an TTE</t>
  </si>
  <si>
    <t>1c9632af-7534-4a98-b109-9c73acf3629e</t>
  </si>
  <si>
    <t>28430 Erweiterung aus dem CS Auftrag um eine Partner XML</t>
  </si>
  <si>
    <t>45f32ea2-e00c-4e2d-af3d-c78364eaab29</t>
  </si>
  <si>
    <t>537af290-3506-450b-bbec-80591853a21e</t>
  </si>
  <si>
    <t>20-Realisierung</t>
  </si>
  <si>
    <t>3846df1f-5c88-4734-924a-8e4854b988e1</t>
  </si>
  <si>
    <t>30-Test/Dokumentation</t>
  </si>
  <si>
    <t>953732a9-7fae-4cd6-ac68-c44572cb634d</t>
  </si>
  <si>
    <t>01-Telefonische Anfragen</t>
  </si>
  <si>
    <t>72ad64cb-7d5a-4b23-a4ce-b7230591fe17</t>
  </si>
  <si>
    <t>03-Implementierung</t>
  </si>
  <si>
    <t>2dd58a44-3f54-4816-a603-41fcc883438d</t>
  </si>
  <si>
    <t>04-Test/Dokumentation</t>
  </si>
  <si>
    <t>4e251f61-cc99-4e0a-9edb-49ed972ef945</t>
  </si>
  <si>
    <t>c9153c8b-35ff-46bf-aa58-0e3a154d3926</t>
  </si>
  <si>
    <t>b32ed8d3-b63d-49a9-8318-5eb40f89221b</t>
  </si>
  <si>
    <t>60019 - Kassenumstellung / OmniPOS</t>
  </si>
  <si>
    <t>34fefccf-cd8d-429a-b010-4b0fc56b9bbb</t>
  </si>
  <si>
    <t>58c01cb9-64ac-43c1-b1a5-2097261ba73d</t>
  </si>
  <si>
    <t>45ae329d-9a93-4237-8f15-0fda12bb3f17</t>
  </si>
  <si>
    <t>02-	Inventur</t>
  </si>
  <si>
    <t>51b6a00e-4b3e-4c27-aa41-a29474bd6edb</t>
  </si>
  <si>
    <t>53904714-e500-489e-95ab-cffac60c4f9a</t>
  </si>
  <si>
    <t>06-Struktur Bachelorarbeit</t>
  </si>
  <si>
    <t>c7dd8115-549b-401e-8d01-a4f91b86f806</t>
  </si>
  <si>
    <t>6a0bf882-2194-4287-bf7f-0596579313da</t>
  </si>
  <si>
    <t>22454c71-b818-4cc4-aebb-5d7358e71c6f</t>
  </si>
  <si>
    <t>c0dd8b3f-fdeb-44b4-8fbe-0cbfe94098a1</t>
  </si>
  <si>
    <t>7414c51d-d42f-4155-a342-74549c0079d4</t>
  </si>
  <si>
    <t>405acd1b-89f1-4ee8-801e-de0ccde2895b</t>
  </si>
  <si>
    <t>b81518e6-c834-4b97-8039-f199a6081def</t>
  </si>
  <si>
    <t>30-Businesspartner</t>
  </si>
  <si>
    <t>32c22398-c8e8-4f62-90fb-7783c13c08e4</t>
  </si>
  <si>
    <t>03-Erweiterung Kommissioniercockpit</t>
  </si>
  <si>
    <t>85fdc5e1-147d-4624-8389-fa5c56ab8606</t>
  </si>
  <si>
    <t>7bf0a4fb-b0d2-443e-9f63-e22f5adb1c12</t>
  </si>
  <si>
    <t>93517806-404b-432a-afaf-163751377428</t>
  </si>
  <si>
    <t>31bc72c3-ffe1-4331-a5ed-e617f1533ef5</t>
  </si>
  <si>
    <t>1ca200d7-ae4b-4730-8e53-77c13e9b2c9b</t>
  </si>
  <si>
    <t>616b6b1b-9191-4d9f-b183-2136224b2498</t>
  </si>
  <si>
    <t>b1b2db7a-bdda-45de-b59e-79115a4174f4</t>
  </si>
  <si>
    <t>12587 Versandbed. Export</t>
  </si>
  <si>
    <t>2bfe0f81-f182-4bd9-8162-b6adaf2412f6</t>
  </si>
  <si>
    <t>ddc1c722-5bd7-4efe-8f84-e0c8fd28d4b1</t>
  </si>
  <si>
    <t>ed715cc0-01ee-42de-9b8f-c9b774af08c1</t>
  </si>
  <si>
    <t>107f27e7-7095-4902-83f9-43c3b3ee1611</t>
  </si>
  <si>
    <t>18359 Adressänderung Warenempfänger</t>
  </si>
  <si>
    <t>0b0584c3-24d2-41f0-9275-718cd4f100e0</t>
  </si>
  <si>
    <t>57d8c9bc-859c-4714-a9de-c2ceb0cd09d1</t>
  </si>
  <si>
    <t>18841 Terminierung Ex Works Lieferanten</t>
  </si>
  <si>
    <t>3f23e61e-1939-4b7f-9262-3b4355fdcd2d</t>
  </si>
  <si>
    <t>19116-Hermes Transportverlust - Prozess der Verbuchung</t>
  </si>
  <si>
    <t>25cc492a-768a-455f-bc43-7fd2d273ce5c</t>
  </si>
  <si>
    <t>19137 4504620246 - Bestellung ohne Freigabe erstellt</t>
  </si>
  <si>
    <t>e82cf232-688f-4047-9b47-76a701523212</t>
  </si>
  <si>
    <t>e022777f-9339-4070-aec4-378af51029a6</t>
  </si>
  <si>
    <t>20510 Fehlende Archiv-Fakturen Nemrod</t>
  </si>
  <si>
    <t>ab073344-e1f3-4a68-b949-c489327d309b</t>
  </si>
  <si>
    <t>21039 Auctronia: Übergabe Seriennummer und Anzeige</t>
  </si>
  <si>
    <t>6b1edbf0-a1fb-40de-8331-1b611f4b2771</t>
  </si>
  <si>
    <t>8dc712b0-b046-4bda-8e35-ba3025a63737</t>
  </si>
  <si>
    <t>beff1c33-be17-409d-af39-5ce85af4b41e</t>
  </si>
  <si>
    <t>21917 Grob-WE Mengenfortschreibung</t>
  </si>
  <si>
    <t>1a64f005-8c2b-4167-8f00-863bbdae48c3</t>
  </si>
  <si>
    <t>22024 Erinnerung EWB Status gelb</t>
  </si>
  <si>
    <t>bf8bc51e-921c-4aa7-9871-c6088f30950b</t>
  </si>
  <si>
    <t>bbb95696-75ea-43f4-a47c-c31fa4dcc2f5</t>
  </si>
  <si>
    <t>22497 V1 Steuerung - KB´s nicht mit berücksichtigen</t>
  </si>
  <si>
    <t>d20f4f6e-2a45-4d3f-b8ec-fdc2c4d6f396</t>
  </si>
  <si>
    <t>22528 Rhenus falsche Preise bei Filiallieferung</t>
  </si>
  <si>
    <t>13d4cfcf-10ba-463f-94e6-fb486d741bcb</t>
  </si>
  <si>
    <t>22744 Automatisches Umsetzen von Banfen</t>
  </si>
  <si>
    <t>bf4ae51d-4773-4c07-b3db-a16c73923292</t>
  </si>
  <si>
    <t>0f3fb8b4-b7cd-4211-a80d-f9d55b9fbcef</t>
  </si>
  <si>
    <t>22859 Artikelstammänderungen ohne Änderungsbeleg Prüfung ZMM_076</t>
  </si>
  <si>
    <t>9e60b0ec-3673-4334-9230-16400e0833ef</t>
  </si>
  <si>
    <t>22886 Info Pop Up für Retouren Bereich</t>
  </si>
  <si>
    <t>a5af8ff8-1838-4c05-bdc3-511a567ede26</t>
  </si>
  <si>
    <t>22970 P01 - Setzen eines Bon. Schlüssels zieht weitere Aktionen</t>
  </si>
  <si>
    <t>e2842ed9-7996-48a1-9a9a-b415a1226e40</t>
  </si>
  <si>
    <t>22982 Sicherheitsbestand für Filialen bei Liefertermininfo</t>
  </si>
  <si>
    <t>160ead0d-092a-4c5d-acc0-00bacd368aa0</t>
  </si>
  <si>
    <t>56bed3ab-7105-4f6f-953e-0dc6ab8f53ae</t>
  </si>
  <si>
    <t>23602 Personal für Filialversand freigeben</t>
  </si>
  <si>
    <t>c52288ed-2e9f-4479-9941-32ccb142f7fd</t>
  </si>
  <si>
    <t>23726 Fehlerhafte Shopaussage 196931</t>
  </si>
  <si>
    <t>1f0872fd-b8a7-4caa-b04c-9e33250601dd</t>
  </si>
  <si>
    <t>e55c04d9-2f31-42bc-b9d5-59be5bc8d880</t>
  </si>
  <si>
    <t>23858 P01 - Auftrag erhält neuen Liefertermin - keine Info Kunde</t>
  </si>
  <si>
    <t>fe7939d2-2b86-4b85-ba8e-82cddb572476</t>
  </si>
  <si>
    <t>23950 von Fracht auf Overnite Versandbedingung</t>
  </si>
  <si>
    <t>750cf7f7-c35e-455b-bdff-ac14f0365b64</t>
  </si>
  <si>
    <t>24589 P01 - Vertröstungsbrief CH zieht falschen Briefkopf FRA MO</t>
  </si>
  <si>
    <t>406a0019-bc69-454a-b531-fd5ebfae8668</t>
  </si>
  <si>
    <t>24697 FRA Cavok Preisabfrage - Anpassung Aufruf</t>
  </si>
  <si>
    <t>dd6d01c8-ba95-4f63-8745-f8528c70169c</t>
  </si>
  <si>
    <t>eed774fd-1068-4c6a-9925-828a106d3789</t>
  </si>
  <si>
    <t>24799 Möglichkeit IBAN für die Rückzahlung an Kunden zu erfassen</t>
  </si>
  <si>
    <t>5b9b3a06-f81d-45e5-9456-a3844a9f01ec</t>
  </si>
  <si>
    <t>24864 P01 - Fehlende Steuerdaten Österreich Änderung Kundenstamm</t>
  </si>
  <si>
    <t>3c252e64-719c-4867-98a7-dd1ed2fb5ec4</t>
  </si>
  <si>
    <t>24989 Nachrichtenanlage aus Rekla-Cockpit</t>
  </si>
  <si>
    <t>61512dcd-87aa-4df0-9d88-1516b88f55d0</t>
  </si>
  <si>
    <t>25018 Abbruch der generierten Aufträge am Packtisch</t>
  </si>
  <si>
    <t>d3e5827e-f90c-4f0c-bf9c-563264450294</t>
  </si>
  <si>
    <t>35c06904-a80c-416b-bcab-c17b36fcb37c</t>
  </si>
  <si>
    <t>25123 Verbuchungsabbrüche im P01</t>
  </si>
  <si>
    <t>f78dbe24-f18a-4fa8-b0cb-b84a89cf8974</t>
  </si>
  <si>
    <t>b0059171-019e-4aa4-8d59-f47c22e2290e</t>
  </si>
  <si>
    <t>25259 Otto Lieferscheinerweiterung</t>
  </si>
  <si>
    <t>a2956dc9-940b-4311-a9de-dc6889fb558e</t>
  </si>
  <si>
    <t>25295 KB Lieferungen werden im Einschrittverfahren gebucht</t>
  </si>
  <si>
    <t>6a722748-1376-4e9c-a2d2-e40e55e0c68f</t>
  </si>
  <si>
    <t>25296 Anpassung Liefer-ID99 - Ausverkauft bei VTL01</t>
  </si>
  <si>
    <t>2f15ee1e-6ee9-464d-847d-3462a5af1fad</t>
  </si>
  <si>
    <t>25347 Transaktion Serialnummer und EAN drucken</t>
  </si>
  <si>
    <t>68c59c19-5203-4b08-b611-e51193015e91</t>
  </si>
  <si>
    <t>25404 Anlage des Equipmentsatzes</t>
  </si>
  <si>
    <t>fd9289b1-651b-439a-a2fd-e26d51d94cad</t>
  </si>
  <si>
    <t>4c4b1bd3-54ef-4c1b-bba7-7fdb0d259a16</t>
  </si>
  <si>
    <t>25497 Kreditkartenzahlungen werden nicht gebucht wg. 15 € Gutsch</t>
  </si>
  <si>
    <t>2786adc3-b2e1-47c7-9d7d-a883cc6d542b</t>
  </si>
  <si>
    <t>cdc9e4a9-9b2d-472f-a905-6297d990105a</t>
  </si>
  <si>
    <t>25595 offene Transportaufträge zu nicht vorhandenen Kommi-Listen</t>
  </si>
  <si>
    <t>54bc3987-7efb-484b-8f22-440f575c62eb</t>
  </si>
  <si>
    <t>25616 Einbindung Status Kundenbindungsprogramm in Aktionsabwickl</t>
  </si>
  <si>
    <t>ef0134ca-26a9-4f87-9da1-0cf086ac6997</t>
  </si>
  <si>
    <t>25636 Sanktionsmanager setzt keine Liefersperre 70</t>
  </si>
  <si>
    <t>89855134-c2f1-4671-b1c0-ee134f11fbd5</t>
  </si>
  <si>
    <t>25658 Transportauftrag / Kommissionierliste noch offen</t>
  </si>
  <si>
    <t>4980c0e6-e93b-4459-8932-a3eb5fcc528e</t>
  </si>
  <si>
    <t>25730 P01 - Ergänzung Mailadresse durch Shop ohne INT</t>
  </si>
  <si>
    <t>60c8af83-5bb4-4075-8933-a37bb8ca56af</t>
  </si>
  <si>
    <t>25741 Rekla-Cockpit Mehrfachgutschriften</t>
  </si>
  <si>
    <t>57481322-c53b-4b85-8cd6-cb7e8889b74f</t>
  </si>
  <si>
    <t>25743 Ausfuhrlieferung</t>
  </si>
  <si>
    <t>a4af83b8-2c29-4cbf-a6fa-128dfdbeee7e</t>
  </si>
  <si>
    <t>25776 Sicherheitsabfrage bei Auswahl Tablarlager</t>
  </si>
  <si>
    <t>200d4fbc-bff5-4007-805f-1bcf9c521c02</t>
  </si>
  <si>
    <t>25899 Dokumentupload-Schnittstelle</t>
  </si>
  <si>
    <t>b1de1022-bd0c-474f-bbae-b37c77d34dfd</t>
  </si>
  <si>
    <t>25903 Waffen Lieferung an Lieferanten zurück</t>
  </si>
  <si>
    <t>cf5c90e9-87ba-4ba9-82e4-f473fd680662</t>
  </si>
  <si>
    <t>25907 IV-Formular Schweiz</t>
  </si>
  <si>
    <t>bb8c0c00-8b45-4192-9e4c-4690d238c6c1</t>
  </si>
  <si>
    <t>25913 Zeitraumbezogenes Pop-Up am Packplatz</t>
  </si>
  <si>
    <t>fcd5e323-2059-468d-b886-4b2d0defeaa3</t>
  </si>
  <si>
    <t>25945 Retouraufkleber für Otto-Bestellungen</t>
  </si>
  <si>
    <t>d5f63228-a9e6-4fb0-a5d8-91669b0f488b</t>
  </si>
  <si>
    <t>267144ab-982c-4abe-8cf9-3d6a53afd14c</t>
  </si>
  <si>
    <t>25998 Analyse I Doc ohne Fehlermeldung</t>
  </si>
  <si>
    <t>ff20ffac-c6d7-4a87-b405-5a7314708b63</t>
  </si>
  <si>
    <t>26003 Text bei Lieferavisierung wird nicht überschrieben</t>
  </si>
  <si>
    <t>9c2e8a26-4cec-42c9-8b53-2e2a2a9e0161</t>
  </si>
  <si>
    <t>26033 Amazon: Ermögl. (Teil-)Gutschriften/Preisminderung auf Ama</t>
  </si>
  <si>
    <t>34c017da-dc58-4885-a266-46f0c6555b91</t>
  </si>
  <si>
    <t>26135 ZWM_043 Umbau</t>
  </si>
  <si>
    <t>aea79bca-487c-431e-82c7-07694e67a21b</t>
  </si>
  <si>
    <t>26178 Filialnachschub UB&amp;KB</t>
  </si>
  <si>
    <t>45ec711e-4d13-4c03-817e-61815af999dd</t>
  </si>
  <si>
    <t>26219 Kommissionierlistenbildung beschleunigen</t>
  </si>
  <si>
    <t>d45a796d-9f21-48c1-a593-46eba40e62d2</t>
  </si>
  <si>
    <t>26248 Kommissionierlistenbildung Regel 1 und 2 prüfen</t>
  </si>
  <si>
    <t>7b47b9a3-e55f-4e88-adfb-f67b62cb6234</t>
  </si>
  <si>
    <t>26250 Mindermengenpick o. Teilmenge Kommissionierung Filiale Tab</t>
  </si>
  <si>
    <t>557770a0-70e9-41cd-88a0-6030af5f9efa</t>
  </si>
  <si>
    <t>26254 Prüfung fehler Filialversand</t>
  </si>
  <si>
    <t>bf3a53f7-ab92-49b8-9aa1-1826cef20445</t>
  </si>
  <si>
    <t>26284 Freigabe von Munitionsaufträgen</t>
  </si>
  <si>
    <t>94f5ad36-b005-47b9-99db-650fe1c4c714</t>
  </si>
  <si>
    <t>26340 Priorisierung Aufträge Marktplatz/Ebay/Amazon</t>
  </si>
  <si>
    <t>3a1b52fb-b2e1-4691-bc8b-2bb6a1120f9a</t>
  </si>
  <si>
    <t>26353 Upload Jagdschein (NWR) - Kundennummer nicht n. als Pflich</t>
  </si>
  <si>
    <t>14bae037-e036-4006-8d86-b3e3148636a4</t>
  </si>
  <si>
    <t>26356 Überprüfen von drei Kommissionierlisten</t>
  </si>
  <si>
    <t>2c7e4838-9aa8-489a-a44d-be0941aca730</t>
  </si>
  <si>
    <t>26365 SAP Aktionsabwicklung: Retouren</t>
  </si>
  <si>
    <t>e59be8a8-f811-45f0-ad9f-9afe765cf32b</t>
  </si>
  <si>
    <t>26366 P01 - Retourenformular Schweiz enthält fehlerhafte Adresse</t>
  </si>
  <si>
    <t>4da191bd-e2a3-4709-aea8-2be9f828bb45</t>
  </si>
  <si>
    <t>26371 ein Wagen in zwei Kommissionier-Listen</t>
  </si>
  <si>
    <t>9b717484-703b-46fa-8463-4fe09dbd336c</t>
  </si>
  <si>
    <t>4851e9f9-3f4f-4a2a-b2f7-d30f5f2b5c4d</t>
  </si>
  <si>
    <t>26443 Lagertyp 127 aus Kommi-Bereich 04K rausnehmen</t>
  </si>
  <si>
    <t>7cfe2631-a758-406b-bbf5-a4e3b206d7ad</t>
  </si>
  <si>
    <t>26450 P01 - Vollretoure und Versandkosten bleiben stehen CH</t>
  </si>
  <si>
    <t>f81d1d38-fd4a-421b-867a-4b4ac8a1527f</t>
  </si>
  <si>
    <t>26480 Anpassung Nachnahme-Betrag</t>
  </si>
  <si>
    <t>8c5209f0-0b13-4320-9535-098d2f48aa39</t>
  </si>
  <si>
    <t>26483 Umbuchen des Bestandes 1005/0099</t>
  </si>
  <si>
    <t>f88db4eb-a8b1-42c3-bd4e-5769b70412aa</t>
  </si>
  <si>
    <t>26490 Doppelte Zuweisung von Wägen</t>
  </si>
  <si>
    <t>99d1583f-83f2-4d05-86f5-31691e3926d7</t>
  </si>
  <si>
    <t>26502 ATG Kennzeichen Österreich falsch</t>
  </si>
  <si>
    <t>9e0e6369-912c-4e4d-80fb-979773c4e443</t>
  </si>
  <si>
    <t>26527 Ersatz-Packtisch 13/14 falscher Drucker</t>
  </si>
  <si>
    <t>a9178826-c2e3-4c56-a4b9-77bbf6a2aa83</t>
  </si>
  <si>
    <t>26528 Anpassung am Batch-Job Lauf</t>
  </si>
  <si>
    <t>aa6d17a5-4a52-41fa-8771-3abf006d0145</t>
  </si>
  <si>
    <t>26529 Löschen Haken "Ret. mit Versandabw." bei Verarbeitung</t>
  </si>
  <si>
    <t>358f5be6-d9c0-4456-993d-9dce7dbeb73f</t>
  </si>
  <si>
    <t>26537 Aufwandsschätzung manuelle Erstellung Retourenlabel</t>
  </si>
  <si>
    <t>97df12cb-4905-44b6-ba93-7ef5086c71db</t>
  </si>
  <si>
    <t>26540 Filialkommissionierung - Waffen können n. komm. werden</t>
  </si>
  <si>
    <t>52e7247e-62f9-4674-9ab9-ba54a0b2e40b</t>
  </si>
  <si>
    <t>26554 Falsche Bestandsdaten - Amazon Stornos</t>
  </si>
  <si>
    <t>88bc6895-9b77-4fbb-b0a1-628897603b31</t>
  </si>
  <si>
    <t>26568 Fehler RatePay übermittlung</t>
  </si>
  <si>
    <t>2461592a-3d66-4edc-abf5-5a0eb3440587</t>
  </si>
  <si>
    <t>26575 Lieferungen mit Komplett-Status 04</t>
  </si>
  <si>
    <t>24ddfdfa-dd52-47ba-a625-ff0636d06c8d</t>
  </si>
  <si>
    <t>26618 Kommissionierung Platz gedrückt</t>
  </si>
  <si>
    <t>a0932eff-7689-4dda-9b4d-964c9902cfbd</t>
  </si>
  <si>
    <t>26621 P01 - ZSD_102 Retourenlabel Nachdruck Direktversand per SA</t>
  </si>
  <si>
    <t>4e72ba7d-2ede-4dda-b6e8-1474a8ea46a5</t>
  </si>
  <si>
    <t>26640 "Lieferbare" Aufträge werden systemseitig abgesagt</t>
  </si>
  <si>
    <t>23c9e2f8-dd9e-48f6-8361-5b0e04bd65ed</t>
  </si>
  <si>
    <t>26658 Massenpflege neuer Lieferanten Art.-Nr.</t>
  </si>
  <si>
    <t>8480d672-2d3f-4f16-903d-367099160d8b</t>
  </si>
  <si>
    <t>26661 SAP HW 2916724 RFC- Prüfvarianten für ATC</t>
  </si>
  <si>
    <t>355e01fe-afe0-4dff-8458-a619c5cc0b9d</t>
  </si>
  <si>
    <t>26678 P01 - Fehler in der Einteilung - Auftrag</t>
  </si>
  <si>
    <t>94b75ddc-f5a0-4bd6-b8e5-c8bd3be1ee7e</t>
  </si>
  <si>
    <t>26688 Bestellung 4504827085 bitte sofort löschen</t>
  </si>
  <si>
    <t>4a74a703-8ac5-4732-ad15-e3c6c5291cc3</t>
  </si>
  <si>
    <t>26704-Liefersperre 09 wird im Kundenstamm automatisch hinterlegt</t>
  </si>
  <si>
    <t>9c7bd89c-513a-441e-b069-d563759bf63e</t>
  </si>
  <si>
    <t>26714-Auftragssperre und Löschung NWR-Ids</t>
  </si>
  <si>
    <t>4bda7060-dffa-4973-a1d2-5fc71a3c02c6</t>
  </si>
  <si>
    <t>26719 md04 - LF / LA</t>
  </si>
  <si>
    <t>97ab5ef6-e6c2-4bd9-a26f-8d84b6c9ccbc</t>
  </si>
  <si>
    <t>26727 Idocs Filialkommissionierung SAP an Modula</t>
  </si>
  <si>
    <t>6539685d-6f77-49e2-ab1a-d527a5f15c99</t>
  </si>
  <si>
    <t>26743-Shopaussage fehlerhaft</t>
  </si>
  <si>
    <t>6318094e-8f14-4a3f-ac84-99c93b10b5a7</t>
  </si>
  <si>
    <t>26760 Löschen Lieferposition bei Liefermenge = 0</t>
  </si>
  <si>
    <t>0cd1e75f-3a38-4c38-9941-3ee3c38caa0d</t>
  </si>
  <si>
    <t>26801 Kreditkarten nachauthorisierung trotz Auftragsabsage</t>
  </si>
  <si>
    <t>557c7ef4-50f4-49ac-9fec-a131ab1a22f5</t>
  </si>
  <si>
    <t>26802 P01 - Otto IDOC Bearbeitung bei gesperrten Kunden</t>
  </si>
  <si>
    <t>98a3bee7-7aae-4bd1-aedc-9301bcb298b5</t>
  </si>
  <si>
    <t>26803 P01 Otto Auftragsnr. ist auch im SAP Auftrag zu erkennen</t>
  </si>
  <si>
    <t>e09db3e3-ff08-46b7-b624-6a35628e9a88</t>
  </si>
  <si>
    <t>26804-Jagdsscheine</t>
  </si>
  <si>
    <t>69397d29-d305-418c-81c6-564a0a1ebebe</t>
  </si>
  <si>
    <t>9aba475b-2c7f-47f3-9564-ecdb1d25340e</t>
  </si>
  <si>
    <t>26822 Erinnerungsmeldung Prüfung Jungjäger bei BonSchlüssel 803</t>
  </si>
  <si>
    <t>807bb7c9-1ee9-4d57-bbb7-dbe51500347f</t>
  </si>
  <si>
    <t>26834 Retoureticket Schweiz 99.01.</t>
  </si>
  <si>
    <t>6863ee19-b105-4523-ba72-ec59c8f35b77</t>
  </si>
  <si>
    <t>26835 Fehlerhafte Anzeige Sendungsverfolgung</t>
  </si>
  <si>
    <t>1f6ad4b0-f0a2-4655-a482-2e0cfe1520d6</t>
  </si>
  <si>
    <t>26839 P01 - Anpassung Liste zsd_005</t>
  </si>
  <si>
    <t>e33a0aa9-463b-410d-b771-3bf0715b7f62</t>
  </si>
  <si>
    <t>26841 P01 - Otto Kd. Nr. in den Masken löschen</t>
  </si>
  <si>
    <t>bb66d586-f186-4c48-9260-33f08557399d</t>
  </si>
  <si>
    <t>26861 P01 Aktionsabwicklung Verbindung PDF Gutschein falsche RG</t>
  </si>
  <si>
    <t>c39c189b-d516-4aaf-adc9-1eda7df619b8</t>
  </si>
  <si>
    <t>26864 Änderung der Adressprüfung</t>
  </si>
  <si>
    <t>8f05c5db-e6a6-4221-91bf-6257bb080fe5</t>
  </si>
  <si>
    <t>26871 Bestellung in md04 nicht sichtbar + Art. als ungedeckter B</t>
  </si>
  <si>
    <t>de224564-d40c-47a0-b11f-50a910aab058</t>
  </si>
  <si>
    <t>26878 Zwei Stufige Buchung</t>
  </si>
  <si>
    <t>508a07d0-0577-4bdb-87b0-7eaf3cfb3a15</t>
  </si>
  <si>
    <t>26890 Retoure verursacht Belastung auf Kundenkonto bei Nachlass</t>
  </si>
  <si>
    <t>89921290-0d75-49b1-92ad-f3a36e758f82</t>
  </si>
  <si>
    <t>26893-P01 - VSK frei und SPAR Aktion ziehen falschen Preis</t>
  </si>
  <si>
    <t>f53b916c-cf77-4f63-96ac-3e1a6e212c5b</t>
  </si>
  <si>
    <t>26900 E-Mail-Adresse hängt an vielen Kunden</t>
  </si>
  <si>
    <t>78400424-d511-4955-a6f6-2396592602fc</t>
  </si>
  <si>
    <t>26905 ZWM_060 in SAP, ABC Analyse zieht nicht die tatsächlichen</t>
  </si>
  <si>
    <t>0c116fea-3b78-42f5-a8ff-7cdd94f119cf</t>
  </si>
  <si>
    <t>26940-Übergabe der Daten an Cavok</t>
  </si>
  <si>
    <t>62c4bc01-f3ff-497f-8791-7a3294dfd2dd</t>
  </si>
  <si>
    <t>26942-Optimierung Push Delta Abgleich</t>
  </si>
  <si>
    <t>2a666901-2b68-409a-a9bc-a36d915cd8d2</t>
  </si>
  <si>
    <t>26947 Nummernkreis Kommissionierung</t>
  </si>
  <si>
    <t>88e6b18a-c179-4720-9489-3b821a6d4b20</t>
  </si>
  <si>
    <t>26971 Warenausgang bei Munitionslieferungen</t>
  </si>
  <si>
    <t>aad3d06f-8dee-46e3-9b1d-725c93d04288</t>
  </si>
  <si>
    <t>27001 Lieferschein bei ZR Lieferant nicht in Waffenkartei gedruc</t>
  </si>
  <si>
    <t>eb3f7b95-646b-49a2-a5cf-5e9803e54477</t>
  </si>
  <si>
    <t>27014 Fiori Fehler bei fehlendem Geburtsdatum</t>
  </si>
  <si>
    <t>2a1a6f01-a6a1-47c2-950f-ce5cb75166e7</t>
  </si>
  <si>
    <t>27026 Liefer-ID wird falsch berechnet 2007803</t>
  </si>
  <si>
    <t>1a34e183-3c2c-4566-a206-067ad6e0eecc</t>
  </si>
  <si>
    <t>27028 Fehlender Push bei Bestandszubuchung</t>
  </si>
  <si>
    <t>2d921c9a-db59-4fd5-8bf0-67c16351e7d9</t>
  </si>
  <si>
    <t>27039 P01 - Neukundenanlage über Button in VA2 funktioniert n.</t>
  </si>
  <si>
    <t>ff47aa97-1ec4-4d7b-b467-b937767aa143</t>
  </si>
  <si>
    <t>27040 Neue Schnittstelle - neue Felder für "Mein Konto"</t>
  </si>
  <si>
    <t>b879553a-9da5-422b-b9ba-157d4f1ae172</t>
  </si>
  <si>
    <t>27059 Kreditkartenautorisierungsnummer fehlt bei Übergabe Shop</t>
  </si>
  <si>
    <t>fd20637f-c88d-442d-89c5-0e81afaf2f40</t>
  </si>
  <si>
    <t>27060 Warenausgang nicht möglich (Segment VBUP fehlt)</t>
  </si>
  <si>
    <t>fce8ed41-0168-4386-bfee-95e6655e50fa</t>
  </si>
  <si>
    <t>27063 Wann greift Anton Tester 18736446 bzw. Antonia</t>
  </si>
  <si>
    <t>fd408b5d-a2f4-4491-8b41-4fd7c716514e</t>
  </si>
  <si>
    <t>1a7b1aff-1b86-4926-bb42-8b6d9cdd4bb7</t>
  </si>
  <si>
    <t>27111 Anpassung Logik LieferID - Ausverkauft bei Artikeln m. VTL</t>
  </si>
  <si>
    <t>6320b8fb-5fee-4130-a572-07fe814ea7ae</t>
  </si>
  <si>
    <t>27130 IDOC ohne Fehlermeldung</t>
  </si>
  <si>
    <t>564a4c8d-87bc-4de3-a2a9-a5a53b5d6068</t>
  </si>
  <si>
    <t>27161 Export Waffenversand auf MDE</t>
  </si>
  <si>
    <t>8fd7c23d-3446-4c8e-90a7-644ee7188909</t>
  </si>
  <si>
    <t>27163 Tabelle/Liste zur Recherche von Umlagerungsmails aus Fiori</t>
  </si>
  <si>
    <t>dfbdcde6-5e0d-4613-aac6-228e34660e31</t>
  </si>
  <si>
    <t>27164 Fehler SM58 "Das Idoc wurde noch nicht eröffnet"</t>
  </si>
  <si>
    <t>3c0bbcca-faf3-44ec-8a68-e65689f68db3</t>
  </si>
  <si>
    <t>27167 Ein Behälterwagen wird mehreren Packtischen</t>
  </si>
  <si>
    <t>3937450e-5064-47b1-8554-7c3f093f6c59</t>
  </si>
  <si>
    <t>dfdf93fe-a43b-4ed9-ba48-9589ac45d77a</t>
  </si>
  <si>
    <t>27176 P01 - Ampelsystem für die Anlagenliste</t>
  </si>
  <si>
    <t>5244a98a-a917-46fa-828e-3ba73aed6c45</t>
  </si>
  <si>
    <t>27183 Berechtigung Jagdscheinpflege Fiori/SAP</t>
  </si>
  <si>
    <t>c1f800d5-b470-41f2-9ada-d3870df3d1e5</t>
  </si>
  <si>
    <t>27214 Sm58 Rhenus ZSD_Check_Address_SPL_RFC</t>
  </si>
  <si>
    <t>96911023-544f-40f3-b1eb-c04f511acc0b</t>
  </si>
  <si>
    <t>585b3e8d-cc43-49eb-a0e7-5c58ebc9f35b</t>
  </si>
  <si>
    <t>f5da479c-7a0d-481c-a6b5-200b37110444</t>
  </si>
  <si>
    <t>27264 Falsche Verfübgarkeitsaussage im Shopf aufgrund Transitbes</t>
  </si>
  <si>
    <t>fbec25b4-e9da-4c0e-84b4-41d53d880ba4</t>
  </si>
  <si>
    <t>27270 Positionskomplettlieferung aus Ticket 24163</t>
  </si>
  <si>
    <t>f051b330-6b3e-49ae-8fb6-86fe758f6cb5</t>
  </si>
  <si>
    <t>aa2f5332-64ad-48bc-a0cf-c0e3299125e0</t>
  </si>
  <si>
    <t>27297 SOAP Schnittstelle - Langtexte werden abgeschnitten.</t>
  </si>
  <si>
    <t>b1488d27-5731-469b-a892-8a08255148b7</t>
  </si>
  <si>
    <t>27303 gleiche LE wurde von zwei Packtischen gezogen</t>
  </si>
  <si>
    <t>d08a928c-5e07-4bc0-a948-8e3f0e788bde</t>
  </si>
  <si>
    <t>27318 Fire Fighter - Waffen aus Filialversand entfernen</t>
  </si>
  <si>
    <t>04d5af07-3b56-45d7-960f-54815ad612bb</t>
  </si>
  <si>
    <t>27324 Avisdaten Hermes sind nicht zu erstellen</t>
  </si>
  <si>
    <t>81b19e08-51e1-4a41-809d-6c2989f2a8be</t>
  </si>
  <si>
    <t>27374 TAX/ZTAX Positionen - Katalog</t>
  </si>
  <si>
    <t>d92e3bf9-b7d4-4859-bc5e-5e003b273994</t>
  </si>
  <si>
    <t>27381 Marke wird im Soap nicht übermittelt</t>
  </si>
  <si>
    <t>9ba3f516-7204-4876-852e-181b0d235ed9</t>
  </si>
  <si>
    <t>27413 P01 - Gratisartikel Aktion JAGDEIMER</t>
  </si>
  <si>
    <t>d6fb6fa5-ae3b-4cbb-b7a4-0c34f76cff7c</t>
  </si>
  <si>
    <t>27420 P01 - Gratisaktion Barbour21 sagt Aufträge mit 02 ab</t>
  </si>
  <si>
    <t>6f73c6c3-4c5c-4833-9dba-507f772574f4</t>
  </si>
  <si>
    <t>27421 P01 - Aktionsabwicklung storniert bei Storno Auftrag</t>
  </si>
  <si>
    <t>abfdcaba-b251-4331-9d0c-d43a2538250e</t>
  </si>
  <si>
    <t>27453 P01 - Kurzdumps manuelle Erfassung Coupon-Artikel</t>
  </si>
  <si>
    <t>11941b65-5d94-486b-9025-7f08b4a53918</t>
  </si>
  <si>
    <t>27468 Änderungen Artikelstamm, Feld Artikelklassifizierung</t>
  </si>
  <si>
    <t>f7f9f501-9065-46c0-b37e-a23d6da41b92</t>
  </si>
  <si>
    <t>27496 Simulate Order weicht auf Positionsebene ab</t>
  </si>
  <si>
    <t>bcf9530d-115a-4bb5-be72-a7d15d878ee3</t>
  </si>
  <si>
    <t>040142ab-f9e5-4e55-9c21-918080ba13a0</t>
  </si>
  <si>
    <t>27515 TAs aus Konsolidierungslager</t>
  </si>
  <si>
    <t>50681245-ffa7-42fb-b5f9-aaaad40fd273</t>
  </si>
  <si>
    <t>27530 Verbuchung wurde abgebrochen VKM1</t>
  </si>
  <si>
    <t>7896b935-9eaf-4610-a46e-da364616f40f</t>
  </si>
  <si>
    <t>27534 Positionstyp TANN aus Teilbelieferungslauf</t>
  </si>
  <si>
    <t>663ac9bc-d004-48be-baaa-aae6de89d115</t>
  </si>
  <si>
    <t>27554 Rechnungserstellung Filialversand nicht möglich</t>
  </si>
  <si>
    <t>7f6dc2c0-ad5d-434d-bf68-442497d28734</t>
  </si>
  <si>
    <t>27557 Schnittstelle Mockshop</t>
  </si>
  <si>
    <t>69aa64e8-097b-4db8-aec2-97be893faa61</t>
  </si>
  <si>
    <t>27576 Unerwarteter Logout 09K</t>
  </si>
  <si>
    <t>da80d022-eee3-40d7-bfae-10384e016374</t>
  </si>
  <si>
    <t>27589 P01 - Verbuchungsabbruch VA01 Auftrag mit KK</t>
  </si>
  <si>
    <t>b478a851-e7f3-4f8d-aed8-32056a92052d</t>
  </si>
  <si>
    <t>27590 Neuer Kommissionierbereich Auctronia</t>
  </si>
  <si>
    <t>0d58cd29-1dda-40e4-97d9-0f6d21fa6a8a</t>
  </si>
  <si>
    <t>27591 P01 - I-Auftrag nicht ersichtlich trotz TA Nummer</t>
  </si>
  <si>
    <t>a62c8046-269b-4381-99a8-baae45a5f332</t>
  </si>
  <si>
    <t>27599 P01 - Nicht sichtbare Jagdscheine</t>
  </si>
  <si>
    <t>645b890b-37d0-4e0e-9a81-f67a918e7c7f</t>
  </si>
  <si>
    <t>27611 Sicherheitsbestand auf WG-Ebene - Möglichkeiten prüfen</t>
  </si>
  <si>
    <t>d7047361-3da0-42d6-9b64-608d9b2c80f3</t>
  </si>
  <si>
    <t>27643 Fehler bei Buchung mit ZWM_005</t>
  </si>
  <si>
    <t>3f2434f8-a378-4615-9241-6d5dcdfe6ade</t>
  </si>
  <si>
    <t>27647 ZMM_087 Selektionsbild anpassen</t>
  </si>
  <si>
    <t>68b66c25-e530-4688-a33f-b7fcb61b9c10</t>
  </si>
  <si>
    <t>27648 Rucksackversand Jungjäger</t>
  </si>
  <si>
    <t>37b20228-f8dc-4aef-8991-aaf61622d3cd</t>
  </si>
  <si>
    <t>27651 Adressprüfung hängt bei der Nachbearbeitungsjob</t>
  </si>
  <si>
    <t>db4993a6-74cb-4d03-9774-52d6b1769813</t>
  </si>
  <si>
    <t>27679 PDF Gutschein nicht korrekt in Abzug gebracht</t>
  </si>
  <si>
    <t>dbfeddf1-cacb-4496-b90b-a43487d5650f</t>
  </si>
  <si>
    <t>27690 Übernahme Grundpreise aus Angora</t>
  </si>
  <si>
    <t>1b6d9916-ffbc-4f30-ab73-7facf00c339a</t>
  </si>
  <si>
    <t>27698 Fracht Konsolidierungslager einrichten</t>
  </si>
  <si>
    <t>ec6b4282-10d4-4c55-8031-11d55f8f1141</t>
  </si>
  <si>
    <t>27701 Übersicht Lagerleitstand</t>
  </si>
  <si>
    <t>3b362e26-7982-438a-b34a-79c5ae223ffd</t>
  </si>
  <si>
    <t>ac0eb8de-727f-4f7f-8e0e-96cccedece47</t>
  </si>
  <si>
    <t>27714 IBAN für Rückzahlung</t>
  </si>
  <si>
    <t>1e57d1d6-de00-4718-bbcb-64984a3b748e</t>
  </si>
  <si>
    <t>27715 Materialstammschnittstelle liefert Fehler</t>
  </si>
  <si>
    <t>6139c6e2-7c6d-4d10-8099-188bc3d41a14</t>
  </si>
  <si>
    <t>27731 Berechtigung FIORI App</t>
  </si>
  <si>
    <t>f302841b-b30a-4134-aa0c-3b91249dfa46</t>
  </si>
  <si>
    <t>27752 Lieferschwelle</t>
  </si>
  <si>
    <t>c7a8a282-f489-4525-9e0d-6ec27e2ed414</t>
  </si>
  <si>
    <t>27755 P01 - Auftragsanlage per Fiori-Filial-App</t>
  </si>
  <si>
    <t>ad886af4-f989-4bb2-8bc1-51e8cfbd88c8</t>
  </si>
  <si>
    <t>51449ad7-7bbc-415f-beb2-bb7848d47e0a</t>
  </si>
  <si>
    <t>27782-FIORI Jagdschein hochgeladen</t>
  </si>
  <si>
    <t>d2ea86fb-0678-4fba-b772-7a52c1070924</t>
  </si>
  <si>
    <t>27797 Paypal - keine Zuordnung der Zahlungen</t>
  </si>
  <si>
    <t>88e46135-8e6a-4923-8a64-ceed23b24f92</t>
  </si>
  <si>
    <t>e1c2eaaf-62d1-4e27-86fd-a9add79d52b5</t>
  </si>
  <si>
    <t>27819 Kurztext wird nicht richtig eingelesen</t>
  </si>
  <si>
    <t>017ec39c-5a29-4698-896a-738b4b467c5b</t>
  </si>
  <si>
    <t>27827 fehlende Preisübermittlung Delfi-Displays</t>
  </si>
  <si>
    <t>72431805-07e8-4a69-ab76-dc3b0d739183</t>
  </si>
  <si>
    <t>27855 Fehler VFX3/Aktionsgutschein</t>
  </si>
  <si>
    <t>8c43ff72-c6ce-41a0-8043-806aaa0cf9a2</t>
  </si>
  <si>
    <t>27861 Preisschnittstelle liefert falschen Preis</t>
  </si>
  <si>
    <t>003bbc7a-885b-44c2-a8e4-b6981b2c7d04</t>
  </si>
  <si>
    <t>27863 SAP Umlagerung nicht löschbar</t>
  </si>
  <si>
    <t>3bc14b12-df26-4fca-992d-d2e46ef04187</t>
  </si>
  <si>
    <t>50241192-e9d7-487f-a9f6-1c30d542b2c4</t>
  </si>
  <si>
    <t>27882 Abgleich zweb &amp; Push: Fehlersuche</t>
  </si>
  <si>
    <t>f3acf1f6-462c-4a59-b279-3ed62f96cccc</t>
  </si>
  <si>
    <t>88c72723-1a82-404b-8e88-1f9987481d72</t>
  </si>
  <si>
    <t>4c138cae-c03c-4e54-af59-1d48a6c170c7</t>
  </si>
  <si>
    <t>27890 P01 - zsd_026 prüfen bzw. anpassen</t>
  </si>
  <si>
    <t>487259f1-ec4f-463a-9715-2846eb98b2e6</t>
  </si>
  <si>
    <t>27893 Kundenanlage AT</t>
  </si>
  <si>
    <t>34ccea2f-c550-4af3-a5a0-ef8cdf711244</t>
  </si>
  <si>
    <t>27895 Zahlungsavis AT</t>
  </si>
  <si>
    <t>0a005731-1cdd-41f6-9cd5-2eee17013427</t>
  </si>
  <si>
    <t>27924 Quick Fix Sperrbutton Filialkommissionierung</t>
  </si>
  <si>
    <t>f1d400dc-7416-458b-82ea-ff5d43c2e227</t>
  </si>
  <si>
    <t>27929 Erweiterung ZWM_045 für Waffenstorno</t>
  </si>
  <si>
    <t>cfc743b2-adb6-4975-a1d4-b209e7d63b5b</t>
  </si>
  <si>
    <t>27943 Bereinigung Artikelstammfelder</t>
  </si>
  <si>
    <t>1fbd6a8d-8564-4a17-a178-9f5c3a84f2c1</t>
  </si>
  <si>
    <t>27948 Fehlerhafte Workflowbenachrichtigung (TS00007989)</t>
  </si>
  <si>
    <t>61ee8131-30e9-4d7e-ba7e-a3d02b94dfb9</t>
  </si>
  <si>
    <t>27949 IDocs Typ ZEXL Teilweise ohne Empfänger -Partnernummer</t>
  </si>
  <si>
    <t>54488355-e56b-49e0-b988-fc91cd79b4aa</t>
  </si>
  <si>
    <t>27953 Erweiterung - Ausdruck oder E-Mail in der Waffenkartei</t>
  </si>
  <si>
    <t>40622c1b-1686-4524-ab3c-fcb6554c24c9</t>
  </si>
  <si>
    <t>aa2f9b80-69c4-43f8-954f-e6a6b0af5b8b</t>
  </si>
  <si>
    <t>27960 Prüfung Funktion Kommissionierregeln</t>
  </si>
  <si>
    <t>c6fba793-d6cf-4e70-a9d2-b3bb0e9992b9</t>
  </si>
  <si>
    <t>27965 Anzeige "Versand"</t>
  </si>
  <si>
    <t>97548651-9c17-4af2-ba2f-7f2cf59758bc</t>
  </si>
  <si>
    <t>27974 Kürzel anlegen für Produktwelt und Produkthierarchie</t>
  </si>
  <si>
    <t>b9bdf33c-6a0e-4113-9e31-f69438baaab5</t>
  </si>
  <si>
    <t>27978 keine Übertragung von Aufträgen an Rhenus mit Länderkz.</t>
  </si>
  <si>
    <t>91e96080-9aae-4f19-92ad-2cf56be14588</t>
  </si>
  <si>
    <t>27985 SAP erzeugt immer noch OMS-Datenströme</t>
  </si>
  <si>
    <t>a8d5a2c6-32c5-48c3-a7fe-57decfc34160</t>
  </si>
  <si>
    <t>27994 Probleme mit eBay Gutschriften</t>
  </si>
  <si>
    <t>eab27100-069a-4b86-8918-4b76ec577fc8</t>
  </si>
  <si>
    <t>28005 Terminier läuft nicht korrekt</t>
  </si>
  <si>
    <t>8b91150c-6b4f-4298-aba9-ddab65789364</t>
  </si>
  <si>
    <t>28007 I-Auftrag: Übernahme Bermerkung als Interner Text</t>
  </si>
  <si>
    <t>c1f55154-8ad2-4c8c-81ba-3b85dd5f459e</t>
  </si>
  <si>
    <t>28018 SAP Lieferantenkonsignation</t>
  </si>
  <si>
    <t>eb8d64b8-ca8d-4019-b53a-7f0209fb30be</t>
  </si>
  <si>
    <t>28020 KK Capture nachbuchen in SAP</t>
  </si>
  <si>
    <t>785f47fe-6850-490f-afe5-139c9791341b</t>
  </si>
  <si>
    <t>28028 ntegration Click &amp; Reserve-Nachvollziehbarkeit Kundencockp</t>
  </si>
  <si>
    <t>03db4653-c31b-4d35-9a4f-271028491bfe</t>
  </si>
  <si>
    <t>28038 TA 56178894 bockiert trotz Absage Artikel in Fil 1188</t>
  </si>
  <si>
    <t>3fd36958-c755-4349-aae5-5eb284d5af00</t>
  </si>
  <si>
    <t>28055 TA lässt sich nicht absagen</t>
  </si>
  <si>
    <t>0c35a1bf-3b44-4ede-bf3b-e5e527ada24f</t>
  </si>
  <si>
    <t>28061 Marktplatz-eMail überschreibt Kundenstamm</t>
  </si>
  <si>
    <t>fb710ff0-818d-4835-b612-3088702614f2</t>
  </si>
  <si>
    <t>9e97f840-dfd6-4b5b-a7ea-887747699cbc</t>
  </si>
  <si>
    <t>28085 Paketbegleitschein / Rücksendeschein</t>
  </si>
  <si>
    <t>0fd58c78-7f1e-4e36-ab5e-ed5ba1ffe7bb</t>
  </si>
  <si>
    <t>28095 Transktion ZMM_122 ergänzen</t>
  </si>
  <si>
    <t>4372a61d-fa19-42b9-9fcc-16014f06525f</t>
  </si>
  <si>
    <t>a3fb60ae-b1e3-48f7-beaa-b5368cf038a7</t>
  </si>
  <si>
    <t>28118 Grund der Bewegung bestimmte Bewegungsarten</t>
  </si>
  <si>
    <t>7b25fb9e-7d98-4e78-9e66-d8098a142826</t>
  </si>
  <si>
    <t>2708965c-6165-4b41-87de-c42b67125ead</t>
  </si>
  <si>
    <t>28188 Prüfung Kommissionierlistenbildung 12K Auctronia</t>
  </si>
  <si>
    <t>c0183bb9-0a52-44fd-86ca-4045ece6dfc8</t>
  </si>
  <si>
    <t>28196 TA per FIORI APP</t>
  </si>
  <si>
    <t>a923adaa-4da4-4a44-a254-cac255401799</t>
  </si>
  <si>
    <t>28206 Serialnummerprüfung Kasse</t>
  </si>
  <si>
    <t>710c2b41-f644-449e-89d9-2d1e488e9830</t>
  </si>
  <si>
    <t>28213 Fiori_ EWB-Datenerfassung Optimierung</t>
  </si>
  <si>
    <t>bab2a368-5b20-46a2-b053-c4160c50cd45</t>
  </si>
  <si>
    <t>36e51989-008e-448e-af34-2c48793a8578</t>
  </si>
  <si>
    <t>28225 P01 - Erweiterung der Transaktion zsd_045</t>
  </si>
  <si>
    <t>fae0239f-2ec0-4e59-af6d-94e6650db214</t>
  </si>
  <si>
    <t>28234 Transaktion VA01/VA02/VA03</t>
  </si>
  <si>
    <t>cdc72f63-f77b-4576-a17d-0e61c977448e</t>
  </si>
  <si>
    <t>28292 Anpassung Logistik 03K Kommissionierung Großmenge</t>
  </si>
  <si>
    <t>50686dd4-9d66-4aff-a1cf-42249976bb99</t>
  </si>
  <si>
    <t>bac0bd84-e1c2-4f1c-acae-21fbb3291105</t>
  </si>
  <si>
    <t>28308 Frankreich Lieferungen von Rhenus mit Preis 9999,99€</t>
  </si>
  <si>
    <t>675e0245-6522-4053-b175-b922eda4959b</t>
  </si>
  <si>
    <t>28317 Neue Stornogründe Webshop</t>
  </si>
  <si>
    <t>07d6eb99-1eae-4c43-9c60-d4806ac20f89</t>
  </si>
  <si>
    <t>a3514161-331f-4a4c-9bc1-f85eadcc5a41</t>
  </si>
  <si>
    <t>28360 Fioir Umlagerung Fehlermeldung</t>
  </si>
  <si>
    <t>46234f6f-9694-4766-bc48-e0762e24d5c2</t>
  </si>
  <si>
    <t>cf6b8e30-ea9e-431a-80d4-85bd351de0bd</t>
  </si>
  <si>
    <t>28362 ebay fehlerhafte Order ID für neue Ebay Zahlart</t>
  </si>
  <si>
    <t>94bf734c-2ad9-44b8-b30d-d0fc3e6bd7d8</t>
  </si>
  <si>
    <t>28372 Optimierung Neuterminierer</t>
  </si>
  <si>
    <t>8e2d71ee-400b-4536-aba5-d6a67d212c28</t>
  </si>
  <si>
    <t>8218fd3b-f07d-434c-b6f4-ea00bd634f9d</t>
  </si>
  <si>
    <t>28375 DHL Sendungen mit Ident</t>
  </si>
  <si>
    <t>da224b58-3251-455b-a62a-2191d5dc0dcf</t>
  </si>
  <si>
    <t>28379 Zahlarten-Mapping auf 2-stellige Zahlarten-Kürzel</t>
  </si>
  <si>
    <t>7b666601-653b-46d3-becd-6e79c7f7c8cb</t>
  </si>
  <si>
    <t>28396 Etikettendruck ml Angabe</t>
  </si>
  <si>
    <t>6146ed58-0b64-424d-a180-7f870b4c8779</t>
  </si>
  <si>
    <t>28398 Etikettendruck Frankreich</t>
  </si>
  <si>
    <t>4032aa26-473c-4fe3-aad5-b5d19ac68999</t>
  </si>
  <si>
    <t>28399 Etikettendruck Formular</t>
  </si>
  <si>
    <t>f61d15c7-f0e1-4f84-b3e0-dda8ef18fd88</t>
  </si>
  <si>
    <t>28400 Etikettendruck ohne Preis Filialen</t>
  </si>
  <si>
    <t>de86eb72-8c0e-4b02-803c-2507c0605ebd</t>
  </si>
  <si>
    <t>28402 Lieferung auf Wagen in Y70 blockiert Packtisch</t>
  </si>
  <si>
    <t>602a9d2b-1970-493d-a720-17722611f123</t>
  </si>
  <si>
    <t>28410 Sortiernummer als Tag mit Aussteuern</t>
  </si>
  <si>
    <t>8db3092c-0d7d-4ef0-9a35-8327c8cc31bd</t>
  </si>
  <si>
    <t>28412 Dump bei Schweizer Lieferungen</t>
  </si>
  <si>
    <t>b9df3d8b-4dd4-4217-b93d-e0317e5a21c5</t>
  </si>
  <si>
    <t>28415  Test Auslistung und Archivierung mit ausgewählten Art.</t>
  </si>
  <si>
    <t>2b7ecb8f-3956-4e98-acf0-9c795446d43c</t>
  </si>
  <si>
    <t>d1db7fad-2788-4572-8022-86cb82207786</t>
  </si>
  <si>
    <t>28441 Druck funktioniert nicht</t>
  </si>
  <si>
    <t>6b4c20e5-e6d9-4375-a778-889e2991e0f3</t>
  </si>
  <si>
    <t>28446 Click &amp; Reserve_Mails</t>
  </si>
  <si>
    <t>62f4a484-52a3-4a09-b3e6-671ee52be529</t>
  </si>
  <si>
    <t>28452 CS-Auftrag Garantie fehlendes Pflichtfeld</t>
  </si>
  <si>
    <t>9224c230-2366-40f6-a1c5-8cc4946bf6bb</t>
  </si>
  <si>
    <t>ca6ad3ab-de74-4e50-95b7-b8a9899aed7c</t>
  </si>
  <si>
    <t>28472 CS-Auftrag Abrechnungsvorschrift prüfen</t>
  </si>
  <si>
    <t>e6d43c30-65c5-4181-949f-44369cdc58d0</t>
  </si>
  <si>
    <t>62a63b97-c11c-4999-8ac1-d399740be2d0</t>
  </si>
  <si>
    <t>28484 Liefer-ID - Logik Grob-WE auch für 1005</t>
  </si>
  <si>
    <t>6d0ebb82-096b-4e67-8c48-cad6a5cf8726</t>
  </si>
  <si>
    <t>28494 P01 - Falsche Angaben Paketshop</t>
  </si>
  <si>
    <t>83670842-013a-4644-a111-428b80186d3b</t>
  </si>
  <si>
    <t>28504 P01 - Auftrag geht nicht auf Filiale obwohl Zentrale kein</t>
  </si>
  <si>
    <t>d021880b-90fb-4f3f-94d4-7a01331e911b</t>
  </si>
  <si>
    <t>28507 Fußzeiletextänderung für Rechnung und Retourenschein FR</t>
  </si>
  <si>
    <t>e8a3eec0-0cc0-4881-8cd9-32b04b357781</t>
  </si>
  <si>
    <t>a68b0431-2ca1-422c-80b7-1dfa691b8e8a</t>
  </si>
  <si>
    <t>0a1394cd-4b81-41e3-9241-fa471926126e</t>
  </si>
  <si>
    <t>28534 QM-Los</t>
  </si>
  <si>
    <t>d8ace9eb-3a69-4dd8-9cac-0b86c62c60f1</t>
  </si>
  <si>
    <t>28578 Kundenauftrag auf Rechnung über FIORI nicht möglich</t>
  </si>
  <si>
    <t>3241aa65-c58b-4642-bb8c-fc53792a9509</t>
  </si>
  <si>
    <t>91a50e19-14e0-4f19-8952-4261dd8b2634</t>
  </si>
  <si>
    <t>28588 Schnittstelle FORMAT IVEAS</t>
  </si>
  <si>
    <t>c59a0fd3-32e2-4ce9-be4f-a421ccdf9f28</t>
  </si>
  <si>
    <t>919a41c3-ba20-4952-b997-fde58329e835</t>
  </si>
  <si>
    <t>da258b30-3e65-44a7-b0eb-69087a0b92e2</t>
  </si>
  <si>
    <t>28594 Ratepay AT</t>
  </si>
  <si>
    <t>1ef2f995-ea7b-4fe5-8f16-e07267203b50</t>
  </si>
  <si>
    <t>26c440f5-0acc-4609-8369-c14a0b65edd6</t>
  </si>
  <si>
    <t>28604 P01 - Liefersperre CC in Kundenaufträgen &amp; -retouren</t>
  </si>
  <si>
    <t>f41e3619-2ea7-4501-9f3b-9ff4f575653a</t>
  </si>
  <si>
    <t>28605 Fiori</t>
  </si>
  <si>
    <t>72e68384-8c4a-4b38-958d-cb3c259a9430</t>
  </si>
  <si>
    <t>8f30440e-5de9-4f73-95f1-11124b616ce9</t>
  </si>
  <si>
    <t>28611 Probleme mit Zugabeartikel JAGDEIMER</t>
  </si>
  <si>
    <t>154db70b-3d0c-4ab3-94ad-2f8a11f32053</t>
  </si>
  <si>
    <t>28615 Werke Filialen aus Chargengeführt einrichten</t>
  </si>
  <si>
    <t>8739fb7a-388d-435f-b4fd-4c72713c1a7c</t>
  </si>
  <si>
    <t>28623 Jungjäger PDF Anhang</t>
  </si>
  <si>
    <t>0804570c-748c-4ab4-9591-3546874e737e</t>
  </si>
  <si>
    <t>28638 Ausdruck von IV-Belegen CH in papierform</t>
  </si>
  <si>
    <t>c1b2f878-32e1-4ef0-8e7f-da0e11ae7d18</t>
  </si>
  <si>
    <t>28651 Fehlermeldung Kontenfindung Art. Nr. 991193</t>
  </si>
  <si>
    <t>f4f8ff28-2914-4fa1-9945-0e0b2f90482a</t>
  </si>
  <si>
    <t>28655 Umsetzung von UB Banfen in UB Bestellungen</t>
  </si>
  <si>
    <t>3deb2585-6a09-4cf4-8f1b-d6aaf46679d7</t>
  </si>
  <si>
    <t>28668 Fiori TA-Anlage Gutschein nicht einlösbar</t>
  </si>
  <si>
    <t>232f3472-e06c-4c33-a16b-9406675e993b</t>
  </si>
  <si>
    <t>28670 Fiori Auftragsanlage und Banf bei VTL 06/04</t>
  </si>
  <si>
    <t>3048bb46-774c-4866-bd36-973fd46f5fd6</t>
  </si>
  <si>
    <t>28671 Fiori Kundenselektion Warenempfänger</t>
  </si>
  <si>
    <t>5ed2d519-a954-4b70-8d3c-21b10bc8e4b9</t>
  </si>
  <si>
    <t>28672 Fiori Auftragsanlage Bürgelprüfung</t>
  </si>
  <si>
    <t>4683180c-a1ee-4e93-8fae-a98cd97a5a61</t>
  </si>
  <si>
    <t>28674 SAP P01 Gutschein wird auf Rechnung doppelt abgezogen</t>
  </si>
  <si>
    <t>e9ef1c9e-d8af-49cf-9049-e7bab08f59c3</t>
  </si>
  <si>
    <t>28678 Kommissionierung auf Papier bei Frankreich, Österreich,</t>
  </si>
  <si>
    <t>b670320d-42ac-4be7-aa52-d5f4750218b5</t>
  </si>
  <si>
    <t>28679 P01 - Liefersperre ZP (PayPal Telefonverk.) hält Lieferung</t>
  </si>
  <si>
    <t>122e35c7-4308-407e-b87e-fd6beef8a5b0</t>
  </si>
  <si>
    <t>28683 Kundenbestellung wird im Konto nicht angezeigt</t>
  </si>
  <si>
    <t>c7aae25a-f5aa-4feb-bd95-78f25a0c682d</t>
  </si>
  <si>
    <t>893602b1-5da8-4a1f-a8f4-678428759763</t>
  </si>
  <si>
    <t>28693 MDE Komm. Endkunde - Einlagerung funktioniert n. korrekt</t>
  </si>
  <si>
    <t>a465c4a7-c283-409d-80d6-60e54ec708c8</t>
  </si>
  <si>
    <t>28697 fehlende Aufträge aus den Marktplätzen</t>
  </si>
  <si>
    <t>376fb2ca-2571-4382-87d8-a04bfda49952</t>
  </si>
  <si>
    <t>28700 Nacharbeitung zu abgeschlossenem Ticket 18841</t>
  </si>
  <si>
    <t>6559b447-0fc5-4923-ae40-83a0226c0077</t>
  </si>
  <si>
    <t>28714 erneuter Fehler Ressourcenduplikat in Fiori-App EWB D.erf.</t>
  </si>
  <si>
    <t>a9fabee9-8c74-4dbe-94b5-6be55bcf1249</t>
  </si>
  <si>
    <t>28780 P01 - Umschreiben von Aufträgen Anton Tester</t>
  </si>
  <si>
    <t>b3b7b866-a8ac-4016-972c-bf7f0e5a64e3</t>
  </si>
  <si>
    <t>1d9f50cd-4413-45af-8fdb-d1d9f3e27aea</t>
  </si>
  <si>
    <t>5d685ac9-cf54-4366-a5af-75b35ee57799</t>
  </si>
  <si>
    <t>d52ec723-c5bc-4128-b976-c988b2eed3bd</t>
  </si>
  <si>
    <t>28828 P01 - PDF Gutschein bei Ratenzahlung nicht korrekt</t>
  </si>
  <si>
    <t>b8851f8d-c4f1-4ea5-bb41-e10a14a00b26</t>
  </si>
  <si>
    <t>dd8ec282-e98b-456c-9e6d-9c8fe7591b9a</t>
  </si>
  <si>
    <t>28845 Fiori Launchpad überarbeiten</t>
  </si>
  <si>
    <t>9220116c-76e5-44d7-b961-734f139de957</t>
  </si>
  <si>
    <t>fe7e1da3-8297-4fec-a115-f893eefa2348</t>
  </si>
  <si>
    <t>28862 Lieferung 854436190 - kann nicht verpackt werden</t>
  </si>
  <si>
    <t>13f3c440-cd5c-4a05-a493-fd240f095449</t>
  </si>
  <si>
    <t>28863 Verbesserung Jungjäger-Anmeldung</t>
  </si>
  <si>
    <t>50c2cd87-bdcd-4a21-b454-715790911f4d</t>
  </si>
  <si>
    <t>28865 Neue Zahlungsbedingung für Anonymer Barverkauf</t>
  </si>
  <si>
    <t>ac750e98-c546-4f7b-9bf8-0fe62b8c9fb0</t>
  </si>
  <si>
    <t>28873 P01 - Zahlungskarte zieht sich nicht in den Auftrag</t>
  </si>
  <si>
    <t>b4d58644-0167-4fff-b94b-75ebbac3efc2</t>
  </si>
  <si>
    <t>064a7889-b2e7-40cc-b1ad-f22c9fbd7fc9</t>
  </si>
  <si>
    <t>5796f356-6fd9-45c1-8e03-0e2d656d4b07</t>
  </si>
  <si>
    <t>ec268cc0-a763-407d-b182-aa2ef7d71963</t>
  </si>
  <si>
    <t>05db98a5-1582-47cf-9232-29e8b6cd3f93</t>
  </si>
  <si>
    <t>28928 Kein MWST Ausweis auf EBAY Rechnungen</t>
  </si>
  <si>
    <t>79299abe-1e07-417e-b410-29ff4579eb00</t>
  </si>
  <si>
    <t>41b542ad-4325-4320-abbd-8154c7436858</t>
  </si>
  <si>
    <t>28942 Lagerplatz Umzug von Diabolos</t>
  </si>
  <si>
    <t>fa830120-3ef7-42dd-85f5-3ab0ff75b3dc</t>
  </si>
  <si>
    <t>01b735a4-6c90-456e-864a-4fafe45444eb</t>
  </si>
  <si>
    <t>28961 FRA Logistik Performanceoptimierung</t>
  </si>
  <si>
    <t>e3844541-ab99-45bb-ae97-e4ed3030c020</t>
  </si>
  <si>
    <t>28965 Änderung der Prüfung beim Lieferlauf ZWM_011</t>
  </si>
  <si>
    <t>ed897d40-6209-470b-857a-758339dbf16d</t>
  </si>
  <si>
    <t>28973 Fiori_Umlagerung Ausnahme bei VTL 04</t>
  </si>
  <si>
    <t>ba71356c-1dcc-4bf8-aa8b-067f7192176e</t>
  </si>
  <si>
    <t>28984 NN-Übermittlungsgebühr bei Rhenus falsch</t>
  </si>
  <si>
    <t>15ff68a2-3e82-4651-923a-5236208f98b9</t>
  </si>
  <si>
    <t>cd8c656a-8035-4a7d-8907-a19b8cc86836</t>
  </si>
  <si>
    <t>29001 WPUBON I-Doc Fehler Preisbindung fehlerhaft Auszahlung</t>
  </si>
  <si>
    <t>e8f716a3-eac6-4e3e-875e-8e0a87e22503</t>
  </si>
  <si>
    <t>2db388e2-3d89-4275-8c46-393a6f15c268</t>
  </si>
  <si>
    <t>29006 Druckerzuweisung Fiori User Filialausgang</t>
  </si>
  <si>
    <t>a6801779-fe9d-4b21-aaec-e52deddd96ad</t>
  </si>
  <si>
    <t>29008 Abgesagte Aufträge bleiben im MD04 stehen und verhindern</t>
  </si>
  <si>
    <t>939e31b1-8eb6-4c32-9184-f853ce04d040</t>
  </si>
  <si>
    <t>29011  Anpassung Verpackungsanwendung Fiori</t>
  </si>
  <si>
    <t>40fa9b6e-9878-4e10-b391-ef57e72be6ed</t>
  </si>
  <si>
    <t>29012 Weitere Zeile zx02</t>
  </si>
  <si>
    <t>5b7a6e0a-6cbf-4007-95f7-da6917c42413</t>
  </si>
  <si>
    <t>29018 P01 - Neugestaltung der Absage Briefe und E-Mail</t>
  </si>
  <si>
    <t>2b857c05-3876-4a86-b717-8262b650da7a</t>
  </si>
  <si>
    <t>29022 Fehler in der Katalogartikelanlage - Prüfung SAP</t>
  </si>
  <si>
    <t>4c5d5592-e95e-4414-b2a1-e0f3cf050198</t>
  </si>
  <si>
    <t>29035 Fiori Katalogbestellung_Fehler beim Speichern</t>
  </si>
  <si>
    <t>524545a7-7179-4ae9-96ff-008b7777663a</t>
  </si>
  <si>
    <t>29038 P01 - Default Kunde kann nicht über die Puffer Tabelle ein</t>
  </si>
  <si>
    <t>d64c0128-bddd-47f0-b74f-bec116f9b99c</t>
  </si>
  <si>
    <t>8a4fd5dd-6aca-4cd6-8340-30527aacc9e6</t>
  </si>
  <si>
    <t>29057 P01-Zahlungsbedíngung ändert sich auf DE90</t>
  </si>
  <si>
    <t>fe0a6dd6-105a-4927-a832-5bab90033bd4</t>
  </si>
  <si>
    <t>29060 P01 - Gratis Aktion bringt Fehler bei Stornierung</t>
  </si>
  <si>
    <t>9e7839db-d6c8-418a-b845-4f29ad5dbe89</t>
  </si>
  <si>
    <t>83389402-0238-4314-8e6f-6dc8ea643550</t>
  </si>
  <si>
    <t>29073  Agora Stammdatenerweiterung</t>
  </si>
  <si>
    <t>4624c4d8-f760-41a7-87a2-8d6e6bc760b4</t>
  </si>
  <si>
    <t>29087 Fiori Click &amp; Reserve Kontrollapp</t>
  </si>
  <si>
    <t>796eee2f-c67b-4eff-b451-fb486f739640</t>
  </si>
  <si>
    <t>29096 Neues Null Nali KZ für unzuverlässige Lieferanten</t>
  </si>
  <si>
    <t>d83c440c-8f71-4368-8949-69b2a721ebb9</t>
  </si>
  <si>
    <t>29135 Einrichtung zwei neuer Packtische</t>
  </si>
  <si>
    <t>5ba6cfe4-43bc-4b2f-953e-51d6b7c446a1</t>
  </si>
  <si>
    <t>29149 Paketbegleitschein wurden am Packtisch 1</t>
  </si>
  <si>
    <t>a705aaff-ba13-46ed-9cba-e5e9168be43c</t>
  </si>
  <si>
    <t>29162 Erweiterung Zahlarten Auctronia - Prüfung &amp; Anpassung SAP</t>
  </si>
  <si>
    <t>4966049c-073d-4b23-b0c0-c498ee36869a</t>
  </si>
  <si>
    <t>29179 Fiori: Umstrukturierung Artikelsuche</t>
  </si>
  <si>
    <t>7f7d6754-0f0e-4d0d-b69a-0dc2c0a6ebfc</t>
  </si>
  <si>
    <t>29187 zusätzliche Felder in Ausleitung Easycatalog mit aufnehmen</t>
  </si>
  <si>
    <t>f67dcaa5-7e1f-4ebd-b1ad-f546389ef656</t>
  </si>
  <si>
    <t>29201 Übernahme der Marke in die Angora Daten</t>
  </si>
  <si>
    <t>81fdad35-63be-42c7-9c7f-6bbad347a4bf</t>
  </si>
  <si>
    <t>29217 Filiale Etikettendruck mit Serialnummer nicht möglich</t>
  </si>
  <si>
    <t>b35644f8-1e60-4316-92fb-8742ac726fbc</t>
  </si>
  <si>
    <t>29223 Dump bei Gutscheinen</t>
  </si>
  <si>
    <t>705216f9-6f4e-4961-bdfb-354b3e3b92f5</t>
  </si>
  <si>
    <t>bb6a9677-8f61-447c-b498-2304d32e0f62</t>
  </si>
  <si>
    <t>29232 Erweiterung Kopfdaten-Feld Link Altersnachweis-Upload</t>
  </si>
  <si>
    <t>f174d4e1-54a9-45c3-932a-1ee253fe4750</t>
  </si>
  <si>
    <t>98e32efb-2b0e-4457-bf25-6ca5916ecaff</t>
  </si>
  <si>
    <t>29240 Auftrag in Puffertabelle ZSD_112 kann nicht geändert</t>
  </si>
  <si>
    <t>033fe61c-4d92-42e5-a15e-70d2ab43d983</t>
  </si>
  <si>
    <t>29242 Etikettendruck Filiale QR-Code nicht mehr lesbar</t>
  </si>
  <si>
    <t>1f64b6d9-e5cd-49e6-8af4-97e7473f18d2</t>
  </si>
  <si>
    <t>29243 EWB Sperre 09 lässt sich auf dem VTWEG 03 nicht entfernen</t>
  </si>
  <si>
    <t>3f731162-2280-4ce9-a2bb-ba229e295484</t>
  </si>
  <si>
    <t>29246 Eilt - Prüfung falsche Lieferterminaussage 274421</t>
  </si>
  <si>
    <t>461762d9-2845-420f-98fc-cef685d9b5ef</t>
  </si>
  <si>
    <t>29259 Korrektur Frankreich Fire Fighter</t>
  </si>
  <si>
    <t>c142d758-658f-4ecd-88e9-e8588bc4cd56</t>
  </si>
  <si>
    <t>29260 Probleme bei SEPA-Mandat - Schnittstelle Online-Shop</t>
  </si>
  <si>
    <t>057a7d3a-de5e-4fa3-8dbd-fef2450ed2e7</t>
  </si>
  <si>
    <t>29261 Frankonia-Rechnung für Fiori Auftrtagsanlage freischalten</t>
  </si>
  <si>
    <t>280a03a9-b9ef-4b37-af30-53f17715f9be</t>
  </si>
  <si>
    <t>29268 Fiori App - Fehlermeldung auf Front End anpassen</t>
  </si>
  <si>
    <t>7336c339-33b3-47cf-b210-50f4f6afb2e6</t>
  </si>
  <si>
    <t>29271 Payment-Links</t>
  </si>
  <si>
    <t>12d68228-e391-4394-8e0f-75e34c824676</t>
  </si>
  <si>
    <t>29274 P01-SAP Nachdruck Retourenlabel</t>
  </si>
  <si>
    <t>48a6cff6-f794-43a6-951a-d8c6afae4f50</t>
  </si>
  <si>
    <t>29276 P01 - PDF Gutschein G9000 erzeugt mehrere Lieferungen</t>
  </si>
  <si>
    <t>765be032-16c4-4f41-b421-d51b1bf03ba9</t>
  </si>
  <si>
    <t>29279 Lieferaussage hist. falsch</t>
  </si>
  <si>
    <t>6b146e90-1785-48fb-b3d7-df085f726832</t>
  </si>
  <si>
    <t>29290 P01-SAP neuer I´Doc Fehler-Sprachenschlüssel n. definiert</t>
  </si>
  <si>
    <t>4c37e080-b616-4391-a33e-8d300db46189</t>
  </si>
  <si>
    <t>29291 Endlieferhaken in Streckenbestellung hart entnehmen</t>
  </si>
  <si>
    <t>8faf1399-1162-41ac-86fa-38709f7f7825</t>
  </si>
  <si>
    <t>ca409024-e69f-4f25-88c2-8cbefb4f612f</t>
  </si>
  <si>
    <t>29334 Umstellung HTTP Protokoll</t>
  </si>
  <si>
    <t>12ffd8e8-8b99-421b-8eb0-a86931a68a2a</t>
  </si>
  <si>
    <t>29343 Lieferant Bestellung nicht mehr ausgedruckt</t>
  </si>
  <si>
    <t>6ca192ae-1445-4821-9bc7-5482c88736ba</t>
  </si>
  <si>
    <t>29344 Minusbestände in Click &amp; Reserve Fiori</t>
  </si>
  <si>
    <t>4fab3da8-bc18-4eaa-8aad-827e0846412d</t>
  </si>
  <si>
    <t>29351 Retoure ZRE bucht Bestand in Retourenbestand</t>
  </si>
  <si>
    <t>14853f28-cdda-4e91-86c0-9a9d0b3fc2e4</t>
  </si>
  <si>
    <t>29360 Der Auftrag 56903372 dumped bei Erstellung der Lieferung</t>
  </si>
  <si>
    <t>b0833939-de53-4992-bd42-e47b8ca9175e</t>
  </si>
  <si>
    <t>e61d8d4f-5d66-4ad3-989b-53834cbc3f31</t>
  </si>
  <si>
    <t>29373 EANs werden nicht in BreeceCloud übertragen</t>
  </si>
  <si>
    <t>43fa7a62-c67c-4539-98c2-c8226bdc1d69</t>
  </si>
  <si>
    <t>29374 Prio Amazon Aufträge</t>
  </si>
  <si>
    <t>20799d11-3238-4447-96ab-9e1be06c0e29</t>
  </si>
  <si>
    <t>29375 Aufträge über POS</t>
  </si>
  <si>
    <t>db51c7b1-3b56-4060-ab0e-4d12fb8fe3a2</t>
  </si>
  <si>
    <t>29385 Fehler bei der Kommissionierfreigabe für Sensible Ware</t>
  </si>
  <si>
    <t>a58aa613-48c5-400b-9d7d-ddccca2b2b70</t>
  </si>
  <si>
    <t>29399 NWR Waffen Ankauf Job bricht ab</t>
  </si>
  <si>
    <t>26a36bf7-0ba3-455b-a5eb-d0ee0eda0fc4</t>
  </si>
  <si>
    <t>aa281a0c-3bd1-4990-b054-7b6d9c211a50</t>
  </si>
  <si>
    <t>29423 Open Orders 2019 RatePay</t>
  </si>
  <si>
    <t>82561595-f76c-46b1-832b-5fd9ab481c8b</t>
  </si>
  <si>
    <t>29436 Fiori Click &amp; Reserve Fehler</t>
  </si>
  <si>
    <t>bd1a5354-d667-41e9-9b4f-dc74b64ab7b0</t>
  </si>
  <si>
    <t>29442 Liefer-ID falsch - Art. 301028002</t>
  </si>
  <si>
    <t>f31b242f-5b04-4965-a638-c029d58b7d87</t>
  </si>
  <si>
    <t>29443 Artikel 294052 - keine V1 Verteilung möglich</t>
  </si>
  <si>
    <t>aa3428c4-5d1e-4ebd-bdfc-0209d6f5a9a1</t>
  </si>
  <si>
    <t>d12295f7-8d27-41b1-b705-8d4d42b7970e</t>
  </si>
  <si>
    <t>29467 eBay.de / API: Änderung Zertifikate</t>
  </si>
  <si>
    <t>6e2a94c7-4d64-4423-a8ef-39cdc91624b1</t>
  </si>
  <si>
    <t>29477 P01 - Verfügbarkeitsanzeige für LF Termine Standard anpass</t>
  </si>
  <si>
    <t>6ded3aa2-41b5-4933-87f2-02bc8ce0fe29</t>
  </si>
  <si>
    <t>29512 Verbesserungen EWB-Upload Prozess im Onlineshop</t>
  </si>
  <si>
    <t>f21243dd-bd2c-4a87-9516-e3f77cbc5200</t>
  </si>
  <si>
    <t>29513 uswertung Personalkauf</t>
  </si>
  <si>
    <t>a0435da8-6b31-43ab-b6b1-4891e5c52cf5</t>
  </si>
  <si>
    <t>29514 Neue Anforderung: Meine Buchungen</t>
  </si>
  <si>
    <t>4f4b3d43-6fe5-4294-b570-ea5c1bc31cbb</t>
  </si>
  <si>
    <t>29518 Performance Simulate Order</t>
  </si>
  <si>
    <t>92585c9d-0fe2-448d-b867-c6700288aea6</t>
  </si>
  <si>
    <t>29525 P01 - Versandbedingung fehlt - Exportauftrag Aktionscode</t>
  </si>
  <si>
    <t>3f2be3ba-ad05-4561-891d-5f7f46e068c0</t>
  </si>
  <si>
    <t>6a7a43ab-3dc5-4e9f-8a1e-ca042a309684</t>
  </si>
  <si>
    <t>29552 SAP P01 - Die Bestellung kann nicht registriert werden</t>
  </si>
  <si>
    <t>df394c3e-4e40-4c61-901d-21a4f21ae298</t>
  </si>
  <si>
    <t>29556 Umlagerung Munition und Gefahrgut zwischen Filialen</t>
  </si>
  <si>
    <t>cfde2b46-c01b-4096-b3a6-957ab6272b03</t>
  </si>
  <si>
    <t>29563 Preispflege Kasse</t>
  </si>
  <si>
    <t>ea7344c6-f7bf-496e-bcbb-8d63b70d05d5</t>
  </si>
  <si>
    <t>29589 Attribute Agora in SAP sortieren</t>
  </si>
  <si>
    <t>cb0dd4c4-1988-44c8-b2da-e6da3597ff93</t>
  </si>
  <si>
    <t>29601 Steuernummerprüfung Q-System</t>
  </si>
  <si>
    <t>7d05aaed-3e62-4e90-bc71-fb939791f97c</t>
  </si>
  <si>
    <t>29603 P01 - Lieferanschrift bzw. Änderung der Anschrift Shop</t>
  </si>
  <si>
    <t>bb392c7b-e160-404b-b713-b472f641f1a5</t>
  </si>
  <si>
    <t>29604 Korrektur Liefervorrat Frankreich</t>
  </si>
  <si>
    <t>c2a2b019-95d2-4e10-8324-7c061b15bbea</t>
  </si>
  <si>
    <t>29618 Falsche Liefer-ID Art. 2007730</t>
  </si>
  <si>
    <t>853e8942-c4ce-47e5-ab37-a6af861c01a2</t>
  </si>
  <si>
    <t>29627 Komplettlieferhaken bei Banf und Folgebeleg leer lassen</t>
  </si>
  <si>
    <t>e1630a93-8d9b-469a-b045-3c4d46596464</t>
  </si>
  <si>
    <t>29634 Auctroniaauftrag wird nicht angelegt</t>
  </si>
  <si>
    <t>8a519fc9-1039-40b7-82c0-9e2f22fdbbd7</t>
  </si>
  <si>
    <t>29640 Kondition ZABP wird falsch berechnet</t>
  </si>
  <si>
    <t>a94feb6b-8e37-4077-a16c-1aba1e91b335</t>
  </si>
  <si>
    <t>29644 Lieferwerk von Auftrag und dazugehöriger Lieferung</t>
  </si>
  <si>
    <t>ba0a8954-9fc0-4dac-9ce1-5144a0e210a0</t>
  </si>
  <si>
    <t>29648 Anpassung ZSD_031 Export Schnittstelle für Format</t>
  </si>
  <si>
    <t>49f25cae-717b-4247-a053-321dec6898d4</t>
  </si>
  <si>
    <t>c42d6818-858c-44c0-8842-d89a287cfdb0</t>
  </si>
  <si>
    <t>29661 Vorlageartikeldaten Einrichtung im P</t>
  </si>
  <si>
    <t>20260049-6026-434c-8f62-7d04c1816680</t>
  </si>
  <si>
    <t>668aeec1-2135-4646-8da0-560419670f6d</t>
  </si>
  <si>
    <t>29699 Gebrauchtwaffenanlage FIORI: Anpassung Online-Logik</t>
  </si>
  <si>
    <t>816b6b90-022a-4137-910d-db3a0d4dbc3f</t>
  </si>
  <si>
    <t>29700-Überschreiben bei bereits vorhandenen Boni Schlüsseln</t>
  </si>
  <si>
    <t>2f647484-d828-402d-ad6f-cc8b0b8a77f8</t>
  </si>
  <si>
    <t>29723 Probleme mit der Übermittlung der NWR Partner</t>
  </si>
  <si>
    <t>9986424b-51d4-4d52-8666-ee73698fcdd7</t>
  </si>
  <si>
    <t>cb8a5461-2095-4f25-8f13-8f29f7fadc89</t>
  </si>
  <si>
    <t>29739-Löschung Bonischlüssel</t>
  </si>
  <si>
    <t>28c06b02-be26-4e04-b1ea-6912f3d9c78a</t>
  </si>
  <si>
    <t>cc1d5f32-8ae8-40f0-bd1f-a991e2469cb1</t>
  </si>
  <si>
    <t>26fa6ab3-9808-4b6a-afb1-f02e9a7112d5</t>
  </si>
  <si>
    <t>29766 DPD neuer Paketnummernkreis einspielen</t>
  </si>
  <si>
    <t>bdde71aa-7bc8-4daa-98c1-a0e9358fe21e</t>
  </si>
  <si>
    <t>29794 Import Agora-Daten: Markenbezeichnung</t>
  </si>
  <si>
    <t>fe4e45f4-535f-4264-80c4-8bc7461daa80</t>
  </si>
  <si>
    <t>29797 Z_KORREKTUR_GEBDAT</t>
  </si>
  <si>
    <t>0644fad8-0284-4952-abb7-86ad4832dc3c</t>
  </si>
  <si>
    <t>c9b3cfac-09ed-40e5-af3f-d2610ff25baa</t>
  </si>
  <si>
    <t>25d99398-3052-450f-9167-124ab11d7468</t>
  </si>
  <si>
    <t>29858 Tag Sonstige Materialien - Fehler beim Einlesen in SAP</t>
  </si>
  <si>
    <t>83d26057-3cfe-4f54-8931-7fa85578d3af</t>
  </si>
  <si>
    <t>29873 Aktualisierung Geschenk-Gutschein-PDF für Online-Best.</t>
  </si>
  <si>
    <t>8ecc8c52-f0a2-41c6-82c4-44e8c9da10fb</t>
  </si>
  <si>
    <t>29875 Anpassung Hermes Sendungslink</t>
  </si>
  <si>
    <t>7f299664-c69a-47d3-a37d-d1311be57149</t>
  </si>
  <si>
    <t>29878 Position entpacken oder aus Lieferung löschen</t>
  </si>
  <si>
    <t>15345f54-6c99-4a90-831a-f1c80631e463</t>
  </si>
  <si>
    <t>29882 P01 - Liefersperre 12 zieht sich obwohl EWB vorhanden</t>
  </si>
  <si>
    <t>239d5621-ffa0-4150-94f1-bdd3aab83955</t>
  </si>
  <si>
    <t>29883 Mail Click &amp; Reserve falsch ausgesendet</t>
  </si>
  <si>
    <t>e4ba4ce9-3cc8-44c7-b08d-345f6d688e1e</t>
  </si>
  <si>
    <t>986f6bbb-1579-46bf-89e1-c07ee1f85d1d</t>
  </si>
  <si>
    <t>29901 poradisch scheiternde Übergabe von Bestandsupdates</t>
  </si>
  <si>
    <t>8d208c44-e7c0-4709-bdf5-f89eb164b6fe</t>
  </si>
  <si>
    <t>29930 29930 Info über HU Status - Ist bereit WA gebucht oder</t>
  </si>
  <si>
    <t>27bf5045-2a99-48c7-870c-31037eb64e9e</t>
  </si>
  <si>
    <t>29945 SAP Boni-Schlüssel darf keine Buchungssperre setzten</t>
  </si>
  <si>
    <t>069c923e-6916-400c-9b64-d1cb4ce3c22e</t>
  </si>
  <si>
    <t>29952 Art.: 2000611 lässt sich nicht im TA erfassen</t>
  </si>
  <si>
    <t>5d3995c1-9b5c-49ff-8df6-0fbcd62db7ad</t>
  </si>
  <si>
    <t>848c360e-65b7-47a1-a98a-7b74ba974795</t>
  </si>
  <si>
    <t>29961 Fiori - Sofortverkäufe haben sich doppelt angelegt</t>
  </si>
  <si>
    <t>57ab3c2a-6731-4fc9-b005-1b773af8f8e9</t>
  </si>
  <si>
    <t>e86a0287-ebc3-48af-9239-5d40452f9e98</t>
  </si>
  <si>
    <t>e8f6a87f-3c59-4811-9d78-f6135b55f69b</t>
  </si>
  <si>
    <t>1746556f-4b6a-4860-a453-fd7ccdebf348</t>
  </si>
  <si>
    <t>30004 Performance SAPWEBTABLE</t>
  </si>
  <si>
    <t>5e538537-6ce1-41fa-b39c-d4f0277d9e32</t>
  </si>
  <si>
    <t>30007 Filialkommissionierung Status</t>
  </si>
  <si>
    <t>b54af3e4-c022-473d-a7fe-db773817347e</t>
  </si>
  <si>
    <t>6bc2ff5e-e2c2-4f01-8535-1ffe976a1fd8</t>
  </si>
  <si>
    <t>84c0e330-ff69-44c6-9bf5-63bc414b07bb</t>
  </si>
  <si>
    <t>87997ec3-3a3a-4af0-9cbc-01a10ac8ec9b</t>
  </si>
  <si>
    <t>14eb7b35-204a-4cdb-bf52-51d81228c79d</t>
  </si>
  <si>
    <t>30042 falscher Rabattpreis bei B2B</t>
  </si>
  <si>
    <t>e8fac735-098d-4629-bd76-88275549e6c0</t>
  </si>
  <si>
    <t>e160e76a-2ee7-4663-b634-496212726842</t>
  </si>
  <si>
    <t>0c541bfd-63aa-4c1d-b8fb-cb0c1ef967eb</t>
  </si>
  <si>
    <t>30fef053-ce85-4858-8822-cbfd67f57421</t>
  </si>
  <si>
    <t>30060 NWR Abbrüche</t>
  </si>
  <si>
    <t>da282f85-5920-41e8-88bb-31b0eec41ca8</t>
  </si>
  <si>
    <t>30074 CH Kunden in CHF abrechnen</t>
  </si>
  <si>
    <t>4fd4b80a-2531-4d63-a620-34044a554313</t>
  </si>
  <si>
    <t>a96732c9-4968-4424-b5d5-267c4efb60bc</t>
  </si>
  <si>
    <t>8c18d073-51cb-4892-a58a-e7d0a04db4bb</t>
  </si>
  <si>
    <t>517190b6-6aca-4710-8285-0f5d06e2c96a</t>
  </si>
  <si>
    <t>698f737b-755f-420a-93b6-128a61bc29d1</t>
  </si>
  <si>
    <t>324b0662-1618-4110-bef1-8d60f5258dcc</t>
  </si>
  <si>
    <t>020a37c9-cfd9-46a6-8438-ce3ab383c4a4</t>
  </si>
  <si>
    <t>30132 Bestellungen fehlen im Onlinekonot</t>
  </si>
  <si>
    <t>9cfe1c32-524d-4e11-b07d-df7f2054f9be</t>
  </si>
  <si>
    <t>b7c584ba-4054-4679-8c85-938d4806ca1c</t>
  </si>
  <si>
    <t>30143-PDF Gutschein zweiter fehlt</t>
  </si>
  <si>
    <t>7c917b7e-751c-426f-8a30-0f8acbad3e9b</t>
  </si>
  <si>
    <t>30145 Anpassung Dateiformat für Abholaufträge Overnite</t>
  </si>
  <si>
    <t>6cc12b02-383e-4151-a094-7b8b9d817b42</t>
  </si>
  <si>
    <t>99ed1e96-b769-43cd-b2eb-b2a64e655921</t>
  </si>
  <si>
    <t>30155-Reservierungsentnahme</t>
  </si>
  <si>
    <t>0b4485f6-9e5a-4f50-a3a5-53970247ea59</t>
  </si>
  <si>
    <t>2f63d23b-02de-4ce9-b835-74f8180a8c6c</t>
  </si>
  <si>
    <t>30171 Otto.de: Zugriff auf Order-API?</t>
  </si>
  <si>
    <t>ab6b5123-c00d-4408-b90d-696dfdbc9c33</t>
  </si>
  <si>
    <t>5c37d394-4115-42e8-8850-93224c90f984</t>
  </si>
  <si>
    <t>02a9cf31-4ae0-459f-b045-a012833f514a</t>
  </si>
  <si>
    <t>01144d1f-fb04-4c4f-a859-ae005612f256</t>
  </si>
  <si>
    <t>30189 Endkundenversand Filiale</t>
  </si>
  <si>
    <t>f51b70f7-5a3c-40eb-a9fe-f40b3fd89ce1</t>
  </si>
  <si>
    <t>30190 Kassenbon nicht im SAP</t>
  </si>
  <si>
    <t>63a6e189-57eb-4727-9be5-bd6b164514d5</t>
  </si>
  <si>
    <t>30200 P01 - PayPal Auftrag nicht freigegeben trotz Zahlung</t>
  </si>
  <si>
    <t>9f8047e5-3a08-4d6a-bd53-c90563a03a3d</t>
  </si>
  <si>
    <t>30202 P01 - PDF Gutschein wurde nicht versandt</t>
  </si>
  <si>
    <t>cfb6ec5d-2b51-457a-8c8d-c3d629102bc1</t>
  </si>
  <si>
    <t>05dcef28-6684-4bd1-a5c0-c80a6c73b43d</t>
  </si>
  <si>
    <t>74c320b0-aa2c-47b3-b13e-e8b183af7a35</t>
  </si>
  <si>
    <t>a12431b5-e39f-4166-8a8c-6689790fb398</t>
  </si>
  <si>
    <t>cd2a9e75-8f2f-452c-b897-dbb77e3a0698</t>
  </si>
  <si>
    <t>09cb7254-2bce-441f-b85f-33f474382f70</t>
  </si>
  <si>
    <t>06c993c4-6945-4a21-a0a5-a4a8bb1116ed</t>
  </si>
  <si>
    <t>78e4cea1-d370-435a-8fe3-fbb760188cba</t>
  </si>
  <si>
    <t>9f251ce8-586f-4b1b-9397-c53940d11668</t>
  </si>
  <si>
    <t>6c1113bf-22e4-4ebc-a96d-6397774cd879</t>
  </si>
  <si>
    <t>ff9ca006-67d9-4e19-b0d5-47a8ecebe51b</t>
  </si>
  <si>
    <t>790c2933-914f-41a6-a06b-0aac6fa14c41</t>
  </si>
  <si>
    <t>18d26345-2517-412a-b297-332e3c07cce8</t>
  </si>
  <si>
    <t>6796dd5d-f789-4645-9b16-f772700a232c</t>
  </si>
  <si>
    <t>5a064b60-f40f-47f4-9563-9ec931acbacd</t>
  </si>
  <si>
    <t>ea799ef2-7cff-4805-b7c7-49675954299a</t>
  </si>
  <si>
    <t>29bf3343-d4e8-472b-a28d-519a3e654860</t>
  </si>
  <si>
    <t>a52855ac-71bc-4f91-a2c1-75576169342f</t>
  </si>
  <si>
    <t>d04e2002-854e-410c-90a2-701f99724c05</t>
  </si>
  <si>
    <t>c1516a11-1d9a-49d4-a0f4-57d483996604</t>
  </si>
  <si>
    <t>e60bc5a3-0336-4c45-8f5a-ed8e3486e35f</t>
  </si>
  <si>
    <t>1cb9eff9-022b-4b0d-a53b-a5dd6be24a27</t>
  </si>
  <si>
    <t>d5f59942-4a25-451a-8c50-bc229a94f2c3</t>
  </si>
  <si>
    <t>2e9db832-6051-4507-920c-5b97fd6535e4</t>
  </si>
  <si>
    <t>e1dc2a43-4894-436c-8770-ac6d94822239</t>
  </si>
  <si>
    <t>753b767a-d4eb-4e2e-8732-32462d892f3c</t>
  </si>
  <si>
    <t>8eb221d2-9eeb-40bd-bd9d-dfeb2959daff</t>
  </si>
  <si>
    <t>522d48f1-7740-4214-afbe-e42320e22f20</t>
  </si>
  <si>
    <t>861c3443-b16f-4865-abd4-c434339b83aa</t>
  </si>
  <si>
    <t>61d29b67-7c96-4e25-8006-1b1225ce45db</t>
  </si>
  <si>
    <t>dd03fd6f-ee16-49c2-9b0b-8e0a3d91fb37</t>
  </si>
  <si>
    <t>9af88c7a-04a7-4636-81b4-a8ecd246bd31</t>
  </si>
  <si>
    <t>a7ca8ce4-2a12-45b9-930d-bb22e32bc7ff</t>
  </si>
  <si>
    <t>1713fa1b-f64e-410d-8b44-2034540c8640</t>
  </si>
  <si>
    <t>0447ccce-e918-484a-be02-b0441e846241</t>
  </si>
  <si>
    <t>fd763438-b053-463a-8d18-7d169db5bf18</t>
  </si>
  <si>
    <t>16666a51-d76c-4ea8-87e2-b932f39351ce</t>
  </si>
  <si>
    <t>1aad3732-730b-4466-b358-b6517237769b</t>
  </si>
  <si>
    <t>a5277174-9cf4-4c2d-8dd1-efb83b998de2</t>
  </si>
  <si>
    <t>247e1f71-b324-4e94-9584-145fff5f4d12</t>
  </si>
  <si>
    <t>867c2846-89bd-4efa-9fe0-37d88426bc8e</t>
  </si>
  <si>
    <t>3a98b529-e4d6-4b60-accb-6124530434d1</t>
  </si>
  <si>
    <t>b45e4ca7-0ac1-4863-bbdd-d467a61c9c29</t>
  </si>
  <si>
    <t>30597a74-8f43-42ed-9ef3-93f4822da222</t>
  </si>
  <si>
    <t>5361175f-4a6d-475f-9052-5e19e3c8239e</t>
  </si>
  <si>
    <t>85fa0e23-9b35-4d78-aa13-5f0439f3eef2</t>
  </si>
  <si>
    <t>c985fff7-69c0-460a-9e03-e7356feb4eb2</t>
  </si>
  <si>
    <t>b09da27c-5865-4b7f-8262-093b0736553d</t>
  </si>
  <si>
    <t>e0ed8278-67eb-4015-8027-15d43beaf3ae</t>
  </si>
  <si>
    <t>7a5101d4-48c6-4567-973f-6938733aa8f2</t>
  </si>
  <si>
    <t>885cfe9f-59a3-4175-a1ad-012e045deaaa</t>
  </si>
  <si>
    <t>9dbf9acc-e319-4f19-a08b-edb382489b51</t>
  </si>
  <si>
    <t>c5ba243d-9194-45c3-b4bb-be78faa15347</t>
  </si>
  <si>
    <t>ab777998-829c-4138-9aa7-632b0899a80e</t>
  </si>
  <si>
    <t>1ed67fd0-ab62-4159-b965-2c61d5ae92d9</t>
  </si>
  <si>
    <t>49286c12-77d7-4f27-bffd-34440bd2f876</t>
  </si>
  <si>
    <t>39a4e818-81cc-4b48-b5fe-18ba9071abd0</t>
  </si>
  <si>
    <t>df235708-cd7f-4835-a104-98d7626a5fbe</t>
  </si>
  <si>
    <t>2fab86c4-d285-40d8-8f20-3b05708e7e4e</t>
  </si>
  <si>
    <t>11c9f866-9193-4ed9-8f90-daabd8391790</t>
  </si>
  <si>
    <t>6577d7a4-edd3-466c-8db7-f693dcf6fa8e</t>
  </si>
  <si>
    <t>cf5650e1-1ac8-4144-8aee-a8127b239736</t>
  </si>
  <si>
    <t>6e7c12f5-650a-4486-bc38-639c4f7696cc</t>
  </si>
  <si>
    <t>3b457a48-349c-4f59-8b9f-aeb83c5f58c0</t>
  </si>
  <si>
    <t>31392d7c-7af5-4a8d-beca-92ece22779d8</t>
  </si>
  <si>
    <t>daf8a52a-9ca7-463c-ab0d-59f8d67f6423</t>
  </si>
  <si>
    <t>2563c8c1-9d29-4a9a-9d78-e3dba66ceda0</t>
  </si>
  <si>
    <t>bac16ce5-cb14-4065-8ed5-4df580253d92</t>
  </si>
  <si>
    <t>8852c2b0-4299-48eb-acf4-187b52e73673</t>
  </si>
  <si>
    <t>e08a6daf-cc81-46da-9cdf-8d2eb19004c8</t>
  </si>
  <si>
    <t>c2ab1551-3ea2-4bc3-9daa-12bd17322dbc</t>
  </si>
  <si>
    <t>89dac887-eaad-44b2-aa4c-f4117c6b455c</t>
  </si>
  <si>
    <t>7bfbd2bf-8b94-49de-be66-268c0395e52e</t>
  </si>
  <si>
    <t>0618f13e-aaa1-4605-bff7-30183427723d</t>
  </si>
  <si>
    <t>2251bb7f-5055-49fb-bcc4-83e206150ef4</t>
  </si>
  <si>
    <t>51dad9e9-54f9-492a-857e-da3c3d7e3658</t>
  </si>
  <si>
    <t>e936b068-5ace-4267-a356-d34ea1584249</t>
  </si>
  <si>
    <t>e3e44c0c-a5e6-4d8d-93b6-fe6d024319b2</t>
  </si>
  <si>
    <t>69a2e9a2-301f-42ea-b389-3c369c07ff77</t>
  </si>
  <si>
    <t>5a4a8c84-131d-4576-9d36-bab78d24c985</t>
  </si>
  <si>
    <t>7661b699-4531-4582-8abd-99dd38468930</t>
  </si>
  <si>
    <t>ffb94c71-196e-4673-bdaf-2571b108e608</t>
  </si>
  <si>
    <t>1fa72642-877d-4aef-872a-65ef255dd199</t>
  </si>
  <si>
    <t>bf270308-0a41-4b5c-b64b-0b3bb2447546</t>
  </si>
  <si>
    <t>1e4ba497-be67-414e-9433-a409a5c45c41</t>
  </si>
  <si>
    <t>f938f81d-537d-4dfb-97eb-3555975ae04d</t>
  </si>
  <si>
    <t>a66379ab-5f3e-4ba5-b436-0c7b95176aa4</t>
  </si>
  <si>
    <t>0f961b89-609f-4491-a4e5-6ae0e5be44e1</t>
  </si>
  <si>
    <t>29d24140-69bd-4c96-a653-8edee63a0121</t>
  </si>
  <si>
    <t>3f1d28bb-0568-4243-a2b4-8249b349b891</t>
  </si>
  <si>
    <t>2a354995-8925-46e8-8d38-ced27f316f03</t>
  </si>
  <si>
    <t>d365fd4b-81d2-4f01-8088-7ed61f8918ed</t>
  </si>
  <si>
    <t>980d2360-c23f-4c95-befb-349787b7e682</t>
  </si>
  <si>
    <t>d830e725-285b-4934-ae6a-1ffbeaf85e8a</t>
  </si>
  <si>
    <t>450ddf68-01be-45a1-8c1f-2dac6bc470cf</t>
  </si>
  <si>
    <t>ed8b7ab9-2ab8-4026-ad75-2afdf54bdbf3</t>
  </si>
  <si>
    <t>a02b10e7-c157-4b95-90ae-7a103ecec0d6</t>
  </si>
  <si>
    <t>78660cd7-11e8-4008-9f7b-06ca3f5be624</t>
  </si>
  <si>
    <t>06d4db3a-c7ad-4b8d-92e8-4e9d3337875e</t>
  </si>
  <si>
    <t>06598ac6-33d4-4b3d-a335-9aa034dd18fb</t>
  </si>
  <si>
    <t>66569c70-ac6a-4f7d-85db-481620bd856f</t>
  </si>
  <si>
    <t>cb86ddaa-a2db-4bcb-84fa-15738c458156</t>
  </si>
  <si>
    <t>c89ce85a-dd25-42fc-b437-4ee2de719dd5</t>
  </si>
  <si>
    <t>9e55f675-9e35-454c-ad41-38fcde6d0356</t>
  </si>
  <si>
    <t>ddef46c5-460d-455e-9639-955e0687ccfa</t>
  </si>
  <si>
    <t>39388ad3-b153-4dfd-a602-e6a30be48c37</t>
  </si>
  <si>
    <t>f0c0d3ae-a970-4d94-8fc3-1f131cb50c07</t>
  </si>
  <si>
    <t>c4fbee4d-62d5-4bf5-adce-e15292e9429b</t>
  </si>
  <si>
    <t>716fe4e2-20a5-4aca-be18-366c8cd8cd92</t>
  </si>
  <si>
    <t>804e1eac-577a-47f1-b607-58046876108a</t>
  </si>
  <si>
    <t>8c03e60e-7f79-4090-9e17-c4cc11ecf94e</t>
  </si>
  <si>
    <t>4f0900fb-7a49-41ef-928c-e590331d69dc</t>
  </si>
  <si>
    <t>a32cabfb-efeb-475d-82e9-692669d8881f</t>
  </si>
  <si>
    <t>e0191246-fb02-4ce8-a50d-014baec90635</t>
  </si>
  <si>
    <t>31247 P01 - ZSD_112 Adressdaten können nicht zugeordnet werden</t>
  </si>
  <si>
    <t>7bc6ea10-7121-46c9-8431-87f3d6e4d7dd</t>
  </si>
  <si>
    <t>ecab4faa-533f-4896-98f4-219532a0b559</t>
  </si>
  <si>
    <t>572c983e-80e2-42de-a001-de923ef0ed39</t>
  </si>
  <si>
    <t>ae1d1fc4-9385-40df-a27c-e12fed0830b5</t>
  </si>
  <si>
    <t>1a2770c3-cc96-4013-a4d1-d3c9f87c29c2</t>
  </si>
  <si>
    <t>faea4669-9b2b-4b9a-b4f6-fc72c1e9f37d</t>
  </si>
  <si>
    <t>408c71fc-e9d9-4c7e-89c8-aedbc45d158e</t>
  </si>
  <si>
    <t>55c02c1a-3610-4519-8238-d39f9bbe4f2a</t>
  </si>
  <si>
    <t>a3adbf65-d796-43fc-bef3-f9c7581afa73</t>
  </si>
  <si>
    <t>fb17ffba-5a9a-4bd9-b01a-4d5ae37e7712</t>
  </si>
  <si>
    <t>7b2febf3-ad97-4f46-b691-f4806fb0f07b</t>
  </si>
  <si>
    <t>9e6228a5-049a-4b76-922d-1b3955c89799</t>
  </si>
  <si>
    <t>06809c0b-6780-476b-8412-a3a9ce8d7769</t>
  </si>
  <si>
    <t>60ead1a4-25c6-43f8-bb8d-63e85c376cd6</t>
  </si>
  <si>
    <t>9fd99f8a-f703-4a79-91f6-51ef9c7aedf8</t>
  </si>
  <si>
    <t>1cc58924-596c-4cc5-9841-e79cfccb0765</t>
  </si>
  <si>
    <t>f4c2e5c4-04b5-4f94-b8bd-86b192bb14a1</t>
  </si>
  <si>
    <t>885a1e3b-a12a-44a2-b613-1da335d7e5c1</t>
  </si>
  <si>
    <t>09a3daa1-ee6e-4d13-90dc-6641231850f6</t>
  </si>
  <si>
    <t>3c0bc55a-95c1-4143-8113-d603a44de019</t>
  </si>
  <si>
    <t>3607c698-05da-42e2-ae0f-d51e64cc80c8</t>
  </si>
  <si>
    <t>ba9583d3-e1bc-4781-bf28-2b3241cf6796</t>
  </si>
  <si>
    <t>f3e3b226-9ca2-44ac-ac89-8e58aa3322f7</t>
  </si>
  <si>
    <t>57ef0225-0d91-4abc-b028-097bcc1023af</t>
  </si>
  <si>
    <t>50330c44-85f4-4725-817f-a4d6b67849ad</t>
  </si>
  <si>
    <t>370e31df-bcb0-406e-9ef2-f87c996a14a8</t>
  </si>
  <si>
    <t>c095533e-4df1-4fdb-8258-c2895b747174</t>
  </si>
  <si>
    <t>f0dfcd3c-90e0-494f-b20f-de447680f464</t>
  </si>
  <si>
    <t>a70b1ee6-8a88-4c95-88f0-a0eb51c44331</t>
  </si>
  <si>
    <t>82c09d69-69bc-4a5b-a1ce-4835e85a6d6e</t>
  </si>
  <si>
    <t>7798f9eb-f558-44b5-9cbc-26d7a721a49d</t>
  </si>
  <si>
    <t>31612 P01 - Fehler bei Authorisierungen Kreditkarte über Shop</t>
  </si>
  <si>
    <t>94d1ed23-d389-49ee-b4df-41ce3fbbbf9b</t>
  </si>
  <si>
    <t>3127fbb2-2ba6-4347-83ef-eb36e827a377</t>
  </si>
  <si>
    <t>eacd91fc-710c-4a53-8879-913d827bdcdc</t>
  </si>
  <si>
    <t>58068448-dcdd-4b9d-85c5-791524d3c33a</t>
  </si>
  <si>
    <t>15b947d3-395a-4e0a-bf41-ff4154a62a03</t>
  </si>
  <si>
    <t>b9ee5ca7-5845-4d86-a032-f215758bba89</t>
  </si>
  <si>
    <t>f7aed9d0-71bf-4429-8b38-d0c5541c64fc</t>
  </si>
  <si>
    <t>bc3fc867-3874-4653-a35a-ff22b9b95953</t>
  </si>
  <si>
    <t>45eb7aee-610e-4c9c-af7c-9aa1b2e17d17</t>
  </si>
  <si>
    <t>f3d31795-0075-48da-bf56-4f2997bb7702</t>
  </si>
  <si>
    <t>97f352ad-3b58-4801-99ba-2da37cb004c8</t>
  </si>
  <si>
    <t>57763bd6-9492-48b1-acdd-f77bd5de97ad</t>
  </si>
  <si>
    <t>b8ef56a6-f720-4a1e-9634-c57f7a3c49e4</t>
  </si>
  <si>
    <t>faf5c9bd-4a16-475f-89b6-5a463ca50387</t>
  </si>
  <si>
    <t>97d69c43-da30-40da-bc50-18dcf072fe4f</t>
  </si>
  <si>
    <t>05a417fb-833d-4588-9da4-1169be75af15</t>
  </si>
  <si>
    <t>287f50ba-87bb-4bd1-975b-e2f12b7b1fd0</t>
  </si>
  <si>
    <t>d4029156-61ed-4990-9a2f-cdcf329ddcb9</t>
  </si>
  <si>
    <t>5eff23e5-3149-4bc9-81b8-c24450f81d91</t>
  </si>
  <si>
    <t>cd1d5245-ea5f-4402-b22b-1cc4eaecad29</t>
  </si>
  <si>
    <t>7c16dc70-391e-4494-a198-349138f69f37</t>
  </si>
  <si>
    <t>e50d00dd-50ff-47ef-b389-a5239b6f1838</t>
  </si>
  <si>
    <t>c478772c-b491-437c-8637-f879bcf055fc</t>
  </si>
  <si>
    <t>d511feba-4821-425d-a8fc-aac217a738c1</t>
  </si>
  <si>
    <t>bf993b31-5b17-4682-a3d5-fd145bc86c81</t>
  </si>
  <si>
    <t>4f0332b2-24f2-4526-a661-b3ce14961370</t>
  </si>
  <si>
    <t>3da036b1-6148-4a6d-9c01-46e01b92dfc5</t>
  </si>
  <si>
    <t>296b13ba-ce8e-4cc5-a06c-cff85dd82ecd</t>
  </si>
  <si>
    <t>72c12c84-03b8-485c-9c78-bf1449652608</t>
  </si>
  <si>
    <t>d9b1b221-5f4e-4cd5-a1bd-5f0b64c4a058</t>
  </si>
  <si>
    <t>391eff5d-3bf8-4010-9fbc-ae743916e43f</t>
  </si>
  <si>
    <t>87e1d8d0-a948-4ea6-bf59-c847d16d8550</t>
  </si>
  <si>
    <t>6c92368c-343a-44f6-8132-d7b43a3649bb</t>
  </si>
  <si>
    <t>6947a319-b465-4bde-b39c-bf1bfc182e1d</t>
  </si>
  <si>
    <t>0ea01b1e-7cb0-43f8-a5c0-5304cd33129b</t>
  </si>
  <si>
    <t>d5dce14d-7d9a-4586-b84d-badfa9c0bf60</t>
  </si>
  <si>
    <t>f45db096-290a-45ee-a4d3-eea50f0b8a5d</t>
  </si>
  <si>
    <t>ab47aa38-9e65-4fe8-a66c-a3cb7968943f</t>
  </si>
  <si>
    <t>4edbca2b-19af-40d9-b7b3-eced1210994f</t>
  </si>
  <si>
    <t>c9a56604-e1b3-43e3-90c1-67c0d30a1f40</t>
  </si>
  <si>
    <t>a1cde9fc-8cb8-414e-9f1f-40efa6a129fc</t>
  </si>
  <si>
    <t>c89e5c03-e5a5-479d-b78c-377fa215ea23</t>
  </si>
  <si>
    <t>d17b8f79-0951-4b43-8863-eddba42de495</t>
  </si>
  <si>
    <t>89be3680-b2a5-46f9-b5d1-f702ca38772a</t>
  </si>
  <si>
    <t>5ce7121e-0e18-419e-b550-25efaa683431</t>
  </si>
  <si>
    <t>3d1020bd-37a2-43e0-9d08-70f7e8b81384</t>
  </si>
  <si>
    <t>ca6615d4-17f5-4a34-85fa-30aa74bb0cea</t>
  </si>
  <si>
    <t>9cb81b2b-5d41-4ecb-893e-e87b0dc6e5a6</t>
  </si>
  <si>
    <t>07805b1c-fe1f-4797-85e7-74eb3e4516f3</t>
  </si>
  <si>
    <t>8167e79c-e4a2-42d0-9e52-31ad331a7b49</t>
  </si>
  <si>
    <t>367f028e-6162-402d-9377-2f8f6361d9e8</t>
  </si>
  <si>
    <t>ddef88a1-74e5-4007-8eb7-f3a589d493aa</t>
  </si>
  <si>
    <t>d34f9b27-fccd-4594-a8bd-1a0d0711d63a</t>
  </si>
  <si>
    <t>14437 Logistikoptimierung</t>
  </si>
  <si>
    <t>ea0411f4-a860-471c-bb8c-b01867b772e2</t>
  </si>
  <si>
    <t>14440  Pseudokreditkartennummernvergabe</t>
  </si>
  <si>
    <t>222884bf-d6a8-42ba-91e1-54133214554b</t>
  </si>
  <si>
    <t>d0a4f73e-0f15-431c-a078-3742f177e205</t>
  </si>
  <si>
    <t>df19822e-abe6-40c0-8ffa-3a78e72e91bf</t>
  </si>
  <si>
    <t>14632 Versandservicesteuerung</t>
  </si>
  <si>
    <t>c092d146-1606-4c16-a112-31fa072b6589</t>
  </si>
  <si>
    <t>bedd32f0-c970-470a-8e73-af56c6f11c51</t>
  </si>
  <si>
    <t>15022 Neues Bestellformular (Smartforms)</t>
  </si>
  <si>
    <t>9f3e9f59-a42c-436e-bbfa-50fd429cc170</t>
  </si>
  <si>
    <t>1093bc52-d23b-4853-b082-178b2660d1c0</t>
  </si>
  <si>
    <t>15467 SelfService: Werbestatus ändern</t>
  </si>
  <si>
    <t>8c0c5b7c-47c9-4806-9efb-dbde320cf085</t>
  </si>
  <si>
    <t>15814 Ausland und B2B Lieferaussage</t>
  </si>
  <si>
    <t>aee8eaf8-e0af-4b04-85f5-7bf6199c0e3f</t>
  </si>
  <si>
    <t>16175 SelfServices</t>
  </si>
  <si>
    <t>24aeee9b-712e-4afb-ab53-a85d78ca14d7</t>
  </si>
  <si>
    <t>16357 Ablösung OMS Exportbelege</t>
  </si>
  <si>
    <t>96da4af9-8c5e-4f0b-8241-a25664667d7a</t>
  </si>
  <si>
    <t>16378 Fiori Übersichtbild</t>
  </si>
  <si>
    <t>ab60bf91-c280-4a12-93b9-aa7acd88efce</t>
  </si>
  <si>
    <t>16526 Reservierung am Filiale-WE</t>
  </si>
  <si>
    <t>8c99d500-43c4-4954-84f7-cf3066393791</t>
  </si>
  <si>
    <t>d3daf727-b83c-4ac9-92f4-1c70cccb877f</t>
  </si>
  <si>
    <t>c2784ad3-536a-4885-999b-3df3e69b059e</t>
  </si>
  <si>
    <t>19653 Katalogerstellung</t>
  </si>
  <si>
    <t>d5d832c1-f337-4c62-87ce-49bbe9cdb493</t>
  </si>
  <si>
    <t>20301 Filialnachschub (Kommi./Packpl.)</t>
  </si>
  <si>
    <t>579e1026-bb83-40cb-91a0-5ce9cc900486</t>
  </si>
  <si>
    <t>20761 Fiori - Artikelsuche und Anzeige</t>
  </si>
  <si>
    <t>1b2c93ca-1c3d-4ef9-a73c-a806dbcb2852</t>
  </si>
  <si>
    <t>20832 Wechsel Dienstleister Schweiz</t>
  </si>
  <si>
    <t>2ac1ed91-8ccd-4530-94c3-2dd457886430</t>
  </si>
  <si>
    <t>20941-EDI-Eingangsrechnung interne Verrechnung mit Österreich</t>
  </si>
  <si>
    <t>8bc24633-bf6c-4a05-9316-f929225c0900</t>
  </si>
  <si>
    <t>035c687b-c37e-4ab0-9730-baefa11208ac</t>
  </si>
  <si>
    <t>94da0d8c-1e5f-40a9-8f3e-b1c438479474</t>
  </si>
  <si>
    <t>21652 Fiori - Neukundenanlage + Kundenübersicht</t>
  </si>
  <si>
    <t>3e8325cd-d4c2-49e7-88cb-d59a09fcc92f</t>
  </si>
  <si>
    <t>21653  Fiori - Auftragsanlage</t>
  </si>
  <si>
    <t>4b9cb9b2-203d-406e-980e-c6b3f99cc75c</t>
  </si>
  <si>
    <t>21653 Fiori - Auftragsanlage</t>
  </si>
  <si>
    <t>db2fce9a-8688-48a5-98d3-5d71b4cff671</t>
  </si>
  <si>
    <t>21654  Fiori - Umlagerung</t>
  </si>
  <si>
    <t>a6538879-39a4-4365-990d-8388bebfe48f</t>
  </si>
  <si>
    <t>22286 Lieferschwelle</t>
  </si>
  <si>
    <t>cc022e46-8acb-42da-994c-d9b707efb49e</t>
  </si>
  <si>
    <t>60842303-f661-4738-90b0-714bb2699ea5</t>
  </si>
  <si>
    <t>23389  Fiori -Kundenänderung</t>
  </si>
  <si>
    <t>94022faf-dce3-4eb7-ac53-3290a1fc3d51</t>
  </si>
  <si>
    <t>810a5eb8-6a90-4082-a14e-fcc367252eb8</t>
  </si>
  <si>
    <t>23396 Click&amp;Collect</t>
  </si>
  <si>
    <t>031f7b65-b498-4498-af40-bfa326cd461a</t>
  </si>
  <si>
    <t>58b7aca2-371e-4de6-b2df-5dffb6ce28cc</t>
  </si>
  <si>
    <t>a6a40965-8ec3-4c47-97fe-ff18f2fde437</t>
  </si>
  <si>
    <t>24545 Neue Zahlart ebay</t>
  </si>
  <si>
    <t>8e7106c0-8922-482a-bfe7-fc75eca7249d</t>
  </si>
  <si>
    <t>24729 Abgleich und Prüfung der UST-ID Nr mit BZSt</t>
  </si>
  <si>
    <t>eac87efc-5cd1-46a8-8813-193c37a9ba91</t>
  </si>
  <si>
    <t>24775 Arbeitsticket Click &amp; Collect Konzeptabstimmung</t>
  </si>
  <si>
    <t>5d9a6f5c-1fcb-4e34-81f3-730050731c45</t>
  </si>
  <si>
    <t>24955 SOAP Service Aufruf Materialstamm</t>
  </si>
  <si>
    <t>a2a28964-08f0-4249-adb9-098d8f3d9664</t>
  </si>
  <si>
    <t>25107 Aktionsabwicklung: APP Aktion -Versandkostenfrei bestelle</t>
  </si>
  <si>
    <t>e5433f64-fe5f-4f4b-9792-58a7b3a35735</t>
  </si>
  <si>
    <t>25108 Kundenstammerweiterung für Auctroniakunden</t>
  </si>
  <si>
    <t>f09c5258-cc13-4e96-a4d8-88e8563847b5</t>
  </si>
  <si>
    <t>25256-Otto Retourenlabeln in KB erzeugen</t>
  </si>
  <si>
    <t>3470aec0-d140-4e39-b85c-7ae5fa5684c3</t>
  </si>
  <si>
    <t>debf4f8c-0e33-4b97-b74c-ce6c224b5968</t>
  </si>
  <si>
    <t>25609 Übermittlung der Freien Bestände in der zwebtablebstde</t>
  </si>
  <si>
    <t>5c9e596c-fe20-47ca-b162-687c4f26f048</t>
  </si>
  <si>
    <t>25718-EHS</t>
  </si>
  <si>
    <t>e3539ee7-f70e-4ecc-b490-75dd02a431de</t>
  </si>
  <si>
    <t>73b7d51b-eb18-4db3-888c-6a0ea7bcc692</t>
  </si>
  <si>
    <t>fe34d8e0-5f6e-491f-8adb-86e0c0c07b53</t>
  </si>
  <si>
    <t>26143 Liefersperren auf Positionsebene im Auftrag</t>
  </si>
  <si>
    <t>4ca267c2-0a21-4a7b-9d23-184e55138a60</t>
  </si>
  <si>
    <t>0f55e1e0-3feb-4eb1-93c1-3ad1a0aa2c92</t>
  </si>
  <si>
    <t>26247-Sammelprojekt Zahlungsdienstleister</t>
  </si>
  <si>
    <t>e83b2a44-87ec-4292-996f-e002af230677</t>
  </si>
  <si>
    <t>26250 Filialkommissionierung Tablet Mindermenge Behälter voll</t>
  </si>
  <si>
    <t>7aa851b8-1e77-43f6-ba3c-d43895eeac47</t>
  </si>
  <si>
    <t>68b9432c-fef6-4eec-a22c-e5201e308bf1</t>
  </si>
  <si>
    <t>26486 Priorisierung Aufträge Marktplatz</t>
  </si>
  <si>
    <t>50789170-616c-4219-8281-f3973b9bcc25</t>
  </si>
  <si>
    <t>26559 Report für Neueinreichungen von abgelaufenen Autorisierung</t>
  </si>
  <si>
    <t>0c18f575-d539-4dc7-997d-61f42851f85e</t>
  </si>
  <si>
    <t>26587 Click &amp; Reserve-Integration</t>
  </si>
  <si>
    <t>a4ba8f1e-ba58-4d84-a6eb-835c2b65c093</t>
  </si>
  <si>
    <t>26659 Gratiszugaben Aktion</t>
  </si>
  <si>
    <t>02678bfa-f11f-49eb-ae68-b7716b9d5f58</t>
  </si>
  <si>
    <t>26659 SAP Aktionsabwicklung: Gratiszugaben</t>
  </si>
  <si>
    <t>7673669b-ac23-4c5c-ab2b-23e7f76e16bb</t>
  </si>
  <si>
    <t>26706 Bezahlung Paypal über Telefonverkauf</t>
  </si>
  <si>
    <t>51ccd795-c1dd-434d-a74a-9dff77e76936</t>
  </si>
  <si>
    <t>26708-RatePAY bei telefonischer Annahme</t>
  </si>
  <si>
    <t>9044c387-4884-4674-8d20-0d129fccccff</t>
  </si>
  <si>
    <t>26721 Fiori - Jungjägeranlage</t>
  </si>
  <si>
    <t>84ceb702-643d-416f-bcd4-5d35f49a357f</t>
  </si>
  <si>
    <t>26732-Anreicherung der Daten aus Shop</t>
  </si>
  <si>
    <t>52ec3bf8-f514-4e6b-9723-163b1f04043d</t>
  </si>
  <si>
    <t>26755-Amazon Rechnungsupload</t>
  </si>
  <si>
    <t>d9264285-c199-4518-a017-8b389ac562a0</t>
  </si>
  <si>
    <t>26756 - 1 Fiori - App zur Filialreservierung</t>
  </si>
  <si>
    <t>04439945-356c-4453-95b2-39007bedbca6</t>
  </si>
  <si>
    <t>26756 Fiori - App zur Filialvreservierung</t>
  </si>
  <si>
    <t>da32f75d-71ad-40b8-82fb-694538e5ee88</t>
  </si>
  <si>
    <t>26774 Fiori Kassenfunktion</t>
  </si>
  <si>
    <t>dfbdf200-16df-45f3-8957-d9fe8c4b2351</t>
  </si>
  <si>
    <t>26791 Anbindung Retourenquote aus SAP</t>
  </si>
  <si>
    <t>b6f80205-6eb1-41a1-8e89-37c154acd745</t>
  </si>
  <si>
    <t>5acb7fa1-7ead-4509-9bb0-dd5e11af35c1</t>
  </si>
  <si>
    <t>26795-Marketplace Naturabuy</t>
  </si>
  <si>
    <t>9b0d5c52-8247-4ca4-932f-d875ac101726</t>
  </si>
  <si>
    <t>26800-Zusammenstellen exist. SAP Kommunikationen</t>
  </si>
  <si>
    <t>e7129047-9fb2-4bfb-b210-31b57d5c0f46</t>
  </si>
  <si>
    <t>26847 Kundenkommunikaitonen zum Click&amp;Reserve-Prozess</t>
  </si>
  <si>
    <t>438feacf-1c1c-4b2b-bc6b-bb10d7b68a7f</t>
  </si>
  <si>
    <t>26854 Schnittstellendatei XML für digitale Preisschilder</t>
  </si>
  <si>
    <t>a8a495e4-9470-4bb6-887f-7c0a1ccab88c</t>
  </si>
  <si>
    <t>27058  Kreditkartenfehler Autorisierungsnummer n. abgespeichert</t>
  </si>
  <si>
    <t>0ba4e6c6-fe53-4975-938b-0b049e636a9f</t>
  </si>
  <si>
    <t>27058 CC Autorisierungsnummer fortschreiben</t>
  </si>
  <si>
    <t>e04caba9-9189-4be9-9d09-4fa0e2782549</t>
  </si>
  <si>
    <t>2cf9e669-5e73-4cbd-97ab-8a77252a119f</t>
  </si>
  <si>
    <t>27163 Fiori Recherche von Umlagerungsmails</t>
  </si>
  <si>
    <t>59410d48-ea6f-426f-bd7b-4b736ba44a4f</t>
  </si>
  <si>
    <t>27206 – Fiori - Optimierung Ansicht</t>
  </si>
  <si>
    <t>228538e0-8a9f-444a-bd4d-3a7d43d49d22</t>
  </si>
  <si>
    <t>27255-Fiori EWB Abschließen App fehlerhaft</t>
  </si>
  <si>
    <t>69606ee0-39e4-4223-9047-f14dca59c49d</t>
  </si>
  <si>
    <t>27372 – Fiori - Bilderqualität Gebrauchtwaffen</t>
  </si>
  <si>
    <t>e61721d2-6e2e-4ea3-97ca-47310a0baffa</t>
  </si>
  <si>
    <t>27392 Kundenkommunikaitonen zum C und R-Prozess</t>
  </si>
  <si>
    <t>748f869c-b1d7-4b85-b1de-9ae9450c573b</t>
  </si>
  <si>
    <t>27392 Verbuchung des Zahlungsavises auf Kundenkonten</t>
  </si>
  <si>
    <t>1965e3a1-75b4-4868-ac08-24ebd2093c1c</t>
  </si>
  <si>
    <t>27393 Zahlungsart Ebay per Avis verbuchen</t>
  </si>
  <si>
    <t>a09c6000-606a-46b5-b176-03b3f49ede80</t>
  </si>
  <si>
    <t>ac42c72f-89db-4f2f-9d23-203e0af726d7</t>
  </si>
  <si>
    <t>ad340b34-b7a3-4f70-a1db-1dba122e1a71</t>
  </si>
  <si>
    <t>f4df9ebd-e2a5-425a-94ad-45521755bc13</t>
  </si>
  <si>
    <t>27684 Fiori Testzugänge</t>
  </si>
  <si>
    <t>77e88ea1-40d1-45b1-8065-264942dc5889</t>
  </si>
  <si>
    <t>27686 Filialkommissionierung Frankreich / Österreich</t>
  </si>
  <si>
    <t>b955cd2b-9d35-4ab2-b32e-f273b85a499d</t>
  </si>
  <si>
    <t>27731 Berechtigung Forioi Apps</t>
  </si>
  <si>
    <t>5d72cf0e-a340-4804-a7e1-97b14c0433b4</t>
  </si>
  <si>
    <t>b3d6db28-b22e-4c4d-bb9b-9cc6fc353f6e</t>
  </si>
  <si>
    <t>bf9a1edd-de5b-4df3-9d88-573c833ee830</t>
  </si>
  <si>
    <t>d3a45436-df98-4730-b4c1-881e117ccb39</t>
  </si>
  <si>
    <t>1803acf4-f59a-4efe-a21b-be65f7ec05c4</t>
  </si>
  <si>
    <t>68323c37-aab4-40b8-836f-2094eebfa69a</t>
  </si>
  <si>
    <t>5487802c-581d-4522-8af9-f8700510c31a</t>
  </si>
  <si>
    <t>5186a0c8-3bc0-4668-993a-d526576a95fc</t>
  </si>
  <si>
    <t>b6441578-3242-437f-b2e0-f274cce6150a</t>
  </si>
  <si>
    <t>27897 Redesign Userexits SAPMV45A</t>
  </si>
  <si>
    <t>ce675551-7e1e-45ca-b474-20210eeec70a</t>
  </si>
  <si>
    <t>3ed282ce-5f3f-4ffb-97be-43c1bae251b1</t>
  </si>
  <si>
    <t>27938 Lieferlauf für Frankreich und Österreich</t>
  </si>
  <si>
    <t>b9f0a69e-7fcb-4c2c-b59a-481141ca81d3</t>
  </si>
  <si>
    <t>d7987143-c577-4fe1-ac53-56362b85e80c</t>
  </si>
  <si>
    <t>27996 Erweiterung Kostenstellenstruktur im Einkauf</t>
  </si>
  <si>
    <t>0338f52b-61da-426b-8c06-d7a17f7a286b</t>
  </si>
  <si>
    <t>28064 ReplyOne-ALV im Kundencockpit</t>
  </si>
  <si>
    <t>f15a8624-cbea-4f77-a05f-f634b6c0b485</t>
  </si>
  <si>
    <t>28135 Überarbeitung Absagegründe</t>
  </si>
  <si>
    <t>7fa8cc5d-7de4-4cbe-a438-1b653582841f</t>
  </si>
  <si>
    <t>a067228e-1c70-4757-ace3-830ce79cb5de</t>
  </si>
  <si>
    <t>0fc7c45e-ff11-4b3d-885f-d0ef446707e7</t>
  </si>
  <si>
    <t>f34c131e-52ac-4e40-b34d-fc86a7f4c320</t>
  </si>
  <si>
    <t>948bc783-de16-445b-af93-692dc770d46f</t>
  </si>
  <si>
    <t>35759f44-776c-47c6-a770-4db6deb4c44c</t>
  </si>
  <si>
    <t>5a25e272-e654-405c-9c4b-a4c85227173c</t>
  </si>
  <si>
    <t>28637 Zahlungseingangsverbuchung PayPal CH</t>
  </si>
  <si>
    <t>9722574c-b1d1-42f4-8b8b-adcaf2189c2e</t>
  </si>
  <si>
    <t>a345d022-fcbd-42c4-a678-b324967060d2</t>
  </si>
  <si>
    <t>28669 Kreditkartenzahlung mit Terminal über Ipads</t>
  </si>
  <si>
    <t>1dc0157b-d07d-4ace-b6bd-db954b58b9ff</t>
  </si>
  <si>
    <t>28825 Bestandsanzeige Fiori teilweise fehlerhaft</t>
  </si>
  <si>
    <t>da157771-8e40-4567-9609-bd723faf70bc</t>
  </si>
  <si>
    <t>d93d55db-cf38-448b-90f3-56f3f4d487ab</t>
  </si>
  <si>
    <t>28874 C&amp;C - Abstimmungsticket eCom</t>
  </si>
  <si>
    <t>bf6945f7-38f8-4a24-a58f-ed832c66894e</t>
  </si>
  <si>
    <t>0363b44d-9527-48fe-8067-18584d3342bc</t>
  </si>
  <si>
    <t>28978 Click &amp; Collect Rhenus</t>
  </si>
  <si>
    <t>6597de60-c55d-4a80-b66a-4699febcf42a</t>
  </si>
  <si>
    <t>29153-FR Versandkostenzuschläge</t>
  </si>
  <si>
    <t>7ff34772-eac6-495a-9105-c4430cd61328</t>
  </si>
  <si>
    <t>1f130db3-6556-4358-8654-fec7020e5428</t>
  </si>
  <si>
    <t>29234 Anzeige für Exportbüro - Kommissionierung Frankreich</t>
  </si>
  <si>
    <t>77e33fd3-2531-4bc5-94e0-1ad755162786</t>
  </si>
  <si>
    <t>29241 Anpassung Lieferlauf und Gruppenbildung</t>
  </si>
  <si>
    <t>bd4bf7a2-60f6-4cfe-9776-676a18b28550</t>
  </si>
  <si>
    <t>de46320b-8df3-49cc-8156-863323af5866</t>
  </si>
  <si>
    <t>29297 Optimierung Fiori App Kundenkonto</t>
  </si>
  <si>
    <t>f8f7fee4-bdde-453c-9bf1-7ff7df7e124e</t>
  </si>
  <si>
    <t>29301 SAP P01 - Paypal-Zahlungen werden n. autom. in SAP gebucht</t>
  </si>
  <si>
    <t>28411917-48f0-438a-a8d3-102037e29615</t>
  </si>
  <si>
    <t>29321 Datenübertragung an HQS</t>
  </si>
  <si>
    <t>8df11cda-536c-413b-b7db-66105daeb2a5</t>
  </si>
  <si>
    <t>29324 Übermittlung der Lieferscheine im elektr. Format OEWI</t>
  </si>
  <si>
    <t>b2f91466-b222-4381-8b48-de3c90340547</t>
  </si>
  <si>
    <t>29327 P01 - Wert-Gutschrift mit Bezug kann nicht freigegeben</t>
  </si>
  <si>
    <t>3f7833bc-c541-43be-8ee4-aef866b8d659</t>
  </si>
  <si>
    <t>29393 Ratepay am Pos</t>
  </si>
  <si>
    <t>a4e181d8-b806-45e2-b580-94af701f9536</t>
  </si>
  <si>
    <t>29463 P01 - I-Aufträge können n. mehr mit Bezug PayPal angelegt</t>
  </si>
  <si>
    <t>d510c1f5-f6d9-4235-baa9-3812a9e4825a</t>
  </si>
  <si>
    <t>29466 Im Kundenkonto werden Bestellungen nicht mehr gefunden</t>
  </si>
  <si>
    <t>468dcc7b-091c-42de-af7e-27eee0eb93ac</t>
  </si>
  <si>
    <t>29583 Zweiter Anstoß Filialbelieferung</t>
  </si>
  <si>
    <t>659630eb-90df-459b-84c6-6062d581f86f</t>
  </si>
  <si>
    <t>29628 Fiori_Auftragsanlage/Sofortverkauf Anpassung Buttons</t>
  </si>
  <si>
    <t>f7c5b950-73f4-47b5-b5cd-5d4875bb19d9</t>
  </si>
  <si>
    <t>fad95d12-c2f5-4beb-b652-bc2d44ceea88</t>
  </si>
  <si>
    <t>f153fca6-ddf9-44d3-985b-c55a867e8aec</t>
  </si>
  <si>
    <t>29645 Verkaufsorga.+Vertriebsweg in SM30 ZMM</t>
  </si>
  <si>
    <t>dee61106-0399-4208-8a5e-0d76d1150260</t>
  </si>
  <si>
    <t>29646 Diverse Anpassungen in der ZWM_094</t>
  </si>
  <si>
    <t>a7b3c60b-baab-4b9b-a4b4-5d36409033e3</t>
  </si>
  <si>
    <t>29649 sofortiges Löschen nicht kommissionierbarer Lieferpos</t>
  </si>
  <si>
    <t>cb00e437-0053-47c1-896a-f0b5c7c00e17</t>
  </si>
  <si>
    <t>2a6fb167-1d9b-4e57-8c2c-46906d77d3ff</t>
  </si>
  <si>
    <t>98c95778-dc79-4ab5-8e09-f2a1d4134da3</t>
  </si>
  <si>
    <t>cccca294-b753-484e-bf79-152bd0d7c66f</t>
  </si>
  <si>
    <t>5815894a-aecc-4373-a907-791b37feeea8</t>
  </si>
  <si>
    <t>516bd137-2ff7-4d44-9769-8ec3cfc43c67</t>
  </si>
  <si>
    <t>433c9efb-c204-4a7c-aaed-f54e9a947544</t>
  </si>
  <si>
    <t>0e0124ea-a6d2-4492-ba95-319baefb3345</t>
  </si>
  <si>
    <t>4a64350a-7eee-496a-ab13-c8cf4f3c7ed2</t>
  </si>
  <si>
    <t>fde394ff-746e-4009-abf1-ae9488bc01a5</t>
  </si>
  <si>
    <t>57e5c47c-40c9-4ae8-95bf-c8d1458e930b</t>
  </si>
  <si>
    <t>98a10eef-a11d-4937-9037-9e0afc1537c1</t>
  </si>
  <si>
    <t>3eeb0ef4-a91c-441d-bc7a-e07076bc5701</t>
  </si>
  <si>
    <t>7e0c99bf-7821-4f97-978e-b8eb2ff19a80</t>
  </si>
  <si>
    <t>9331 Versandlabel Anbindung DPD</t>
  </si>
  <si>
    <t>0573c42f-62ee-47ed-9f48-e85fcb0a5916</t>
  </si>
  <si>
    <t>0a631814-56ca-4c9a-b1f6-0db5c8eb9855</t>
  </si>
  <si>
    <t>01-Akquise Bestandskunden</t>
  </si>
  <si>
    <t>9fb6cc41-af1f-4f66-8c55-e293fd5c58c1</t>
  </si>
  <si>
    <t>01-Anforderungsanalyse</t>
  </si>
  <si>
    <t>250f3abf-324a-471e-b965-86595fb0f259</t>
  </si>
  <si>
    <t>d4042010-4997-476e-b71c-83318c2ff700</t>
  </si>
  <si>
    <t>054c9237-89b3-44bc-b6c0-151a1cd1785b</t>
  </si>
  <si>
    <t>04-CVs</t>
  </si>
  <si>
    <t>74585419-ac87-4656-8d2e-d14adfc0c138</t>
  </si>
  <si>
    <t>5963b9f4-c0bd-43c0-a3ab-b9ef25a39a14</t>
  </si>
  <si>
    <t>42fa0546-04d2-4540-ae07-47c8a8dd2ce4</t>
  </si>
  <si>
    <t>07-Thalia</t>
  </si>
  <si>
    <t>92569433-7c3f-4608-a3e9-003d7a8bd208</t>
  </si>
  <si>
    <t>08-Tchibo</t>
  </si>
  <si>
    <t>fd38f3a6-2f96-4942-8f0a-06831fa4a084</t>
  </si>
  <si>
    <t>11-WSW</t>
  </si>
  <si>
    <t>c8b0819a-09da-408e-a129-aaa7b47f80c8</t>
  </si>
  <si>
    <t>12-Phoenix Contact</t>
  </si>
  <si>
    <t>d3902601-ac69-4003-8be6-5b3f8c78ee0e</t>
  </si>
  <si>
    <t>13-Vonovia</t>
  </si>
  <si>
    <t>682d31ba-6689-4eb0-9765-ab78b541e423</t>
  </si>
  <si>
    <t>14-KEB</t>
  </si>
  <si>
    <t>0deee413-a659-4b17-8876-0b15f77057f1</t>
  </si>
  <si>
    <t>70-Projektaquise</t>
  </si>
  <si>
    <t>108a260f-ca60-4ed5-87b2-60461b42408a</t>
  </si>
  <si>
    <t>Doduco</t>
  </si>
  <si>
    <t>f4a59280-ca9e-402d-8b65-d4d7a8600b33</t>
  </si>
  <si>
    <t>01--	Koordination</t>
  </si>
  <si>
    <t>7a7d04a2-f125-4eb8-849c-c19bc6f350d7</t>
  </si>
  <si>
    <t>03--	Pflichtenheft</t>
  </si>
  <si>
    <t>e644b8c3-1246-46fc-bff0-de29455c0852</t>
  </si>
  <si>
    <t>04--	Realisierung</t>
  </si>
  <si>
    <t>2a7b59d3-afb9-47bb-aa6b-0ad81ab063dd</t>
  </si>
  <si>
    <t>05--	Dokumentation</t>
  </si>
  <si>
    <t>a84d75bd-4b31-4947-8c41-cebb13e2bf16</t>
  </si>
  <si>
    <t>06--	Inbetriebnahme</t>
  </si>
  <si>
    <t>deba53aa-5af1-40e2-a962-6394bdaa651a</t>
  </si>
  <si>
    <t>07--	Support</t>
  </si>
  <si>
    <t>b542138c-88c3-4745-b1b8-3ddbdb8d6ea6</t>
  </si>
  <si>
    <t>08--	Changes</t>
  </si>
  <si>
    <t>13a628e2-92f6-4dc5-be80-ed7ec62dafee</t>
  </si>
  <si>
    <t>09--	Integration</t>
  </si>
  <si>
    <t>6bf929ee-794e-421c-b786-02968ac60cb2</t>
  </si>
  <si>
    <t>11-Fertigwarenlager</t>
  </si>
  <si>
    <t>d9eb8e3a-aabf-4815-b556-5e883662aeaf</t>
  </si>
  <si>
    <t>d1a8b1c8-62c6-49b1-98fa-037614c9ab08</t>
  </si>
  <si>
    <t>bc6b5082-d8c9-4bca-804a-5a7f89e4745a</t>
  </si>
  <si>
    <t>f570b327-e055-4ec8-89ae-43af4b838345</t>
  </si>
  <si>
    <t>2021/0032 Prototyp</t>
  </si>
  <si>
    <t>9880a406-9e97-4f25-80dd-e8fec0f57319</t>
  </si>
  <si>
    <t>f15da1cf-fadc-4f97-b5cd-34de3b658ab6</t>
  </si>
  <si>
    <t>2021/0069_01</t>
  </si>
  <si>
    <t>e5fff512-6927-4c50-820c-483cabba8978</t>
  </si>
  <si>
    <t>2021/0069_02</t>
  </si>
  <si>
    <t>55e9cd39-9376-485f-93b9-5c8b29bb5bfc</t>
  </si>
  <si>
    <t>bfdabfd5-f388-4977-855a-c9ba72adc24c</t>
  </si>
  <si>
    <t>dd6f18b2-fbcf-4795-b7fb-1dc56b50e5ae</t>
  </si>
  <si>
    <t>967e8fdf-8007-47b8-bc73-efd9acb2d13c</t>
  </si>
  <si>
    <t>01-Beratung</t>
  </si>
  <si>
    <t>6e51edc1-e254-4265-9c8c-6c31cf0c364e</t>
  </si>
  <si>
    <t>33b2bc60-2d04-41dd-88b1-00bcb375a784</t>
  </si>
  <si>
    <t>b92dbf2e-10f6-4300-9e2a-f5bc316bb434</t>
  </si>
  <si>
    <t>c0b86230-49fb-4de9-a213-8e12e03fe735</t>
  </si>
  <si>
    <t>1b5f86c6-9c7b-4b5d-b85f-cecd4d12f8b5</t>
  </si>
  <si>
    <t>a606648e-2168-4994-ab3c-107aa14f995b</t>
  </si>
  <si>
    <t>822ac265-7553-4305-a7f7-ca79898d0088</t>
  </si>
  <si>
    <t>b99449db-3373-4817-94b8-39ee6792e1e1</t>
  </si>
  <si>
    <t>01-Fertigungszelle</t>
  </si>
  <si>
    <t>c5db215d-78f7-462e-a5ac-5ef552d4f717</t>
  </si>
  <si>
    <t>695ea6af-3fdf-49ff-a78f-56050720d539</t>
  </si>
  <si>
    <t>6f8f799e-395b-4303-bbac-e75b45f58fe6</t>
  </si>
  <si>
    <t>04-Bachelorarbeit schreiben</t>
  </si>
  <si>
    <t>0b6c9fac-6675-4fc0-9bea-d997e3918a81</t>
  </si>
  <si>
    <t>05-Vorbereitung Kolloquium</t>
  </si>
  <si>
    <t>9d657d70-d990-4e55-a4be-f917581b5dad</t>
  </si>
  <si>
    <t>90-Changes</t>
  </si>
  <si>
    <t>394318c3-83b8-4103-a665-a3296530250a</t>
  </si>
  <si>
    <t>bb91f268-b7b2-4147-a61a-e3f89cd7ac31</t>
  </si>
  <si>
    <t>f2d3bce6-62a7-471b-8212-4a794985be38</t>
  </si>
  <si>
    <t>61bc064b-6e93-48bb-a623-6ab8702b8792</t>
  </si>
  <si>
    <t>ef3393d5-9eec-4b58-9cf6-d6c492c9e75b</t>
  </si>
  <si>
    <t>75020428-ccb1-4650-abe5-ccd5d6a6a0ca</t>
  </si>
  <si>
    <t>04-Know-how Transfer</t>
  </si>
  <si>
    <t>6b0b3942-1290-4cb3-b56e-761b127e6052</t>
  </si>
  <si>
    <t>04-Know-how-Transfer</t>
  </si>
  <si>
    <t>37834606-e695-4ad8-8b2b-974dc0ab397f</t>
  </si>
  <si>
    <t>b4191461-cb2e-46d5-93d1-eb2cba3a01ab</t>
  </si>
  <si>
    <t>5ad9a8a2-6408-47a4-9903-44e97315b01d</t>
  </si>
  <si>
    <t>8ab7f2ef-4789-4924-a209-d64f1db1154f</t>
  </si>
  <si>
    <t>08-MA-JourFixe</t>
  </si>
  <si>
    <t>e263a3d0-2817-4499-abd9-71fbbaae61ae</t>
  </si>
  <si>
    <t>47a93fea-7bd5-4b5c-aecf-d3ab5114457f</t>
  </si>
  <si>
    <t>09-Interne Besprechungen</t>
  </si>
  <si>
    <t>04483cd1-6db8-46ff-b639-7079b774398b</t>
  </si>
  <si>
    <t>cff957e7-fa5f-4adb-bb09-3647cd736c2f</t>
  </si>
  <si>
    <t>5d95279f-9f95-448b-a18d-6db423e52509</t>
  </si>
  <si>
    <t>438d22a4-8599-4929-88a3-cf407ac8e7ad</t>
  </si>
  <si>
    <t>ebd0e2ad-bb73-4667-b560-ffa40acd2853</t>
  </si>
  <si>
    <t>d1d212e7-c828-4f85-bd92-9a22902ca33b</t>
  </si>
  <si>
    <t>7e3e8828-cef9-4110-8ff5-34d2e957df5b</t>
  </si>
  <si>
    <t>20-Forensische Untersuchung</t>
  </si>
  <si>
    <t>b0237864-cf72-4dec-930b-ccb1433b2dee</t>
  </si>
  <si>
    <t>3cbac4ef-3e73-47e3-a6ce-efb356775451</t>
  </si>
  <si>
    <t>ecfd77c7-40e8-4fdc-abad-fde82df6d6d4</t>
  </si>
  <si>
    <t>1124 Neuterminierung optimieren</t>
  </si>
  <si>
    <t>9e2c1739-9be4-46e7-9d57-4c1082038746</t>
  </si>
  <si>
    <t>1234 C&amp;C: Ausschluss Artikel</t>
  </si>
  <si>
    <t>283967d5-2451-4fc0-b197-21c92fda163c</t>
  </si>
  <si>
    <t>1315 Rabattkunde als Neukunde via Shop</t>
  </si>
  <si>
    <t>e0e65bea-03a2-4c2c-9328-a384f4622a73</t>
  </si>
  <si>
    <t>1375 DHL-Label Anpassung UPU-Pflanzen</t>
  </si>
  <si>
    <t>0d8191be-78bc-44b7-bc3f-a4a4dd4e890a</t>
  </si>
  <si>
    <t>2054 Change: Mehrere Bankverbindungen im Kundenstamm</t>
  </si>
  <si>
    <t>353f3681-9e38-4cc4-83b9-515b34363db8</t>
  </si>
  <si>
    <t>bd3ea0d6-81e0-434f-a349-479abdb750a6</t>
  </si>
  <si>
    <t>2136 Kundin Kdr. 226994: Bankeinzug</t>
  </si>
  <si>
    <t>0149d271-69ea-4646-ae2b-95cfdbd6bdbc</t>
  </si>
  <si>
    <t>2205  kundenindividuelle Versandsteuerung</t>
  </si>
  <si>
    <t>f00235ec-0165-4dc5-afa1-989a8bf032ef</t>
  </si>
  <si>
    <t>2248 Finance: Optimierung Programm ZRV002810</t>
  </si>
  <si>
    <t>3ffce281-98ee-4d9e-adc9-c20059f2f4de</t>
  </si>
  <si>
    <t>c2f6ca93-ef99-4a80-86d9-274498c91b96</t>
  </si>
  <si>
    <t>2339 Bestätigungssteuerung UB</t>
  </si>
  <si>
    <t>cac7c086-79dd-4d97-a669-e9d24e70ef02</t>
  </si>
  <si>
    <t>edbaa70c-b209-4ebc-90bc-e677f343d20e</t>
  </si>
  <si>
    <t>2366 Keine Neuermittlung von Versandkosten</t>
  </si>
  <si>
    <t>17f92ab3-278e-446d-9a96-623a550a0420</t>
  </si>
  <si>
    <t>d4ba54b6-a974-49fd-a2b7-ad42e02cf8b8</t>
  </si>
  <si>
    <t>2396 UDF: Anpassung Erstverkaufs-Datum</t>
  </si>
  <si>
    <t>689e68b7-9a73-44ea-b605-4f5c980a7a30</t>
  </si>
  <si>
    <t>144cf27b-39cd-40eb-a6f2-8ab36a2dc91e</t>
  </si>
  <si>
    <t>2418 LZK: Neue Procurement-Status</t>
  </si>
  <si>
    <t>b5177bad-9bec-4340-83c7-920e504addf3</t>
  </si>
  <si>
    <t>2435 FR = Frankreich aus den Belieferungsjobs</t>
  </si>
  <si>
    <t>79f9cbea-bc14-4651-9f84-95931d2ae3dd</t>
  </si>
  <si>
    <t>23a50880-52ac-498e-bb27-822d0cd12fae</t>
  </si>
  <si>
    <t>2489 DHL Übertragung für Sendungen AT</t>
  </si>
  <si>
    <t>4fa7c84a-24b2-4ab2-b4c2-b28bcd621641</t>
  </si>
  <si>
    <t>2507 Katalogversand über Dienstleister</t>
  </si>
  <si>
    <t>1cd3d71f-d851-4bb9-b4ad-454d9c53025b</t>
  </si>
  <si>
    <t>2508 Sondervk. Trennung A- und B-Ware</t>
  </si>
  <si>
    <t>21ce7693-e622-46f6-8e42-5e404c097bac</t>
  </si>
  <si>
    <t>2512 KK&amp;PP: Verhinderung Positionsveränderung</t>
  </si>
  <si>
    <t>acf1aba1-c1f5-48b8-bcc2-cda55ad07c81</t>
  </si>
  <si>
    <t>2514 Regalverlängerung: Kontenfindung WHs</t>
  </si>
  <si>
    <t>9e2da5f8-1a5e-4f44-b111-480719856ebd</t>
  </si>
  <si>
    <t>2526 Lieferzeit für Sperrgüter ermöglichen</t>
  </si>
  <si>
    <t>d036c8bf-1d72-432f-ad8d-47de39331d16</t>
  </si>
  <si>
    <t>2529 Bestandsaufnahme Kundenkommunikation</t>
  </si>
  <si>
    <t>95a734e0-3c20-4c52-a4fb-cdb31d420cf3</t>
  </si>
  <si>
    <t>be602c6c-1096-4b3d-ac0c-a9101f9993c0</t>
  </si>
  <si>
    <t>8f861c05-fa9f-4e34-90b2-a128c304564d</t>
  </si>
  <si>
    <t>2588 - Postlabel auf 0200 AT Pflanzenlabeln</t>
  </si>
  <si>
    <t>5cb8bf97-e0c4-497e-97bb-3052b654f2b5</t>
  </si>
  <si>
    <t>2606 JCL Inventur - Tool für Bestandsabgleich</t>
  </si>
  <si>
    <t>170d118c-a830-48c4-94b0-bb74ad0abc36</t>
  </si>
  <si>
    <t>2610 KK-Verarbeitung optimieren</t>
  </si>
  <si>
    <t>802f1d7a-c873-4c13-bf89-52062b7366e0</t>
  </si>
  <si>
    <t>93c2306a-0f95-4d5b-8d2d-aa1328f024de</t>
  </si>
  <si>
    <t>2645 Einrichtung SNP</t>
  </si>
  <si>
    <t>58d37cd0-c312-4d9b-a606-be287e3217c4</t>
  </si>
  <si>
    <t>2647 PO: Update GK-Mapping</t>
  </si>
  <si>
    <t>8ac80618-7108-41bc-8e96-f9e1455652fc</t>
  </si>
  <si>
    <t>2688 Umstellung Komm. Pflanzen</t>
  </si>
  <si>
    <t>21b15e01-d158-4035-a772-3c1395850d91</t>
  </si>
  <si>
    <t>2702 BB-Auftragserfassung</t>
  </si>
  <si>
    <t>52f86f79-22dd-4ed5-992a-e787eefbdaeb</t>
  </si>
  <si>
    <t>2e3799b9-382f-46a6-8fd4-5e54c7f7f3f5</t>
  </si>
  <si>
    <t>2735 Censhare: Löschinformation mitgeben</t>
  </si>
  <si>
    <t>c9c71e8a-286a-4d09-acb0-677f3d89ef25</t>
  </si>
  <si>
    <t>2738 Erweiterung der Transaktion ZV002150</t>
  </si>
  <si>
    <t>701af615-fd25-499d-9c5b-f79cd953c8bd</t>
  </si>
  <si>
    <t>e8807149-3e07-447e-94a9-a474670150d6</t>
  </si>
  <si>
    <t>8bf4c315-4566-41c9-ab60-91afdfcb7fc7</t>
  </si>
  <si>
    <t>2841 Lieferschein auf Artikelebene</t>
  </si>
  <si>
    <t>84571d3c-9066-497f-a717-cbc89e070071</t>
  </si>
  <si>
    <t>2855 Change MwSt-Digitalpakt</t>
  </si>
  <si>
    <t>78f2b028-7945-4f2d-8c56-2ce6ae54c103</t>
  </si>
  <si>
    <t>be9b32bd-5640-441e-b7c6-77ab46698f57</t>
  </si>
  <si>
    <t>f57f906d-a973-4eab-aee3-18b59fd30bf8</t>
  </si>
  <si>
    <t>2904 UDF: externe Prognose einspielen</t>
  </si>
  <si>
    <t>592d1655-045c-4dbf-b2db-9a4b6f5f0be6</t>
  </si>
  <si>
    <t>2905 Übersteuerung Empfänger von inforschreiben</t>
  </si>
  <si>
    <t>fdfc43b9-f77b-4e05-a5f9-e73d48b93a3b</t>
  </si>
  <si>
    <t>2917 Retail: Report für automatische Auflösung falsch entn. Res.</t>
  </si>
  <si>
    <t>845cf1fc-2893-4615-98a8-b4102e8af552</t>
  </si>
  <si>
    <t>2922 Query: Emailversand ermöglichen</t>
  </si>
  <si>
    <t>dbb376ce-8843-4479-b104-e56e6cc955d3</t>
  </si>
  <si>
    <t>93595a22-af79-43e7-8219-f4ef17e67a49</t>
  </si>
  <si>
    <t>2941 Procurement: Werte Varianten Merkmale aus Censhare im Dispo</t>
  </si>
  <si>
    <t>e3c454cb-1b17-4e30-9245-9d65b89fc1a2</t>
  </si>
  <si>
    <t>7363efb1-00e2-4337-b4ba-25dd5a06e3da</t>
  </si>
  <si>
    <t>2982 Versandbestätigung: Text anpassen</t>
  </si>
  <si>
    <t>94da8693-5f29-4b2d-a22e-311e29ef8065</t>
  </si>
  <si>
    <t>17a04443-8791-4f31-9844-c95eca52dea7</t>
  </si>
  <si>
    <t>3034 CS: Anpassung Dokument/Mail</t>
  </si>
  <si>
    <t>da8c6aba-a1a3-43a8-9543-dcc002a9d6e4</t>
  </si>
  <si>
    <t>3036 CS: 850140005 c/o Zeile nicht in den Warenempfänger übern.</t>
  </si>
  <si>
    <t>2d5fc9a4-dc6c-40fa-bad0-5020efeaeec0</t>
  </si>
  <si>
    <t>90b0ffe7-d4b7-47a1-b738-e3ebb50245e3</t>
  </si>
  <si>
    <t>3068 CS: Warengutscheine auf AB ausweisen</t>
  </si>
  <si>
    <t>43de0481-4a24-43d8-bd60-04e99a9fdca7</t>
  </si>
  <si>
    <t>3077 CS: Prüfung Versandkosten Auftrag 850192197</t>
  </si>
  <si>
    <t>63c95161-e644-4e9e-bf5b-6d443c0bf18e</t>
  </si>
  <si>
    <t>8b2e4988-8084-4338-9e41-f9bededdfce1</t>
  </si>
  <si>
    <t>3081 CS: Abweichende Lieferadresse nicht berücksichtigt</t>
  </si>
  <si>
    <t>a8bc8ab5-5dba-4b77-8107-4bf5f3d4e1c1</t>
  </si>
  <si>
    <t>134f56a3-b339-43e8-8ca1-cf13de06bebd</t>
  </si>
  <si>
    <t>3100 Censhare-API: Aktionen</t>
  </si>
  <si>
    <t>7b9e3ccf-fc84-4498-bfba-632960190a37</t>
  </si>
  <si>
    <t>3123 Umsetzung EEG-Novelle Elektrogeräterücknahme</t>
  </si>
  <si>
    <t>16317701-1474-4804-b0ba-50bf91f8d779</t>
  </si>
  <si>
    <t>c7deaccb-0c98-47dd-abbd-26cff5ee8bbc</t>
  </si>
  <si>
    <t>92e4e7f1-9b87-4652-afd5-0c16b34da97a</t>
  </si>
  <si>
    <t>ebc44498-f38f-4bb1-bf1a-5ffdbc3b5f0d</t>
  </si>
  <si>
    <t>eea1377d-2d1e-4645-a946-64e49277f3e4</t>
  </si>
  <si>
    <t>21078769-b7fc-4ad1-ba06-2b3f838f23be</t>
  </si>
  <si>
    <t>b7ce23cd-d69a-443b-93d0-2f8c7cdd5a64</t>
  </si>
  <si>
    <t>e911923f-1436-4275-a65a-68884b33ff44</t>
  </si>
  <si>
    <t>9922e80d-1f32-4462-b4d3-f8ce6896fc27</t>
  </si>
  <si>
    <t>6d332d0d-26d4-4fc8-ba04-d98e51152722</t>
  </si>
  <si>
    <t>7122cebf-233a-4258-98b2-caca260e12a7</t>
  </si>
  <si>
    <t>a270e396-376e-4950-874e-34c500290fa3</t>
  </si>
  <si>
    <t>be7e7763-a771-4808-8d4f-1fa958618307</t>
  </si>
  <si>
    <t>4e33cf5a-756e-4413-bda1-02a128c46b7d</t>
  </si>
  <si>
    <t>3095fae2-96e6-4ae5-99b6-9a9f841010ca</t>
  </si>
  <si>
    <t>3d3f734f-68a7-4a8c-90ba-6520f2f0ef12</t>
  </si>
  <si>
    <t>bbddf5dd-0b5b-4a23-acbe-191cd0880afc</t>
  </si>
  <si>
    <t>69a15802-0bab-4871-ad5c-d5f4ec12c2d0</t>
  </si>
  <si>
    <t>441 Paypal: Anpassung Capture</t>
  </si>
  <si>
    <t>499608b3-29a2-4fdc-8e0c-757e71975a74</t>
  </si>
  <si>
    <t>581 Belegartenkonzept</t>
  </si>
  <si>
    <t>6299b45a-b6c4-45e1-826a-819c74e5ed37</t>
  </si>
  <si>
    <t>2a6b4407-d237-4434-9559-1826896831df</t>
  </si>
  <si>
    <t>962 Transaktion: SM30 ZADRSTS und SM34 ZSDV_FRAUD_CHECK</t>
  </si>
  <si>
    <t>9092d976-13fd-4834-8f25-b974d82d4979</t>
  </si>
  <si>
    <t>01-Betreuung</t>
  </si>
  <si>
    <t>e5d2c51a-a4be-4f6a-a8a8-0ffa288602b6</t>
  </si>
  <si>
    <t>02-Projektinitialisierung</t>
  </si>
  <si>
    <t>88290b61-5d18-4434-bc82-c6a8e5b4e9cb</t>
  </si>
  <si>
    <t>03-Analyse / Konzeption</t>
  </si>
  <si>
    <t>4ea5e1f6-d451-4ee0-be58-9ad76fbcee9a</t>
  </si>
  <si>
    <t>04-Feinkonzept</t>
  </si>
  <si>
    <t>a3165ed6-accd-4d01-9fd1-f81426c789b0</t>
  </si>
  <si>
    <t>05-Umsetzung / Realisierung</t>
  </si>
  <si>
    <t>5b7e4278-4eca-46a7-b30f-23a250406178</t>
  </si>
  <si>
    <t>06-Projektabschluss</t>
  </si>
  <si>
    <t>fcbe47b6-413d-4bf4-a2d6-a6d1f19962f3</t>
  </si>
  <si>
    <t>f84e4280-c5e3-4a41-a466-c82b49a42766</t>
  </si>
  <si>
    <t>a62101b2-9bf1-4f62-9d0f-8afff825bea3</t>
  </si>
  <si>
    <t>94687f20-d07a-4c80-bd1f-83a138d35fae</t>
  </si>
  <si>
    <t>59be3f03-2e4e-45d3-8062-f3e3c703baa2</t>
  </si>
  <si>
    <t>402bceff-4233-40bf-86ef-4e523a585e2e</t>
  </si>
  <si>
    <t>1c7f1d0a-2ad0-424a-98e5-f732e2455e2e</t>
  </si>
  <si>
    <t>d1abb4d6-c066-41e9-8591-a2fbaff6f1c3</t>
  </si>
  <si>
    <t>db9267a9-97bb-429c-ab90-120ce844f376</t>
  </si>
  <si>
    <t>01-Projektorganisation und Administratives</t>
  </si>
  <si>
    <t>ff1eebc9-e083-4580-8d65-b499b3f15931</t>
  </si>
  <si>
    <t>02-	Fiori Infrastrukturanalyse</t>
  </si>
  <si>
    <t>f8ad3c80-f6cd-4902-94d1-b68b5c58f7fb</t>
  </si>
  <si>
    <t>03-Erstellung Strategischer Leitfaden</t>
  </si>
  <si>
    <t>1107d699-0719-48db-81e4-b4782dd66202</t>
  </si>
  <si>
    <t>04-	Workshops und Know-How Transfer</t>
  </si>
  <si>
    <t>39a74745-8d5d-4b73-8742-3d28c1184326</t>
  </si>
  <si>
    <t>5a9c2cea-c9b2-4b19-9297-17a549e9958f</t>
  </si>
  <si>
    <t>18728583-5066-4eb0-8df8-4a76e821bae9</t>
  </si>
  <si>
    <t>c51ce2e2-f6b8-48aa-978e-9e551594754e</t>
  </si>
  <si>
    <t>42fca6e1-f16f-4dc7-94a1-d83878f3c776</t>
  </si>
  <si>
    <t>331e8025-5bec-4861-97bd-f3b23a17a499</t>
  </si>
  <si>
    <t>06-Test und Produktivnahme</t>
  </si>
  <si>
    <t>996ac4e6-7bdf-44b6-b9a0-83deb9b6dfd4</t>
  </si>
  <si>
    <t>07-Support</t>
  </si>
  <si>
    <t>573542e9-6b9e-4623-9fb2-0bccd83dac50</t>
  </si>
  <si>
    <t>01-	Infrastrukturanalyse, -konzeption und -konfiguration</t>
  </si>
  <si>
    <t>475f695a-278a-4ad0-aa3d-54c9673c9d2b</t>
  </si>
  <si>
    <t>02-Anforderungsanalyse</t>
  </si>
  <si>
    <t>88407b36-72aa-47a1-bc9a-1191a2063003</t>
  </si>
  <si>
    <t>5178ae4e-26b9-4956-b14b-67788d2ed7f2</t>
  </si>
  <si>
    <t>04-	Fiori Design</t>
  </si>
  <si>
    <t>6e251381-abdd-4ebe-a8fc-ac77a851d4b2</t>
  </si>
  <si>
    <t>b6cd0b76-4f78-4e72-915f-0c71e63cfce2</t>
  </si>
  <si>
    <t>07-Administration</t>
  </si>
  <si>
    <t>51e3d03c-c21f-47a6-82fd-1b9ce81dc9dc</t>
  </si>
  <si>
    <t>3341e732-5c8a-4177-9890-5d01817cc986</t>
  </si>
  <si>
    <t>FAM 2021/0090</t>
  </si>
  <si>
    <t>4b783f88-7e60-4340-9532-2e0602b1897a</t>
  </si>
  <si>
    <t>Hauff 2021/0100</t>
  </si>
  <si>
    <t>a377e68c-761b-4382-809f-07da15700a5e</t>
  </si>
  <si>
    <t>b91ad6da-8592-494a-89c0-a71ace6256f5</t>
  </si>
  <si>
    <t>Saxonia 2021/0099</t>
  </si>
  <si>
    <t>2843d109-e16d-431b-9e14-690d8043a6a1</t>
  </si>
  <si>
    <t>01-Dropshipping</t>
  </si>
  <si>
    <t>d7ace6af-6e0b-4c1e-8350-8c08276265e6</t>
  </si>
  <si>
    <t>bd967f06-97ee-4e44-90f4-60f8dd75044d</t>
  </si>
  <si>
    <t>7c511d4c-4e2e-4096-a454-82f7225a5a68</t>
  </si>
  <si>
    <t>0f7d3039-e37b-4a7e-8475-6587e1039312</t>
  </si>
  <si>
    <t>b7b252f1-cc3c-49f2-908e-bb4bb6542f1f</t>
  </si>
  <si>
    <t>d1f8547b-c8dc-469d-a294-c9ba07504b2d</t>
  </si>
  <si>
    <t>6b09b353-7904-4d99-ad22-68958d170ac9</t>
  </si>
  <si>
    <t>266c5644-181f-4cfa-97fe-e5700f56398b</t>
  </si>
  <si>
    <t>2d86222d-bd0d-4132-9d94-fa116c2a6612</t>
  </si>
  <si>
    <t>a2c5bf83-549f-4dcc-8f5b-3293f8ba7f1c</t>
  </si>
  <si>
    <t>60a03383-5531-4ad7-919e-819d4828fe3c</t>
  </si>
  <si>
    <t>1ffc328e-d927-42b7-8bc0-5e7f64b52c91</t>
  </si>
  <si>
    <t>36108282-417a-4b10-a8f8-311cce088064</t>
  </si>
  <si>
    <t>GEP-02-Tickets&amp;Ad-Hoc Business Support</t>
  </si>
  <si>
    <t>4a110751-d283-4ded-9395-fc8c388335ef</t>
  </si>
  <si>
    <t>GEP-03-Internes KnowHow Transfer</t>
  </si>
  <si>
    <t>4ce9b6a1-0b5c-4eb4-8b2c-d34a343803b8</t>
  </si>
  <si>
    <t>GEP-04-Service Transfer June</t>
  </si>
  <si>
    <t>e2f0c9e2-c6c4-43c8-9f57-598092a684d3</t>
  </si>
  <si>
    <t>5758f248-4b04-45fb-8fbe-b9ab9acb0b10</t>
  </si>
  <si>
    <t>34bdbf42-1b32-4aa6-9139-de9a3ba1b891</t>
  </si>
  <si>
    <t>222a7c8e-4f26-4565-ac0b-52dffddd0b41</t>
  </si>
  <si>
    <t>b15426c9-d940-4a0e-83cd-7c1c946f7610</t>
  </si>
  <si>
    <t>21b6b99e-9571-4186-af70-2fb0d6df0ae8</t>
  </si>
  <si>
    <t>134fd865-6e81-4dae-8819-d46d90c0ca53</t>
  </si>
  <si>
    <t>83d76e67-a612-4fae-85b9-e277063bb589</t>
  </si>
  <si>
    <t>aa4a8204-ae1d-4935-b9b0-008ba9f7b924</t>
  </si>
  <si>
    <t>bb449a2e-f043-44dc-9c8a-31a9449e842e</t>
  </si>
  <si>
    <t>1db1ea9b-0c68-4f94-9405-82035a0de074</t>
  </si>
  <si>
    <t>06-	Fiori Deliver / Auslieferung und Test</t>
  </si>
  <si>
    <t>2b7540a2-4975-443a-913c-468888a850f5</t>
  </si>
  <si>
    <t>c8110792-f285-422d-8149-161435003ae6</t>
  </si>
  <si>
    <t>cf64d49d-9046-4fff-a98d-811128c09c92</t>
  </si>
  <si>
    <t>1baaa541-10c0-4b68-bda0-d87ce4732e24</t>
  </si>
  <si>
    <t>857a29e5-8bf0-494f-bb5c-82cb2ede52bc</t>
  </si>
  <si>
    <t>2312326d-8e73-4e4d-8a99-295af53e6c4c</t>
  </si>
  <si>
    <t>68d28ca0-fb60-4922-a353-d3d66318c5ba</t>
  </si>
  <si>
    <t>483797b5-4c66-4b4a-8396-85ef2d58d158</t>
  </si>
  <si>
    <t>df8f4d05-20a2-4335-befc-8f1d2e3d1355</t>
  </si>
  <si>
    <t>6aab1c32-103b-4654-a9b6-a624c24fa0be</t>
  </si>
  <si>
    <t>ba9bf39f-c436-4c95-b9f2-f5c0e9a7f2db</t>
  </si>
  <si>
    <t>082da19f-66db-4865-8f50-3cb0749c0211</t>
  </si>
  <si>
    <t>8be1336c-3cb5-427d-9e03-380a49f9d4bf</t>
  </si>
  <si>
    <t>04-KnowHow-Transfer</t>
  </si>
  <si>
    <t>2de266cd-4eb8-44da-b865-62a9df40ad54</t>
  </si>
  <si>
    <t>7ca33871-8e28-4005-9b65-a8c9175ecf33</t>
  </si>
  <si>
    <t>0b02e6ca-6065-419c-a3d8-7f522c857d4e</t>
  </si>
  <si>
    <t>40a75ed2-2c1a-4da9-b970-3738598a3e1c</t>
  </si>
  <si>
    <t>59ef62d5-f65d-476f-9673-62187c96f7e1</t>
  </si>
  <si>
    <t>ade7a2b2-f30f-4699-860c-34f4356712a2</t>
  </si>
  <si>
    <t>760d3048-03fa-4b80-9152-dd6356771cb9</t>
  </si>
  <si>
    <t>22a73c2b-0625-424f-9783-0c4949c4d30f</t>
  </si>
  <si>
    <t>05177948-91fe-4171-ac77-b0325dc2a4ae</t>
  </si>
  <si>
    <t>554870fb-eb30-40ee-80d3-efa6f5ddce39</t>
  </si>
  <si>
    <t>8af4124a-2790-4815-a7e8-abf620590c12</t>
  </si>
  <si>
    <t>71c954ff-a698-4171-8bd5-c33746fb2f9c</t>
  </si>
  <si>
    <t>e568af34-aeb0-4bd2-a79d-5bfc97f39c02</t>
  </si>
  <si>
    <t>609c558e-5187-490d-88c3-290639d76550</t>
  </si>
  <si>
    <t>fe625496-56a8-4245-9e6a-7a061a943e8f</t>
  </si>
  <si>
    <t>0441bc32-020f-4e15-978d-66470c781245</t>
  </si>
  <si>
    <t>abb94005-671f-491d-9a9e-f3329b201120</t>
  </si>
  <si>
    <t>0c86e99e-8591-4a2b-bafc-6ab90ebce789</t>
  </si>
  <si>
    <t>addbb4ac-813f-48a6-bb9b-cbc1e6856208</t>
  </si>
  <si>
    <t>4771f6c2-b99b-4e74-aa26-438bb281f1b4</t>
  </si>
  <si>
    <t>7038d5a3-1d72-46e3-84ec-c5ac1c9a90d9</t>
  </si>
  <si>
    <t>eea91cf3-2a47-4021-aca2-d72b501e7b70</t>
  </si>
  <si>
    <t>742d7de6-fe49-4d93-9e30-1e835335b7ab</t>
  </si>
  <si>
    <t>f258007e-b6f9-49a1-921f-dc418917fafc</t>
  </si>
  <si>
    <t>ea9a689d-3174-484e-bed2-ae4340e4afb1</t>
  </si>
  <si>
    <t>4acf538e-da9b-4509-9c26-ea749dc4edea</t>
  </si>
  <si>
    <t>14e17739-9022-4a2d-b383-8baac2829746</t>
  </si>
  <si>
    <t>02-Teambesprechung</t>
  </si>
  <si>
    <t>e6958552-3a70-40ca-bb51-7d9063008cc5</t>
  </si>
  <si>
    <t>00-Koordination/Tests</t>
  </si>
  <si>
    <t>3f7daa60-5a35-4058-9905-d1d44cc00804</t>
  </si>
  <si>
    <t>54d32b48-3492-48fe-8b46-796d67c65f31</t>
  </si>
  <si>
    <t>f2fb784d-6314-44c6-a3fa-2b0cd09194bb</t>
  </si>
  <si>
    <t>db7da4a9-da97-49a1-bf38-ec2f1bba84d7</t>
  </si>
  <si>
    <t>445d1975-9cdc-47d0-95d3-9b20f1c29c24</t>
  </si>
  <si>
    <t>87ebbb3c-b099-4e57-bb1b-1b5d6e115481</t>
  </si>
  <si>
    <t>5e8b8456-4f73-4fcc-8a1f-15361144dc0c</t>
  </si>
  <si>
    <t>1604500d-195e-450a-bf92-3ac220242b6d</t>
  </si>
  <si>
    <t>01-Optimierung</t>
  </si>
  <si>
    <t>b0f4ab43-419b-4b26-8398-90df2c644099</t>
  </si>
  <si>
    <t>02-Kaspersky</t>
  </si>
  <si>
    <t>af19368a-5396-41b8-8387-add49302658a</t>
  </si>
  <si>
    <t>81907e0f-0d7e-4730-a1fb-228e866ca300</t>
  </si>
  <si>
    <t>04-Rander</t>
  </si>
  <si>
    <t>3287a0ea-2c94-4e32-8249-47fc7184340a</t>
  </si>
  <si>
    <t>05-Telefonanlage</t>
  </si>
  <si>
    <t>3eabb86f-21af-4b94-b5c5-854d2a867d17</t>
  </si>
  <si>
    <t>06-Server DC001</t>
  </si>
  <si>
    <t>4903ec3e-c162-4caa-b829-a7d8f63e9970</t>
  </si>
  <si>
    <t>08-Server FS001</t>
  </si>
  <si>
    <t>eff54829-1ebb-479c-8a25-e7dc9d9c83c1</t>
  </si>
  <si>
    <t>09-Server TS100</t>
  </si>
  <si>
    <t>085e0f42-a983-4d3e-a33f-924f53df3a69</t>
  </si>
  <si>
    <t>10-Server TS001 (Backupserver)</t>
  </si>
  <si>
    <t>9dfb30bd-7b58-482b-b8cc-68953a31ed86</t>
  </si>
  <si>
    <t>11-USV</t>
  </si>
  <si>
    <t>a0154114-73bb-42d3-b636-b38ae1be834d</t>
  </si>
  <si>
    <t>12-Hosted Exchange</t>
  </si>
  <si>
    <t>20075b13-c251-46c3-908c-808f24aec588</t>
  </si>
  <si>
    <t>13-VP003</t>
  </si>
  <si>
    <t>b6d558a2-797f-495a-94ed-c68b538bb977</t>
  </si>
  <si>
    <t>15-VSVN002</t>
  </si>
  <si>
    <t>002189bb-7147-4f0a-943f-6607802c7191</t>
  </si>
  <si>
    <t>ee25a763-16e4-46b6-8c87-b63265253bc5</t>
  </si>
  <si>
    <t>17-Zywall</t>
  </si>
  <si>
    <t>18ed03c6-fb91-43b0-b50b-ecb00c1cc8f6</t>
  </si>
  <si>
    <t>f6cbadc8-7600-400f-b64d-653905ff94a6</t>
  </si>
  <si>
    <t>19-Server VM002</t>
  </si>
  <si>
    <t>5a349f7e-a3cf-47db-b962-ff375fa33720</t>
  </si>
  <si>
    <t>20-Server VM001</t>
  </si>
  <si>
    <t>68eb25fb-a0ad-49b7-9a57-396b496ff063</t>
  </si>
  <si>
    <t>dd7996af-8648-456f-b954-324bbf56eff6</t>
  </si>
  <si>
    <t>7aafb957-d875-4ed3-ac16-072bea3b0770</t>
  </si>
  <si>
    <t>c4b799b7-e959-4cf8-8168-f6484b1c51e8</t>
  </si>
  <si>
    <t>4344624a-160e-4e72-90cb-78216b1f2b98</t>
  </si>
  <si>
    <t>680a9f2c-41c3-42b4-b1dc-88552af98e59</t>
  </si>
  <si>
    <t>01-Software</t>
  </si>
  <si>
    <t>c77d7912-cf28-4b01-b182-511ebd2351d1</t>
  </si>
  <si>
    <t>d6ce63c3-0cfc-48f5-93d6-07d4aad78298</t>
  </si>
  <si>
    <t>823cec2f-d4c9-4a3a-99d9-7467f4d77a51</t>
  </si>
  <si>
    <t>8cf96c67-c78c-4bd3-9722-9613e2878e53</t>
  </si>
  <si>
    <t>ca87de41-36e3-4eda-932f-034b603495f2</t>
  </si>
  <si>
    <t>01-Hardware</t>
  </si>
  <si>
    <t>6ea923ce-3cb8-4800-967c-6f1b2aced91c</t>
  </si>
  <si>
    <t>2d09f6ff-df39-45af-a9ce-eb73d8912d18</t>
  </si>
  <si>
    <t>03-Installation/Wartung</t>
  </si>
  <si>
    <t>4fa7e386-a532-4e9f-8ffc-e86a58aece66</t>
  </si>
  <si>
    <t>01-Absprachen</t>
  </si>
  <si>
    <t>47b993e7-2cb1-4174-82f9-a4e3999dc5ee</t>
  </si>
  <si>
    <t>05-Modellierung des Routings für Behälterfördertechnik</t>
  </si>
  <si>
    <t>816ba65a-ef2f-4fc6-ae95-e67fd0642d04</t>
  </si>
  <si>
    <t>06-Zweibehältermitnahme</t>
  </si>
  <si>
    <t>508710e9-303f-4361-9390-1294d9f62680</t>
  </si>
  <si>
    <t>03-Kreisel 2.2</t>
  </si>
  <si>
    <t>71298bc9-6d50-42b6-94c6-a3cf08a05bb1</t>
  </si>
  <si>
    <t>01-Modifikationsabgleich</t>
  </si>
  <si>
    <t>ddc4e04d-27bb-4f41-8b44-cdd9e18fa021</t>
  </si>
  <si>
    <t>02-Testen</t>
  </si>
  <si>
    <t>ec61d435-33ca-4acd-a35d-017839682926</t>
  </si>
  <si>
    <t>03-Sonstige Unterstützung</t>
  </si>
  <si>
    <t>8f786ac1-c33d-4797-a199-91527b67a9e3</t>
  </si>
  <si>
    <t>afb3be1a-29c1-45c0-8389-6da4aa17861b</t>
  </si>
  <si>
    <t>02-HW Fehler</t>
  </si>
  <si>
    <t>c9a560da-e0cf-4c1e-a517-ef08e40ed6a7</t>
  </si>
  <si>
    <t>744d7945-dcf8-4eb0-bee2-11ad63bd4287</t>
  </si>
  <si>
    <t>04-Implementierung allgemein</t>
  </si>
  <si>
    <t>afec878e-1198-4920-985d-3ea7be4f09e1</t>
  </si>
  <si>
    <t>17d7c2f7-b14a-4427-b79e-47a04f36c79b</t>
  </si>
  <si>
    <t>79c2d500-4681-4322-a6e0-7d7f4878ec7f</t>
  </si>
  <si>
    <t>02-Koordination/Planung</t>
  </si>
  <si>
    <t>0c9cbe77-ad16-4ea4-8eb0-e4abf551100e</t>
  </si>
  <si>
    <t>00000 Direktanfragen VO</t>
  </si>
  <si>
    <t>a89a4de3-cb1a-4c06-bf67-4f9cb878afeb</t>
  </si>
  <si>
    <t>37337 Nachbesprechung Jahresboni</t>
  </si>
  <si>
    <t>502c1762-a284-403d-9327-798c936fb973</t>
  </si>
  <si>
    <t>43341 Auswertung Zukünftige Preise</t>
  </si>
  <si>
    <t>3d3a5277-5f42-42f6-adc1-1de2d0349b35</t>
  </si>
  <si>
    <t>44262 Werte von Beständen in MCGD</t>
  </si>
  <si>
    <t>4ebf00b0-c5e0-4cf8-854c-f10f43878023</t>
  </si>
  <si>
    <t>44604  KK-Aufträge Referenzübernahme</t>
  </si>
  <si>
    <t>143ba2d5-7e39-4ad5-b9bb-78b1dfc723cf</t>
  </si>
  <si>
    <t>46978-Dublettennachbearbeitung</t>
  </si>
  <si>
    <t>5734f278-e7d0-4281-a412-1791714bed5f</t>
  </si>
  <si>
    <t>47207-c/o Zeile bei AT</t>
  </si>
  <si>
    <t>04063a17-d30e-44de-a954-b79b4458cf0c</t>
  </si>
  <si>
    <t>47516-4-facher Ausdruck bei Bestellungen</t>
  </si>
  <si>
    <t>0c0dadf9-8e54-4aad-ac0a-7c63e79c2ba5</t>
  </si>
  <si>
    <t>48503 Datenschilder Export</t>
  </si>
  <si>
    <t>4e91c900-0ed2-4a93-87c1-96693f9223bb</t>
  </si>
  <si>
    <t>48915-Rückstandliste 2. Mahnung</t>
  </si>
  <si>
    <t>cfe3e469-90bc-4cb1-9bec-a990e72546e2</t>
  </si>
  <si>
    <t>49014-Fehlende Planlieferzeiten</t>
  </si>
  <si>
    <t>8f116022-fe59-4938-a627-80d730c27d0c</t>
  </si>
  <si>
    <t>49026-JCL Storno Retourenaufträge</t>
  </si>
  <si>
    <t>9b894095-8cc3-42c7-b201-6e06963dd5b6</t>
  </si>
  <si>
    <t>49031-c/o-Zeile Österreich nicht aufgedruckt</t>
  </si>
  <si>
    <t>5bada76d-3e62-4619-9a12-1f1e56838a19</t>
  </si>
  <si>
    <t>49930–kein Länderkennzeichen</t>
  </si>
  <si>
    <t>e201a677-39b3-4589-b300-fe539de0fba5</t>
  </si>
  <si>
    <t>50010–Transportzone 00000001 XM nicht definiert</t>
  </si>
  <si>
    <t>b8138b13-a60d-4a0b-811b-85f2ce58ab14</t>
  </si>
  <si>
    <t>7b0a3690-2843-43e3-ac2c-db0918d84ed6</t>
  </si>
  <si>
    <t>65440463-591a-490c-9bee-b7a99b7251d0</t>
  </si>
  <si>
    <t>8a0383a8-91fa-4f84-92b8-2e32d5236677</t>
  </si>
  <si>
    <t>01-AWS / Konzept</t>
  </si>
  <si>
    <t>e3256ab9-e55c-42c7-8b62-9aaa25f31460</t>
  </si>
  <si>
    <t>48d00fd6-e550-4fa1-ac74-df082c73cd89</t>
  </si>
  <si>
    <t>5ad788ed-c062-4f17-b4c3-e4225869a7a1</t>
  </si>
  <si>
    <t>94e25224-a606-42fe-ab1c-a5e703234606</t>
  </si>
  <si>
    <t>ea415de4-fa25-4f97-8826-63597156c44c</t>
  </si>
  <si>
    <t>f84f9a48-c110-4f2f-8053-05ecb818936e</t>
  </si>
  <si>
    <t>01-Analyse</t>
  </si>
  <si>
    <t>e3876bae-2a41-4f89-ad3e-58ab7a83e94c</t>
  </si>
  <si>
    <t>3e886f83-246e-4453-ad8f-b92a257e0290</t>
  </si>
  <si>
    <t>c1ba2049-fc8b-4fb2-85fd-602a3aea8275</t>
  </si>
  <si>
    <t>4389ba1d-9290-43cd-b3cc-93f7a0a98cfd</t>
  </si>
  <si>
    <t>ec2aae62-3294-491e-a826-f1ff733d740e</t>
  </si>
  <si>
    <t>03-Harmonisierugn Controller-Schnittstellen</t>
  </si>
  <si>
    <t>a26ceac8-f96b-4298-962a-a78547d88f2e</t>
  </si>
  <si>
    <t>70-Aktu. Dokumentationen</t>
  </si>
  <si>
    <t>3a8665c1-1711-46f1-b279-ab2385faa0d6</t>
  </si>
  <si>
    <t>01-ErrorHandler-Service</t>
  </si>
  <si>
    <t>0f132cb5-51a6-432b-b8e8-06c9d811e955</t>
  </si>
  <si>
    <t>02-	User-Service</t>
  </si>
  <si>
    <t>fe2ca450-0324-4463-800f-707d85be68d9</t>
  </si>
  <si>
    <t>36cc312c-c090-4427-8bb4-0088ead8f156</t>
  </si>
  <si>
    <t>e3eed578-d421-4524-8a88-93006e656b8f</t>
  </si>
  <si>
    <t>4b367ae0-2869-4675-a9fe-2dba5129e643</t>
  </si>
  <si>
    <t>01-Entwicklung UI5 Komponente</t>
  </si>
  <si>
    <t>d581a079-30f0-4098-a7d9-07e6997405b9</t>
  </si>
  <si>
    <t>01-Konzeption</t>
  </si>
  <si>
    <t>47688425-5a82-41f7-bc7b-b88322a6943a</t>
  </si>
  <si>
    <t>61e9792f-6f07-4fa8-af63-2ee88153723e</t>
  </si>
  <si>
    <t>06-FRA Opt. Datenqualität Mat.</t>
  </si>
  <si>
    <t>b69dd785-bf9e-4399-bba1-c281bcbe03d7</t>
  </si>
  <si>
    <t>09-KUZ Hinweise zu Kunde &amp; Auftrag</t>
  </si>
  <si>
    <t>a29e925b-7968-4830-8889-a201bd76a08a</t>
  </si>
  <si>
    <t>10-Logistik-Lösungen</t>
  </si>
  <si>
    <t>1869a09f-fed6-4556-8d02-8262e306a539</t>
  </si>
  <si>
    <t>11-Artikelstammval. &amp; Status</t>
  </si>
  <si>
    <t>2aece2e2-2914-49e8-89ff-fef1e0480f84</t>
  </si>
  <si>
    <t>12-SAP-Produkt</t>
  </si>
  <si>
    <t>a5852317-7b77-4037-8a19-acbb7d0dfbcc</t>
  </si>
  <si>
    <t>27ea0955-acb2-434e-916b-9fb48d56fef3</t>
  </si>
  <si>
    <t>25-Aufteilerbeleg ERP</t>
  </si>
  <si>
    <t>8acc3274-713e-49f1-91a3-63fa99ea7279</t>
  </si>
  <si>
    <t>26-Entwicklungsrichtlinien</t>
  </si>
  <si>
    <t>7e2cf852-7f25-4d3a-8a00-ea0f5ad27835</t>
  </si>
  <si>
    <t>80-Überarb. IOT Entwicklungen</t>
  </si>
  <si>
    <t>53a72441-28f7-4403-8c87-b0f407532343</t>
  </si>
  <si>
    <t>e5d0258a-d2bc-4808-9ec5-cc2d684c9118</t>
  </si>
  <si>
    <t>0592c5dc-36a6-442c-8906-dd6ecaf8bb36</t>
  </si>
  <si>
    <t>4045ba0d-eb4e-4b60-8e65-5522a9122984</t>
  </si>
  <si>
    <t>01-HANA</t>
  </si>
  <si>
    <t>35d81d58-263f-4c7b-9134-3d2150f71b8a</t>
  </si>
  <si>
    <t>02-CAR</t>
  </si>
  <si>
    <t>638f81be-ce0e-4a2b-a952-4e3b0e7388e6</t>
  </si>
  <si>
    <t>03-SLT</t>
  </si>
  <si>
    <t>6d6b3441-b5f7-4d56-adb9-3777ea720a04</t>
  </si>
  <si>
    <t>04-Demoszenario (WebShop)</t>
  </si>
  <si>
    <t>eb73742d-ff45-4bd1-954c-c38a1b893cb5</t>
  </si>
  <si>
    <t>05-Übernahme Customizing</t>
  </si>
  <si>
    <t>8aa7e19b-0ebe-4e3e-b719-c5c3e2889dc7</t>
  </si>
  <si>
    <t>01-Konfiguration HANA/HANA-Content</t>
  </si>
  <si>
    <t>3845ac6c-0242-4e6b-8e97-ca4508c253db</t>
  </si>
  <si>
    <t>04-Neuinstallation</t>
  </si>
  <si>
    <t>e2a282db-06dd-4c8a-b4c9-c99ebe552808</t>
  </si>
  <si>
    <t>faffc23e-92c9-48e2-a135-4f9b756cb7af</t>
  </si>
  <si>
    <t>02-Projektleiterstatus</t>
  </si>
  <si>
    <t>315aed8d-112c-44c7-b38c-10fe32119840</t>
  </si>
  <si>
    <t>03-Personalplanung</t>
  </si>
  <si>
    <t>d8e6b7da-ba93-4fee-9e94-f70f289d81b1</t>
  </si>
  <si>
    <t>01-Planung Studenten</t>
  </si>
  <si>
    <t>8996feec-fee3-4c95-9fc7-e0dacfbe30f7</t>
  </si>
  <si>
    <t>02-Einarbeitung ASC</t>
  </si>
  <si>
    <t>afa506e3-f7de-436e-a5e5-403c8b639654</t>
  </si>
  <si>
    <t>03-Weiterbildung/Veranstaltungen</t>
  </si>
  <si>
    <t>36fde0bf-07be-44c6-a382-c8c8866bef89</t>
  </si>
  <si>
    <t>04-DYU Bereinigung</t>
  </si>
  <si>
    <t>3a507127-b780-4e92-95ab-51b05234df77</t>
  </si>
  <si>
    <t>05-Einarbeitugn KGO</t>
  </si>
  <si>
    <t>7e5e2c40-45cb-480b-a347-299a84c3f3e0</t>
  </si>
  <si>
    <t>01-Qualitätssicherung allg.</t>
  </si>
  <si>
    <t>87ead6e2-94e8-4ded-a8fb-7f8d78c70f12</t>
  </si>
  <si>
    <t>02-Abrechnung</t>
  </si>
  <si>
    <t>1d9e3849-5a06-4347-a63f-a05ac4478596</t>
  </si>
  <si>
    <t>03-Projektvorbereitung</t>
  </si>
  <si>
    <t>2a40f6fd-ca4d-4082-af4b-3f6e9abde139</t>
  </si>
  <si>
    <t>03-Fiori</t>
  </si>
  <si>
    <t>3fd26c57-6a9a-47e0-91a4-d53df9d8fd67</t>
  </si>
  <si>
    <t>90-Allgemein</t>
  </si>
  <si>
    <t>98700af6-a286-44c6-911c-6f7a944cbe54</t>
  </si>
  <si>
    <t>325abc03-ced5-46a8-98da-d653b8647f45</t>
  </si>
  <si>
    <t>1c1af8df-b05c-4e81-ace0-f424ad11eb3e</t>
  </si>
  <si>
    <t>04-Jourfix</t>
  </si>
  <si>
    <t>386fdb4a-a526-47ea-92ad-33cd70946167</t>
  </si>
  <si>
    <t>01-Reise</t>
  </si>
  <si>
    <t>2c03675a-7ead-4b4d-83ab-3337bcd645d8</t>
  </si>
  <si>
    <t>01-Konzeption/Analyse</t>
  </si>
  <si>
    <t>eb4c4b52-0e29-4788-a5aa-8ff37c4bfbc0</t>
  </si>
  <si>
    <t>c502159f-5f68-4d36-b28a-b46bd71df438</t>
  </si>
  <si>
    <t>03-Nachbereitung/Dokumentation</t>
  </si>
  <si>
    <t>9c3511fd-7938-47d4-a893-c0e5b4ec136b</t>
  </si>
  <si>
    <t>01-Konzeption/Abstimmung</t>
  </si>
  <si>
    <t>18ea1b89-7d0d-49fd-ba7f-b744fa5c9eab</t>
  </si>
  <si>
    <t>4fdb14b3-8864-4b07-9edd-cc6129e6fea3</t>
  </si>
  <si>
    <t>01-Projektvorbereitung</t>
  </si>
  <si>
    <t>353d6b33-63f2-4456-a612-5e4534b2b3f1</t>
  </si>
  <si>
    <t>d4241776-7348-44b6-a488-0a6010cd19c9</t>
  </si>
  <si>
    <t>036ec065-45a6-490f-8012-fa6a60561c45</t>
  </si>
  <si>
    <t>7d4769b1-e14f-4a3c-996d-ed5f3053c9af</t>
  </si>
  <si>
    <t>02-Entw. Korrekturreport</t>
  </si>
  <si>
    <t>ffef8a41-a8fb-4824-98c0-9644dc3c0fff</t>
  </si>
  <si>
    <t>02-Workshop</t>
  </si>
  <si>
    <t>66ead50a-2053-449a-ad3f-42bbae7cb7ac</t>
  </si>
  <si>
    <t>d8322ddb-5729-49ed-aeb1-67c5bce36d82</t>
  </si>
  <si>
    <t>a1b7b2dd-6813-47d0-b0e4-0e882eda4bca</t>
  </si>
  <si>
    <t>01-Umsetzung/Analyse</t>
  </si>
  <si>
    <t>df5aff58-c817-4f19-a3a7-b212c0b3dd5d</t>
  </si>
  <si>
    <t>20c93e40-e455-452e-8e40-0d2ab6ca812d</t>
  </si>
  <si>
    <t>01-Umsetzung/Durchführung</t>
  </si>
  <si>
    <t>2efa9bf4-da16-478e-b134-507d2df63c3d</t>
  </si>
  <si>
    <t>c349f06e-ffb9-4131-8d15-34189e0b4068</t>
  </si>
  <si>
    <t>ea5a4be9-9bd3-452d-8e56-e8e02b952cd1</t>
  </si>
  <si>
    <t>8c13d3c0-3ae9-46a7-9b1b-f6075d93f221</t>
  </si>
  <si>
    <t>02-Umsetzung/Durchführung</t>
  </si>
  <si>
    <t>8a774005-75ab-467b-98f2-2b80008e066f</t>
  </si>
  <si>
    <t>16791861-54a7-4a79-bd1c-cc434819629a</t>
  </si>
  <si>
    <t>02-Durchführung</t>
  </si>
  <si>
    <t>606920b4-ffe8-4430-a759-99e7c02857be</t>
  </si>
  <si>
    <t>629a9a50-a4d2-4c60-8210-ab21193ffe9b</t>
  </si>
  <si>
    <t>7160d29a-d5c6-4f34-a9f9-7de5361ba61d</t>
  </si>
  <si>
    <t>c5dc9c1c-8e8e-4563-98d7-a7776d3060c0</t>
  </si>
  <si>
    <t>7e2ceffc-93e5-4281-8c7b-4471080267bc</t>
  </si>
  <si>
    <t>3cb17122-77e2-4b25-b907-55f46079c446</t>
  </si>
  <si>
    <t>01-Konzeption/Analyse/Abstimmung</t>
  </si>
  <si>
    <t>ad026ed1-acee-4f82-a9a8-2dbb97bcdc1c</t>
  </si>
  <si>
    <t>76498a58-e519-472d-a883-71de13236f43</t>
  </si>
  <si>
    <t>4d187ce9-c479-4e70-860c-f833880b79eb</t>
  </si>
  <si>
    <t>a2843588-e38e-43f2-9ab7-8cff4306c76a</t>
  </si>
  <si>
    <t>03-Unterst. Fr. Wuttke WPUBON</t>
  </si>
  <si>
    <t>be8d1933-7712-4cb4-8d60-acf4a1f0464f</t>
  </si>
  <si>
    <t>04-Preismaterial</t>
  </si>
  <si>
    <t>fac31138-67c0-4266-8d4f-064f986f4732</t>
  </si>
  <si>
    <t>05-Logistikauswertung</t>
  </si>
  <si>
    <t>841e74f4-4bf7-4339-a152-10554649cbf8</t>
  </si>
  <si>
    <t>0b7f31f2-31a7-4711-8678-bb2d90660f3d</t>
  </si>
  <si>
    <t>03-Dokumentation</t>
  </si>
  <si>
    <t>86c78fd0-0913-46be-848d-398d81ed68aa</t>
  </si>
  <si>
    <t>01-Konzeption / Anforderungsaufnahme</t>
  </si>
  <si>
    <t>7b0e12ab-e6b9-457d-9277-b49f22b0de2f</t>
  </si>
  <si>
    <t>02-Koordination/Übergr. Abstimmung</t>
  </si>
  <si>
    <t>a1173c3d-77c3-4f55-8d5a-4b354264848d</t>
  </si>
  <si>
    <t>#4348 - VWKZ Bezeichnung ändern</t>
  </si>
  <si>
    <t>7972a587-21d8-4036-b0a3-b7632e8aa125</t>
  </si>
  <si>
    <t>0d58e1d4-b4b8-4a3b-af2c-6711c2555239</t>
  </si>
  <si>
    <t>00000 ohne Ticket-Bezug; Direktanfragen</t>
  </si>
  <si>
    <t>eb497afa-a54e-4543-983f-2d2ff3d045bb</t>
  </si>
  <si>
    <t>2455 - Offene_Kundenaufträge</t>
  </si>
  <si>
    <t>1602022a-d001-4bf1-9098-f2a04250aad6</t>
  </si>
  <si>
    <t>3830 – Markenname in Muli SKZ 133/HAKA Jagd ändern</t>
  </si>
  <si>
    <t>dcc7d132-d28b-4699-9fd5-077ffaddd832</t>
  </si>
  <si>
    <t>4062 - SKZ 132/Muli falscher Markenname</t>
  </si>
  <si>
    <t>57d32fb1-8bad-4b5d-80c1-b5119afa2102</t>
  </si>
  <si>
    <t>4067 - zusätzliche Spalten Einteilungsmuli SKZ 134</t>
  </si>
  <si>
    <t>d486ea4d-c858-472f-a744-c8ca1263f77b</t>
  </si>
  <si>
    <t>4097 - Bezeichnung GJ/Periode im BW</t>
  </si>
  <si>
    <t>3013c662-4acf-41cd-8355-358cdd625ad0</t>
  </si>
  <si>
    <t>4268-Muli SKZ 134/T2m kein Übergrößen EK im SAP</t>
  </si>
  <si>
    <t>86119a45-44d8-4fe6-970c-21431fa31f26</t>
  </si>
  <si>
    <t>4361 - Muli 134/ T3 keine Übergößen EK. Ins SAP gezogen</t>
  </si>
  <si>
    <t>7a9e3158-cace-47de-9231-6f7e88b0f085</t>
  </si>
  <si>
    <t>4494 - 134/ bei Übergrößenek. Fehlt das Preismaterial</t>
  </si>
  <si>
    <t>56049349-e7a0-4d04-9366-51f0f9e5ac5a</t>
  </si>
  <si>
    <t>4fa655bb-09b5-4c04-9ac2-2324d2029308</t>
  </si>
  <si>
    <t>a395f22e-7ba7-416b-858b-5f02b726f882</t>
  </si>
  <si>
    <t>5b3de8c8-ce38-46e8-b733-c0a967dd555d</t>
  </si>
  <si>
    <t>06-Abstimmung FRA</t>
  </si>
  <si>
    <t>3eb62300-9bed-4baf-8bd7-7ec689351b6d</t>
  </si>
  <si>
    <t>f20ff00d-cfe2-4689-8d0c-534a3489b527</t>
  </si>
  <si>
    <t>04-Ein-/Auszahlung</t>
  </si>
  <si>
    <t>5f239977-9554-4180-8951-ef5234e695f5</t>
  </si>
  <si>
    <t>06-Bonuspunkte / Frankonia-Karte</t>
  </si>
  <si>
    <t>b90ec3d3-f56e-4db8-82e3-9c51e9e949a1</t>
  </si>
  <si>
    <t>07-Integrations- und UTA-Test</t>
  </si>
  <si>
    <t>5725d2cc-00b9-4f5e-81be-b27f6a7b5ec6</t>
  </si>
  <si>
    <t>13-Korrektur Übertragungsfehler GK</t>
  </si>
  <si>
    <t>28a1d35f-432e-4682-9e01-cdd9607365b8</t>
  </si>
  <si>
    <t>18-Korrekutr Bonuspunkte GK</t>
  </si>
  <si>
    <t>5f7d758c-5711-4589-a047-2767dc999aeb</t>
  </si>
  <si>
    <t>864ccc6a-1a3d-42a6-a6bf-d2130393a4c1</t>
  </si>
  <si>
    <t>02-Verbuchung FRA Test-BONs</t>
  </si>
  <si>
    <t>b065f8f4-0e27-4746-b59b-5bf6c5b4ce53</t>
  </si>
  <si>
    <t>70-Übergreifend</t>
  </si>
  <si>
    <t>b1b4357b-205d-4d2e-a59e-ca85e45f7adc</t>
  </si>
  <si>
    <t>09eab489-15ed-4753-bcf3-4aa2cf378be1</t>
  </si>
  <si>
    <t>ee7da5fd-5496-473c-af58-6689a8fa1611</t>
  </si>
  <si>
    <t>0389e0b8-84bc-4b12-8e5f-a3652cc66101</t>
  </si>
  <si>
    <t>01-QS / Unterst. FB Tests</t>
  </si>
  <si>
    <t>babd42b9-e5bf-40c9-9f62-79ead3e8df33</t>
  </si>
  <si>
    <t>90-Übergreifende Korrekturen</t>
  </si>
  <si>
    <t>8eb8f9ee-8fc5-4ef8-8607-8aed06c8c852</t>
  </si>
  <si>
    <t>01-Prüfung GK Konzepte</t>
  </si>
  <si>
    <t>cff9a3bd-2535-46ca-a19b-a40ef33c3a70</t>
  </si>
  <si>
    <t>02-SAP-Konzeption</t>
  </si>
  <si>
    <t>ba47c3d1-036f-403e-8ff2-38ed95a52685</t>
  </si>
  <si>
    <t>01-Übernahme Basisfunktionen DE</t>
  </si>
  <si>
    <t>2c16c803-bf86-4311-9766-e4532256f423</t>
  </si>
  <si>
    <t>02-&lt;FR Besodnerheit melden&gt;</t>
  </si>
  <si>
    <t>c7b10b2f-66f9-412b-9c24-d5fa8f0e54f3</t>
  </si>
  <si>
    <t>0e195bd4-31b9-4719-a2a1-2268864d7ce9</t>
  </si>
  <si>
    <t>02-Pfandleihe</t>
  </si>
  <si>
    <t>0ee3169a-5f09-45c3-8b4f-3630c2c84c1b</t>
  </si>
  <si>
    <t>03-Preisübermittlung</t>
  </si>
  <si>
    <t>d32c220c-1b06-41cb-9b5c-765c671598a6</t>
  </si>
  <si>
    <t>01-Unterstützung</t>
  </si>
  <si>
    <t>c675d3c2-d294-426d-8bb0-b0acd826f2c1</t>
  </si>
  <si>
    <t>02-Währungskurse</t>
  </si>
  <si>
    <t>10fb2d03-6290-48cc-abec-25a926081251</t>
  </si>
  <si>
    <t>03-Bonuspunkte</t>
  </si>
  <si>
    <t>809bdc93-14e8-4276-a42e-a239838c85ac</t>
  </si>
  <si>
    <t>04-ÜbermittlugnWarengruppen</t>
  </si>
  <si>
    <t>fadd2bb6-80e1-4450-9425-8374ca067e41</t>
  </si>
  <si>
    <t>05-IDOC-Kommunikation</t>
  </si>
  <si>
    <t>66846e41-5ee1-41e6-b560-bd90b52f13e6</t>
  </si>
  <si>
    <t>7eb090f1-9282-4363-93e2-129790868dc8</t>
  </si>
  <si>
    <t>b51e7c39-78eb-4ebc-bd2f-ceb2e0de21e0</t>
  </si>
  <si>
    <t>fe567654-b985-4db1-9a2e-51b6f70d8a31</t>
  </si>
  <si>
    <t>000-Administrativa</t>
  </si>
  <si>
    <t>2f2d59f5-84c9-4d99-8d73-1a72db340544</t>
  </si>
  <si>
    <t>ab7df173-cc0f-4acb-9106-5a75f01137b2</t>
  </si>
  <si>
    <t>01-Workshop Zielarchitektur SAP CAR</t>
  </si>
  <si>
    <t>c64d5f62-0509-4b78-8283-faf8d866ba61</t>
  </si>
  <si>
    <t>02-Migration Customizing und Entwicklung</t>
  </si>
  <si>
    <t>d4e62688-79f5-4376-b64c-eee4749aed4a</t>
  </si>
  <si>
    <t>03-Grundkonfiguration</t>
  </si>
  <si>
    <t>b1b7a665-3244-4db2-863c-b3e400f39a1e</t>
  </si>
  <si>
    <t>04-SLT</t>
  </si>
  <si>
    <t>dc34bf43-ebc9-4440-aafb-5419af87f03a</t>
  </si>
  <si>
    <t>05-Betreuung Produktivbetrieb</t>
  </si>
  <si>
    <t>9945a140-6a31-41b8-9d3d-84ee78fe3169</t>
  </si>
  <si>
    <t>fb1a1edc-c5c5-4a00-89d4-cb26d7252151</t>
  </si>
  <si>
    <t>81cc5efc-a6fc-4c47-a2fc-2db9a3c6f817</t>
  </si>
  <si>
    <t>05-Abstimmung intern</t>
  </si>
  <si>
    <t>94d7d192-ac7e-49aa-9a18-7982abdd3b48</t>
  </si>
  <si>
    <t>07-Berechtigungen</t>
  </si>
  <si>
    <t>4451f7ce-9e56-47da-acb6-9ec315733f8f</t>
  </si>
  <si>
    <t>09-Grundkonfiguration</t>
  </si>
  <si>
    <t>6a7c96b5-69a1-4d09-8af8-ffcc9cce5b02</t>
  </si>
  <si>
    <t>10-Tests</t>
  </si>
  <si>
    <t>09ae260f-ae76-40d1-b1a6-990e9c7e7ce1</t>
  </si>
  <si>
    <t>11-Workshop Berechtigungen</t>
  </si>
  <si>
    <t>5f059683-976f-4904-be56-c33231624d2b</t>
  </si>
  <si>
    <t>12-Fehlerbehebung</t>
  </si>
  <si>
    <t>ae4fb303-7627-4335-9732-21693a95e616</t>
  </si>
  <si>
    <t>99-Sonstige Unterstützung</t>
  </si>
  <si>
    <t>0d909a8e-e12c-46e9-9a1e-00a71049ff2b</t>
  </si>
  <si>
    <t>02-Migration</t>
  </si>
  <si>
    <t>22ce43d3-7aec-46c2-9db9-d544472940f5</t>
  </si>
  <si>
    <t>02-PoC</t>
  </si>
  <si>
    <t>3a39a091-f0ce-4e0b-8aad-0e240f6c9908</t>
  </si>
  <si>
    <t>02-FP2</t>
  </si>
  <si>
    <t>3ce9b4d0-784c-4f59-82bd-40dbf1be9099</t>
  </si>
  <si>
    <t>01-SFA</t>
  </si>
  <si>
    <t>40f4de8b-f811-4181-a27c-83d7adeee514</t>
  </si>
  <si>
    <t>b4316eba-b41d-4de9-95b5-e6bed01c8723</t>
  </si>
  <si>
    <t>b26dfb21-bddd-42bd-9e59-b6ca8b742b21</t>
  </si>
  <si>
    <t>2d8243fd-d9a2-4015-9a9a-00adfcdbd381</t>
  </si>
  <si>
    <t>c8c35bfe-e399-464f-af6b-c910dfb7e2ec</t>
  </si>
  <si>
    <t>01-IOT</t>
  </si>
  <si>
    <t>b26121bb-1a57-4dab-8846-45a13c18a620</t>
  </si>
  <si>
    <t>b3d9016c-87e6-4f5f-b17f-df948734ed57</t>
  </si>
  <si>
    <t>6c2c2e16-2853-42b9-ad8b-3bc901c89820</t>
  </si>
  <si>
    <t>06-Umsetzung Datenmodelle</t>
  </si>
  <si>
    <t>4b1c0c9e-866b-4b29-a6a0-152e14519ae3</t>
  </si>
  <si>
    <t>e78ca69e-0d89-408a-a73e-45053508677f</t>
  </si>
  <si>
    <t>d554e995-45ae-492f-99a2-dfa3681f1de1</t>
  </si>
  <si>
    <t>f870e8b0-30d5-4727-b493-3627c1cbfd13</t>
  </si>
  <si>
    <t>2bd1854f-2518-4b83-aaf3-a116d4bd11ad</t>
  </si>
  <si>
    <t>05-Workshop (Ausrichter)</t>
  </si>
  <si>
    <t>2773cb62-162c-4004-a442-3e98be0143bd</t>
  </si>
  <si>
    <t>06-Workshop (Teilnahme)</t>
  </si>
  <si>
    <t>5908e17c-24e2-49ae-b773-be1470b413da</t>
  </si>
  <si>
    <t>07-Unterstützung WH</t>
  </si>
  <si>
    <t>598f1ebc-4ee1-43ee-98b8-c92359523c50</t>
  </si>
  <si>
    <t>0f6a7cf7-cdec-42a0-b86c-0397c7aca399</t>
  </si>
  <si>
    <t>db1020d7-0003-478a-a60c-68017e8444d5</t>
  </si>
  <si>
    <t>03-Koordinatoren</t>
  </si>
  <si>
    <t>f46902ab-3a2d-4ddf-b95c-876984963789</t>
  </si>
  <si>
    <t>9537324f-6321-4ceb-8eb6-35f4f7ef4982</t>
  </si>
  <si>
    <t>03-Personal</t>
  </si>
  <si>
    <t>16b02c23-30bb-4526-9e70-7421e129be13</t>
  </si>
  <si>
    <t>04-Organisation/Verwaltung</t>
  </si>
  <si>
    <t>c6637a26-dd88-4ca3-bca9-3fceca3f3e82</t>
  </si>
  <si>
    <t>c1e0fdf0-611c-42ca-bf33-6997d331c08d</t>
  </si>
  <si>
    <t>01-Team-Besprechungen</t>
  </si>
  <si>
    <t>10d8ebb9-1656-49e3-a750-bda4420cdb2f</t>
  </si>
  <si>
    <t>67a776fe-17a7-41c2-808f-09d6a589b87e</t>
  </si>
  <si>
    <t>2395bf73-be3f-45c6-bb9e-d5e4b037333f</t>
  </si>
  <si>
    <t>078872fb-c880-4322-92b6-8a2ce575ce72</t>
  </si>
  <si>
    <t>740c7a55-8e82-4e76-b954-e25c6365a6f3</t>
  </si>
  <si>
    <t>eec4f39f-0634-473d-be31-12a96c376ed5</t>
  </si>
  <si>
    <t>e519a0a1-76f6-41fc-b84c-89a78be99f82</t>
  </si>
  <si>
    <t>bfdd55a2-3560-4399-986d-d8bd4a7d369a</t>
  </si>
  <si>
    <t>6e38eb7c-8180-4704-ab0c-940c91a42e91</t>
  </si>
  <si>
    <t>e5924b18-c8ff-460a-b98b-a6babe91a1b8</t>
  </si>
  <si>
    <t>12046ee2-1cff-4035-9d91-2930aac05fae</t>
  </si>
  <si>
    <t>39911067-6867-4701-be4d-3255adf859c0</t>
  </si>
  <si>
    <t>01-Kolloquien</t>
  </si>
  <si>
    <t>21c89914-9cad-4aaf-a860-c3c07eb74d34</t>
  </si>
  <si>
    <t>02-Webinar</t>
  </si>
  <si>
    <t>3ce41307-c039-4911-9eb5-4e5b5f60584b</t>
  </si>
  <si>
    <t>03-Seminar (extern)</t>
  </si>
  <si>
    <t>109ac19c-799c-49f1-a459-bfae1d6a6f70</t>
  </si>
  <si>
    <t>05-Tagungen</t>
  </si>
  <si>
    <t>ad931df6-ec3b-4b5d-8f49-55d0e4984ba1</t>
  </si>
  <si>
    <t>2e183e0c-eb6c-4892-9aec-2a237662242a</t>
  </si>
  <si>
    <t>b55cf10e-42e9-4f36-9edd-b37429c420ce</t>
  </si>
  <si>
    <t>88e10a84-9a71-48cb-ad17-74877cb003c9</t>
  </si>
  <si>
    <t>03-Abstimmung FB</t>
  </si>
  <si>
    <t>47db4647-a6ec-468f-9be5-b0d3c574a2b2</t>
  </si>
  <si>
    <t>04-Abstimmung FRA IT</t>
  </si>
  <si>
    <t>8439b812-6eca-4891-bd11-47218a729bc6</t>
  </si>
  <si>
    <t>70-Reise</t>
  </si>
  <si>
    <t>5686d5e0-a4ed-44fa-86a2-f7fecd792b20</t>
  </si>
  <si>
    <t>01-Workshop / Kickoff</t>
  </si>
  <si>
    <t>3f8592e2-9f57-44ea-b5b7-187dd505626a</t>
  </si>
  <si>
    <t>02-Anforderungsaufnahme</t>
  </si>
  <si>
    <t>a5bb58ce-09e1-43d2-b8c3-fa3b468f5829</t>
  </si>
  <si>
    <t>2cf7a184-a709-45b6-9ceb-e2cd7d6910aa</t>
  </si>
  <si>
    <t>04-Auctronia EU</t>
  </si>
  <si>
    <t>0fd81f47-82c6-4acf-b5eb-c9c919d28144</t>
  </si>
  <si>
    <t>01-Customizing</t>
  </si>
  <si>
    <t>1a40c76f-b531-4f1f-83a2-8c626627f68f</t>
  </si>
  <si>
    <t>02-Schnittstellen</t>
  </si>
  <si>
    <t>196623d8-b942-4625-b02f-057b931aa7ed</t>
  </si>
  <si>
    <t>03-Fakturierung</t>
  </si>
  <si>
    <t>e5a430cc-f8fd-4bbd-88a8-7cc9dc2ac28b</t>
  </si>
  <si>
    <t>04-Stammdaten</t>
  </si>
  <si>
    <t>3053880d-2088-4eb8-9f91-a5df52afeb48</t>
  </si>
  <si>
    <t>01-Vorbereitung</t>
  </si>
  <si>
    <t>a8032416-92ff-4ea0-b8b9-a583be44baeb</t>
  </si>
  <si>
    <t>02-Unterstützung FBs</t>
  </si>
  <si>
    <t>72e40188-3536-4ff8-b846-4e6633cc09f9</t>
  </si>
  <si>
    <t>03-Durchführung</t>
  </si>
  <si>
    <t>fa5570ae-5f01-4757-9d0b-d5611a8de12b</t>
  </si>
  <si>
    <t>04-Nachbetreuung</t>
  </si>
  <si>
    <t>6c3c7ca3-8a6e-4b68-a035-ca71bbf4ea47</t>
  </si>
  <si>
    <t>01-Auto. Nachlistung</t>
  </si>
  <si>
    <t>385834b9-8b9c-43f1-a50d-259b8b0d62c9</t>
  </si>
  <si>
    <t>6c549df1-a272-407c-aacd-eb8a4b1be844</t>
  </si>
  <si>
    <t>835066dd-c8d6-4b41-8f7c-97e102e5ebc3</t>
  </si>
  <si>
    <t>5516dd46-f966-444d-9e80-39f963a0bc98</t>
  </si>
  <si>
    <t>02-Besprechung FB/IT</t>
  </si>
  <si>
    <t>3e5a0e67-645b-4eda-b583-b8d627a92cdd</t>
  </si>
  <si>
    <t>03-Abstimmung RatePay</t>
  </si>
  <si>
    <t>12bb9d8b-9fdc-4556-a02f-84fd0962bc7f</t>
  </si>
  <si>
    <t>958ea450-42c3-4b90-8f51-9bdb77bd37d1</t>
  </si>
  <si>
    <t>01-Analyse/Anforderungen</t>
  </si>
  <si>
    <t>a49a43f9-24c2-439b-a8e5-844febe98c73</t>
  </si>
  <si>
    <t>7b2c33ed-032f-4e19-8490-ab1f7898cd8a</t>
  </si>
  <si>
    <t>6868fc3f-46b3-4f6e-a565-ad7676158250</t>
  </si>
  <si>
    <t>01-Abstimmugn RatePAY</t>
  </si>
  <si>
    <t>55401506-d845-46b7-ad4b-5eba6ec28821</t>
  </si>
  <si>
    <t>09a1275b-9a5a-448d-a911-938c4d49addc</t>
  </si>
  <si>
    <t>02-tech. Verbindung</t>
  </si>
  <si>
    <t>c0de7c73-cf80-4ed5-b62b-1b41f4efa7ea</t>
  </si>
  <si>
    <t>03-Kapselung Services</t>
  </si>
  <si>
    <t>92542b86-1cb3-43bf-b026-92a90d7307ab</t>
  </si>
  <si>
    <t>04-Zentralisierung Datenaufbereitung</t>
  </si>
  <si>
    <t>f6ffffde-f8fa-4258-925a-d9bad5d08bf9</t>
  </si>
  <si>
    <t>01-Integration Standardbelege</t>
  </si>
  <si>
    <t>041ddd28-0cf3-400d-8187-5d0d9b51b1c8</t>
  </si>
  <si>
    <t>02-Erweiterung Belegprüfungen &amp; Sperren</t>
  </si>
  <si>
    <t>5a98b520-de7e-4b58-a952-1b2b494a5cba</t>
  </si>
  <si>
    <t>03-Verarb. Abrechnungsdatei</t>
  </si>
  <si>
    <t>75e535b8-2b03-45c2-8004-a2fa8e949ae3</t>
  </si>
  <si>
    <t>04-Umstellun gFI-Verbuchung</t>
  </si>
  <si>
    <t>51aaa6d6-d44f-4cd8-b99c-ab8f23bb77e3</t>
  </si>
  <si>
    <t>657ae520-5e05-444b-be91-46cacd676de8</t>
  </si>
  <si>
    <t>02-Unterstützung</t>
  </si>
  <si>
    <t>e6680b26-948f-4328-93f7-8606810b6f1a</t>
  </si>
  <si>
    <t>102a1ff4-4c7a-4300-a294-cb9cdee90f39</t>
  </si>
  <si>
    <t>4d9e039c-d76e-407b-9458-56d09879f6d3</t>
  </si>
  <si>
    <t>80782319-0845-4d48-ac1a-f046137470cc</t>
  </si>
  <si>
    <t>65cdaaf4-bdea-4268-95ae-31f378f9d746</t>
  </si>
  <si>
    <t>05-Fehlerliste RatePay</t>
  </si>
  <si>
    <t>4b6412ca-5a32-42bf-9ba7-28c406793719</t>
  </si>
  <si>
    <t>10-Stammkundenexport</t>
  </si>
  <si>
    <t>0c993ef1-e171-4769-a4ed-897d16cba066</t>
  </si>
  <si>
    <t>01-Abstimmung übergreifend</t>
  </si>
  <si>
    <t>c4af3093-ae04-4f39-a9bb-be69ae37c145</t>
  </si>
  <si>
    <t>02-Workshop SAP CAR</t>
  </si>
  <si>
    <t>a3342e3b-9577-43a2-911b-28ddabb19e6a</t>
  </si>
  <si>
    <t>01-Kurzvorstellung Projektportfolio</t>
  </si>
  <si>
    <t>3f30b898-e1a9-4bd2-8942-190da35f68e1</t>
  </si>
  <si>
    <t>01-Entscheidungsgrundlage CIO/GF</t>
  </si>
  <si>
    <t>c56be3ee-b531-4d7d-8bba-60da6ed6b033</t>
  </si>
  <si>
    <t>02-Workshop Gesamtarchitektur</t>
  </si>
  <si>
    <t>e7817290-005e-4081-9931-439edca95b06</t>
  </si>
  <si>
    <t>03-Click&amp;Collect</t>
  </si>
  <si>
    <t>1275e950-878a-4f51-9054-98cc1deba187</t>
  </si>
  <si>
    <t>01-Vorstellung Filial Prototyp</t>
  </si>
  <si>
    <t>cc464323-cc41-46d8-b760-67c2d4b0e09b</t>
  </si>
  <si>
    <t>01-Treffen AK Handel</t>
  </si>
  <si>
    <t>8e5cf71f-d677-4706-b4dc-6dd6a4fa0f7f</t>
  </si>
  <si>
    <t>02-Workshops/Webinare</t>
  </si>
  <si>
    <t>a47ca1d8-fc86-44b1-80b2-552d7fdecf1f</t>
  </si>
  <si>
    <t>01-HANA &amp; S4</t>
  </si>
  <si>
    <t>2ddc19f3-393a-4139-aa87-d6aeb662c72f</t>
  </si>
  <si>
    <t>01-HANA-Beratung</t>
  </si>
  <si>
    <t>238ba08e-9d61-4d8f-86e2-df9274755631</t>
  </si>
  <si>
    <t>ad364b3f-209d-4926-8c38-daa0e846521c</t>
  </si>
  <si>
    <t>35dc2623-e480-491a-b4bc-13e6762b69e6</t>
  </si>
  <si>
    <t>b8d1cb7b-8f67-45c8-9316-eb7cb27b142b</t>
  </si>
  <si>
    <t>12e79b66-50a6-4ebc-a44b-4cad7414668e</t>
  </si>
  <si>
    <t>01-CAR</t>
  </si>
  <si>
    <t>b3e5043f-f52e-4754-a362-9d4cb5fe0e10</t>
  </si>
  <si>
    <t>01-Website</t>
  </si>
  <si>
    <t>f735c2e1-f9c9-48c3-aa8a-8851902b566f</t>
  </si>
  <si>
    <t>02-WH</t>
  </si>
  <si>
    <t>ed19f94f-3acd-412b-a000-81252560618e</t>
  </si>
  <si>
    <t>90-Nicht zugeordnet</t>
  </si>
  <si>
    <t>f0ad56a0-54a4-423f-bf59-3e2831b6b28f</t>
  </si>
  <si>
    <t>d758d57f-48e3-436d-bfff-c3e4b2ac7db4</t>
  </si>
  <si>
    <t>01-BI2</t>
  </si>
  <si>
    <t>26716da1-e521-47f5-b031-698ba59ea6a2</t>
  </si>
  <si>
    <t>02-SAP FIORI SWAL</t>
  </si>
  <si>
    <t>e8c2bb57-e335-47e6-bf86-9cb60efc43e5</t>
  </si>
  <si>
    <t>daddcb80-a544-4e8b-9c4f-7f63c7455052</t>
  </si>
  <si>
    <t>01-Projektplanung</t>
  </si>
  <si>
    <t>48f2c6a5-1825-4fa2-abbe-abc3299c9479</t>
  </si>
  <si>
    <t>02-Ablösung Teradata</t>
  </si>
  <si>
    <t>3e7dcdc6-4327-43a3-92ee-f8e8d1b36b19</t>
  </si>
  <si>
    <t>03-BI Workshop OttoGroup</t>
  </si>
  <si>
    <t>0531972b-c922-4826-abdb-ce91836bc731</t>
  </si>
  <si>
    <t>04-Entscheidungsgrundlage GF</t>
  </si>
  <si>
    <t>12ff7b97-c70a-457b-87e2-76e56bcfcf75</t>
  </si>
  <si>
    <t>05-Hardwarebeschaffung</t>
  </si>
  <si>
    <t>28d2df02-df82-420a-8289-0e3c67e0ad27</t>
  </si>
  <si>
    <t>06-Priorisierung und Aufwände Kennzahlenpakete</t>
  </si>
  <si>
    <t>8ca1de7e-cff2-4361-adbe-d4f97a9fdac8</t>
  </si>
  <si>
    <t>01-Workshop</t>
  </si>
  <si>
    <t>05abfec9-6f4a-4d3e-95a9-372ecd95bb59</t>
  </si>
  <si>
    <t>02-Review</t>
  </si>
  <si>
    <t>d0af3519-d601-4c07-a43c-7e31262ea431</t>
  </si>
  <si>
    <t>01-Zusammenstellung BI/DWH-Plattformen</t>
  </si>
  <si>
    <t>aa696e4a-3a2d-4d37-8d64-b94a29408131</t>
  </si>
  <si>
    <t>02-Entscheidungsgrundlage</t>
  </si>
  <si>
    <t>c56f0c96-f0e8-4fa7-aeec-def149655cd1</t>
  </si>
  <si>
    <t>76b521b7-a1b7-4ab7-a72f-540212ac5814</t>
  </si>
  <si>
    <t>02-Abstimmung</t>
  </si>
  <si>
    <t>3ae6c904-d121-4b26-a774-e6fa3723ed67</t>
  </si>
  <si>
    <t>03-Review Definition</t>
  </si>
  <si>
    <t>11c85f44-f11b-4ae9-ad88-81f4977eea08</t>
  </si>
  <si>
    <t>04-Konzeption Datenmodelle</t>
  </si>
  <si>
    <t>c6dc3426-807a-48b6-97c5-ea5b107272ed</t>
  </si>
  <si>
    <t>05-Grundkonfiguration BW-System</t>
  </si>
  <si>
    <t>5ae06e5b-bd2c-46f1-87d8-2549bde97ce4</t>
  </si>
  <si>
    <t>893eb881-9604-4007-b045-38444941f797</t>
  </si>
  <si>
    <t>8ca9242c-ec7b-4e90-a326-732c5338595e</t>
  </si>
  <si>
    <t>08-Dokumentation</t>
  </si>
  <si>
    <t>d40ad65a-aae5-4b1a-9e02-068fa044bde4</t>
  </si>
  <si>
    <t>09-Arbeitsmappen</t>
  </si>
  <si>
    <t>ab15c61c-99bd-43ed-9d39-de6e8d9af58f</t>
  </si>
  <si>
    <t>10-Kennzahlen</t>
  </si>
  <si>
    <t>e70b2d40-b376-4c39-aab1-e69b827e6e29</t>
  </si>
  <si>
    <t>15-Anwendertests</t>
  </si>
  <si>
    <t>82fe7172-0973-4b70-ad18-68d56729b8a7</t>
  </si>
  <si>
    <t>16-Fehleranalyse BW-Systemkonfiguration</t>
  </si>
  <si>
    <t>41ccfd68-d2ed-4a54-90d9-7fd7f638c52f</t>
  </si>
  <si>
    <t>00-Abstimmung</t>
  </si>
  <si>
    <t>58bd4e34-c2a1-470a-a22f-21b795dcf891</t>
  </si>
  <si>
    <t>01-Grundkonfiguration</t>
  </si>
  <si>
    <t>c5a3b069-4346-45b9-bb2f-4eb18f99f5d9</t>
  </si>
  <si>
    <t>02-Aufbereitung Datenmodelle für dymatrix</t>
  </si>
  <si>
    <t>32ccd03e-78e2-4dbf-bd6f-75a9080d1df1</t>
  </si>
  <si>
    <t>03-Bereitstellung Datenmodelle SQL-Server</t>
  </si>
  <si>
    <t>a206a36f-539a-4d20-aaf0-8c07fec38add</t>
  </si>
  <si>
    <t>04-Anbindung MSSQL-Server</t>
  </si>
  <si>
    <t>7bd2aaaa-abc2-44e2-8ae7-f52ef82d03f3</t>
  </si>
  <si>
    <t>01-Einweisung DWH Doku</t>
  </si>
  <si>
    <t>8659509a-2b0a-43fe-a9c6-9467ae59cb11</t>
  </si>
  <si>
    <t>02-initiale Eintragung Kennzahlen</t>
  </si>
  <si>
    <t>d3639baa-1ef5-4af5-ac68-57c917226929</t>
  </si>
  <si>
    <t>01-Sicherung Abbildungen JUN</t>
  </si>
  <si>
    <t>e25aaf86-b09c-4183-a7fa-d7a53b658b20</t>
  </si>
  <si>
    <t>02-Projektvorlagen</t>
  </si>
  <si>
    <t>5fae839d-2c70-40f9-99ed-a8a5439f14ec</t>
  </si>
  <si>
    <t>03-Logistik Kennzahlen</t>
  </si>
  <si>
    <t>3262d0bb-365a-4a3c-ae73-2e402127af89</t>
  </si>
  <si>
    <t>04-offene Kundenaufträge</t>
  </si>
  <si>
    <t>02fda4bc-c0ab-49e0-85e0-8f4f85ac6e27</t>
  </si>
  <si>
    <t>05-POS-Daten</t>
  </si>
  <si>
    <t>eea67935-f2f1-4eef-8fa8-597d2b7d9315</t>
  </si>
  <si>
    <t>06-organisatorische Vorbereitungen</t>
  </si>
  <si>
    <t>1db8e16b-f3a1-41d7-a32c-076d166da018</t>
  </si>
  <si>
    <t>06-Reporting</t>
  </si>
  <si>
    <t>d6e55a7f-a3ad-4d1c-a424-7500a6763c87</t>
  </si>
  <si>
    <t>097a29db-2f45-4350-bdef-c1e68b7cd442</t>
  </si>
  <si>
    <t>51c00bf4-939a-46b4-a8c9-7fe9fcb96416</t>
  </si>
  <si>
    <t>03-UHD Buchhaltung</t>
  </si>
  <si>
    <t>34eb0090-f159-4371-a3b4-3f7def44aef3</t>
  </si>
  <si>
    <t>04-UHD Kundenzentrum</t>
  </si>
  <si>
    <t>5f047349-a5df-4d52-b5fa-a88cb05880f0</t>
  </si>
  <si>
    <t>05-UHD Lager</t>
  </si>
  <si>
    <t>f4faebf6-0379-4d99-b6b6-919711f453f9</t>
  </si>
  <si>
    <t>06-UHD WH</t>
  </si>
  <si>
    <t>f451d0f6-ab2f-4f15-bb52-0f372d35caeb</t>
  </si>
  <si>
    <t>07-UHD Dispo Einkauf</t>
  </si>
  <si>
    <t>0397edf8-75d2-4302-b309-19f114e45fcc</t>
  </si>
  <si>
    <t>08-Brot&amp;Butter</t>
  </si>
  <si>
    <t>90d7804f-ccbb-47c3-830b-dfc9439e7cf2</t>
  </si>
  <si>
    <t>&lt;nicht verwenden4&gt;</t>
  </si>
  <si>
    <t>aee5d52d-f9d3-426f-84b8-98e31e334bdd</t>
  </si>
  <si>
    <t>&lt;nichtverwenden&gt;</t>
  </si>
  <si>
    <t>8f00ed22-5fa8-422b-b33f-c9ec3a749e02</t>
  </si>
  <si>
    <t>cc25f661-463c-4ced-a8b6-51863d59ae94</t>
  </si>
  <si>
    <t>1	-Spalte Sortiment</t>
  </si>
  <si>
    <t>146acd5a-0545-41ff-9cf9-8f13ccb7762f</t>
  </si>
  <si>
    <t>44604 - Kreditkartenabwicklung</t>
  </si>
  <si>
    <t>3e0e5ea8-8ce4-4c44-95c8-9a5a38cd4f07</t>
  </si>
  <si>
    <t>48060-Warenempfänger nicht gelöscht</t>
  </si>
  <si>
    <t>12c7ced1-d2c8-43da-bfbe-a4efef22aa18</t>
  </si>
  <si>
    <t>48587 Langzeit-Lieferanterklärungen-Cockpit ENPR</t>
  </si>
  <si>
    <t>83fe1acb-e7cd-4124-8ce8-808a027ed073</t>
  </si>
  <si>
    <t>48915-Rückstandliste 2. Mahnung wird nicht gedruckt</t>
  </si>
  <si>
    <t>213075e7-3b8c-4d26-add1-ef0dc9ccd632</t>
  </si>
  <si>
    <t>cb7ef021-c762-4ea7-ac7e-ce8ae17dc243</t>
  </si>
  <si>
    <t>f542350d-8e89-43b1-b9f4-ba74a8654de4</t>
  </si>
  <si>
    <t>49139 FI-Belege</t>
  </si>
  <si>
    <t>3f3fd25b-9ef8-467b-9ed2-48c65884df05</t>
  </si>
  <si>
    <t>49213-Gutschein wurde nicht automatisch beliefert</t>
  </si>
  <si>
    <t>d06c8e29-922c-49aa-845d-2e5fb4d9209c</t>
  </si>
  <si>
    <t>49259-WG: Doku Widerspruch erzeugen</t>
  </si>
  <si>
    <t>84d27a48-269c-4b10-8273-c13019925c25</t>
  </si>
  <si>
    <t>49292-Einbau Warnhinweis manuelle Kreditkartenbearbeitung</t>
  </si>
  <si>
    <t>1af415e8-747d-472a-8d41-bbaeed152acd</t>
  </si>
  <si>
    <t>49331-Fehlerhafte Rechnung Ausland</t>
  </si>
  <si>
    <t>84bd28e7-d56f-4d3e-a559-af372e155c28</t>
  </si>
  <si>
    <t>49359-Kundenfaktura</t>
  </si>
  <si>
    <t>e3bcd622-548e-493d-9056-3d228874bb83</t>
  </si>
  <si>
    <t>49411-AW: hängengebliebene Fakturen</t>
  </si>
  <si>
    <t>b20828dc-0b50-48ef-8d66-d3e559e70879</t>
  </si>
  <si>
    <t>49434-hängengebliebene Fakturen</t>
  </si>
  <si>
    <t>6ffd4662-602a-47e1-bb11-9fd3eadb2d72</t>
  </si>
  <si>
    <t>49447-Keine ZV10 erstellt</t>
  </si>
  <si>
    <t>2b8cbdcd-e28b-41a5-98ee-a1b666cd7765</t>
  </si>
  <si>
    <t>49453-Katalogzuordnungen werden bei Fakturaerstellung</t>
  </si>
  <si>
    <t>0931c403-f99a-44cb-b4ba-fa0ad917b491</t>
  </si>
  <si>
    <t>49455-Lieferschein lässt sich nicht einbuchen</t>
  </si>
  <si>
    <t>327ff7a7-e1c2-4a31-84de-5c3210237c9b</t>
  </si>
  <si>
    <t>49456-WH Köln: Lieferschein lässt sich nicht buchen</t>
  </si>
  <si>
    <t>22ad1a8c-0c60-4455-99c1-65eacc66cf65</t>
  </si>
  <si>
    <t>49505-Nachschub Stuttgart Fehlermeldung</t>
  </si>
  <si>
    <t>c72e7cc3-bf19-43c6-9329-702b979974b9</t>
  </si>
  <si>
    <t>49525 Lieferungsübemritltung/-erstellung RUD</t>
  </si>
  <si>
    <t>099a9c96-9052-4866-8bfd-369a0e55e611</t>
  </si>
  <si>
    <t>49531-Lieferschein wegen Pfand nicht buchbar</t>
  </si>
  <si>
    <t>1fe1b0cb-2b58-4049-a1b8-b92b09d2722d</t>
  </si>
  <si>
    <t>49533-AW: Meldung Bestandsänderungen</t>
  </si>
  <si>
    <t>187d32bb-3434-4d07-8246-bdfaa2dc88f9</t>
  </si>
  <si>
    <t>49557-V.02 Unvollständige Aufträge</t>
  </si>
  <si>
    <t>f5b1b765-ee1a-410c-a7e5-f35c4872d6f4</t>
  </si>
  <si>
    <t>49558-Liefergruppe Gutscheinbox</t>
  </si>
  <si>
    <t>2d716414-2505-4435-b702-f4088153fbd8</t>
  </si>
  <si>
    <t>49561-mögliches Serialisierungsproblem abw. WE</t>
  </si>
  <si>
    <t>de39004e-1e23-4a63-91b9-712b483d84cc</t>
  </si>
  <si>
    <t>49586-AGBs aktualisieren</t>
  </si>
  <si>
    <t>22001b9b-a60a-4473-9f2a-a33f2a20b03d</t>
  </si>
  <si>
    <t>49588-hängendes IDOC wegen Pfand</t>
  </si>
  <si>
    <t>db62d262-ce9e-4227-ae40-e9b9cc572389</t>
  </si>
  <si>
    <t>49592-Inhalt Idoc paßt nicht mit SAP Buchung zusammen</t>
  </si>
  <si>
    <t>2f221214-a60b-4fca-861a-8b6e4aa7fc08</t>
  </si>
  <si>
    <t>49603-Massiv überhöhter Bestellvorschlag</t>
  </si>
  <si>
    <t>42284cd9-d7b1-480a-a16e-8c2b10df64d6</t>
  </si>
  <si>
    <t>49609-Falsche Ausgabe der Retourenbeträge</t>
  </si>
  <si>
    <t>35dc43ac-2580-4c8d-b177-9d3f2aa02f76</t>
  </si>
  <si>
    <t>49611-Auftragsbestätigung für ZSO / Expresse</t>
  </si>
  <si>
    <t>b6f614b4-0e95-484b-8482-ac5fb70ac3c0</t>
  </si>
  <si>
    <t>49612-MAN fehlerhafte Kundendaten</t>
  </si>
  <si>
    <t>e11b91c3-8fc9-42bc-b80c-e3064cbe85d1</t>
  </si>
  <si>
    <t>49616-Gutschrift erstellen eilt</t>
  </si>
  <si>
    <t>33aa5df8-457a-4b3d-9009-74f656bbb966</t>
  </si>
  <si>
    <t>49624-JCL Retouren</t>
  </si>
  <si>
    <t>9939f7db-ccf7-4bea-922c-c1515741c6e8</t>
  </si>
  <si>
    <t>49632-Massenpflege Materialnummer Lieferanten</t>
  </si>
  <si>
    <t>c1b08f19-17d7-4766-a94a-148f134d75ba</t>
  </si>
  <si>
    <t>49636-Umstellung Zahlungsart</t>
  </si>
  <si>
    <t>fc9d854c-579b-4dbb-b245-c05ffedcffc4</t>
  </si>
  <si>
    <t>49659-vier Augen Prinzip Preisfreigaben</t>
  </si>
  <si>
    <t>d4412b88-edea-4656-bdbd-22c230930941</t>
  </si>
  <si>
    <t>49668-Gutschrift werden mit abw. WE Rechnungen</t>
  </si>
  <si>
    <t>1a66f927-12d1-44e2-b31c-5f8aa11001f7</t>
  </si>
  <si>
    <t>49690-Kundenretouren aus WH-Belieferungen</t>
  </si>
  <si>
    <t>be4847e5-0630-4768-a3a0-539e2ef95298</t>
  </si>
  <si>
    <t>49695-2 hängende Idocs zu Lieferung 861656741</t>
  </si>
  <si>
    <t>4793ab89-fb79-489b-8e9c-7f514291c089</t>
  </si>
  <si>
    <t>49696-WG: Stiller Teilhaber</t>
  </si>
  <si>
    <t>a0e4f02a-30a7-4b28-aac0-0f7ed2b10732</t>
  </si>
  <si>
    <t>49705-Bestellung im Webshop</t>
  </si>
  <si>
    <t>f7c1d833-45e8-4e9c-8677-154d8b5db40e</t>
  </si>
  <si>
    <t>49706-SAP-System ist langsam</t>
  </si>
  <si>
    <t>1dd1e48d-ff4c-4c02-a7e6-e049501fc439</t>
  </si>
  <si>
    <t>49717-Ungewollte Auftragszusammenführung</t>
  </si>
  <si>
    <t>c9785383-034d-4878-983d-76827ab779da</t>
  </si>
  <si>
    <t>49718-FEHLERMELDUNG - ZULÄSSIGE ANREDE -</t>
  </si>
  <si>
    <t>5e5b2ec7-e018-4726-887f-8096b65deb49</t>
  </si>
  <si>
    <t>49719 SD Report Magazin Bonn</t>
  </si>
  <si>
    <t>29c7d9b9-8e9b-4587-b1c7-94b204ed9dc8</t>
  </si>
  <si>
    <t>49720-IDOC Nachbearbeitung Bankdaten</t>
  </si>
  <si>
    <t>34e52413-4397-4b99-97bb-d6cf44c6d62b</t>
  </si>
  <si>
    <t>49721-Kein Dublettenabgleich erfolgt</t>
  </si>
  <si>
    <t>7c231a46-78e8-441b-ad0d-db3fef8bec42</t>
  </si>
  <si>
    <t>49729-IDOCS</t>
  </si>
  <si>
    <t>0960f097-1340-4e9e-8b55-af92a0799fac</t>
  </si>
  <si>
    <t>49734-Kein Dublettenabgleich</t>
  </si>
  <si>
    <t>578d59aa-fb50-40f6-a9e3-890846c8bdaa</t>
  </si>
  <si>
    <t>49735-keinen Preis bei Artikel 69412</t>
  </si>
  <si>
    <t>37acc9bf-e631-41c3-a401-d3a0956e3351</t>
  </si>
  <si>
    <t>49737-SAP ist sehr langsam</t>
  </si>
  <si>
    <t>33d08182-cac7-4754-937a-f7bd1457c128</t>
  </si>
  <si>
    <t>49739-UB 4500376306/00360 / MATNR 60444</t>
  </si>
  <si>
    <t>a3887789-c397-4d6b-a6ba-92d4b0139389</t>
  </si>
  <si>
    <t>49740-Sap bei der Größe 31 den Katalog IN2815DE</t>
  </si>
  <si>
    <t>c05842b4-c17f-49e1-97a6-7067b2b6f4c4</t>
  </si>
  <si>
    <t>49749-Liefersperre „Internetprüfung“</t>
  </si>
  <si>
    <t>cdd766a9-cd29-460e-86cc-1f68a6b6b40c</t>
  </si>
  <si>
    <t>49751 Liefersperre auf Artikelebene</t>
  </si>
  <si>
    <t>a3fbffb9-1953-4374-8c8d-626dceca0a2d</t>
  </si>
  <si>
    <t>49753-Bearbeitung Umzugsadressen</t>
  </si>
  <si>
    <t>82a75e64-645e-40fb-b114-df7c3ba47353</t>
  </si>
  <si>
    <t>49757-WG: SAP ist sehr langsam</t>
  </si>
  <si>
    <t>7b06ccd5-0874-4020-aa93-39f675f8abf7</t>
  </si>
  <si>
    <t>49774-Fehler in Rückstandsliste und Bestellcockpit</t>
  </si>
  <si>
    <t>e63a384b-6981-4296-b615-78e93b5e48c7</t>
  </si>
  <si>
    <t>49775–Widerspruchschreiben autom. Erzeugen</t>
  </si>
  <si>
    <t>4b40ed91-99a4-4238-a7a2-1c5a4cefe96b</t>
  </si>
  <si>
    <t>49786-fehlende Warentarifnummer</t>
  </si>
  <si>
    <t>54267d28-8baa-460c-8685-17f7ab03fbcb</t>
  </si>
  <si>
    <t>49822-Neue Zahlungskonditionen</t>
  </si>
  <si>
    <t>5680a1d0-bdc8-4552-a772-1097aedda35f</t>
  </si>
  <si>
    <t>49824-Anlegen LA nicht möglich</t>
  </si>
  <si>
    <t>f116ebb5-d1b3-43d9-98fc-e64dbbe52da0</t>
  </si>
  <si>
    <t>49827-SAP Mahnläufe Click &amp; Collect Pakete</t>
  </si>
  <si>
    <t>3198a0f4-db32-4eb6-aacc-c8a287d7aebe</t>
  </si>
  <si>
    <t>49847-	Rückstandsliste: ohne Kommentar bei offene Bestellungen</t>
  </si>
  <si>
    <t>8ccdc12a-da62-4f4f-9981-6d83e3d289fa</t>
  </si>
  <si>
    <t>49848-hängendes Retouren-IDOC</t>
  </si>
  <si>
    <t>8a57077c-f0fd-41b6-8a50-d253c75588ae</t>
  </si>
  <si>
    <t>49920-Gutscheineinlösung bei WH versand nicht möglich</t>
  </si>
  <si>
    <t>4d3f9431-1412-44c0-8319-c43ce9f1a444</t>
  </si>
  <si>
    <t>49934-Lieferschein lässt sich nicht einbuchen</t>
  </si>
  <si>
    <t>47ee9a39-53f8-424f-898c-7d56d6471279</t>
  </si>
  <si>
    <t>49961-AW: Adresszusatz AT</t>
  </si>
  <si>
    <t>77d27203-398b-4b7b-8bb9-1c744a690e84</t>
  </si>
  <si>
    <t>49989-Lief. 85949, Lieferschein zu Artikel 42380 Tischkicker</t>
  </si>
  <si>
    <t>f6258e36-68f4-4950-aac3-494dca99d38e</t>
  </si>
  <si>
    <t>50009-Absagegrund wird falsch gesetzt</t>
  </si>
  <si>
    <t>e75cb52d-452d-4e07-a9bd-38ed4bba3ba6</t>
  </si>
  <si>
    <t>50054-Retoure lässt sich nicht anlegen</t>
  </si>
  <si>
    <t>b432822f-0212-4762-84b8-8d056cfddf89</t>
  </si>
  <si>
    <t>50096-WG: AU 5911365 Kudin Boie aus Frankreich-LS 861530463</t>
  </si>
  <si>
    <t>f4f6fe8e-794e-4e73-92c8-3b6f408b6d51</t>
  </si>
  <si>
    <t>50126-MF offene Aufträge</t>
  </si>
  <si>
    <t>c1db3bd8-f6a0-4c8b-8df1-b55c7c85f4c5</t>
  </si>
  <si>
    <t>50195-SAP Transaktion</t>
  </si>
  <si>
    <t>8dad8b30-09a2-4a7f-9bc5-dc0b2f0ca674</t>
  </si>
  <si>
    <t>50197-WG: Fehler PO0101ID: Kunde kann nicht bestellen</t>
  </si>
  <si>
    <t>2a1a0f6d-b9fd-41ae-a749-f56d93e5208e</t>
  </si>
  <si>
    <t>50200-Retourenanlieferung</t>
  </si>
  <si>
    <t>1d06692b-8355-454f-be1c-071454da81c2</t>
  </si>
  <si>
    <t>50201-Austauschauftrag 0840232210</t>
  </si>
  <si>
    <t>b548d058-ff8c-4f57-9cb3-1d8aa2cb5f41</t>
  </si>
  <si>
    <t>50207-WG: Pfandarikel für den SK0316DE</t>
  </si>
  <si>
    <t>e98d8ea5-5c0f-40a1-b12d-5f9817a67982</t>
  </si>
  <si>
    <t>50208-	Werksanlage WH Bremen</t>
  </si>
  <si>
    <t>a59d48ab-7b4d-4f83-b942-5e0004c613a6</t>
  </si>
  <si>
    <t>50300-Länderschlüssel bei Debitoren</t>
  </si>
  <si>
    <t>07242711-2be2-40d3-b25e-43e6829800b2</t>
  </si>
  <si>
    <t>50311-MDE Geräte für Full Ascii Druck; Coding anpassen</t>
  </si>
  <si>
    <t>3605b8ae-49b5-4bca-945c-386dc1837008</t>
  </si>
  <si>
    <t>50314-WG: Bestände in einem iDoc</t>
  </si>
  <si>
    <t>e24e2d2d-6d1c-4fae-9d08-555b29c2442e</t>
  </si>
  <si>
    <t>50319-Retouren-Idoc 250009514</t>
  </si>
  <si>
    <t>7d042f7e-56fb-4fe2-9041-a9e61d51a711</t>
  </si>
  <si>
    <t>50346	-WH-Werke für Auftragsarten sperren</t>
  </si>
  <si>
    <t>65b432c4-c7e3-4f52-9df1-dab14e85adc0</t>
  </si>
  <si>
    <t>50350-Pfandarikel für den SK0316DE</t>
  </si>
  <si>
    <t>40368418-7f8c-4e9a-9608-6276838f66e8</t>
  </si>
  <si>
    <t>50373-	UK Retouren-Schein Anpassung</t>
  </si>
  <si>
    <t>b3f0a7c4-3e55-4734-b10e-b6a8e2a880a2</t>
  </si>
  <si>
    <t>50376-Fehlende Retoure auf Kundenkonto</t>
  </si>
  <si>
    <t>0c36543f-38f4-4e11-ad4f-cd926aa0a807</t>
  </si>
  <si>
    <t>50381-Verkäufergruppe 408</t>
  </si>
  <si>
    <t>4aee1580-71ab-43ba-8131-5a38dbacf26e</t>
  </si>
  <si>
    <t>50382-	IDOC-Fehler: Rufnummer/Mail</t>
  </si>
  <si>
    <t>f0dd3bc3-0fdc-4394-b402-87b973a73e64</t>
  </si>
  <si>
    <t>50391	-falsche Auftragsbestätigung</t>
  </si>
  <si>
    <t>58582117-0367-41f4-a254-eb4f876736bd</t>
  </si>
  <si>
    <t>50428-Tagespreis</t>
  </si>
  <si>
    <t>92234f8b-4364-4c79-ab2a-f69dd1a5bf5b</t>
  </si>
  <si>
    <t>50429-Umtausch A-Artikel</t>
  </si>
  <si>
    <t>864d3175-876a-48f2-9b9d-78b7ca525665</t>
  </si>
  <si>
    <t>50444-	Pflege Liefertermin bei Filial-Rückliferung</t>
  </si>
  <si>
    <t>e6fdaa1b-33d8-4a01-88ec-98db6c95a37f</t>
  </si>
  <si>
    <t>50451-In SAP: Brigitte Schlüter</t>
  </si>
  <si>
    <t>c8239f86-a9ba-4526-bbd3-b01584a46b14</t>
  </si>
  <si>
    <t>50454-Angeboten ZAGK wird nicht automatisch eine AB erzeugt</t>
  </si>
  <si>
    <t>70a3ebfb-398c-4e96-9306-e8bc035b9fbb</t>
  </si>
  <si>
    <t>50463-Liefertermin zu Auftrag 6041551</t>
  </si>
  <si>
    <t>ef463652-0d43-4356-a4c7-ca000685d566</t>
  </si>
  <si>
    <t>50465-bei JCL gebuchte Retoure</t>
  </si>
  <si>
    <t>fe59fb38-d516-4174-87fd-ed52116535c4</t>
  </si>
  <si>
    <t>50474-RG 902571161</t>
  </si>
  <si>
    <t>b92a14a8-3d5f-40ff-99e0-92e498c4ae48</t>
  </si>
  <si>
    <t>50486-Keine Kundenrechnung fakturiert für A-Artikel</t>
  </si>
  <si>
    <t>45747101-b40c-4a96-97c0-188504c4fad0</t>
  </si>
  <si>
    <t>50487-	Artikelzuordnung - DWH zeigt falschen Absatz</t>
  </si>
  <si>
    <t>ff6e3860-5edc-4e34-9462-5eb204a13e07</t>
  </si>
  <si>
    <t>50515-SAP: Vera Stachel</t>
  </si>
  <si>
    <t>d741480f-8ff5-473a-b92e-f6941e2aa5df</t>
  </si>
  <si>
    <t>50535-Antrag zur Einrichtung eines SAP Kontos</t>
  </si>
  <si>
    <t>a2d549ea-0d4f-4d54-93a8-fba38bf3c671</t>
  </si>
  <si>
    <t>50539-Faktura fehlt</t>
  </si>
  <si>
    <t>de327701-263d-4efb-bea7-a441d0d0ca6d</t>
  </si>
  <si>
    <t>50540-Fehlermeldung bei Lieferantenstammänderung</t>
  </si>
  <si>
    <t>ef56530b-23cc-49fb-97eb-0b676d37cfa0</t>
  </si>
  <si>
    <t>50583-	Auftragsübergabe per IDOC</t>
  </si>
  <si>
    <t>29effd53-1c0a-41cc-b7e6-16cf0935ce51</t>
  </si>
  <si>
    <t>50593-Berechtigung UK Retouren</t>
  </si>
  <si>
    <t>9be42019-6d74-4cee-a76a-d9b3eec9f0b5</t>
  </si>
  <si>
    <t>50609-	KP: Preisänderungdruck anpassen</t>
  </si>
  <si>
    <t>102d3390-c85a-4fdb-8f0a-b2c2dee5b684</t>
  </si>
  <si>
    <t>b8cbdf80-9def-4285-aed6-84064335ac73</t>
  </si>
  <si>
    <t>50612-Fehlermeldung bei Lieferantenstammänderung</t>
  </si>
  <si>
    <t>b4b0cfb4-5704-437b-b570-ad0c1ebbc918</t>
  </si>
  <si>
    <t>50630-Rechnung 902583133 fürs Magazin</t>
  </si>
  <si>
    <t>a4240d09-6113-46bd-b972-84a826a5e214</t>
  </si>
  <si>
    <t>50675-	Artikeldaten einzeln abfragen</t>
  </si>
  <si>
    <t>9e2bda87-c2eb-4512-a051-2641c75b3766</t>
  </si>
  <si>
    <t>50681-Steuerdaten über Massenpflege ändern</t>
  </si>
  <si>
    <t>9d3887ca-6344-42d4-8d17-2d9f7377c981</t>
  </si>
  <si>
    <t>50686	-hängengebliebene Auftrag in ZVA14L</t>
  </si>
  <si>
    <t>1947fb08-d60c-4362-86fc-f6821450f66e</t>
  </si>
  <si>
    <t>50687-	EK0316DE: Prognosewerte verändern sich</t>
  </si>
  <si>
    <t>c253a0a1-ab14-4cdf-aa73-0d5b65087fa8</t>
  </si>
  <si>
    <t>50690-Falscher Preis wurde gutgeschrieben</t>
  </si>
  <si>
    <t>88d26128-c2b5-4a08-b804-58cfb3d55d2c</t>
  </si>
  <si>
    <t>50693-Split Idoc 251570660 läuft nicht (keine Fehlermeldung)</t>
  </si>
  <si>
    <t>ea319a7e-94fa-43a1-8c93-4d562e05a33f</t>
  </si>
  <si>
    <t>50699-offene Altvorgänge JCL</t>
  </si>
  <si>
    <t>6082524e-6a85-4e29-adf2-d8e2095a3d65</t>
  </si>
  <si>
    <t>50718-Gelöschter Artikel taucht immer wieder auf</t>
  </si>
  <si>
    <t>1828cf58-0bf2-4697-a77d-b90981a5f2ba</t>
  </si>
  <si>
    <t>50740 B&amp;B POS / Kopfartikel</t>
  </si>
  <si>
    <t>a1587f3d-2114-4089-bc17-a5a21891090a</t>
  </si>
  <si>
    <t>50837-SAP Zugang einrichten Janine Lübben</t>
  </si>
  <si>
    <t>631371f7-75e4-41f2-a14f-ab5feed4ba5e</t>
  </si>
  <si>
    <t>50840-	User anlegen</t>
  </si>
  <si>
    <t>cef9a5cb-f118-4f50-89fc-da664fabf2a9</t>
  </si>
  <si>
    <t>50864-Einspielung Umzugsadressen</t>
  </si>
  <si>
    <t>d7af907f-8fde-40a8-b07b-3258124248a7</t>
  </si>
  <si>
    <t>50868-Vorkasse wurde trotz Zahlung</t>
  </si>
  <si>
    <t>c7ad5fd5-d2ea-48ed-952c-97596c0ba7a3</t>
  </si>
  <si>
    <t>50870 Termin/Prozess Datenbereitstellung ASdaten POS</t>
  </si>
  <si>
    <t>ab81c85b-d5cd-4e0d-83c7-f4f86d79b630</t>
  </si>
  <si>
    <t>50870-Termin Datenbereitstellung POS-Artikelstamm</t>
  </si>
  <si>
    <t>d4eb7a38-c2b1-4d34-a392-df255c799991</t>
  </si>
  <si>
    <t>50877-neuer Lagerort LD01 für WH-Werke</t>
  </si>
  <si>
    <t>526a836d-8d2b-4730-be4f-f348329070bd</t>
  </si>
  <si>
    <t>50883-	User anlegen</t>
  </si>
  <si>
    <t>cf2fb284-289e-4eb7-9099-d4814c5e1464</t>
  </si>
  <si>
    <t>50929-Materialtyp in SAP ändern</t>
  </si>
  <si>
    <t>30edbce9-e283-46cb-8806-691939583d77</t>
  </si>
  <si>
    <t>50953-Berechtigung UK-Retouren</t>
  </si>
  <si>
    <t>7e8c8d35-7a78-4120-ba61-34a57585f74e</t>
  </si>
  <si>
    <t>50966-autom. Absage für AU-Artikel</t>
  </si>
  <si>
    <t>58c348ba-5080-4e35-bb44-c4af24134a14</t>
  </si>
  <si>
    <t>50969-fehlende Versandpapiere (Pro Forma)</t>
  </si>
  <si>
    <t>93642d1a-0eb2-4ae3-99fa-5167ea494bcd</t>
  </si>
  <si>
    <t>50980 Dokumentendruck aus SAP</t>
  </si>
  <si>
    <t>074e3314-5c2f-44c1-af15-53d509baac61</t>
  </si>
  <si>
    <t>50984-SAP: Berechtigungen Projekt "Versand ab Warenhaus"</t>
  </si>
  <si>
    <t>5e082423-212b-4cde-bd01-1b8e8bbdb671</t>
  </si>
  <si>
    <t>50988-LF Bestätigungen bei fiktiver Avisierung</t>
  </si>
  <si>
    <t>b4e1a9ab-0a34-49c6-8bee-fa7cbf53edc3</t>
  </si>
  <si>
    <t>50989-Umstellung Zahlungsart</t>
  </si>
  <si>
    <t>37a88d88-c108-47e6-a30c-9a8c044ef3ae</t>
  </si>
  <si>
    <t>51017-Menge Unstimmigkeit in der Pfandsteuerung</t>
  </si>
  <si>
    <t>9ac88068-a77f-4084-9fde-e9c3c22f77f2</t>
  </si>
  <si>
    <t>51036-Idoc Verarbeitung: 16 Split Idocs</t>
  </si>
  <si>
    <t>7f587f95-e54d-42b8-8e48-2fe03d417c7e</t>
  </si>
  <si>
    <t>51045	-Lieferterminermittlung bei Ubs nicht verfügbarer Artikel</t>
  </si>
  <si>
    <t>9c961beb-0553-4193-98cd-4df7c50aa1cf</t>
  </si>
  <si>
    <t>51047-	Lieferschein nicht vorhanden in TPAR</t>
  </si>
  <si>
    <t>205b7cf2-fbfe-4194-99b5-ecc8ba2d56c0</t>
  </si>
  <si>
    <t>51060-Datenschutzerkl.</t>
  </si>
  <si>
    <t>c142e867-5dcb-49d8-bc17-aa72d93c097f</t>
  </si>
  <si>
    <t>51062-Eine fehlerhafte Position</t>
  </si>
  <si>
    <t>dfe6ed19-2809-468b-83a0-28ada328acf4</t>
  </si>
  <si>
    <t>51064	-Auftrag 6046939 ist gesperrt JCL</t>
  </si>
  <si>
    <t>32eaa3c0-9735-4e19-b2b8-da2dc2d5810c</t>
  </si>
  <si>
    <t>51066-	Altersnachweis / Liefersperre bitte überprüfen</t>
  </si>
  <si>
    <t>b9ea52fa-4fb9-42ec-a668-b8f6cf115039</t>
  </si>
  <si>
    <t>51066-Positions-Sperre bei Altersnachweis</t>
  </si>
  <si>
    <t>213d5e05-5b73-4b2c-8e7c-adb62b820647</t>
  </si>
  <si>
    <t>51069-SAP: WE-Buchung nicht möglich</t>
  </si>
  <si>
    <t>cca24a86-8461-4f9f-8596-bb2b041c9e00</t>
  </si>
  <si>
    <t>51074-SAP: Bei LS 85733189</t>
  </si>
  <si>
    <t>5161e3a7-323d-47ed-aef9-b16052c36bf2</t>
  </si>
  <si>
    <t>51077-Datenschutz-Hinweistext auf Rechnungen</t>
  </si>
  <si>
    <t>5d4f6681-8b80-4662-b1c7-3e75e5d94422</t>
  </si>
  <si>
    <t>51078-WH Köln: SAP-Pfand Lieferscheinnr</t>
  </si>
  <si>
    <t>569e66ad-5e19-43fe-9569-5f0f15f1f73c</t>
  </si>
  <si>
    <t>51080-WH Waltrop: Lieferschein 85733196</t>
  </si>
  <si>
    <t>481bb762-c3e8-47c3-8001-9fabc029ffc3</t>
  </si>
  <si>
    <t>51089-	Preisänderungen nicht möglich</t>
  </si>
  <si>
    <t>3132b522-4c07-4265-964a-c664b064f126</t>
  </si>
  <si>
    <t>51101-A: 81545 ist in keinem gültigen Medium</t>
  </si>
  <si>
    <t>1d517e59-acaa-49f7-a798-89bdc5e436b0</t>
  </si>
  <si>
    <t>51114 	Rabatt, im Kundenstamm hinterlegt</t>
  </si>
  <si>
    <t>3ffe0822-6944-4274-9ff5-a8a732765a77</t>
  </si>
  <si>
    <t>51114-	Rabatt wird in 0101 nicht gezogen</t>
  </si>
  <si>
    <t>32ed462a-80f3-4510-8087-5b0919646a3b</t>
  </si>
  <si>
    <t>51127	-Bestell-Änderung kann nicht extern versendet werden</t>
  </si>
  <si>
    <t>8084f08c-1ce8-44aa-8b02-1f96a9546d2a</t>
  </si>
  <si>
    <t>d789ffed-4286-424d-9664-08efbd5b69c2</t>
  </si>
  <si>
    <t>51140-SAP: Lieferschein WE nicht möglich</t>
  </si>
  <si>
    <t>1ad98fc9-e4f5-4a57-869a-62705c333516</t>
  </si>
  <si>
    <t>51141-SAP: Lieferschein WE nicht möglich 861793063</t>
  </si>
  <si>
    <t>2e6f608b-925f-4009-8b46-033dfd91ad78</t>
  </si>
  <si>
    <t>51145-SAP: Lieferschein WE nicht möglich 861793020</t>
  </si>
  <si>
    <t>efb29a31-029b-49fb-b275-e3fa61aace7b</t>
  </si>
  <si>
    <t>51147-	WH Köln: Pfand-Problematik</t>
  </si>
  <si>
    <t>1087e843-fc4c-4caa-96d1-8732e595f824</t>
  </si>
  <si>
    <t>51149-Auftrag wird noch als offen angezeigt</t>
  </si>
  <si>
    <t>c3f49475-428c-4e10-8696-2ebeb626f35b</t>
  </si>
  <si>
    <t>51186-	LS Erstelleung für Filialrücklieferung funktioniert nicht</t>
  </si>
  <si>
    <t>5f9d0b29-7b6a-4e92-a4e5-fb341d4cb8eb</t>
  </si>
  <si>
    <t>51187-SAP Rechnung erstellen</t>
  </si>
  <si>
    <t>7024d28d-7abe-403e-8a1d-509fb750eb97</t>
  </si>
  <si>
    <t>51190-SAP: Lieferschein WE nicht möglich 861793057</t>
  </si>
  <si>
    <t>efb6401a-7bf6-4aac-93d9-39738b5054b3</t>
  </si>
  <si>
    <t>51202-	SAP Anmeldung Schweiz</t>
  </si>
  <si>
    <t>ebde30e6-9277-4855-9cc8-653d95957623</t>
  </si>
  <si>
    <t>51206-	SAP-Formular Lieferantenanfragen anpassen</t>
  </si>
  <si>
    <t>ed076a5b-057a-49ea-b020-c7acd23c003a</t>
  </si>
  <si>
    <t>51207-SAP - Anfrage</t>
  </si>
  <si>
    <t>371d1a60-0c90-41e6-a5ae-85fe051ce140</t>
  </si>
  <si>
    <t>51216 SAP  TRP Charvet (85588)</t>
  </si>
  <si>
    <t>a4b91316-3839-465d-8b10-57c5c2e37ba2</t>
  </si>
  <si>
    <t>51222 SAP: warum geht der Auftrag nicht durch?</t>
  </si>
  <si>
    <t>c60d3603-9c56-4f01-bfd0-99ed06151c0c</t>
  </si>
  <si>
    <t>51227 Benutzerkonten im SAP System prüfen</t>
  </si>
  <si>
    <t>37759cdb-8aab-4ed7-9c6d-825d41e9e21b</t>
  </si>
  <si>
    <t>51229-SAP - 2 hängende Idocs im Status 64, Stand 29.03.16</t>
  </si>
  <si>
    <t>8db9f984-34cc-4806-ab32-4b2c7423c6db</t>
  </si>
  <si>
    <t>51232-	Hängendes IDOC, Rückmeldung Lieferantenretoure</t>
  </si>
  <si>
    <t>e5fe2223-0461-45ea-a2b6-5656ae7e474a</t>
  </si>
  <si>
    <t>51234-WG: 4500403539 wurde nicht an JCL übermittelt</t>
  </si>
  <si>
    <t>ce9a6d4b-1353-4df9-90a5-dcb2f5d596fb</t>
  </si>
  <si>
    <t>51244-Dublettenbearbeitung Rechtschreibfehler</t>
  </si>
  <si>
    <t>073cf43c-4989-48c9-9bf4-4af5ad05575a</t>
  </si>
  <si>
    <t>51264-Sicherheitslücke SAP</t>
  </si>
  <si>
    <t>946b8175-1db8-424a-b435-3249762524a9</t>
  </si>
  <si>
    <t>51270 Übertragung AT Pakete Pflanzen an DHL nicht möglich</t>
  </si>
  <si>
    <t>01690822-e5bf-4c74-8207-d556431f6ea9</t>
  </si>
  <si>
    <t>51284 SAP - Bestellcockpit Erstbestellung Hauptkatalog</t>
  </si>
  <si>
    <t>cc0065fe-cfeb-4ed9-a8cc-e7cdbfe437f7</t>
  </si>
  <si>
    <t>51299 Probleme automatisches setzen auf AU in 888 und 999</t>
  </si>
  <si>
    <t>879014eb-28a0-4f11-8a51-5c6faeb74efe</t>
  </si>
  <si>
    <t>51326 Lieferantenretoure 3500005499</t>
  </si>
  <si>
    <t>ee64e2de-3c49-4ccb-8cd0-3ec48fea1f22</t>
  </si>
  <si>
    <t>51329 Auftrag: 5870913: doppelt erzeugt: Rechnung 4500388924</t>
  </si>
  <si>
    <t>ed0adcf2-2f44-44ae-bde5-6da97e797afc</t>
  </si>
  <si>
    <t>51344 Für die Aufträge 6092179, 6092308 und 6092138</t>
  </si>
  <si>
    <t>c5f6f8e0-5b55-4d4f-a81b-f9f8ff85d1e9</t>
  </si>
  <si>
    <t>51346-WH Köln: SAP Pfand Lieferschein 85733896</t>
  </si>
  <si>
    <t>4f1db005-13e6-40d9-ab71-f130b0640043</t>
  </si>
  <si>
    <t>51352-IDOC b&amp;b vom 02.04.2016</t>
  </si>
  <si>
    <t>29daa9c7-645e-4310-be1c-c8c65fda3569</t>
  </si>
  <si>
    <t>51355-Pfanzen-Retourenbuchung Österreich</t>
  </si>
  <si>
    <t>8a458c3a-f0cf-4788-822a-78d5d8857bbd</t>
  </si>
  <si>
    <t>51376 AW: Artikel trotz Bestand in 888</t>
  </si>
  <si>
    <t>8f7a0b90-93e9-4402-a4c3-a3791cb1433b</t>
  </si>
  <si>
    <t>51377 SAP: Fehler(?) bei Umsetzung Belieferung</t>
  </si>
  <si>
    <t>acc5b289-5bdc-4c76-ada9-b1c0aeb3371a</t>
  </si>
  <si>
    <t>51406 Arbeitserleichterung: Postanfrage-Popup</t>
  </si>
  <si>
    <t>faff492a-a069-4975-9a1a-30e097afa62b</t>
  </si>
  <si>
    <t>51416 Berechtigung für die Transaktion s_alr_87012993</t>
  </si>
  <si>
    <t>63519418-0447-4b27-845b-512291e9c3ae</t>
  </si>
  <si>
    <t>51419 Bitte meine  SAP Kundennummer überprüfen</t>
  </si>
  <si>
    <t>03411342-10be-47c0-b36e-11f2275c44df</t>
  </si>
  <si>
    <t>51426-JCL IDOC zu Lieferung</t>
  </si>
  <si>
    <t>8814cb9c-7e21-4c7f-87fd-8784b5e9a33e</t>
  </si>
  <si>
    <t>51429-SAP: WE-Buchung nicht möglich (5400, Stuttgart)</t>
  </si>
  <si>
    <t>89b5f612-69c4-4024-9d0e-a486830f6cf3</t>
  </si>
  <si>
    <t>51440 Katalog Nachschub 5400 (hier: EK0316DEWH)</t>
  </si>
  <si>
    <t>f22d325f-3ebd-4b13-9c5c-0d3f8861d3c9</t>
  </si>
  <si>
    <t>51441-WPUBON-Verarbeitung dauert lange</t>
  </si>
  <si>
    <t>3e355544-9cf9-42f5-a81c-6917129f02cf</t>
  </si>
  <si>
    <t>51455-IDOC Brot und Butter Frankfurt vom 31.03.</t>
  </si>
  <si>
    <t>7d8097ed-e01a-48d2-b532-86c14f22740d</t>
  </si>
  <si>
    <t>51462 	Offene Aufträge in der Neuterminierung</t>
  </si>
  <si>
    <t>f85d0b05-b6d4-4158-a61c-9eec8e90b8eb</t>
  </si>
  <si>
    <t>51471-Überprüfung der Übertragung BB Bons</t>
  </si>
  <si>
    <t>c7e3aec4-334d-4cc7-8a6d-6a2fc1009492</t>
  </si>
  <si>
    <t>51483 Idoc 256094727 hängt wegen Pfandartikel</t>
  </si>
  <si>
    <t>0c134f43-03a7-481a-a4d8-b5c817e0f6a2</t>
  </si>
  <si>
    <t>51489 Unvollständige Aufträge</t>
  </si>
  <si>
    <t>f4882ae9-7c64-4893-aee9-a94e50d604a8</t>
  </si>
  <si>
    <t>51495 SAP: WE-Buchung nicht möglich</t>
  </si>
  <si>
    <t>c282c614-56f8-4197-9927-58bfd62f352f</t>
  </si>
  <si>
    <t>51502 Bestellung wird trotz Absage neu erzeugt</t>
  </si>
  <si>
    <t>cadd471f-fd91-41ca-b699-a9e3a22500c4</t>
  </si>
  <si>
    <t>51509	-Unkorrekt Bestandsanzeige im Webshop</t>
  </si>
  <si>
    <t>a5af24c3-4f78-4e48-bde5-1529c21ef9d7</t>
  </si>
  <si>
    <t>51512 	Artikel 21524 im Bestellcockpit ist falsch gekennzeichnet</t>
  </si>
  <si>
    <t>d0e3aadf-6652-4798-b005-588081daef39</t>
  </si>
  <si>
    <t>51522 ZV000640 - Massenänderung für Logistikdaten Art 85760</t>
  </si>
  <si>
    <t>bbd536b2-debc-419e-951d-ab9063cb4b9a</t>
  </si>
  <si>
    <t>51530 SAP-Zugang</t>
  </si>
  <si>
    <t>f200aa17-359a-4b7a-9bb5-8559e9b217a8</t>
  </si>
  <si>
    <t>51532-Gutschein auf Rechnung nicht zu sehen</t>
  </si>
  <si>
    <t>2d6bccbc-2306-4445-9fe7-0c1ee0d9e012</t>
  </si>
  <si>
    <t>51540 Bestellung 4500375969 und 4500376009</t>
  </si>
  <si>
    <t>5b9c533f-533a-4548-8700-5b52148a200b</t>
  </si>
  <si>
    <t>51546-WPUBON bewerteter Bestand wird negativ</t>
  </si>
  <si>
    <t>d6531619-cb48-4074-b8f1-d180ac48c63c</t>
  </si>
  <si>
    <t>51549 SAP-Artikel 700381 bitte aufheben</t>
  </si>
  <si>
    <t>efbdc9ea-27e8-403f-8183-38fb5d5adc0b</t>
  </si>
  <si>
    <t>51551-Fehlende Informationen bei Pfand-Combos</t>
  </si>
  <si>
    <t>5e78d348-9986-4f51-b9f4-4de3eeac8eb4</t>
  </si>
  <si>
    <t>51552 	SAP: Bitte um Berechtigung für VL06o</t>
  </si>
  <si>
    <t>c4cb48c9-e36a-45ea-9aad-3806fc5adf88</t>
  </si>
  <si>
    <t>51565 Kundenfaktura Auftrag 5994979 nicht erzeugt</t>
  </si>
  <si>
    <t>3e1eef42-cec0-4d56-808d-2e4659acae7a</t>
  </si>
  <si>
    <t>51581 AW: SAP, WICHTIG: ANLAGE UBs und andere Umlagerungsbelege</t>
  </si>
  <si>
    <t>60ea9a88-ad5f-458a-89f0-cb33f3c29b7a</t>
  </si>
  <si>
    <t>51584-IDOC vom 19.04.2016</t>
  </si>
  <si>
    <t>db6c9f96-8e1e-451a-98b0-28665d06c091</t>
  </si>
  <si>
    <t>51593-Preisfehler Stuhl Lisboa 21982, 21983 und 21984</t>
  </si>
  <si>
    <t>7d82dc90-c356-4cea-b489-825a72f93dba</t>
  </si>
  <si>
    <t>51594-Buchung von Kundengutscheinen</t>
  </si>
  <si>
    <t>a8b7e481-2bb8-4b9b-886a-aff79204c50d</t>
  </si>
  <si>
    <t>08aa267e-7e08-4214-8354-21f5b83985d3</t>
  </si>
  <si>
    <t>51596-Vorausverfügungen DHL Inland Übertragung</t>
  </si>
  <si>
    <t>c37c3752-2f69-422b-935f-a92660199a52</t>
  </si>
  <si>
    <t>51602-Pflanzenbestellung KK fehlende Authorisierung</t>
  </si>
  <si>
    <t>a261d245-faed-4051-9892-eaac8d48ff9c</t>
  </si>
  <si>
    <t>51606-Pfand bei Artikel Fentimans Bsp. 67774</t>
  </si>
  <si>
    <t>e76b69c8-0b97-412d-9e0b-da80be0713ce</t>
  </si>
  <si>
    <t>51607	  falsche Mengeneinheit im Artikel 42087,42088,42085</t>
  </si>
  <si>
    <t>3733cb64-728e-4d20-9d8f-c88aef990119</t>
  </si>
  <si>
    <t>51614 MD04 Bestellnr. 14736 und 89871</t>
  </si>
  <si>
    <t>69f21f04-bf38-4e59-8f1d-e69a8ca088ee</t>
  </si>
  <si>
    <t>51616-Fehlerhafte Anzeige in Rückstandsliste</t>
  </si>
  <si>
    <t>bf0b9467-bb85-46ee-9fad-078d688a97c2</t>
  </si>
  <si>
    <t>51619 	Artikel ändert Verwendungskennzeichen bitte prüfen</t>
  </si>
  <si>
    <t>f53b9ded-9dd5-4f72-bde4-c2eb763ba024</t>
  </si>
  <si>
    <t>51624 Bestellung 4500399285 Gärtnerei</t>
  </si>
  <si>
    <t>e0ee6145-58eb-454b-a34a-cde30ba0758d</t>
  </si>
  <si>
    <t>51655 	Umlagerungsbestellung wieder nicht mgl.</t>
  </si>
  <si>
    <t>40b831f0-b464-42a4-80c3-cb161fa2141d</t>
  </si>
  <si>
    <t>51657 	Fehlermeldung SAP vom 12.04 immer noch nicht geklärt!!</t>
  </si>
  <si>
    <t>0fbc04fb-f3b6-4de6-b0c0-7b6f0f26f849</t>
  </si>
  <si>
    <t>51667 	Idoc Werksdaten -  bitte prüfen</t>
  </si>
  <si>
    <t>beb1065b-cf34-4980-98b8-0cdd1cac8adb</t>
  </si>
  <si>
    <t>51674-IDOC-Bearbeitung</t>
  </si>
  <si>
    <t>b98bfdcd-42d4-4fbe-91c1-acaf0f71c5aa</t>
  </si>
  <si>
    <t>51676 	Meldung bei der Rechnungsbuchung 4500406649</t>
  </si>
  <si>
    <t>079669d5-4436-4289-970b-69b383c527a2</t>
  </si>
  <si>
    <t>51686-Bestellcockpit spätestes Bestelldatum</t>
  </si>
  <si>
    <t>ce03caf8-14ca-4e0d-a740-9cff6c8eb933</t>
  </si>
  <si>
    <t>51691-Neuer Steuerschlüssel AT</t>
  </si>
  <si>
    <t>fd11c999-9830-46db-ad02-1db334dd4c23</t>
  </si>
  <si>
    <t>51707 Exportieren sap Daten an Excell</t>
  </si>
  <si>
    <t>aa51795b-1607-4762-9d17-2cc29c37b45f</t>
  </si>
  <si>
    <t>51709-Buchhaltungsbeleg wird nicht erstellt</t>
  </si>
  <si>
    <t>b0557dcc-3338-4b48-a81c-38d7dd048358</t>
  </si>
  <si>
    <t>51712-Falsche Planlieferzeiten in SAP</t>
  </si>
  <si>
    <t>23e1d37d-97e6-4570-acf0-5763a2a4e372</t>
  </si>
  <si>
    <t>51721-Angebot 6000028528 lässt sich nicht verschicken</t>
  </si>
  <si>
    <t>7351c242-b818-46f0-b5d9-9d42b313a1e0</t>
  </si>
  <si>
    <t>51727-Benutzerkonten</t>
  </si>
  <si>
    <t>b0c2d6df-3ac1-44df-86cc-2ef30a0a20ea</t>
  </si>
  <si>
    <t>51733-: kein MwSt-Ausweis auf Beleg</t>
  </si>
  <si>
    <t>5104a699-fe25-4d6e-ad9c-522160a0b7a4</t>
  </si>
  <si>
    <t>51747-Artikel ohne gültiges Werbemittel im Shop</t>
  </si>
  <si>
    <t>c8e8e6a4-b186-44c9-afdb-ca9bf3bd6b1b</t>
  </si>
  <si>
    <t>51756-SAP - Steuer falsch berechnet</t>
  </si>
  <si>
    <t>fba45112-78c0-472b-ad27-279e24f1185b</t>
  </si>
  <si>
    <t>51757-Bestand Webshop</t>
  </si>
  <si>
    <t>18d6c4d9-d8cd-488c-bd9e-4b9751e36b60</t>
  </si>
  <si>
    <t>51764-Bedarf- /Bestandsliste</t>
  </si>
  <si>
    <t>6ad01077-78b5-43e2-a5d2-85911b2991c8</t>
  </si>
  <si>
    <t>51828-Job für Verarbeitung "editierte IDOCs" WPUBON</t>
  </si>
  <si>
    <t>b2f86238-d348-41c9-8890-2618a901ba34</t>
  </si>
  <si>
    <t>51830-SAP: Einbuchung nicht möglich</t>
  </si>
  <si>
    <t>6c9fdf5a-7728-4400-a908-a15f80eab554</t>
  </si>
  <si>
    <t>51836-WG: abgrbeitsauftrag Nr.51060</t>
  </si>
  <si>
    <t>acd8dfb6-9068-483e-a37b-2af523dbcd21</t>
  </si>
  <si>
    <t>51839-WG: Gewicht vom Artikel 12133 korrigieren</t>
  </si>
  <si>
    <t>78725c2e-fd22-42ef-8bdd-a6ce569631d4</t>
  </si>
  <si>
    <t>51852-rechnung 902679714</t>
  </si>
  <si>
    <t>0d5fb2ca-c341-4f42-a552-5a99381821c6</t>
  </si>
  <si>
    <t>51868-Einkäufername 408 ändern</t>
  </si>
  <si>
    <t>2b332ef3-01ce-4a21-9096-5635840e1478</t>
  </si>
  <si>
    <t>51875-Kunde 2136858/Auftrag 6123295 bitte prüfen</t>
  </si>
  <si>
    <t>9a3b3641-f253-4d9c-84ae-439226c6b3c5</t>
  </si>
  <si>
    <t>51876-Anmeldung SAP Q</t>
  </si>
  <si>
    <t>af779767-b56a-4be8-8b1c-82f855c35520</t>
  </si>
  <si>
    <t>51877-Belieferung trotz Liefertermin</t>
  </si>
  <si>
    <t>11842eed-e6a3-47be-baac-0cc7c8ad3347</t>
  </si>
  <si>
    <t>51879-SAP: Text auf Rechnungskürzungen</t>
  </si>
  <si>
    <t>6aeb2f35-0d1c-4332-88e1-9133f5b8e731</t>
  </si>
  <si>
    <t>51882-Nummer der Packstation unvollständig</t>
  </si>
  <si>
    <t>971fdba2-a936-474f-bfa9-ecc5ce7116a1</t>
  </si>
  <si>
    <t>51887-Auftrag 6084294 nicht in der MD04</t>
  </si>
  <si>
    <t>8a534c14-0a92-4d28-aee9-6519216595f2</t>
  </si>
  <si>
    <t>51918-keine Idocs mehr eingelaufen</t>
  </si>
  <si>
    <t>211546a7-0ca7-4e26-a8a5-77b9e3965470</t>
  </si>
  <si>
    <t>51926-A: 12038, nicht buchbar</t>
  </si>
  <si>
    <t>d3a2a9a7-fef3-48cb-bfcd-55119ddc1ce9</t>
  </si>
  <si>
    <t>51954-hängende JCL-IDOCs</t>
  </si>
  <si>
    <t>52d1e905-1e9d-4b01-b37b-07d08f65744b</t>
  </si>
  <si>
    <t>51965-falsche Dispokennzeichen</t>
  </si>
  <si>
    <t>a57aad0d-af3e-4906-b80a-4d81cacbb6a4</t>
  </si>
  <si>
    <t>51979-Unvollständiger Auftrag</t>
  </si>
  <si>
    <t>873c408e-ed90-46d3-86a2-c06fd7b3d2a8</t>
  </si>
  <si>
    <t>51986-Unvollständigkeitsprotokoll</t>
  </si>
  <si>
    <t>b6259c65-e587-4d99-a0dd-b35b0b6907cd</t>
  </si>
  <si>
    <t>51988-Erzeugung Direktlieferbestellungen</t>
  </si>
  <si>
    <t>148a2847-d1a0-4dcf-824d-60a16f3a09a5</t>
  </si>
  <si>
    <t>52027-Konditionen in SAP</t>
  </si>
  <si>
    <t>1e888766-9fd2-4781-885a-7ee236f3da04</t>
  </si>
  <si>
    <t>52038-SAP: Lieferung 861883203</t>
  </si>
  <si>
    <t>c743243b-efc6-4981-8a77-3e3246b0e05d</t>
  </si>
  <si>
    <t>52060-Einlösung Gutschein wurde nicht gebucht</t>
  </si>
  <si>
    <t>96f7549a-9b93-4ea9-ab6f-467160ea9025</t>
  </si>
  <si>
    <t>52061-Bitte SAP Zugang einrichten</t>
  </si>
  <si>
    <t>20f89712-5f0c-4ab5-9b19-f114b6396441</t>
  </si>
  <si>
    <t>52072-Einrichtung Berechtigung</t>
  </si>
  <si>
    <t>b407d743-e376-48cd-9225-803e51fc55ca</t>
  </si>
  <si>
    <t>52077-WG: fehlende Kontozuordnung in SAP</t>
  </si>
  <si>
    <t>5a49bad8-fad0-4a4f-9e1b-407af8e9bb16</t>
  </si>
  <si>
    <t>52080-Artikel 700473 bitte freischalten</t>
  </si>
  <si>
    <t>c604b89e-18bf-4aab-a9cf-0c9dba5ecfdd</t>
  </si>
  <si>
    <t>52085 Fehlender Ausdruck Belastungsanzeige</t>
  </si>
  <si>
    <t>3ad10cd9-9129-4c91-8631-0db9cd629901</t>
  </si>
  <si>
    <t>52095-Manuelle Autorisierung Aufträge/Kreditkarte</t>
  </si>
  <si>
    <t>55e37097-1449-4296-81c9-8c401e90dcc6</t>
  </si>
  <si>
    <t>52108-Verarbeitung von Kreditkarten</t>
  </si>
  <si>
    <t>28272392-98b2-4a21-9dfc-6e9cb918fb3b</t>
  </si>
  <si>
    <t>52117-JCL Auslieferungs-IDOC</t>
  </si>
  <si>
    <t>0fc00913-a0fd-406f-9ff0-ebc597ff2a38</t>
  </si>
  <si>
    <t>52118-SAP: gemerkte Rücklieferung</t>
  </si>
  <si>
    <t>670e6316-69e4-4616-8779-88c46760ccc9</t>
  </si>
  <si>
    <t>52144-Liferschein 85735280</t>
  </si>
  <si>
    <t>dd6e57c1-fd74-412d-97ba-91e2ed2b526d</t>
  </si>
  <si>
    <t>52158-Tracking der Schenker Lieferungen</t>
  </si>
  <si>
    <t>1309016d-c5a3-4863-9fad-3472c653f7ff</t>
  </si>
  <si>
    <t>52161-SAP Ergänzung Zustimmung Datenschutzerklärung</t>
  </si>
  <si>
    <t>21bbc596-65e2-4fa7-8fd5-f71f66e4cbb0</t>
  </si>
  <si>
    <t>52178-SAP Daten kommen im Shop nicht an</t>
  </si>
  <si>
    <t>f41d89be-95fe-488e-8409-20e84409ba64</t>
  </si>
  <si>
    <t>52180-Nachbearbeitung Intrastatmeldung</t>
  </si>
  <si>
    <t>57aba748-c0b4-4472-96f2-da716368976e</t>
  </si>
  <si>
    <t>52185-WICHTIG:  PDF Gutschein nicht erstellt</t>
  </si>
  <si>
    <t>fc85d7e4-5611-42ee-9514-9fe7f85d4be4</t>
  </si>
  <si>
    <t>52190-POS-Übertragung nicht korrekt</t>
  </si>
  <si>
    <t>88e4c90e-9a27-4ad0-b6e9-3e60bed351ca</t>
  </si>
  <si>
    <t>52191-42745 Akazienhonig + 26156 Mandeln aus</t>
  </si>
  <si>
    <t>aca9903f-1a52-4204-8bed-3ca57e0dcdc8</t>
  </si>
  <si>
    <t>52196-kein Druck aus SAP</t>
  </si>
  <si>
    <t>26a8eef5-74cf-4d34-a8c1-0b109298f4b7</t>
  </si>
  <si>
    <t>52200-Stammdaten Deb texte</t>
  </si>
  <si>
    <t>f95cbd7d-3dfd-4d3f-aa84-a94f45f5f21b</t>
  </si>
  <si>
    <t>52203-fehlende Faktura</t>
  </si>
  <si>
    <t>5dd55192-83e5-4851-80af-258f72b6672e</t>
  </si>
  <si>
    <t>52204-Transaktion ZV002270 Newsletteranmeldung</t>
  </si>
  <si>
    <t>34a30acc-0e0b-4781-9cb2-782ab378634a</t>
  </si>
  <si>
    <t>52210-fehlende Kundenfaktura</t>
  </si>
  <si>
    <t>3ce5daf6-77fd-4e71-aacb-4c7af05403f4</t>
  </si>
  <si>
    <t>52228 Idoc fehlerhaft in B&amp;B München</t>
  </si>
  <si>
    <t>91fb5ed4-9e36-49ce-9d27-d3491551d4da</t>
  </si>
  <si>
    <t>52229-WG: 2856138 Faulwasser - Gutscheinkauf</t>
  </si>
  <si>
    <t>227282bc-57f8-48ed-ba00-0a61fdc2a2b1</t>
  </si>
  <si>
    <t>52231-WG: 86284 Stablampe Klarglas 60 W</t>
  </si>
  <si>
    <t>6c9eae36-3698-43d0-85c2-2199c49ce221</t>
  </si>
  <si>
    <t>52232 nicht übermittelte Proforma JCL</t>
  </si>
  <si>
    <t>96228bf2-756f-409c-8b73-e85f6177b6ba</t>
  </si>
  <si>
    <t>52234-Benutzerkonten im SAP System prüfen</t>
  </si>
  <si>
    <t>34228e86-9042-4d76-93dc-c241c62287cf</t>
  </si>
  <si>
    <t>52235-keine Berichtigung für Bewegungsart 313</t>
  </si>
  <si>
    <t>33a5b743-c136-4dca-82b1-a77f3f679dc0</t>
  </si>
  <si>
    <t>52242-WG: Verfügbarkeitskontrolle</t>
  </si>
  <si>
    <t>c83eaf29-10f5-4075-94ab-c3d52d15cc43</t>
  </si>
  <si>
    <t>52250-SAP Lagerbestand kommt nicht in den Shop</t>
  </si>
  <si>
    <t>b77e33c4-8889-4eff-8e41-cc6765ae30c5</t>
  </si>
  <si>
    <t>52251 Artikelumleitung funktioniert nicht</t>
  </si>
  <si>
    <t>8be68f3b-adc7-44ac-a240-301979ab9abb</t>
  </si>
  <si>
    <t>52252-IDOC hängt bitte auflösen b&amp;b</t>
  </si>
  <si>
    <t>e8263a46-f806-4a9e-958d-2b385c34dc37</t>
  </si>
  <si>
    <t>52253-Lieferadresse nicht an JCL übermittelt</t>
  </si>
  <si>
    <t>d6789521-a120-4ffc-bfc6-a86dbefbe777</t>
  </si>
  <si>
    <t>52254-hängendes Idoc JCL</t>
  </si>
  <si>
    <t>66a20e04-f508-41b5-b2eb-f9eae5530456</t>
  </si>
  <si>
    <t>52268-Aufträge in der ZVC14L mit Gutscheineinlösung</t>
  </si>
  <si>
    <t>ddfc5e8b-1204-426b-877d-dce693852ff8</t>
  </si>
  <si>
    <t>52277-Unvollständiger Auftrag wegen Preisfindung</t>
  </si>
  <si>
    <t>e67fe28b-c40e-4272-9cc8-3497b4b3fdf1</t>
  </si>
  <si>
    <t>52279-Auftrag 6138333 Sperre Internetprüfung</t>
  </si>
  <si>
    <t>e429243e-54d7-4556-a752-81192231bdd6</t>
  </si>
  <si>
    <t>52289-SAP Umlagerungsbestellung</t>
  </si>
  <si>
    <t>65455481-58a2-41dc-843e-b8ef85cf4358</t>
  </si>
  <si>
    <t>52292-Berechtigung zur Kontenanlage</t>
  </si>
  <si>
    <t>cbe22e21-a2a0-4e41-a618-50dc63a8a41d</t>
  </si>
  <si>
    <t>52296-Änderung der Sprache bei Lieferant 81390</t>
  </si>
  <si>
    <t>c1ef8403-aa03-4bb2-bb71-9a6e7a6a3aa7</t>
  </si>
  <si>
    <t>52299-Bankeinzug mit Skonto wurde nicht berücksichtigt</t>
  </si>
  <si>
    <t>f1c36c8e-3f3c-43b1-9c0e-399ef678a091</t>
  </si>
  <si>
    <t>52304-Dispomerkmal bitte prüfen</t>
  </si>
  <si>
    <t>9240cc55-2512-4767-bbfc-2962e56f0a77</t>
  </si>
  <si>
    <t>52313-Alle Prognosen sind weg</t>
  </si>
  <si>
    <t>b566e076-2a61-41a8-baaf-93ad5fb592b8</t>
  </si>
  <si>
    <t>52317-SAP Lagerbestand Angabe der Warenhäuser</t>
  </si>
  <si>
    <t>49d74b47-b5ba-4bfb-83df-26f484325b49</t>
  </si>
  <si>
    <t>52327-Namensänderung Janine Lübben in Janine Stubbe</t>
  </si>
  <si>
    <t>b9c2c0ee-feec-47d8-b31a-02061b527f45</t>
  </si>
  <si>
    <t>52370-fehlende Belastungsanzeige</t>
  </si>
  <si>
    <t>83c5c85d-2bd6-496a-a742-c367aa23ff31</t>
  </si>
  <si>
    <t>52399-Lieferanten-Retouren-Lieferschein</t>
  </si>
  <si>
    <t>b2237a77-0e44-43c8-8c72-87c767f5ef34</t>
  </si>
  <si>
    <t>52404-ZV002330</t>
  </si>
  <si>
    <t>b4cb4ced-ae46-4c79-a136-f7af8a0585b7</t>
  </si>
  <si>
    <t>52418-Erweiterung WWMI</t>
  </si>
  <si>
    <t>526109cb-663e-4831-81d5-3a80f315cb24</t>
  </si>
  <si>
    <t>52455-SAP: Reservierungsabwicklung</t>
  </si>
  <si>
    <t>a52bec22-a25b-4d05-b5dc-f853b25dd2c3</t>
  </si>
  <si>
    <t>52459-WG: Zahlungskonditionen Lieferant 85588</t>
  </si>
  <si>
    <t>f23862d5-97c8-44b9-b361-829ffa7865c6</t>
  </si>
  <si>
    <t>52481-LLE erfassen</t>
  </si>
  <si>
    <t>18805a3b-0000-4253-9da0-17a615eb7775</t>
  </si>
  <si>
    <t>52494-AW: Auftrag Katalogversand mit Ware</t>
  </si>
  <si>
    <t>8d8a4fdd-ae50-4003-bce8-5731b4d730fa</t>
  </si>
  <si>
    <t>52535-Versandhandelsauftrag KD Annerose Ackermann</t>
  </si>
  <si>
    <t>6ca0e465-b637-446f-801e-017b43554a13</t>
  </si>
  <si>
    <t>52543-WA zur Lieferantenrücksendung wird nicht gebucht</t>
  </si>
  <si>
    <t>5ab502d2-3d82-48a0-ae1b-c2f65e1bb15e</t>
  </si>
  <si>
    <t>52549-IDOC 260490018 fehlerhaft</t>
  </si>
  <si>
    <t>65731b7a-04c7-44ec-9989-5c8d5b92770a</t>
  </si>
  <si>
    <t>52571-SAP Artikel kann nicht aktualisiert werden</t>
  </si>
  <si>
    <t>099c9de1-0a75-4c5e-aa1c-84c65f93ff65</t>
  </si>
  <si>
    <t>52580-falsche Telefonnummer</t>
  </si>
  <si>
    <t>de5cd856-1dd1-483a-9c40-0c9037883405</t>
  </si>
  <si>
    <t>52613-SAP: Versand ab WH / Reservierungsabwicklung</t>
  </si>
  <si>
    <t>3194153b-339a-4ddb-82ff-30a23c65d9c0</t>
  </si>
  <si>
    <t>52632-WG: Versand ab WH/Reservierungsabwicklung</t>
  </si>
  <si>
    <t>d2d13743-cb60-495e-b030-f25fd74c3b63</t>
  </si>
  <si>
    <t>52636-Bestände stimmen nicht mit Umlagerwerten</t>
  </si>
  <si>
    <t>31eaf4a9-d4e1-4819-a435-99c81b481bbd</t>
  </si>
  <si>
    <t>52659-IDOC 261698052 vom 20.06.2016 B&amp;B Berlin</t>
  </si>
  <si>
    <t>ce00f1bb-4958-455b-b6ab-f2456973218d</t>
  </si>
  <si>
    <t>52661-Habe plötzlich keine Berechtigung auf die Transaktion</t>
  </si>
  <si>
    <t>3f8a0bdf-5dca-4599-ada4-19197d4fe276</t>
  </si>
  <si>
    <t>52677-gesperrte Aufträge ZVA14L Liefersperre</t>
  </si>
  <si>
    <t>5eff9cff-a213-4420-8543-77bd75315089</t>
  </si>
  <si>
    <t>52684-Fehlerhafter Ausdruck - autom. Mahnungen</t>
  </si>
  <si>
    <t>64ef9605-ee9b-42de-8e99-566e3bc85026</t>
  </si>
  <si>
    <t>52687-WG: Stammdatenaktualität POS</t>
  </si>
  <si>
    <t>6935cb09-eb4b-469f-ae62-bbf650e87a34</t>
  </si>
  <si>
    <t>52690-SAP: Reservierungsabwicklung / "kleine Accounts"</t>
  </si>
  <si>
    <t>cb15b2e8-6531-4247-bc7b-d74bb1155411</t>
  </si>
  <si>
    <t>52734-Auftrag vom Terminal WH Waltrop</t>
  </si>
  <si>
    <t>44b82bc7-e66e-46bd-a039-af0d8a2cd847</t>
  </si>
  <si>
    <t>52745-Endlieferungskennzeichen kann nicht gesetzt</t>
  </si>
  <si>
    <t>28bebb98-b2be-46bb-b039-142d0d0e1fee</t>
  </si>
  <si>
    <t>52752-WG: Sonderangebote de bitte prüfen</t>
  </si>
  <si>
    <t>60ba5221-d886-43dc-8df0-2ec90edf05e0</t>
  </si>
  <si>
    <t>52755-Auslieferung 861981637 +861981463 bitte Stonieren</t>
  </si>
  <si>
    <t>f0d4baa1-0c43-47eb-9e86-6d138d7eb333</t>
  </si>
  <si>
    <t>52763-Expressaufträge Schenker bitte prüfen</t>
  </si>
  <si>
    <t>c5814b41-25db-4ce7-bd01-4432dc655f5b</t>
  </si>
  <si>
    <t>52766-Lieferschein Warenhaus 861981992</t>
  </si>
  <si>
    <t>89cd20e3-ed7b-4950-a4d3-d8c40a9e26e2</t>
  </si>
  <si>
    <t>52767 SAP-Auftrag 6164286 bitte prüfen</t>
  </si>
  <si>
    <t>03b903c1-2eec-44db-96eb-1219ac763ae2</t>
  </si>
  <si>
    <t>52773-Aufträge mit gesperrten Artikeln</t>
  </si>
  <si>
    <t>9e59b697-878b-4e19-8988-f062b21c672a</t>
  </si>
  <si>
    <t>52781-B&amp;B Düsseldorf: IDOC 262165854</t>
  </si>
  <si>
    <t>97b181a8-a4be-4569-a080-cae3cb5a9e90</t>
  </si>
  <si>
    <t>52783-SAP Auftrag kann nicht beliefert werden</t>
  </si>
  <si>
    <t>0853a496-33e0-46d1-9e1d-11bb7bfb5da7</t>
  </si>
  <si>
    <t>52790-Auftrag 6165766 Kd. 974943 DRINGEND!</t>
  </si>
  <si>
    <t>98f8a260-20a3-4d13-ac72-93796e7aa440</t>
  </si>
  <si>
    <t>52797-Benutzerkonten im SAP System prüfen</t>
  </si>
  <si>
    <t>06f01c49-7f4f-45da-ba85-f99c1c6ceaba</t>
  </si>
  <si>
    <t>52800-Rechnungen Preisfindung EILT</t>
  </si>
  <si>
    <t>73b31512-e544-4bdd-94dd-3c172e511b57</t>
  </si>
  <si>
    <t>52806-WG: Berechtigung Perioden öffnen/schließen</t>
  </si>
  <si>
    <t>fac913ce-778c-4894-a633-515f83395310</t>
  </si>
  <si>
    <t>52831-Benötige Zugriffsrechte für die Transaktion MM42</t>
  </si>
  <si>
    <t>4f0f5a5d-ba87-4a67-aced-4a53e4a6d1ad</t>
  </si>
  <si>
    <t>52837-Transaktion MM42</t>
  </si>
  <si>
    <t>7c9d760d-3c12-47fe-bef5-5a0f864ff549</t>
  </si>
  <si>
    <t>52842-Rechnungen Preisfindung  EILT</t>
  </si>
  <si>
    <t>a8056552-5238-4efa-91f1-7d471ab9ae05</t>
  </si>
  <si>
    <t>52847-IDOC 262432172 vom 28.06.2016 B&amp;B Stuttgart</t>
  </si>
  <si>
    <t>3abc8d87-4c20-4dc6-90ae-546d22b56221</t>
  </si>
  <si>
    <t>52849-C&amp;C Aufträge Gartenschränke WH Köln als ZREW</t>
  </si>
  <si>
    <t>cfbbc72e-9bb1-4d16-8d71-07cca714fef4</t>
  </si>
  <si>
    <t>52857-Art. 14587-304 im SAP-System nicht vorhanden</t>
  </si>
  <si>
    <t>10d03d47-a0ed-47f0-a49c-eb340a1c8425</t>
  </si>
  <si>
    <t>52869-Kundennummer: 3402582: Doppelte Auftrag: ZTA 6161838</t>
  </si>
  <si>
    <t>4dc9fccb-d1af-4ca5-9079-99b3514907d5</t>
  </si>
  <si>
    <t>52872-WG: Rechnung doppelt erzeugt</t>
  </si>
  <si>
    <t>ded280b6-3464-4417-9c75-c95b228b6b8a</t>
  </si>
  <si>
    <t>52873-AUFTRAG FEHLER 6168149  - bitte korrigieren</t>
  </si>
  <si>
    <t>4ffe2d96-7682-4323-8f93-199ea18b46c5</t>
  </si>
  <si>
    <t>52899 SAP Dokumente als PDF Datei lassen sich nicht öffnen</t>
  </si>
  <si>
    <t>1be302ec-af83-486c-9174-7009bb1c309e</t>
  </si>
  <si>
    <t>52902 WG: Berechtigung Transaktion</t>
  </si>
  <si>
    <t>e71ffcd3-4b69-4b21-8974-5a9c88f1b4f2</t>
  </si>
  <si>
    <t>52907 Abbruch in SAP-Anwendung: Laufzeitfehler</t>
  </si>
  <si>
    <t>a262b758-f001-45cc-83fc-4ac37d416350</t>
  </si>
  <si>
    <t>feb8d854-8848-4f10-924a-bf9db25d8ed4</t>
  </si>
  <si>
    <t>52939 Auftrag 6173059 kann nicht beliefert werden</t>
  </si>
  <si>
    <t>4386fefd-2819-4006-86e2-c105000c6e1b</t>
  </si>
  <si>
    <t>52940 Zugangsdaten SAP</t>
  </si>
  <si>
    <t>3a371e32-c2c5-4422-a797-7024160cc960</t>
  </si>
  <si>
    <t>52943 Gutscheinrechnung ist gesperrt 902739534</t>
  </si>
  <si>
    <t>8f56c00a-f13d-4a1e-9ee8-b3c8006979f5</t>
  </si>
  <si>
    <t>52944 Keine Entnahme von Reservierungen ohne Barcode möglich</t>
  </si>
  <si>
    <t>3dd7bce9-558c-4a85-89ea-5d1954297c2d</t>
  </si>
  <si>
    <t>52951 SAP: WE-Buchung nicht möglich, Pfandproblem</t>
  </si>
  <si>
    <t>398d312d-a3e9-4d27-858e-d3e58afc8124</t>
  </si>
  <si>
    <t>52959 SAP: Freigabe Transaktion "RWBE" in Q-System</t>
  </si>
  <si>
    <t>2bb6b393-3a62-4f6d-868a-39ad29636bef</t>
  </si>
  <si>
    <t>52960 Umzugsadressen Juli 2017 DE/AT/CH</t>
  </si>
  <si>
    <t>e98dbf4a-b46d-411b-9327-f35af35b62a2</t>
  </si>
  <si>
    <t>52961 SAP: Prüfung Optimierungspotential</t>
  </si>
  <si>
    <t>9f7366a6-7cd2-4d80-aafb-54806e84d887</t>
  </si>
  <si>
    <t>52962 Unnötige Anfrage an den Gutscheinserver</t>
  </si>
  <si>
    <t>6a040bb6-2c8e-45e5-966e-2e347b69ead0</t>
  </si>
  <si>
    <t>52965 Report zum ermitteln Aller Lieferanten-Mails</t>
  </si>
  <si>
    <t>6c55a458-a638-44dd-8c52-70798eb89f5f</t>
  </si>
  <si>
    <t>52972 SAP: Versand ab Warenhaus VaWH</t>
  </si>
  <si>
    <t>3e6a605a-2326-43d0-877d-09b60571e062</t>
  </si>
  <si>
    <t>52973 - JCL: Lösung aktueller Probleme</t>
  </si>
  <si>
    <t>22c122ce-d83a-4752-84ef-1e062ddafe24</t>
  </si>
  <si>
    <t>52980 Berechtigung SAP</t>
  </si>
  <si>
    <t>21ae40a4-51a2-49b1-89c8-6af98486b728</t>
  </si>
  <si>
    <t>52981 SAP Account Tanja Wiedner sperren</t>
  </si>
  <si>
    <t>af5975b2-4fa2-4f0b-8f6d-4b9ca651921e</t>
  </si>
  <si>
    <t>52982 Auftrag zu Gutschein 923640201132</t>
  </si>
  <si>
    <t>010c7524-09ff-4744-8048-fb8e63b8270c</t>
  </si>
  <si>
    <t>52984 Kundenrechnung 902738725 Pos. 12</t>
  </si>
  <si>
    <t>fc485fe8-d9f5-4db9-9ade-11498e2a0346</t>
  </si>
  <si>
    <t>52987 Zahkungslauf F110 EILT</t>
  </si>
  <si>
    <t>47a9bc79-58e0-41fe-ab58-d362d1889800</t>
  </si>
  <si>
    <t>52993 Artikel fehler, Die Zeile 10 + 20</t>
  </si>
  <si>
    <t>806fbcd4-600e-45df-ae18-af73c5c1a109</t>
  </si>
  <si>
    <t>53009 Streckenbestellung unter ME28</t>
  </si>
  <si>
    <t>c68246da-30c7-4c43-b29b-2f56bc7891e5</t>
  </si>
  <si>
    <t>53015 WH Stuttgart: Kundenbestellungen Kundenterminal WH</t>
  </si>
  <si>
    <t>45dc14ba-f7f8-47b3-beb7-e27fe9970b17</t>
  </si>
  <si>
    <t>53016 WG: Retourenlabel bei Lieferung</t>
  </si>
  <si>
    <t>cfdcab5c-4389-473a-baad-d9b268d4624b</t>
  </si>
  <si>
    <t>53017 Bitte Berechtigung für Transaktion F101 einrichten</t>
  </si>
  <si>
    <t>d520c80c-6c7a-407a-9b52-9c365916f09e</t>
  </si>
  <si>
    <t>53018 Eskalationsfall 202466, Bitte Auftrag 6168478 prüfen</t>
  </si>
  <si>
    <t>0e99c9da-8487-4a10-813b-e5b4212311b4</t>
  </si>
  <si>
    <t>53037 Seid 1:34 Uhr kommen keine PDF Rechnungseingang</t>
  </si>
  <si>
    <t>71607feb-b6b8-4362-96a5-1e3708c3149a</t>
  </si>
  <si>
    <t>53046 Doppelte Rechnung Kunde 397718, 902475066</t>
  </si>
  <si>
    <t>d65917a8-6492-4ce0-92f1-9eb643f55853</t>
  </si>
  <si>
    <t>53052 Versandkosten 3 x berechnet / Auftrag 6170787</t>
  </si>
  <si>
    <t>1e4216f8-7557-4275-a4b6-aabd6853bbf4</t>
  </si>
  <si>
    <t>53053 Lieferanten Retoure Artikel 60456</t>
  </si>
  <si>
    <t>3ad5f24a-bf90-4672-8288-89041215124a</t>
  </si>
  <si>
    <t>53062 WH Frankfurt: Beim Reservieren von Ware mit ZV001980</t>
  </si>
  <si>
    <t>ee4667d7-d9be-4976-bb64-f93a4bf4ffd1</t>
  </si>
  <si>
    <t>53065-ZB 3600011357</t>
  </si>
  <si>
    <t>dacde7ee-b3d7-40f4-8c6c-fa525260e17f</t>
  </si>
  <si>
    <t>53065-ZB 3600011357, Art 84358 WE in Idoc 263552170</t>
  </si>
  <si>
    <t>3ed08084-5236-4f9a-9ee3-9b944c6d5c06</t>
  </si>
  <si>
    <t>53067-DailyChecks: SQL_W1SSQL21_Load_DWH</t>
  </si>
  <si>
    <t>8bdbd4cb-5ffa-43f8-8e54-195f5c0376dd</t>
  </si>
  <si>
    <t>53076-Retoure 60554578  vom 10.01.2011 bitte unbedingt absagen</t>
  </si>
  <si>
    <t>e1e1f11c-c980-4bd8-9989-33278785641e</t>
  </si>
  <si>
    <t>53077-Rechnungen korrektur  eilt</t>
  </si>
  <si>
    <t>d898e01b-e3ca-4f85-bb97-24c72d63b223</t>
  </si>
  <si>
    <t>53099 Neuer Mitarbeiter: Frau Charlotte Wiesmann</t>
  </si>
  <si>
    <t>8a73efbe-f13b-45aa-bb62-19ec4e832e6f</t>
  </si>
  <si>
    <t>53103 SAP Aufträge hängen geblieben</t>
  </si>
  <si>
    <t>a4d0da34-1f12-483a-98d7-3faae48abbef</t>
  </si>
  <si>
    <t>53122 Sven Lazar Berechtigung für Stellvertreter Rolle Einkauf</t>
  </si>
  <si>
    <t>ce54d1fc-1065-4ed1-ab20-5cc91a52b781</t>
  </si>
  <si>
    <t>53124 Freigabe für die Transaktion VL06F Lieferungsmonitor</t>
  </si>
  <si>
    <t>6df8a489-4aae-4702-909a-73fa939162ca</t>
  </si>
  <si>
    <t>53130 IDOC vom 05.07.2016 B&amp;B FFM</t>
  </si>
  <si>
    <t>179a8973-9d27-4d6f-9595-9e6e725b7e38</t>
  </si>
  <si>
    <t>53133 ABAP Laufzeitfehler bei Prognose HK2815DE</t>
  </si>
  <si>
    <t>ecffc6c9-164b-41aa-9c7f-bb89825bfc03</t>
  </si>
  <si>
    <t>53135-Neue Zuordnung Disponent &gt; EK-Gruppe</t>
  </si>
  <si>
    <t>0465bf95-60cb-4cdf-8bd1-19ec9e60f93a</t>
  </si>
  <si>
    <t>53145 WH Düsseldorf: SAP WH-Reservierung</t>
  </si>
  <si>
    <t>8f958862-7231-43de-87db-536ac4e39362</t>
  </si>
  <si>
    <t>53147-Eintritt Azubi Maximilian Sponholz</t>
  </si>
  <si>
    <t>b3e2a52f-73dd-481b-abed-118ac1d81204</t>
  </si>
  <si>
    <t>53148 Nachdruck von Reservierungen</t>
  </si>
  <si>
    <t>1efaa0a1-8910-464f-a142-d629e7beb90c</t>
  </si>
  <si>
    <t>53151-In der Transaktion mm43, wird Material nicht anzeigen</t>
  </si>
  <si>
    <t>b9997651-4169-4d7d-ab71-3e30d45cbeb8</t>
  </si>
  <si>
    <t>53158-WH Berlin: Etikettennachdruck aus SAP nicht möglich</t>
  </si>
  <si>
    <t>b583912b-a1ab-43f6-a57f-3d5157e2a8fb</t>
  </si>
  <si>
    <t>53160 Fehler im Auftrag 6169707 mit Artikel 68904</t>
  </si>
  <si>
    <t>b768fe3f-9c7a-4cbd-ab87-8a7e9ff66038</t>
  </si>
  <si>
    <t>53181-Bitte um Rechnungsstellung VL 71</t>
  </si>
  <si>
    <t>42a1ed5c-df51-476c-94e9-eaa766aad66a</t>
  </si>
  <si>
    <t>53203-Rücksendung Zitronenlimonade Gazzosa</t>
  </si>
  <si>
    <t>01d1cbd2-c1c5-42fb-9773-d0eb57760c26</t>
  </si>
  <si>
    <t>53218-Benötige SAP Zugang: Frau Anna Reidel</t>
  </si>
  <si>
    <t>be03271c-e32f-4878-878e-b23017e11f73</t>
  </si>
  <si>
    <t>53223-Anrede bei Kunden</t>
  </si>
  <si>
    <t>5c5f68f3-e63a-4929-8d5a-9744ec7204b4</t>
  </si>
  <si>
    <t>53233-Bei der Neue Zuordnung der Disponent</t>
  </si>
  <si>
    <t>bce2552b-f98a-4553-8a3f-33eb3a9649d5</t>
  </si>
  <si>
    <t>53237-Warenbestände der WH in SAP falsch</t>
  </si>
  <si>
    <t>794073c5-bbaf-49b9-b208-66dc10bdab36</t>
  </si>
  <si>
    <t>53242-AW: Neue Zuordnung Disponent &gt; EK-Gruppe</t>
  </si>
  <si>
    <t>371085d3-d09f-48cc-89f2-f993dd8bb148</t>
  </si>
  <si>
    <t>53252-Berchtigungen ME21N</t>
  </si>
  <si>
    <t>0f726f8a-0600-4693-9590-62aa40c3dafa</t>
  </si>
  <si>
    <t>53255-Storno LS 0862015317</t>
  </si>
  <si>
    <t>6683bb4b-f415-49b5-9760-e812219920c0</t>
  </si>
  <si>
    <t>53256-WG: Ticket#1900168244 — WG: Abholauftrag</t>
  </si>
  <si>
    <t>3d293e22-45dd-442e-b401-ac0202f93963</t>
  </si>
  <si>
    <t>53274-WG: Fehler bei Online-Bestellung</t>
  </si>
  <si>
    <t>11eeb483-c819-4607-88ed-05b612738b33</t>
  </si>
  <si>
    <t>53276-SAP Lieferantenretoure ist nicht freigebbar</t>
  </si>
  <si>
    <t>431f207a-ef3c-437d-b21c-31cc170a5baa</t>
  </si>
  <si>
    <t>53282-SAP WE-Storno zu 4500406263, Pos. 10</t>
  </si>
  <si>
    <t>62dc7028-ace4-4997-be8e-6e0af3c2a1eb</t>
  </si>
  <si>
    <t>53286-SAP Auftrag 6172907 bitte prüfen</t>
  </si>
  <si>
    <t>a9a77845-f379-4002-9d5e-da97542abd6e</t>
  </si>
  <si>
    <t>53290-Datenübertragung SAP an POS</t>
  </si>
  <si>
    <t>7fe9982e-e3cd-49b9-aec0-896753bdcabd</t>
  </si>
  <si>
    <t>53291-Berechtigung ZV002311-LLE Pflegen !</t>
  </si>
  <si>
    <t>ea72bc4f-f879-40c7-baa5-1a2c115ba3ab</t>
  </si>
  <si>
    <t>53292-Arbeitsplatz Paulina Ullrich</t>
  </si>
  <si>
    <t>0c1045a0-a0c8-425c-8c5d-7bc2cd514e39</t>
  </si>
  <si>
    <t>53305-Bons von B&amp;B nicht in SAP verarbeitet?</t>
  </si>
  <si>
    <t>abed6787-f5c5-40b8-8677-126981b5b1bb</t>
  </si>
  <si>
    <t>53316-WG: ZKE fehlt in der Übersicht</t>
  </si>
  <si>
    <t>93232a8e-a2ce-449f-85c2-eedcc686ff4b</t>
  </si>
  <si>
    <t>53321-SAP Noch keine LIF zum Auftrag</t>
  </si>
  <si>
    <t>6e24d0f0-179a-4454-a042-0a9f953fa910</t>
  </si>
  <si>
    <t>53333-Berechtigung SAP für Judith Wiepen</t>
  </si>
  <si>
    <t>3092af1b-e88b-4d28-aca6-93b6aedff260</t>
  </si>
  <si>
    <t>53334-Versand ab Warenhäuser, Übertragung von DHL-Paket-Nr.</t>
  </si>
  <si>
    <t>96555f33-4619-40a5-86fc-b752cc8358e7</t>
  </si>
  <si>
    <t>53342-WG: Lastschriften  Aufträge</t>
  </si>
  <si>
    <t>cfc6b135-d173-4701-bbce-8391d6b37fee</t>
  </si>
  <si>
    <t>53350-Benutzerkonten im SAP System prüfen</t>
  </si>
  <si>
    <t>990eab1c-869e-4965-a045-a589033d4aee</t>
  </si>
  <si>
    <t>53355-Versandart 08???</t>
  </si>
  <si>
    <t>6480debd-d811-4266-b432-33b0c858399e</t>
  </si>
  <si>
    <t>53364-SAP Disconnect</t>
  </si>
  <si>
    <t>03a8dc7b-15f2-4970-8126-d300b8358954</t>
  </si>
  <si>
    <t>53369-SAP: Datumsänderung bei Belieferung Fa. Zrau</t>
  </si>
  <si>
    <t>8dbbe746-9458-472b-b3fc-e38a236e5cfd</t>
  </si>
  <si>
    <t>53372-Artikel löst für WHKöln keinen NS aus</t>
  </si>
  <si>
    <t>71f5cf2e-35af-49ed-b6aa-49ba173bb907</t>
  </si>
  <si>
    <t>53378-Auftrag 6171992  Rechnung doppelt fakturiert</t>
  </si>
  <si>
    <t>37e45191-8386-4692-8328-45476ce16106</t>
  </si>
  <si>
    <t>53383-IDOC B&amp;B Düsseldorf</t>
  </si>
  <si>
    <t>97f45459-92f5-43cd-82f8-8944cbe32eb1</t>
  </si>
  <si>
    <t>53402-Möglichkeit/Job automatische WA-Buchung</t>
  </si>
  <si>
    <t>136a620b-e772-4d6d-aec2-88d16f8cc128</t>
  </si>
  <si>
    <t>53404-neuen Nummernblock generieren</t>
  </si>
  <si>
    <t>e2b33369-19b7-47a1-84d7-56c0a1a9f834</t>
  </si>
  <si>
    <t>53405-SAP: IDOC vom 27.07.2016 B&amp;B Waltrop</t>
  </si>
  <si>
    <t>61d1edfe-2c0a-4547-9b2e-9972b0ac91fe</t>
  </si>
  <si>
    <t>53415-Berechtigung ZV002311-LLE Pflegen</t>
  </si>
  <si>
    <t>67419641-2062-43da-8ee4-ea9b17d60ab0</t>
  </si>
  <si>
    <t>53428-SAP: Einteilung / Belieferung MATNR 28233</t>
  </si>
  <si>
    <t>05452ed7-2c69-456c-a5a2-bd2695f3fe19</t>
  </si>
  <si>
    <t>53432-Keumalit Öfen nicht in SAP</t>
  </si>
  <si>
    <t>c3a4eb9e-4437-40c7-9ff5-dda69a5ab990</t>
  </si>
  <si>
    <t>53442-WG: PLZ South Korea Kd-Nr. 3406487</t>
  </si>
  <si>
    <t>24b83529-76d2-4b5c-8605-26c40dc94b3a</t>
  </si>
  <si>
    <t>53454 - Artikelbestand aktualisieren</t>
  </si>
  <si>
    <t>048d913d-60fd-486d-af07-7f6268d07f82</t>
  </si>
  <si>
    <t>53472-Einkäufer-Zuordnungen/Berechtigungen</t>
  </si>
  <si>
    <t>467549fc-7345-4a19-917f-f47a9cffa7d6</t>
  </si>
  <si>
    <t>53486-MA-Eintritt Prybyla, Tim (Werkstudent StatKo)</t>
  </si>
  <si>
    <t>dcf9a718-2e31-4c16-9f40-447e4a8c81bd</t>
  </si>
  <si>
    <t>53494-HK2916DE Fehler bei Bestellnummern</t>
  </si>
  <si>
    <t>e570e3ee-8c58-47e9-8120-7ffe34f7358d</t>
  </si>
  <si>
    <t>53528-Kunde hat PDF Gutschein nicht erhalten</t>
  </si>
  <si>
    <t>27cafbd7-44c4-46e7-a5c6-658ae921536f</t>
  </si>
  <si>
    <t>53561-SAP Login Przybyti nicht möglich</t>
  </si>
  <si>
    <t>a6900747-7c79-457c-b75c-3aa177237f08</t>
  </si>
  <si>
    <t>53574-Transaktion BD18 + BD87 + KO03</t>
  </si>
  <si>
    <t>1420b7f9-ccc8-460b-8b44-7024d1705e6c</t>
  </si>
  <si>
    <t>53577-Und bitte folgende Berechtigungen auch noch</t>
  </si>
  <si>
    <t>3b2533bc-5bd9-459d-b97d-f1f1dd01ec2c</t>
  </si>
  <si>
    <t>53579-Einrichtungen Konten Standort Bremen</t>
  </si>
  <si>
    <t>34bde394-a0d4-415a-b7b5-763bf884f8fc</t>
  </si>
  <si>
    <t>53613-Benutzerzugänge SAP Schweiz</t>
  </si>
  <si>
    <t>ce9f8e2a-efe4-487e-802f-62451eee0d82</t>
  </si>
  <si>
    <t>53616-Berechtigung SE01</t>
  </si>
  <si>
    <t>0055b8cb-16ce-46f6-9e54-bdc2b88f3988</t>
  </si>
  <si>
    <t>53623-AU 6192918 unvollständig</t>
  </si>
  <si>
    <t>9bac4dd5-7af4-4cce-854e-0b2ae8a0097a</t>
  </si>
  <si>
    <t>53627-WG: Transakion ZV000091</t>
  </si>
  <si>
    <t>9cef304c-663d-48a3-8724-f80abf2fdde0</t>
  </si>
  <si>
    <t>53628-Versand ab WH: Anzeige im Webshop</t>
  </si>
  <si>
    <t>942fbadb-76bc-466c-9668-7765f2cddf5d</t>
  </si>
  <si>
    <t>53631-Idocs zur Dublettennachbearbeitung</t>
  </si>
  <si>
    <t>a36c310d-7d9a-46a7-9f88-205eb6a8c0a9</t>
  </si>
  <si>
    <t>53634-Versand ab WH: Formatänderung DHL-Label</t>
  </si>
  <si>
    <t>589377a2-baf6-4ee1-8fd7-791def0b3db8</t>
  </si>
  <si>
    <t>53635-PAL Daten an die Kataloggruppe hängen</t>
  </si>
  <si>
    <t>acb3e6b1-a839-477e-aec6-8b567e71c2c2</t>
  </si>
  <si>
    <t>53639-Berechtigung SAP</t>
  </si>
  <si>
    <t>b3f076b1-586b-4e1a-b7e8-79bba092fd85</t>
  </si>
  <si>
    <t>53641-WG: Benutzerzugänge in SAP</t>
  </si>
  <si>
    <t>f6980019-37a1-42b5-a3ac-e5a0d90f8083</t>
  </si>
  <si>
    <t>53643-Einbindung Bremen in die Prognose</t>
  </si>
  <si>
    <t>4bc4b056-53b3-41b9-a1fa-840e4b0128da</t>
  </si>
  <si>
    <t>53650-Neues Produkt ausverkauft, kein Bestand im Shop</t>
  </si>
  <si>
    <t>27e156d4-a3a8-4ab6-a2b0-7e36490e507e</t>
  </si>
  <si>
    <t>53656-SAP Anmeldung</t>
  </si>
  <si>
    <t>576a87f5-b337-446e-aab7-1c1e167ea9e6</t>
  </si>
  <si>
    <t>53682-X-Artikel 16699, Lieferant 86877 Lieferanschein</t>
  </si>
  <si>
    <t>d5ece2bb-72e7-47f1-ae35-55ced4ee3aae</t>
  </si>
  <si>
    <t>53686-Anpassung Transaktion ZV000940</t>
  </si>
  <si>
    <t>c3c5148d-cc4b-48e5-b593-2645a8149679</t>
  </si>
  <si>
    <t>53688-Für Abwicklung USA\Kanada Telefonnummer vom KuZ</t>
  </si>
  <si>
    <t>d1ec1732-a598-42a2-871d-90418404ac70</t>
  </si>
  <si>
    <t>53701-WH Frankfurt: Standarddruck neuerdings in Farbe</t>
  </si>
  <si>
    <t>6f2f7456-1b0e-4285-a9ff-eabf2f2795f9</t>
  </si>
  <si>
    <t>53703-Berechtigung für die Transaktion ZV002311</t>
  </si>
  <si>
    <t>66f30867-4874-42c6-9d64-af7cb5495295</t>
  </si>
  <si>
    <t>53708-Laufende Transaktion in SAP musste abgebrochen werden</t>
  </si>
  <si>
    <t>fcfb2e52-3a8c-4126-8041-0697ffc20e87</t>
  </si>
  <si>
    <t>53719-WH Berlin: noch immer nicht WA gebucht 200026152</t>
  </si>
  <si>
    <t>e68a9701-5691-41da-88d1-b783d698b0a0</t>
  </si>
  <si>
    <t>53721-Lieferungen laufen nicht bei RLG ein</t>
  </si>
  <si>
    <t>937c6c3d-8d09-4f3e-a604-2b3ea041771a</t>
  </si>
  <si>
    <t>53728-Ausdruck aus SAP funktioniert nicht mehr</t>
  </si>
  <si>
    <t>33857f47-e492-43e5-a205-c4eda10b22ed</t>
  </si>
  <si>
    <t>53732-Kd 2339295 - Auftrag 6202601</t>
  </si>
  <si>
    <t>ba87bd95-b21a-4ceb-b7f7-c9b19c712f1e</t>
  </si>
  <si>
    <t>53742-Hängende Lieferungen (Rückstand Endkunde)prüfen</t>
  </si>
  <si>
    <t>ccf2f0c0-efab-4b3d-a68d-004c2f768e67</t>
  </si>
  <si>
    <t>53749-SAP: Enzo ohne Pfand 14876</t>
  </si>
  <si>
    <t>c0d14f3f-f71a-4fe1-9a54-f79070b34703</t>
  </si>
  <si>
    <t>53751-Kein automatischer Ausdruck aus MC: WH Reservierungen</t>
  </si>
  <si>
    <t>10f9e004-50b5-49d9-960d-54d55383efc8</t>
  </si>
  <si>
    <t>53757-WG: Auftrag 6150618</t>
  </si>
  <si>
    <t>98b94e12-77a6-4879-88d4-2298c97afceb</t>
  </si>
  <si>
    <t>53763-Falsche Telefonnummer - Ihre Vorgangsnummer: 481612</t>
  </si>
  <si>
    <t>32d28ac4-f271-44ca-b417-e59b56872f66</t>
  </si>
  <si>
    <t>53764-Abgeschlossener Arbeitsauftrag 53751</t>
  </si>
  <si>
    <t>b673bb0e-5235-4555-8dee-9d51e43e36af</t>
  </si>
  <si>
    <t>53775-Elke Hübner, Eintritt 22.08.2016 Referenz: Heike Becker</t>
  </si>
  <si>
    <t>aef03389-417c-4643-b564-8ad8fac35ff0</t>
  </si>
  <si>
    <t>53779-Neuer SAP Benuzter: Frau Anna Weinert</t>
  </si>
  <si>
    <t>d887282f-c622-46b1-83b0-57f14095d68b</t>
  </si>
  <si>
    <t>53793-Abgeschlossener Arbeitsauftrag [[WO#53505]]</t>
  </si>
  <si>
    <t>566bb8c4-67b9-4edb-8a6b-9ae0a973f9ba</t>
  </si>
  <si>
    <t>53803 Bestand Herrnhuter Stern</t>
  </si>
  <si>
    <t>24ac10a3-9073-4663-90c0-ecaca7e5cdc0</t>
  </si>
  <si>
    <t>53804 Paketverfolgungslinks in Versandbestätigungen</t>
  </si>
  <si>
    <t>153fcc25-81d1-43dd-a263-e02b74a253bc</t>
  </si>
  <si>
    <t>53817 EinrichtungBerechtigungen &amp; Info Lazar</t>
  </si>
  <si>
    <t>758c2f2a-2609-4381-97b5-a4808c704087</t>
  </si>
  <si>
    <t>53818 Einrichtung User und Berechtigungen &amp; Info Merkl</t>
  </si>
  <si>
    <t>fdf87a17-ad54-42e9-95a1-47a9fd88d520</t>
  </si>
  <si>
    <t>53823 - Übersicht ankommende Lieferungen</t>
  </si>
  <si>
    <t>d395db86-b574-4365-822e-a98d7476086e</t>
  </si>
  <si>
    <t>53832-AW: falsche Buchung JCL</t>
  </si>
  <si>
    <t>d6a9f0a9-1337-4d20-bd05-10c6cea25f8e</t>
  </si>
  <si>
    <t>53835-B&amp;B: Zahlungen von AMEX Kreditkarte</t>
  </si>
  <si>
    <t>09142851-c5db-43b4-9b73-94d1d91749e0</t>
  </si>
  <si>
    <t>53843 Auftragsübersicht</t>
  </si>
  <si>
    <t>a498c1de-2faf-4644-82e2-f15853cc5e76</t>
  </si>
  <si>
    <t>53844-SAP: Idoc vom 19.08 Art.Nr. 43755</t>
  </si>
  <si>
    <t>1d21ff4b-c4a2-43b2-98e7-39332f8ca2e0</t>
  </si>
  <si>
    <t>53848 IDOC Nachbearbeitung</t>
  </si>
  <si>
    <t>afe297cd-3c63-4cef-bbc3-51713fb3d7cf</t>
  </si>
  <si>
    <t>53883-Anpassung Übergabe FedEx: Acct472043641</t>
  </si>
  <si>
    <t>dac53f57-978c-4237-a84c-6cc7b1d794a6</t>
  </si>
  <si>
    <t>53891-IDOC Bearbeitung Vertretung Beerenbrock</t>
  </si>
  <si>
    <t>9f2b9009-fc8a-42da-8a0a-f7d3195f80d2</t>
  </si>
  <si>
    <t>53896-Bearbeitung von WH-Differenzmeldungen @ RLG</t>
  </si>
  <si>
    <t>b4803405-6f1a-4b29-869a-79e034637ec9</t>
  </si>
  <si>
    <t>53899-28233 gemahlener Zimt kommt nicht</t>
  </si>
  <si>
    <t>e1352fcd-dc73-4bcc-82c8-fdd6b2c86d60</t>
  </si>
  <si>
    <t>53911-Arbeitsauftrag 53817 - SAP TRansaktion ZV002410</t>
  </si>
  <si>
    <t>c13400f2-7533-4e5b-9f6f-f59b09db3907</t>
  </si>
  <si>
    <t>53912 Wunschlieferdatum nicht berücksichtigt</t>
  </si>
  <si>
    <t>8cb72be2-d787-4023-8ba5-06ed9602d051</t>
  </si>
  <si>
    <t>53915-Arbeitsauf. 53803 - SAP: Verfügbarkeit Artikel 24780</t>
  </si>
  <si>
    <t>1fc31a47-ffe3-49dc-a2e6-0daf631711b1</t>
  </si>
  <si>
    <t>53922-Standardauswahl bei Bestellung Fotomuster</t>
  </si>
  <si>
    <t>258d767e-e2db-4308-bcb9-823c0930bae1</t>
  </si>
  <si>
    <t>53923-SAP - Lieferschein nicht buchbar</t>
  </si>
  <si>
    <t>3e79e1a8-fddd-44c3-b1c8-0fbc244e1048</t>
  </si>
  <si>
    <t>53930-Lieferbedingungs anzeige wechselt</t>
  </si>
  <si>
    <t>19504a51-757a-4b36-bd49-0905ef596e21</t>
  </si>
  <si>
    <t>53931-MF Datenquellen für Datenschutz</t>
  </si>
  <si>
    <t>36ff2029-1593-4ead-8c68-b0042063604f</t>
  </si>
  <si>
    <t>53937-Anforderung Anpassung Preisetiketten</t>
  </si>
  <si>
    <t>da2d254b-e412-453a-92fb-0e56e5fe9b0e</t>
  </si>
  <si>
    <t>53939-Probleme bei Gutscheineinlösungen bei WH Versand</t>
  </si>
  <si>
    <t>0f35e7c8-aab2-49d0-9c35-b89bb2f39e89</t>
  </si>
  <si>
    <t>53944-Zustzatext: neue Vorlage erstellen</t>
  </si>
  <si>
    <t>81129343-d8ba-455c-a49b-43fe8f0c7e15</t>
  </si>
  <si>
    <t>53952-Benutzerkonten im SAP System prüfen</t>
  </si>
  <si>
    <t>4ab0a583-df49-46da-912a-6738e8c9c111</t>
  </si>
  <si>
    <t>53960-Position Absagen, Fehlermeldung: Für VBP 6205278/20</t>
  </si>
  <si>
    <t>1e37f1ca-1a30-47e2-9391-4f2ac9c3def8</t>
  </si>
  <si>
    <t>53969-WH Stuttgart: KD-Bestellung am KD-Terminal nicht im DW</t>
  </si>
  <si>
    <t>2b6be711-184b-4db7-b25b-cfbe05ea0de6</t>
  </si>
  <si>
    <t>53984-Artikel 15917 keine WE Buchung möglich (Pfandartikel!)</t>
  </si>
  <si>
    <t>42b7e9a8-29e6-4720-b86b-410d56cac521</t>
  </si>
  <si>
    <t>53990-WH Berlin: Artikel 15917 Pos. nicht buchbar</t>
  </si>
  <si>
    <t>ed235ea4-408b-4b52-b491-475a0f8ca481</t>
  </si>
  <si>
    <t>53993-LS 862062686 vom 11.08 nicht buchbar</t>
  </si>
  <si>
    <t>4d2b6c58-6b12-45bd-b4d4-e1bf8fbe5070</t>
  </si>
  <si>
    <t>53994-SAP Benutzer für WH Bremen</t>
  </si>
  <si>
    <t>dffaf0c5-06f3-4649-b545-1aedaa084cd0</t>
  </si>
  <si>
    <t>54002-SAP Lieferschein WE nicht möglich</t>
  </si>
  <si>
    <t>77d985f3-080d-4bb0-81fc-01c840c6a6d9</t>
  </si>
  <si>
    <t>54009-Nettobeträge höher</t>
  </si>
  <si>
    <t>f992c654-4724-40a2-84a0-830576b80cd2</t>
  </si>
  <si>
    <t>54011-Neuer SAP Benutzer Sarah Kosch</t>
  </si>
  <si>
    <t>defa8791-4914-43e0-901a-1374d1885fbc</t>
  </si>
  <si>
    <t>54013-Gutschrift 60815728</t>
  </si>
  <si>
    <t>670bad25-7cb0-40f3-85a2-d5fdc33fa1a4</t>
  </si>
  <si>
    <t>54020-AW: falsche Buchung JCL: 266932678</t>
  </si>
  <si>
    <t>47ff34f1-1a63-4d71-bca5-7a63fc6b29ec</t>
  </si>
  <si>
    <t>54025-Lieferschein lässt sich nicht einbuchen</t>
  </si>
  <si>
    <t>33a94959-b0f1-44e9-8075-0deaaa5fd964</t>
  </si>
  <si>
    <t>54027-hängende IDOC Fehler</t>
  </si>
  <si>
    <t>0df48ac9-b582-4707-9cdf-0417a214ea15</t>
  </si>
  <si>
    <t>54033-Auftrag 6202214 kann nicht storniert werden</t>
  </si>
  <si>
    <t>1d19a531-5654-4789-8946-df7cf2b07956</t>
  </si>
  <si>
    <t>54041-IDOC B&amp;B Düsseldorf</t>
  </si>
  <si>
    <t>25b4e6da-6cde-47e0-b19b-b82c1166dbd2</t>
  </si>
  <si>
    <t>54068-IDOC-Dokument durch Benutzer gesperrt!</t>
  </si>
  <si>
    <t>3a45d228-5482-4e95-8db8-c96b8b3e37c7</t>
  </si>
  <si>
    <t>54108-Auftrag Retoure buchen WH Waltrop 5110</t>
  </si>
  <si>
    <t>4353d7fb-524e-4259-b533-fac74b0a4637</t>
  </si>
  <si>
    <t>54119-Änderung VWKZ</t>
  </si>
  <si>
    <t>6e7500e9-98bd-4798-b0c6-4d215a5a7a77</t>
  </si>
  <si>
    <t>54135-RLG/keine AUftröge übermittelt</t>
  </si>
  <si>
    <t>fbaf9726-7ac7-4e71-b115-7e5d8716a874</t>
  </si>
  <si>
    <t>54157-Versand ab WH / Keine Belieferung aus den WHs</t>
  </si>
  <si>
    <t>8805aab6-3fd4-4677-b6c0-239906321538</t>
  </si>
  <si>
    <t>54181-Änderung Kundendatenübermittlung</t>
  </si>
  <si>
    <t>be9bb1f5-d20a-4341-b4a1-c5d379abdc4d</t>
  </si>
  <si>
    <t>54183-Transaktion ZV002000</t>
  </si>
  <si>
    <t>5140af63-e201-45a0-a6c5-ed00216b153d</t>
  </si>
  <si>
    <t>54185-idoc hängt B5700 WH Düsseldorf</t>
  </si>
  <si>
    <t>5b3810f8-e476-48ad-b4ec-bd4f84627bb2</t>
  </si>
  <si>
    <t>54201-LFS 85737790 kann nicht WE gebucht werden</t>
  </si>
  <si>
    <t>7d4fb2e1-1568-49e5-b3e9-1b8e5f7f6c3c</t>
  </si>
  <si>
    <t>54216-keine Berechtigung MR90</t>
  </si>
  <si>
    <t>bc2ae33f-7ed9-4c3f-8486-341b4951badc</t>
  </si>
  <si>
    <t>54229-Neue Rolle im Controlling</t>
  </si>
  <si>
    <t>b8864133-bcf3-43fb-ad2a-e68835d4a964</t>
  </si>
  <si>
    <t>54234-MIGO Fehler WH Wareneingang</t>
  </si>
  <si>
    <t>b52259c2-8636-4a4b-8138-8542a8adce3e</t>
  </si>
  <si>
    <t>54244-Probleme mit Pfand-Artikeln</t>
  </si>
  <si>
    <t>83e837cc-e5c3-43b2-bf25-1b6ea917467a</t>
  </si>
  <si>
    <t>54249-Prüfung WH Lieferlauf</t>
  </si>
  <si>
    <t>333e0d97-1674-4872-bc1e-6e7e11807f73</t>
  </si>
  <si>
    <t>54258-Nachgen. Rechnung zur Auslieferung</t>
  </si>
  <si>
    <t>05c5196c-063e-492e-8db5-b4cf53581d7a</t>
  </si>
  <si>
    <t>54270-Auftrag nicht verarbeitet, Kunde ist über 0101 eingelaufen</t>
  </si>
  <si>
    <t>140f4ba8-f60e-4ca5-8d50-c521d653184a</t>
  </si>
  <si>
    <t>54272-ABAP Laufzeitfehler</t>
  </si>
  <si>
    <t>6fd69a94-b194-4cc8-b480-5d86096bcfd0</t>
  </si>
  <si>
    <t>54289-2 Idocs nachbearbeiten, EILT</t>
  </si>
  <si>
    <t>e458cedf-9ace-4932-88c3-69e4692b0f3b</t>
  </si>
  <si>
    <t>54292-Stationärwerke / Mailadressen</t>
  </si>
  <si>
    <t>42a092d7-2c4b-49b4-919d-d3fb1a7f87af</t>
  </si>
  <si>
    <t>54296-Materialnummer 67361-S existiert nicht in 0101</t>
  </si>
  <si>
    <t>239105e1-e69f-4c03-8ee8-c1fe3017aa73</t>
  </si>
  <si>
    <t>54301-Adresseinspielung Umzugsadressen HK29</t>
  </si>
  <si>
    <t>809bf87c-d8c2-41a3-b853-4e4b2bfdc3e6</t>
  </si>
  <si>
    <t>54306-neue AGBs mit den MAGAZIN</t>
  </si>
  <si>
    <t>ba437394-4bb1-4dc5-8b9c-b4ca31b5022e</t>
  </si>
  <si>
    <t>54313-Antwort: WG: Lieferung 85737745 / 5350</t>
  </si>
  <si>
    <t>b590cc07-bc5f-44bf-9501-469d0214ffa9</t>
  </si>
  <si>
    <t>54328-SAP laufende Prognose Fehlermeldung</t>
  </si>
  <si>
    <t>9edb8d35-6b32-481a-a495-b9c0a7518eb5</t>
  </si>
  <si>
    <t>54357-Bitte WA prüfen 862129621</t>
  </si>
  <si>
    <t>3efd01a8-18e0-4f62-97ed-88eb43b177e8</t>
  </si>
  <si>
    <t>54361-für den RLG-Split 85737745</t>
  </si>
  <si>
    <t>f05f47c1-3667-4fda-8d0f-b8ba143a1b84</t>
  </si>
  <si>
    <t>54362-SAP: Preisänderungsdruck</t>
  </si>
  <si>
    <t>b798eb78-854b-4422-a9e8-20748910d5a2</t>
  </si>
  <si>
    <t>54364-WA nicht buchbar</t>
  </si>
  <si>
    <t>48ae8965-9090-413e-8bf6-a0c04c147a6f</t>
  </si>
  <si>
    <t>54365-doppelter Wareneingang zu Bestellung</t>
  </si>
  <si>
    <t>8f430455-b330-4e1e-b55f-8a0f32cccffc</t>
  </si>
  <si>
    <t>54366-Material existiert nicht in 0101</t>
  </si>
  <si>
    <t>56149943-f266-40fa-a7ae-dd0f7bfd2842</t>
  </si>
  <si>
    <t>54399-Eintrittsformular für die neue MAGAZIN-Kollegin</t>
  </si>
  <si>
    <t>5a48489e-c632-474f-953c-794fb016c0bf</t>
  </si>
  <si>
    <t>54408-Retoure nicht einbuchbar</t>
  </si>
  <si>
    <t>9b7b825f-7add-48f2-b5bf-746e363528df</t>
  </si>
  <si>
    <t>54412-Mandelseife nicht in AT-Katalog</t>
  </si>
  <si>
    <t>06b3d3af-f42d-42a2-99fa-82dac196339b</t>
  </si>
  <si>
    <t>54442-Falscher Bestätigungstyp in Rückstandsliste</t>
  </si>
  <si>
    <t>b3c9859c-d674-49ab-aed9-ea673a9e0a9b</t>
  </si>
  <si>
    <t>54445-Magazin Kunden Auftragsbestätigungen</t>
  </si>
  <si>
    <t>b2ed7800-7c3d-443c-be9d-9a9e6386ce91</t>
  </si>
  <si>
    <t>54454-Lieferantenretouren: Pfandadresse</t>
  </si>
  <si>
    <t>c809ae78-7f22-471d-8cb5-c49a6615280f</t>
  </si>
  <si>
    <t>54457-Nachschub Bremen läuft nicht</t>
  </si>
  <si>
    <t>42fd3af4-ddf0-4a89-9599-6d727bb45537</t>
  </si>
  <si>
    <t>54462-Auftragsgrund „SV Bremen“ ergänzen</t>
  </si>
  <si>
    <t>762ae23d-693a-4945-9e65-4d938656bd09</t>
  </si>
  <si>
    <t>54463-WH Versand Bremen 862149448 LS erzeugt</t>
  </si>
  <si>
    <t>498169ca-4806-421b-afb8-ad107fa6145f</t>
  </si>
  <si>
    <t>54479-Rückstandsliste</t>
  </si>
  <si>
    <t>683a194d-ccb5-4e3b-9ff4-4edfd2eb3488</t>
  </si>
  <si>
    <t>54485-WG: Ihr Auftrag Nr. 6248603</t>
  </si>
  <si>
    <t>89acda83-aaa2-4c4a-a024-e03b43eeba5e</t>
  </si>
  <si>
    <t>54487-Schenker Sendungsverfolgung</t>
  </si>
  <si>
    <t>267249bb-e51a-4a24-b680-41ab51e76931</t>
  </si>
  <si>
    <t>54488-Versandkosten WH Bremen</t>
  </si>
  <si>
    <t>9b7de21d-e73d-4102-b66d-3d5f52471fe8</t>
  </si>
  <si>
    <t>54504-IDOCs bei bub Berlin</t>
  </si>
  <si>
    <t>b2e8f8c8-eff0-4604-a68d-c42e9e39e757</t>
  </si>
  <si>
    <t>54515-BB Entnahmen Bremen nicht verbuchte Bons</t>
  </si>
  <si>
    <t>26a0d751-d5a7-4416-8d7d-c340c5ede893</t>
  </si>
  <si>
    <t>54517-Aktualisierung EKNAM für ERGRP 600 und 423</t>
  </si>
  <si>
    <t>15b029fc-795b-418b-9a3a-6252bc569ac9</t>
  </si>
  <si>
    <t>54519-falsche Rückstände im Bestellcockpit</t>
  </si>
  <si>
    <t>c27943f0-a87b-408d-ace7-5a18e355e0fd</t>
  </si>
  <si>
    <t>54525-Arbeitsauftrag 54519</t>
  </si>
  <si>
    <t>d31317f6-d8c5-4cd2-ab4a-b9cc7ff66a9f</t>
  </si>
  <si>
    <t>54526-Artikel 97687, Bestellvorschlag Lieferdatum</t>
  </si>
  <si>
    <t>6a7a54bd-0b34-417b-bfe6-fc43ab9c2d86</t>
  </si>
  <si>
    <t>54559-SAP Account: AAnna Benedix</t>
  </si>
  <si>
    <t>05a6b218-696a-4778-bbdc-0555a23aa36c</t>
  </si>
  <si>
    <t>54562-A:97687, Taschen gefüllt für 49,00 €</t>
  </si>
  <si>
    <t>824c40df-242c-430b-ba25-c3c379cd60cc</t>
  </si>
  <si>
    <t>54569-SAP-IDOC S B&amp;B Bremen</t>
  </si>
  <si>
    <t>342edc73-0e40-4922-9e69-8fc39a816ae6</t>
  </si>
  <si>
    <t>54586-Benutzerkonten im SAP System prüfen</t>
  </si>
  <si>
    <t>be01311a-1dd9-4f20-9ed5-f8dd67cf2883</t>
  </si>
  <si>
    <t>54588-B97687, Bestellvorschlag geht vor Liefe.</t>
  </si>
  <si>
    <t>6a2089cf-abdd-4fbe-a3dd-1bfd5b807d3a</t>
  </si>
  <si>
    <t>54597-Uberlaubsvertretung Stellvertreter</t>
  </si>
  <si>
    <t>52e8ff75-10ea-4972-b3ca-d0af6f516e29</t>
  </si>
  <si>
    <t>54602-Gutschrift 60816272</t>
  </si>
  <si>
    <t>cf0104f1-d196-4b62-8386-d17a8885cf90</t>
  </si>
  <si>
    <t>54603-WH Frankfurt: Druck farbig</t>
  </si>
  <si>
    <t>05590d57-b530-4587-abfe-ce3f7c6234ad</t>
  </si>
  <si>
    <t>54604-Berechtigung für Transaktion S_ALR_87012993 einrichten</t>
  </si>
  <si>
    <t>e8e125be-cdd7-4d25-a4c5-e991dd324146</t>
  </si>
  <si>
    <t>54611-Reservierungen Drucker zuordnen</t>
  </si>
  <si>
    <t>6dcba558-5b1b-431e-bd5b-e21ffb09fa34</t>
  </si>
  <si>
    <t>54617-Auftrag 6248435 kann nicht abgesagt werden</t>
  </si>
  <si>
    <t>7e4dd043-e9a4-47e1-8635-8ad5d9b9c3f9</t>
  </si>
  <si>
    <t>54622-Reservierung erfolgt bei uns ohne Zetteldruck</t>
  </si>
  <si>
    <t>53d399d3-5d83-4c96-bd42-099c1180c5b8</t>
  </si>
  <si>
    <t>54630-WG: IX0316ID hat keine Inhalte</t>
  </si>
  <si>
    <t>61293d0a-9f69-4b8d-b7a7-bea28af688d3</t>
  </si>
  <si>
    <t>54635-Sende Daten von MFP-07118584</t>
  </si>
  <si>
    <t>f8b0d1c0-83ff-44ae-be28-029ca9516a58</t>
  </si>
  <si>
    <t>54641-Artikel auf AU setzen</t>
  </si>
  <si>
    <t>b7883207-f9ee-4575-b973-d5c2759b7ac2</t>
  </si>
  <si>
    <t>54644-Gutschrift 60816272</t>
  </si>
  <si>
    <t>8482cb38-af78-42e5-b960-69c48d637dce</t>
  </si>
  <si>
    <t>54650-VL10B Lieferantenretoure</t>
  </si>
  <si>
    <t>d3bbaa31-8625-400b-a4cc-bd73d9031936</t>
  </si>
  <si>
    <t>54652-SAP - Berechtigungen</t>
  </si>
  <si>
    <t>af859170-e3dc-4ab0-9f94-e913ef1a2048</t>
  </si>
  <si>
    <t>54653-Wie komme ich an die Reservierungsnummer</t>
  </si>
  <si>
    <t>c1451edd-ed59-48e5-8a78-1e9275b0da3a</t>
  </si>
  <si>
    <t>54671 - GK - fehlerhafte Idocs Kreditkarten</t>
  </si>
  <si>
    <t>7cca6889-5965-4e94-aac9-6dca3f694774</t>
  </si>
  <si>
    <t>54678 - SAP - Unvollständiger Auftrag</t>
  </si>
  <si>
    <t>a3d6819e-584a-44b8-8194-1fe3757027f6</t>
  </si>
  <si>
    <t>54680 - Fibu: Neuer Mitarbeiter "Teamleitung Buchhaltung"</t>
  </si>
  <si>
    <t>04b5efd9-5c39-470f-9de3-a420dd9457fd</t>
  </si>
  <si>
    <t>54713-SAP: Bitte Berechtigung für KOB1</t>
  </si>
  <si>
    <t>c0a0a0ee-67bb-451d-9fc7-7a26729008dc</t>
  </si>
  <si>
    <t>54724 - Aktiv Ab Datum: Poll Medium PO0101ID</t>
  </si>
  <si>
    <t>2739265b-6475-4728-ba2a-5d6f8f61b9a1</t>
  </si>
  <si>
    <t>54733-SAP - Falsche Telefonnummer</t>
  </si>
  <si>
    <t>85cb6b60-074c-41f3-9e2e-647d3c75ca85</t>
  </si>
  <si>
    <t>54735 - SAP Kundenherkunft / Debitorenstamm</t>
  </si>
  <si>
    <t>364cf9e8-0659-41db-a7ce-60cb3b50e4dc</t>
  </si>
  <si>
    <t>54739-Belastungsanzeige ohne Grund,</t>
  </si>
  <si>
    <t>93e52219-308e-4378-901c-975432913634</t>
  </si>
  <si>
    <t>54756-SAP Account für Wirtschaftsprüfer</t>
  </si>
  <si>
    <t>f7599579-3246-4ac4-9bc3-2c31408f93e3</t>
  </si>
  <si>
    <t>54773-SAP - Falsche Telefonnummer</t>
  </si>
  <si>
    <t>cd31fb93-33f2-4e59-95e6-84b922b41346</t>
  </si>
  <si>
    <t>54782 - T: Transaktion ZV002000., Automatischer Druck</t>
  </si>
  <si>
    <t>68c4dae5-ed3b-48fb-939f-6cc5abcdaf4c</t>
  </si>
  <si>
    <t>54789-Retourenaufträge RLG</t>
  </si>
  <si>
    <t>bbbbe39d-1318-4d23-9492-2a6cddef6244</t>
  </si>
  <si>
    <t>54813 - Listwiesel / ListService Einrichtung</t>
  </si>
  <si>
    <t>2dfbaed9-77f9-4fa0-be63-1aecb8da1f09</t>
  </si>
  <si>
    <t>54816-SAP - Löschung in S510</t>
  </si>
  <si>
    <t>61d7aaeb-25c7-4299-bf66-ee6e2d4dd12a</t>
  </si>
  <si>
    <t>54820-WG: Sortimentsausweitung</t>
  </si>
  <si>
    <t>e8432c18-f033-43ac-9cdc-6e189c1e1873</t>
  </si>
  <si>
    <t>54821-Korrektur Verfügbarkeitsprüfung</t>
  </si>
  <si>
    <t>b45d0bbd-317c-4206-9a68-be1731121726</t>
  </si>
  <si>
    <t>54837-SAP - Falsche Faxnummer</t>
  </si>
  <si>
    <t>22a9e89d-d33e-42a6-b5d2-69528b214ea8</t>
  </si>
  <si>
    <t>54850-SAP Transaktion ZV000420</t>
  </si>
  <si>
    <t>fc3d0d42-750d-4e89-802e-31189a179193</t>
  </si>
  <si>
    <t>54854-Kalkulationsfaktor eintragen</t>
  </si>
  <si>
    <t>dca895e7-92e7-4a05-9bff-ec69b4b319d4</t>
  </si>
  <si>
    <t>54857-SAP - Keine Auftragsbestätigung</t>
  </si>
  <si>
    <t>b8f11c1b-cb2a-4fa8-8372-f6154e74ea69</t>
  </si>
  <si>
    <t>54859-SAP - Auftrag 6264691</t>
  </si>
  <si>
    <t>afdd3e7d-6c0f-4ac5-b236-5ef1a18ee54a</t>
  </si>
  <si>
    <t>54862-SAP: In SAP Tabelle fehlende Werte</t>
  </si>
  <si>
    <t>74a921d1-cf02-4fb7-aea1-62a53ca60505</t>
  </si>
  <si>
    <t>54863-Storno Testbuchungen Bremen</t>
  </si>
  <si>
    <t>095c3bb7-3c63-4c25-8c11-3ae475302017</t>
  </si>
  <si>
    <t>54875-Ausdruck Belastungsanzeige</t>
  </si>
  <si>
    <t>262d33ab-4fbc-431a-8464-d2d9cd8dabae</t>
  </si>
  <si>
    <t>54883 - Kassendaten Bremen</t>
  </si>
  <si>
    <t>b559db30-a21a-46ac-a544-13f804932033</t>
  </si>
  <si>
    <t>54900 - SAP - 2 Loimso Idocs in Status 64</t>
  </si>
  <si>
    <t>ba7938ce-6b3c-4dd3-974d-221b677252ff</t>
  </si>
  <si>
    <t>54916 - SAP Liefertermine bei Baumschule Müller</t>
  </si>
  <si>
    <t>b635a020-7fa2-4154-afa5-3e1461274dfe</t>
  </si>
  <si>
    <t>54918-Bitte auf den Vorausrechnungen UK</t>
  </si>
  <si>
    <t>fde245c4-06bc-4de9-82f0-f88cc51e34ca</t>
  </si>
  <si>
    <t>54932-IDOC von JCL unbekannte Fehlermeldung</t>
  </si>
  <si>
    <t>80988917-3d65-4f48-874d-5f742a965992</t>
  </si>
  <si>
    <t>54944-Liefertermin 99618</t>
  </si>
  <si>
    <t>54fb86b9-47c9-4633-a5e8-2d1e9fa69fd0</t>
  </si>
  <si>
    <t>54946 - SAP Periodensperre schließen</t>
  </si>
  <si>
    <t>694c210a-f74f-4f54-bf06-c5f8d15001b6</t>
  </si>
  <si>
    <t>54967 - SAP: Fehlermeldung: Statusobjekt nicht vorhanden</t>
  </si>
  <si>
    <t>57dcae67-45bb-4bcd-9a08-a3a3f4051908</t>
  </si>
  <si>
    <t>54981 - keine Faktura vom Lager erstellbar</t>
  </si>
  <si>
    <t>706137db-811d-4235-8c59-50f6fb18f829</t>
  </si>
  <si>
    <t>54986 Transaktion ZVKS Vorkasse</t>
  </si>
  <si>
    <t>39634be9-c7ae-469f-8009-11c0e6d0d614</t>
  </si>
  <si>
    <t>54987 - AW: Liefertermin 99618</t>
  </si>
  <si>
    <t>27763c40-1f5a-411a-82b4-3d42f083950c</t>
  </si>
  <si>
    <t>54994-Liefertermin 99618</t>
  </si>
  <si>
    <t>16c03f45-beb4-493a-87e0-a762de127f22</t>
  </si>
  <si>
    <t>55012 - Wie komme ich an die Reservierungsnummer</t>
  </si>
  <si>
    <t>597e52d5-440c-44d2-9d94-eeeb6eaae294</t>
  </si>
  <si>
    <t>55014-Letzte zu SAP Importierte Checknummern</t>
  </si>
  <si>
    <t>765f2f0f-b2cf-45c1-9f65-e6bd1b48af11</t>
  </si>
  <si>
    <t>55017 - WG: Fwd: Webshop AT</t>
  </si>
  <si>
    <t>da86be95-a81d-4061-8328-f349c40e2837</t>
  </si>
  <si>
    <t>55019 - Bestätigung der Bestellung 4500423684</t>
  </si>
  <si>
    <t>03e8b56f-f9c5-411f-bde8-0088f7b66eca</t>
  </si>
  <si>
    <t>55021 - Austritt Mitarbeiter: Thomas Spychala</t>
  </si>
  <si>
    <t>735d9adf-f193-40f1-be0f-5bd186069997</t>
  </si>
  <si>
    <t>55025-Verzögerung in der Übermittlung von Lieferungen</t>
  </si>
  <si>
    <t>acad352d-8fa5-41e3-9e13-354669095303</t>
  </si>
  <si>
    <t>55033-0100 Rechnung lässt sich nicht buchen</t>
  </si>
  <si>
    <t>36a26a2b-79a8-4716-8cbd-f17285d75833</t>
  </si>
  <si>
    <t>55038-pdf-Gutschein</t>
  </si>
  <si>
    <t>9cbfa7de-d3ef-42cc-9e49-fe122c48505b</t>
  </si>
  <si>
    <t>55039-WE Versand ab WH</t>
  </si>
  <si>
    <t>0be5ab59-5de3-46f2-8651-5675ccb3d773</t>
  </si>
  <si>
    <t>55046-keine Faktura vom Lager erstellbar</t>
  </si>
  <si>
    <t>1a33c44a-af6e-4df7-a0f2-c5bd911815ef</t>
  </si>
  <si>
    <t>55050-WG: Artikel 80279 Päonie Shu Sheng Peng Mo</t>
  </si>
  <si>
    <t>0d94b9d9-124a-4af7-ab0b-8625bcde1dd7</t>
  </si>
  <si>
    <t>55051-Rechnung lässt sich immer noch nicht buchen</t>
  </si>
  <si>
    <t>f9e5bfe0-5875-47c1-8b1f-9181595c6ea3</t>
  </si>
  <si>
    <t>55061-Webshop AT</t>
  </si>
  <si>
    <t>39204a53-bb78-4039-b140-b819771e1b51</t>
  </si>
  <si>
    <t>55073-WG: Sendungen in die Schweiz</t>
  </si>
  <si>
    <t>35db01b8-9433-4a3a-8bc1-31ef6ab86f97</t>
  </si>
  <si>
    <t>55078-Auftrag an alte Adresse Kd. 2923843</t>
  </si>
  <si>
    <t>49a8a7fd-18fd-40fb-bfb1-d0e3f305a22b</t>
  </si>
  <si>
    <t>55082-Prozess Pflanzenversand CH</t>
  </si>
  <si>
    <t>1342eed3-98d4-49bf-91ec-ec413c91fad0</t>
  </si>
  <si>
    <t>55104-Liefersperre Altersnachweis</t>
  </si>
  <si>
    <t>3657daa9-c8f9-4a58-b3df-1e5e87351c8e</t>
  </si>
  <si>
    <t>55108-Probleme bei WE-Buchung WH Stuttgart</t>
  </si>
  <si>
    <t>28677559-d52b-4611-9c04-242ed9b84a12</t>
  </si>
  <si>
    <t>55124-IDOCs bearbeiten</t>
  </si>
  <si>
    <t>af298181-b108-41b8-8e73-c9dc2601d792</t>
  </si>
  <si>
    <t>55125-Bei folgenden Kunden ist der Übertrag mit der Nachnahme</t>
  </si>
  <si>
    <t>3cf912ff-c2d9-4d1c-a5bd-4c0737cc2e8d</t>
  </si>
  <si>
    <t>55136-Manufactum PDF Rechnungen</t>
  </si>
  <si>
    <t>c8cd9b06-e3fe-4b19-9431-80174992b042</t>
  </si>
  <si>
    <t>55137 Artikel in 888 Bestand (Bsp. 57248)</t>
  </si>
  <si>
    <t>49d5247c-06b1-44ce-9237-6f45643e689b</t>
  </si>
  <si>
    <t>55157-Zusätzliche Spalten in der SAP Tabelle</t>
  </si>
  <si>
    <t>31ae1f87-caa7-4048-9a76-892f62e1cf08</t>
  </si>
  <si>
    <t>55166-ZSEL: Anpassungsbedarf</t>
  </si>
  <si>
    <t>93b7fd33-1b7c-46b4-90df-7fcc2df5c486</t>
  </si>
  <si>
    <t>55179-Benutzerkonten im SAP System prüfen</t>
  </si>
  <si>
    <t>d44c1b86-32e7-4917-acf5-58945da7a6dd</t>
  </si>
  <si>
    <t>55185-IDOC B&amp;B Düsseldorf</t>
  </si>
  <si>
    <t>4db807fb-5d42-4e47-a022-c3c4e1a8bd56</t>
  </si>
  <si>
    <t>55196–Übertragung Pflanzenversand an DHL</t>
  </si>
  <si>
    <t>150e6e20-fcd6-4468-9993-37509b79b7e8</t>
  </si>
  <si>
    <t>55200-Anfrage wurde nicht verschickt</t>
  </si>
  <si>
    <t>3880b169-64db-43a5-86d8-2d3ef8c6028e</t>
  </si>
  <si>
    <t>55205-Prozess Listung Online</t>
  </si>
  <si>
    <t>e0921c1d-3761-4c20-865a-75ec408c4724</t>
  </si>
  <si>
    <t>55206-GLD Preis wird negativ</t>
  </si>
  <si>
    <t>41d9bfc8-1d46-4b10-b792-8f65edc258ee</t>
  </si>
  <si>
    <t>55209 Nachbearbeitung Filialbelege</t>
  </si>
  <si>
    <t>55ada409-bab4-4586-be7a-563969c0be6a</t>
  </si>
  <si>
    <t>55249-Rechnung/Gutschrift erstellen</t>
  </si>
  <si>
    <t>f1c51e8f-295c-41b4-a4b2-e5810adfc2b7</t>
  </si>
  <si>
    <t>55254-B&amp;B München doppelte Umsätze</t>
  </si>
  <si>
    <t>a3e88f25-fea6-4159-a257-a9f9a6bfcc0f</t>
  </si>
  <si>
    <t>55265-SAP Konto KPMG Prüfer</t>
  </si>
  <si>
    <t>41645429-e5ed-4ecc-9994-3dd43859a6ed</t>
  </si>
  <si>
    <t>55273-Retourenaufträge RLG</t>
  </si>
  <si>
    <t>bf65d657-3683-43bb-b944-af01f04e62b3</t>
  </si>
  <si>
    <t>55298 Webteppich</t>
  </si>
  <si>
    <t>22756102-d616-4833-9b81-37b9b00e2723</t>
  </si>
  <si>
    <t>55305-WH München: Drucken aus SAP &amp; Schenker</t>
  </si>
  <si>
    <t>faf86af8-63c8-4d30-bc54-60a5c7bbb689</t>
  </si>
  <si>
    <t>55311-B&amp;B Berlin IDOC bearbeiten</t>
  </si>
  <si>
    <t>6529552d-4b08-4c6a-8bc7-2b288e308514</t>
  </si>
  <si>
    <t>55319-erneute Löschung S510 Werbemittelerhalt</t>
  </si>
  <si>
    <t>da54d189-4b57-4a00-8b64-75a8330436b8</t>
  </si>
  <si>
    <t>55328-LS 85740078 lässt sich nicht einbuchen</t>
  </si>
  <si>
    <t>e61ef5bf-ae05-4f39-83cf-7050c6e9cf1d</t>
  </si>
  <si>
    <t>55338-IDOC B &amp; B Frankfurt Material 9042743</t>
  </si>
  <si>
    <t>e2fa6b8a-cd1c-4f36-abdf-884b3b985873</t>
  </si>
  <si>
    <t>55341-IDOC 274607351 &amp; 274621571</t>
  </si>
  <si>
    <t>de371a3e-5d85-4082-b424-a6cdd1e5368e</t>
  </si>
  <si>
    <t>55350-Auftrag 6300143, Kd 2689449</t>
  </si>
  <si>
    <t>f5259c9d-5a93-4803-b7ed-4cb1365b2ef7</t>
  </si>
  <si>
    <t>55354-Falschbuchung C&amp;C Rechnungen</t>
  </si>
  <si>
    <t>c72bbf90-0591-4820-92ee-fc2864336337</t>
  </si>
  <si>
    <t>55360-Verbuchung der Bestellung</t>
  </si>
  <si>
    <t>8d420c94-cd62-4dfb-905b-89b74c3338cf</t>
  </si>
  <si>
    <t>55363-WE-Buchung LS 02.11.2016</t>
  </si>
  <si>
    <t>e4b41128-711d-48fe-9675-4929c22100e2</t>
  </si>
  <si>
    <t>55368-B&amp;B Berlin IDOCS 274714520, 274720236</t>
  </si>
  <si>
    <t>d2edfc63-f75e-4eab-9df0-a6616fd4ae76</t>
  </si>
  <si>
    <t>55390-Kassendaten Oracle</t>
  </si>
  <si>
    <t>290816cb-693e-4912-87d5-13844d5ead55</t>
  </si>
  <si>
    <t>55403-Artikel Wandstrahler 82553</t>
  </si>
  <si>
    <t>3f0e3327-c994-4689-8d82-b40c6c3e665f</t>
  </si>
  <si>
    <t>55404-Unvollständiger Auftrag 6305623</t>
  </si>
  <si>
    <t>fe395155-1083-48f4-b377-020ea2ef7d12</t>
  </si>
  <si>
    <t>55409-Nicht buchbare Positionen Lieferschein 85740269</t>
  </si>
  <si>
    <t>ba600a0e-883e-4050-898e-3468557dc88a</t>
  </si>
  <si>
    <t>55411-WH Bremen-Terminal-Bestellungen</t>
  </si>
  <si>
    <t>8f2f4018-422d-4a17-ad99-7f736de8a8aa</t>
  </si>
  <si>
    <t>55413-LLE -Statusprüfung bei Mahnlauf</t>
  </si>
  <si>
    <t>befab04e-bcb2-4bd9-8c6c-eed1e5b379fe</t>
  </si>
  <si>
    <t>55454-Artikel im Ausland</t>
  </si>
  <si>
    <t>86f1196d-3914-418a-b97b-ef5309dc5751</t>
  </si>
  <si>
    <t>55467-ABAP Laufzeitfehler</t>
  </si>
  <si>
    <t>b4d65055-3cf6-414d-b953-bb86f14d0437</t>
  </si>
  <si>
    <t>55469-hängendes Retouren-Idoc wegen Pfand</t>
  </si>
  <si>
    <t>433d58f1-a701-405c-adb3-0e350fa87a09</t>
  </si>
  <si>
    <t>55472-WH Versand / Lieferung 862267273</t>
  </si>
  <si>
    <t>2c271992-5c42-43c5-ad72-09d8efa87d99</t>
  </si>
  <si>
    <t>55474-Anpassung Vermarktungs-Kennzeichen</t>
  </si>
  <si>
    <t>3c3694a7-d639-4a99-8e08-328f3dbea436</t>
  </si>
  <si>
    <t>55475-Versandkosten bei Auftrag 6306919</t>
  </si>
  <si>
    <t>dabe8b16-4af2-4be3-aafc-336358ed5102</t>
  </si>
  <si>
    <t>55476-AT Auftrag mit Lieferadresse DK</t>
  </si>
  <si>
    <t>d926c9e3-a6a2-4843-8b1e-338546f69f5f</t>
  </si>
  <si>
    <t>55497-Retourenlabel Post CH</t>
  </si>
  <si>
    <t>d8f74d84-844f-45ec-9279-4aede87f6b8f</t>
  </si>
  <si>
    <t>55508-Artikel 12166 und 12156</t>
  </si>
  <si>
    <t>6c003b99-9b8d-41ac-8656-7768a3d14184</t>
  </si>
  <si>
    <t>55509-Kundensuche funktioniert nicht</t>
  </si>
  <si>
    <t>7ecc2f16-b730-4a92-93d2-f8a93be07c71</t>
  </si>
  <si>
    <t>55510-SAP ist sehr langsam</t>
  </si>
  <si>
    <t>68fe8c2d-2bd3-4387-8bec-957f30ddcbe8</t>
  </si>
  <si>
    <t>55516-Umleitung in SAP kann in 0101</t>
  </si>
  <si>
    <t>1fd15250-dffe-47db-adad-53329fee01e6</t>
  </si>
  <si>
    <t>55546-Zugang SAP</t>
  </si>
  <si>
    <t>e080aa6e-fffc-4065-b855-516655018290</t>
  </si>
  <si>
    <t>55550-Umleitung nicht pflegbar</t>
  </si>
  <si>
    <t>30bba240-468a-4695-837f-2fc7631e19e6</t>
  </si>
  <si>
    <t>55566-Materialnummer 88625</t>
  </si>
  <si>
    <t>d6030ab9-f486-48cb-8675-25be375fcc8d</t>
  </si>
  <si>
    <t>55571-A-Artikel 21793 Tischbeine</t>
  </si>
  <si>
    <t>2df3aa80-93a3-455c-8b4b-080421bacb9e</t>
  </si>
  <si>
    <t>55585-Zugang zu E02/Q02 SAP</t>
  </si>
  <si>
    <t>1daa4b40-ed63-4d43-9bb1-8bc5c2e59b53</t>
  </si>
  <si>
    <t>55591-ZZRE Retoure JCL 0840278666</t>
  </si>
  <si>
    <t>c69fc705-d235-4b8e-b333-27aa51f078c3</t>
  </si>
  <si>
    <t>55596-Löschung Thomas Spychala</t>
  </si>
  <si>
    <t>d729e990-f0f2-48ea-8c60-c6ade36229c8</t>
  </si>
  <si>
    <t>55614-VaWH-Aufträge 86328-XL / 5400</t>
  </si>
  <si>
    <t>9a3e3ee0-c9c9-45d1-a401-5403f15c76cb</t>
  </si>
  <si>
    <t>55616-Versandart Spedition</t>
  </si>
  <si>
    <t>53dbefec-3fbc-4dfa-8214-0465632b080c</t>
  </si>
  <si>
    <t>55630-UB-Position wird nicht beliefert</t>
  </si>
  <si>
    <t>8d36ce80-c657-4a85-938c-a43812d98bc7</t>
  </si>
  <si>
    <t>55636-Zugang Chrsitine Michel</t>
  </si>
  <si>
    <t>8befb046-d49c-4501-a044-790ff793bc12</t>
  </si>
  <si>
    <t>55659-SAP ist sehr langsam</t>
  </si>
  <si>
    <t>14d641ca-37e6-4862-923c-741916bdb05e</t>
  </si>
  <si>
    <t>55661-nicht WA gebucht / WHB</t>
  </si>
  <si>
    <t>d1a66f0d-ce41-49ce-a469-a6038672b43e</t>
  </si>
  <si>
    <t>55662-Transaktion ZV000410</t>
  </si>
  <si>
    <t>172b96a6-1f15-45e9-88b8-55bef80b5c69</t>
  </si>
  <si>
    <t>55680-WA wird nicht gebucht</t>
  </si>
  <si>
    <t>b775ad43-0e90-4917-88a4-a32c35c483a9</t>
  </si>
  <si>
    <t>55687-Daten kommen aus Tabelle "MVKE"</t>
  </si>
  <si>
    <t>298e07d2-44d4-41b4-ac4c-5d9e6fceff19</t>
  </si>
  <si>
    <t>55688-fehlende Mahnungen</t>
  </si>
  <si>
    <t>d90bf718-e5d5-46bd-9bbb-35f6142f8910</t>
  </si>
  <si>
    <t>55690-Customer Information Info Sicherheitslücken</t>
  </si>
  <si>
    <t>31291f71-ba6b-47f6-8894-da30dd58acf2</t>
  </si>
  <si>
    <t>55692-Mahnläufe Kunden SAP</t>
  </si>
  <si>
    <t>0f41903d-bf9d-4f86-ab92-015d50d77369</t>
  </si>
  <si>
    <t>55713-Transaktion ZSD_FRKO-SD</t>
  </si>
  <si>
    <t>a1b91ee9-1746-4455-b2c6-6ebef87d21c3</t>
  </si>
  <si>
    <t>55715-Zugriff auf Transaktion S_ALR_87013611</t>
  </si>
  <si>
    <t>43d04693-4cf7-4830-8f43-6b5b9f00fddc</t>
  </si>
  <si>
    <t>55722-Transportzone nicht gepflegt</t>
  </si>
  <si>
    <t>3778416b-f7f1-42b5-9fa7-7b1629ace98b</t>
  </si>
  <si>
    <t>55731-Änderung Lieferwerk Auftrag 6313003</t>
  </si>
  <si>
    <t>5ced8847-6ef4-4d71-b50d-790ba5438e60</t>
  </si>
  <si>
    <t>55733-order confirmation</t>
  </si>
  <si>
    <t>76528385-0abb-451e-8bef-f79052116e2d</t>
  </si>
  <si>
    <t>55750-Idoc 266096069</t>
  </si>
  <si>
    <t>f2a505f6-5af4-40aa-8203-81556bb112cf</t>
  </si>
  <si>
    <t>55756-Anapssungen am LLE</t>
  </si>
  <si>
    <t>ff40081f-6458-4803-a570-a5be5a99a166</t>
  </si>
  <si>
    <t>55782-Werbemittelbziehung GA0216de</t>
  </si>
  <si>
    <t>94f0af0c-95d5-4459-a63c-cb0696d0e269</t>
  </si>
  <si>
    <t>55783-Neue Produkte - Problem mit SAP Export</t>
  </si>
  <si>
    <t>baa2bddf-8d86-4117-858b-c32c23382ec1</t>
  </si>
  <si>
    <t>55790-Erw. Berechtigungen für die Adressverwaltung</t>
  </si>
  <si>
    <t>5fca75c4-6354-4b05-8c2e-8db44b2164af</t>
  </si>
  <si>
    <t>55803-kein Druck SAP-Rücklieferung / WHB</t>
  </si>
  <si>
    <t>2b91a415-8ff4-4a4e-89bf-911fa507d50a</t>
  </si>
  <si>
    <t>55813-Region DE ist nicht defeniert</t>
  </si>
  <si>
    <t>27cc849c-808d-4ea5-81d8-a378c857bf1b</t>
  </si>
  <si>
    <t>55828-Benutzerkonten prüfen</t>
  </si>
  <si>
    <t>0867085e-12e2-478a-934c-c34fb8aed538</t>
  </si>
  <si>
    <t>55830-SAP Passwort</t>
  </si>
  <si>
    <t>48ad4a81-a4c5-4dbb-92ff-c18b5a4225b4</t>
  </si>
  <si>
    <t>55834-Terminal Berlin falsch zugoeordnet</t>
  </si>
  <si>
    <t>29b264ea-9b89-48e2-b163-1fd30255afea</t>
  </si>
  <si>
    <t>55848-Idoc 276623466, falsche Menge von RLG</t>
  </si>
  <si>
    <t>4ea80c4c-fd06-4da2-86a8-574ef3c8be23</t>
  </si>
  <si>
    <t>55860-hängendes Idoc 276899199 wegen Pfandartikel</t>
  </si>
  <si>
    <t>16d50401-f0dd-4ea8-9b5e-fcb35c15a51e</t>
  </si>
  <si>
    <t>55861-AW: Region DE ist nicht defeniert</t>
  </si>
  <si>
    <t>d7bdbf54-c51a-47e8-8df0-44099e411656</t>
  </si>
  <si>
    <t>55877-SAP Transaktion ZV002300</t>
  </si>
  <si>
    <t>0c9d1adf-92ff-4f6a-83e6-3d451d044771</t>
  </si>
  <si>
    <t>55886-Falscher Nachname bei SAP Transaktion</t>
  </si>
  <si>
    <t>d9f40869-ff41-4976-9c2f-dc07aa478f6d</t>
  </si>
  <si>
    <t>55902-Adressfehler in SAP</t>
  </si>
  <si>
    <t>b97cd42f-ff8e-4f96-b485-94c772c8d7fe</t>
  </si>
  <si>
    <t>55923	-Abmahnung Belgischer Brocken</t>
  </si>
  <si>
    <t>9e511b52-1807-44a6-a24d-52c6f3cfc230</t>
  </si>
  <si>
    <t>55941	-Neue Spalte verfügbarer Bestand</t>
  </si>
  <si>
    <t>abb8e4ee-4362-47f5-8b9a-93977010a61c</t>
  </si>
  <si>
    <t>55946-	B&amp;B Bremen: IDOC 276715450</t>
  </si>
  <si>
    <t>ae425e63-40a9-4c70-b822-fe6c81605d78</t>
  </si>
  <si>
    <t>55947	-Vorsteuer im Folgemonat</t>
  </si>
  <si>
    <t>6a2620e6-e9b1-4775-ac7d-85d05215b213</t>
  </si>
  <si>
    <t>55973-	Bitte Auftrag 6336623 prüfen</t>
  </si>
  <si>
    <t>60e26544-390c-43e1-b534-86484812e2a6</t>
  </si>
  <si>
    <t>55975	-Idoc 277234242</t>
  </si>
  <si>
    <t>c659ff21-4c3d-4498-badc-13b42f33ae14</t>
  </si>
  <si>
    <t>55979-	Passwort SAP</t>
  </si>
  <si>
    <t>a236aeca-24a1-4683-91d9-94c6798e7cb4</t>
  </si>
  <si>
    <t>55987-	Gefahrgutartikel ins Ausland</t>
  </si>
  <si>
    <t>1392d0cd-9d61-48ea-810d-537a5210243b</t>
  </si>
  <si>
    <t>55996-	Manufactum FedEx Versand</t>
  </si>
  <si>
    <t>d3be4d11-13bc-4360-95dc-be2f275a0062</t>
  </si>
  <si>
    <t>56000-	LLE für Lieferant 91148</t>
  </si>
  <si>
    <t>d835a4fd-fdbe-430f-9b32-c4aa473b7701</t>
  </si>
  <si>
    <t>56023-	Sendungsverfolgung per FedEx</t>
  </si>
  <si>
    <t>fdb7d959-6725-449c-b926-bedcd9d2e2d7</t>
  </si>
  <si>
    <t>56036	-Kreditor bearbeiten</t>
  </si>
  <si>
    <t>b62bc465-e57b-46c7-bf96-8e4000660563</t>
  </si>
  <si>
    <t>56038 WG: SAP Fehler</t>
  </si>
  <si>
    <t>c0155c93-ff1e-4c76-9fdb-794cbc058a6d</t>
  </si>
  <si>
    <t>56042-	WE-Buchung nicht möglich 862285934</t>
  </si>
  <si>
    <t>44b303c3-fea7-456f-bddd-43beabc9787d</t>
  </si>
  <si>
    <t>56048-	Berechtigung für SAP Transaktion SE16N</t>
  </si>
  <si>
    <t>dd4c2cfe-9316-4b70-93bd-7fd2dbd13adc</t>
  </si>
  <si>
    <t>56054	-JCL Retoure</t>
  </si>
  <si>
    <t>114805c2-1def-4ade-bab5-e5401eb07a39</t>
  </si>
  <si>
    <t>56055-	Manufactum Bestelleingangsbestätigung</t>
  </si>
  <si>
    <t>4a08f7ab-03af-4c35-a8cd-94c039667557</t>
  </si>
  <si>
    <t>56057	-automatische Wareneingangsbuchung</t>
  </si>
  <si>
    <t>af7ba7b3-c537-493a-83ca-340621abcd9e</t>
  </si>
  <si>
    <t>56066	-ZVKS: Auftragswert und Anzahl</t>
  </si>
  <si>
    <t>0df5bb04-ef1d-4a83-ae53-6b8ad3fe4aa3</t>
  </si>
  <si>
    <t>56068	-Anfrage 6000029389 ME 47</t>
  </si>
  <si>
    <t>b49ff479-0aa0-4956-8c34-8a89af449da3</t>
  </si>
  <si>
    <t>56074-Betrugsfilter: Neues Customizing</t>
  </si>
  <si>
    <t>4d36aec3-1de5-4473-b9e0-78641b51d3a0</t>
  </si>
  <si>
    <t>56090-	Neue Anlagenklasse 23033</t>
  </si>
  <si>
    <t>56af3702-ef63-4d74-a7ef-a69bd8914b5a</t>
  </si>
  <si>
    <t>56106-	Abholung Auftrag 60817509</t>
  </si>
  <si>
    <t>04b44b07-c304-42f2-b61a-aaa79140b6fa</t>
  </si>
  <si>
    <t>56117-	Maske Vorsteuer im Folgemonat</t>
  </si>
  <si>
    <t>7ededfdb-9d28-4337-a773-11526a25ae59</t>
  </si>
  <si>
    <t>56133-	Auftrag nicht fakturiert</t>
  </si>
  <si>
    <t>27e80b8a-1b59-4928-bb44-f4f72b3814ca</t>
  </si>
  <si>
    <t>56142-WH Frankfurt: IDOC 278292241</t>
  </si>
  <si>
    <t>eaae0077-0521-42e9-aa45-d377e09a3eee</t>
  </si>
  <si>
    <t>56147	-Idoc 278094033 gesperrt durch ITFBC_02</t>
  </si>
  <si>
    <t>0e724a6f-5f0b-47b5-bdd0-751517e8ca1a</t>
  </si>
  <si>
    <t>56185	-Gutscheinproblem Kd. 3434672</t>
  </si>
  <si>
    <t>fe08f7d7-ce85-4570-b750-ce143177f101</t>
  </si>
  <si>
    <t>56188	-IDOC 277829835 vom 06.12.2016</t>
  </si>
  <si>
    <t>e3cab73a-49c6-4305-bde7-4246da8c32d7</t>
  </si>
  <si>
    <t>56202	-Gutschein Abfrage/Einlösung  nicht möglich</t>
  </si>
  <si>
    <t>026e8caf-9cbc-421c-ab32-3f5b7f414bac</t>
  </si>
  <si>
    <t>56209	-Gutscheinproblem</t>
  </si>
  <si>
    <t>08aa7544-fcf0-4a09-91d8-833b0794ff71</t>
  </si>
  <si>
    <t>56210	-Artikel im Shop</t>
  </si>
  <si>
    <t>d69105f1-00e6-4706-8447-116ddf77c4dc</t>
  </si>
  <si>
    <t>56211	-Gutschein Abfrage</t>
  </si>
  <si>
    <t>43707269-4785-4a0d-9a47-7157a1f632d2</t>
  </si>
  <si>
    <t>56225	-SAP stürzt dauernd ab</t>
  </si>
  <si>
    <t>717f3d4b-7978-4300-a33a-40785160ca2b</t>
  </si>
  <si>
    <t>56244-	Auftrag 6305407</t>
  </si>
  <si>
    <t>3123303d-3938-44f9-8119-ae8c567805d6</t>
  </si>
  <si>
    <t>56256-	Mandate nach 36 Monaten</t>
  </si>
  <si>
    <t>a1bb1fa7-e7be-46f0-a96c-df524235bdd0</t>
  </si>
  <si>
    <t>56262	-rg Duplikate Bk 0100</t>
  </si>
  <si>
    <t>4ff393f6-6b66-4590-924d-c6aa837199e3</t>
  </si>
  <si>
    <t>56264-	hängendes Idoc 278728159</t>
  </si>
  <si>
    <t>f0be0a57-ff67-4e26-a3b3-54d229d42357</t>
  </si>
  <si>
    <t>56265	-Rechnung 902968041</t>
  </si>
  <si>
    <t>d4d42d41-6e78-4ba2-a8dc-8155982e7c99</t>
  </si>
  <si>
    <t>56280-	Gutscheine im WH Fra nicht aufgeladen</t>
  </si>
  <si>
    <t>3482a9d3-3eb1-4397-814f-d52620ae8793</t>
  </si>
  <si>
    <t>56288-Warenempfänger manuellatensatz des Idoc 278857054</t>
  </si>
  <si>
    <t>505f8417-3141-409c-9d84-4807a2500fb6</t>
  </si>
  <si>
    <t>56289-Lieferanschrift Packstation/Postfiliale</t>
  </si>
  <si>
    <t>38a6be8c-1df4-4846-8087-1d12faf8db50</t>
  </si>
  <si>
    <t>56297-Extraktor für den Export</t>
  </si>
  <si>
    <t>2c39d77d-f965-434b-8792-f9fff5efa9a4</t>
  </si>
  <si>
    <t>56305-Berechtigung für ZV002270</t>
  </si>
  <si>
    <t>b472b462-1bd8-4bbc-b89c-a35f7e093f19</t>
  </si>
  <si>
    <t>56306-neue Transaktionen ZRF000390 und ZRF000390</t>
  </si>
  <si>
    <t>58d2704a-9777-42ae-9e31-5501c170b2a6</t>
  </si>
  <si>
    <t>56332-Fehlermeldung bei Artikel 76367</t>
  </si>
  <si>
    <t>e50e0ce6-a24e-465b-84de-bf9b8c0bda87</t>
  </si>
  <si>
    <t>56334-WH Düsseldorf - falsche Zuordung bei Amex</t>
  </si>
  <si>
    <t>094216ac-9f38-402f-b9bd-5a8f37ff15b9</t>
  </si>
  <si>
    <t>56338-WH Waltrop: Art. 88630</t>
  </si>
  <si>
    <t>3abebf4f-1439-4263-a18a-969aba7b73fb</t>
  </si>
  <si>
    <t>56343-hängende Idocs vom 19.12.</t>
  </si>
  <si>
    <t>40d15c3a-708c-4bfd-926c-fc72984f6482</t>
  </si>
  <si>
    <t>56355-Lieferschein 862381859 lässt sich nicht ausbuchen</t>
  </si>
  <si>
    <t>5c3e354a-b429-4e9c-9bdf-9abcedf64d0b</t>
  </si>
  <si>
    <t>56359-Transaktion WE02 IDoc Anzeige</t>
  </si>
  <si>
    <t>5bf19d6a-7775-4634-8525-5d24981bc8c3</t>
  </si>
  <si>
    <t>56360-Unterlieferung abgehend Werk 9100 / L201</t>
  </si>
  <si>
    <t>4b71bca4-dee7-4b10-b1d0-48753347e10f</t>
  </si>
  <si>
    <t>56362-WH Hamburg: POS/SAP: Feherhafte IDOCs/B5300</t>
  </si>
  <si>
    <t>bd03e8ae-d6b5-443b-8730-adf971c79757</t>
  </si>
  <si>
    <t>56363-WH Frankfurt: IDOC 279437009 -Beleg gesperrt</t>
  </si>
  <si>
    <t>038fa15c-6ded-4816-a3e3-07aff2d75f42</t>
  </si>
  <si>
    <t>56366-nicht WA-gebuchte WH-Lieferungen (hier: 5350 / HB)</t>
  </si>
  <si>
    <t>92f23a11-4c29-4b64-9d2c-a62080a91803</t>
  </si>
  <si>
    <t>56382-Idoc 279527018, ZRAU ab Werk 9100</t>
  </si>
  <si>
    <t>c94490e2-36f7-4a23-9908-f2276074f229</t>
  </si>
  <si>
    <t>56383-Lieferung 862371355</t>
  </si>
  <si>
    <t>c3f15dc9-bc57-4363-b8e1-9d9768203604</t>
  </si>
  <si>
    <t>56389-Weihnachtstext auf AB AT wird abgeschnitten</t>
  </si>
  <si>
    <t>2c945e72-3985-44d8-ad85-a4298e66c4d7</t>
  </si>
  <si>
    <t>56413-WH Frankfurt: IDOCS Fehlerhaft 279647902</t>
  </si>
  <si>
    <t>92fd7365-39e5-4690-9204-380a59c1a9d0</t>
  </si>
  <si>
    <t>56415 Anforderung Preisänderungsliste für Redaktion</t>
  </si>
  <si>
    <t>78383e30-e068-4acc-be33-360aa99bdd24</t>
  </si>
  <si>
    <t>56427-IDOC Konditionsart MISC</t>
  </si>
  <si>
    <t>8041e498-4fba-4d25-91e3-242d33cc6192</t>
  </si>
  <si>
    <t>56449-fehlende Versandpapiere Auftrag 6330762</t>
  </si>
  <si>
    <t>a52dbc8a-9f7f-4c87-bb30-02a0d9209e50</t>
  </si>
  <si>
    <t>56452-Urlaubsvertretung - Stellvertreter Rolle Einkauf</t>
  </si>
  <si>
    <t>f41d3694-0c92-478d-9c7c-0a61064c6d75</t>
  </si>
  <si>
    <t>56453- Ermöglichen Lieferantenretouren per Karton</t>
  </si>
  <si>
    <t>2ef2539e-7413-47b3-9f50-5830be7c60c3</t>
  </si>
  <si>
    <t>56455- Kundenauftrag 6388071 ist unvollständig</t>
  </si>
  <si>
    <t>197041f9-b46f-4c89-a1a6-6f4e6452decd</t>
  </si>
  <si>
    <t>56458-Benutzerkonten im SAP System prüfen</t>
  </si>
  <si>
    <t>5962e15c-9617-44ce-99e2-ca5107c2a61b</t>
  </si>
  <si>
    <t>56472-LS ohne WA</t>
  </si>
  <si>
    <t>db433c86-dbf2-4274-aa77-0a4ac693a623</t>
  </si>
  <si>
    <t>56473-Etikettendrucker für MDE-Test einrichten</t>
  </si>
  <si>
    <t>cda3e788-b7eb-41a2-9531-a11ef80f47bd</t>
  </si>
  <si>
    <t>56476-Art-Nr. 16763</t>
  </si>
  <si>
    <t>83df13e1-fe25-4068-a18d-10f28ebd8bbf</t>
  </si>
  <si>
    <t>56483-hängendes Idoc wegen Retoure mit Pfand</t>
  </si>
  <si>
    <t>74c30d21-db36-4ca8-921b-a29c21c8f965</t>
  </si>
  <si>
    <t>56484-Lieferung WH mit Gutscheineinlösung</t>
  </si>
  <si>
    <t>86d362c0-7c9b-4732-aae5-6289b251a964</t>
  </si>
  <si>
    <t>56487-Auflieferdaten zu EKP:5044857972 01 AB</t>
  </si>
  <si>
    <t>1571505d-9b1c-4276-aa2e-e91652c96957</t>
  </si>
  <si>
    <t>56517-SQ00 aus Reservierungsbestand entnommene Ware</t>
  </si>
  <si>
    <t>955f237f-93ef-4a59-804d-48ebacce960f</t>
  </si>
  <si>
    <t>56522-IDOC B&amp;B Waltrop vom 13.12.2016</t>
  </si>
  <si>
    <t>706e65e3-4692-407c-a840-71daf45ba16b</t>
  </si>
  <si>
    <t>56528-IDOC 280841769 läßt sich nicht verarbeiten</t>
  </si>
  <si>
    <t>28584d13-5beb-4915-8859-ccffa13fa14d</t>
  </si>
  <si>
    <t>56539-Berechtigungen Q-System</t>
  </si>
  <si>
    <t>274f2f77-b263-448c-b44e-adc38cd6ddc4</t>
  </si>
  <si>
    <t>56544-Lieferschein Retoure 400107007 nicht erstellbar</t>
  </si>
  <si>
    <t>48a04ce5-33e3-494e-ae42-4bacd3aecad0</t>
  </si>
  <si>
    <t>56550-Probleme mit dem Zugriff zu SAP E2</t>
  </si>
  <si>
    <t>43f8e82e-b41b-4f45-94f6-fae15bace0a5</t>
  </si>
  <si>
    <t>56581-Retoure zu ZNBÜ Auftrag läuft nicht</t>
  </si>
  <si>
    <t>8c318353-b7a3-4b1b-a697-011011bf0ec5</t>
  </si>
  <si>
    <t>56582-GLD Preis des Materials wird negativ</t>
  </si>
  <si>
    <t>84096a3b-feb6-4bea-b180-48d6506db54d</t>
  </si>
  <si>
    <t>56591-Umzugsadressen Jan 2017</t>
  </si>
  <si>
    <t>dd2480f8-41f9-4747-8b06-cfcc34d77187</t>
  </si>
  <si>
    <t>56599-WH Bremen: SAP "SP02"</t>
  </si>
  <si>
    <t>937a7a4c-eee3-42c0-a536-47162c3daf26</t>
  </si>
  <si>
    <t>56607-Kunde hat ein hohes Kreditlimit, wünscht Bankeinzug</t>
  </si>
  <si>
    <t>7946a819-7048-499f-9143-a22640e9c0f6</t>
  </si>
  <si>
    <t>56624-gesperrt in SAP (Anmeldung)</t>
  </si>
  <si>
    <t>504153bf-6bba-4ad3-bada-198555ad112b</t>
  </si>
  <si>
    <t>56631-IDOC B&amp;B Bremen</t>
  </si>
  <si>
    <t>6b5bdf70-1181-43a3-b588-1d634d296c87</t>
  </si>
  <si>
    <t>56637-keine Faktura Auftrag 6103759</t>
  </si>
  <si>
    <t>1af7f73e-ee32-4577-8ea5-acae2591a58f</t>
  </si>
  <si>
    <t>56650-unvollständig wg. Preisfindung AU 6395633</t>
  </si>
  <si>
    <t>bdcef9fe-2596-4984-9f42-dbe99cd2ae38</t>
  </si>
  <si>
    <t>56698 - SAP Update erzeugt Dump im Oracle DBA-Cockpit</t>
  </si>
  <si>
    <t>e09f67ce-6914-453b-8c89-450a7cb85ba3</t>
  </si>
  <si>
    <t>56701-IDOC 281374818 "Bewerteter Bestand wird negativ</t>
  </si>
  <si>
    <t>af20e51e-2b2d-41c4-8167-c1441af06c04</t>
  </si>
  <si>
    <t>56706-Freigabe VL06IF</t>
  </si>
  <si>
    <t>1711e127-50cf-44d5-bf1c-16df2f0aa522</t>
  </si>
  <si>
    <t>56724-FedEx-Auftrag im Testsystem an RLG übermitteln</t>
  </si>
  <si>
    <t>1e83e332-a03f-43d9-8d2c-57108a204975</t>
  </si>
  <si>
    <t>56747-Pablo in Verteiler "Batchuser" aufnehmen</t>
  </si>
  <si>
    <t>4787ef56-1a56-42b6-85d3-37165c7bce9f</t>
  </si>
  <si>
    <t>56749-SAP Zugang gesperrt</t>
  </si>
  <si>
    <t>7b50488b-7504-486f-b2f9-981e115a3844</t>
  </si>
  <si>
    <t>56757-alte Fehlermeld. neu aufgetr.: IDOC 281597353</t>
  </si>
  <si>
    <t>44d0ca93-6de3-4dd0-bae6-df0226838416</t>
  </si>
  <si>
    <t>56782-Artikel nicht scanbar</t>
  </si>
  <si>
    <t>ed1bf75f-c77a-4da7-bc35-901736511899</t>
  </si>
  <si>
    <t>56783-Check Box Newsletter im Debitorenstamm</t>
  </si>
  <si>
    <t>4f91a768-f916-40bd-818d-5226341c7d62</t>
  </si>
  <si>
    <t>56789-SAP zum Thema QS, Sperrung und interne Abläufe</t>
  </si>
  <si>
    <t>02c84ce9-25dc-48e6-90d2-39413b0d196e</t>
  </si>
  <si>
    <t>56790-Anpassung ZV000640 / Dispo Warenhaus</t>
  </si>
  <si>
    <t>f3b69c99-fbd3-46ed-a4f6-86bcaaab603c</t>
  </si>
  <si>
    <t>56793-hängende Idocs JCL zu Rückmeldungen</t>
  </si>
  <si>
    <t>d9d2f546-1570-4be9-b503-53bdbba5a6df</t>
  </si>
  <si>
    <t>56817-WE-Buchung von Pfandartikel</t>
  </si>
  <si>
    <t>23e48995-68df-449a-9019-422d8554af81</t>
  </si>
  <si>
    <t>56819-Warenempfänger</t>
  </si>
  <si>
    <t>b5327b9d-34d2-4592-bf7b-d0f723319a76</t>
  </si>
  <si>
    <t>56825-Berechtigung SAP für Transaktion KSB1</t>
  </si>
  <si>
    <t>05edfaf0-b0ec-4f55-8060-e09bc7e24124</t>
  </si>
  <si>
    <t>56831-Katalogversand Rudolph über 1000 g</t>
  </si>
  <si>
    <t>5d37b69e-689c-4b84-bf8c-1207db064db1</t>
  </si>
  <si>
    <t>56833-Rechnung CH</t>
  </si>
  <si>
    <t>1756c9a3-bf52-4776-90ed-1446192dbdf7</t>
  </si>
  <si>
    <t>56835-Absage 19872/19873/81269</t>
  </si>
  <si>
    <t>879ace65-41b8-48a6-ad8d-ded4f2a465be</t>
  </si>
  <si>
    <t>56843 – Benachrichtigung Einteilungssperre</t>
  </si>
  <si>
    <t>e1bae6d0-e976-41bd-8d90-30bdc4416c34</t>
  </si>
  <si>
    <t>56868-Neue Spalte für den Versand verfügbarer Bestand</t>
  </si>
  <si>
    <t>d7fc606e-7c95-4ae2-9a5d-6ec83c8ea0e0</t>
  </si>
  <si>
    <t>56869-SAP Retourenauftrag</t>
  </si>
  <si>
    <t>d4817f37-42c7-4eb1-af95-548af9e80e98</t>
  </si>
  <si>
    <t>56886-Q-System/User-PW Braidaje zurück setzen</t>
  </si>
  <si>
    <t>3ce4ff08-d7e7-462c-abdb-0e97a8df1863</t>
  </si>
  <si>
    <t>56889-Direktversand WH Bremen</t>
  </si>
  <si>
    <t>f91acd68-45d7-4e76-91c7-392db14ecaa3</t>
  </si>
  <si>
    <t>56906-Immer neue Fehler SAP</t>
  </si>
  <si>
    <t>3e246e45-f40a-4ebe-b3c4-ec37fe54618e</t>
  </si>
  <si>
    <t>56946 - Belegdruck bei Änderung UB Werk 5210 abstellen</t>
  </si>
  <si>
    <t>4082b8c9-0791-46d0-a87a-805a9e3228da</t>
  </si>
  <si>
    <t>56968-Werksbezeichnungen anpassen</t>
  </si>
  <si>
    <t>5c7ad4b4-f0ef-4d30-8bc3-bf5fbd85d20b</t>
  </si>
  <si>
    <t>56984-Zentrale Reparaturabwicklung über SAP</t>
  </si>
  <si>
    <t>19d5b2f0-79db-4019-8472-b21eb1f20a9a</t>
  </si>
  <si>
    <t>56991-B&amp;B Manufactum - Barcode Problem</t>
  </si>
  <si>
    <t>599cbb6c-f6a4-4d01-ac4d-744917256334</t>
  </si>
  <si>
    <t>56995-bitte Lieferung 862435250 stornieren</t>
  </si>
  <si>
    <t>fa2b9410-df98-49fd-90fc-b8aa22363845</t>
  </si>
  <si>
    <t>56996-Umleitung kann im Kataloglayout nicht angelegt werden</t>
  </si>
  <si>
    <t>e2e124f9-ee15-4f3f-9f62-221a56a8fea2</t>
  </si>
  <si>
    <t>57009-Keine Umlagerungsbestellung möglich</t>
  </si>
  <si>
    <t>fbf659b1-e4ac-40a7-9044-5a1d83db9916</t>
  </si>
  <si>
    <t>57015-Uniserv / Telefonat mit Manufactum</t>
  </si>
  <si>
    <t>35e89283-9d75-4e15-b3b2-fbc8de859204</t>
  </si>
  <si>
    <t>57019-SAP - Zugang Q-System SAP</t>
  </si>
  <si>
    <t>21a6b1aa-6255-43cf-afb2-c90422f013d4</t>
  </si>
  <si>
    <t>57048-Berechtigung für Transaktion ZDISPO</t>
  </si>
  <si>
    <t>70e00e4d-2f4e-4b58-9e6d-5dc82bba5a10</t>
  </si>
  <si>
    <t>57091-Direktauftrag AU 6384871</t>
  </si>
  <si>
    <t>fe4d96fa-2ae0-4e35-9150-e321ed959bb0</t>
  </si>
  <si>
    <t>57121 – Betreff ZV18 Nachricht</t>
  </si>
  <si>
    <t>941de56f-996a-4e7c-947e-52d2fcd017f3</t>
  </si>
  <si>
    <t>57143-Inventur für JCL</t>
  </si>
  <si>
    <t>3b4d5fa9-138b-4012-913f-83f89b031bef</t>
  </si>
  <si>
    <t>57150-die Kundensuche funktioniert nicht</t>
  </si>
  <si>
    <t>a07263b8-6456-4740-b9fa-75f7e7a7f4b9</t>
  </si>
  <si>
    <t>57155-Rechnung rausziehen</t>
  </si>
  <si>
    <t>4dc2a3af-921a-46cd-b664-18ccde348661</t>
  </si>
  <si>
    <t>57167-Liefersperren ZK und 20</t>
  </si>
  <si>
    <t>83c96c65-4fc2-4e78-bfa4-54c0e216d435</t>
  </si>
  <si>
    <t>57187-Transaktion ZV002000</t>
  </si>
  <si>
    <t>5e9b922d-24d7-4889-a33c-c3e90d8b65a4</t>
  </si>
  <si>
    <t>57201-Buchungsperiode öffnen</t>
  </si>
  <si>
    <t>5b8b0ad5-79d1-4b58-97b7-5f0f3c183684</t>
  </si>
  <si>
    <t>57225-interne EK-Umrechnungsfaktoren Anpassung</t>
  </si>
  <si>
    <t>61c704a2-786e-4896-939e-ddcfc80f8c6f</t>
  </si>
  <si>
    <t>57257-MDE-Projekt Dokumenten-Drucker</t>
  </si>
  <si>
    <t>23ef12ea-cf0f-4778-8a8b-9dc94401d698</t>
  </si>
  <si>
    <t>57258-MDE-Projekt/Pilot WH Waltrop 5110</t>
  </si>
  <si>
    <t>01df34a0-a87b-45c7-8313-30a4161151f9</t>
  </si>
  <si>
    <t>57321-Liefersperre in Auftrag 6410526</t>
  </si>
  <si>
    <t>0181a128-539d-4627-9469-a3909abca6a5</t>
  </si>
  <si>
    <t>57328 ZZE und ZKE Übersicht Kunde Aufträge</t>
  </si>
  <si>
    <t>1679fabc-7d9b-48ce-8d49-e0665159bd9b</t>
  </si>
  <si>
    <t>57334-Auftrag geht nicht durch</t>
  </si>
  <si>
    <t>4067ebca-106a-4f1a-b5e0-f8ffe986fd07</t>
  </si>
  <si>
    <t>57342-Buchhaltungsdaten nicht gepflegt 26343</t>
  </si>
  <si>
    <t>d9f15d43-15ca-478d-b865-9b1a72dda9b2</t>
  </si>
  <si>
    <t>57346-Berechtigung für Transaktion:ME1L</t>
  </si>
  <si>
    <t>92610325-81f1-4c64-9334-29098f87af25</t>
  </si>
  <si>
    <t>57352-Fehlende Kundennummer</t>
  </si>
  <si>
    <t>d6fb77e3-f590-44ce-a0d9-4f69a7a55d81</t>
  </si>
  <si>
    <t>57357-hängende Retouren Liefersperren</t>
  </si>
  <si>
    <t>f8a5e858-5f94-40cd-8694-4332d2a5e5f1</t>
  </si>
  <si>
    <t>57358-IoT Wareneingangsmail</t>
  </si>
  <si>
    <t>fdb970d6-94a2-4b1d-a25d-11ed0f1538d4</t>
  </si>
  <si>
    <t>57364-Kundendaten bei Streckenbestellungen</t>
  </si>
  <si>
    <t>4c37784d-d8f5-46f2-9955-eecea6793e82</t>
  </si>
  <si>
    <t>57378-nicht erfolgte Kundenfaktura</t>
  </si>
  <si>
    <t>819f1155-b6e5-41b1-aac4-3beeb82d5ddb</t>
  </si>
  <si>
    <t>57393-Zaunfeld 81428 + 81427 + 84120</t>
  </si>
  <si>
    <t>a5422b35-5003-4d4a-aaf6-9a5fc5d7753f</t>
  </si>
  <si>
    <t>57406 - Frau Michel hat SAP Abbrüche in der Transaktion XD02</t>
  </si>
  <si>
    <t>6ac5cf7a-70cd-4ab1-8445-a709841f0ab6</t>
  </si>
  <si>
    <t>57415-13. Region für Kanada nachpflegen</t>
  </si>
  <si>
    <t>ed7d6da9-c67f-44a0-b364-df34248bbed4</t>
  </si>
  <si>
    <t>57437-Nachschubpflege</t>
  </si>
  <si>
    <t>dd01d5df-122b-40ae-ac92-ee0cffc8d471</t>
  </si>
  <si>
    <t>57439 - Neu angelegte Artikel fehlen in der EM-Zentrale</t>
  </si>
  <si>
    <t>d435d007-2717-4a61-8a72-3b4763e03b3c</t>
  </si>
  <si>
    <t>57441-Kundenrechnung B&amp;B Bon Bruttobetrag</t>
  </si>
  <si>
    <t>4b69e3d5-f465-4c2e-848f-b3ab1ca94f99</t>
  </si>
  <si>
    <t>57451-61 hängende Idocs zu  ZKAT-Aufträge</t>
  </si>
  <si>
    <t>dcfdfdc2-4618-413c-b2b3-1fff744908cc</t>
  </si>
  <si>
    <t>57453-Storno Warenbewegung 400113097</t>
  </si>
  <si>
    <t>72458ff7-881e-4a71-b177-4c8f69fd94cf</t>
  </si>
  <si>
    <t>57456-prüfen, wieso die UB 4500440038 nicht beliefert</t>
  </si>
  <si>
    <t>f6524d88-120c-4745-8094-144b8509a02e</t>
  </si>
  <si>
    <t>57457-WH Berlin: ÜL 200028996</t>
  </si>
  <si>
    <t>c715bdc2-9ff3-4a95-b596-6d43c49c0d4c</t>
  </si>
  <si>
    <t>57458-Zugriff Transaktion S_ALR_87012105</t>
  </si>
  <si>
    <t>922448ef-5b0c-4b1d-a944-29d0c72f6b64</t>
  </si>
  <si>
    <t>57460-Anlage Medien in SAP PK0117DE</t>
  </si>
  <si>
    <t>29c77168-ecb4-4bd4-85b0-5338e13e0012</t>
  </si>
  <si>
    <t>57471-Versand ab WH Bremen</t>
  </si>
  <si>
    <t>313f052a-04e5-4295-a820-79726f23bfec</t>
  </si>
  <si>
    <t>57472-Jahresabschluss Transaktion S_ALR_87012304</t>
  </si>
  <si>
    <t>b79146b2-4216-45a8-8737-2cfe79b341c2</t>
  </si>
  <si>
    <t>57474-Transaktionen Kundenkonto Marketing</t>
  </si>
  <si>
    <t>1d5fd5d7-ce5b-4780-bcf4-92cee6c235ab</t>
  </si>
  <si>
    <t>57484-WH kein Bestand</t>
  </si>
  <si>
    <t>f7d13b78-0049-47ea-8b01-bbdcde4dbfe9</t>
  </si>
  <si>
    <t>57489- Inventurdifferenzbuchungen</t>
  </si>
  <si>
    <t>a5ac8ee6-f6bf-48b6-9f02-87e8e5bf67ab</t>
  </si>
  <si>
    <t>57494-SAP Zugänge CAS</t>
  </si>
  <si>
    <t>f0305e98-89a2-49a4-a713-74e89e0af5ce</t>
  </si>
  <si>
    <t>57563-Zuordnung WH kein Bestand</t>
  </si>
  <si>
    <t>4a38f53f-7873-41f8-9928-e0a7178936e6</t>
  </si>
  <si>
    <t>57574-SAP Zugang: Andreae August</t>
  </si>
  <si>
    <t>630c8659-48c9-44bf-bac1-f65f8e57baeb</t>
  </si>
  <si>
    <t>57586-WH Waltrop: Lieferschein 85745269</t>
  </si>
  <si>
    <t>0041e828-60e0-4729-a94f-92045cc7af37</t>
  </si>
  <si>
    <t>57595-SAP: Kein Datenexport an POS</t>
  </si>
  <si>
    <t>c406e07e-a8c9-4825-91e2-b9971f554c32</t>
  </si>
  <si>
    <t>57605-Änderung der E-Mail-Adresse</t>
  </si>
  <si>
    <t>1d95b5ee-8dfa-4805-aff7-7cbf1a5b72dd</t>
  </si>
  <si>
    <t>57628-Retourengutschrift 0903064339</t>
  </si>
  <si>
    <t>c35c0453-6976-4c88-ac63-38afd90a8885</t>
  </si>
  <si>
    <t>57636-Urlaubsvertretung - Stellvertreter Rolle</t>
  </si>
  <si>
    <t>fc6b3221-4635-48c8-8b76-c2c7fa89c8ef</t>
  </si>
  <si>
    <t>57671-Versand ab Warenhaus/5350</t>
  </si>
  <si>
    <t>04f6317a-40e3-451b-9f5f-cf8929fc9429</t>
  </si>
  <si>
    <t>57675-WH Waltrop: Versandaufkleber bei ZCAC</t>
  </si>
  <si>
    <t>cf71506c-05ca-4184-b856-417152f48024</t>
  </si>
  <si>
    <t>57683 - MDE Projekt / Drucker für Produktivnahme</t>
  </si>
  <si>
    <t>93abb7bc-3127-4890-a12e-535b04fd3a8d</t>
  </si>
  <si>
    <t>57690 – Buchung WH-Retoure</t>
  </si>
  <si>
    <t>e4ce26fe-11a8-4a71-82f9-fe66c9b6c326</t>
  </si>
  <si>
    <t>57698 - Idoc hat US im Länderkennzeichen</t>
  </si>
  <si>
    <t>9754498b-6f73-424b-827e-9e6a03ffb71d</t>
  </si>
  <si>
    <t>57706 - WG: Rechnung CH</t>
  </si>
  <si>
    <t>dd062c0b-b0f5-4239-91fa-cda13300c4f1</t>
  </si>
  <si>
    <t>57707 - Einkauf kann nicht in das neue Jahr buchen</t>
  </si>
  <si>
    <t>eae5f0d0-4a16-46e6-b68f-6378ba44604b</t>
  </si>
  <si>
    <t>57717 - Batch Input Fehlermeldungen</t>
  </si>
  <si>
    <t>85cb9003-1b77-433c-85f9-7ea30d3ada0b</t>
  </si>
  <si>
    <t>57724 - Benutzerkonten im SAP System prüfen</t>
  </si>
  <si>
    <t>39c59d00-d9d8-4e56-bba2-a5be64a73021</t>
  </si>
  <si>
    <t>57728 - Lieferkopfsperre ZT</t>
  </si>
  <si>
    <t>73c0d58a-6f3c-46cc-882b-6bceda635afa</t>
  </si>
  <si>
    <t>57729 - WH Versand Bremen: Label-Erzeugung</t>
  </si>
  <si>
    <t>fd2c52a7-2b85-40ce-ba4b-9ab0b4524408</t>
  </si>
  <si>
    <t>57731 - Anlage Dummy-Medien</t>
  </si>
  <si>
    <t>802ac9d7-68c7-4460-978a-7aad18eb3905</t>
  </si>
  <si>
    <t>57739 - fehlende Rechnung</t>
  </si>
  <si>
    <t>43dbad24-ba6d-495c-9eff-71e176ad4f39</t>
  </si>
  <si>
    <t>57745-DOC Bearbeitung 285997745</t>
  </si>
  <si>
    <t>3c0d9109-8df0-440e-bf14-45eadfc20f8b</t>
  </si>
  <si>
    <t>57747-Storno Warenbewegung zu Retourenauftrag 400113097</t>
  </si>
  <si>
    <t>e6c67bc6-104e-4ec6-9092-ff808aa6255d</t>
  </si>
  <si>
    <t>57756-SAP - FedeX Versand</t>
  </si>
  <si>
    <t>0de664b0-833e-40d7-8a8d-f26089643ef8</t>
  </si>
  <si>
    <t>57760-nachträglichen Setzen von Test-Kennzeichen</t>
  </si>
  <si>
    <t>9ca95379-2f71-45b1-8ba8-8d6d6d5980d1</t>
  </si>
  <si>
    <t>57761-SAP: Lieferungserzeugung Kataloge WH M</t>
  </si>
  <si>
    <t>5f53f74e-c510-4592-a343-7eb99c405d19</t>
  </si>
  <si>
    <t>57770-Wird ohne Angabe der Region angelegt</t>
  </si>
  <si>
    <t>9aafb686-9704-4041-9c54-c6081559397c</t>
  </si>
  <si>
    <t>57785-	SAP: Kopfartikel in Kundenkommunikation</t>
  </si>
  <si>
    <t>8bde84d8-1ed4-4d4b-a121-35bd1dd2e7ce</t>
  </si>
  <si>
    <t>57836 CD Umstellung Formulare</t>
  </si>
  <si>
    <t>c33b1cc3-4865-47fa-b054-a6455cb5592a</t>
  </si>
  <si>
    <t>57845-Wirtschaftsprüfer</t>
  </si>
  <si>
    <t>bca47381-f1c1-4fe3-9f9c-51bf5fa15806</t>
  </si>
  <si>
    <t>57846- Anpassung SAP -Vorkassen</t>
  </si>
  <si>
    <t>8f652940-cba2-43f3-9dc3-03cd8f756184</t>
  </si>
  <si>
    <t>57877-LS 0862523524 vom 6.03.2017</t>
  </si>
  <si>
    <t>f0868788-1ff4-42ff-bfe4-5f80b98c19f0</t>
  </si>
  <si>
    <t>57882-Freischaltung SAP SA38</t>
  </si>
  <si>
    <t>7aa88314-fa79-46cd-8ad4-bd02aaa82330</t>
  </si>
  <si>
    <t>57886-nicht WA gebucht / LS / WHB</t>
  </si>
  <si>
    <t>0e20bf86-526d-4983-8be3-b79dab39b709</t>
  </si>
  <si>
    <t>57892-Bestelleingangsbestätigung</t>
  </si>
  <si>
    <t>98800512-3f42-4684-9392-aeca35a88fb6</t>
  </si>
  <si>
    <t>57909-Lieferantenretouren: Verhinderung Liefersplit Pfand</t>
  </si>
  <si>
    <t>02aa4748-c6d6-4391-9b7f-d7e377710609</t>
  </si>
  <si>
    <t>57914-Transaktion ZVA14L Zur Lieferung gesp. Verkaufsbelege</t>
  </si>
  <si>
    <t>ee191ad1-07e7-46b6-9bb3-f0af9920154c</t>
  </si>
  <si>
    <t>57922-Autorisierung Pflanzenlieferunge</t>
  </si>
  <si>
    <t>8b26b676-17e4-4acd-b22b-6536df4ad783</t>
  </si>
  <si>
    <t>57923-Druckerauswahl bei Rechnungsnachdruck</t>
  </si>
  <si>
    <t>0862f4b9-5d5d-486f-a283-d73c42b88690</t>
  </si>
  <si>
    <t>57926-TA Freischaltung</t>
  </si>
  <si>
    <t>78352cdd-b198-427f-b0fc-ef86254d6f7f</t>
  </si>
  <si>
    <t>57929-Datenanalyse</t>
  </si>
  <si>
    <t>e20a81fa-7eb7-4c3d-9fea-22137fe4511a</t>
  </si>
  <si>
    <t>57964-Rückstand WH 09.03.17</t>
  </si>
  <si>
    <t>e1b73604-707a-40c6-8871-5e3b79b9c451</t>
  </si>
  <si>
    <t>57973-Urlaubsvertretung - Stellvertreter Rolle Einkauf</t>
  </si>
  <si>
    <t>2bc4b822-d9a9-4786-bee7-a5138c47e005</t>
  </si>
  <si>
    <t>57979-Aufträge bleiben vielleicht unnötig hängen</t>
  </si>
  <si>
    <t>97be08a4-b757-4dcc-9d2a-2b722bcd1d0f</t>
  </si>
  <si>
    <t>57981-Transaktion Z_KAT_CH funktioniert nicht</t>
  </si>
  <si>
    <t>13e1b3b0-436d-4c7f-a75d-436cb9fc8d32</t>
  </si>
  <si>
    <t>57997-Tsampa-Riegel an b&amp;b-Kasse nicht scanbar</t>
  </si>
  <si>
    <t>0f04d278-17ab-447c-b427-72704aeaa118</t>
  </si>
  <si>
    <t>57998-40 Aufträge vom 11.03.17 nicht an RLG</t>
  </si>
  <si>
    <t>6408ef73-a7c6-475f-9b16-6761ff0b170c</t>
  </si>
  <si>
    <t>58019-GD13 SAP</t>
  </si>
  <si>
    <t>8eafc647-02ef-4856-a6c7-d208f8769fac</t>
  </si>
  <si>
    <t>58021-	SAP - Keine Rechnung zur Rosen erzeugt</t>
  </si>
  <si>
    <t>9ac38538-34bc-458f-8224-9970e4f9844a</t>
  </si>
  <si>
    <t>58043-Bestandsexport 5350 an Shop</t>
  </si>
  <si>
    <t>4d4ea8ee-8ffd-4256-8f0d-a8645bd6dc28</t>
  </si>
  <si>
    <t>58044 - Entsperren von WH SAP-Accounts</t>
  </si>
  <si>
    <t>7ef333c6-f5cc-4bd2-889a-0c59bbf23b47</t>
  </si>
  <si>
    <t>58068-Versandkosten bei Zrau</t>
  </si>
  <si>
    <t>d9a2b7ef-158f-4650-8b93-dcf89f8d108c</t>
  </si>
  <si>
    <t>58076-aktuelle Übertragung Materialstamm aus SAP</t>
  </si>
  <si>
    <t>1b1b029b-c7a9-44cb-9187-cab6249f0178</t>
  </si>
  <si>
    <t>58084-Kreditlimit € 250</t>
  </si>
  <si>
    <t>06421564-7c99-4df0-a0ec-c7edf5302796</t>
  </si>
  <si>
    <t>58085-fehlende Rechnung zu Rosen</t>
  </si>
  <si>
    <t>5a69ab83-2262-4d61-aa8e-f9bc64efd7ca</t>
  </si>
  <si>
    <t>58087-Werk 5810/ KGA, warum ist die KGA 5810</t>
  </si>
  <si>
    <t>6283ad7f-a156-4b16-9734-565eec7e74d9</t>
  </si>
  <si>
    <t>58095-Pop up Lebensmittel</t>
  </si>
  <si>
    <t>a8ddf475-29fd-44fd-a08c-195f425ae3d3</t>
  </si>
  <si>
    <t>58109-61623 Nistkasten Lärchenholz und 51352</t>
  </si>
  <si>
    <t>01677260-43a5-4658-98dd-d572fadb3e27</t>
  </si>
  <si>
    <t>58123-Benutzer: Neuer Mitarbeiter Herr Uwe Matthias</t>
  </si>
  <si>
    <t>bc602f27-8e91-4835-88f0-0122040d5dc7</t>
  </si>
  <si>
    <t>58124-SAP Neue Preisruppe / Rabatt anlegen</t>
  </si>
  <si>
    <t>97c20912-0c1d-419d-9332-6b58b07827ea</t>
  </si>
  <si>
    <t>58126-SAP Dispo_Rückfrage_Ek_15822_Pool</t>
  </si>
  <si>
    <t>308e9822-6842-411b-863a-9131b24765ba</t>
  </si>
  <si>
    <t>58144-Rechnung  &amp; LS weisen falsche Lieferadresse</t>
  </si>
  <si>
    <t>2674291d-24b0-4e16-9c36-9bb8f5702bc4</t>
  </si>
  <si>
    <t>58152 - Übergabe von LW funktioniert nicht</t>
  </si>
  <si>
    <t>cd9032cd-6a06-4361-adc3-e010eb17c773</t>
  </si>
  <si>
    <t>58153-Fehler - Kundenstamm</t>
  </si>
  <si>
    <t>b163ac76-e85d-47fd-aebc-18d8da974a3e</t>
  </si>
  <si>
    <t>58155-Einkäufergruppe Marketing anlegen</t>
  </si>
  <si>
    <t>670d4b03-0e6a-4927-9013-d9414542c881</t>
  </si>
  <si>
    <t>58156-Artikel Friedhof- Material existiert nicht</t>
  </si>
  <si>
    <t>e6593681-0c69-4370-8185-aef807ce7301</t>
  </si>
  <si>
    <t>58168 - Kundenanfragen sind nicht im Extraktor</t>
  </si>
  <si>
    <t>ff697705-238a-4a08-aed8-c4cb00fff94b</t>
  </si>
  <si>
    <t>58171-hängende Split Idocs (Lieferung WH Düsseldorf)</t>
  </si>
  <si>
    <t>992c485b-5f7a-4005-8749-3f8382cb3255</t>
  </si>
  <si>
    <t>58172-Fehlende Retourenrückmeldung</t>
  </si>
  <si>
    <t>1933f3e3-5688-4340-af4d-b77097df0838</t>
  </si>
  <si>
    <t>58177-Keine Kundenfaktura für Auftrag 6429666</t>
  </si>
  <si>
    <t>880eade0-56b0-448c-a793-79446e625cfc</t>
  </si>
  <si>
    <t>58178-Abbruch einer SAP-Anwendung</t>
  </si>
  <si>
    <t>2f86d119-2475-4b59-ab5d-9b1a7d42431b</t>
  </si>
  <si>
    <t>5817-Anforderung DataWarehouse: Nachschub-Werte</t>
  </si>
  <si>
    <t>85a713b5-8e97-4996-8bd0-e69a09c47f71</t>
  </si>
  <si>
    <t>58184-hängende Split Idocs (Lieferung WH Düsseldorf)</t>
  </si>
  <si>
    <t>15d94e66-834e-4124-a117-b462ac13b804</t>
  </si>
  <si>
    <t>58188-neue DB-Auswertung - Werbemittel-Cube</t>
  </si>
  <si>
    <t>b88ea59a-573c-47bf-bea4-8ab1ed2c42e4</t>
  </si>
  <si>
    <t>58195-SAP -  4500444074 / Nicht buchbar</t>
  </si>
  <si>
    <t>c54ff1d0-31e6-4a53-9162-3be7b7fc170e</t>
  </si>
  <si>
    <t>58211-BK 0200 / falsche Rechnungsnummern</t>
  </si>
  <si>
    <t>72549800-3c60-41ad-ac68-e060898e9719</t>
  </si>
  <si>
    <t>58213-Inventurbeleg nicht verbucht</t>
  </si>
  <si>
    <t>fea976d3-22f8-41e5-bfe5-6e6e73a797c4</t>
  </si>
  <si>
    <t>58214 - 20030, 20032, 20031 Tomatenchips nicht scanbar</t>
  </si>
  <si>
    <t>db66e00c-dc08-452c-a47a-d1b100cba7b4</t>
  </si>
  <si>
    <t>58219-Artikelumleitung 19395</t>
  </si>
  <si>
    <t>d9ad63c3-ed0a-4521-a779-ac27a505b9a7</t>
  </si>
  <si>
    <t>58221- Austausch Zug um Zug über JCL</t>
  </si>
  <si>
    <t>51cf09ed-a089-439b-8890-569b69147260</t>
  </si>
  <si>
    <t>58223-Ihr Auftrag Nr. 6471354 - Ihre Vorgangsnummer: 569023</t>
  </si>
  <si>
    <t>daf4a8c5-064d-4b36-8779-c602ce6aa115</t>
  </si>
  <si>
    <t>58237-Baumschule Müller:   kein Rechnungsdruck</t>
  </si>
  <si>
    <t>6307b38e-8a51-4614-b167-97cfa53676ee</t>
  </si>
  <si>
    <t>58265-	Auftragsbestätigung</t>
  </si>
  <si>
    <t>92bfcbfc-cfa9-4039-8d2f-0eea51ca4393</t>
  </si>
  <si>
    <t>58282 Anpassung Formular Click&amp;Collect</t>
  </si>
  <si>
    <t>067ae640-547e-4e62-a7bb-95a0fb27d099</t>
  </si>
  <si>
    <t>58289 - Fehler in  BD87 109! Idocs mit der Meldung</t>
  </si>
  <si>
    <t>43aaf6a5-4158-4857-81a8-9bef273ef070</t>
  </si>
  <si>
    <t>58290 - Anwendung ZV001380 abgebrochen</t>
  </si>
  <si>
    <t>7a77dcdd-d331-4602-8429-f781759f8279</t>
  </si>
  <si>
    <t>58313 - Beispiel !  dublette gefunden Objekt Schlüssel</t>
  </si>
  <si>
    <t>dc707bc8-ea5a-40ef-b77c-e528e5a1c073</t>
  </si>
  <si>
    <t>58323 - Benutzerkonten im SAP System prüfen</t>
  </si>
  <si>
    <t>b2e016bf-444c-4933-9961-4c6f20805f71</t>
  </si>
  <si>
    <t>58331 - Anwendung ZV001380 abgebrochen</t>
  </si>
  <si>
    <t>060caaa8-186f-41ff-8356-24b2b4d1d430</t>
  </si>
  <si>
    <t>58336 - Anfragen - Angebot bei Absage</t>
  </si>
  <si>
    <t>29c5e9bf-7278-4fdb-a407-1001a030ac4c</t>
  </si>
  <si>
    <t>58340 - Abbruch Selektion in SAP ZV002330</t>
  </si>
  <si>
    <t>f929b17c-5c93-47fd-8233-5b84e670d56b</t>
  </si>
  <si>
    <t>58345 - Retoure von RLG auf WH gelaufen</t>
  </si>
  <si>
    <t>711deadc-3c67-4be3-9242-92ea65669418</t>
  </si>
  <si>
    <t>58346 - Kundesuche funktioniert nicht</t>
  </si>
  <si>
    <t>577f549d-f67d-446d-9e41-a83bcdc9b920</t>
  </si>
  <si>
    <t>58347 - System schlägt nicht Adresskorrekturen in AT + CH vor</t>
  </si>
  <si>
    <t>554e8634-b179-4ebc-9060-5ac861edf693</t>
  </si>
  <si>
    <t>58348 - click &amp;collect /MDE-Gerät</t>
  </si>
  <si>
    <t>27ba9cac-7752-42ee-9e7b-ffc2b4c01d29</t>
  </si>
  <si>
    <t>58362 - Fehlermeldung bei Übernahme von Artikel</t>
  </si>
  <si>
    <t>f8ca3d1a-ce4a-428b-bf0d-bd142ec41512</t>
  </si>
  <si>
    <t>58363 - Kein Label bei Lieferung 862575461</t>
  </si>
  <si>
    <t>e4992d3a-9d3f-45cb-9547-e8cbc3effe27</t>
  </si>
  <si>
    <t>58378 Änderungen GF zum 1.4. / Anpassung der SAP-Formulare</t>
  </si>
  <si>
    <t>d479e5f2-f0f8-435f-9949-595a18678fd8</t>
  </si>
  <si>
    <t>58384 - Abgänge in MD04 nicht ersichtlich</t>
  </si>
  <si>
    <t>cd31fc1f-965e-47a9-a422-292a0c1e470a</t>
  </si>
  <si>
    <t>58395 - WH Bremen: Umlagerung 3600012658</t>
  </si>
  <si>
    <t>d7e01d14-cffe-42f7-a531-e6e6d788e867</t>
  </si>
  <si>
    <t>58402 - Magazin Lieferzeit 4 Tage statt 2-3</t>
  </si>
  <si>
    <t>060881bc-7697-4df4-917c-541a0ef0fc51</t>
  </si>
  <si>
    <t>58421 - SAP - WH Bremen: Umlagerung 3600012660</t>
  </si>
  <si>
    <t>7eb3a04d-80e4-485c-8960-91ffa41ffa3a</t>
  </si>
  <si>
    <t>58445-	IDOC B&amp;B München</t>
  </si>
  <si>
    <t>b8015d57-527f-421d-824d-09f93f21c240</t>
  </si>
  <si>
    <t>58452-Abgeschlossener Arbeitsauftrag 58290</t>
  </si>
  <si>
    <t>197ddb8a-812b-4ef4-ab3b-90e0165af533</t>
  </si>
  <si>
    <t>58453-5 hängende Split-Idocs</t>
  </si>
  <si>
    <t>865f7919-2019-49a0-b4db-a9b4178a39be</t>
  </si>
  <si>
    <t>58460-3 Split Idocs die nicht verarbeitet</t>
  </si>
  <si>
    <t>6d08f57f-efe5-48fd-8cd5-2a57e9d680b5</t>
  </si>
  <si>
    <t>58472-hängende Lieferungen aufgrund von Pfand</t>
  </si>
  <si>
    <t>29861d95-c980-4b38-a28b-924044fbae30</t>
  </si>
  <si>
    <t>58473-Pflege Artikel Meldung Bestandsänd.</t>
  </si>
  <si>
    <t>66a85531-cbba-44ed-818b-454901f26086</t>
  </si>
  <si>
    <t>58489-Stammdaten MATNR 22060 in div. Varianten</t>
  </si>
  <si>
    <t>0e6cbfd9-ed33-4b2a-bef6-763232cda49e</t>
  </si>
  <si>
    <t>58498-hängende Idocs wegen Pfand</t>
  </si>
  <si>
    <t>768f3ad3-67c6-429e-a776-b2c24ae6b76e</t>
  </si>
  <si>
    <t>58509-Kundenkonten wurden überschrieben</t>
  </si>
  <si>
    <t>7718f7c2-8ae9-4ce8-a6af-d04f68de9bc4</t>
  </si>
  <si>
    <t>58511-DailyChecks W1vBiz94 Host</t>
  </si>
  <si>
    <t>8bf5ca0c-278a-4da0-9111-e038ac562f30</t>
  </si>
  <si>
    <t>58519-erneut hängen 3 Idocs wegen Pfand!</t>
  </si>
  <si>
    <t>9d772026-6cee-4dbe-b27a-a73f6965e514</t>
  </si>
  <si>
    <t>58521-Magazin Mahnungen</t>
  </si>
  <si>
    <t>21279c78-dbd4-4c11-834e-91763fcfc95b</t>
  </si>
  <si>
    <t>58524-Berechtigung der Transaktion ME18</t>
  </si>
  <si>
    <t>e21e2a05-102a-4124-964a-2a71b6ad0b70</t>
  </si>
  <si>
    <t>58534- Lieferschein nicht buchbar (862584364)</t>
  </si>
  <si>
    <t>f4295d73-f764-4fe8-8fdc-9a0c19d2b794</t>
  </si>
  <si>
    <t>58542-Transaktion ZV000110 Fehlermeldung</t>
  </si>
  <si>
    <t>e89faa8f-f734-47e3-bde5-8e7c7de8ee97</t>
  </si>
  <si>
    <t>58543-BD87 Fehlermeldung</t>
  </si>
  <si>
    <t>4a3da5d4-db76-4daf-b9aa-6b403d0e5b43</t>
  </si>
  <si>
    <t>58544-Auftragserfassung SAP funktioniert nicht</t>
  </si>
  <si>
    <t>08e90081-a30d-4592-afc2-b3e6098874e1</t>
  </si>
  <si>
    <t>58550-großes MF Logo auf Angebot in 0101</t>
  </si>
  <si>
    <t>62584170-824f-4bc3-b08d-6758f4df39bf</t>
  </si>
  <si>
    <t>58578-IDOC B&amp;B Bremen 06.04.2017</t>
  </si>
  <si>
    <t>13124837-1482-4ff3-9876-e849098bc2b1</t>
  </si>
  <si>
    <t>58584-keine WA-Buchung / WHB</t>
  </si>
  <si>
    <t>5004676a-7141-4d5f-8b0c-a45146f2066a</t>
  </si>
  <si>
    <t>58588-B&amp;B-Artikel bei MF kassieren mit Verrechnung</t>
  </si>
  <si>
    <t>76dd1954-46a0-4ab6-bdf4-6d01316f2d63</t>
  </si>
  <si>
    <t>58607-fehlende + falsche Daten und Programme</t>
  </si>
  <si>
    <t>c6b6d23e-6e93-4506-9701-a38522ac7278</t>
  </si>
  <si>
    <t>58608-Arbeitsauftrag 7697 Problem Druck mit MDE Gerät</t>
  </si>
  <si>
    <t>4688b352-9452-4f8e-acf8-16d3ce115909</t>
  </si>
  <si>
    <t>58636-Art. 87300 - falscher Preis in 0600</t>
  </si>
  <si>
    <t>da974a02-b89d-4b00-9b36-74feaced4617</t>
  </si>
  <si>
    <t>58645-Pflanzen Rechnungen</t>
  </si>
  <si>
    <t>d8c69d22-5cab-41d3-aa7b-ba0dbf25d8eb</t>
  </si>
  <si>
    <t>58685-Auftrag 862578248 bitte auf Abschluß setzen</t>
  </si>
  <si>
    <t>d57b1aef-4b5f-4bb5-90b6-0c0ff3d75e9c</t>
  </si>
  <si>
    <t>58686-X-Artikel steht steht auf ND ZZ</t>
  </si>
  <si>
    <t>c056599e-6691-4a96-868a-09d5da702436</t>
  </si>
  <si>
    <t>58848 LLE-Anpassung</t>
  </si>
  <si>
    <t>326b3021-332b-4336-9bf1-a8202f29edbb</t>
  </si>
  <si>
    <t>58870 - Abbruch prognosecockpit</t>
  </si>
  <si>
    <t>7d1dc460-01fc-4044-92c4-7c15733b8e8b</t>
  </si>
  <si>
    <t>58917-Auftrag 6497687 kann nicht beliefert werden</t>
  </si>
  <si>
    <t>53a210b0-07fa-4c77-8e61-7fcd80a5a7b1</t>
  </si>
  <si>
    <t>58920-IDOC vom 10.04.2017 B&amp;B Bremen</t>
  </si>
  <si>
    <t>587681ae-294f-4bb3-96d5-4c442dcb89cd</t>
  </si>
  <si>
    <t>58923-SAP sehr langsam: Fehlermeld. bei uniserv Adressprüfung</t>
  </si>
  <si>
    <t>0ce484b2-0387-4ea0-8f84-83693ad9ca96</t>
  </si>
  <si>
    <t>58924-Bestellcockpit falscher Bestellvorschlag, 73440 Bett</t>
  </si>
  <si>
    <t>c3068356-6930-4dfb-a542-f0ed84b2aafe</t>
  </si>
  <si>
    <t>58931-Fehler PLZ Rumänien</t>
  </si>
  <si>
    <t>aa2834a9-c700-4f53-8f50-701d7bb0c09a</t>
  </si>
  <si>
    <t>58935-fehlende Prognosewerte</t>
  </si>
  <si>
    <t>4a304f1d-4c63-4f48-a898-c6f18fb4abfc</t>
  </si>
  <si>
    <t>58937-SAP Problem Verwendungskennzeichen</t>
  </si>
  <si>
    <t>80209e09-241f-46da-b3c9-373b8ca5e698</t>
  </si>
  <si>
    <t>58957-Kontenfindung bei Rabatt</t>
  </si>
  <si>
    <t>5963fc1f-c4c0-4235-a12d-fb71547e8146</t>
  </si>
  <si>
    <t>58965-Feststellung wer am 02.05. gebucht hat</t>
  </si>
  <si>
    <t>41fb8435-5a59-49cd-8ccc-9bf6a76c8f78</t>
  </si>
  <si>
    <t>59013-Lieferzeit falsch für Art. 22166, 22167, 22168</t>
  </si>
  <si>
    <t>528027f7-c8e9-4006-9fdf-e758ffb1fdef</t>
  </si>
  <si>
    <t>59039-2 hängende Split Idocs</t>
  </si>
  <si>
    <t>5ece9bad-36e9-4636-9787-383497c04c7a</t>
  </si>
  <si>
    <t>59052-SAP Auftrag 6519879 Versand über FedEx erforderlich</t>
  </si>
  <si>
    <t>71979113-2148-4ed6-8538-817bbb773738</t>
  </si>
  <si>
    <t>59053-SAP Idoc 292256224 zur Retoure 840285615</t>
  </si>
  <si>
    <t>de429eea-0b08-45b7-9c7b-2220746a1b33</t>
  </si>
  <si>
    <t>59068-SAP fehlender Wechsel Dispozeichen</t>
  </si>
  <si>
    <t>a1346bc5-3dbf-43cd-b514-7627f44e1d4a</t>
  </si>
  <si>
    <t>59087-SAP ZV000640 neues Feld / Selektionsname</t>
  </si>
  <si>
    <t>7f78ccc3-cf93-4217-88b6-9d47fd629dcd</t>
  </si>
  <si>
    <t>59091-Transaktion Abruf Kenner PLZ und DiKZ</t>
  </si>
  <si>
    <t>50f22222-5891-46c3-b1a6-ceaa0d57bc06</t>
  </si>
  <si>
    <t>59095-SAP Stati Lebensmittel</t>
  </si>
  <si>
    <t>2806031c-4f9f-47cf-ba00-99bcc4afa456</t>
  </si>
  <si>
    <t>59103-SAP Nachschub Werk 5950/75460</t>
  </si>
  <si>
    <t>5a4cee3a-b487-4a37-898c-5bebd5b9a810</t>
  </si>
  <si>
    <t>59117 Artikelanlage direkt in SAP ListWiesel</t>
  </si>
  <si>
    <t>726eaa9d-0311-4ad2-b4c0-fe760db254c9</t>
  </si>
  <si>
    <t>59123-Abgeschlossener Arbeitsauftrag 59087</t>
  </si>
  <si>
    <t>a1e2498d-20ed-44d1-b970-1f98a215a78a</t>
  </si>
  <si>
    <t>59135-SAP ZV000640 neues Feld/Selektionsname</t>
  </si>
  <si>
    <t>1c32e046-caa1-4f1d-af94-77ceb68faedb</t>
  </si>
  <si>
    <t>59138-SAP Artikel, deren Stati auf IV gesetzt wurden</t>
  </si>
  <si>
    <t>1d7ad113-64e0-4d5e-8e6d-903264269df6</t>
  </si>
  <si>
    <t>59146-SAP Ansicht bei Frau Michel</t>
  </si>
  <si>
    <t>35c895b1-edb8-4c5d-96fa-2aa62c8cc5c7</t>
  </si>
  <si>
    <t>59147-Bestell-Nr. 60451 kann nicht im Angebot erfasst werden</t>
  </si>
  <si>
    <t>ea5ae1c7-4918-4e80-9841-0daeb2d5cde2</t>
  </si>
  <si>
    <t>59181-	WH Berlin: LS 85748246 &amp; 85748247 nicht WA gebucht</t>
  </si>
  <si>
    <t>fb6fa319-83ac-46ae-939e-e221ee8fef9c</t>
  </si>
  <si>
    <t>59192-Transaktion ZV000110 Laufzeitfehler</t>
  </si>
  <si>
    <t>fddf48b0-57cb-41b2-a896-8f42bb526475</t>
  </si>
  <si>
    <t>59194	-Filialrücklieferung stornieren</t>
  </si>
  <si>
    <t>e825307a-e4b7-46c7-8830-b349edb713d3</t>
  </si>
  <si>
    <t>59196- KD 3500168 Stadler</t>
  </si>
  <si>
    <t>2d87e533-4241-4ee0-b55f-1a742d9bd8b4</t>
  </si>
  <si>
    <t>59205-	Idoc 293409051, unbekannte Fehlermeldung</t>
  </si>
  <si>
    <t>c070e2b3-8fff-4fcc-9bb5-ff86059bcc4a</t>
  </si>
  <si>
    <t>59209	- Idoc 293529772, WA zu 862663826 wird nicht verbucht</t>
  </si>
  <si>
    <t>9ec4c6a9-520e-4984-95d4-a9db1f9aea02</t>
  </si>
  <si>
    <t>59217	-MF Bremen: Umbuchung auf Artikel 14418</t>
  </si>
  <si>
    <t>64a0236f-894e-4b32-be49-3f1f1a11baac</t>
  </si>
  <si>
    <t>59222	-WG: Lieferzeit Streckenartikel - Lieferant Weltevree</t>
  </si>
  <si>
    <t>a39bf236-b7a4-4cbb-bfe6-822012cf087e</t>
  </si>
  <si>
    <t>59229-Sperrvermerk auf Magazin-Steckbrief</t>
  </si>
  <si>
    <t>eb2f9e3a-f115-4627-b54c-75c2d8fb8f2c</t>
  </si>
  <si>
    <t>59250	-Arbeitsauftrag 59244 - SAP - Falsche Buchung</t>
  </si>
  <si>
    <t>67aaa218-be3f-470b-a864-58885bf8753b</t>
  </si>
  <si>
    <t>59252-Prüfung Auslandsversandkosten</t>
  </si>
  <si>
    <t>c33339a0-dca7-4685-b79d-e6e0a5ae05b0</t>
  </si>
  <si>
    <t>59257	-Auftrag 6527582 kann nicht beliefert werden</t>
  </si>
  <si>
    <t>1247b14d-fa91-494b-979e-33b5e581ff36</t>
  </si>
  <si>
    <t>59268	-Auftrag 6519916 nicht mit Personalrabatt</t>
  </si>
  <si>
    <t>26acb110-e9b2-4798-a27d-b7a399fb0b1d</t>
  </si>
  <si>
    <t>59269-40538 Balkongewächshaus, Tagespreis ist in 0101 vorhanden</t>
  </si>
  <si>
    <t>d4ad99d3-fd0e-404d-a349-8909e117a7e4</t>
  </si>
  <si>
    <t>59275-	IDOC B&amp;B Düsseldorf 15.05.2017</t>
  </si>
  <si>
    <t>00fa6bc3-f3a7-4c42-8e62-fb95c5a1dd32</t>
  </si>
  <si>
    <t>59302-	manuelle Kauftransaktion Kreditkarten vom 17.05.2017</t>
  </si>
  <si>
    <t>86569ab5-e464-45d6-b4d4-05c46ec32e26</t>
  </si>
  <si>
    <t>59304-Abbruch</t>
  </si>
  <si>
    <t>7f295e8c-391f-4fdd-a4b4-3f5e6c3acf6f</t>
  </si>
  <si>
    <t>59332-EKG 306 - bitte Name korrigieren</t>
  </si>
  <si>
    <t>027169e7-5577-48f3-aa33-1669c79fa272</t>
  </si>
  <si>
    <t>59355-E-Mail Adresse Lieferanten SAP</t>
  </si>
  <si>
    <t>3c6d1f07-aaf0-4f02-a17b-22116b4026ed</t>
  </si>
  <si>
    <t>59363-Endkundenaufträge</t>
  </si>
  <si>
    <t>9540d417-d3f3-40dc-9cf4-0a6b84dc21ca</t>
  </si>
  <si>
    <t>59473-Magazinartikel trotz Listung in zukünftigen Katalog auf AV</t>
  </si>
  <si>
    <t>6ab6c831-92d0-456b-8a9f-79686c018907</t>
  </si>
  <si>
    <t>59474-Anpassung Formular-/Werksdaten 5900</t>
  </si>
  <si>
    <t>201a1b24-e749-4959-979f-08635cb91e1e</t>
  </si>
  <si>
    <t>59506-Lieferadresse USA Pflichtfeld Region</t>
  </si>
  <si>
    <t>4c50044e-2455-4374-83c1-3f5b3af87080</t>
  </si>
  <si>
    <t>59509-Berechtigung OB40</t>
  </si>
  <si>
    <t>1c9c2197-3971-407a-82e3-2bc4cd68216a</t>
  </si>
  <si>
    <t>59510-Kennwort für SAP Q02-Qualitätssystem</t>
  </si>
  <si>
    <t>ba442d2f-d36e-43da-95a9-d2d2e9eba8c7</t>
  </si>
  <si>
    <t>59513-IDOC 295004835 B&amp;B Stuttgart</t>
  </si>
  <si>
    <t>3773705c-4aed-42fe-bf87-02cd65ac3b14</t>
  </si>
  <si>
    <t>59539-Artikel 33907 fehlende Prognose trotz VJ Absatz</t>
  </si>
  <si>
    <t>b5370043-358a-43b3-a71d-1bc59c2f54fc</t>
  </si>
  <si>
    <t>59546-IDOC 295423218 v. 06.06.17</t>
  </si>
  <si>
    <t>c050f917-a023-4e90-8289-cc3e67a9a27c</t>
  </si>
  <si>
    <t>59550-IDOC 295182093 v. 03.06.17</t>
  </si>
  <si>
    <t>848dade1-0dac-4f3d-b26d-ef6f22362dbf</t>
  </si>
  <si>
    <t>59565-[WO#59539]Artikel 33907 fehl. Prognose</t>
  </si>
  <si>
    <t>44ddcf08-951f-4927-b2b7-6f606fb62305</t>
  </si>
  <si>
    <t>59574-Zugriff auf die Transaktion ZRF00410</t>
  </si>
  <si>
    <t>e82f205d-fc38-49ec-8d9e-a72b2f5a62da</t>
  </si>
  <si>
    <t>59575-Zugriff auf Transaktion ZRF000420</t>
  </si>
  <si>
    <t>2a4e2507-1038-4a53-9508-2d059e7b9f0e</t>
  </si>
  <si>
    <t>59577-Auftrag kann nicht beliefert werden</t>
  </si>
  <si>
    <t>717ef164-59fe-43ee-bbb9-89e55cf31db1</t>
  </si>
  <si>
    <t>59580-Ticket 1900217362-Diff. L020 Stand 07.06.17</t>
  </si>
  <si>
    <t>c90cf3e6-ef04-4d34-92fb-8ec65b841706</t>
  </si>
  <si>
    <t>59587-FBC1 Transaktion SAP</t>
  </si>
  <si>
    <t>dc670c39-0f45-457f-9ffd-259fcc767114</t>
  </si>
  <si>
    <t>59610-Storno offene Liefermengen</t>
  </si>
  <si>
    <t>39c5f587-c299-41ce-ba5d-50d15aa8429e</t>
  </si>
  <si>
    <t>59651-Keine Kundenfaktura, Lieferanten-RG gebucht 11.05.</t>
  </si>
  <si>
    <t>0df084f1-c546-44fe-a7e7-e64498401233</t>
  </si>
  <si>
    <t>59739-Auftrag beliefern, Überlieferungsauftrag 6550126</t>
  </si>
  <si>
    <t>65844c02-3ed4-463c-8071-b73e915cc6eb</t>
  </si>
  <si>
    <t>59752-Auftrag 6541845 Set Artikel aus WH</t>
  </si>
  <si>
    <t>e4f627a2-4e3d-4d13-98ec-75277b38e2ce</t>
  </si>
  <si>
    <t>59829-Artikel 88340 autom. Absage</t>
  </si>
  <si>
    <t>01702d0e-4fe4-4965-b2d3-83050fc26776</t>
  </si>
  <si>
    <t>59832-KD 2900632 RG 903207878 Faktura</t>
  </si>
  <si>
    <t>80238172-f10b-4f50-9003-e90354e99dc4</t>
  </si>
  <si>
    <t>59836-B&amp;B Berlin IDOC 295529258</t>
  </si>
  <si>
    <t>143e8384-5dfa-4575-9fc5-d035c34071da</t>
  </si>
  <si>
    <t>59837-Artikel-Export via WPMA nicht für alle Varianten möglich</t>
  </si>
  <si>
    <t>40ed93bd-8feb-4af3-a7f5-218eb23fee89</t>
  </si>
  <si>
    <t>59860-IDOC 297099378 bearbeiten, B&amp;B FFM</t>
  </si>
  <si>
    <t>f04feda8-3648-4b54-92a0-b8665d5a72f8</t>
  </si>
  <si>
    <t>59865-Aus einem Order IDOC zwei Aufträge erzeugt</t>
  </si>
  <si>
    <t>b30a6624-56d9-4f84-aeb6-cd131cf14edf</t>
  </si>
  <si>
    <t>59891-Anrede in "Herrn" ändern</t>
  </si>
  <si>
    <t>e187b994-51e6-4c92-a04b-b20b760a4883</t>
  </si>
  <si>
    <t>59911-Bon Nr. 0890</t>
  </si>
  <si>
    <t>933403e5-566d-4e0a-92f2-69e74c3dadf2</t>
  </si>
  <si>
    <t>59932-IDOCs nicht an SAP gesendet</t>
  </si>
  <si>
    <t>8d1cff9b-4661-436a-98c1-585364ab60a3</t>
  </si>
  <si>
    <t>59994 - ZSO Aufträge DHL-Express, Schenker</t>
  </si>
  <si>
    <t>f806c5c6-e8b3-4100-a4da-e18ddfb0d6e8</t>
  </si>
  <si>
    <t>60003 - SAP Account: KuZ: Jessica de Pirro Paluch</t>
  </si>
  <si>
    <t>ce3e8c54-cf08-428c-9a5f-0aee6bf041ca</t>
  </si>
  <si>
    <t>60004 - SAP Account: KuZ:  Franziska Kilic</t>
  </si>
  <si>
    <t>f3220f69-cddd-4985-a5fc-ce97967bbfd0</t>
  </si>
  <si>
    <t>60007 - 295976833 vom 12.06.2017</t>
  </si>
  <si>
    <t>cfd422d9-475e-489b-a982-4a874726d463</t>
  </si>
  <si>
    <t>60009 - SAP-Passwort</t>
  </si>
  <si>
    <t>c3bbd9c4-2b7c-441b-8b5f-c86da4422783</t>
  </si>
  <si>
    <t>60033 - SAP - ListService Art.-Nr. 50821</t>
  </si>
  <si>
    <t>713f6727-eb86-4ce6-b5d7-9092691d8996</t>
  </si>
  <si>
    <t>60034 - SAP-Transaktion: KS13 für folgende Kollegen freigeben</t>
  </si>
  <si>
    <t>98e5c1f9-cb99-4c34-ae82-8450041ff6b2</t>
  </si>
  <si>
    <t>60043 - SAP-Transaktion: KS13 für folgende Kollegen freigeben</t>
  </si>
  <si>
    <t>2cd9225d-3f2a-4e67-bbbb-1b701088aeeb</t>
  </si>
  <si>
    <t>60069 - Einrichten des Platzes für neue Kollegin</t>
  </si>
  <si>
    <t>2c48d671-73af-4e89-b36a-76b8d131c29d</t>
  </si>
  <si>
    <t>60070 - ZV002110 - Pflege Artikel Meldung Bestandsänd.  Auslesen</t>
  </si>
  <si>
    <t>e06f5604-0609-4985-be07-e23887667cc4</t>
  </si>
  <si>
    <t>60084 - SAP: Berechtigung für Transaktion ZV002120 einrichten</t>
  </si>
  <si>
    <t>c4d34896-caea-4b06-a765-9b76119a48c1</t>
  </si>
  <si>
    <t>60085 - Der Artikel 40816 (A) Pultschreibtisch Lindenholz</t>
  </si>
  <si>
    <t>6a46f3e1-accb-49bb-bfcd-e63f4eae098d</t>
  </si>
  <si>
    <t>60106 - WG: unbekannter Fehler BD87</t>
  </si>
  <si>
    <t>daa66538-60f8-4cc2-a898-fc510ed34c29</t>
  </si>
  <si>
    <t>60108 - SAP -  unbekannter Fehler BD 87</t>
  </si>
  <si>
    <t>f96aa0d1-68f4-47eb-a9e4-d6ebf5a09afb</t>
  </si>
  <si>
    <t>60181 - Katalog-Anforderung: Vorbestellung von Katalogen</t>
  </si>
  <si>
    <t>96d0ac5f-15f3-4fb4-b733-e36c2100ad37</t>
  </si>
  <si>
    <t>60192 - SAP: Rechnung CH</t>
  </si>
  <si>
    <t>83088dfe-3c2f-46f5-81b5-4edcf4e96304</t>
  </si>
  <si>
    <t>60198 - Historischer Lebenszyklus</t>
  </si>
  <si>
    <t>d4388a43-638a-44d5-bafa-ee3857cda61e</t>
  </si>
  <si>
    <t>60199 - SAP - Auftrag falsch angelegt</t>
  </si>
  <si>
    <t>6fc13fbc-e6a4-42ac-9148-4f4530bc3f4c</t>
  </si>
  <si>
    <t>60207 - SAP: Erfassung Bestellungen Vs. Nachschub</t>
  </si>
  <si>
    <t>2fcd4b19-c968-4e71-93a1-ee66e6d79145</t>
  </si>
  <si>
    <t>60208 - SAP - falsche Währung Debitor 0300</t>
  </si>
  <si>
    <t>4da0997a-4273-425a-8ece-378488d910e9</t>
  </si>
  <si>
    <t>60210 - SAP - Nachschubaufträge WH, heute vorziehbar</t>
  </si>
  <si>
    <t>82b71258-d268-4e3d-b363-05c3ee8dc6dd</t>
  </si>
  <si>
    <t>60247 - SAP - Q02 Zugriff</t>
  </si>
  <si>
    <t>5b154597-c6a0-41fb-b52f-a1870c0d112d</t>
  </si>
  <si>
    <t>60259 - Verbindung SAP/Shop seit 16.07.2017</t>
  </si>
  <si>
    <t>010b1a52-fd9d-4bf2-9c8c-fb6c7801f5c9</t>
  </si>
  <si>
    <t>60266 - SAP Easy Access</t>
  </si>
  <si>
    <t>d5ea204a-d03e-4c77-96b6-04c844b04488</t>
  </si>
  <si>
    <t>60288 Anpassung Lagerumzug Dispotransaktionen</t>
  </si>
  <si>
    <t>076e1ce0-2c95-442d-b11c-b1887cbfaaa0</t>
  </si>
  <si>
    <t>60289 - Kein Einbuchen oder Etikettendruck möglich</t>
  </si>
  <si>
    <t>7ab07d42-57ab-4b0f-b134-63c4280df257</t>
  </si>
  <si>
    <t>60290 - SAP - Berechtigungen SAP</t>
  </si>
  <si>
    <t>efc6f966-2e76-45c8-8f22-a3fe8839c46a</t>
  </si>
  <si>
    <t>60294 - SAP Freischaltung</t>
  </si>
  <si>
    <t>1cce7f4a-58e8-4ef5-a3bd-1f12ceb9db3d</t>
  </si>
  <si>
    <t>60298 - Abgeschlossener Arbeitsauftrag 60294</t>
  </si>
  <si>
    <t>7c4f1a45-502d-4f6d-84a8-553abdf761d1</t>
  </si>
  <si>
    <t>60301 - 5110 Lieferschein 862774189 nicht buchbar</t>
  </si>
  <si>
    <t>0d25813a-408b-4eb2-8b43-df0083be7d83</t>
  </si>
  <si>
    <t>60356 - SAP - IDOC 299427690 vom</t>
  </si>
  <si>
    <t>071ac1a5-a21a-4731-90cb-02d5a82fa0b1</t>
  </si>
  <si>
    <t>60364 - SAP - Freigabe für das Qualitätssystem</t>
  </si>
  <si>
    <t>f81a1287-fe5e-41bf-a941-ad8aff2e39b9</t>
  </si>
  <si>
    <t>60816 - SAP - Abgeschlossener Arbeitsauftrag 60300</t>
  </si>
  <si>
    <t>cc67f4a6-6097-4b4c-af56-b75a461922aa</t>
  </si>
  <si>
    <t>60833 - SAP -  Neue SAP Verknüpfungen anlegen ?</t>
  </si>
  <si>
    <t>b48384e1-987e-4f09-aa08-e169e5229c37</t>
  </si>
  <si>
    <t>60835 - SAP - : LS und ÜL lassen sich nicht einbuchern</t>
  </si>
  <si>
    <t>aad5c2d0-ab0f-4225-84b6-30620be6102e</t>
  </si>
  <si>
    <t>60838 - ecom Umzug von Arbeitsplätzen</t>
  </si>
  <si>
    <t>d4c1460e-c229-4b77-b1ef-1836425b55dc</t>
  </si>
  <si>
    <t>60841 - SAP sehr langsam</t>
  </si>
  <si>
    <t>704de18d-a211-4c43-a791-09c8f4645625</t>
  </si>
  <si>
    <t>60843 - SAP - Gutschein per Click and Collect</t>
  </si>
  <si>
    <t>d70f1d6e-9354-4948-8c9f-7e75ac5a3165</t>
  </si>
  <si>
    <t>60869-InternetBestellungen in den falschen Datensatz</t>
  </si>
  <si>
    <t>beb1e203-f8b8-4b44-a41e-66948f15b17b</t>
  </si>
  <si>
    <t>60886 - WG: Abgeschlossener Arbeitsauftrag 59028</t>
  </si>
  <si>
    <t>c1758380-3312-4920-9a7d-1787814932c4</t>
  </si>
  <si>
    <t>60889 - Einstellungen Drucker CW8M3XXXX6</t>
  </si>
  <si>
    <t>c9028829-95f9-4325-a95d-31877aaab10b</t>
  </si>
  <si>
    <t>60899 - unbekannte Fehlermeldung in Idocs</t>
  </si>
  <si>
    <t>7dba6218-fd04-40d7-aabf-8e846bd023bc</t>
  </si>
  <si>
    <t>60902 - Neue Artikel nicht im SAP</t>
  </si>
  <si>
    <t>0a5ead94-3fb2-44c1-818f-c7bc308cb28b</t>
  </si>
  <si>
    <t>60929-Eingangsbestätigung C&amp; C</t>
  </si>
  <si>
    <t>535f7bf7-ce68-4a23-9e75-b1c5e8a565a9</t>
  </si>
  <si>
    <t>60945-Bestelladresse highlighten</t>
  </si>
  <si>
    <t>6f0b8f01-5c80-4db4-9541-b3656ddd4325</t>
  </si>
  <si>
    <t>60978 - Faktura: Barcode auf Rechnung</t>
  </si>
  <si>
    <t>4a818e2e-6cf3-43d7-8c20-4e74d60eff4a</t>
  </si>
  <si>
    <t>61104 -  Lieferungen seit Samstag nacht nicht /kaum erstellt</t>
  </si>
  <si>
    <t>d2d63b76-36a4-409a-948d-951fcfd91efe</t>
  </si>
  <si>
    <t>61107 - Transaktion FBR2 für mein Profil bitte freischalten</t>
  </si>
  <si>
    <t>0ae80516-4d21-4db0-b3ac-c38b049f1ebd</t>
  </si>
  <si>
    <t>61117 -  Transaktion FB00 für mein Profil bitte freischalten</t>
  </si>
  <si>
    <t>b95fd8b6-3fd0-4d93-ae5a-e251360a1f40</t>
  </si>
  <si>
    <t>61308-Logotausch und Datum hinzufügen</t>
  </si>
  <si>
    <t>d70abe5f-7be3-4339-97cc-f11c68dc82a1</t>
  </si>
  <si>
    <t>61398-Anpassung Anfragen Sonderbestellung ZSAN</t>
  </si>
  <si>
    <t>c3465e70-2bda-40be-80bc-d73616e55e3e</t>
  </si>
  <si>
    <t>61520-Anpassung Proforma Rechnung</t>
  </si>
  <si>
    <t>9772d886-a74c-40d9-8130-81db2a7765f7</t>
  </si>
  <si>
    <t>61583-Zahlungsbedingungen</t>
  </si>
  <si>
    <t>92922db7-2c66-48b1-9bea-085040497875</t>
  </si>
  <si>
    <t>61646 Anpassung DHL Label</t>
  </si>
  <si>
    <t>5d0e3aba-2ed2-4b47-ad52-ee8204da1901</t>
  </si>
  <si>
    <t>62095-Anpassung GF-Zeiten</t>
  </si>
  <si>
    <t>8d7b8bd1-770c-4669-830d-c500594b6558</t>
  </si>
  <si>
    <t>62195-Signatur Anpassung ZV10</t>
  </si>
  <si>
    <t>af0f40c8-88e4-44bd-a7bf-708cd9fa16b3</t>
  </si>
  <si>
    <t>62215 Bestellprozess Verkaufsverbote</t>
  </si>
  <si>
    <t>8e6d2a7e-5233-424d-97ce-5723af881340</t>
  </si>
  <si>
    <t>62219-Anpassung Datenschutzhinweis</t>
  </si>
  <si>
    <t>aefa2a5a-d029-4cc7-9c6b-d80b9bf4622a</t>
  </si>
  <si>
    <t>62480-Anp. Lieferantenanfrage</t>
  </si>
  <si>
    <t>126f4fec-3af6-4794-9ab0-7ae704e0cb2c</t>
  </si>
  <si>
    <t>62573-SAP</t>
  </si>
  <si>
    <t>5c6d265b-d060-42be-b08e-4625551c2003</t>
  </si>
  <si>
    <t>62582-Anp. Rechtsform</t>
  </si>
  <si>
    <t>c57ff6de-a709-4327-80f0-d7c5f85ad79e</t>
  </si>
  <si>
    <t>62595 -VaWH - HU-Nummer in Lieferung übernehmen</t>
  </si>
  <si>
    <t>d4dbcf79-92ae-4e0d-86f8-3841b3dfa1aa</t>
  </si>
  <si>
    <t>62639-ungeplante Auslandsmedien</t>
  </si>
  <si>
    <t>e48dc942-c3d5-49e1-bcca-574162212b0a</t>
  </si>
  <si>
    <t>62648-B&amp; B MF Kopfartikel ohne Preis</t>
  </si>
  <si>
    <t>54f0f23f-d8dc-4596-84b8-c8281c380422</t>
  </si>
  <si>
    <t>62651-Account anlegen</t>
  </si>
  <si>
    <t>86f54852-6e2c-4585-9b1a-8c58d290c5f5</t>
  </si>
  <si>
    <t>62652-Idoc Bearbeitung</t>
  </si>
  <si>
    <t>9acbc4f0-d523-4da9-9c76-b321832f9880</t>
  </si>
  <si>
    <t>62738-Artikel Auslandsmedien</t>
  </si>
  <si>
    <t>b308c3f1-376b-4816-90b8-add977cfac09</t>
  </si>
  <si>
    <t>62750-ArtNr. 702064</t>
  </si>
  <si>
    <t>54f32fe9-dfdf-4c2f-a0f4-aa7db28c4475</t>
  </si>
  <si>
    <t>62756-Auftragsbestätigungen</t>
  </si>
  <si>
    <t>0437f3ea-470d-488a-9bdf-2b3a663477dd</t>
  </si>
  <si>
    <t>62763-Order Idocs</t>
  </si>
  <si>
    <t>2121b03c-e8b3-40bc-99a1-1177e26dd2db</t>
  </si>
  <si>
    <t>62768 Rechnung italienischer Kunden</t>
  </si>
  <si>
    <t>e33195bb-76a1-4c7b-974a-f83c6422ab80</t>
  </si>
  <si>
    <t>62771-Lagerbestand nicht im Shop</t>
  </si>
  <si>
    <t>6a40e0cd-cff1-428f-92b9-eeab890048bc</t>
  </si>
  <si>
    <t>62785-Liefersperre Internet Prüfung</t>
  </si>
  <si>
    <t>419c8d9c-7801-4c82-9c11-c357886f5009</t>
  </si>
  <si>
    <t>62786-AB ohne Liefertermin</t>
  </si>
  <si>
    <t>af845810-2959-4ad2-bd8f-c91f9a576937</t>
  </si>
  <si>
    <t>62792-Proforma</t>
  </si>
  <si>
    <t>f947fb9f-34a1-4e8d-bb91-0c383e168dae</t>
  </si>
  <si>
    <t>62794 -Mehrwertsteuer ab 1.1.2018</t>
  </si>
  <si>
    <t>4411e5bb-f77e-467d-a220-75577b8a9b2b</t>
  </si>
  <si>
    <t>62798-Liefertermine auf AB</t>
  </si>
  <si>
    <t>8f6e0c13-2108-4abe-9f49-ea16a9d924cd</t>
  </si>
  <si>
    <t>62809-69272 Bürstenmatte</t>
  </si>
  <si>
    <t>ea70ae94-59d7-4c85-b3cc-de75e3e69cbc</t>
  </si>
  <si>
    <t>62827-Idoc zu Waterrower</t>
  </si>
  <si>
    <t>71212cb3-ff68-4a31-b5cf-17160e63d03d</t>
  </si>
  <si>
    <t>62831-Liefersperre Internetprüfung</t>
  </si>
  <si>
    <t>11a5968e-f0f8-4c16-8000-43e0b523eb62</t>
  </si>
  <si>
    <t>62832-Storno Waterrower</t>
  </si>
  <si>
    <t>04a9a2ce-3594-4db9-9fdb-70505a17562f</t>
  </si>
  <si>
    <t>62837-Darstellung Einzelpostenliste</t>
  </si>
  <si>
    <t>cd0fca61-42ff-4088-b261-417a4ef77af5</t>
  </si>
  <si>
    <t>62838 Änderung Widerspruchschreiben</t>
  </si>
  <si>
    <t>4844df35-e6d0-432e-9025-e9b97d82b4ab</t>
  </si>
  <si>
    <t>62845-keine Rechnung zu Lieferung</t>
  </si>
  <si>
    <t>0674f207-ef52-46c5-ba29-4bd4bf9fa0b3</t>
  </si>
  <si>
    <t>62855-Verfügbarkeitsanzeige</t>
  </si>
  <si>
    <t>69077211-26c3-4f7a-a3f8-55b1fe9cd5a0</t>
  </si>
  <si>
    <t>62859-Retourenlieferung stornieren</t>
  </si>
  <si>
    <t>c522b30a-cfe0-459c-84d3-76d55fad8d34</t>
  </si>
  <si>
    <t>62878-abgeschlossener Arbeitsauftrag</t>
  </si>
  <si>
    <t>00fdc89e-f7ca-4d2c-9e97-8c0957ffee55</t>
  </si>
  <si>
    <t>62880-gesperrter Benutzer</t>
  </si>
  <si>
    <t>a7867fcc-7325-4ae6-9bb2-0ed77a243b0b</t>
  </si>
  <si>
    <t>62891-Aufträge MD04</t>
  </si>
  <si>
    <t>251cc6cd-6eaa-4669-9b75-e780bc6578eb</t>
  </si>
  <si>
    <t>62892-Preisfindungsfehler</t>
  </si>
  <si>
    <t>9183e7be-8246-4914-aec9-756834b8af82</t>
  </si>
  <si>
    <t>62895-Vorkassen Aufträg nicht abgesagt</t>
  </si>
  <si>
    <t>92dad1fb-02cc-43e8-aef0-c68548b457e0</t>
  </si>
  <si>
    <t>62922-Idov Verarbeitung</t>
  </si>
  <si>
    <t>f68fbd90-ba6b-489a-a7d4-305f21f53e5b</t>
  </si>
  <si>
    <t>62925-Gutscheineinlösung</t>
  </si>
  <si>
    <t>e1d7b96b-2c24-4d60-9995-81b7750aff3a</t>
  </si>
  <si>
    <t>62938-Idoc</t>
  </si>
  <si>
    <t>fe96b09f-1878-4d6d-b9f0-8859d635736a</t>
  </si>
  <si>
    <t>62945-Prognose-Cockpit in EKG</t>
  </si>
  <si>
    <t>ecbed192-58b8-4926-baab-67bfe3a21e1a</t>
  </si>
  <si>
    <t>62949 - Bezeichnungsänderung bei Storno</t>
  </si>
  <si>
    <t>027c8698-e956-4133-840c-2d02a090c523</t>
  </si>
  <si>
    <t>62954 -Download Serienbriefadressen</t>
  </si>
  <si>
    <t>ac61d4d7-7a56-419e-a418-e9b0d4df3720</t>
  </si>
  <si>
    <t>62973 SAP: ZV000640 - negative Menge</t>
  </si>
  <si>
    <t>4c2a18c1-0591-4056-8cae-767ed48ee154</t>
  </si>
  <si>
    <t>62974-Preisfehler UK-Shop</t>
  </si>
  <si>
    <t>a92bb486-4182-4c4f-9067-0bd2951160c1</t>
  </si>
  <si>
    <t>62980-Umlagerung lässt sich nicht einbuchen</t>
  </si>
  <si>
    <t>e71f8f05-68a0-45cc-a8bd-f3c3d8bac1be</t>
  </si>
  <si>
    <t>62988-5 € Gutschein Aufträge bleiben unvollständig hängen</t>
  </si>
  <si>
    <t>09adeed2-5bf3-4ad1-9f6d-52136245d29f</t>
  </si>
  <si>
    <t>62994-Noch eine GS mit Preisfindung</t>
  </si>
  <si>
    <t>5ea6cc64-e71e-434c-bcc5-3cf5ff943ab0</t>
  </si>
  <si>
    <t>62995-Buchungskreis 0400 hängen gebliebene Rechnungen</t>
  </si>
  <si>
    <t>16e058de-b961-4704-a892-9c166c3deaab</t>
  </si>
  <si>
    <t>63001-Gutschein steht nicht auf der Rechnung</t>
  </si>
  <si>
    <t>e21c78be-0fac-4710-b998-05c0c4facb0d</t>
  </si>
  <si>
    <t>63002-Warenhausretoure Materialbestellnr. existiert nicht</t>
  </si>
  <si>
    <t>645b7a68-be27-40a0-bd62-ddca65fa4f0b</t>
  </si>
  <si>
    <t>63020-Umlagerung der Gartentragebank 40657 zu JCL</t>
  </si>
  <si>
    <t>74250c64-8b25-4615-a25c-4fe1d2c3dc26</t>
  </si>
  <si>
    <t>63030-Bestandsdifferenzen L003 von RLG</t>
  </si>
  <si>
    <t>d5398a7f-0810-4184-a712-439e17be04d9</t>
  </si>
  <si>
    <t>63047-AU Artikel</t>
  </si>
  <si>
    <t>69331b98-1a68-4273-ad7b-635f493ddc0d</t>
  </si>
  <si>
    <t>63052-5€ Gutschein aus dem Internet unvollständig</t>
  </si>
  <si>
    <t>97aa856a-7757-4e48-a74b-9f9e149704fc</t>
  </si>
  <si>
    <t>63065-Einkäufergruppe Logistik (z.B. 605) anlegen/Zugang</t>
  </si>
  <si>
    <t>9cc04a65-100e-470a-a543-46ee14d8adc7</t>
  </si>
  <si>
    <t>63066-Bestellcockpit funktioniert nicht richtig</t>
  </si>
  <si>
    <t>c5c364a7-ddaa-43d5-b00e-396e264e3d9d</t>
  </si>
  <si>
    <t>63070-Rechnungen CH</t>
  </si>
  <si>
    <t>fec2dd17-02f6-464e-b960-11ccf562ea21</t>
  </si>
  <si>
    <t>630778-Flaschenweise Salz 700616</t>
  </si>
  <si>
    <t>31a88eb5-7e50-42c8-a17a-c7cc74e02201</t>
  </si>
  <si>
    <t>63084 SAP -  Arbeitsauftrag [[WO#62215]]</t>
  </si>
  <si>
    <t>76b80d53-3403-4b7b-9786-b581f3cdc774</t>
  </si>
  <si>
    <t>63092-GMA-Bestellung für Magazin</t>
  </si>
  <si>
    <t>1e8b6501-45b8-48e7-a51d-3dfa7cb3715b</t>
  </si>
  <si>
    <t>63120-Anmeldung SAP nicht möglich</t>
  </si>
  <si>
    <t>093ae0c0-229f-4434-9b2f-60d331e40fd3</t>
  </si>
  <si>
    <t>63131-Steuermeldedatum</t>
  </si>
  <si>
    <t>ed5fce42-2016-4628-b116-e95774fdee1c</t>
  </si>
  <si>
    <t>63138-SAP 6715249, 6715251, 6715253</t>
  </si>
  <si>
    <t>cc0e3081-4b59-4ff3-8639-561285f6f7d6</t>
  </si>
  <si>
    <t>63149-Neuer Mitarbeiter Marcus Wessel</t>
  </si>
  <si>
    <t>e763c9d7-f4e1-4af0-8658-95c3a434fea3</t>
  </si>
  <si>
    <t>63151-Versandbestätigung Waterrower</t>
  </si>
  <si>
    <t>7e7b7834-3e15-4527-8904-0f701ecd96b3</t>
  </si>
  <si>
    <t>63158-Texte Kunden-Auftragsbestätigungen</t>
  </si>
  <si>
    <t>229dfd1e-6f09-45ff-9e8a-d4752319fcac</t>
  </si>
  <si>
    <t>63175-SAP Zugang</t>
  </si>
  <si>
    <t>524fd201-f247-451b-9096-8da19181574e</t>
  </si>
  <si>
    <t>63180-Freigabe Zugang Q-System für B. Oleff/V. Rinus</t>
  </si>
  <si>
    <t>d26bae4e-df59-447d-9663-d8892592f2f7</t>
  </si>
  <si>
    <t>63211-Rechnungen CH: Die Rechnungen sind nicht bei JCL</t>
  </si>
  <si>
    <t>8a019fae-4208-45f1-a8b7-7eee7cd7ca53</t>
  </si>
  <si>
    <t>63235-Set Anchor Bier 97791</t>
  </si>
  <si>
    <t>0ffc09d1-5f38-4d6f-8e1f-4d2a619d6574</t>
  </si>
  <si>
    <t>63237-Kundenaufträge nicht abgesagt</t>
  </si>
  <si>
    <t>f1f268ff-41b6-47c8-b18f-adfb00cf13cf</t>
  </si>
  <si>
    <t>63240-Hängende IDOCs aus Umzugsumlagerung</t>
  </si>
  <si>
    <t>288f2c5a-4171-462e-a57d-c45d070fb086</t>
  </si>
  <si>
    <t>63258-Rechnungen CH, wieder fehlen JCL Versandpapiere</t>
  </si>
  <si>
    <t>67f54704-1991-4e84-b4ca-9d3af76047db</t>
  </si>
  <si>
    <t>63276 	DISPO: Mahnungen 1 und 2</t>
  </si>
  <si>
    <t>ca399dd7-6610-4f17-b8e6-d45cd1d736bd</t>
  </si>
  <si>
    <t>63290-Auftragsdruck fakturieren</t>
  </si>
  <si>
    <t>e16a5e05-718a-46cf-aece-1f3709d465f9</t>
  </si>
  <si>
    <t>63298-Benutzerkonten im SAP System prüfen</t>
  </si>
  <si>
    <t>21777d1c-9b38-4878-9666-cb86945d2a58</t>
  </si>
  <si>
    <t>63326-IDOC 313723841</t>
  </si>
  <si>
    <t>72536d26-0874-4094-95ee-481c922b7b60</t>
  </si>
  <si>
    <t>63328 – Anpassung Auftragsbestätigung auf Englisch</t>
  </si>
  <si>
    <t>589aa9ee-5882-400a-b4a6-8be53d38d550</t>
  </si>
  <si>
    <t>63359-LFS kann nicht WA gebucht werden</t>
  </si>
  <si>
    <t>a4f52e07-d2cc-4ddb-a643-0f54021580fd</t>
  </si>
  <si>
    <t>63367-Einlösung Warengutschein</t>
  </si>
  <si>
    <t>b875ad6a-8f36-4fe5-a3f7-3607d4302af1</t>
  </si>
  <si>
    <t>63371-Übertragung in Micros 63339</t>
  </si>
  <si>
    <t>3c6c6c23-c605-4418-a0b7-6dffb5fa68eb</t>
  </si>
  <si>
    <t>63387-Retouren werden nicht angelegt</t>
  </si>
  <si>
    <t>b352ab1e-f3bf-4c63-8f76-31a41a8162c1</t>
  </si>
  <si>
    <t>63395-Frau Oleff benötigt Freigabe SAP Zugriffe</t>
  </si>
  <si>
    <t>36639b66-1f69-4724-b095-8c08a7aa0156</t>
  </si>
  <si>
    <t>63403-Fehlende Berechtigung SE01 auf Q</t>
  </si>
  <si>
    <t>90c438e9-d566-4da3-8568-3c45e2b3bb3b</t>
  </si>
  <si>
    <t>63413-Warenschildänderung da Artikelbezeichnungen falsch</t>
  </si>
  <si>
    <t>db094146-2333-415e-8514-179e4f4b67bf</t>
  </si>
  <si>
    <t>63460-HK30 ausverkauft</t>
  </si>
  <si>
    <t>ce406e0b-ec76-40f9-b304-e83f4da9b740</t>
  </si>
  <si>
    <t>63473-Batchinput-Daten für Dynpro SAPMF02D 0111</t>
  </si>
  <si>
    <t>59966897-1491-4d16-9a95-3a8582e75f28</t>
  </si>
  <si>
    <t>63477-Umzugsbestellungen an Rhenus</t>
  </si>
  <si>
    <t>e25260cb-a07e-45cd-811c-67ef0bee709a</t>
  </si>
  <si>
    <t>63489-LS nicht WA gebucht</t>
  </si>
  <si>
    <t>a39f73fc-789b-4247-b7ce-59761a4e990f</t>
  </si>
  <si>
    <t>63500-Fehlender Gutscheinwert</t>
  </si>
  <si>
    <t>23be6824-d8ff-4140-a987-a7e1ed3ccb0a</t>
  </si>
  <si>
    <t>63510-Arbeitsauftrag 63371-SAP-63339</t>
  </si>
  <si>
    <t>f9d4d64f-6864-4c7e-bbbb-da7aa51fa5f0</t>
  </si>
  <si>
    <t>63529-66914 Belgische Mayonnaise</t>
  </si>
  <si>
    <t>6106914c-5325-4c7d-a909-29dd1a41ec01</t>
  </si>
  <si>
    <t>63532-WA Buchung: 85755955 nicht WA gebucht</t>
  </si>
  <si>
    <t>6249c961-21b5-440d-bdb6-bc60612f3bff</t>
  </si>
  <si>
    <t>63533-WA Buchung, 863097756, 85755953, 85755918</t>
  </si>
  <si>
    <t>31decc0d-54cd-4c1f-be40-7fa87ae4a0d3</t>
  </si>
  <si>
    <t>63536-Ruder Ergometer LS 863092620</t>
  </si>
  <si>
    <t>f1328cdf-be2f-43fa-bb47-bf4e7ce7a7e0</t>
  </si>
  <si>
    <t>63537-Gutschein-Gutschrift nicht gebucht</t>
  </si>
  <si>
    <t>3a0f52c6-53c3-4435-875a-e01876945e47</t>
  </si>
  <si>
    <t>63538-Gutschein nicht angerechnet</t>
  </si>
  <si>
    <t>5446fc19-23b7-450d-91d5-15fb1f54d512</t>
  </si>
  <si>
    <t>63551-Liefertermin im Shop Artikel 12124</t>
  </si>
  <si>
    <t>fe49ec46-913f-4ffc-8a6b-d42113ad08d8</t>
  </si>
  <si>
    <t>63553-Arbeitsauftrag 63371</t>
  </si>
  <si>
    <t>2dbebb11-fb3b-499e-a734-e08902019d37</t>
  </si>
  <si>
    <t>63556-Uujin Streifenschal Yakhaar   16779</t>
  </si>
  <si>
    <t>57e9e87d-c4a6-442e-a605-66b2b4b4be2e</t>
  </si>
  <si>
    <t>63558-hängende Fakturen: BK0101, BK0200, BK0100, BK0400</t>
  </si>
  <si>
    <t>55193596-c761-4324-af4c-5ea8836e958d</t>
  </si>
  <si>
    <t>63564-LS ohne WA</t>
  </si>
  <si>
    <t>49f0ce7a-603c-417b-9c70-47b28cad6f1d</t>
  </si>
  <si>
    <t>63569-Anzeige Liefertermin 75060</t>
  </si>
  <si>
    <t>b8292e92-c74a-42bf-97ac-61e0646bca91</t>
  </si>
  <si>
    <t>63572-LS ohne WA</t>
  </si>
  <si>
    <t>9feb8478-756c-4d91-87c7-1a3788319759</t>
  </si>
  <si>
    <t>63585-Fehler von Umlagerungsbestellungen</t>
  </si>
  <si>
    <t>103a01c6-0530-4249-8d9e-a377c8503648</t>
  </si>
  <si>
    <t>63595-Probierpaket Seifen 97823 besteht ein SAP-Problem</t>
  </si>
  <si>
    <t>f8a0adbb-330d-4017-a0ce-ce91a9fd2d75</t>
  </si>
  <si>
    <t>63611-ZRIN in SAP: ZTA 6733294 30.11.17 0100 20 D206 A02</t>
  </si>
  <si>
    <t>cdfc4826-57e1-42ef-a91f-a3ca46c9eb4a</t>
  </si>
  <si>
    <t>63645-Brief DHL</t>
  </si>
  <si>
    <t>10727635-4fdb-42a7-b62c-e070f895739c</t>
  </si>
  <si>
    <t>63651 – Anpassung Versandmail</t>
  </si>
  <si>
    <t>57c8236d-c815-45a5-902b-599142419a01</t>
  </si>
  <si>
    <t>63654-Newsletter Gutscheien</t>
  </si>
  <si>
    <t>11ed251c-32ce-4442-9439-714e8ecc3d2b</t>
  </si>
  <si>
    <t>63656-Artikel lässt sich nicht WE buchen</t>
  </si>
  <si>
    <t>59aa8709-4617-47a2-a99c-6a1e4f8c6528</t>
  </si>
  <si>
    <t>63657-doppelte Lieferung</t>
  </si>
  <si>
    <t>26e35615-b060-490e-a9a1-974e48ce192d</t>
  </si>
  <si>
    <t>63687-Arbeitsauftrag 62997</t>
  </si>
  <si>
    <t>6450e2f6-8dd6-410f-ac3b-eaeb46168264</t>
  </si>
  <si>
    <t>63695-Artikel in BB Kasse</t>
  </si>
  <si>
    <t>699d9c77-8ec3-4349-bb8c-bb631d615be9</t>
  </si>
  <si>
    <t>63707-SAP-Transaktionen</t>
  </si>
  <si>
    <t>229fd521-1148-46a4-8082-413e5dbad7a6</t>
  </si>
  <si>
    <t>63708-Kein Warenausgang für 863117328</t>
  </si>
  <si>
    <t>e0ffc436-00ee-4e69-9d0d-404aba870196</t>
  </si>
  <si>
    <t>63710-Berechtigung für Transaktion ZV002330</t>
  </si>
  <si>
    <t>7c5d4398-79b6-411d-b732-d5f4e4a2c2f6</t>
  </si>
  <si>
    <t>63720-Falsche Bestandsanzeige SAP 14380</t>
  </si>
  <si>
    <t>aed9c569-e5cc-46ea-9eb3-f2d4690c3f51</t>
  </si>
  <si>
    <t>63732-WH KÖLN: Lieferschein lässt sich nicht einbuchen</t>
  </si>
  <si>
    <t>354f31bd-9094-4623-9c75-253c2e6ce0e0</t>
  </si>
  <si>
    <t>63738-Benutzerkonto SAP Christian Obschinsky</t>
  </si>
  <si>
    <t>ff3106bd-bd96-446a-ac48-392909d176e4</t>
  </si>
  <si>
    <t>63740-Anp. Steuer ID</t>
  </si>
  <si>
    <t>7dd6c417-d469-45d6-bd12-fe1fdf7a4b64</t>
  </si>
  <si>
    <t>63747-Laufzeitfehler DYNPRO_NOT_FOUND</t>
  </si>
  <si>
    <t>ee434c9c-6165-4e90-9f81-530692be83a8</t>
  </si>
  <si>
    <t>63749-Umstellung der Retourenlabel auf das neue Lager</t>
  </si>
  <si>
    <t>f434e74f-40dd-47a1-a494-46f4f275b4bf</t>
  </si>
  <si>
    <t>63771-Flascher Vertriebsstatus</t>
  </si>
  <si>
    <t>2d1d388d-c1c7-48d3-a715-e414db18b6ee</t>
  </si>
  <si>
    <t>63774-Neue Change Management Anfrage</t>
  </si>
  <si>
    <t>7aba2dea-64b0-4656-b460-9e91a7ea5377</t>
  </si>
  <si>
    <t>63779-zu 863127756 ist kein wa gebucht</t>
  </si>
  <si>
    <t>a3b48418-a4bc-445a-be55-bf2d8ab846aa</t>
  </si>
  <si>
    <t>63786-WG: Versandauftrag Lempart</t>
  </si>
  <si>
    <t>a919d4c6-4fc7-47ba-9212-18f8d3a6cb32</t>
  </si>
  <si>
    <t>63791-Artikel das INFREC nochmals anstoßen</t>
  </si>
  <si>
    <t>8313c572-958c-4ea1-8f0c-f405ce81da40</t>
  </si>
  <si>
    <t>63806-Keine Kundenabsage für Artikel 34464</t>
  </si>
  <si>
    <t>b0aec667-a358-4d45-91f7-f6816b415312</t>
  </si>
  <si>
    <t>63814-ZSO Auftrag</t>
  </si>
  <si>
    <t>8d9f4229-709c-4961-92c6-482d3f05b639</t>
  </si>
  <si>
    <t>63815-Auftrag 6743463 beliefern</t>
  </si>
  <si>
    <t>2917260e-c818-4d92-8fb4-02aa6f469c52</t>
  </si>
  <si>
    <t>63817-Reservierungen Warenhäuser / MD04 Problem</t>
  </si>
  <si>
    <t>1edf437c-a0b3-4362-8175-1ab15dce7974</t>
  </si>
  <si>
    <t>63819-Korrektur Art.Nr. 28288 Lavendelhonig</t>
  </si>
  <si>
    <t>d9c47c98-f2b6-4f62-b671-1398bc09eb35</t>
  </si>
  <si>
    <t>63825-Lieferung ohne WA / 5800</t>
  </si>
  <si>
    <t>b4864e33-d88b-49da-8091-af2e23fb6706</t>
  </si>
  <si>
    <t>63833-86900 Kuckucksuhr Manufactum Bestandsfehler</t>
  </si>
  <si>
    <t>5d548644-c175-48ed-9109-7ccbc7d10672</t>
  </si>
  <si>
    <t>63835-Einteilungstyp CP nicht vorhanden</t>
  </si>
  <si>
    <t>4f31e0a3-d7a1-4ebf-a50f-dd36bd867742</t>
  </si>
  <si>
    <t>63860-Lieferinfo SAP -Shop</t>
  </si>
  <si>
    <t>8883de14-4731-41c4-af21-caa27e7e4385</t>
  </si>
  <si>
    <t>64044 Störfall RLG - Doppelte WH Aufträge</t>
  </si>
  <si>
    <t>ad217835-a70b-40ac-a41d-1bbb5b853a9c</t>
  </si>
  <si>
    <t>xxxxx-Direkte Anfragen</t>
  </si>
  <si>
    <t>02049534-74de-4043-9bfc-a425746a2c2f</t>
  </si>
  <si>
    <t>64998dc9-7c90-4bf7-a7ef-274613d83e36</t>
  </si>
  <si>
    <t>2aac7a29-bdd6-402c-9b93-aefc48ae64da</t>
  </si>
  <si>
    <t>57994808-d3e3-4293-a90d-7e646bd35cee</t>
  </si>
  <si>
    <t>31859778-b6e5-4e19-b4c3-1cdd31c35644</t>
  </si>
  <si>
    <t>01-Analyse / Konzeption</t>
  </si>
  <si>
    <t>cdc7c750-eabc-4f19-9eb3-4789ae80a125</t>
  </si>
  <si>
    <t>dd1c883c-6707-4b07-b5af-422141837e8e</t>
  </si>
  <si>
    <t>01-Erweiterung</t>
  </si>
  <si>
    <t>9f94bcc2-e83d-4301-9744-17701cc753f8</t>
  </si>
  <si>
    <t>8a051bfa-b705-4c50-8467-761245f9c0f2</t>
  </si>
  <si>
    <t>02-Unterst. Produktivbetrieb</t>
  </si>
  <si>
    <t>a4e80c7b-0827-432d-897b-c322c750d3b1</t>
  </si>
  <si>
    <t>5371825d-9841-46cd-bd76-b7642257b82c</t>
  </si>
  <si>
    <t>6ecf007a-fd54-4d04-ac7c-d8586fb9eff9</t>
  </si>
  <si>
    <t>f556b3b0-0cd8-48e3-bfb4-b38dbc6bb8b4</t>
  </si>
  <si>
    <t>02-Realisierung</t>
  </si>
  <si>
    <t>40d98d4c-7b82-424f-ba91-449d07b80027</t>
  </si>
  <si>
    <t>c784f820-acb7-4e40-ada2-efe750501988</t>
  </si>
  <si>
    <t>03-Dokumentation / Projektabschluss</t>
  </si>
  <si>
    <t>45c2c60c-59fe-4d50-a971-e928adb17638</t>
  </si>
  <si>
    <t>48e59cca-ceb1-467c-96ab-759a3aeef496</t>
  </si>
  <si>
    <t>5480662d-3aca-4b20-8c36-81f07d23dbac</t>
  </si>
  <si>
    <t>4372490e-ccbe-4247-9524-7422b3f388db</t>
  </si>
  <si>
    <t>7a7d89d8-0561-4274-b1c2-624e5ca50b36</t>
  </si>
  <si>
    <t>71735e10-c346-43d5-ae13-3a1937cbadc3</t>
  </si>
  <si>
    <t>a40f9643-33ca-4912-a31c-5e2e1cdac660</t>
  </si>
  <si>
    <t>5b88e1e0-c1d1-4c1f-9b3d-e56bb5d48d60</t>
  </si>
  <si>
    <t>07d1e853-c5b9-42c6-8d0a-0ae2bdac3edf</t>
  </si>
  <si>
    <t>d1d91fd7-4e7f-4e17-abfd-18de71a3cbc5</t>
  </si>
  <si>
    <t>c5ca5812-31cb-4931-9498-d9470bf904a6</t>
  </si>
  <si>
    <t>04-Produktivsetzung/betreuung</t>
  </si>
  <si>
    <t>ea49842e-6aa2-4753-a8d1-834ccb163d99</t>
  </si>
  <si>
    <t>894c78ae-8c02-4311-8006-b1f4370aea54</t>
  </si>
  <si>
    <t>76602a61-3dc8-4275-baa1-6eb55db6542e</t>
  </si>
  <si>
    <t>bcb3ceff-f25a-466c-92ec-3493a4ce3288</t>
  </si>
  <si>
    <t>a1e7780e-5b98-4670-a491-4b11907bce49</t>
  </si>
  <si>
    <t>6932a119-fbf6-430e-bbdf-a3fe4a1424b7</t>
  </si>
  <si>
    <t>187c35b2-49e8-4927-bfd1-d39fb3f81edf</t>
  </si>
  <si>
    <t>f647ae72-b8ed-452f-a5f4-026237a680fd</t>
  </si>
  <si>
    <t>3e48e82b-c688-4e76-8815-d40585da2b9d</t>
  </si>
  <si>
    <t>f8a698da-f950-49d5-ae61-002069515f08</t>
  </si>
  <si>
    <t>b0253eff-4444-485a-9b70-ae446cbecf7b</t>
  </si>
  <si>
    <t>b12f2e76-4ed0-4c57-9879-e6e09ed9bb60</t>
  </si>
  <si>
    <t>17a09a99-e931-419c-aa63-6eb6bc563da1</t>
  </si>
  <si>
    <t>f922ea5a-e184-4ef7-8890-6770c6a12e6f</t>
  </si>
  <si>
    <t>d40fe597-fb1b-4177-88ad-94866e6a1548</t>
  </si>
  <si>
    <t>e86984ba-cdd2-47a2-9e6f-248ba7b43721</t>
  </si>
  <si>
    <t>b8397496-540d-4d46-9c6e-5c071f58a302</t>
  </si>
  <si>
    <t>0eb5d225-bc6e-4b88-b121-d80a847a44d2</t>
  </si>
  <si>
    <t>7adeef79-c4e2-40e5-b2db-ff8f1e9db055</t>
  </si>
  <si>
    <t>ed4ee841-80cf-4361-9161-ee6512f613af</t>
  </si>
  <si>
    <t>c9afb486-8470-4425-b539-2e454139ec93</t>
  </si>
  <si>
    <t>8679b7c2-ca24-4407-b9c2-998617345ce3</t>
  </si>
  <si>
    <t>43f39277-e07e-4df3-961c-8747f5c9db81</t>
  </si>
  <si>
    <t>45cf89a1-0d7f-426d-a639-4a98cba77ffc</t>
  </si>
  <si>
    <t>87cb7f0c-c474-4128-a829-99f4bdb6fdcf</t>
  </si>
  <si>
    <t>f2f770e9-b7cb-4dab-b013-2ef42d608050</t>
  </si>
  <si>
    <t>1ebf9b0d-bc01-4f14-9c5d-e5882f46fbf0</t>
  </si>
  <si>
    <t>096feb84-46e3-4872-9893-4a925c0a54c5</t>
  </si>
  <si>
    <t>01-Analyse/Konzeption</t>
  </si>
  <si>
    <t>90e0d2cc-1365-430f-b951-889a9c0b59f9</t>
  </si>
  <si>
    <t>5887479a-f7c8-45f4-986b-68ff1309c808</t>
  </si>
  <si>
    <t>f45fcf07-bd0d-4470-b54b-d0308538749c</t>
  </si>
  <si>
    <t>7023ef73-e996-4ded-8788-c4f4bffeea81</t>
  </si>
  <si>
    <t>571c7832-f554-4678-b8b4-7a3cfc25fce0</t>
  </si>
  <si>
    <t>7ca03ee1-f704-4633-a1f7-2ab802214101</t>
  </si>
  <si>
    <t>110729e7-1780-4dc5-9e7b-ba83ff0a27d3</t>
  </si>
  <si>
    <t>01 - Umsetzung</t>
  </si>
  <si>
    <t>bbef950e-b9d7-428c-895f-2a4427c90e71</t>
  </si>
  <si>
    <t>08531266-3a17-412c-9d2d-b6f8ed739285</t>
  </si>
  <si>
    <t>94b1d17b-df9b-4d17-a130-a7113259d14b</t>
  </si>
  <si>
    <t>ddc492a9-ec07-4513-8f0e-eec97df7ced2</t>
  </si>
  <si>
    <t>d115cf65-57dd-487f-801a-1c8a469388b4</t>
  </si>
  <si>
    <t>79fd4d8e-e4ad-4fcd-898a-9b9827532591</t>
  </si>
  <si>
    <t>cdee9ebf-8067-4fe4-8a00-8b8c4bde74fb</t>
  </si>
  <si>
    <t>d20eca19-d52d-435d-bbfb-9fef8582bfca</t>
  </si>
  <si>
    <t>f7818705-9e2c-44a3-89be-6c3ceeb6ee5b</t>
  </si>
  <si>
    <t>2d4efe2d-f136-4464-8c85-39dfec348f7b</t>
  </si>
  <si>
    <t>93cd3e9c-8a23-4163-883c-7e339cc42217</t>
  </si>
  <si>
    <t>edf85350-cc25-4f6d-8705-506c8bcc58bd</t>
  </si>
  <si>
    <t>a5376ea3-e5cd-4547-8fc2-710cc94ebf6b</t>
  </si>
  <si>
    <t>fbb26ead-393d-4a10-b6ef-33707f3d62ae</t>
  </si>
  <si>
    <t>2e47134f-7042-4b63-a389-6eeb91956a6a</t>
  </si>
  <si>
    <t>4a825e1e-ea34-4795-9d26-f094b052eb17</t>
  </si>
  <si>
    <t>27cc9117-a2a7-4650-9f38-f078c17086ec</t>
  </si>
  <si>
    <t>f1aa92d5-30e3-4c97-80de-6e38711d1157</t>
  </si>
  <si>
    <t>ae187d01-2eed-4e6d-b23d-d04dbcf12235</t>
  </si>
  <si>
    <t>9a774f5c-768b-451b-a0de-4fc0423b080e</t>
  </si>
  <si>
    <t>03-Tests/Doku</t>
  </si>
  <si>
    <t>08a94003-2dc9-40c7-8f0f-9af42ed56879</t>
  </si>
  <si>
    <t>85107076-974c-4064-9ea4-435c56aadf20</t>
  </si>
  <si>
    <t>cf78592f-ca54-42a0-96da-aa3f68784ca3</t>
  </si>
  <si>
    <t>202-Ticket</t>
  </si>
  <si>
    <t>e9acb03a-9aee-4a69-9589-9dcd92656a2b</t>
  </si>
  <si>
    <t>203-Ticket</t>
  </si>
  <si>
    <t>ac236878-f75c-40b9-a063-2d6e7f044b38</t>
  </si>
  <si>
    <t>204-Ticket</t>
  </si>
  <si>
    <t>c9521db9-2405-4478-9fb3-788ce195e339</t>
  </si>
  <si>
    <t>205-Ticket</t>
  </si>
  <si>
    <t>0e6ccc3c-ef1f-472b-8950-2bcc3536ff51</t>
  </si>
  <si>
    <t>206-Ticket</t>
  </si>
  <si>
    <t>0733ffd3-3a55-4368-bf70-ba661a0c38a9</t>
  </si>
  <si>
    <t>207-Ticket</t>
  </si>
  <si>
    <t>9df801e0-a0ec-4afb-86f6-c9b335a11d42</t>
  </si>
  <si>
    <t>208-Ticket</t>
  </si>
  <si>
    <t>4a8fed07-d22d-446c-94f6-8e3bcbcfdea7</t>
  </si>
  <si>
    <t>209-Ticket</t>
  </si>
  <si>
    <t>02dfcde2-e8bf-4158-b1d9-f2c89da11b7e</t>
  </si>
  <si>
    <t>210-Ticket</t>
  </si>
  <si>
    <t>89ed7681-4fc1-4152-811c-efa62cf13aa7</t>
  </si>
  <si>
    <t>211-Ticket</t>
  </si>
  <si>
    <t>3766ac26-3688-401d-a213-2509a1d3257c</t>
  </si>
  <si>
    <t>212-Ticket</t>
  </si>
  <si>
    <t>ca535478-dd82-4679-96dc-29ca20d7fc62</t>
  </si>
  <si>
    <t>214-Ticket</t>
  </si>
  <si>
    <t>0caf1464-cd6b-4fd9-986f-85f46b2fe9ba</t>
  </si>
  <si>
    <t>215-Ticket</t>
  </si>
  <si>
    <t>3f82c6d4-6c9b-48c2-bc91-11e2e8ee1b56</t>
  </si>
  <si>
    <t>216-Ticket</t>
  </si>
  <si>
    <t>760a670c-04fa-4f82-9c32-36c47d50117c</t>
  </si>
  <si>
    <t>217-Ticket</t>
  </si>
  <si>
    <t>fab190a1-480b-47a8-b20e-09c342e58425</t>
  </si>
  <si>
    <t>218-Ticket</t>
  </si>
  <si>
    <t>6a912410-504d-4d7a-98a7-b6a86497902c</t>
  </si>
  <si>
    <t>219-Ticket</t>
  </si>
  <si>
    <t>3317dc78-2253-4afd-b1a9-17ef872d65e5</t>
  </si>
  <si>
    <t>220-Ticket</t>
  </si>
  <si>
    <t>9527c6c9-6ae6-4db3-850f-5e6340794156</t>
  </si>
  <si>
    <t>221-Ticket</t>
  </si>
  <si>
    <t>f46ffcf5-23ed-45cb-98d3-65cc54a3cf23</t>
  </si>
  <si>
    <t>222-Ticket</t>
  </si>
  <si>
    <t>3e484c6a-0796-42e2-a575-c08e1cea11c9</t>
  </si>
  <si>
    <t>223-Ticket</t>
  </si>
  <si>
    <t>998e0288-fb9f-4303-a945-7905d8e92579</t>
  </si>
  <si>
    <t>224-Ticket</t>
  </si>
  <si>
    <t>5047fc11-f26d-47a2-ab1f-ad16ca15beb5</t>
  </si>
  <si>
    <t>225-Ticket</t>
  </si>
  <si>
    <t>3f050c53-631e-4c77-ab81-2d3a757812ff</t>
  </si>
  <si>
    <t>226-Ticket</t>
  </si>
  <si>
    <t>9d5bacf2-adfb-4f01-b578-79a674f72465</t>
  </si>
  <si>
    <t>227-Ticket</t>
  </si>
  <si>
    <t>3f5ee368-dc4e-43cf-8cbe-8025191bab42</t>
  </si>
  <si>
    <t>228-Ticket</t>
  </si>
  <si>
    <t>7d4ea5ee-f6cf-4158-a696-4d8ac6e97326</t>
  </si>
  <si>
    <t>229-Ticket</t>
  </si>
  <si>
    <t>82423f07-92ec-4282-aba2-f82fda2ad321</t>
  </si>
  <si>
    <t>231-Ticket</t>
  </si>
  <si>
    <t>109db06b-bfe1-4962-bd3f-9bdd188bb259</t>
  </si>
  <si>
    <t>232-Ticket</t>
  </si>
  <si>
    <t>bec3c4e8-3ba8-4dc1-a458-e6d22628ff29</t>
  </si>
  <si>
    <t>233-Ticket</t>
  </si>
  <si>
    <t>66f93dcb-1f33-4276-b22d-70165ddf224f</t>
  </si>
  <si>
    <t>234-Ticket</t>
  </si>
  <si>
    <t>55c0ac73-8476-479f-8577-8e20b7b843e9</t>
  </si>
  <si>
    <t>235-Ticket</t>
  </si>
  <si>
    <t>ad95b19b-290d-4dcc-9fff-8d12a3622f38</t>
  </si>
  <si>
    <t>236-Ticket</t>
  </si>
  <si>
    <t>a96baa34-889a-49d8-a7c3-1603639acccc</t>
  </si>
  <si>
    <t>237-Ticket</t>
  </si>
  <si>
    <t>8865ef29-70b5-4a22-92a4-150589551bb4</t>
  </si>
  <si>
    <t>238-Ticket</t>
  </si>
  <si>
    <t>c90f30c8-8501-4234-97c9-fda925b3822a</t>
  </si>
  <si>
    <t>240-Ticket</t>
  </si>
  <si>
    <t>ffae5cc3-94be-4075-b142-8012db5a3364</t>
  </si>
  <si>
    <t>241-Ticket</t>
  </si>
  <si>
    <t>f26844ca-d032-408d-aec0-3a4c37bd8a0b</t>
  </si>
  <si>
    <t>301-Ticket</t>
  </si>
  <si>
    <t>01fe456b-7c04-4251-8014-b35b70ef1b01</t>
  </si>
  <si>
    <t>302-Ticket</t>
  </si>
  <si>
    <t>39e346d5-8b8e-4f74-bb04-d4116fcfe856</t>
  </si>
  <si>
    <t>303-Ticket</t>
  </si>
  <si>
    <t>91e433a5-d79e-4586-baaa-9f5d8a361145</t>
  </si>
  <si>
    <t>304-Ticket</t>
  </si>
  <si>
    <t>4e4d60bb-7387-47de-832b-47d017e0d065</t>
  </si>
  <si>
    <t>305-Ticket</t>
  </si>
  <si>
    <t>9c61eb1c-987e-4e58-9b5d-dd387c70a2d3</t>
  </si>
  <si>
    <t>306-Ticket</t>
  </si>
  <si>
    <t>5cbee04f-5218-4ea0-b612-05ee7bcfdac0</t>
  </si>
  <si>
    <t>307-Ticket</t>
  </si>
  <si>
    <t>4964c4bd-4061-45ae-96d3-1bcc22928370</t>
  </si>
  <si>
    <t>308-Ticket</t>
  </si>
  <si>
    <t>0ff64234-402c-47bf-99c6-91f0a3f03de1</t>
  </si>
  <si>
    <t>309-Ticket</t>
  </si>
  <si>
    <t>9abd041f-c4af-49ed-986a-eb439017d88c</t>
  </si>
  <si>
    <t>310-Ticket</t>
  </si>
  <si>
    <t>787f546e-193d-4c20-850b-f4463804ec46</t>
  </si>
  <si>
    <t>311-Ticket</t>
  </si>
  <si>
    <t>fe01d215-d4f6-4665-8796-e9300f2d2643</t>
  </si>
  <si>
    <t>312-Ticket</t>
  </si>
  <si>
    <t>1a482fa1-28c8-4c28-bfab-0cd33f4aac15</t>
  </si>
  <si>
    <t>313-Ticket</t>
  </si>
  <si>
    <t>91e3d9f2-165d-43f8-840d-0704639dfcea</t>
  </si>
  <si>
    <t>314-Ticket</t>
  </si>
  <si>
    <t>8735734e-f643-433d-802c-a763e4a406da</t>
  </si>
  <si>
    <t>315-Ticket</t>
  </si>
  <si>
    <t>63a917ba-67f3-4cc7-8063-65bd9dbf8db0</t>
  </si>
  <si>
    <t>316-Ticket</t>
  </si>
  <si>
    <t>7a97fe05-d52e-485b-8b7d-f11d1f3f7973</t>
  </si>
  <si>
    <t>318-Ticket</t>
  </si>
  <si>
    <t>9ccf69d0-225f-4d6b-b9c0-c438514efeb6</t>
  </si>
  <si>
    <t>319-Ticket</t>
  </si>
  <si>
    <t>5cc28215-6ca2-44f7-aad2-19d167b7ca28</t>
  </si>
  <si>
    <t>320-Ticket</t>
  </si>
  <si>
    <t>6c78eed4-7ff1-4d28-80aa-4b44aa83d848</t>
  </si>
  <si>
    <t>321-Ticket</t>
  </si>
  <si>
    <t>d82fe752-b6e8-42f0-a50e-f074ab62c973</t>
  </si>
  <si>
    <t>322-Ticket</t>
  </si>
  <si>
    <t>bfa31b99-c2ba-4e98-9cd2-2f0aafc0b84a</t>
  </si>
  <si>
    <t>323-Ticket</t>
  </si>
  <si>
    <t>3bcc69cc-b396-43c3-a6d2-197f70f5cd97</t>
  </si>
  <si>
    <t>324-Ticket</t>
  </si>
  <si>
    <t>43afe9f1-6327-4120-8124-9ad41229463f</t>
  </si>
  <si>
    <t>b204f4cf-0c7d-4f07-8f14-8625a99a9f46</t>
  </si>
  <si>
    <t>29fbe6af-aa19-4cbf-88ed-51f3279366b6</t>
  </si>
  <si>
    <t>00324860-b2b8-47fc-9fe9-0f6583fd1a38</t>
  </si>
  <si>
    <t>9010305f-8c13-42e3-b060-f708a27a903e</t>
  </si>
  <si>
    <t>a42332fd-af16-4c4f-a39d-6ef67e7158cb</t>
  </si>
  <si>
    <t>b38fa6c0-5f24-49c3-857a-9ec4194234c0</t>
  </si>
  <si>
    <t>c3724029-36d0-4377-8bf4-c25b278d4d6f</t>
  </si>
  <si>
    <t>201-Ticket</t>
  </si>
  <si>
    <t>64918f07-9673-4792-82ca-d72445b6eed8</t>
  </si>
  <si>
    <t>6842b6a4-c285-4981-985b-9ffba0ff1892</t>
  </si>
  <si>
    <t>03-Abstimmung Kunde</t>
  </si>
  <si>
    <t>0d4b06b0-70b8-4bf1-93da-bbb4f02ba17d</t>
  </si>
  <si>
    <t>4bc7f3a9-465b-4a4e-b096-2ce5868b4929</t>
  </si>
  <si>
    <t>02-Schulungskonzept</t>
  </si>
  <si>
    <t>ae1f4582-ff51-4fea-9a36-6482dc97df3e</t>
  </si>
  <si>
    <t>70-IAF Integration</t>
  </si>
  <si>
    <t>0e02629a-ad1d-4c77-a836-12ce3124ad3f</t>
  </si>
  <si>
    <t>b96c1b49-2639-4171-a891-5fc426c872c4</t>
  </si>
  <si>
    <t>02-Abstimmugn KWS</t>
  </si>
  <si>
    <t>d424a643-33e0-45fa-8c71-277356bbab2c</t>
  </si>
  <si>
    <t>f23aecd5-86de-4837-98f2-404dbb7991ea</t>
  </si>
  <si>
    <t>07706386-1630-4555-bbbc-4cb7d70d2754</t>
  </si>
  <si>
    <t>02-Abstimmung Leitung</t>
  </si>
  <si>
    <t>a744431c-70f9-44eb-9239-2454220eacf1</t>
  </si>
  <si>
    <t>03-Teamsitzung</t>
  </si>
  <si>
    <t>82996ebc-4366-402d-ba90-d579dfd8207c</t>
  </si>
  <si>
    <t>b1eb9738-7da0-4ac7-af56-aa8e31c4b640</t>
  </si>
  <si>
    <t>6591c453-efbd-4e4d-b521-931ffe9e9c04</t>
  </si>
  <si>
    <t>03-Test/Dokumentation</t>
  </si>
  <si>
    <t>77ac3ebe-56da-43d1-b789-67e713eefd68</t>
  </si>
  <si>
    <t>01-Analyse/Konzeption/AWS</t>
  </si>
  <si>
    <t>9cdd9cee-7a2b-44fe-b28e-f36a32430bdf</t>
  </si>
  <si>
    <t>02-Umsetzung / Test</t>
  </si>
  <si>
    <t>0cae9e03-a4b6-4d40-960a-85098b4ab2b4</t>
  </si>
  <si>
    <t>01-Konzeption / Analyse / AWS</t>
  </si>
  <si>
    <t>e210dfc9-f8a6-4b23-8c81-313ccf6769dc</t>
  </si>
  <si>
    <t>1c3c81e9-6f9b-4c37-8b4b-cf316971540e</t>
  </si>
  <si>
    <t>01-Einführung und Vorarbeiten</t>
  </si>
  <si>
    <t>1d29f3f1-cb0b-4845-b516-ecb878016dac</t>
  </si>
  <si>
    <t>01-Konzept</t>
  </si>
  <si>
    <t>754e263b-8c79-4f77-8a51-bd1bd2574bf1</t>
  </si>
  <si>
    <t>5beb63a1-de65-42e7-9689-fce76893fdda</t>
  </si>
  <si>
    <t>4347f468-ade8-4625-bdbc-1a4740a997a4</t>
  </si>
  <si>
    <t>0abf2c8d-21bb-4a02-9bbd-0ba9e72e5e97</t>
  </si>
  <si>
    <t>3b3de8a7-2658-4f33-9e1d-15506c943a5c</t>
  </si>
  <si>
    <t>4fc055f9-6a08-4b12-9800-4bf4c254a6da</t>
  </si>
  <si>
    <t>a07c2eac-9ae2-4afa-8b2a-2f5b037b7758</t>
  </si>
  <si>
    <t>d6b6197d-142b-4d83-a8da-c9a79927b8a9</t>
  </si>
  <si>
    <t>58a1162d-f67a-427e-b63d-2b97979ea0ce</t>
  </si>
  <si>
    <t>c5f0aced-8c54-4033-b9d8-c84cc7003a9e</t>
  </si>
  <si>
    <t>9a08d6ab-328d-4378-9ca7-1b50eab6ebd3</t>
  </si>
  <si>
    <t>37032f08-dbc0-4cca-9642-c74f2e41cd3b</t>
  </si>
  <si>
    <t>01-Analyse/AWS</t>
  </si>
  <si>
    <t>e83bd257-863f-4a12-84ea-4352654b42ff</t>
  </si>
  <si>
    <t>91cc6b21-0694-4727-88f6-f6a18ee18c2e</t>
  </si>
  <si>
    <t>04-Änderungen</t>
  </si>
  <si>
    <t>fe16d1f2-1908-499b-8617-b9ac74cefba8</t>
  </si>
  <si>
    <t>1e25ec78-8a10-475d-b956-00c2842ead81</t>
  </si>
  <si>
    <t>72542521-78ae-4929-861f-bde5359fd2a5</t>
  </si>
  <si>
    <t>01-Aufwandsschätzung</t>
  </si>
  <si>
    <t>16c1c04a-961e-4640-b137-20a2954e92d0</t>
  </si>
  <si>
    <t>01-Analyse/Vorbereitung</t>
  </si>
  <si>
    <t>2c44465c-bfac-4ae5-ad9d-82d1d077bd40</t>
  </si>
  <si>
    <t>02-Implementierung</t>
  </si>
  <si>
    <t>43f1ea65-2926-44bb-983f-99e15af61cd9</t>
  </si>
  <si>
    <t>017b2758-b635-4edc-910a-1c1e779f0c86</t>
  </si>
  <si>
    <t>716f4273-7347-44e5-8408-4158de4ab377</t>
  </si>
  <si>
    <t>a71a20b2-f420-4e24-a2d2-aa20f946ba40</t>
  </si>
  <si>
    <t>8d795458-776b-454c-89d6-6b937763ec0a</t>
  </si>
  <si>
    <t>72c72d0f-6c30-4cd5-bafa-f63edbebabd8</t>
  </si>
  <si>
    <t>b6e8d027-4681-429e-b6c2-3d3cd986e55f</t>
  </si>
  <si>
    <t>a38c0878-53fd-46ff-944a-5d3ae0ee41d0</t>
  </si>
  <si>
    <t>de110471-e5ee-4c76-9d27-9fedeb3c792f</t>
  </si>
  <si>
    <t>22d5851d-1698-4350-ab52-0b0f052e44bd</t>
  </si>
  <si>
    <t>2121c332-fd46-4b1e-b7de-888033cebfc8</t>
  </si>
  <si>
    <t>56b5272a-2f67-4158-af01-f67365b55c4a</t>
  </si>
  <si>
    <t>b18d5b6f-4d7a-4c6b-8ab8-ccfe5cb6f229</t>
  </si>
  <si>
    <t>8a4ea781-dc3a-4c68-bce6-de2bcced2031</t>
  </si>
  <si>
    <t>d50efd37-3168-4e98-a93b-84a9c143854b</t>
  </si>
  <si>
    <t>49a0a967-1176-426c-879a-368fbcf2b5c1</t>
  </si>
  <si>
    <t>e0b5a16b-d3b3-4cb6-a79a-9a17dd4d2e41</t>
  </si>
  <si>
    <t>5cbbc29b-1d72-41d8-b5e6-34eb487fed08</t>
  </si>
  <si>
    <t>3d2aa4ab-d2d6-4ad7-be7b-30b3310bf9d5</t>
  </si>
  <si>
    <t>01-Umsetzung SAP</t>
  </si>
  <si>
    <t>d0e7bfcc-2300-4e86-a379-eb2e02776466</t>
  </si>
  <si>
    <t>92878e79-b640-4628-a327-b5dbbff6c0c8</t>
  </si>
  <si>
    <t>01-Analyse / Konzeption / Anofrderungsaufnahme</t>
  </si>
  <si>
    <t>278e60bd-cb95-480c-8104-2c076f1a0f01</t>
  </si>
  <si>
    <t>14149ee0-b646-4c3a-8d7d-d06bc1c40184</t>
  </si>
  <si>
    <t>f6fdb00a-0bda-48d1-a4df-a02b41e04466</t>
  </si>
  <si>
    <t>19c935a4-9313-40fd-be47-fb61a81af5e5</t>
  </si>
  <si>
    <t>f1ab9bfc-ec1d-406a-94ff-1ea347c8f5fa</t>
  </si>
  <si>
    <t>b197cdbb-cb1e-45ee-a3bb-ef7d1c6969ea</t>
  </si>
  <si>
    <t>27b7cbe0-17c8-4562-a1d5-28bf8dc1298d</t>
  </si>
  <si>
    <t>b6e528a0-dca3-49ab-9879-4c5a722df602</t>
  </si>
  <si>
    <t>053a79a6-c6c2-4ef3-92c7-86bcbacb67ae</t>
  </si>
  <si>
    <t>9b74b012-dd1e-406d-a862-182ce9f4da49</t>
  </si>
  <si>
    <t>8cee7c1a-a3f0-43ef-b354-9d1637374488</t>
  </si>
  <si>
    <t>6d8f6f66-c71c-49fd-88bd-c1f89ce26227</t>
  </si>
  <si>
    <t>7c5d5304-7bd2-4f80-98e8-2aee7979eab1</t>
  </si>
  <si>
    <t>1ade0203-78dd-463f-ac7f-1f6dd67ca3dd</t>
  </si>
  <si>
    <t>0f505e4f-24aa-4daa-a284-a2408c0526ad</t>
  </si>
  <si>
    <t>ae4be25e-7868-4051-b19d-dd246d986abe</t>
  </si>
  <si>
    <t>baefadc2-bf74-46ec-af6a-356fa9b81c63</t>
  </si>
  <si>
    <t>c83ac8aa-c380-4f28-b875-419ac8b9c6cb</t>
  </si>
  <si>
    <t>327bfe29-6248-41a4-aef6-a5ec0e1c0061</t>
  </si>
  <si>
    <t>a20d37be-c0cb-4df7-b31e-45099e253d5c</t>
  </si>
  <si>
    <t>53955f3b-368d-4096-a8c8-b7346981a3ad</t>
  </si>
  <si>
    <t>0ad7a52d-30d7-456d-9644-3dc07bddeffc</t>
  </si>
  <si>
    <t>caf9ad02-abca-4397-a758-35551430982e</t>
  </si>
  <si>
    <t>11d5dcc5-bb09-4cd7-82d6-8694762dac56</t>
  </si>
  <si>
    <t>a6e8e6cd-bfb9-43a7-82c5-9cc092b431b0</t>
  </si>
  <si>
    <t>fb4a90c6-a9e8-48d4-bcd6-50487f54a998</t>
  </si>
  <si>
    <t>b9057b3d-3fe6-47c9-93d5-c775d89b0618</t>
  </si>
  <si>
    <t>d8fee7e2-21ef-433f-a0a1-dc5478b2a9dd</t>
  </si>
  <si>
    <t>01-Analyse/Bestandsaufnahme</t>
  </si>
  <si>
    <t>1b83789f-4c3b-4356-92c1-fc3c8b96fa63</t>
  </si>
  <si>
    <t>8e30c5f1-71b6-4d0e-afb8-c5fbf8ef811b</t>
  </si>
  <si>
    <t>cc84a9fd-818d-48ea-934b-ddf91304dea0</t>
  </si>
  <si>
    <t>01-Abstimmung / Konz.</t>
  </si>
  <si>
    <t>e761335c-3e10-45c7-8e77-af6a1d382500</t>
  </si>
  <si>
    <t>efe426a4-f222-4305-babb-b79f708456cf</t>
  </si>
  <si>
    <t>527b6e2f-c6a7-4e1c-b45f-f31fa9417913</t>
  </si>
  <si>
    <t>2e3042b9-17b8-4222-b16c-86c0b2f94974</t>
  </si>
  <si>
    <t>37e7961e-d2ce-43a6-8104-a7c87147149b</t>
  </si>
  <si>
    <t>18de95ea-59c1-43cc-afbd-615338eb5777</t>
  </si>
  <si>
    <t>365b5d60-cffc-45a1-bd3f-1d49daed3eb8</t>
  </si>
  <si>
    <t>9759dd07-9a56-41d8-b132-347c589907a7</t>
  </si>
  <si>
    <t>704745cd-78cf-4f12-89a9-a22c7c629365</t>
  </si>
  <si>
    <t>9f7aa431-42a5-4a2e-82d8-4d73c45ca65a</t>
  </si>
  <si>
    <t>235f6845-25cd-41eb-8473-3b47404f6236</t>
  </si>
  <si>
    <t>e146e11a-860a-453d-be74-076bd74c3c3e</t>
  </si>
  <si>
    <t>9e2f8254-dbe7-43da-a3ce-29db2af2b180</t>
  </si>
  <si>
    <t>4b3aca59-9938-4a02-8744-b1b75b05f0a7</t>
  </si>
  <si>
    <t>26538e26-7fd9-4d3a-993f-5638d8df93ba</t>
  </si>
  <si>
    <t>297d7b76-b3ac-4403-8ac2-573ef24e4051</t>
  </si>
  <si>
    <t>81e2e96b-3cf2-4e33-b901-c8d425a2c5df</t>
  </si>
  <si>
    <t>43517dff-368c-4799-95a6-62bac1b8423c</t>
  </si>
  <si>
    <t>b894a857-757e-45a5-adc5-7ec50ed8d96a</t>
  </si>
  <si>
    <t>4805617e-fc5d-4011-bd0c-63ecd6e2ec32</t>
  </si>
  <si>
    <t>1beba880-aeb5-4541-bbf0-0e5c6c45c894</t>
  </si>
  <si>
    <t>3e39e36a-e0ee-4eef-b755-1c20df92065a</t>
  </si>
  <si>
    <t>086eff4c-e042-403e-9541-ab847eeb68b2</t>
  </si>
  <si>
    <t>61345289-5aaa-4bd0-87bc-c05c47b61a1c</t>
  </si>
  <si>
    <t>ea45db31-7e4a-4c35-a5ae-630b774d11ff</t>
  </si>
  <si>
    <t>a65533c9-74df-4c1d-ac85-894020a344db</t>
  </si>
  <si>
    <t>6aa6b662-be53-4e31-a6d7-a747bd92f5c5</t>
  </si>
  <si>
    <t>54e97c9c-80e1-48ea-b177-a9a7ffa2e10a</t>
  </si>
  <si>
    <t>01-Bearbeitung</t>
  </si>
  <si>
    <t>f488cd6a-264e-4fba-af17-de898a74173a</t>
  </si>
  <si>
    <t>543a82f3-c305-4136-b0b4-3ef5d82fab73</t>
  </si>
  <si>
    <t>01-Abstimmung / Konzeption</t>
  </si>
  <si>
    <t>46af3cd9-63b4-45a9-aa95-41c3533064cb</t>
  </si>
  <si>
    <t>edadc68f-4440-4ea0-83b4-b294c008424e</t>
  </si>
  <si>
    <t>6ddcc9bb-3452-4705-a4f9-a4a00fc68675</t>
  </si>
  <si>
    <t>27f8d871-c676-49a8-b0e9-b04f03fadae8</t>
  </si>
  <si>
    <t>2705d209-1ae3-4695-8fb9-b64bc510149f</t>
  </si>
  <si>
    <t>c5a2f974-07a1-4582-8f37-dadf17e19576</t>
  </si>
  <si>
    <t>5368ee85-c695-4f03-b073-d8c2e3638386</t>
  </si>
  <si>
    <t>3a84498b-85dd-4b58-9bc7-68d01f5278f3</t>
  </si>
  <si>
    <t>f30177c0-ea99-4cb6-8647-4e9f824d97f3</t>
  </si>
  <si>
    <t>ed7338f7-0b3a-42f4-bc59-8cdb5707aa98</t>
  </si>
  <si>
    <t>5b310db4-5d42-41b7-99c1-d51d1555fecc</t>
  </si>
  <si>
    <t>c433ac6e-db10-4209-b7cf-16313d67c543</t>
  </si>
  <si>
    <t>01-Prozessabstimmung / Konzeption</t>
  </si>
  <si>
    <t>ec24b4af-0912-4613-a2ca-a66a9ca0c368</t>
  </si>
  <si>
    <t>26b1b0fc-6a5d-4e6e-8b74-cfdeba7b2cf7</t>
  </si>
  <si>
    <t>01-Prozessaufnahme / Konzeption</t>
  </si>
  <si>
    <t>18195c86-1c24-4f28-aed5-9f440d1d2046</t>
  </si>
  <si>
    <t>9ef174d3-290d-4901-9486-e8c25e8f998d</t>
  </si>
  <si>
    <t>01-Analyse/Umsetzung</t>
  </si>
  <si>
    <t>26d11f9c-0c3b-412c-91a6-afb2786f189b</t>
  </si>
  <si>
    <t>6d03f4c2-fbc1-47a5-9fb4-c8cd91e9cf2f</t>
  </si>
  <si>
    <t>8c12c1ba-a359-41e9-a39c-9ed2307532bd</t>
  </si>
  <si>
    <t>3e825b2b-d3cc-414a-82ff-2eff87f9c6ec</t>
  </si>
  <si>
    <t>fc2f8c9c-793a-4796-8974-d96cc2a70b45</t>
  </si>
  <si>
    <t>21fcbf75-98cb-47ce-9fc7-14da58621f02</t>
  </si>
  <si>
    <t>0e9c6ae9-6e30-4dc1-8377-73a2e47cc048</t>
  </si>
  <si>
    <t>ebba1218-7aac-4e26-840f-5a59c436a3e2</t>
  </si>
  <si>
    <t>0e2d69ac-c18a-4d8b-a228-05cf3fa7636c</t>
  </si>
  <si>
    <t>01-Abstimmugn FB</t>
  </si>
  <si>
    <t>f2689cca-d11f-4bf9-82ad-d3bd53b6ac07</t>
  </si>
  <si>
    <t>699eb890-907b-49ec-922e-fd94325213f2</t>
  </si>
  <si>
    <t>748bedef-70ef-485a-8637-280b83a796f9</t>
  </si>
  <si>
    <t>03-Test &amp; Prod. Begleitung</t>
  </si>
  <si>
    <t>88fbb7f5-47b2-4311-a00b-b017a1d2b778</t>
  </si>
  <si>
    <t>35e450f2-bd3d-4153-9525-0b117f044de0</t>
  </si>
  <si>
    <t>f0e5dac5-0721-4f94-92ce-c22bce91d3d0</t>
  </si>
  <si>
    <t>0d190a2d-bde6-4e9b-9913-a539c7eef1ee</t>
  </si>
  <si>
    <t>9fd88fe2-dd0d-40d4-8690-2aad5f230f26</t>
  </si>
  <si>
    <t>de1fc17c-f833-499a-8c43-3d8f4491d437</t>
  </si>
  <si>
    <t>aca8ca9b-1edd-4ee8-aeb9-05c5cceb78bf</t>
  </si>
  <si>
    <t>dc5adb85-75ba-47e2-b725-e99825994575</t>
  </si>
  <si>
    <t>fc4bd86f-4b08-4013-aa10-5f72a68b64f8</t>
  </si>
  <si>
    <t>ae165557-b0b1-4af7-a3c5-b21f6e2432a5</t>
  </si>
  <si>
    <t>28cd8aba-c3a2-4e42-b0be-dba6e81a17a1</t>
  </si>
  <si>
    <t>b45622ff-5e48-497e-ba2d-9e82bf03b84d</t>
  </si>
  <si>
    <t>02-Dokumentation / Tests</t>
  </si>
  <si>
    <t>26bcff1c-324d-4ac2-b190-fd19b76d4857</t>
  </si>
  <si>
    <t>2ede5d36-dff8-458d-bbb1-136558602e2e</t>
  </si>
  <si>
    <t>315cc95a-9004-422e-92e3-6458c4447671</t>
  </si>
  <si>
    <t>99a35bbd-394e-4b74-ad69-6da17b44757e</t>
  </si>
  <si>
    <t>bc08629e-e6f1-421a-ad61-c086f998cb61</t>
  </si>
  <si>
    <t>d2d0a73e-ad2d-4114-8e29-02c3227e9c7b</t>
  </si>
  <si>
    <t>7dff0001-03e0-457d-b43c-39d5ff235076</t>
  </si>
  <si>
    <t>afa7f1d7-84bb-46c2-b923-732fec5a31ca</t>
  </si>
  <si>
    <t>4d75d304-f0dc-481f-9c99-28548ecf4308</t>
  </si>
  <si>
    <t>d6527b26-6b83-4119-a448-c6284f4fbf5f</t>
  </si>
  <si>
    <t>add0b25a-11fa-44cb-afec-aae05001b548</t>
  </si>
  <si>
    <t>7ee57aca-c388-4cef-9158-89647e78c9d0</t>
  </si>
  <si>
    <t>e96773df-189a-438a-bafe-c7101795aecc</t>
  </si>
  <si>
    <t>d8ba12a4-fd21-4c2f-9170-f0ce8ad77289</t>
  </si>
  <si>
    <t>ab5c3669-3690-4042-b929-c38cfb658df5</t>
  </si>
  <si>
    <t>bef6969e-ecd3-4a2a-b26b-6a318549cb24</t>
  </si>
  <si>
    <t>12301f45-df5f-40ba-ba34-dc65fcc88dc1</t>
  </si>
  <si>
    <t>eeb953b4-3ab8-4804-bee9-b9e4933318cb</t>
  </si>
  <si>
    <t>e7791892-9d75-47aa-bd3f-6a787d65c5c2</t>
  </si>
  <si>
    <t>9676b778-c1cb-4bc4-9c66-1cc69ec96fce</t>
  </si>
  <si>
    <t>34adc578-2d28-4b1f-9971-9febefe8a1ef</t>
  </si>
  <si>
    <t>f01bb7c5-67ac-4884-b312-05972ee1634e</t>
  </si>
  <si>
    <t>cea176ca-7f0a-46bf-824e-857d56b0a4a0</t>
  </si>
  <si>
    <t>ba43589f-8304-4050-a08d-6ef2053f28d8</t>
  </si>
  <si>
    <t>0c79ff70-74a6-4fc6-800c-05a014e0e4e7</t>
  </si>
  <si>
    <t>83784485-1fd0-4baf-a9ce-ecdb6f01d2ce</t>
  </si>
  <si>
    <t>cc8ebcb2-133e-4c9b-833e-f6a908133f50</t>
  </si>
  <si>
    <t>6496e1ad-7c15-45f0-b376-943a365df8e4</t>
  </si>
  <si>
    <t>10924bfa-e304-4900-a68a-8a566580200c</t>
  </si>
  <si>
    <t>5883f654-7688-4029-8c26-301cf0b596d4</t>
  </si>
  <si>
    <t>70854c14-cddc-4aa3-be1b-58d502955f57</t>
  </si>
  <si>
    <t>adeb2612-2f27-4a30-aa4c-173aa1a0af14</t>
  </si>
  <si>
    <t>3b37cc62-33be-4c3e-9aa8-d5594c8c63c3</t>
  </si>
  <si>
    <t>5238d55f-5cbc-4430-9317-ac5624597b14</t>
  </si>
  <si>
    <t>10d91919-7700-42a8-a4f5-d2d9bc354c6b</t>
  </si>
  <si>
    <t>7d86dc3d-9243-4485-bc6d-9f6f98628249</t>
  </si>
  <si>
    <t>da9425bf-d8c6-4021-8d4e-3683e0e39433</t>
  </si>
  <si>
    <t>56aa5097-184f-4213-b39d-4f25174954b1</t>
  </si>
  <si>
    <t>33be9003-3cb5-449a-86d2-d34edd0b9dd7</t>
  </si>
  <si>
    <t>5664e686-3c91-4905-b8bf-5202e59b8239</t>
  </si>
  <si>
    <t>6ab84192-c616-416a-9a63-229f6077faaf</t>
  </si>
  <si>
    <t>8789140f-c91e-4df7-9162-d24938b1119f</t>
  </si>
  <si>
    <t>01-Umsertzhung</t>
  </si>
  <si>
    <t>08f1f33a-1c2b-4eac-9631-5ab0255304c0</t>
  </si>
  <si>
    <t>8b3d8fd5-efef-4d26-8141-f70e4a43a4b1</t>
  </si>
  <si>
    <t>ad346053-6c72-4a12-9f9c-7fe775d6f482</t>
  </si>
  <si>
    <t>5134748e-cd91-420f-8022-173bd22522d1</t>
  </si>
  <si>
    <t>967af51b-784a-46cc-8fa5-e537c4d03b9e</t>
  </si>
  <si>
    <t>34ebc234-3f75-456b-b50e-f531c2d9c426</t>
  </si>
  <si>
    <t>2d61d50e-0f9c-41a4-b22d-11f6c609de96</t>
  </si>
  <si>
    <t>4bc4b49a-e4fb-4a38-ae18-7abea0848ca3</t>
  </si>
  <si>
    <t>212548ed-09cb-4f7c-860a-a0b09f14051e</t>
  </si>
  <si>
    <t>1d236d06-3b45-4098-88b1-b954a20d0f65</t>
  </si>
  <si>
    <t>28eaf1e8-5f5a-432a-b27e-63753bdedd5e</t>
  </si>
  <si>
    <t>9913c53d-b382-4fd8-89d9-32b597c5dca5</t>
  </si>
  <si>
    <t>7f8f29ff-96dd-4fb7-89a1-6d14f09c5bff</t>
  </si>
  <si>
    <t>fe790cce-ae92-4421-894e-b1cbd51a0a1b</t>
  </si>
  <si>
    <t>d3b05664-949b-478d-9bcd-d45ebc8c5646</t>
  </si>
  <si>
    <t>b775434c-3044-4dd8-8a0c-059584f47d5a</t>
  </si>
  <si>
    <t>b20421ad-b13a-4c40-9988-d154785ba1ef</t>
  </si>
  <si>
    <t>aed71250-3941-4027-8f31-74ff588a3956</t>
  </si>
  <si>
    <t>ae224a2b-fc0d-4594-973a-d20495decb51</t>
  </si>
  <si>
    <t>555323e1-667d-4371-9d3a-44ef379a1f2d</t>
  </si>
  <si>
    <t>83a51de8-f9ec-48e7-967f-cb984909bbfe</t>
  </si>
  <si>
    <t>43a10a80-d74b-445f-9c45-dc56989093df</t>
  </si>
  <si>
    <t>c9511aa3-3ff5-4daf-8766-0539f44998e0</t>
  </si>
  <si>
    <t>d9f6e375-6255-4ebd-b000-f0bfb775f71d</t>
  </si>
  <si>
    <t>1f860ab6-afc7-419c-9165-c28d84e20d34</t>
  </si>
  <si>
    <t>67c7b6f6-0ac4-44f3-b7c6-da594cff5bc0</t>
  </si>
  <si>
    <t>b34c6347-89a4-4f7b-baa6-f9bdd8299430</t>
  </si>
  <si>
    <t>1f0e9059-f4ae-483c-8038-cee25b0c0c7a</t>
  </si>
  <si>
    <t>b0a86bbd-8d0d-4aca-b1b0-7750c62462e3</t>
  </si>
  <si>
    <t>ff8449b6-854d-4e00-bc7f-1d2f2fdcd7d3</t>
  </si>
  <si>
    <t>d11b093a-9d12-4b4b-8391-1fd5ac7b0e5e</t>
  </si>
  <si>
    <t>77c1c20a-b4cc-4ae1-b3ef-e009a89368fb</t>
  </si>
  <si>
    <t>ac9c36bf-410e-4098-8bdd-bbe590c4262e</t>
  </si>
  <si>
    <t>37823a29-3d2b-4a1e-8bb2-7387cc20c66a</t>
  </si>
  <si>
    <t>c54c481d-ef01-44ce-b4e7-d9f04a3e8d7c</t>
  </si>
  <si>
    <t>6f13b69f-a439-4187-8d44-a3526d3a3103</t>
  </si>
  <si>
    <t>586d4678-88ce-4ac6-b224-a91974e771ce</t>
  </si>
  <si>
    <t>b2768e79-8741-4517-84c3-e53f3d26b657</t>
  </si>
  <si>
    <t>d4bc7702-6ab7-4f19-a11c-c0d29ceb301c</t>
  </si>
  <si>
    <t>f8290e54-9de0-4b82-9a7b-9d3038b7a8ed</t>
  </si>
  <si>
    <t>a0166f92-e585-4cc3-ae38-75c5d6bd0095</t>
  </si>
  <si>
    <t>1a13327f-e551-4176-ae70-1b5c991712d0</t>
  </si>
  <si>
    <t>268dd164-6f92-4075-a545-42520cc99aee</t>
  </si>
  <si>
    <t>0048687e-9c54-4e80-8819-59297ef4040b</t>
  </si>
  <si>
    <t>ba55762f-f21f-449f-b022-474debb33a5d</t>
  </si>
  <si>
    <t>d7c22774-2885-4cb6-b346-0ae3d203ae9e</t>
  </si>
  <si>
    <t>7d703f0b-cda3-4f5c-93fc-94c10c86454c</t>
  </si>
  <si>
    <t>5a72f8da-585f-44cd-98cc-797e2984746d</t>
  </si>
  <si>
    <t>5e0149d0-1580-40db-91b5-e5ed32f079aa</t>
  </si>
  <si>
    <t>0ad37698-6bc3-44c5-8e8a-3ae22d377868</t>
  </si>
  <si>
    <t>7a85aa36-03b4-48be-9544-119dfd1b963f</t>
  </si>
  <si>
    <t>b4d5fa7f-2f06-4081-b4e6-e5942734ce9f</t>
  </si>
  <si>
    <t>ebae4800-88bf-4a16-ae96-9f088453283a</t>
  </si>
  <si>
    <t>d397d358-52ad-4d3c-8b81-b699552afba5</t>
  </si>
  <si>
    <t>25050fe5-394f-49a3-aaf2-be0bd356239d</t>
  </si>
  <si>
    <t>6c75e60e-5685-4630-8ab3-61ce2c638522</t>
  </si>
  <si>
    <t>553fc302-1356-4a7f-82ab-33039a7b16e3</t>
  </si>
  <si>
    <t>a0fa1ff7-64d4-4a51-b67f-96971a97fc42</t>
  </si>
  <si>
    <t>70c80064-31dc-49a0-a3af-89657076bfd8</t>
  </si>
  <si>
    <t>59ae5856-9a63-4475-befc-90b7a0293515</t>
  </si>
  <si>
    <t>2b52917e-8a66-4d0f-9689-514daa0abbf5</t>
  </si>
  <si>
    <t>ef9090de-1d08-4bce-9184-6765f9cc81ae</t>
  </si>
  <si>
    <t>0d90f3cd-1037-42ae-bc14-c87a4195d30c</t>
  </si>
  <si>
    <t>f7c564ab-4a8b-4732-8361-46bd083a885a</t>
  </si>
  <si>
    <t>fccb2e91-222a-41f8-9191-3d22e00c5a48</t>
  </si>
  <si>
    <t>02c496a4-890d-40c9-8f89-ad1ddfc11ac9</t>
  </si>
  <si>
    <t>4f590976-589d-4b2c-8c01-7016330ba24a</t>
  </si>
  <si>
    <t>c3974022-5c3b-470b-9208-aa2296c235ba</t>
  </si>
  <si>
    <t>0c3ffdca-f02d-4ab8-a3ad-4a59f3d59788</t>
  </si>
  <si>
    <t>1b39b304-a2d8-47fe-8b3b-408f44957141</t>
  </si>
  <si>
    <t>9f952315-df9c-4430-92e9-b7b5d7011da2</t>
  </si>
  <si>
    <t>3c4b8624-133c-4f94-af52-6a59f5b81678</t>
  </si>
  <si>
    <t>bfcee0cc-6618-4519-863d-cb1e1200c60e</t>
  </si>
  <si>
    <t>d6eb5de3-bcba-4f73-a914-2a8f360ae4bf</t>
  </si>
  <si>
    <t>07ef0079-f48f-4e6d-a448-dc87e3b3fdbc</t>
  </si>
  <si>
    <t>f98b06cc-d18a-4462-9c9e-0521c6d524ee</t>
  </si>
  <si>
    <t>69c3305b-ddf8-4dae-8e89-b691b29c22a3</t>
  </si>
  <si>
    <t>357319cf-9b41-4f57-a9f8-2e396afc50b0</t>
  </si>
  <si>
    <t>9e2ad809-07aa-45c3-870f-c126140f5253</t>
  </si>
  <si>
    <t>5d5a2d30-840d-4ca2-80f3-daffd068187b</t>
  </si>
  <si>
    <t>1ad9b811-3949-46dd-8249-650752c22281</t>
  </si>
  <si>
    <t>1b82ae92-c1e5-4f45-811b-26a6017ce03a</t>
  </si>
  <si>
    <t>44cae619-7292-48cf-a333-5bf7772f83d6</t>
  </si>
  <si>
    <t>90-Nicht Zugeordnet</t>
  </si>
  <si>
    <t>8386e009-54e8-445e-b9a7-492263741a9d</t>
  </si>
  <si>
    <t>c867f597-c5b3-4086-9ee1-48c23267966e</t>
  </si>
  <si>
    <t>a28eceea-f72c-470c-9e40-e7e70354c845</t>
  </si>
  <si>
    <t>3b0cfc65-c547-4684-98aa-2eda2eb7042b</t>
  </si>
  <si>
    <t>60e2d762-c91f-4b06-9201-e54f7a1e0d9d</t>
  </si>
  <si>
    <t>e65151ad-8281-4ef2-9312-38613e29a55c</t>
  </si>
  <si>
    <t>04-Versand/Druck-Steuerung</t>
  </si>
  <si>
    <t>c7feb70d-c494-4a7f-b565-34501392dd1c</t>
  </si>
  <si>
    <t>a776b7f3-0da3-4d98-ad7a-f3577ba600d5</t>
  </si>
  <si>
    <t>3b03896d-3a63-486a-b199-2dde31914354</t>
  </si>
  <si>
    <t>38fb2dc2-dcc0-4ef3-81c0-e74742610188</t>
  </si>
  <si>
    <t>bb0c0b2e-811a-44ca-8f94-3f1e87d4959c</t>
  </si>
  <si>
    <t>02-Prob. aus neuen Warengruppen</t>
  </si>
  <si>
    <t>e881f486-cfc5-443f-b7a1-642bfbc06e5b</t>
  </si>
  <si>
    <t>0631c037-3862-48ef-86c6-cb33ff378108</t>
  </si>
  <si>
    <t>7bc9dcc0-73ef-4679-b980-cf497b90e99d</t>
  </si>
  <si>
    <t>39da0b95-191e-45ae-8f89-fbc7cebe41be</t>
  </si>
  <si>
    <t>d2b6ae40-0e48-4519-b710-08cdbbcfe915</t>
  </si>
  <si>
    <t>05-Abstimmugn IT</t>
  </si>
  <si>
    <t>9efb193c-d2fb-463b-8dfb-b8f694d1cdcd</t>
  </si>
  <si>
    <t>856d06c2-6619-429a-b99d-6cfa71c1e6d7</t>
  </si>
  <si>
    <t>01-SEPA</t>
  </si>
  <si>
    <t>2f058aa6-0d70-425e-9546-4b2c822f60ea</t>
  </si>
  <si>
    <t>02-auto. Anlage Jungjäger</t>
  </si>
  <si>
    <t>51486091-3e13-47d4-8bdd-20d74a0de4f3</t>
  </si>
  <si>
    <t>03-xFlow</t>
  </si>
  <si>
    <t>b3a2cd2c-b5b9-498a-88d6-525b6b589e13</t>
  </si>
  <si>
    <t>04-ABAP-Dumps bei Frankonia-Filial-Umlagerungen</t>
  </si>
  <si>
    <t>085a4ce8-f890-4840-b440-72a896cb415b</t>
  </si>
  <si>
    <t>05-KnowHow Transfair</t>
  </si>
  <si>
    <t>af050200-8767-4223-b230-0830223cfa8c</t>
  </si>
  <si>
    <t>90-ohne Zuordnung</t>
  </si>
  <si>
    <t>2693f4b8-1772-48ec-a847-e313e839b805</t>
  </si>
  <si>
    <t>91735e01-91e7-4b7f-ac22-8f7ae97e4c22</t>
  </si>
  <si>
    <t>76923587-b435-45b0-b4fb-58f14e60308a</t>
  </si>
  <si>
    <t>5dbd928a-95a4-4181-b23d-d5d969e41a96</t>
  </si>
  <si>
    <t>01-WM Betrachtung</t>
  </si>
  <si>
    <t>123d7e65-a87e-412b-a4a6-652a63554512</t>
  </si>
  <si>
    <t>02-Analyse der Waffen Serialnummer</t>
  </si>
  <si>
    <t>a170ab9e-fd65-4840-be7e-e35741530a38</t>
  </si>
  <si>
    <t>03-Merkmalsklassifikation</t>
  </si>
  <si>
    <t>3f4d1d33-26f1-41bd-a624-308b1308757b</t>
  </si>
  <si>
    <t>91b68a33-4040-4c22-b2d0-6ccb2254e959</t>
  </si>
  <si>
    <t>01-Anforderungsaufnahme</t>
  </si>
  <si>
    <t>f0c0b403-04dc-4292-9b0c-55e114257014</t>
  </si>
  <si>
    <t>01-KickOff / Lösungsskizze</t>
  </si>
  <si>
    <t>c7f760a7-4cbe-4057-b12a-1cdc56602c88</t>
  </si>
  <si>
    <t>bc0b193a-1bac-4d89-b1fe-13fe6e458196</t>
  </si>
  <si>
    <t>89b78b2a-9703-44a3-8860-b4e48429a43e</t>
  </si>
  <si>
    <t>bbd559e6-5196-4bca-aa28-cb66fb4f160d</t>
  </si>
  <si>
    <t>931c5e5d-068f-43c3-b8b2-cdc6e4a3369e</t>
  </si>
  <si>
    <t>ff9fc2d5-145f-43fa-8ff7-460117daf7a7</t>
  </si>
  <si>
    <t>01-Bestansaufnahme / Analyse</t>
  </si>
  <si>
    <t>34602684-88c6-4168-b7e4-78e9fbb00870</t>
  </si>
  <si>
    <t>1e9fbdc1-b8f6-4d57-a33e-0f58b404d67d</t>
  </si>
  <si>
    <t>01-Konzeption; Vorbereitung</t>
  </si>
  <si>
    <t>c43eb071-f7b8-429b-a69e-f9749bc8d049</t>
  </si>
  <si>
    <t>02-Abstimmugn IT/FB</t>
  </si>
  <si>
    <t>e91cc167-6f1f-4589-8dff-121542599769</t>
  </si>
  <si>
    <t>e3024ca8-8227-47e4-8232-ffc6253824b0</t>
  </si>
  <si>
    <t>01-Anforderungsaufnahme / Vorbereitung</t>
  </si>
  <si>
    <t>9503f8f8-f1d7-4e10-9659-4811484dec40</t>
  </si>
  <si>
    <t>628d7a53-b2e4-4cd9-b35e-918501e394ac</t>
  </si>
  <si>
    <t>02-Workshop / Anforderugnsaufnahme</t>
  </si>
  <si>
    <t>dbf8f897-3e9b-42ce-b1ed-1eefe0d59f21</t>
  </si>
  <si>
    <t>03-Lastenheft</t>
  </si>
  <si>
    <t>5d787d6f-2a9f-422d-a8ce-63f7223df867</t>
  </si>
  <si>
    <t>01 – Projektabstimmung</t>
  </si>
  <si>
    <t>ff8e1e24-4b8f-4e53-bb65-b2c38355b108</t>
  </si>
  <si>
    <t>9e891b68-9b2f-4b99-9c2c-6d5ed9552c13</t>
  </si>
  <si>
    <t>02 – Konzeption</t>
  </si>
  <si>
    <t>cbbe7198-e87c-45a0-8789-5d9217cbbea3</t>
  </si>
  <si>
    <t>03 – Implementierung</t>
  </si>
  <si>
    <t>7b7a9150-204a-4e5c-b887-87aa2949e450</t>
  </si>
  <si>
    <t>04 – Testen</t>
  </si>
  <si>
    <t>d7b233cc-2f8f-4f8d-919a-9d7b0f5d493d</t>
  </si>
  <si>
    <t>01-Anylse/Anforderungsaufnahme</t>
  </si>
  <si>
    <t>a90fb13c-e9e2-4761-8282-99dfd71cee68</t>
  </si>
  <si>
    <t>b6d386c4-3713-4c77-941a-7b83c60fc90a</t>
  </si>
  <si>
    <t>03-Test</t>
  </si>
  <si>
    <t>70ae3e63-9a76-42c5-b5f4-8e5895af881f</t>
  </si>
  <si>
    <t>baf0d27d-7bbe-4816-af3e-7433e83a4cb1</t>
  </si>
  <si>
    <t>99b31776-8ec1-42e5-9fec-7304edc2c795</t>
  </si>
  <si>
    <t>282dc1e0-458c-4af0-b92c-ff42939af3e0</t>
  </si>
  <si>
    <t>a077d43c-95bb-4603-ba77-bdbcb8c13c73</t>
  </si>
  <si>
    <t>a1e57930-be57-426e-8240-45ddff994752</t>
  </si>
  <si>
    <t>9b033b30-cc41-42a4-82d2-1fcc6cec00e9</t>
  </si>
  <si>
    <t>b2b65210-f772-4de5-94b4-3073b155f6d3</t>
  </si>
  <si>
    <t>3518a95f-b1ce-42d8-a2bb-cb6e8fd7f9d5</t>
  </si>
  <si>
    <t>36f9e904-2625-4615-9c34-a5c74f792533</t>
  </si>
  <si>
    <t>31747ca2-7e19-4810-abd7-b0562eab5b11</t>
  </si>
  <si>
    <t>4127e5c5-a3df-4668-bad9-51620384c21d</t>
  </si>
  <si>
    <t>caf11f31-081e-4dd8-ae27-d30038200bcf</t>
  </si>
  <si>
    <t>215591a0-512d-49ae-ae2c-cd3d8c6aee32</t>
  </si>
  <si>
    <t>89593a96-17ee-4bec-b7d4-5ff211441826</t>
  </si>
  <si>
    <t>6bfeb57b-5c2b-4c0a-9e02-4e3f75f0ac32</t>
  </si>
  <si>
    <t>5e900668-ce67-480c-ba11-76f392dad0d5</t>
  </si>
  <si>
    <t>225b3427-ada4-4db2-9b2b-46e8ef2dd91a</t>
  </si>
  <si>
    <t>03a617bf-6b60-440b-a3a4-caffad3ab4f4</t>
  </si>
  <si>
    <t>e1c846c7-56fe-4763-9786-60d44575e5d6</t>
  </si>
  <si>
    <t>53b043c9-1912-4355-8aee-baa0d2194e22</t>
  </si>
  <si>
    <t>41eae779-17ff-48f7-854b-180dc10e7aa8</t>
  </si>
  <si>
    <t>02181984-ebcf-4a46-9c96-6899fca46210</t>
  </si>
  <si>
    <t>2095a3db-142a-4474-9171-5d53d241c8a2</t>
  </si>
  <si>
    <t>47a9383f-bc0c-4e6a-90e9-4c46174ad86c</t>
  </si>
  <si>
    <t>65b06b02-53b2-49a0-825f-50f0352a880a</t>
  </si>
  <si>
    <t>26cbfff3-623b-45a1-ab98-95cf92a8a618</t>
  </si>
  <si>
    <t>ca392f29-e87c-4530-9095-28ac55e77de5</t>
  </si>
  <si>
    <t>d6e97889-a86d-4707-878f-a11a0067db41</t>
  </si>
  <si>
    <t>a4061d1f-7ecd-437f-8092-f6c2c04377d1</t>
  </si>
  <si>
    <t>270abc41-0e97-4f6d-892e-3a272ec32056</t>
  </si>
  <si>
    <t>e402dd78-2595-491a-9cef-ba898bbe6d24</t>
  </si>
  <si>
    <t>f7ff4fee-7627-44ad-aeb8-f986a2292317</t>
  </si>
  <si>
    <t>a72fc2fa-a06d-48ad-83f9-e2c702e1db2c</t>
  </si>
  <si>
    <t>f9646c42-0559-4107-9a4f-718137dc4bf1</t>
  </si>
  <si>
    <t>e26d9694-777e-4959-b2f9-048ae6524f7a</t>
  </si>
  <si>
    <t>54958e76-dd77-4ff1-a574-8fd4742fa11d</t>
  </si>
  <si>
    <t>7042c5ef-17b5-4ae5-9e3d-b776b9e30995</t>
  </si>
  <si>
    <t>3c49f513-444d-4b4e-9410-ea50023e59f5</t>
  </si>
  <si>
    <t>4ad4c0d2-c5e7-4fed-9de3-d0a1c7b690ee</t>
  </si>
  <si>
    <t>b4de6643-e593-46de-affa-d0f6b6ef7152</t>
  </si>
  <si>
    <t>c3bfde61-276c-4811-a15f-e0f4df3d66bf</t>
  </si>
  <si>
    <t>9390a143-e20a-4f2e-bbe9-950249b2ec10</t>
  </si>
  <si>
    <t>380907ac-ae3f-4650-9b15-f84d3d691f20</t>
  </si>
  <si>
    <t>5cb651e5-df61-4ca5-a95a-3640b13e6a1b</t>
  </si>
  <si>
    <t>2a45ca0a-2f94-4356-a4e0-bb7c9c489ae2</t>
  </si>
  <si>
    <t>630fc4c0-a3a7-4737-8966-b2385e20cfc1</t>
  </si>
  <si>
    <t>0c572c6d-8545-4899-ba13-839e72fba6f8</t>
  </si>
  <si>
    <t>01-Analyse-Umsetzung</t>
  </si>
  <si>
    <t>e3eb24b7-9c90-407a-bed0-6477f6f151d3</t>
  </si>
  <si>
    <t>dfbcb96d-7d39-4cd5-bbf6-4b3a223d8396</t>
  </si>
  <si>
    <t>cbdc3812-3d76-49f5-8d4d-1aafde9800f3</t>
  </si>
  <si>
    <t>30f7f5ed-8b71-43d3-be0a-c9e7f26bf46b</t>
  </si>
  <si>
    <t>d4635734-dd83-4d80-ad9e-645631ae686e</t>
  </si>
  <si>
    <t>02-Restore gelöschte Daten</t>
  </si>
  <si>
    <t>e9f1a924-d433-454f-b587-415395b75388</t>
  </si>
  <si>
    <t>01-Analyse Umsetzung</t>
  </si>
  <si>
    <t>a3db126b-97df-47c4-ac25-4349295b12c2</t>
  </si>
  <si>
    <t>1ebfd9a4-1455-4e7a-a90d-a6d7694ba91c</t>
  </si>
  <si>
    <t>1af50430-c81f-407c-b4c3-0491306a6a5d</t>
  </si>
  <si>
    <t>004d11d2-1dfa-414e-a5b6-a06df6c02dda</t>
  </si>
  <si>
    <t>a9d3ee74-807e-4f64-adf3-d87e925c44fb</t>
  </si>
  <si>
    <t>e53d1a03-5e25-405f-92df-c641539592cf</t>
  </si>
  <si>
    <t>01-Analye/Umsetzung</t>
  </si>
  <si>
    <t>41d8d688-eff0-481c-ba74-8ef549b5f7d1</t>
  </si>
  <si>
    <t>ea5a3ba0-1741-4073-8d27-96ebe6cf6062</t>
  </si>
  <si>
    <t>d59640af-b1e9-4465-80cc-1f72be6717cb</t>
  </si>
  <si>
    <t>42743efc-6a25-4cd7-995a-8badfc617714</t>
  </si>
  <si>
    <t>33013ee1-51f2-4cdf-9294-7729788f853c</t>
  </si>
  <si>
    <t>c9bb1117-7c74-4c59-b02a-11384d0d8354</t>
  </si>
  <si>
    <t>a50657d1-8208-4ef3-b3b4-7aa85a038d05</t>
  </si>
  <si>
    <t>bb023736-852b-48a8-a0a3-5b31476e2d12</t>
  </si>
  <si>
    <t>e83eb017-3099-4e12-9616-fc1029079d50</t>
  </si>
  <si>
    <t>10deb337-93c0-4b30-9213-49afb7b8fbb6</t>
  </si>
  <si>
    <t>adf3e6cb-c405-4dad-afb1-935f38f116e3</t>
  </si>
  <si>
    <t>28840f92-a2f6-4739-b336-490dc910f58a</t>
  </si>
  <si>
    <t>40c4b946-4e3f-4163-9b6c-0e4ca8d76ef3</t>
  </si>
  <si>
    <t>70830e25-e743-486f-aaca-ca1bb595f5cf</t>
  </si>
  <si>
    <t>fae287a3-8048-4cf8-aca8-f5c4609d5c2c</t>
  </si>
  <si>
    <t>a180e6f8-e806-471d-9e3a-481da1c65b16</t>
  </si>
  <si>
    <t>f6198d9f-eb5b-48c8-ae27-5d59b5f9b2ae</t>
  </si>
  <si>
    <t>3586b360-d721-46cf-92db-f5530a9b0269</t>
  </si>
  <si>
    <t>6438eeec-26e3-4beb-98d0-69595ff924b4</t>
  </si>
  <si>
    <t>1526a220-73a0-42ab-bf54-03bf59577b40</t>
  </si>
  <si>
    <t>61e0f7f3-ed2f-4d5d-9e71-1c834aa59150</t>
  </si>
  <si>
    <t>ac70ef68-5b36-48f0-b0fe-c66ba2198cc2</t>
  </si>
  <si>
    <t>72f4de7b-d057-4da8-b21b-523e9bf94d96</t>
  </si>
  <si>
    <t>06b22d3e-5750-4dda-aeaf-93179ee23561</t>
  </si>
  <si>
    <t>ce2a8973-98cf-4c31-b4c3-b4c59d61c82f</t>
  </si>
  <si>
    <t>033b4a40-5e86-44e3-9d2f-c4f3863d4793</t>
  </si>
  <si>
    <t>e7ee0011-eba3-4234-94e7-7404722b9394</t>
  </si>
  <si>
    <t>23fe2ba0-08d4-41d2-a91a-8245434d1539</t>
  </si>
  <si>
    <t>cc19b4aa-57b9-428b-8c1d-c165dfe45bbd</t>
  </si>
  <si>
    <t>d3543d58-2367-497d-8d1b-71c2d9ea46b6</t>
  </si>
  <si>
    <t>55f44147-5430-4a89-b59c-f72ec6c9b9c7</t>
  </si>
  <si>
    <t>3b24e3f4-8f53-4868-b8e2-19c2cb341883</t>
  </si>
  <si>
    <t>f2192817-3922-479f-81c5-0cb7ab66190a</t>
  </si>
  <si>
    <t>0f873aab-2af1-4de6-b824-9d3a5dd43c35</t>
  </si>
  <si>
    <t>66d10678-6cd9-40f7-abef-7f25f501bd66</t>
  </si>
  <si>
    <t>17d99e56-43ac-404b-91e3-a402896542b4</t>
  </si>
  <si>
    <t>2757c2d8-6bf4-4f8f-93ff-2c8ffaaaf179</t>
  </si>
  <si>
    <t>e3360c0d-9908-4f89-9e82-5f58c2a07d6c</t>
  </si>
  <si>
    <t>687ced3b-4ffb-4355-a6d0-30b4bbaf835f</t>
  </si>
  <si>
    <t>01-Vorbereitungen</t>
  </si>
  <si>
    <t>0e2435da-38b8-4e21-a7cb-6128f239004b</t>
  </si>
  <si>
    <t>02-Unterstützung Herr Donat</t>
  </si>
  <si>
    <t>17c7ebdb-6aa5-4cb2-84f5-84c1d5b5b344</t>
  </si>
  <si>
    <t>00-Koordiantion</t>
  </si>
  <si>
    <t>c64a7d32-0d7b-4b3d-886e-08fa9d5719d7</t>
  </si>
  <si>
    <t>01-Projektteamsitzung</t>
  </si>
  <si>
    <t>099aa58d-eb5d-430c-bb2d-371a5da7a5b9</t>
  </si>
  <si>
    <t>02-QS</t>
  </si>
  <si>
    <t>ca37f76c-c218-4721-8401-4c05e9e8bc75</t>
  </si>
  <si>
    <t>03-Abstimmung Leitung</t>
  </si>
  <si>
    <t>1f7128b0-4354-496b-8351-e1cd841c8657</t>
  </si>
  <si>
    <t>05a9a819-034f-4ccd-ad8a-87775218eb2b</t>
  </si>
  <si>
    <t>02-Abst. zur Feinkonzeption</t>
  </si>
  <si>
    <t>d01c5c17-7111-48df-a7b0-71363bd4ac32</t>
  </si>
  <si>
    <t>01-Nachschub</t>
  </si>
  <si>
    <t>42f83b72-0bff-4f3c-b511-b62a6db9a2e4</t>
  </si>
  <si>
    <t>326543cd-12b1-4963-b8ff-cb2c54f0d49f</t>
  </si>
  <si>
    <t>02-Aufnahme IST-Prozesse</t>
  </si>
  <si>
    <t>4b8af075-d777-4858-9ffc-a136cb67d14e</t>
  </si>
  <si>
    <t>03-Erstellung</t>
  </si>
  <si>
    <t>a58c3ba9-7bed-43de-86a0-600550c49bbb</t>
  </si>
  <si>
    <t>74f4f813-1a74-4253-842a-acf6f9b9d8bf</t>
  </si>
  <si>
    <t>4265f752-2f14-4f61-8529-4a1de8acd47e</t>
  </si>
  <si>
    <t>a8c15d35-558c-4fe2-8275-000af5a92314</t>
  </si>
  <si>
    <t>07deedc4-c800-4f6d-889e-c1c2339af409</t>
  </si>
  <si>
    <t>05-Versandlabelerstellung</t>
  </si>
  <si>
    <t>79f29c68-a78a-4202-9af3-80c6ab8fd3b8</t>
  </si>
  <si>
    <t>01-Änderungen</t>
  </si>
  <si>
    <t>bbb5f65b-e824-4495-ad0f-a379f568f911</t>
  </si>
  <si>
    <t>4a32f1ca-f28e-4699-9bf8-a4bbfc51316a</t>
  </si>
  <si>
    <t>02-Abstimmung Dienstleister</t>
  </si>
  <si>
    <t>307c7835-e170-4e46-aa79-ed43e6c0c639</t>
  </si>
  <si>
    <t>4b28cdc0-fae6-42b9-91f8-375dc29faa1b</t>
  </si>
  <si>
    <t>b0219549-2076-437f-87bf-286b695fb89d</t>
  </si>
  <si>
    <t>04-Realisierung</t>
  </si>
  <si>
    <t>91d6229f-99c0-440c-afd4-19a1d64fe14e</t>
  </si>
  <si>
    <t>0f4058d5-7d09-4db1-aa47-44f2aef9282a</t>
  </si>
  <si>
    <t>bb8c9e7f-869b-4a13-b37a-af6c5c74d2f6</t>
  </si>
  <si>
    <t>96a1ffb2-b333-43fc-9dc8-02ba50248b64</t>
  </si>
  <si>
    <t>01-Wareneingang</t>
  </si>
  <si>
    <t>79ec25ed-f899-47b2-a117-37f3395d5985</t>
  </si>
  <si>
    <t>02-Kommissionierung</t>
  </si>
  <si>
    <t>0c451467-0a7d-484a-a811-353520540571</t>
  </si>
  <si>
    <t>03-Packplatzanwendung</t>
  </si>
  <si>
    <t>5951a41e-add9-4344-b0ff-edf3c8ed68fc</t>
  </si>
  <si>
    <t>04-Versandlabelmatrix</t>
  </si>
  <si>
    <t>f09fcf2f-91c8-4c21-b8ea-a81c3c46fa9c</t>
  </si>
  <si>
    <t>05-Warenausgangstransaktion</t>
  </si>
  <si>
    <t>df7883a4-a157-48c7-bb1a-8f40ae35b3f9</t>
  </si>
  <si>
    <t>06-Nachschub</t>
  </si>
  <si>
    <t>5abe293c-0cab-43be-bda9-cc7abe010d60</t>
  </si>
  <si>
    <t>01-Abstimmugn Anforderungen / Realisierugnsentscheidung</t>
  </si>
  <si>
    <t>ddaf0497-4093-4f9d-b1a3-d82b2ac93de5</t>
  </si>
  <si>
    <t>77784432-16b1-4bfa-a351-e163f0d336aa</t>
  </si>
  <si>
    <t>03-Konf. Versanddienstleister</t>
  </si>
  <si>
    <t>90d1511a-86ec-47a9-a132-06bdb9783487</t>
  </si>
  <si>
    <t>04-Versandszenarien (Steuerung)</t>
  </si>
  <si>
    <t>0901c8fe-95eb-41d2-983e-af2dbe450a14</t>
  </si>
  <si>
    <t>978f215f-5336-4dc2-9eb2-dcebc9e7b337</t>
  </si>
  <si>
    <t>06-Avisierung</t>
  </si>
  <si>
    <t>5a77d711-9320-4012-9602-91b8a0eaa2d6</t>
  </si>
  <si>
    <t>07-Dokumentation/Test</t>
  </si>
  <si>
    <t>d8248b05-e58e-4317-aae0-76d03ac85c10</t>
  </si>
  <si>
    <t>08-DPD-Leitcode-Modul SAP-Integration</t>
  </si>
  <si>
    <t>55bef4e2-41ce-49c1-b7c9-c6189b3b19d8</t>
  </si>
  <si>
    <t>70-Teamsitzung / Entw. Koordination</t>
  </si>
  <si>
    <t>2225d7de-c90a-4f63-9f52-388011fd4476</t>
  </si>
  <si>
    <t>9704d7e7-3229-4bc8-b6c0-0438d4c797fe</t>
  </si>
  <si>
    <t>02-Einspielung Messdaten</t>
  </si>
  <si>
    <t>bf9f45c0-06a2-45e9-b4e0-7311b1285e15</t>
  </si>
  <si>
    <t>01-Teamsitzung</t>
  </si>
  <si>
    <t>1db024f6-780c-4a7f-8124-87a3480edf4b</t>
  </si>
  <si>
    <t>02-Analyse / Konzeption</t>
  </si>
  <si>
    <t>8c886fd8-13ae-42b9-879d-281f2f8be264</t>
  </si>
  <si>
    <t>1ce9c73e-a737-4616-995e-0d526daa0bf5</t>
  </si>
  <si>
    <t>823cd8bd-f805-478b-a598-47b0184b215b</t>
  </si>
  <si>
    <t>2e3f648b-909c-4e93-a609-cc02f445ddf6</t>
  </si>
  <si>
    <t>05-Testen</t>
  </si>
  <si>
    <t>b5ef9e3a-21a2-4c60-a573-d3da7ffbb155</t>
  </si>
  <si>
    <t>01-POC</t>
  </si>
  <si>
    <t>42a6f5c7-9b89-4511-8ae4-01ca9dad68d8</t>
  </si>
  <si>
    <t>02-Feinkonzept</t>
  </si>
  <si>
    <t>7d2e40f1-77a1-47a6-ae34-7d0d4f022c6b</t>
  </si>
  <si>
    <t>d08c7b8c-bc37-4084-bc5f-c12b28bf350a</t>
  </si>
  <si>
    <t>6140af43-60fa-4d8b-af01-04313fc5895c</t>
  </si>
  <si>
    <t>04-Test</t>
  </si>
  <si>
    <t>2a5d9ac3-f762-4004-af33-187cb902b1df</t>
  </si>
  <si>
    <t>04-Testen</t>
  </si>
  <si>
    <t>7724a987-6995-4a31-a567-aa5b54fe7cce</t>
  </si>
  <si>
    <t>01-Gefahrstoff</t>
  </si>
  <si>
    <t>8cb597ee-0e34-4718-9f38-a3db27a6d2bb</t>
  </si>
  <si>
    <t>02-Munition</t>
  </si>
  <si>
    <t>8735b680-ca28-4152-8d29-e7ce61dd28da</t>
  </si>
  <si>
    <t>03-Externe</t>
  </si>
  <si>
    <t>67864e81-889b-4eaf-a97f-862de848b108</t>
  </si>
  <si>
    <t>04-Sperrig</t>
  </si>
  <si>
    <t>efc030b8-5a6b-424f-97ce-19951c4685bf</t>
  </si>
  <si>
    <t>d65a2232-87a3-4d2a-a771-54024a6eef03</t>
  </si>
  <si>
    <t>d1ac1fea-4705-4a5d-88bc-7b24a3c76722</t>
  </si>
  <si>
    <t>58046d44-b2f8-42ff-9694-d13632b29a27</t>
  </si>
  <si>
    <t>8a02cbcf-a733-48bc-b187-96eaa2d818aa</t>
  </si>
  <si>
    <t>12146ead-3c93-42ca-a366-a69bff43d0f6</t>
  </si>
  <si>
    <t>c17e1f94-998c-4087-8a6d-f189a4b928b3</t>
  </si>
  <si>
    <t>71c75ff7-ff13-436c-a36b-a021e0c248c4</t>
  </si>
  <si>
    <t>8f54b27f-2ae7-4b95-839c-93404c9e19fc</t>
  </si>
  <si>
    <t>01-Gesamtkonzept</t>
  </si>
  <si>
    <t>e66f771d-efc0-4829-a2de-083e119d8e79</t>
  </si>
  <si>
    <t>03-Entwicklungsbeschreibungen</t>
  </si>
  <si>
    <t>2bd46438-f364-45f4-b656-97c79ef5a3f7</t>
  </si>
  <si>
    <t>2c15c356-93e2-4915-a651-0cb91ed196d8</t>
  </si>
  <si>
    <t>90-Einarbeitung</t>
  </si>
  <si>
    <t>6b4403ef-bedd-4f3b-892d-30a32f2e74bc</t>
  </si>
  <si>
    <t>01-Redesign Packplatz</t>
  </si>
  <si>
    <t>c33a31f9-e26a-424d-8684-dfc70cd0cbe6</t>
  </si>
  <si>
    <t>02-Tabelenzugriffe</t>
  </si>
  <si>
    <t>fdea50e6-390e-4ace-bce1-47b7b11c8c46</t>
  </si>
  <si>
    <t>6cc7abf7-6fcc-4a01-b757-0af88d40b195</t>
  </si>
  <si>
    <t>01-Anforderungsaufnahme / Konzeption</t>
  </si>
  <si>
    <t>da7f1e7b-4ea3-464d-acdf-d9e957527f7c</t>
  </si>
  <si>
    <t>01-Konzeption / Planung</t>
  </si>
  <si>
    <t>dfcb7568-e4f8-4e2d-8f54-3416ffcda1d4</t>
  </si>
  <si>
    <t>02-Basisfunktionen</t>
  </si>
  <si>
    <t>629f11cb-06ad-4873-a145-4e9ff5cb8127</t>
  </si>
  <si>
    <t>03-Anlage Prüfbedingungen</t>
  </si>
  <si>
    <t>e67fbded-d81b-46e7-a3eb-51c79d9ffc8e</t>
  </si>
  <si>
    <t>04-Produkivsetzung / Unterstützung</t>
  </si>
  <si>
    <t>f5a7a807-a68b-4a8c-9cd2-3cee7877a27f</t>
  </si>
  <si>
    <t>143c8e31-cd4d-4e9e-9720-8a3ef6dbbd79</t>
  </si>
  <si>
    <t>f655e01c-be6e-4411-aa32-0336922da86d</t>
  </si>
  <si>
    <t>07fe3995-f739-4206-bbaa-c8909f579e89</t>
  </si>
  <si>
    <t>03-Analyse bestehendes POS DM</t>
  </si>
  <si>
    <t>c9532ebd-033c-4208-af4e-d17597b45e48</t>
  </si>
  <si>
    <t>fc52d398-5b99-4612-9e67-ac4a25278aa4</t>
  </si>
  <si>
    <t>05-Migration Customizing und Entwicklung</t>
  </si>
  <si>
    <t>840b6404-f00e-4276-a236-31941ef52ea3</t>
  </si>
  <si>
    <t>06-Grundinstallation</t>
  </si>
  <si>
    <t>a60ddb10-0ef2-4bf2-9366-fcd0f926f580</t>
  </si>
  <si>
    <t>07-Versorgung altes BW-System</t>
  </si>
  <si>
    <t>e025f766-5279-4908-9cd0-4d43e05794a6</t>
  </si>
  <si>
    <t>89e8c1c7-b3a8-4302-89b4-20b2baafe582</t>
  </si>
  <si>
    <t>01-Prozessberatung</t>
  </si>
  <si>
    <t>fdd2b376-ad6a-425c-be3f-4def81980fd5</t>
  </si>
  <si>
    <t>c4c95a4e-3d89-4326-8ad9-9527e02ababc</t>
  </si>
  <si>
    <t>01-Koordiantion</t>
  </si>
  <si>
    <t>762e569a-e692-4b46-8996-0493bb631d7e</t>
  </si>
  <si>
    <t>c2b3f93b-d18c-41a7-b9e5-d8aecacf7e7b</t>
  </si>
  <si>
    <t>583ae63e-1e98-4942-bffc-31100cd8cf2a</t>
  </si>
  <si>
    <t>01-Anforderungsaufnahme FB</t>
  </si>
  <si>
    <t>78ebc0e8-dd35-48d8-b280-eb65b8c2057e</t>
  </si>
  <si>
    <t>03-Vor-/Nachbereitung</t>
  </si>
  <si>
    <t>6143a57a-9811-4055-ba4f-8e25e71f9e49</t>
  </si>
  <si>
    <t>01-Grundcustomizing</t>
  </si>
  <si>
    <t>3c42c430-a351-445b-8f93-1c3509bde76d</t>
  </si>
  <si>
    <t>da4541bc-bfdb-4aba-9f65-e3d2bd1edadf</t>
  </si>
  <si>
    <t>03-Dialoganwendugn Massenpflege</t>
  </si>
  <si>
    <t>fe16671e-4f16-4e15-a9c1-bf1d8751234c</t>
  </si>
  <si>
    <t>04-Einrichtung Kommunikationen</t>
  </si>
  <si>
    <t>a9cd3b86-3158-4ca5-acd4-e92008ad0dda</t>
  </si>
  <si>
    <t>05-Entwicklertests</t>
  </si>
  <si>
    <t>1f4bfdd8-45cf-43e2-a577-29f35ff07ab8</t>
  </si>
  <si>
    <t>02-Präsentation</t>
  </si>
  <si>
    <t>16164ee8-92f6-4752-8772-7b17e86038f0</t>
  </si>
  <si>
    <t>1d661f68-fff2-480e-a66e-4f5f4b177cba</t>
  </si>
  <si>
    <t>f5be8be1-f9b8-4e09-b177-19b3d5bc494a</t>
  </si>
  <si>
    <t>03-Begleitung Produktivbetrieb</t>
  </si>
  <si>
    <t>1f46d694-f3a2-4d8b-99c3-fdb804f1fb69</t>
  </si>
  <si>
    <t>01-Analyse/POC</t>
  </si>
  <si>
    <t>4408921e-920f-4a6e-928d-792f97157f40</t>
  </si>
  <si>
    <t>02-Einrichtung / Erweiterung</t>
  </si>
  <si>
    <t>dffb398f-1197-40fb-995f-65ab06568cfc</t>
  </si>
  <si>
    <t>03-Druckersteuerung und Konditionen</t>
  </si>
  <si>
    <t>4c54b11a-fe88-422a-9b87-32de8e12e541</t>
  </si>
  <si>
    <t>04-Abnahme / Tests</t>
  </si>
  <si>
    <t>29621213-053c-4917-86ab-936d95a5eb23</t>
  </si>
  <si>
    <t>01-Kleinstanpassungen</t>
  </si>
  <si>
    <t>00f040db-6761-4cc2-b6ec-0c90adea39b8</t>
  </si>
  <si>
    <t>38e13e06-bf72-4f80-bd71-8708d17fb349</t>
  </si>
  <si>
    <t>01-Evaluierung technische Möglichkeiten</t>
  </si>
  <si>
    <t>104e3ed9-f5c3-4caa-802f-6f5825be7bd8</t>
  </si>
  <si>
    <t>736ab09f-22b8-4ad0-b393-3ac0d15cfcb4</t>
  </si>
  <si>
    <t>01-Abstimmung übegreifend</t>
  </si>
  <si>
    <t>7c992eb8-1dc7-421f-818d-1ac01a2fb1d4</t>
  </si>
  <si>
    <t>02-Workshops</t>
  </si>
  <si>
    <t>031e092f-ccfc-4822-b4b8-bcb1e88e8f11</t>
  </si>
  <si>
    <t>03-Detailkonzeption</t>
  </si>
  <si>
    <t>5565f714-b672-4e54-a3a4-4ad7589e8f1b</t>
  </si>
  <si>
    <t>06-Dokumentation</t>
  </si>
  <si>
    <t>86f8a305-fb98-484c-a228-39f850aeca3c</t>
  </si>
  <si>
    <t>3b1fc7cf-0560-4405-afd5-c435b77d58a7</t>
  </si>
  <si>
    <t>4c99daca-ad9f-4fb1-9262-731b823665ed</t>
  </si>
  <si>
    <t>02-Grundkonzeption</t>
  </si>
  <si>
    <t>77a95858-085c-428c-88bd-6ace294b0270</t>
  </si>
  <si>
    <t>03-Grundkonfiguration Textsuche</t>
  </si>
  <si>
    <t>dd6c35c2-57dd-4874-8c16-772a4b7e969e</t>
  </si>
  <si>
    <t>04-Artikelsuche</t>
  </si>
  <si>
    <t>0b6240e9-7fe3-4f8e-b644-676e94d61680</t>
  </si>
  <si>
    <t>06-Buchungsjournal</t>
  </si>
  <si>
    <t>35caba3b-998f-4613-8c08-ca16ed23f45d</t>
  </si>
  <si>
    <t>07-NW-Gateway</t>
  </si>
  <si>
    <t>f20a39db-55d2-43e0-9e82-897320244c3e</t>
  </si>
  <si>
    <t>99-Sonstiges</t>
  </si>
  <si>
    <t>a01f7e8c-4af7-493c-8cf7-3b520dcb6631</t>
  </si>
  <si>
    <t>31a453f0-b5c0-4516-b1dc-acfc9d96274b</t>
  </si>
  <si>
    <t>01-Artikelsuche</t>
  </si>
  <si>
    <t>bbf49392-7693-4a73-b5ff-7d0b2a2dc94c</t>
  </si>
  <si>
    <t>02-Artikelinfo</t>
  </si>
  <si>
    <t>d074cf4b-55cc-45bf-99e3-5864a9c2db8a</t>
  </si>
  <si>
    <t>03-Buchungsjournal</t>
  </si>
  <si>
    <t>ba4b94d8-0bec-4c2e-813a-68c21203f919</t>
  </si>
  <si>
    <t>04-Integrationstest</t>
  </si>
  <si>
    <t>3dfb4147-78ff-4e6a-a48c-b76d2ec6cd92</t>
  </si>
  <si>
    <t>05-Dokumentation und Übergabe</t>
  </si>
  <si>
    <t>2ed369bc-b45e-46d9-af10-d445f4eccccc</t>
  </si>
  <si>
    <t>99-Projektleitung</t>
  </si>
  <si>
    <t>8648c782-8527-48c0-a071-accf437c29ae</t>
  </si>
  <si>
    <t>01-Beratung allgemein</t>
  </si>
  <si>
    <t>f2c67ebb-fe06-425f-a577-c0ba79cf8310</t>
  </si>
  <si>
    <t>6e6906b7-a8bd-4581-b793-51258679264f</t>
  </si>
  <si>
    <t>03-Abschreibungen</t>
  </si>
  <si>
    <t>3a25db01-83bf-470a-8013-13a6375ee056</t>
  </si>
  <si>
    <t>4350e93a-5620-4eaf-86e5-ef228a8dc664</t>
  </si>
  <si>
    <t>01-Beratung, Allgemein</t>
  </si>
  <si>
    <t>aed6ff23-a13b-4345-a34d-a6cecc8e4b23</t>
  </si>
  <si>
    <t>0fe35699-d12c-44d2-af5a-7a22fc178bbc</t>
  </si>
  <si>
    <t>b09474b7-c980-4469-ba68-2f9ff52a0842</t>
  </si>
  <si>
    <t>d2650816-267e-4e88-addd-90ab229d81d7</t>
  </si>
  <si>
    <t>f29aa6a5-6045-4ae9-a63b-9eab11a68e8e</t>
  </si>
  <si>
    <t>03-Abstimmung FB/IT</t>
  </si>
  <si>
    <t>acaa12ab-fe7c-41ba-9e79-e509f8d8d4d6</t>
  </si>
  <si>
    <t>01-Analyse / Aufnahme Anforderungen</t>
  </si>
  <si>
    <t>20c37b47-c412-4d2d-b756-b1154109892f</t>
  </si>
  <si>
    <t>02-Konzepterstellung</t>
  </si>
  <si>
    <t>c67ec147-7f91-4998-8d92-1a16ef84a2e7</t>
  </si>
  <si>
    <t>03-Abstimmungstermin FB/IT</t>
  </si>
  <si>
    <t>8bfd8897-7a50-4b96-81ca-f4194ceba649</t>
  </si>
  <si>
    <t>01-Grundlagen</t>
  </si>
  <si>
    <t>12fea058-15a5-4c2c-a7af-1a3a40125d68</t>
  </si>
  <si>
    <t>02-Nachrichtenfindung / Auslöser</t>
  </si>
  <si>
    <t>a4b21bf4-2878-4499-8aa6-3ff022730878</t>
  </si>
  <si>
    <t>03-Formularentwicklung</t>
  </si>
  <si>
    <t>9c0a0d21-1d82-4b37-b0c6-1decc9775439</t>
  </si>
  <si>
    <t>8d047876-6296-4e4a-97a4-7fd963c8028a</t>
  </si>
  <si>
    <t>02-Vorbereitung Produktivbetreib</t>
  </si>
  <si>
    <t>b51ce1cd-2efe-4883-83e0-9af9ac2f825d</t>
  </si>
  <si>
    <t>51256db0-7ada-4528-ba09-b370211af69f</t>
  </si>
  <si>
    <t>05-Begleitung Produktivbetrieb</t>
  </si>
  <si>
    <t>0cd00cbe-d26d-47cb-b401-5492430f6d05</t>
  </si>
  <si>
    <t>2bcc5c68-98f8-4cc3-9dd2-430ccdef4cf6</t>
  </si>
  <si>
    <t>7388dfd5-4e26-4f95-9f70-7e04a09fc249</t>
  </si>
  <si>
    <t>27f70f01-07c3-40f9-b177-6f10c69b86f5</t>
  </si>
  <si>
    <t>238491e6-fb86-4f6d-a707-74a9a6a3f90a</t>
  </si>
  <si>
    <t>01-Grundlegende Struktur</t>
  </si>
  <si>
    <t>c20fb840-fef9-43c4-af35-fde1d49161b8</t>
  </si>
  <si>
    <t>02-Konditionen / Zugriffe / Bedingungen</t>
  </si>
  <si>
    <t>fb9de266-6d6a-4be8-a62b-f225d7bafdc9</t>
  </si>
  <si>
    <t>01-Formularerstellung</t>
  </si>
  <si>
    <t>ff7146e5-9351-4b2b-83bb-f0ed9b01cfdb</t>
  </si>
  <si>
    <t>02-Verarbeitungslogik &amp; Customizing</t>
  </si>
  <si>
    <t>f55cf5d6-b7af-4499-a107-a4aa72e0c451</t>
  </si>
  <si>
    <t>60-Formualrvorlage</t>
  </si>
  <si>
    <t>b92c0c02-2430-48ac-a989-f25659f227a0</t>
  </si>
  <si>
    <t>01-Bereinigung Bestandslogik</t>
  </si>
  <si>
    <t>9ffd28df-d5e9-4d80-83a3-c14314022ee1</t>
  </si>
  <si>
    <t>02-Anpassung USer-Exits</t>
  </si>
  <si>
    <t>9712f00f-857f-4c8d-a450-bb1f338d1279</t>
  </si>
  <si>
    <t>01-Vorbereitung/Abstimmung</t>
  </si>
  <si>
    <t>824ae961-ec3a-4e31-ae0a-0d5760460e88</t>
  </si>
  <si>
    <t>0f281df7-d9b8-4768-b23b-d84f386d54db</t>
  </si>
  <si>
    <t>03-Anpassung aus FB-Tests</t>
  </si>
  <si>
    <t>f0f665a2-a84e-4453-a55f-397e7bc583cd</t>
  </si>
  <si>
    <t>01-Shop SimulateOrder</t>
  </si>
  <si>
    <t>78236ef1-58dc-467c-8062-57ea253dabd6</t>
  </si>
  <si>
    <t>02-RatePay-Schnittstelle</t>
  </si>
  <si>
    <t>25ee85c7-6256-441a-8b99-dfb542e66476</t>
  </si>
  <si>
    <t>03-Format</t>
  </si>
  <si>
    <t>62a2a2e0-5068-4309-bf3b-d67e02040120</t>
  </si>
  <si>
    <t>eb61bcae-32e0-4846-a067-641bc7ca261f</t>
  </si>
  <si>
    <t>02-CutOver</t>
  </si>
  <si>
    <t>d3952daa-100a-44d6-8a24-f296c9399222</t>
  </si>
  <si>
    <t>03-Go-Live-Support</t>
  </si>
  <si>
    <t>5db9331e-8d83-43ef-8101-b60bb8696bd9</t>
  </si>
  <si>
    <t>04-Rhenus-Schnittstelle</t>
  </si>
  <si>
    <t>77e087fd-299f-4915-8127-5cd2f09671e5</t>
  </si>
  <si>
    <t>791844e0-8a4e-454d-8938-4ecc787db062</t>
  </si>
  <si>
    <t>cb0fd13b-2cbc-4378-b904-98847f155e3e</t>
  </si>
  <si>
    <t>1ad60ac1-1158-4942-8b76-f94aea49cf1b</t>
  </si>
  <si>
    <t>2796c902-42a7-43e6-9c2b-7b606b2994c8</t>
  </si>
  <si>
    <t>01-Koordination/Abstimmung</t>
  </si>
  <si>
    <t>e13df32b-b89c-45f4-bbeb-3c0ea97f5822</t>
  </si>
  <si>
    <t>02-Besprechungen</t>
  </si>
  <si>
    <t>76ff1736-c5f4-4fc2-96a6-b966f7aa7ae3</t>
  </si>
  <si>
    <t>01-Geschäftsprozesse</t>
  </si>
  <si>
    <t>94b1ba90-53be-4f62-ba22-ac8e1b6f2dea</t>
  </si>
  <si>
    <t>b5bacba4-a79e-41b7-92b5-677bb9df996d</t>
  </si>
  <si>
    <t>b0dd6a50-4ff1-4f87-aa7f-1e3fe2c85563</t>
  </si>
  <si>
    <t>03-Customizing</t>
  </si>
  <si>
    <t>243c78ce-42b0-452e-a9c2-7c36d060b956</t>
  </si>
  <si>
    <t>01-Stammdaten für erweiterte Produktionsintegration</t>
  </si>
  <si>
    <t>ef0d54c4-896f-49df-b2f8-29cd31a7e22c</t>
  </si>
  <si>
    <t>02-RF Framework</t>
  </si>
  <si>
    <t>902ae36f-b02d-4ab7-a9e6-42f5a795d74e</t>
  </si>
  <si>
    <t>7156ccf4-8981-4e16-80fc-803b0d08365f</t>
  </si>
  <si>
    <t>02-Entwicklung</t>
  </si>
  <si>
    <t>badd3661-7ca9-4791-8f3d-c8ed4213151b</t>
  </si>
  <si>
    <t>03-Konfiguration</t>
  </si>
  <si>
    <t>445e1faf-a54c-4d32-ae35-07289740e4bb</t>
  </si>
  <si>
    <t>04-Bereitstellung/Test</t>
  </si>
  <si>
    <t>bbbfba69-5c52-46bd-b53c-58155145cbf1</t>
  </si>
  <si>
    <t>01-Schnittstelle ECC/EWM</t>
  </si>
  <si>
    <t>66df3611-9b3e-4fe2-9da8-5624e69a8e44</t>
  </si>
  <si>
    <t>02-Anpassung Framework</t>
  </si>
  <si>
    <t>95926896-35ed-4f93-9335-64de13b919d3</t>
  </si>
  <si>
    <t>03-Reports</t>
  </si>
  <si>
    <t>ed04a7ca-36ef-47f3-a8c9-067913804ccc</t>
  </si>
  <si>
    <t>04-Funktionsbaustein</t>
  </si>
  <si>
    <t>39e90964-cc1f-42df-8069-44f2dc02271d</t>
  </si>
  <si>
    <t>01-MFS</t>
  </si>
  <si>
    <t>b6066e7f-f7b0-4280-886c-5c3dd2cf1d92</t>
  </si>
  <si>
    <t>01-Konzepte/Aufwandschätzung</t>
  </si>
  <si>
    <t>4d811195-3eea-47bc-9520-81f77458cbf7</t>
  </si>
  <si>
    <t>01-	Konzept</t>
  </si>
  <si>
    <t>71ef7274-fb81-4170-bff4-456ac1bf44c5</t>
  </si>
  <si>
    <t>d7998eba-7f0a-49af-8c44-09bfde1ec245</t>
  </si>
  <si>
    <t>36d36f06-3b0c-4217-89c1-5131fae31677</t>
  </si>
  <si>
    <t>b58e458f-9194-441e-903b-a177527ef040</t>
  </si>
  <si>
    <t>8887613b-da9a-4ea6-9238-5d5f6421d74c</t>
  </si>
  <si>
    <t>d6c34ab1-f8eb-474f-b6c8-41e7d81d5707</t>
  </si>
  <si>
    <t>608f2d08-df4c-4d00-8002-6d3b07d589a3</t>
  </si>
  <si>
    <t>65b23db0-2549-469b-9dee-4f92ef5d009d</t>
  </si>
  <si>
    <t>04-Kaffeetrinken</t>
  </si>
  <si>
    <t>590cbc83-fa86-42f5-b471-e40d5c97346d</t>
  </si>
  <si>
    <t>22d84aaa-770d-4685-b6c8-42abe2251348</t>
  </si>
  <si>
    <t>5938828b-6343-4a45-8281-af9b37750245</t>
  </si>
  <si>
    <t>ec7ace6b-7a25-4159-a804-93f11dd1637f</t>
  </si>
  <si>
    <t>09518fc6-caba-4c9c-958a-b67955801336</t>
  </si>
  <si>
    <t>a312a171-8f72-433c-b895-2923b77751d5</t>
  </si>
  <si>
    <t>b26bd892-3353-414e-9152-370af780f5b5</t>
  </si>
  <si>
    <t>b3ad40cd-6b4a-4c69-a6f7-e1af9963fde1</t>
  </si>
  <si>
    <t>a47338af-f5e5-408b-9302-3b0d5d587851</t>
  </si>
  <si>
    <t>d7276315-8204-4005-b885-2527ce3c2dec</t>
  </si>
  <si>
    <t>9ea5f4e2-7011-42cb-abc3-be7394e426c1</t>
  </si>
  <si>
    <t>01-Controlling Projekte</t>
  </si>
  <si>
    <t>0df39cdb-d1b3-491e-beb9-e15fb7719de4</t>
  </si>
  <si>
    <t>9dd56d19-a322-4d4a-881f-0bddd982280f</t>
  </si>
  <si>
    <t>5a2da693-1f42-4111-b99d-d6add7232785</t>
  </si>
  <si>
    <t>84f7159f-8af4-41c3-9ab7-7e249c2d7ebc</t>
  </si>
  <si>
    <t>7cd6c0e4-0c44-4ad3-871f-8a7b03bc3da5</t>
  </si>
  <si>
    <t>f2c835e1-5b4c-4c1d-bf00-5c1148682577</t>
  </si>
  <si>
    <t>7b77f16f-037d-447a-8fce-5c688b90c694</t>
  </si>
  <si>
    <t>107954dd-f760-4c48-97c8-fcda39a7a824</t>
  </si>
  <si>
    <t>13808d1d-b982-4100-b961-a4b3732e5f24</t>
  </si>
  <si>
    <t>9d9ea5b8-a738-4bf6-9e06-0113ba2f956e</t>
  </si>
  <si>
    <t>8ebecba6-bbfe-4625-a45b-8f9001354034</t>
  </si>
  <si>
    <t>30baa4d6-e4c1-4cd9-86a8-b833521ca292</t>
  </si>
  <si>
    <t>89a65650-9b47-47a0-8861-c01b32d4ada4</t>
  </si>
  <si>
    <t>e70349fa-6c52-4a2d-aaf0-c8db20a1b508</t>
  </si>
  <si>
    <t>0b96743c-bfa2-4361-a4f9-263c9cc2ce13</t>
  </si>
  <si>
    <t>04-Übungen</t>
  </si>
  <si>
    <t>42ee85a2-b23c-47b9-bf24-ca2771ac74fa</t>
  </si>
  <si>
    <t>a7aeb472-c70f-45c5-ab8e-ce432df6c000</t>
  </si>
  <si>
    <t>01-Warehouse Management</t>
  </si>
  <si>
    <t>3a740fe4-01a5-4bc0-a6a4-5f2381a810d7</t>
  </si>
  <si>
    <t>01-Leitfaden Erstellung</t>
  </si>
  <si>
    <t>14eb66ce-9c08-4e23-98a4-5aa53c2f7c09</t>
  </si>
  <si>
    <t>02-Leitfaden Validierung</t>
  </si>
  <si>
    <t>7d9723bd-7d7b-48ef-8c18-9b4b1dd4b53b</t>
  </si>
  <si>
    <t>01-Schreiben WM</t>
  </si>
  <si>
    <t>2d93cc1c-e57f-452f-9845-40146f051f6c</t>
  </si>
  <si>
    <t>01-MockUp</t>
  </si>
  <si>
    <t>ead3c816-fd39-47c6-9024-7fea7ae22745</t>
  </si>
  <si>
    <t>2747a217-3522-4c3e-b5b3-6a745da3e947</t>
  </si>
  <si>
    <t>02-Abstimung FB/IT</t>
  </si>
  <si>
    <t>e840ae61-454d-4ce4-a3c8-ead46d3d75c3</t>
  </si>
  <si>
    <t>01-Analyse / Abstimmugn FB</t>
  </si>
  <si>
    <t>fd5e4418-9f24-4290-b56b-2477becd8675</t>
  </si>
  <si>
    <t>3b39df42-0efd-42f9-8f3c-04c829204f92</t>
  </si>
  <si>
    <t>03-Abstimmung Fremdsysteme</t>
  </si>
  <si>
    <t>02d33c83-90cc-4888-919d-1767fbd236c3</t>
  </si>
  <si>
    <t>01-Technsiche Verbindung</t>
  </si>
  <si>
    <t>89ce14e5-dc9c-4264-b4b2-c62a60e74745</t>
  </si>
  <si>
    <t>02-Zentrale Aufbereitung Kommunikationen</t>
  </si>
  <si>
    <t>f050ccbf-bb83-414f-a55e-26574a78d769</t>
  </si>
  <si>
    <t>03-Integration Allgemein</t>
  </si>
  <si>
    <t>704b1b08-d20a-42ba-8d95-fdd57b5a9ad1</t>
  </si>
  <si>
    <t>04-Verriegelung Kundenaufträge</t>
  </si>
  <si>
    <t>b884788e-4a44-4736-aa28-e5bdfd1607c0</t>
  </si>
  <si>
    <t>05-Fehlerhändling</t>
  </si>
  <si>
    <t>72081f22-0a19-407c-87ce-e863c536e856</t>
  </si>
  <si>
    <t>01-Testvorbereitung</t>
  </si>
  <si>
    <t>3f568786-138d-45c9-88c5-c8a809129bff</t>
  </si>
  <si>
    <t>02-Testdurchführung/Valiiderung</t>
  </si>
  <si>
    <t>6789e5a6-c17c-484e-bc86-d4fb9e0c69d4</t>
  </si>
  <si>
    <t>c38dc2e0-583b-4536-b025-99a822b1f22d</t>
  </si>
  <si>
    <t>02-Abstimmugn FB/IT</t>
  </si>
  <si>
    <t>0c384dc2-b241-45a7-9313-4213b20abe38</t>
  </si>
  <si>
    <t>c16203e9-766a-48bb-8e2e-a48ed15fa3b1</t>
  </si>
  <si>
    <t>01-Sammelbelieferung Bestellbelege</t>
  </si>
  <si>
    <t>fcb4b885-d922-437a-a517-153c98274eff</t>
  </si>
  <si>
    <t>02-Belieferungsautomat SD</t>
  </si>
  <si>
    <t>0942734e-5727-479d-81b2-b1f7371941a4</t>
  </si>
  <si>
    <t>aeb972c5-aec9-4d4c-b297-62e61b26d7a9</t>
  </si>
  <si>
    <t>f3d7c2cc-84da-4696-8c52-4f01bfd8acaa</t>
  </si>
  <si>
    <t>c15b8517-0bd9-4ee7-bf3c-73649141d4c8</t>
  </si>
  <si>
    <t>d195d1ca-0b62-43fa-9779-9ac9391857a0</t>
  </si>
  <si>
    <t>a95422c8-ae19-416f-95a6-97d03d12edfd</t>
  </si>
  <si>
    <t>22b4af88-7f6e-4b8f-a385-e50283c89f11</t>
  </si>
  <si>
    <t>bc867444-236c-457b-aa65-ca8c084e551e</t>
  </si>
  <si>
    <t>df476de6-c50a-4792-a4c3-c97f7b6c2acf</t>
  </si>
  <si>
    <t>7e5c367e-df8c-4494-a20d-54f2563db944</t>
  </si>
  <si>
    <t>8bbcd34c-cec0-408f-9ae3-5edc93e1cc13</t>
  </si>
  <si>
    <t>36a54120-fa58-4239-9337-b14121277878</t>
  </si>
  <si>
    <t>103ead4e-3a51-4ff9-87e0-60f5bbcf94c2</t>
  </si>
  <si>
    <t>758083ca-a821-4ff6-ac52-167ae2f01a59</t>
  </si>
  <si>
    <t>63e1d609-bb82-4617-bc6d-fedbc3465c06</t>
  </si>
  <si>
    <t>30729457-1818-4db8-9d6f-a9054267c01b</t>
  </si>
  <si>
    <t>56282f78-d95a-4f7f-8837-1b060883de06</t>
  </si>
  <si>
    <t>90499f56-d989-41bc-ba9c-27d860f4a2b2</t>
  </si>
  <si>
    <t>82a82d3f-df15-442f-9f76-e4103101672f</t>
  </si>
  <si>
    <t>10ce3f08-39fa-4e03-a1bf-c5ff40ed7d4d</t>
  </si>
  <si>
    <t>bb522644-32e8-4d8f-8c0c-f33c80fb88f3</t>
  </si>
  <si>
    <t>3694b492-29bf-4b31-9fdb-e1c3209e557d</t>
  </si>
  <si>
    <t>01-Umstzung</t>
  </si>
  <si>
    <t>25915c40-e773-44a9-89e1-21beaf568dec</t>
  </si>
  <si>
    <t>887cd77a-a19a-457d-9b8d-48f7f29e8bee</t>
  </si>
  <si>
    <t>5cbdfef0-d3a1-4135-a14a-b364d13c4ada</t>
  </si>
  <si>
    <t>921dc5ab-047b-4caa-bfa8-50104c6f01a6</t>
  </si>
  <si>
    <t>83efac24-b21a-46f8-802b-aff0e67193e2</t>
  </si>
  <si>
    <t>d1508ec2-3b53-471b-88f7-1504f8d2413c</t>
  </si>
  <si>
    <t>01-Umetzung</t>
  </si>
  <si>
    <t>6bae15d7-044e-4d67-87e2-e4601b97d5af</t>
  </si>
  <si>
    <t>a9ddc4b4-3e89-4dbb-b008-60160886a2d2</t>
  </si>
  <si>
    <t>ddb66628-7121-42eb-a780-1b344c36fd59</t>
  </si>
  <si>
    <t>ef307d80-41ab-4ac1-8c64-b45d87f6a0ac</t>
  </si>
  <si>
    <t>d3a6a3b1-efb2-450d-945c-61b9597b771c</t>
  </si>
  <si>
    <t>061ac165-82ab-4d22-b920-4d8d43d14b0a</t>
  </si>
  <si>
    <t>59ff1965-cb3c-4c4c-89e1-13783d9193e3</t>
  </si>
  <si>
    <t>d898ab75-54db-4fb0-bb86-cf3cfcb86580</t>
  </si>
  <si>
    <t>b5a64b99-9fb6-4eb4-ad79-46fcb08d86d9</t>
  </si>
  <si>
    <t>5bc05ba2-ef35-46f9-9d79-ae0e55ca6dc0</t>
  </si>
  <si>
    <t>fee4f26a-a8be-4b09-be89-202346a66078</t>
  </si>
  <si>
    <t>9c8d2bdd-e74a-4bcb-8cee-8be056ddf07a</t>
  </si>
  <si>
    <t>cb0e8023-5bf0-47f5-a9cd-ce839394745a</t>
  </si>
  <si>
    <t>a359cbf4-4348-4c09-9df4-c25eb7c1690c</t>
  </si>
  <si>
    <t>db7f1993-a021-4e71-b73f-fbf5b23bbd04</t>
  </si>
  <si>
    <t>7ea0f149-019e-4490-80af-28d5e9c2b1f8</t>
  </si>
  <si>
    <t>3cdefe42-802c-4041-a25b-01ac93692d34</t>
  </si>
  <si>
    <t>ce02bcba-6a15-43fe-a965-125d8b5977c3</t>
  </si>
  <si>
    <t>ce3376c3-370d-4d34-bdb0-3883b87aed1f</t>
  </si>
  <si>
    <t>b3bda044-a183-4bb3-a6ed-0fc2c0406a77</t>
  </si>
  <si>
    <t>671c28c3-71e1-4887-98b6-920595b8c252</t>
  </si>
  <si>
    <t>94bfa788-ce4c-4977-984c-eeb3b201cd53</t>
  </si>
  <si>
    <t>5ee59b6c-da10-4724-be11-3bfc5bf889bf</t>
  </si>
  <si>
    <t>67bc96a1-204d-475f-ba91-8aeb612327e8</t>
  </si>
  <si>
    <t>92de1b54-9ef2-4c93-911d-8c945c21affd</t>
  </si>
  <si>
    <t>f6d39155-e543-4e2a-99b2-b95d4ec64c84</t>
  </si>
  <si>
    <t>ef5e9664-d48e-403c-8f58-52554935b21e</t>
  </si>
  <si>
    <t>19cdf932-edf6-4425-86a1-05dda4bc4aa7</t>
  </si>
  <si>
    <t>6b68c19a-dadd-41fb-bf5e-ce315739b122</t>
  </si>
  <si>
    <t>e65f4979-452a-49e3-bc5a-9b8fa7d4921f</t>
  </si>
  <si>
    <t>9d68ac93-55cf-4495-9d0a-d0f1410aec27</t>
  </si>
  <si>
    <t>00c09523-3f61-4f66-984d-f3275c2dc734</t>
  </si>
  <si>
    <t>125c14e9-92e4-4845-b9ac-7bd2b1794905</t>
  </si>
  <si>
    <t>947eed1c-c192-4ef3-8b13-3d7f4b918afe</t>
  </si>
  <si>
    <t>e4b6072b-31eb-4a7f-8806-664ce56c36ce</t>
  </si>
  <si>
    <t>6632db96-bccb-4b33-a91a-5768ff1dbaa7</t>
  </si>
  <si>
    <t>ad3388a2-04ec-411a-989e-cdef8ec1d0d5</t>
  </si>
  <si>
    <t>262930ce-2d5d-4862-a1ea-16d634e22cad</t>
  </si>
  <si>
    <t>f15eac63-107e-42a2-8ef4-89ecaf0e4bd1</t>
  </si>
  <si>
    <t>eaf1cace-2622-4c81-a638-3bcca741bfcd</t>
  </si>
  <si>
    <t>1827fcc5-7416-48d3-a639-da59bf8ed28d</t>
  </si>
  <si>
    <t>854e1f33-6c61-42f0-8829-da172c6f28b9</t>
  </si>
  <si>
    <t>8dd729d7-41ff-48b7-9bfb-80b64af2a568</t>
  </si>
  <si>
    <t>38ecfcda-60b3-4ff1-8139-5ea5ae3a4242</t>
  </si>
  <si>
    <t>32182698-0e20-4d03-9a77-2b4f22af4a4a</t>
  </si>
  <si>
    <t>cc9cbbdc-1c1d-4567-9804-b5a5d316de91</t>
  </si>
  <si>
    <t>ad9e9271-9f5d-4f94-9577-ea87eadc39f2</t>
  </si>
  <si>
    <t>c456e26d-f26e-4c1f-9e08-dbf8fcb34888</t>
  </si>
  <si>
    <t>849cb2f6-3f9e-45d7-8b99-c9ff1b661fc0</t>
  </si>
  <si>
    <t>a6a2dbd4-a6d4-4ca8-8855-7086f1de71bd</t>
  </si>
  <si>
    <t>a24ca829-9382-4ff7-92a1-5553cd048647</t>
  </si>
  <si>
    <t>2ce95d28-9e0a-49fb-9bbb-48f245651b85</t>
  </si>
  <si>
    <t>35a41a81-a764-4cf2-83aa-921bff64cc84</t>
  </si>
  <si>
    <t>8b6b87d6-a657-4c25-9211-26d0d9ebaa93</t>
  </si>
  <si>
    <t>12df1f2e-004f-49ae-b482-8245c179742a</t>
  </si>
  <si>
    <t>24b2d854-4a03-41cc-afb3-1c2132d14cfc</t>
  </si>
  <si>
    <t>1d5f6c0f-cb93-4261-a271-4af17c456857</t>
  </si>
  <si>
    <t>7ed3bafe-6490-4916-8da1-5ae99fe074e5</t>
  </si>
  <si>
    <t>5a141751-da58-42ef-8954-431bfb54eeca</t>
  </si>
  <si>
    <t>f1fc5d0d-dbac-4fcb-a88b-bf2411aac6a1</t>
  </si>
  <si>
    <t>550b9f40-21dd-4c71-86d8-6232f060d9e9</t>
  </si>
  <si>
    <t>3d8c99e6-9072-48ad-a752-318a9aa7ee39</t>
  </si>
  <si>
    <t>0329a74f-7517-4f86-b175-07f25d53a9ca</t>
  </si>
  <si>
    <t>5e48c77c-a2fe-46bf-b1d3-0b18e4ef4225</t>
  </si>
  <si>
    <t>134cc6bb-9aa7-49c0-9124-267e7d2e29f4</t>
  </si>
  <si>
    <t>d433dbfa-7fb7-4c86-adb3-7b9860473e32</t>
  </si>
  <si>
    <t>0e0fd455-4773-486a-b93c-ff3cd7cf3173</t>
  </si>
  <si>
    <t>fee06223-e4bf-4e69-a8ef-2aca5b418410</t>
  </si>
  <si>
    <t>6c89afd7-f6b4-4519-a075-37da08335677</t>
  </si>
  <si>
    <t>07a9e879-917a-466e-a6a4-807ed1f6e362</t>
  </si>
  <si>
    <t>05671e49-059c-4af2-9b5e-91832375dbaf</t>
  </si>
  <si>
    <t>cd06fd09-ab8c-430e-932a-1b6418e821e9</t>
  </si>
  <si>
    <t>659aeeca-8ef0-477b-aa75-4aa0789ff6b8</t>
  </si>
  <si>
    <t>ec6c0e01-9a5d-4fe4-8d16-ee9c130ccd48</t>
  </si>
  <si>
    <t>ef52399e-62eb-43f1-8346-d07d08dea329</t>
  </si>
  <si>
    <t>6acc7820-0af0-4f82-8d15-900f89d94e8c</t>
  </si>
  <si>
    <t>e94ac007-7563-4b5b-9896-b66d3f89bc1b</t>
  </si>
  <si>
    <t>bba2b2f1-fdc4-4709-94d3-0e001475f443</t>
  </si>
  <si>
    <t>f06f7fcc-4a6b-41b4-9f7f-c9ef478ffeb2</t>
  </si>
  <si>
    <t>150e69b2-820d-47b6-b8a7-faada1a2b575</t>
  </si>
  <si>
    <t>8ee1ca4c-bc4f-475f-b9b5-5785ac7cae37</t>
  </si>
  <si>
    <t>bcc4e44a-8776-4353-b1ea-768adad96681</t>
  </si>
  <si>
    <t>6e4c27e9-de2d-49f9-ab6b-1e7e65260f6b</t>
  </si>
  <si>
    <t>9531333f-eafa-4c46-bfe1-ffa784182e65</t>
  </si>
  <si>
    <t>4ce55a03-8081-4752-a78b-770d5848e262</t>
  </si>
  <si>
    <t>a754ae87-86a1-4b82-829b-31e7cc02279e</t>
  </si>
  <si>
    <t>c484019c-4d16-43af-a3ef-c292aa1c315f</t>
  </si>
  <si>
    <t>1003523d-a3e3-4c15-b6c3-848e40e71167</t>
  </si>
  <si>
    <t>00d74477-d3f8-426a-97bb-a1b242d8400c</t>
  </si>
  <si>
    <t>dcefd74d-3f79-48e5-beef-6af673baa21f</t>
  </si>
  <si>
    <t>615046c5-dd69-4725-9b2d-9d71b0475561</t>
  </si>
  <si>
    <t>6c455149-5603-42c5-9d3e-5ea73f3e9d59</t>
  </si>
  <si>
    <t>ec56694e-73c2-4c22-a76a-407754fabf93</t>
  </si>
  <si>
    <t>22f2ed4c-e79b-4650-a994-cd25ce0d9a4d</t>
  </si>
  <si>
    <t>72703c15-e70d-46d1-a965-7338f0756d45</t>
  </si>
  <si>
    <t>1f88db3a-473f-4ffd-a0df-9476027a0387</t>
  </si>
  <si>
    <t>2736f2a1-c607-4cf2-8d18-2ded9e6bf9f7</t>
  </si>
  <si>
    <t>241002d9-e22f-4159-8e25-7808ebb8223a</t>
  </si>
  <si>
    <t>2a2b15d6-4b9d-443a-9cf1-dac2da3ced19</t>
  </si>
  <si>
    <t>2bff0262-d042-49bc-9f58-8e77e998c5b8</t>
  </si>
  <si>
    <t>7a7b8cc3-149c-4ac0-87d4-2aa827aba6a0</t>
  </si>
  <si>
    <t>4ecfed94-df0c-4cc6-a9eb-df3fd96c7d4e</t>
  </si>
  <si>
    <t>73de2fac-ed98-454f-ac3b-d1f25766b8d0</t>
  </si>
  <si>
    <t>defc8a87-58eb-4e8a-bf1f-a8bd8be06e63</t>
  </si>
  <si>
    <t>1f6dd78d-6a6c-4335-987f-392d9617e51e</t>
  </si>
  <si>
    <t>b4ca8498-e054-4444-94b5-ecf07e050449</t>
  </si>
  <si>
    <t>1027ecb3-118f-48b7-944a-0d7424360061</t>
  </si>
  <si>
    <t>3150932b-89b4-4299-9878-a44103c6ae9b</t>
  </si>
  <si>
    <t>b375190b-b1ac-40a5-aded-f4bd328ce127</t>
  </si>
  <si>
    <t>6faaf465-1bda-4936-b633-b82c5b2a65d7</t>
  </si>
  <si>
    <t>de6f8651-8202-42fe-a4a0-d961162f5bbe</t>
  </si>
  <si>
    <t>baae3a1e-5931-489e-95cf-3bf16e00a31c</t>
  </si>
  <si>
    <t>182a853a-47c3-498d-9deb-2dc1d09efe04</t>
  </si>
  <si>
    <t>7b2c1ad0-d735-4581-ad2a-245ddfa5f1d9</t>
  </si>
  <si>
    <t>657b9204-f6fa-4c42-b45e-f3876b6b45cb</t>
  </si>
  <si>
    <t>b4abec38-71f5-47e6-b0b5-ea9e53e78b60</t>
  </si>
  <si>
    <t>e35ae35b-a32b-4618-816a-a07e51c29fb6</t>
  </si>
  <si>
    <t>a65fde6f-e8cb-427a-93f5-21cab4618461</t>
  </si>
  <si>
    <t>fc580fe0-0448-443d-b8df-1173ed8de216</t>
  </si>
  <si>
    <t>da59540f-1eca-49b2-95a7-b00ee440d529</t>
  </si>
  <si>
    <t>44b3fed5-4baa-4d07-91dd-965b0f955040</t>
  </si>
  <si>
    <t>e2f0b8cf-6142-412b-b128-24d05734054e</t>
  </si>
  <si>
    <t>11c2d918-0091-42f9-b253-86ae19dc0c73</t>
  </si>
  <si>
    <t>c29d8bac-1af6-4a92-9d29-838745427ed9</t>
  </si>
  <si>
    <t>99850668-4d5d-4ae1-8fce-4c5f7bbe17f9</t>
  </si>
  <si>
    <t>be2ca326-5f5f-4d79-a028-f83b9ad46945</t>
  </si>
  <si>
    <t>a4c5d96a-fee9-47f2-9809-5235ea920980</t>
  </si>
  <si>
    <t>e8606e51-11ac-4c9b-8dd1-b261bca22e27</t>
  </si>
  <si>
    <t>0d1d11f1-1b88-41b9-be39-64dc1c0659d1</t>
  </si>
  <si>
    <t>241b13ed-62d3-48bf-916c-9cc79c29ba5c</t>
  </si>
  <si>
    <t>00ece881-0b91-4e40-9ca9-359b642c481a</t>
  </si>
  <si>
    <t>47e7f7cf-fc6d-46bd-9781-9dd412151303</t>
  </si>
  <si>
    <t>4b0a33d8-b428-43dd-aa14-dc2019145546</t>
  </si>
  <si>
    <t>f4480dbc-500f-4e94-b849-9ab43d9bf992</t>
  </si>
  <si>
    <t>7ec854a0-67ab-41cc-8aff-660fbdd7b10b</t>
  </si>
  <si>
    <t>f6821966-202f-4796-9573-c85bb9a7453d</t>
  </si>
  <si>
    <t>2f0c5996-338f-4fdd-92b6-4b9650332d90</t>
  </si>
  <si>
    <t>12bbda30-91c5-49a2-9c5d-93e8c69cea55</t>
  </si>
  <si>
    <t>a354a50f-6f5f-4b48-9fa2-7edcccf017c8</t>
  </si>
  <si>
    <t>df494278-5d24-42c5-9dc4-792c19d0f1f0</t>
  </si>
  <si>
    <t>45ddcec9-79ad-410c-af85-02b3162c7a89</t>
  </si>
  <si>
    <t>1aefa59a-1f92-46a0-92b1-9b990f98736a</t>
  </si>
  <si>
    <t>28659492-5983-4f64-92f6-7c0a1669f33f</t>
  </si>
  <si>
    <t>6383da0e-ced0-4fba-a8d0-1a21b929010e</t>
  </si>
  <si>
    <t>b04ed8d5-a3e7-4b65-8fd2-3d0b09c58586</t>
  </si>
  <si>
    <t>c62eda59-031a-41ee-84b2-a900b384290f</t>
  </si>
  <si>
    <t>9fb828ce-cd12-465d-b181-2829e8c189a4</t>
  </si>
  <si>
    <t>e449d626-2108-458a-9f3e-0f35b9aa68d0</t>
  </si>
  <si>
    <t>032a9915-a938-4a79-b911-bb36ff86cf87</t>
  </si>
  <si>
    <t>58c5d8e1-c08b-484b-83d6-03efc8d4b56e</t>
  </si>
  <si>
    <t>0a59e979-a760-4a85-b49a-b972fc205292</t>
  </si>
  <si>
    <t>4261898f-9576-4187-aebc-f90a09039cc5</t>
  </si>
  <si>
    <t>02f2b78f-0465-46ad-b4dc-3243675a7a15</t>
  </si>
  <si>
    <t>7ca7de2e-83ea-4e75-b015-d6a438124428</t>
  </si>
  <si>
    <t>7b0b1503-1a06-41ee-8291-6c5970c1ab61</t>
  </si>
  <si>
    <t>451834c4-d74c-46d4-9bf0-df79f46b71ca</t>
  </si>
  <si>
    <t>7d18dc6d-ccaf-41f8-a810-9595aaddf722</t>
  </si>
  <si>
    <t>cd400cad-0f68-4e7a-8e1d-e19901a8a9cc</t>
  </si>
  <si>
    <t>7348932f-2000-43cb-aada-c2bf40412d4b</t>
  </si>
  <si>
    <t>fdf8942b-6da2-40a4-880d-4c272586c01e</t>
  </si>
  <si>
    <t>eb23f0b7-7af0-40f5-8bfc-f7d5132728fc</t>
  </si>
  <si>
    <t>e5bf2873-37bd-48a8-ae48-c6414753bbe8</t>
  </si>
  <si>
    <t>ccb1e400-aeac-4610-8ab9-cd5e6c09808b</t>
  </si>
  <si>
    <t>aeb8e44f-bed2-40de-a266-e62d5dcc8cb8</t>
  </si>
  <si>
    <t>2cb56fd4-53d4-446c-bbfb-e681c8d364c7</t>
  </si>
  <si>
    <t>4af2169d-3d25-4a7f-9f8f-c50a189ca2ea</t>
  </si>
  <si>
    <t>df279ffe-3a0a-449b-89ac-5c7e4796cbbc</t>
  </si>
  <si>
    <t>309c1706-7d6d-43ea-aeef-1fda85216382</t>
  </si>
  <si>
    <t>59c76257-ecd5-48cd-9e72-b92f92b152e4</t>
  </si>
  <si>
    <t>0e755450-d0dc-45d7-b267-133fd44482d2</t>
  </si>
  <si>
    <t>7c2439e6-b32a-4861-bb96-6545ecacef6d</t>
  </si>
  <si>
    <t>c3670c2e-57dd-4beb-8a4a-b8273afe01ec</t>
  </si>
  <si>
    <t>82c645f9-a63f-4ee7-9892-cf957477a1c1</t>
  </si>
  <si>
    <t>a94875d2-6fcf-4494-8952-9f75ad6f0114</t>
  </si>
  <si>
    <t>d98eeb2d-b892-4426-bcd9-7d18f79c44d4</t>
  </si>
  <si>
    <t>270e77d6-031a-41df-bd54-4515deaf85dd</t>
  </si>
  <si>
    <t>c4e46511-9d9c-4d07-b1cf-9d3da9867abf</t>
  </si>
  <si>
    <t>f97b9299-5c87-4a5d-a2d9-c5462fb727d2</t>
  </si>
  <si>
    <t>c8270230-9ee2-4058-8196-99ccc5d092e0</t>
  </si>
  <si>
    <t>992b2a32-255c-4213-b9f6-8bf61db95d8c</t>
  </si>
  <si>
    <t>fc0835bd-c928-455a-b5c0-a60019ae23f8</t>
  </si>
  <si>
    <t>1932466c-0001-495c-af30-529dbeedfcbb</t>
  </si>
  <si>
    <t>d208ef5f-91e6-45b3-926a-20a88fdc4b32</t>
  </si>
  <si>
    <t>361eeabf-62f3-4a8f-916e-d83bfbab50cf</t>
  </si>
  <si>
    <t>5041d844-ed77-4b17-8ba4-cbcee4d6ab7e</t>
  </si>
  <si>
    <t>dc642721-3831-4e69-9934-64ac955ce453</t>
  </si>
  <si>
    <t>105f14c3-05f3-4c05-9e01-b05f55918949</t>
  </si>
  <si>
    <t>c798f91e-2bfc-489d-b515-53553dbd177a</t>
  </si>
  <si>
    <t>0ecd943d-b2e0-4a5b-8d3e-a0524308b49b</t>
  </si>
  <si>
    <t>cbe46ccb-814a-490c-8d0f-9371e710fb6b</t>
  </si>
  <si>
    <t>429bec20-3140-4c51-a064-4ff8272d97ec</t>
  </si>
  <si>
    <t>6bf890ec-3b6a-443b-8c5c-3298bbdebf6b</t>
  </si>
  <si>
    <t>9c648c09-8f4d-491b-9cbe-894abda1a386</t>
  </si>
  <si>
    <t>e4b4851a-e052-403a-b16d-18e03e041b47</t>
  </si>
  <si>
    <t>40444983-de45-4a7c-8962-91f5a9c73ea0</t>
  </si>
  <si>
    <t>98f384fc-ef93-40da-a14d-d306e25f13a0</t>
  </si>
  <si>
    <t>05c652b6-307f-4495-ab9a-94142b12f75b</t>
  </si>
  <si>
    <t>0a5cf9ab-6e9d-417d-8b31-54842155e55c</t>
  </si>
  <si>
    <t>87924619-f622-4dd3-b9ae-05d4941f9e9f</t>
  </si>
  <si>
    <t>715d939a-e9f4-498b-80d4-81116b47ba37</t>
  </si>
  <si>
    <t>9a5fa4cd-2a82-41e3-bd28-fb44f4dd8e29</t>
  </si>
  <si>
    <t>bb5f9b65-c725-4eba-99ad-d4ad094e6d9b</t>
  </si>
  <si>
    <t>7d532ee4-cdda-4638-b5c9-c279254bd63a</t>
  </si>
  <si>
    <t>b3f6cedd-0735-4dda-b00d-d8acccb5f91a</t>
  </si>
  <si>
    <t>fced9864-c2e3-400c-bd9b-54ea45b1181c</t>
  </si>
  <si>
    <t>1ba0e262-5f29-45f1-a7a8-f18d1f882237</t>
  </si>
  <si>
    <t>068d98fe-68f2-4902-abe1-2dd141faf63b</t>
  </si>
  <si>
    <t>971c2901-b406-4d60-89c2-1a5a4c5a1878</t>
  </si>
  <si>
    <t>06f0877f-640e-4d18-b602-a6016b735c99</t>
  </si>
  <si>
    <t>3556e38f-a4d6-4d86-8888-bd1c92d989e9</t>
  </si>
  <si>
    <t>feea1e9e-95fd-4793-8834-b14e36c992d0</t>
  </si>
  <si>
    <t>0a24e6fd-590d-4426-a9ee-54092e52ac66</t>
  </si>
  <si>
    <t>b53eb42e-9063-4f73-93b2-4caeb2a125c0</t>
  </si>
  <si>
    <t>02b147c4-a611-441a-8e55-602e6ef55952</t>
  </si>
  <si>
    <t>133ba6e8-9f80-4536-bec7-633c4be6b359</t>
  </si>
  <si>
    <t>7b33bb9a-5c96-401e-9130-f9dcd5a4a71b</t>
  </si>
  <si>
    <t>07183f56-f0bf-4085-aa95-3842ed0e573b</t>
  </si>
  <si>
    <t>f3bd02ef-c157-43d9-a1c9-26bba18a15f4</t>
  </si>
  <si>
    <t>c0a9da49-d497-4a38-bb41-c97ed80009bb</t>
  </si>
  <si>
    <t>e9360a39-5efb-46ce-b091-71cfd9061efe</t>
  </si>
  <si>
    <t>cd273eb2-ee6e-4140-9cae-1c73a68ea617</t>
  </si>
  <si>
    <t>c02bbd87-ee6c-4069-8cbe-4f41e722b7d5</t>
  </si>
  <si>
    <t>c9e66748-5952-4ea5-9f6b-e3aeafda0898</t>
  </si>
  <si>
    <t>0e50eb4a-899d-4ec1-b1cc-e13e39f76b22</t>
  </si>
  <si>
    <t>3bd013c0-90b4-4451-bc16-b142e730544c</t>
  </si>
  <si>
    <t>0c53da20-aa77-4efd-8c16-4afa2a5a3619</t>
  </si>
  <si>
    <t>ff4f4dc5-2eb4-40cc-86d2-d1bbbb2f09aa</t>
  </si>
  <si>
    <t>fa23a83b-fde0-4e25-a21a-d180abd6c3a2</t>
  </si>
  <si>
    <t>a9777751-1870-4352-898b-5bd4c0b85bd4</t>
  </si>
  <si>
    <t>ca34ac81-17eb-45c5-a4d5-e8b5967ac88e</t>
  </si>
  <si>
    <t>41c184d1-613b-4855-889f-a11334cd26fe</t>
  </si>
  <si>
    <t>f3b1f079-da8e-4e6e-8377-50e5850f171a</t>
  </si>
  <si>
    <t>053edd71-d120-40d9-9929-4792bb4efb87</t>
  </si>
  <si>
    <t>01-Durhcführung</t>
  </si>
  <si>
    <t>fa8121cb-892f-47ce-81c1-01af81ea20a6</t>
  </si>
  <si>
    <t>45cfda14-bdba-4edb-b70a-c729a72c3dcb</t>
  </si>
  <si>
    <t>16ed9cf7-933d-4c91-80a9-e2d38b40adb4</t>
  </si>
  <si>
    <t>84f1ed88-9245-4b8a-9f06-27df853898eb</t>
  </si>
  <si>
    <t>853f4145-5e5a-4df2-88e4-da726b6c4416</t>
  </si>
  <si>
    <t>9224c642-0bd8-4806-966a-91e339a1dcd5</t>
  </si>
  <si>
    <t>ab8cb99c-faf9-4d03-b4d9-e2152c379bc2</t>
  </si>
  <si>
    <t>9f13c04a-8d24-4be9-bb85-ed023bbf6a91</t>
  </si>
  <si>
    <t>ae219237-721a-4ef8-88df-a3215b055e03</t>
  </si>
  <si>
    <t>4623e508-2e15-4d00-b996-830dab9963f6</t>
  </si>
  <si>
    <t>041322fa-e62e-44bc-bc20-294c58e28a0b</t>
  </si>
  <si>
    <t>0ce6f2f8-bcbf-462e-bd72-6921dc83fcbb</t>
  </si>
  <si>
    <t>3d547740-ac39-497a-88f3-f77a1475914d</t>
  </si>
  <si>
    <t>68e296cb-90e7-4b2f-b754-28226ee0bcc4</t>
  </si>
  <si>
    <t>d526f14a-90bf-484a-b340-74868c1a610e</t>
  </si>
  <si>
    <t>d83af9ee-c37a-4c92-98cf-a215ab910090</t>
  </si>
  <si>
    <t>6184f8cb-19a2-4f09-840d-f0e7fcf58fda</t>
  </si>
  <si>
    <t>890d7379-6802-4a7f-940b-c4be695b30d5</t>
  </si>
  <si>
    <t>d1dc8b51-6eb3-4e6b-80ee-db5120005bbe</t>
  </si>
  <si>
    <t>7172b4da-27c2-4cf0-a877-0146c45a3a73</t>
  </si>
  <si>
    <t>a919b518-76ba-4fa0-a1e0-2773ef5b62ca</t>
  </si>
  <si>
    <t>c203e502-28df-41d9-a24a-5d18b718099c</t>
  </si>
  <si>
    <t>e3c340d1-e7db-4485-aed0-542982baaa19</t>
  </si>
  <si>
    <t>e62a4d59-2734-4100-8c32-ee24fd8cd048</t>
  </si>
  <si>
    <t>8e465d28-2059-4b6c-be5a-5e346109ea20</t>
  </si>
  <si>
    <t>b1acde3f-8b4d-41f2-a9f8-bff34b57e73e</t>
  </si>
  <si>
    <t>d289dd8a-31cf-4ae8-b775-227b967420e9</t>
  </si>
  <si>
    <t>8186dc08-9713-4400-bb1a-1ef922a9de58</t>
  </si>
  <si>
    <t>6505678d-fa23-4a00-be5a-67fbee86ab30</t>
  </si>
  <si>
    <t>40eb6732-07e5-40ba-b55b-7d9082edcd63</t>
  </si>
  <si>
    <t>38459d93-53bd-49b7-ba7a-8b05cecbe552</t>
  </si>
  <si>
    <t>889dc5c1-bcfb-4f28-876b-c4d6d927e1d9</t>
  </si>
  <si>
    <t>e72ada9d-fb62-4a50-af0b-71f8ed61f9fa</t>
  </si>
  <si>
    <t>a661a540-a539-4890-8c26-8b723124b44b</t>
  </si>
  <si>
    <t>1496b395-1c38-44f7-bae8-fffd072acd24</t>
  </si>
  <si>
    <t>ad2c2ef4-cb4c-485f-96e6-200eba6fdf48</t>
  </si>
  <si>
    <t>da374d28-53ba-423a-b7a7-6f0a776da66d</t>
  </si>
  <si>
    <t>c8889dc0-171a-471a-a7da-90744ed3b634</t>
  </si>
  <si>
    <t>e4bcd508-5176-4cce-ad37-f5b2e8320901</t>
  </si>
  <si>
    <t>68463fbf-d51e-4d74-bcd4-52ac9a980559</t>
  </si>
  <si>
    <t>254cde52-ed87-4594-b837-6cc35f082306</t>
  </si>
  <si>
    <t>0665a146-e277-476b-91fd-b4ffb5d2ab30</t>
  </si>
  <si>
    <t>28ebbfd5-ef8f-4458-9e16-9743357862d3</t>
  </si>
  <si>
    <t>e42cc569-382b-4913-8c05-db4dae40b8a3</t>
  </si>
  <si>
    <t>675b6632-b782-4e1f-afc6-998cbb7a0b00</t>
  </si>
  <si>
    <t>3e0cadfd-a480-4e61-9e74-8a4ca69b797b</t>
  </si>
  <si>
    <t>01Umsetzung</t>
  </si>
  <si>
    <t>9c1016be-1df7-4856-a588-09e31b86a473</t>
  </si>
  <si>
    <t>c0944cbb-698f-4dcc-8e4e-051da72c05e9</t>
  </si>
  <si>
    <t>420430c5-7f2b-4a73-9caa-1c40746776c6</t>
  </si>
  <si>
    <t>66ff1b56-55d8-4ee3-89d2-392f62171c15</t>
  </si>
  <si>
    <t>671fc003-c202-483e-8cac-28d661b6b9b4</t>
  </si>
  <si>
    <t>6ef594a3-5887-4524-b364-b021244b385e</t>
  </si>
  <si>
    <t>f91055d6-f101-43c3-990f-079c8ea48f63</t>
  </si>
  <si>
    <t>385bdada-07f7-4ded-9c9e-0b975bcb9d85</t>
  </si>
  <si>
    <t>67ad8c47-66ce-4e12-8cbf-7bc46b6d0ea0</t>
  </si>
  <si>
    <t>ec2d8750-e36c-4f5f-ba66-d8b2f061ae5e</t>
  </si>
  <si>
    <t>e610c3eb-d020-481e-b1d2-7f16a29448b6</t>
  </si>
  <si>
    <t>10224-Fehler in der Ratepay Liste ZSD_064</t>
  </si>
  <si>
    <t>700cc6ab-bb2c-46be-bcb2-635c2d3fb2e9</t>
  </si>
  <si>
    <t>d0eb5660-32a4-4372-9c60-09f6ed0a09a8</t>
  </si>
  <si>
    <t>35a21d02-6f40-4c42-8caf-5dc8362cfcb3</t>
  </si>
  <si>
    <t>a077034d-80f6-42d2-9676-ac2f7fb12ca2</t>
  </si>
  <si>
    <t>8875-Fehler SAP - Anlieferung zu offenen Prüflosen</t>
  </si>
  <si>
    <t>f42b8ae0-b8c5-453f-9a5b-d7f1ee245f2f</t>
  </si>
  <si>
    <t>4817 Jagdschein abgelaufen</t>
  </si>
  <si>
    <t>d9c4dbb2-ab2a-4247-b9ea-bad8f520cf5d</t>
  </si>
  <si>
    <t>8980-Rechnungen drucken nicht bei Lieferscheinen</t>
  </si>
  <si>
    <t>97c7826a-81c2-4843-b2a4-c7fc3da7beab</t>
  </si>
  <si>
    <t>c8a6048d-e705-471f-8ecd-82841533115b</t>
  </si>
  <si>
    <t>8ffd93a0-1d20-46b1-80ac-684495fe6570</t>
  </si>
  <si>
    <t>a0743dec-067f-43ec-8e19-27a105656f0c</t>
  </si>
  <si>
    <t>c30ca044-a9e7-42ec-b37c-08ca9f2a528b</t>
  </si>
  <si>
    <t>cdaeced0-7c94-432f-b2fa-ca2e6d84cb90</t>
  </si>
  <si>
    <t>b8a71701-3a0e-4c55-b308-a6411a17cc6c</t>
  </si>
  <si>
    <t>1d577062-6577-41f8-84b9-0487a02df98e</t>
  </si>
  <si>
    <t>3f60f0b4-1951-41ef-9eb8-60f9b9d21aa7</t>
  </si>
  <si>
    <t>b3cca9e7-3326-4dcf-a15d-5d2ac0848abd</t>
  </si>
  <si>
    <t>9ab2fec1-2e69-47bd-9c73-a2894ccea8dc</t>
  </si>
  <si>
    <t>69c90656-8b34-424f-9990-3256ff729429</t>
  </si>
  <si>
    <t>83312d30-3816-4438-bbf4-b06bdd69e9c1</t>
  </si>
  <si>
    <t>3a6464ec-06ad-4457-8b8c-cc988161b046</t>
  </si>
  <si>
    <t>12d5429f-9174-468d-b25e-2f1bf4384fa7</t>
  </si>
  <si>
    <t>b26fc9ac-f9ca-4986-8440-9de17a3ec326</t>
  </si>
  <si>
    <t>a9a578c0-dc56-415f-b73b-ce56e882eac3</t>
  </si>
  <si>
    <t>cc75866a-ea4c-428a-89eb-00cdd8bce1ca</t>
  </si>
  <si>
    <t>e9279522-7f20-4527-82e3-18994a934c8f</t>
  </si>
  <si>
    <t>01-Analyse/Konzeption/Abstimmung</t>
  </si>
  <si>
    <t>eca9d2ed-80e3-44b0-9731-d4ad9d8db20f</t>
  </si>
  <si>
    <t>69d2aec3-7d18-4c6b-89c9-a00a590cb51e</t>
  </si>
  <si>
    <t>a96b256d-69d7-4b45-b56c-a29d74ff2b55</t>
  </si>
  <si>
    <t>adf8a5c8-45b6-4ac3-a5d0-b30c44c4eb70</t>
  </si>
  <si>
    <t>2d4a5f64-dde2-49a1-a184-fda6d56f1ae2</t>
  </si>
  <si>
    <t>221fddf9-503a-4c29-86bf-2cc2f82e683e</t>
  </si>
  <si>
    <t>31cdd45b-e1f6-4939-962e-05557b2464f4</t>
  </si>
  <si>
    <t>36bab34e-2cd5-4606-9222-3339767b06f0</t>
  </si>
  <si>
    <t>783006ae-7a62-42c5-a208-95a50ae36c32</t>
  </si>
  <si>
    <t>fd82de3d-9e03-449b-9e6c-867e37dcc509</t>
  </si>
  <si>
    <t>096afdc8-5ec0-40e0-98e0-d69224f4eec3</t>
  </si>
  <si>
    <t>14da2c4c-1ef8-44f8-a1bb-17961644f163</t>
  </si>
  <si>
    <t>6ce87ed2-f073-46c7-8608-23c30ad327b2</t>
  </si>
  <si>
    <t>555ccc96-ad11-4944-9569-abb8a35816bb</t>
  </si>
  <si>
    <t>ca4ab542-490a-4fe0-810a-b492abe03621</t>
  </si>
  <si>
    <t>dc415c58-39ae-4e71-99c3-025b6f5ea5d4</t>
  </si>
  <si>
    <t>94089ec6-0c41-4a45-9cbd-9836acb2cd29</t>
  </si>
  <si>
    <t>a4d43951-2838-43e6-afc2-cc3bc6cbf8a1</t>
  </si>
  <si>
    <t>5ae7ec55-5252-419a-8549-869bd248c2f6</t>
  </si>
  <si>
    <t>03-KnowHow Sicherung</t>
  </si>
  <si>
    <t>30ace37a-6bfa-4812-a362-311142b722b7</t>
  </si>
  <si>
    <t>04-Vorbereitung Präsentation</t>
  </si>
  <si>
    <t>07f47fa8-c4f4-4c0b-ba0d-dc62580a0566</t>
  </si>
  <si>
    <t>01-Architektur / Konzeption</t>
  </si>
  <si>
    <t>3fbf6778-e409-42c4-b118-321aeecfd151</t>
  </si>
  <si>
    <t>84d6fe32-0e4b-4c0d-9063-1708caef9b57</t>
  </si>
  <si>
    <t>03-Bereitstellung &amp; Test</t>
  </si>
  <si>
    <t>a2314b0c-fcb9-4262-8527-ad4cec81b1ca</t>
  </si>
  <si>
    <t>c81b576e-1b08-4f6a-88e1-36ba5f835aa3</t>
  </si>
  <si>
    <t>2a7ab2a3-8831-4516-8b2c-3cfeee07b742</t>
  </si>
  <si>
    <t>ea09b821-a561-4623-94b4-e136dcd0fb25</t>
  </si>
  <si>
    <t>01-Analyse / Designvorgaben</t>
  </si>
  <si>
    <t>2e4555a4-47a8-439c-b837-0a37c801bcf1</t>
  </si>
  <si>
    <t>0aa1d69e-0766-4c7e-a44c-28e8f3d2c788</t>
  </si>
  <si>
    <t>02-Einrichtung</t>
  </si>
  <si>
    <t>9accc427-78cc-4e53-b1b3-d909b7d406f0</t>
  </si>
  <si>
    <t>03-Bereitstellung Test</t>
  </si>
  <si>
    <t>f3a4974f-e379-4e70-9d08-fcc10ad4bb83</t>
  </si>
  <si>
    <t>fdbb539f-b792-48d2-986c-e1d64460dabd</t>
  </si>
  <si>
    <t>01-Frankonia Theme</t>
  </si>
  <si>
    <t>90eee6f3-a431-4a8e-b3de-31d2dd06731a</t>
  </si>
  <si>
    <t>02-Verbindungen / Basiscustomizing</t>
  </si>
  <si>
    <t>940046df-c0e4-4fdc-aead-53de267434e8</t>
  </si>
  <si>
    <t>fc24267f-af22-483e-8c0d-61b69eeb14db</t>
  </si>
  <si>
    <t>b0743015-472a-433d-aa74-6d33d3ce3f35</t>
  </si>
  <si>
    <t>02-MockUp</t>
  </si>
  <si>
    <t>8ab1ec69-427d-4fd2-8db6-5f4831fe0528</t>
  </si>
  <si>
    <t>5e7d0a44-60d3-4de3-b4b8-72ead32a1c59</t>
  </si>
  <si>
    <t>a0c91d9e-d7cc-421f-8a63-420c37ccf997</t>
  </si>
  <si>
    <t>f9c17a44-e856-4599-a2aa-f321fc165022</t>
  </si>
  <si>
    <t>94879185-bff6-4ef4-95a5-b0c3b832ae8c</t>
  </si>
  <si>
    <t>c779e669-5731-465f-a2e3-3bcceabc6283</t>
  </si>
  <si>
    <t>01-autom. Tests</t>
  </si>
  <si>
    <t>f5fc1052-fd22-46f4-93f2-eece0af683d1</t>
  </si>
  <si>
    <t>03-Mock Server</t>
  </si>
  <si>
    <t>fa304b10-5cc3-4391-afbe-f90cf643861f</t>
  </si>
  <si>
    <t>8de14726-47fb-4e24-b0ab-02005d05f451</t>
  </si>
  <si>
    <t>a164e397-bc84-4e48-8d11-95855d49310a</t>
  </si>
  <si>
    <t>215bca26-40cb-4d50-a24d-08c5c4c4faf1</t>
  </si>
  <si>
    <t>01-Diverses</t>
  </si>
  <si>
    <t>ab482ab4-03ed-46ef-b82b-2ae190f64365</t>
  </si>
  <si>
    <t>6b79b589-0d6c-41ca-be75-2b069113f062</t>
  </si>
  <si>
    <t>b40c07f0-0748-4be8-9463-1b4211c71b92</t>
  </si>
  <si>
    <t>fd667e7d-de30-4bcb-a52b-fb42256a32e7</t>
  </si>
  <si>
    <t>ea738820-b16e-43a4-aaa0-723401efca34</t>
  </si>
  <si>
    <t>75d3c744-1e88-4f28-8c96-e708144418c7</t>
  </si>
  <si>
    <t>7e1ac895-6f2a-42ee-b0c1-7bfddc8c0d9a</t>
  </si>
  <si>
    <t>7f91f2fd-c4b9-4d1f-aace-a126d4fa39d4</t>
  </si>
  <si>
    <t>01-Besprechung</t>
  </si>
  <si>
    <t>f54a01ac-f67a-4126-b57b-da55ba507169</t>
  </si>
  <si>
    <t>02-Validierung</t>
  </si>
  <si>
    <t>fe7885f0-4643-4348-8b31-418278b4aa6b</t>
  </si>
  <si>
    <t>05ca9aba-4d28-44b5-9ec3-84ff8a1b89ac</t>
  </si>
  <si>
    <t>70-Korrektur IOT Fehler</t>
  </si>
  <si>
    <t>96bc15e6-cb42-4a6c-9d5a-cb2384e93ebe</t>
  </si>
  <si>
    <t>28d83093-26c9-4af0-9c51-1ddbd530f94c</t>
  </si>
  <si>
    <t>42a18225-5cee-40e9-b4a1-47e2513863b3</t>
  </si>
  <si>
    <t>ec11d44b-9d4e-4164-b176-8ece027c68b2</t>
  </si>
  <si>
    <t>ad6d23f0-d33e-4bec-b24c-ce1709f25375</t>
  </si>
  <si>
    <t>ee19a820-c919-4d17-b00b-55f09e959c40</t>
  </si>
  <si>
    <t>f1abdd50-8192-43fe-a09a-471f487a1943</t>
  </si>
  <si>
    <t>33e9f47c-b34c-4fb3-ba6b-9d88e230c290</t>
  </si>
  <si>
    <t>4cdca3f2-528c-41d0-b459-69c0c3ae641e</t>
  </si>
  <si>
    <t>6a1c7239-53cf-4b87-b456-780b0f43ecc0</t>
  </si>
  <si>
    <t>1495c5eb-9569-4604-9ee5-edcfc39a9b98</t>
  </si>
  <si>
    <t>42d230f3-45fd-484b-a6a9-189060e84e65</t>
  </si>
  <si>
    <t>a838fba7-4e7f-42cc-8a06-4dd9c71be8ae</t>
  </si>
  <si>
    <t>e459cc67-3a3f-4c6b-a935-18868f0a9259</t>
  </si>
  <si>
    <t>5ca42a1e-71a7-4235-8cac-1e20b4ac1d58</t>
  </si>
  <si>
    <t>78fce7ba-7c3e-410b-ab28-7d807fda96f8</t>
  </si>
  <si>
    <t>75632a17-97f7-43b0-a422-c736f3bf394b</t>
  </si>
  <si>
    <t>2a76a79e-96c5-4fb3-8a6d-eb4490065498</t>
  </si>
  <si>
    <t>ac4c7b91-db18-4d14-bc41-d50631a75763</t>
  </si>
  <si>
    <t>a3acbe34-61a9-4392-a8cc-32eb2283a5e4</t>
  </si>
  <si>
    <t>03b1d7f1-251b-4715-8e2f-115a048f984f</t>
  </si>
  <si>
    <t>7510afb0-72e6-4ce7-b3ec-bff72e150b29</t>
  </si>
  <si>
    <t>a55f05e3-8244-4826-9270-edb7a1cfde50</t>
  </si>
  <si>
    <t>3c4b6bee-083e-49f7-ba7c-005c04cb3c71</t>
  </si>
  <si>
    <t>28c1cba5-a0bd-4cf8-889d-d92efde211ef</t>
  </si>
  <si>
    <t>b6b59885-32a6-4351-aec5-30c3279f9ec5</t>
  </si>
  <si>
    <t>0565f598-9304-4e77-953e-884bf5113173</t>
  </si>
  <si>
    <t>6f38eb40-51da-4bb8-b696-50c7d0a40443</t>
  </si>
  <si>
    <t>e9012ebd-6aa9-4809-a854-fb82b9caa3e9</t>
  </si>
  <si>
    <t>e40d64c2-1eb9-4832-b186-6d18e9d64f05</t>
  </si>
  <si>
    <t>40cb8b59-b357-448d-83d4-5bbefc438659</t>
  </si>
  <si>
    <t>6fde54ca-8122-46ee-8bed-ff9b78ef624c</t>
  </si>
  <si>
    <t>f8e0ab20-0a44-41ed-8ce7-e8b01e9c4be2</t>
  </si>
  <si>
    <t>17f2ee00-4084-49c8-bf03-9afc481baa23</t>
  </si>
  <si>
    <t>45dd6ea9-c144-4109-a59b-bd7173dbbabe</t>
  </si>
  <si>
    <t>aa9e33c6-6482-4bd2-bf1c-d8ad88f13ee4</t>
  </si>
  <si>
    <t>2ef1b9b3-0413-40ce-8e34-a7752c354c5d</t>
  </si>
  <si>
    <t>9f1c45a1-e399-415d-91da-78623276ada0</t>
  </si>
  <si>
    <t>45523a8e-bf1f-4512-8978-d8a78b77f835</t>
  </si>
  <si>
    <t>712146d4-ea31-4b61-b21d-5561ffef028b</t>
  </si>
  <si>
    <t>4a5206c3-4a35-4b18-8a2f-b1223ad2b59a</t>
  </si>
  <si>
    <t>29829075-9ae1-490f-a61f-c26959b48ce5</t>
  </si>
  <si>
    <t>fd5aad66-c511-49b9-8a4a-c7ffbea7109d</t>
  </si>
  <si>
    <t>7754206a-6328-4147-a9d8-cdf857d2a455</t>
  </si>
  <si>
    <t>01-Umsetzunng</t>
  </si>
  <si>
    <t>a24425b0-d192-446d-b77d-c0c93e459299</t>
  </si>
  <si>
    <t>91dc833d-9a47-431d-91f7-295d5e014181</t>
  </si>
  <si>
    <t>125b4a40-204b-45cf-b9a2-daa850f143c1</t>
  </si>
  <si>
    <t>b5f3d539-1eb8-4d35-87e7-0788dd2a277a</t>
  </si>
  <si>
    <t>cf8af622-c319-4bfe-bfdb-987e4a4d0093</t>
  </si>
  <si>
    <t>40eca210-eff6-4b7b-847f-7b01d46a1799</t>
  </si>
  <si>
    <t>02-Tel./Mail Anfragen</t>
  </si>
  <si>
    <t>e44920df-f4d2-440b-a3fe-2791a0fc276b</t>
  </si>
  <si>
    <t>83db3476-e64f-4c06-9aae-189f204f0c22</t>
  </si>
  <si>
    <t>bb782953-b15b-473c-9f37-8232a896b294</t>
  </si>
  <si>
    <t>a78d8545-9710-4799-9c55-3168ba19d123</t>
  </si>
  <si>
    <t>bba1201b-3e19-4bc3-929b-d141e60129e3</t>
  </si>
  <si>
    <t>f20881b7-951b-42a0-a5d4-a449ff984a00</t>
  </si>
  <si>
    <t>a9c40af7-88c2-4250-8d67-cfe3e20253ee</t>
  </si>
  <si>
    <t>999d4938-4303-4aad-a61d-7db4b5fa3038</t>
  </si>
  <si>
    <t>9e9356a0-e4b7-431a-abee-96a7a0606d64</t>
  </si>
  <si>
    <t>434e4746-ff0d-4df7-9096-9fab7ace6254</t>
  </si>
  <si>
    <t>e35c8179-df38-4ace-8d00-d67b82a7a0b7</t>
  </si>
  <si>
    <t>17af9dc7-e775-4d37-a80e-c13325bf49a3</t>
  </si>
  <si>
    <t>a6962afa-6f1a-4f08-a66b-e107a996fd1d</t>
  </si>
  <si>
    <t>bf2a6928-a09b-4928-9569-2cdedd7f3a07</t>
  </si>
  <si>
    <t>397ecebe-7c34-4710-92d3-fc58d7121ef3</t>
  </si>
  <si>
    <t>44e695ac-b78a-44fb-84db-8da50949d0a2</t>
  </si>
  <si>
    <t>25ac2223-d98a-4f08-9a74-833f5beca53d</t>
  </si>
  <si>
    <t>c422fb4c-a1e3-4937-8b58-d074f3617238</t>
  </si>
  <si>
    <t>b95aca9d-16c7-41e4-8165-6c837886d3e6</t>
  </si>
  <si>
    <t>f488c21f-f342-4f93-8b29-c371c03b6324</t>
  </si>
  <si>
    <t>3535a942-ef8b-44da-9bc0-423eaa02555a</t>
  </si>
  <si>
    <t>e1a2fa76-173d-4b04-b632-251ece24d70f</t>
  </si>
  <si>
    <t>8009b572-52fb-46ea-8f53-343095ce791b</t>
  </si>
  <si>
    <t>169a6bea-203a-438b-a825-b540809b60b2</t>
  </si>
  <si>
    <t>30996be7-bd34-4499-9345-36a32f6b50d1</t>
  </si>
  <si>
    <t>3c5aba1f-9aaa-4aa8-94d6-103652574284</t>
  </si>
  <si>
    <t>b44dcacd-2815-493d-862f-41e70a694c84</t>
  </si>
  <si>
    <t>d5b01e95-c7b8-434f-9129-fe728e7949c3</t>
  </si>
  <si>
    <t>16fc92a6-e794-4b0d-81ce-a47556b1b44e</t>
  </si>
  <si>
    <t>3e9bd115-8ea8-48c3-96cf-a900edcd8586</t>
  </si>
  <si>
    <t>21a1ac5e-a9b8-41eb-bbf2-59868ff1f306</t>
  </si>
  <si>
    <t>5bde399e-788a-4abb-b048-3c7fffacb0aa</t>
  </si>
  <si>
    <t>8a0b81f5-3984-4d04-93b7-790f36c6e647</t>
  </si>
  <si>
    <t>274720e2-5049-40f7-abf4-79aa0f49f747</t>
  </si>
  <si>
    <t>50faf2c0-7101-460e-a4cf-97d856daad4b</t>
  </si>
  <si>
    <t>d77e2633-72ac-4aec-b6ed-f7794122e427</t>
  </si>
  <si>
    <t>925d183e-a5e0-497e-8fb1-744c3f5029fc</t>
  </si>
  <si>
    <t>ed31f0e3-9ff4-481f-96ec-c15e03c8ebc5</t>
  </si>
  <si>
    <t>fcef505e-31a4-4dae-801c-a32c76ece80b</t>
  </si>
  <si>
    <t>549a974b-aeaf-42a4-870d-668a9869bf42</t>
  </si>
  <si>
    <t>9707e2c2-7f3e-4667-a198-36bf53760009</t>
  </si>
  <si>
    <t>311c8921-1f2c-42cc-868d-ce8988be2cf7</t>
  </si>
  <si>
    <t>6e39887e-0024-4133-807f-de74ec72751d</t>
  </si>
  <si>
    <t>3c6f9124-ac1d-46b9-8e1f-04a0af384084</t>
  </si>
  <si>
    <t>6961fa3b-078a-4480-bf8e-da56e466c623</t>
  </si>
  <si>
    <t>987e4d68-8f8e-437f-9674-1e0259188c12</t>
  </si>
  <si>
    <t>16631bd4-446b-412e-823d-aa631f46591b</t>
  </si>
  <si>
    <t>83cf70aa-5588-49be-8384-6c0cc0453139</t>
  </si>
  <si>
    <t>e450573f-e541-441c-8783-7444a1d959d0</t>
  </si>
  <si>
    <t>7ef94fac-e74c-4968-b4e0-c9df0c45d1b1</t>
  </si>
  <si>
    <t>01-Lieferugns-KPIs</t>
  </si>
  <si>
    <t>91a49036-3365-46b4-b32b-d79212e3ae71</t>
  </si>
  <si>
    <t>2bbfb87a-848d-48e8-90c4-6fb8d7c663c2</t>
  </si>
  <si>
    <t>d78747f9-336f-4808-9d31-d47fcfff3b13</t>
  </si>
  <si>
    <t>0e45a939-0f8f-42c8-b0af-25c975fba138</t>
  </si>
  <si>
    <t>aad7323e-f5f0-4710-b7b9-2e1e19f3c3e3</t>
  </si>
  <si>
    <t>ee094f10-a4e8-4dec-a17c-177ee8e2b73d</t>
  </si>
  <si>
    <t>3cd436cc-f434-4ae3-bf06-42caed5ac20b</t>
  </si>
  <si>
    <t>ce0eeac1-4374-45dd-b130-5728f3d39b04</t>
  </si>
  <si>
    <t>aad3bdd2-fd7e-4c36-9232-ea35ac731a26</t>
  </si>
  <si>
    <t>3bd16151-a6bf-4b22-baac-64e4c65b6090</t>
  </si>
  <si>
    <t>53788dc7-d559-40ab-bc0c-d04434453de8</t>
  </si>
  <si>
    <t>e129175c-d406-43c9-a0df-3d29d84b5153</t>
  </si>
  <si>
    <t>2918bb73-498b-45b9-aee4-fee3cecde358</t>
  </si>
  <si>
    <t>d7f03e0a-d1ef-4c8d-934e-f78319b24949</t>
  </si>
  <si>
    <t>75e7015b-0478-4673-8edc-80c2d83e0984</t>
  </si>
  <si>
    <t>f5ac8f41-5d5e-4219-836b-92f76cd2798a</t>
  </si>
  <si>
    <t>03b60eaf-6c9a-4ba0-809f-005174fbafc4</t>
  </si>
  <si>
    <t>de7a8cb3-d7e3-43ba-b23f-492aa702ad03</t>
  </si>
  <si>
    <t>7ec73bfc-0a5f-4d89-9e45-3d46e8cf7c81</t>
  </si>
  <si>
    <t>0d55d827-f44a-4beb-8549-f35f1415d66f</t>
  </si>
  <si>
    <t>668fa5d6-f46e-44f1-97de-1529cd843fcb</t>
  </si>
  <si>
    <t>dddac9c3-b456-4e18-9bda-562e03d0e411</t>
  </si>
  <si>
    <t>109092bc-cc7b-410c-89ef-e9650f1e3cd8</t>
  </si>
  <si>
    <t>33dd310f-ee08-4a0b-9f96-4a672d1c6cfd</t>
  </si>
  <si>
    <t>4c598ca9-890b-47fa-af38-da4d4b8539de</t>
  </si>
  <si>
    <t>7f842240-9f9b-4e23-9489-1096af83badd</t>
  </si>
  <si>
    <t>8efb005d-2c02-4453-b401-af98ca90d773</t>
  </si>
  <si>
    <t>c22491f4-cb74-487a-9d1c-3befc7c91707</t>
  </si>
  <si>
    <t>9d37fbfa-c9ae-4db5-98d7-6da6a749f5c7</t>
  </si>
  <si>
    <t>65abe47c-64ca-4d00-8bfa-126460ae17ba</t>
  </si>
  <si>
    <t>03655c67-f5fa-4baf-be8f-457a367698b1</t>
  </si>
  <si>
    <t>1c1414e3-80eb-4d00-a180-423cd825cccd</t>
  </si>
  <si>
    <t>40cd8fe7-b721-4f26-b6c0-31131886e81f</t>
  </si>
  <si>
    <t>9974e0d4-6528-49a3-aabb-2828eb3ae222</t>
  </si>
  <si>
    <t>329a68a3-3939-4c27-9209-b42d8cba98cd</t>
  </si>
  <si>
    <t>761721d9-87a8-4ea3-a05b-025e6f6efe51</t>
  </si>
  <si>
    <t>644e2fe5-62b9-440f-8de9-08b88900126c</t>
  </si>
  <si>
    <t>18e117cd-64a7-4af2-8874-ab808a4f9460</t>
  </si>
  <si>
    <t>3b2bdc9f-f7f7-4ab5-ab9c-4538d9ddcc92</t>
  </si>
  <si>
    <t>c2da3d98-7433-4d1e-8d64-60b89d422bd1</t>
  </si>
  <si>
    <t>d63b42f9-c4e4-428f-bfb6-a075d9e33951</t>
  </si>
  <si>
    <t>a32dea49-ed75-41b3-b685-5ec03a1d93e9</t>
  </si>
  <si>
    <t>788f8a16-91c6-4396-b4d5-b13c843df6ca</t>
  </si>
  <si>
    <t>436709ec-88ac-40cd-9393-039632fa0a90</t>
  </si>
  <si>
    <t>b523d3e8-f68f-45be-b7f6-de67b6b59b3f</t>
  </si>
  <si>
    <t>6d277042-68b7-4f43-bf6f-65386829933d</t>
  </si>
  <si>
    <t>778bfe59-cce8-4a33-a0da-c16a9fa395c5</t>
  </si>
  <si>
    <t>7561cdeb-25a1-4ef1-98cc-c05e038190ca</t>
  </si>
  <si>
    <t>75c42763-22ac-4fa7-80e7-8426b88bbfc3</t>
  </si>
  <si>
    <t>da00b2f8-32d6-40d0-9d03-f213f456c8af</t>
  </si>
  <si>
    <t>61d86846-7aa8-4c61-9bc8-d94c160f1d54</t>
  </si>
  <si>
    <t>a6b7a554-cb8f-4efc-9c26-329201b79962</t>
  </si>
  <si>
    <t>c67757ab-3581-4c04-af85-018129458ef8</t>
  </si>
  <si>
    <t>95342232-b33a-4b29-bec0-8daa1433174f</t>
  </si>
  <si>
    <t>87db8c41-035d-4c3d-a3a6-fb5dc48f166b</t>
  </si>
  <si>
    <t>5a3da397-e2d8-4c02-8ac7-9d3b1c267181</t>
  </si>
  <si>
    <t>06929801-3ec8-46f6-b806-3125fb138e96</t>
  </si>
  <si>
    <t>EAN 13 Barcode Format</t>
  </si>
  <si>
    <t>925f172e-e069-4492-9a3a-e1e6bf817234</t>
  </si>
  <si>
    <t>01-Korrekturen</t>
  </si>
  <si>
    <t>01de2370-c952-485a-9e19-1354220580b6</t>
  </si>
  <si>
    <t>FB Support</t>
  </si>
  <si>
    <t>f16ba996-5c0f-41de-acc8-4e4245717612</t>
  </si>
  <si>
    <t>01-Analyse/Konzep./Prüfung Spez.</t>
  </si>
  <si>
    <t>68d97080-32cf-42f6-8ca1-93185b2fb33e</t>
  </si>
  <si>
    <t>e6f5d904-5ab6-4bee-820d-e542256aba8f</t>
  </si>
  <si>
    <t>b4605566-d232-4b86-a07e-03a5ddfebf38</t>
  </si>
  <si>
    <t>01-Versandlabel</t>
  </si>
  <si>
    <t>d3b9b8af-032e-4297-8fc0-8e7c50938304</t>
  </si>
  <si>
    <t>70d6e2bb-e57b-48a4-9408-c4077683887c</t>
  </si>
  <si>
    <t>ba425ae3-b2e9-4129-b34b-3772f0eb5ca3</t>
  </si>
  <si>
    <t>6e8ddbc4-c364-44db-95ec-77ad5d8d536d</t>
  </si>
  <si>
    <t>28070a06-7af7-4d98-9561-7878c256ce0b</t>
  </si>
  <si>
    <t>c1b05dc8-9f0f-4417-9145-8356dcd5342a</t>
  </si>
  <si>
    <t>d8477714-04a6-4d59-b4ef-2458eb7fdb85</t>
  </si>
  <si>
    <t>709404f6-2921-46f6-8f4c-6e4ab641a87c</t>
  </si>
  <si>
    <t>02-Abstimmung FB/IT</t>
  </si>
  <si>
    <t>e8828ed3-31a2-4ff9-8a80-d3980c4e49f4</t>
  </si>
  <si>
    <t>01-Operativ</t>
  </si>
  <si>
    <t>1b9ed484-0d72-4501-aa1a-da5746424ffd</t>
  </si>
  <si>
    <t>01-WBK Schnittstelle Kundenstamm</t>
  </si>
  <si>
    <t>9461175d-af0a-47d1-9a84-69c731109e1f</t>
  </si>
  <si>
    <t>03-	Export Kundendaten</t>
  </si>
  <si>
    <t>2177147c-8348-4fc4-a4e0-275ceb0e93a6</t>
  </si>
  <si>
    <t>05-Auto. Auszahlung</t>
  </si>
  <si>
    <t>9f0d180a-c675-4808-a736-e74004b610f0</t>
  </si>
  <si>
    <t>06-Ratenzahlung</t>
  </si>
  <si>
    <t>ef6a4a8f-bb79-4c3b-9479-7a7d2b7632b5</t>
  </si>
  <si>
    <t>07-RFC Kundendaten</t>
  </si>
  <si>
    <t>2bd5ed49-fa14-4c40-ab6e-70669c673814</t>
  </si>
  <si>
    <t>09-Gutscheinkarten GK</t>
  </si>
  <si>
    <t>45b395f8-385c-4e6d-b4ae-f5d78da86167</t>
  </si>
  <si>
    <t>10-Testunterstützung</t>
  </si>
  <si>
    <t>0766889c-613f-4632-bfcd-015a5465439c</t>
  </si>
  <si>
    <t>02-Abstimmung FB/I</t>
  </si>
  <si>
    <t>7f71930b-22c2-4b48-ba16-7580bbaa33d1</t>
  </si>
  <si>
    <t>01-Anforerungsaufnahme/Lösungsskizze</t>
  </si>
  <si>
    <t>96470e92-0e8d-43cc-a0df-cbca7fe30b07</t>
  </si>
  <si>
    <t>6ad5b637-8b64-48b5-b5fd-e6ecb35e2ec6</t>
  </si>
  <si>
    <t>e5d67853-90d0-4553-a197-d6086800b98f</t>
  </si>
  <si>
    <t>03-Erweiterung gemäß Abst. 11/2019</t>
  </si>
  <si>
    <t>1afce54c-4daf-4d3f-b376-f7676a0eb4bb</t>
  </si>
  <si>
    <t>03-EWB App</t>
  </si>
  <si>
    <t>8fa6643e-9f38-4015-ba64-ee46fe7310d3</t>
  </si>
  <si>
    <t>fa3b5b45-b275-498c-ae16-99a4598f45ab</t>
  </si>
  <si>
    <t>88a5fa57-6010-4afd-a655-dbdac83f6935</t>
  </si>
  <si>
    <t>29b01ef5-079c-4bfd-8d20-9b1ba0b04629</t>
  </si>
  <si>
    <t>414cf098-5b28-4c5b-9fa8-04d5b48bcd99</t>
  </si>
  <si>
    <t>0f8f8f98-d6ab-4adc-b106-0e906fc708fa</t>
  </si>
  <si>
    <t>1b4ed953-ed53-467c-b4bb-85d352a9b57b</t>
  </si>
  <si>
    <t>9d1bfbf2-0341-499c-803f-be1f7dd97885</t>
  </si>
  <si>
    <t>30f25ec3-989f-41ca-9169-120040dda597</t>
  </si>
  <si>
    <t>ad5e909a-6edb-4ecb-8a26-5bd32750f23d</t>
  </si>
  <si>
    <t>6de6e0b8-2106-4170-af30-294d506b3ee9</t>
  </si>
  <si>
    <t>01-Koord.</t>
  </si>
  <si>
    <t>263d240e-ff3b-47d6-9db9-b36ecfbf0128</t>
  </si>
  <si>
    <t>87893c2f-1a53-40ab-a045-f06f5bf74468</t>
  </si>
  <si>
    <t>03-Org.</t>
  </si>
  <si>
    <t>e0cf3edb-90d9-4cde-bf9e-d7bc67c2cc92</t>
  </si>
  <si>
    <t>b6964afd-857a-42a6-af7a-0a3480d0ace6</t>
  </si>
  <si>
    <t>02-Anpassung/Korrektur</t>
  </si>
  <si>
    <t>c713caff-b9ce-4cae-b529-e56b4d3c7c49</t>
  </si>
  <si>
    <t>01-Analysen</t>
  </si>
  <si>
    <t>13bdcf42-00b8-4f3d-b5cd-307b7ed7f7e1</t>
  </si>
  <si>
    <t>83087c97-8368-4d6f-8322-ea3d00074437</t>
  </si>
  <si>
    <t>51a480ba-5049-4b7b-8492-20362901f6c1</t>
  </si>
  <si>
    <t>a5c441bf-cc2c-46e6-a9c8-d1e444b6a581</t>
  </si>
  <si>
    <t>02-Abstimmung MAN</t>
  </si>
  <si>
    <t>4046d288-52fd-4963-a65d-f332ad0f373a</t>
  </si>
  <si>
    <t>7b0c4ac2-70ac-4cc7-85b3-a2192faddbe7</t>
  </si>
  <si>
    <t>01-Workshopvorbereitung</t>
  </si>
  <si>
    <t>12c62db6-e8e9-47d3-b877-4f91aadf2081</t>
  </si>
  <si>
    <t>02-KnowHow-Transfer</t>
  </si>
  <si>
    <t>c18d0863-77a3-4736-b921-0d4079e717cb</t>
  </si>
  <si>
    <t>03-Unterstützung Consenso</t>
  </si>
  <si>
    <t>e95f16a9-6c5c-4d64-84f0-f15bf749ae13</t>
  </si>
  <si>
    <t>05-Workshop Durchführung</t>
  </si>
  <si>
    <t>b50d1a20-1d78-4c76-bdcc-bf3a76f0a5cf</t>
  </si>
  <si>
    <t>06-Konzeption</t>
  </si>
  <si>
    <t>1eab97e1-5fea-4edc-b3ed-e3f722ea3b8c</t>
  </si>
  <si>
    <t>07-Workshopteilnahme</t>
  </si>
  <si>
    <t>f5327003-1301-4d3f-89fc-90e26c4f8561</t>
  </si>
  <si>
    <t>5119dbfd-1302-4ed3-aad8-970bf08bd8d0</t>
  </si>
  <si>
    <t>c123b868-595b-49a3-8973-7b25117f67ef</t>
  </si>
  <si>
    <t>a7a54fab-a9c1-4973-b059-9f914ba166b4</t>
  </si>
  <si>
    <t>f109f19e-92f9-4932-91d1-9eed079520cc</t>
  </si>
  <si>
    <t>02-Prototyp</t>
  </si>
  <si>
    <t>b51e7886-29c9-4cdf-bb59-d956d50f373c</t>
  </si>
  <si>
    <t>04-	OData-Service</t>
  </si>
  <si>
    <t>b75acbbf-4f14-458e-8786-2b2dc2a7eec9</t>
  </si>
  <si>
    <t>05-	Frontend</t>
  </si>
  <si>
    <t>8c9146ac-831b-4c72-b36b-fc2728ab0566</t>
  </si>
  <si>
    <t>9d479ef1-0a8b-4cbd-9cab-28711e7d4c3a</t>
  </si>
  <si>
    <t>3d922d23-fce6-41cc-b050-f2cb32160602</t>
  </si>
  <si>
    <t>5617fa03-ccc9-4f6e-bf66-9d045666dd32</t>
  </si>
  <si>
    <t>bf846f66-7341-4cf9-aaea-1b6a9f3ef801</t>
  </si>
  <si>
    <t>c04314f6-21cf-48ec-9bfb-b1533064b23a</t>
  </si>
  <si>
    <t>0ceaa01d-37e0-48e2-9c07-60761f98d0ca</t>
  </si>
  <si>
    <t>590012ec-87af-4074-9b99-075a5f23c6d5</t>
  </si>
  <si>
    <t>9968b68a-aab0-41d4-83d8-d37e3d2d8968</t>
  </si>
  <si>
    <t>d8eecf6f-4240-4d41-9d88-799eb65c2685</t>
  </si>
  <si>
    <t>01-Einrihtung Standard</t>
  </si>
  <si>
    <t>c488c4da-5d15-4a90-8028-b5e444718355</t>
  </si>
  <si>
    <t>02-Optimierung innerbetriebl Transport</t>
  </si>
  <si>
    <t>1621fb57-686e-4bef-9a91-b7fadbf06ea4</t>
  </si>
  <si>
    <t>1b611a77-a233-47aa-a03b-91718e8f165f</t>
  </si>
  <si>
    <t>9bb61762-05b5-4427-a6f7-1cfae850d3dc</t>
  </si>
  <si>
    <t>c5a6e06f-c7bc-432a-b50a-daa390dd7c9e</t>
  </si>
  <si>
    <t>6e96e871-21b5-4cd8-b429-ecb3c96c7e7f</t>
  </si>
  <si>
    <t>7f058d61-e336-4851-9b63-a1641afc6ea9</t>
  </si>
  <si>
    <t>b3b5a836-240e-4fa1-9d4d-1788b53703d7</t>
  </si>
  <si>
    <t>d491d8e0-eef4-436d-8aa3-f1e79cc1b03d</t>
  </si>
  <si>
    <t>5c85620e-ab3d-4aed-ae43-06597f05708b</t>
  </si>
  <si>
    <t>7dc35d08-9ddc-4467-a86c-b848bc9283f4</t>
  </si>
  <si>
    <t>7a084692-b2b8-422e-9ba8-ae82e352c39e</t>
  </si>
  <si>
    <t>097f3b54-39ab-4448-b12e-4053d3cb4144</t>
  </si>
  <si>
    <t>d9fa3605-8090-4d7f-92b1-91523cdc3df4</t>
  </si>
  <si>
    <t>5b7f1519-fbc6-405e-b162-d2a6e0f603fe</t>
  </si>
  <si>
    <t>c89c8e8c-005d-4594-91b4-3ae62e90349b</t>
  </si>
  <si>
    <t>cb154043-8509-43d6-a34d-2b33fd8f2a71</t>
  </si>
  <si>
    <t>c95aaf8d-9be2-4893-b7e7-5b91c00b0b03</t>
  </si>
  <si>
    <t>ba00ab56-1cf4-4361-8961-36ffc68d234b</t>
  </si>
  <si>
    <t>78c156ef-5a27-4fa6-aa1c-87ca0ec5c3ef</t>
  </si>
  <si>
    <t>b24b35fb-9ffe-43f8-8076-e2d9669114bc</t>
  </si>
  <si>
    <t>9d705637-7948-416e-a0d6-a22e15794ab3</t>
  </si>
  <si>
    <t>a1be7ce7-b57c-4476-8929-9c4336b24eef</t>
  </si>
  <si>
    <t>d7744abf-2958-425b-8ab7-29da37521070</t>
  </si>
  <si>
    <t>bcd36ee3-97ba-4bb4-b8a5-3680358f52fc</t>
  </si>
  <si>
    <t>155fe934-a66a-42a2-b5d4-178d91f717bc</t>
  </si>
  <si>
    <t>ef2f6a37-86e0-4966-a69d-5ec1f64f4ef1</t>
  </si>
  <si>
    <t>f86b0161-e734-4a29-919a-1a5133f08f15</t>
  </si>
  <si>
    <t>809eafea-a81c-42a5-a1c3-2732081caac9</t>
  </si>
  <si>
    <t>a29a9e65-61d0-423a-8854-f1fd475eff1b</t>
  </si>
  <si>
    <t>030049cc-374e-4f91-93af-1b38e7090278</t>
  </si>
  <si>
    <t>24d9302b-eeea-47e4-8f37-aa7d357613ba</t>
  </si>
  <si>
    <t>179555e2-65d8-47bd-bdfa-6bc511eac2cf</t>
  </si>
  <si>
    <t>1f7dc9e5-0aac-4bfc-9906-71048ca3285f</t>
  </si>
  <si>
    <t>35d26795-bbb3-4cdc-9cc8-109879736ab1</t>
  </si>
  <si>
    <t>08bd9819-a065-4c05-81cf-56fb8611d179</t>
  </si>
  <si>
    <t>9bb3514c-5c7c-45ae-a353-69a54e285ea3</t>
  </si>
  <si>
    <t>04f928c5-9961-4ffc-92fb-466fc5afe860</t>
  </si>
  <si>
    <t>a1d9a81a-d130-426c-880b-28bda725e3b9</t>
  </si>
  <si>
    <t>9cfbebaa-ae5f-48f4-b5e7-40835d025a26</t>
  </si>
  <si>
    <t>4b7de70c-0970-4da4-a220-cc7daee566d5</t>
  </si>
  <si>
    <t>0654a886-9302-47c4-82af-3adf6d43e84c</t>
  </si>
  <si>
    <t>033345a8-bdcc-43dd-9350-a81fe922e2ab</t>
  </si>
  <si>
    <t>610fd766-6d11-4c99-8ccc-9d697d13c4c6</t>
  </si>
  <si>
    <t>7c8ad97b-b592-466a-8262-4ba9b5bfc4f8</t>
  </si>
  <si>
    <t>5e586745-24e3-4f6f-975e-6c120c647e7b</t>
  </si>
  <si>
    <t>29de1eb8-dd6a-4cd2-ad72-d083b10d1e9a</t>
  </si>
  <si>
    <t>0f2f4fb1-f41c-4061-b0a6-95bc11498019</t>
  </si>
  <si>
    <t>5316b506-4e20-430d-95db-20455ab60481</t>
  </si>
  <si>
    <t>65b42180-3e14-441f-865b-ef2f3002215e</t>
  </si>
  <si>
    <t>b16fb3a0-ce5b-4f48-8f76-531e4f194529</t>
  </si>
  <si>
    <t>de6c0f6d-e778-4354-aa8c-fc80eb75ffe7</t>
  </si>
  <si>
    <t>01_Durchführung</t>
  </si>
  <si>
    <t>71414f88-f6a5-491d-9f52-29a92512ca16</t>
  </si>
  <si>
    <t>e3790982-13f6-412a-aa1c-1d175f6541de</t>
  </si>
  <si>
    <t>ba25219e-9344-4d1d-b809-c3e4771e0eb0</t>
  </si>
  <si>
    <t>b420053b-eaec-454b-9e00-57fb585b81e4</t>
  </si>
  <si>
    <t>7d79f498-668a-4306-ae22-c97f42dd8787</t>
  </si>
  <si>
    <t>e74cab92-dbc2-4aaf-890b-4daf1e4adff7</t>
  </si>
  <si>
    <t>f044a1e2-f075-478c-887a-c0e0011fd777</t>
  </si>
  <si>
    <t>689721f4-2c8e-45e7-8893-e98f3e874d75</t>
  </si>
  <si>
    <t>e6a3a653-b784-45e2-a382-5108505d0579</t>
  </si>
  <si>
    <t>899e909b-5289-4d95-9623-6021045e6801</t>
  </si>
  <si>
    <t>b5817571-d8d6-4cd5-a1cd-7960d5e0b70e</t>
  </si>
  <si>
    <t>85946fc1-c0a4-4100-9bf2-4532eb0f5857</t>
  </si>
  <si>
    <t>e5b4a646-4df3-4d09-9d99-d157da745819</t>
  </si>
  <si>
    <t>365b9743-c5c7-4e6d-ae71-9390ca51f802</t>
  </si>
  <si>
    <t>7247992a-8cdf-4414-9e5e-999b0f7f03a3</t>
  </si>
  <si>
    <t>01-Umseetzung</t>
  </si>
  <si>
    <t>d5eae987-5011-465d-9462-020042cbd1d3</t>
  </si>
  <si>
    <t>33755e2e-e7a6-4639-ae10-fab90f4f0c98</t>
  </si>
  <si>
    <t>7f2f5acd-1097-4203-9d36-15a3caeb7b09</t>
  </si>
  <si>
    <t>141b7dc2-2443-4b7c-810e-da7b47582b76</t>
  </si>
  <si>
    <t>c162f661-e1dd-4c77-93fd-12210f4f4737</t>
  </si>
  <si>
    <t>635d6e17-2ff0-42d1-abcd-907d7daf71f1</t>
  </si>
  <si>
    <t>9ab89c55-5120-4bee-b33e-07d340633043</t>
  </si>
  <si>
    <t>c7f024d3-3ec8-4745-9a71-7381e457972b</t>
  </si>
  <si>
    <t>338380ca-e9ba-44a9-a2b4-7b7ce3bbad57</t>
  </si>
  <si>
    <t>e5775634-68be-45be-bca0-f8a1cf3ea29d</t>
  </si>
  <si>
    <t>461ca3fc-6a90-42b8-8297-e4c864f16064</t>
  </si>
  <si>
    <t>ae03a93c-02d0-4ec6-a9f6-5f3d5bb96bf3</t>
  </si>
  <si>
    <t>4e07e14f-6d87-4a07-926d-b39623ce51e7</t>
  </si>
  <si>
    <t>8f618c86-8779-423e-8626-5953334e831d</t>
  </si>
  <si>
    <t>0c6d44be-5da6-41d2-b043-5fe9ee2799c4</t>
  </si>
  <si>
    <t>0c022be0-0581-405b-8f29-6bb049dd7443</t>
  </si>
  <si>
    <t>8c63c05e-af91-4830-9d48-64f863bfd8f8</t>
  </si>
  <si>
    <t>31c55428-ed6e-4c3b-9029-8b08281d8977</t>
  </si>
  <si>
    <t>0c2cb4d7-54a5-423f-954b-90c0b0c4cbc1</t>
  </si>
  <si>
    <t>59138d62-9c3d-4728-9549-7f521b6b1efe</t>
  </si>
  <si>
    <t>5aa739d3-bd75-4b8c-b348-bf25e2efba7a</t>
  </si>
  <si>
    <t>812ccda9-73c6-416b-9c31-0ac2ac2111cb</t>
  </si>
  <si>
    <t>7bcb3cc8-7c84-417a-a767-7e78f7e6bce8</t>
  </si>
  <si>
    <t>9801e103-06fc-4297-b54b-984fcb22b0f6</t>
  </si>
  <si>
    <t>504b62a6-92b3-4d32-a581-3e4b14afbd35</t>
  </si>
  <si>
    <t>168d8148-a2c3-4f11-baeb-9a4e72ff095b</t>
  </si>
  <si>
    <t>2c0a086f-8005-48c9-aae4-fdf2b651d821</t>
  </si>
  <si>
    <t>68131ae6-e282-4195-9bd0-c560d9ba64e1</t>
  </si>
  <si>
    <t>17378c16-3e11-415c-a41b-503795ab9cc8</t>
  </si>
  <si>
    <t>ab3f1ab0-2ec3-4e63-8fc9-dae2849948fe</t>
  </si>
  <si>
    <t>d508f041-d409-4f1e-b26a-8d9f5eaf6afd</t>
  </si>
  <si>
    <t>4a16bfa1-3903-41a0-96c8-bc69e7eac08b</t>
  </si>
  <si>
    <t>5edd767c-f21c-4979-b38f-a10c68b74cfb</t>
  </si>
  <si>
    <t>2bfb2254-c09e-42ca-8cd0-1f20b704bc9f</t>
  </si>
  <si>
    <t>61429e17-af59-4d6e-9692-1af720c05fc8</t>
  </si>
  <si>
    <t>9eb72924-9d2e-4d74-aa43-e73ae6a36432</t>
  </si>
  <si>
    <t>8ecc20cb-7e04-43f1-988a-9987c1fa74a9</t>
  </si>
  <si>
    <t>9a5473ae-755c-414b-bdf5-67ee8f2fd070</t>
  </si>
  <si>
    <t>e3bf5202-0738-431c-9198-b284746935cf</t>
  </si>
  <si>
    <t>c5b27620-f3c5-4fad-b395-79f6cbbd1d89</t>
  </si>
  <si>
    <t>ba5904b1-03dd-498f-8364-07d98f478a60</t>
  </si>
  <si>
    <t>efce674e-c203-4d14-9a77-5c0f549b7c54</t>
  </si>
  <si>
    <t>9b460027-9c1a-433a-a7a1-fdbeea652c2f</t>
  </si>
  <si>
    <t>a854c6c4-79b0-4110-8ada-47c30ef45492</t>
  </si>
  <si>
    <t>44643199-76bb-4455-97df-24871cad8a6f</t>
  </si>
  <si>
    <t>7ce64510-9f9b-437e-9c10-bd16db48bc12</t>
  </si>
  <si>
    <t>bc161af5-663e-4375-96fe-8ea4bed5fb70</t>
  </si>
  <si>
    <t>a28984e8-589c-445c-9fc8-d42c5e90f8a1</t>
  </si>
  <si>
    <t>10f06cb1-4364-4cbc-963a-1e30fdf88d61</t>
  </si>
  <si>
    <t>ee2c99d8-37d5-4613-9e5d-b4e92f6b5d86</t>
  </si>
  <si>
    <t>424990af-fb94-47dd-84df-0253a12fc8ec</t>
  </si>
  <si>
    <t>3f7c1d24-ba55-4370-a5fa-77f3835f097e</t>
  </si>
  <si>
    <t>2785d32e-5fb2-48fe-81bd-32c74dbe0df4</t>
  </si>
  <si>
    <t>c89312f6-b3cc-4428-a246-604f18a4a3d8</t>
  </si>
  <si>
    <t>433e7810-18cb-4239-a5c1-8a008f4bc4ad</t>
  </si>
  <si>
    <t>c63e0b1c-979e-4b15-b6ac-dd33de56440d</t>
  </si>
  <si>
    <t>6d239f65-b745-42a0-bc08-e4ad64daad48</t>
  </si>
  <si>
    <t>37b24825-f8da-407a-8c26-0513e8563c4d</t>
  </si>
  <si>
    <t>201825be-b6ef-4c67-85ad-453ed1744281</t>
  </si>
  <si>
    <t>4c065002-f62f-48cc-afa8-12cd875734fe</t>
  </si>
  <si>
    <t>3c677eab-4ad6-49e7-8315-4f3e48f247d4</t>
  </si>
  <si>
    <t>f1e72a28-e80c-40d0-935b-1d26fe4e9c1a</t>
  </si>
  <si>
    <t>9d9c3b15-f514-41fe-932e-f757fd5ad05c</t>
  </si>
  <si>
    <t>d9c17436-26f6-4f5c-8b57-3eb7520bf07d</t>
  </si>
  <si>
    <t>28d650db-d056-45c1-a4a8-3b073c8abc97</t>
  </si>
  <si>
    <t>0c454f3f-fc36-48c6-b0f1-2cc1f48ebb0e</t>
  </si>
  <si>
    <t>72a13153-5ac5-4ac4-80f8-c14d1b498b6f</t>
  </si>
  <si>
    <t>7357c775-e81c-448a-becd-a583c43a539b</t>
  </si>
  <si>
    <t>6f66ab33-57ce-4db5-b606-1bd21e66e046</t>
  </si>
  <si>
    <t>016dbbe4-a875-466f-a744-e6f8159773db</t>
  </si>
  <si>
    <t>f5a0879c-bdd6-4ead-91e6-5633a10eae9e</t>
  </si>
  <si>
    <t>441f16a8-b11a-45de-8a7d-fed2876811cf</t>
  </si>
  <si>
    <t>1163ff89-9393-4754-b0c4-7f1db13c0e10</t>
  </si>
  <si>
    <t>65c15aac-cc9d-482d-b0b0-a374bc23b18c</t>
  </si>
  <si>
    <t>d6e67dca-fc07-4078-80ac-4353e6d2e49e</t>
  </si>
  <si>
    <t>687b7fb0-edc9-4fdc-92fb-c9934d77beb5</t>
  </si>
  <si>
    <t>392dc54b-8a12-48d8-a7fd-51108d11a579</t>
  </si>
  <si>
    <t>703c7e6e-0ba1-40fd-a7a4-1ebdbcf3a9d2</t>
  </si>
  <si>
    <t>f289a451-0ffd-42b0-b0d1-cb4aa48a0240</t>
  </si>
  <si>
    <t>84df3646-c3cd-4228-b0d6-2cf8850abcbb</t>
  </si>
  <si>
    <t>12feda8b-7a26-4ece-8f2f-6b5fa325fc3f</t>
  </si>
  <si>
    <t>0673e281-7429-4290-aa4c-e18aa8edcf50</t>
  </si>
  <si>
    <t>5dff1869-839a-4c29-ba2b-2b12e43cab6e</t>
  </si>
  <si>
    <t>41962607-f38e-4bf5-b78e-3c724603419f</t>
  </si>
  <si>
    <t>07b0ca9b-ce71-4686-90e6-4ea058161856</t>
  </si>
  <si>
    <t>0714a3e2-4565-4f2a-9d85-fcd0a092e163</t>
  </si>
  <si>
    <t>b3397848-1b44-4908-a80e-c67ac4f83a49</t>
  </si>
  <si>
    <t>8bd87520-e4a0-45cd-a5ef-344576e9b1ab</t>
  </si>
  <si>
    <t>1f8cc06a-f401-4a5b-b958-7dca51d8467e</t>
  </si>
  <si>
    <t>e61e8a1b-6c9d-445b-8f2d-0b8f085ea99c</t>
  </si>
  <si>
    <t>010ed733-4cab-40df-906e-7c9170bac342</t>
  </si>
  <si>
    <t>bb9f884c-8bce-4eed-86db-35c474fe39c1</t>
  </si>
  <si>
    <t>81cdc095-44cb-4a15-878a-f1cb91282d8b</t>
  </si>
  <si>
    <t>e09eca8d-813b-43d2-be29-7d5edc2fd3cf</t>
  </si>
  <si>
    <t>a36dfc3e-8d54-4ae0-b714-c0a20486446e</t>
  </si>
  <si>
    <t>0f482074-4dad-4a04-96d8-99271cb703d4</t>
  </si>
  <si>
    <t>3b4badaf-3967-40ac-b5a0-f6af8e661d47</t>
  </si>
  <si>
    <t>601075e2-8863-4ec9-b9b6-01eb06a27629</t>
  </si>
  <si>
    <t>12f6e49f-8168-47c6-87d5-7a4398213d92</t>
  </si>
  <si>
    <t>0028128b-0835-41b0-a5ab-7e5f8b27f3c9</t>
  </si>
  <si>
    <t>cdea61c8-7e4e-497c-be3e-bb891511b98e</t>
  </si>
  <si>
    <t>145bd61f-0008-4e89-b517-c116a72adb52</t>
  </si>
  <si>
    <t>32085656-671c-4aa2-b51c-389ee0ae423d</t>
  </si>
  <si>
    <t>507d01d6-bc21-4aa1-8ace-91aeb431f94e</t>
  </si>
  <si>
    <t>bfcf144a-96e0-4533-b4ad-7b927c894c30</t>
  </si>
  <si>
    <t>756fe5ac-3265-4c4b-88bb-bb402d99a8d9</t>
  </si>
  <si>
    <t>0df39ef2-62b0-4af6-8555-bef5a19e13a8</t>
  </si>
  <si>
    <t>e1c72909-9cb2-475c-a7c6-409a6be7be01</t>
  </si>
  <si>
    <t>72ed45e9-0c5d-483d-b7ff-2c77dad4b276</t>
  </si>
  <si>
    <t>b2daffff-ed86-4a23-9164-30adbe0ba82b</t>
  </si>
  <si>
    <t>cbdab91c-134b-4592-aa5f-e7fede17c9d8</t>
  </si>
  <si>
    <t>116a1f9d-1e2e-47af-be69-65279af919c9</t>
  </si>
  <si>
    <t>a2d60772-e27d-43e2-92c4-48cd90bd0fe8</t>
  </si>
  <si>
    <t>1b9b1803-9967-4eba-a786-a7e527c5ae08</t>
  </si>
  <si>
    <t>a933d6f6-4b7a-4fd1-9852-51ee1e41b10a</t>
  </si>
  <si>
    <t>c3690f7a-1e21-4814-a863-8f4a5d9fca4a</t>
  </si>
  <si>
    <t>4372d243-9232-483f-aaa9-2038a81fbe3b</t>
  </si>
  <si>
    <t>39e06ab1-cfef-438c-9543-2430bf9e5047</t>
  </si>
  <si>
    <t>aaa0627f-28ef-4135-8d34-004a074af922</t>
  </si>
  <si>
    <t>3f5c2f1d-5487-494b-9c42-75fd4badc298</t>
  </si>
  <si>
    <t>3c039829-8179-42de-88df-1ff0acac6ca9</t>
  </si>
  <si>
    <t>624670d3-4344-40cc-b9b4-d79fa9bac475</t>
  </si>
  <si>
    <t>07f0be60-9139-475f-8be1-311bbe710fea</t>
  </si>
  <si>
    <t>d0d9b6a5-7d9c-407c-b0b8-2c183c58af3c</t>
  </si>
  <si>
    <t>38e10c26-68e8-400b-bc6a-5b8652dfbf8f</t>
  </si>
  <si>
    <t>bc9ab54d-3e52-4fdc-b629-ea170728b394</t>
  </si>
  <si>
    <t>c0ad29c4-becb-4629-9485-751983965fb1</t>
  </si>
  <si>
    <t>7b80cebf-2155-4e26-a4fb-ea3582d20ce1</t>
  </si>
  <si>
    <t>51d6d13c-7026-4f46-a725-9d6e42ea7afe</t>
  </si>
  <si>
    <t>582291e4-c99d-4603-8a1d-5dc441933432</t>
  </si>
  <si>
    <t>b4607da6-62fa-406c-82ba-de2b883b1a0f</t>
  </si>
  <si>
    <t>50e99392-1f59-4636-b37b-15d56e0a981a</t>
  </si>
  <si>
    <t>9e516af6-eeb6-489e-afc4-7b3e74a73df3</t>
  </si>
  <si>
    <t>b3689f2e-f8ce-4aab-b9a1-7ec23347579d</t>
  </si>
  <si>
    <t>11a75372-7d7a-4fd3-af86-cb49a2bbb6fc</t>
  </si>
  <si>
    <t>ff40a053-8bf7-4a75-9f24-208aedda4b31</t>
  </si>
  <si>
    <t>1f357866-1849-43c0-b134-fe1e5a794c44</t>
  </si>
  <si>
    <t>d6d6828a-fa57-4afe-94e5-4527bd0180b7</t>
  </si>
  <si>
    <t>e453ae4b-54e9-494d-8990-80ce8ffcdf93</t>
  </si>
  <si>
    <t>049b5296-6013-42f2-9272-6b3ab345b104</t>
  </si>
  <si>
    <t>0a5aff9f-ebfe-48de-b29f-35f87fea79f8</t>
  </si>
  <si>
    <t>b00280ba-0d9d-49fa-b206-d495e03499c8</t>
  </si>
  <si>
    <t>9e9ad044-e277-485a-93ae-3fa68a736866</t>
  </si>
  <si>
    <t>ee4b48e9-4626-4cf4-bcb4-bcceaf06775b</t>
  </si>
  <si>
    <t>ed784794-0439-44d2-a3ec-ae8941e46d8f</t>
  </si>
  <si>
    <t>8da9dfb4-60e1-493e-8661-807ce1739e54</t>
  </si>
  <si>
    <t>df2e4205-5949-4b6c-92ed-f0cf7ee4d41e</t>
  </si>
  <si>
    <t>2d3eef01-8fd4-4fa8-9421-382b720158f3</t>
  </si>
  <si>
    <t>ed0c86e3-0d75-4c0d-b9b3-f3e2b33a6657</t>
  </si>
  <si>
    <t>c90e8d47-583b-423b-aa00-fe4f15ff1b57</t>
  </si>
  <si>
    <t>53e685ea-985b-4b96-a93c-8a28a0fdfbe9</t>
  </si>
  <si>
    <t>eea7a3b5-ab53-496a-b61a-3c9b4fffe934</t>
  </si>
  <si>
    <t>81a780bd-121c-42a3-a288-745a4356f970</t>
  </si>
  <si>
    <t>f2266dff-3692-4ae0-96df-e6ece553d1dd</t>
  </si>
  <si>
    <t>9ca05346-6f13-4c4e-87e3-93a1fe57f655</t>
  </si>
  <si>
    <t>392f9914-92a4-4a96-ae58-22a015eb460d</t>
  </si>
  <si>
    <t>eca34db3-9a78-43b5-875d-abf5dfa18523</t>
  </si>
  <si>
    <t>e0784ed0-49a5-4127-8c0d-8091b6a581d1</t>
  </si>
  <si>
    <t>0b2dea70-0111-4eb7-91b4-f8d4432f68b0</t>
  </si>
  <si>
    <t>ba871888-cf2c-47cb-a800-ebea98b7f7fe</t>
  </si>
  <si>
    <t>d2015119-ae5a-4e6f-a937-2f773f1230c6</t>
  </si>
  <si>
    <t>631f44b0-f579-4967-a8a5-4464016986e0</t>
  </si>
  <si>
    <t>905b7874-6c69-4ccf-a054-5a7a0d2d7e59</t>
  </si>
  <si>
    <t>014fb240-4f3e-4ba1-b712-3eb9305b8fb2</t>
  </si>
  <si>
    <t>04aec4dc-d879-45e2-b735-2b98ffba7cc4</t>
  </si>
  <si>
    <t>3ea634b3-d38a-406b-8d55-69a097ebc20b</t>
  </si>
  <si>
    <t>77131240-8685-4aa2-8c5c-a199c78c9cb5</t>
  </si>
  <si>
    <t>590d790b-1491-4115-b6b7-8c7a4aadc291</t>
  </si>
  <si>
    <t>e321cabb-a8df-4cd8-8421-f85b4f2a3821</t>
  </si>
  <si>
    <t>603daa80-5a60-4302-a00b-1758e359d724</t>
  </si>
  <si>
    <t>36c714ce-c683-4e66-9dea-e158e7cc2201</t>
  </si>
  <si>
    <t>6a051138-9a0e-4d45-93f0-87433ccd9802</t>
  </si>
  <si>
    <t>2c176a20-f183-4086-8d51-f67df25d9109</t>
  </si>
  <si>
    <t>d40ac170-7ad2-4617-8f57-db79163cb113</t>
  </si>
  <si>
    <t>0508babd-d598-4514-be8b-86a23213dffd</t>
  </si>
  <si>
    <t>4bf9b7c4-62e3-4c31-87a7-f42e07ed1bd5</t>
  </si>
  <si>
    <t>637495ea-1e6f-4f00-85a2-7927a06bef37</t>
  </si>
  <si>
    <t>ebb39eae-30a5-49bb-99e1-53f0fcb5d6db</t>
  </si>
  <si>
    <t>0c28a868-c9df-4c86-a5bd-8b19a134e026</t>
  </si>
  <si>
    <t>a66bde47-a798-41ee-b286-cb75fb0524ab</t>
  </si>
  <si>
    <t>c1e62af7-2241-4d07-81f4-ce3b8f9448ce</t>
  </si>
  <si>
    <t>23b6ea58-acf1-4488-a8e3-4716c3b0a6dc</t>
  </si>
  <si>
    <t>399284c9-5d36-4d82-be72-7adb8af79902</t>
  </si>
  <si>
    <t>78d6f26c-c371-46ec-8709-d90befdff396</t>
  </si>
  <si>
    <t>0caa2978-8688-4323-b2ff-31cce5b20211</t>
  </si>
  <si>
    <t>de8d0d01-5184-4dea-bf33-d32f960d93fb</t>
  </si>
  <si>
    <t>c5866dd1-9157-416e-b882-7f7030ee9546</t>
  </si>
  <si>
    <t>b716a9cc-4d08-4ad9-aeaa-a12696b8a3e8</t>
  </si>
  <si>
    <t>19fad7a1-36e1-466d-b5e1-ec361cf9c835</t>
  </si>
  <si>
    <t>92bc1414-fce1-40d5-8645-d1e0184dbf4f</t>
  </si>
  <si>
    <t>4ac1caeb-551b-4e7b-b64d-8a26602f8fac</t>
  </si>
  <si>
    <t>f10f5e1d-65b4-4c74-bc2c-70ad5c59478f</t>
  </si>
  <si>
    <t>54236e17-291a-475f-ab99-91f52619a625</t>
  </si>
  <si>
    <t>7a137ffe-ec84-40b7-a4bf-62580bc28b7b</t>
  </si>
  <si>
    <t>9719a337-c2dd-45b5-8bb1-44b52279c10d</t>
  </si>
  <si>
    <t>8db3a344-15d6-4676-9c3f-b4284cb6cdab</t>
  </si>
  <si>
    <t>2b3c201f-fc17-449b-bac7-0eb83522796a</t>
  </si>
  <si>
    <t>453ec5b8-29be-4693-8b48-3d198f073181</t>
  </si>
  <si>
    <t>9e5c5728-81d2-4c98-a5a5-4bbfc0042186</t>
  </si>
  <si>
    <t>5c5914c4-88c5-499c-8f59-d7cd7cca174e</t>
  </si>
  <si>
    <t>e62f7fcb-f033-41d2-bc9d-12891ea11557</t>
  </si>
  <si>
    <t>3c64864a-e360-4667-9d37-99056cdc8f98</t>
  </si>
  <si>
    <t>388c6398-de1e-4194-9d29-84fe4671f2f4</t>
  </si>
  <si>
    <t>12f6e3f3-1d9a-4db5-91fa-e51ad6e26e7e</t>
  </si>
  <si>
    <t>f854a1d0-cf3c-4aab-a1af-e46b638565de</t>
  </si>
  <si>
    <t>f20c7984-f5c8-4c99-8b12-2df7c6b0215a</t>
  </si>
  <si>
    <t>063902ac-e541-4f8f-a976-6ad9f2578adb</t>
  </si>
  <si>
    <t>e758d1dd-5b0f-41b1-a53c-ee14684a4e54</t>
  </si>
  <si>
    <t>da5b9595-6eaa-4f04-9c08-d464c959db6f</t>
  </si>
  <si>
    <t>f52d7bd0-e40d-4003-972a-a0e7cc6a538d</t>
  </si>
  <si>
    <t>fa486849-490e-41a0-b411-c8c6bf919d47</t>
  </si>
  <si>
    <t>b99b9e4e-ca8a-4313-8238-b24ff9801e4e</t>
  </si>
  <si>
    <t>ef566b20-190c-4b87-be15-5c7d67a194d8</t>
  </si>
  <si>
    <t>2bea4a6c-7796-4ba3-9820-342e8f878c79</t>
  </si>
  <si>
    <t>b3360ded-e4e3-4986-a903-fb47d9753750</t>
  </si>
  <si>
    <t>5c3f7f8a-9bc7-48e1-a62c-c6f24ff92c0d</t>
  </si>
  <si>
    <t>1eaaf3f3-5459-4469-a44f-859cb6382cf5</t>
  </si>
  <si>
    <t>9d0c40a6-b3c7-4a92-9ca4-ff8bb453813e</t>
  </si>
  <si>
    <t>5d00abf2-b528-4c8f-b0e6-007e2393ba68</t>
  </si>
  <si>
    <t>ab1a9dbe-5dcc-4b17-95d7-e33e0c5eade6</t>
  </si>
  <si>
    <t>53a6e978-b08c-429e-9ff1-3f218597201f</t>
  </si>
  <si>
    <t>8a6d9b89-1d98-42fe-8100-b165466522ec</t>
  </si>
  <si>
    <t>3897090a-8a81-438e-9c1e-c3f49ca93afc</t>
  </si>
  <si>
    <t>43de1d86-009a-42ac-b5a7-27759dbc53d7</t>
  </si>
  <si>
    <t>83afe3cc-f668-491a-80af-3a036f32a359</t>
  </si>
  <si>
    <t>26245ce9-f1ed-4af3-a216-facb1a5e861b</t>
  </si>
  <si>
    <t>df41b698-2333-4fcd-99d3-d703711d86ea</t>
  </si>
  <si>
    <t>6fb3aa21-d8fe-4178-b9ce-7450acca698a</t>
  </si>
  <si>
    <t>a1ad6210-1d26-40cf-90bf-f901c73fd14e</t>
  </si>
  <si>
    <t>e00b8108-f1d2-420e-a59f-08897999b626</t>
  </si>
  <si>
    <t>7d9918b6-2370-4ee3-8b9f-8d71dc73c663</t>
  </si>
  <si>
    <t>1103614f-8249-4f27-af85-13625a9041b1</t>
  </si>
  <si>
    <t>9d084750-fd81-4f63-a681-8359394a4305</t>
  </si>
  <si>
    <t>bd96d775-708a-4265-bf7a-4c2188bad5f8</t>
  </si>
  <si>
    <t>5bd82cb2-d3b8-46a7-a02f-0e3c441a6672</t>
  </si>
  <si>
    <t>7b930a67-e31b-463f-a987-20b64a12d317</t>
  </si>
  <si>
    <t>50c1870c-06d0-4440-aef0-9f04892ed033</t>
  </si>
  <si>
    <t>55699b23-e07a-44df-a3a5-8b5ac691a7e9</t>
  </si>
  <si>
    <t>2ca8c7ff-37f9-4235-98b7-8e0548a13f83</t>
  </si>
  <si>
    <t>ded0dca8-ec3a-4a36-8d84-da1b3773d74e</t>
  </si>
  <si>
    <t>ca9ebf8c-8279-4c4a-ac84-bb5420d7d08c</t>
  </si>
  <si>
    <t>aea73b55-87fb-4700-868f-9a7421e0a60e</t>
  </si>
  <si>
    <t>c42ad974-dd82-4b5d-8db2-9cf35efbf9ce</t>
  </si>
  <si>
    <t>13d54766-500c-4600-844b-ba81eeee86c8</t>
  </si>
  <si>
    <t>af267dab-7ab5-4d51-8029-787665136f5e</t>
  </si>
  <si>
    <t>d2f27214-0993-408e-8344-05931b3f17f0</t>
  </si>
  <si>
    <t>40612d2a-0e90-4d9c-af67-176d057c2b87</t>
  </si>
  <si>
    <t>35e5206f-fd8a-45ea-9879-1dff51d51c3c</t>
  </si>
  <si>
    <t>ca307717-cc6a-41f8-a8e8-5c798184ca0c</t>
  </si>
  <si>
    <t>eea3e0b9-ebda-4131-8c20-6f6aaeb02e79</t>
  </si>
  <si>
    <t>06084eb7-77bb-45e3-b72d-a790c13c8de9</t>
  </si>
  <si>
    <t>35e4f709-f7a3-4d15-8831-f12a9505c109</t>
  </si>
  <si>
    <t>327cefad-a270-4a6d-9461-e3b092812337</t>
  </si>
  <si>
    <t>f4708f06-98b1-4e54-ab21-d74d0c3f21a3</t>
  </si>
  <si>
    <t>3a9419d9-3113-4e6a-81d9-fad283c63e2d</t>
  </si>
  <si>
    <t>d95dea98-c5aa-47f6-b7a7-665d65a2ade4</t>
  </si>
  <si>
    <t>36707b36-7cf9-4c82-8c0c-ce402cd72685</t>
  </si>
  <si>
    <t>32a84525-bab4-4bd8-a225-56e480283985</t>
  </si>
  <si>
    <t>8af9267e-2e09-4aaf-a0ee-6258109c4447</t>
  </si>
  <si>
    <t>fa275951-d426-4c49-928b-eae5d77265ce</t>
  </si>
  <si>
    <t>e5125c0d-2595-4d4c-ae68-d790212c51af</t>
  </si>
  <si>
    <t>b3dcac1c-8b82-4b76-a298-2de83b9b504a</t>
  </si>
  <si>
    <t>fea67d05-c107-4fc8-b4d5-edb7417a21f5</t>
  </si>
  <si>
    <t>2afe9bd7-e224-4fb6-b811-9d4cfc50fe65</t>
  </si>
  <si>
    <t>85b4d887-f411-4520-80d9-a365d85b51b6</t>
  </si>
  <si>
    <t>3355c6fd-614a-4d2c-85bc-88bdd731b115</t>
  </si>
  <si>
    <t>f0374465-50f8-4487-b2eb-4e50e58586fc</t>
  </si>
  <si>
    <t>4f06ad73-3869-4486-a606-03101f95f5c8</t>
  </si>
  <si>
    <t>5467e94f-e669-4ee7-9b55-fbaed0359850</t>
  </si>
  <si>
    <t>1330705d-51f6-4c66-a67b-9f4b1a95cf71</t>
  </si>
  <si>
    <t>2fc427be-88b9-4b82-8f98-cdcb2f1ccb4a</t>
  </si>
  <si>
    <t>d2fb44f1-03ab-4f2f-972e-ebe7f01dea0e</t>
  </si>
  <si>
    <t>5dd71f6e-46fa-4c96-acc9-fb33892cc6b7</t>
  </si>
  <si>
    <t>886dd975-8937-4612-aae6-b4e36d9f36cf</t>
  </si>
  <si>
    <t>515f054b-9850-4c73-a8fa-2d448a52e596</t>
  </si>
  <si>
    <t>67c81228-aece-46b0-b068-88f3ead75b17</t>
  </si>
  <si>
    <t>b615ebb6-f901-4b8d-8e6c-c135bf807dcc</t>
  </si>
  <si>
    <t>89e12639-b303-49c1-b803-ea7adc7791d2</t>
  </si>
  <si>
    <t>9a0dd97f-03b7-4446-aed4-f45d604d8e85</t>
  </si>
  <si>
    <t>e7de18e9-27aa-468f-bf3c-ced85ca59268</t>
  </si>
  <si>
    <t>2bb037df-5e37-4e35-b473-7941f59d19bb</t>
  </si>
  <si>
    <t>255a585a-df9c-4816-a8bc-fa832a576a7f</t>
  </si>
  <si>
    <t>d7d8a14c-5f42-479d-95a7-f2bc8fcaa575</t>
  </si>
  <si>
    <t>3a3bc1e0-85c5-4a7e-a25e-9698802e2fbb</t>
  </si>
  <si>
    <t>bc6cc77a-8389-4a76-9540-cbf5c078deb5</t>
  </si>
  <si>
    <t>4e0f261b-e6b8-4408-888e-f4ecdbe211ba</t>
  </si>
  <si>
    <t>7ab7d32e-4464-4158-a7ed-b3c852e7c87e</t>
  </si>
  <si>
    <t>8556f07c-7bf1-4bd5-a6b1-6377cef74b7e</t>
  </si>
  <si>
    <t>b613e58a-a4a7-432d-9963-7fc4e19ccb77</t>
  </si>
  <si>
    <t>7ebed33e-36b4-4431-8367-df518b876355</t>
  </si>
  <si>
    <t>cd9d3d22-ceb5-497a-941f-f6ecdb4a1f68</t>
  </si>
  <si>
    <t>dccc1219-fb4d-44ef-b427-c33716cb8639</t>
  </si>
  <si>
    <t>f8d4f9ac-529a-4d94-872d-dcdaf6afe04e</t>
  </si>
  <si>
    <t>1ba0b819-abf8-46fa-a61d-cf1c05ac43b5</t>
  </si>
  <si>
    <t>0d8d34b9-e3ac-42ab-9f37-b8f0d4ca8daa</t>
  </si>
  <si>
    <t>ddbe595b-4ec8-40cd-84c2-167ec3819ab7</t>
  </si>
  <si>
    <t>af46f8d7-8d8d-4934-ba67-b2117efb9ea5</t>
  </si>
  <si>
    <t>134b1d3b-c8d5-432a-a7d1-b15bc1c90ff8</t>
  </si>
  <si>
    <t>d51b4630-ef7a-4f15-8de2-3931dc012a77</t>
  </si>
  <si>
    <t>0c15269c-7af3-4e23-b703-5501f6146298</t>
  </si>
  <si>
    <t>8777907c-5ea6-4eec-aa10-86e4022b5f8d</t>
  </si>
  <si>
    <t>e723aa51-f393-42fb-8329-7505a73a75c6</t>
  </si>
  <si>
    <t>c37b7b4c-05e9-4395-b083-94d9a3d45d74</t>
  </si>
  <si>
    <t>1f0fba0a-3a3c-4fe0-a113-5b3f890c4b82</t>
  </si>
  <si>
    <t>184d4366-0fb1-4f8d-ba5e-e0b80099fea3</t>
  </si>
  <si>
    <t>7b31e0f9-7b07-4aac-841e-9ff0415927b1</t>
  </si>
  <si>
    <t>ead45545-970a-4c51-99d6-9b4a36207d7a</t>
  </si>
  <si>
    <t>4f21ca0f-0d8e-4e4a-aece-c30daeeaad30</t>
  </si>
  <si>
    <t>f9909db0-cd05-4aa2-ba50-bd6a363d5cc9</t>
  </si>
  <si>
    <t>3cbae976-87c6-4e2c-908e-47f34f739eb8</t>
  </si>
  <si>
    <t>aeeb470e-6bf9-474a-9bcf-c982fe7d0eed</t>
  </si>
  <si>
    <t>9ec2be07-4a90-4f54-afed-34b7f0b728c2</t>
  </si>
  <si>
    <t>bd917130-8984-44a6-b62a-5fa54de25085</t>
  </si>
  <si>
    <t>cb54eccc-96d2-4f44-9243-90c069578129</t>
  </si>
  <si>
    <t>14e6c701-b185-43cf-99be-958e1d0efa23</t>
  </si>
  <si>
    <t>b26bec6e-f4f7-4f6f-9ff3-b7df7c3cf59b</t>
  </si>
  <si>
    <t>29235c67-0fba-495b-a2d5-60c923d321e5</t>
  </si>
  <si>
    <t>0635cb2b-8646-43d1-9829-0b82d83dcba6</t>
  </si>
  <si>
    <t>b4f10d27-0c63-494c-b4cf-47dd5b72f5a6</t>
  </si>
  <si>
    <t>1db429f7-2aa9-4bcb-835d-8ee48270c272</t>
  </si>
  <si>
    <t>0b0157c0-5bdc-414f-b2e6-e66cfb88a814</t>
  </si>
  <si>
    <t>cc9abf40-3a04-4016-b7c2-4b4cbe0d6a06</t>
  </si>
  <si>
    <t>9dc29806-33d3-45e7-9487-faa02cd124d9</t>
  </si>
  <si>
    <t>a409e064-7999-4793-9d0b-19fc0ec1c7c7</t>
  </si>
  <si>
    <t>b63309ae-ca66-4b72-a420-5ee83b4924c4</t>
  </si>
  <si>
    <t>6ada7354-1b6c-4ec7-80fc-9029c251b511</t>
  </si>
  <si>
    <t>23cac13b-d5b9-4dc5-ac7d-1d38857ce870</t>
  </si>
  <si>
    <t>74e3433d-4b75-4cce-a40e-7ef612c81cd7</t>
  </si>
  <si>
    <t>7ce6a5f2-6719-4a38-bf12-1a235112ff84</t>
  </si>
  <si>
    <t>e8e8ba09-9049-4adb-a46a-cd6c0d77f8e0</t>
  </si>
  <si>
    <t>bdfcd45e-9911-46b9-b9ed-29e87fc1ff12</t>
  </si>
  <si>
    <t>73ddeb8f-9df8-417c-b3d5-248ced2844e4</t>
  </si>
  <si>
    <t>22f44271-04df-4f7b-be2f-3eeeae0cd38b</t>
  </si>
  <si>
    <t>5c3439be-602b-432a-88f5-2c1f990f5bc9</t>
  </si>
  <si>
    <t>5fef3cc6-9b15-4310-acb2-ef95258fecf1</t>
  </si>
  <si>
    <t>435b95cb-a0cc-419a-b9e1-c0d9c15c8beb</t>
  </si>
  <si>
    <t>a3c9cced-7934-47bd-8e44-e19984ba4a71</t>
  </si>
  <si>
    <t>7053d7ec-10f1-45ad-8a50-dbbadf71335a</t>
  </si>
  <si>
    <t>0329371d-fd25-42ed-9691-072e1b16d0fc</t>
  </si>
  <si>
    <t>3ff22756-2bb9-4214-a9ac-3b61fb8e49fc</t>
  </si>
  <si>
    <t>aa03f1c4-14ec-49ab-a7ee-48f4dd984c4d</t>
  </si>
  <si>
    <t>7eb4e9a0-f40b-4b87-a99d-de6168b37a97</t>
  </si>
  <si>
    <t>1fa80434-83bb-4563-b948-6ca2faa3fcb1</t>
  </si>
  <si>
    <t>4e8ed00c-eb0c-41df-ad9b-ed54ab65339a</t>
  </si>
  <si>
    <t>7a8da122-abdc-41b9-bab0-e354ebfa890d</t>
  </si>
  <si>
    <t>8ef5eb58-e396-453b-9b92-c59e688719a7</t>
  </si>
  <si>
    <t>317c775a-90e3-4ad8-b5e3-42381e20e897</t>
  </si>
  <si>
    <t>ed743755-b11f-4ccf-a7ee-868a05560e2a</t>
  </si>
  <si>
    <t>43f6a01d-bdcf-4dda-af00-5f6bc6ccd2d9</t>
  </si>
  <si>
    <t>835c9f5c-1b6f-464b-9d2e-2863220652f2</t>
  </si>
  <si>
    <t>ab03d91b-cb15-4058-bafb-01cee1e73458</t>
  </si>
  <si>
    <t>2fde060b-c895-4e4a-bc59-e11c6688465d</t>
  </si>
  <si>
    <t>1fcb1a92-c8ae-4ee6-aca5-cb3dcd16e748</t>
  </si>
  <si>
    <t>cdfbe6bf-e580-49f4-8c90-802057e0a8d9</t>
  </si>
  <si>
    <t>7fa932ad-c772-4e8d-aeaa-ba3101f21995</t>
  </si>
  <si>
    <t>48961d1b-c17e-44fe-9b53-9abb86a012f7</t>
  </si>
  <si>
    <t>8b4661ba-bf47-4775-bb4a-b13ac73fca6b</t>
  </si>
  <si>
    <t>aba0e756-511c-4143-93da-429786d40b6e</t>
  </si>
  <si>
    <t>3a203c80-0809-4c20-b965-1017b604ade5</t>
  </si>
  <si>
    <t>0259e143-5b7f-408e-b900-b8669d32055e</t>
  </si>
  <si>
    <t>7e1c4cee-5949-4d78-b5e9-f84e4bc2eedc</t>
  </si>
  <si>
    <t>ceb0323b-58ca-4bae-a2e0-2fb96b6d1adf</t>
  </si>
  <si>
    <t>283da7bf-fcde-49f4-96ec-a3ab67671d2c</t>
  </si>
  <si>
    <t>2ce455c3-8e1f-471c-89c0-9844e46ed6bb</t>
  </si>
  <si>
    <t>032d5a6f-e5ef-488a-8b71-a796fdb153ee</t>
  </si>
  <si>
    <t>7d373082-e123-40f0-85be-44c86a0b965e</t>
  </si>
  <si>
    <t>121ad292-ede0-4c21-b53f-e9e988045214</t>
  </si>
  <si>
    <t>a3f06903-0af3-450c-8546-768b4459f452</t>
  </si>
  <si>
    <t>016cf873-843e-4d80-a6da-5594bb082806</t>
  </si>
  <si>
    <t>fde4321a-b07a-4797-814b-c736818e5f93</t>
  </si>
  <si>
    <t>75fb1c9f-addd-4cef-a357-6e309680402a</t>
  </si>
  <si>
    <t>aa7ae4b5-e25a-4aa3-8ec4-d6be654c7beb</t>
  </si>
  <si>
    <t>e1396738-811f-416e-ae4a-5fcbfa1863dd</t>
  </si>
  <si>
    <t>92ac81d5-d60a-487c-b621-1f0c9b587ddb</t>
  </si>
  <si>
    <t>caa97c93-9081-449d-91c4-b21b02e16a76</t>
  </si>
  <si>
    <t>a99f7bd4-1e1d-4a87-9fec-3e72ab6d41cc</t>
  </si>
  <si>
    <t>a1ef7d41-c66d-402d-8f69-15cd4b90e8b0</t>
  </si>
  <si>
    <t>333bd942-da17-4881-9275-24bba5eaea42</t>
  </si>
  <si>
    <t>4ec9be5c-73ac-4a63-9ffd-62151b73a37f</t>
  </si>
  <si>
    <t>7db79022-3777-46c0-8e48-0b4d7ad7c9f9</t>
  </si>
  <si>
    <t>59d5d660-54d0-4200-8944-814222336a05</t>
  </si>
  <si>
    <t>7bc059ac-9cc3-4dfb-96cb-5ff2e43b611e</t>
  </si>
  <si>
    <t>efb06043-0a3d-40e1-b4f1-af191f993c17</t>
  </si>
  <si>
    <t>2a700c1e-e526-441c-b639-9ca342e4e7be</t>
  </si>
  <si>
    <t>6b3ea5ea-cfc6-47a6-ad32-93bbc4e6dd31</t>
  </si>
  <si>
    <t>dbeef29a-250d-4b91-9a27-58ee704da508</t>
  </si>
  <si>
    <t>022e1544-be8e-4c57-b52e-9ea66bb0ac93</t>
  </si>
  <si>
    <t>08dc9ada-8359-4147-9f48-938b91d35480</t>
  </si>
  <si>
    <t>d6593f7d-dbd3-4d69-b403-3930bad48703</t>
  </si>
  <si>
    <t>f6c32710-1feb-4d44-b222-29c918cbde38</t>
  </si>
  <si>
    <t>58875c41-9a4e-4553-ba3b-cc9459e7de30</t>
  </si>
  <si>
    <t>e3ff39e5-b304-48f2-b34f-cfd69f7c7f76</t>
  </si>
  <si>
    <t>1e080acc-e764-4d12-b02c-edf0c10e6c64</t>
  </si>
  <si>
    <t>14ef0d88-2f79-40fa-85d9-5193a9c8f856</t>
  </si>
  <si>
    <t>f88b7ba9-03b5-4fa6-85a6-65fe094f6b9b</t>
  </si>
  <si>
    <t>33fa1980-b539-460a-a865-1135bb9168de</t>
  </si>
  <si>
    <t>f7bd5734-bbe9-458d-b191-f330be36eef0</t>
  </si>
  <si>
    <t>2b2e1e04-f357-44e5-801c-051a0e30f689</t>
  </si>
  <si>
    <t>7e6598a7-c04e-4cff-86bb-2640a0b67106</t>
  </si>
  <si>
    <t>cc514cdb-539d-4f5c-82a9-0775df5f5299</t>
  </si>
  <si>
    <t>a35b8f76-776e-484f-8501-dbbe06a36440</t>
  </si>
  <si>
    <t>a42b050a-0dd4-49c1-b792-00ac6a74ab06</t>
  </si>
  <si>
    <t>cade669d-de90-43e7-81d2-1d1a13277675</t>
  </si>
  <si>
    <t>304eec93-3992-4470-b5f2-882967a39c77</t>
  </si>
  <si>
    <t>7e2ab5a4-b212-46f2-ba31-ebbf30734a14</t>
  </si>
  <si>
    <t>e7418f14-a390-427f-bf63-360cc3e35f07</t>
  </si>
  <si>
    <t>4932f2e8-976a-4294-bbba-24e6d6ab814d</t>
  </si>
  <si>
    <t>d37cfc75-e792-4e08-a03b-5052137e4d81</t>
  </si>
  <si>
    <t>a052f31a-edca-4421-af76-e5b476119017</t>
  </si>
  <si>
    <t>c838aad5-a1dd-43c7-ae0b-6514afc5ee32</t>
  </si>
  <si>
    <t>84cae821-bd84-49db-a84d-d151b7542792</t>
  </si>
  <si>
    <t>14b0f1dc-1244-474f-a27b-69cd71bcf4ce</t>
  </si>
  <si>
    <t>11381489-67a1-4755-84ef-e03c2ecec56f</t>
  </si>
  <si>
    <t>331fa860-2ed6-455e-86b7-2e45aa21bff4</t>
  </si>
  <si>
    <t>5a5a83f4-5b85-45e9-a419-688be7098fa1</t>
  </si>
  <si>
    <t>a4d02a15-9b0b-4db2-9704-0ed1b4125e74</t>
  </si>
  <si>
    <t>d58f41d3-f19d-4945-9a45-563d1fbf3587</t>
  </si>
  <si>
    <t>6b32efac-44d1-452f-8ca9-1dad8fca4b4e</t>
  </si>
  <si>
    <t>7cf5271e-144b-44e7-a5a0-6e32caafef0b</t>
  </si>
  <si>
    <t>582782fe-62d2-423e-bfb0-080f9967fc80</t>
  </si>
  <si>
    <t>2400e5ae-b4c5-43f2-8748-5206ab9580d7</t>
  </si>
  <si>
    <t>50699275-fff9-4f54-aa62-6b73995af29d</t>
  </si>
  <si>
    <t>99acc4ba-7f24-49fa-8051-052efd3b731f</t>
  </si>
  <si>
    <t>a053a525-02bc-4516-998c-71e7f2ff3621</t>
  </si>
  <si>
    <t>55b57c02-1372-43b1-a15c-bce40dce5f51</t>
  </si>
  <si>
    <t>044708d0-af7f-4e3b-9064-3fa61f83c07d</t>
  </si>
  <si>
    <t>76db8b69-07c2-45f9-a4b5-d3262cdb5c9e</t>
  </si>
  <si>
    <t>b7551bc3-1c8c-4314-8d3d-7b99ee912aac</t>
  </si>
  <si>
    <t>bb04066b-810d-41d2-8478-4d99a772c0f9</t>
  </si>
  <si>
    <t>d851cf7d-9902-456f-91ef-659f7099917e</t>
  </si>
  <si>
    <t>073af4ce-b2af-4015-ae92-5c813b81a7a7</t>
  </si>
  <si>
    <t>57e5746f-7a94-4436-8703-113f972e76df</t>
  </si>
  <si>
    <t>968a975f-2de6-4728-92e1-62fed0182866</t>
  </si>
  <si>
    <t>4abe2aa4-4d21-42ea-9395-2a6157884b88</t>
  </si>
  <si>
    <t>84e216d7-1eae-4bec-ac32-792c469e0874</t>
  </si>
  <si>
    <t>8f2b9809-0761-4546-b61d-7e3894eab7a0</t>
  </si>
  <si>
    <t>947df4c7-891c-438d-b173-3724595989a3</t>
  </si>
  <si>
    <t>743f8a7c-16cd-4613-a52c-c8e922065440</t>
  </si>
  <si>
    <t>8a943b14-89b7-43c1-861f-fa51f876ee39</t>
  </si>
  <si>
    <t>8577147b-4477-4913-88e3-e15940fdd26d</t>
  </si>
  <si>
    <t>d4e1c83b-80a4-4ffb-afab-6947f4b1fd41</t>
  </si>
  <si>
    <t>58a9d176-db30-4705-b949-8458077bf865</t>
  </si>
  <si>
    <t>b3344d78-5514-4a5c-be71-cba3d3951281</t>
  </si>
  <si>
    <t>90323cb0-d88d-488f-bd9d-704747b6247d</t>
  </si>
  <si>
    <t>12c362a1-3ef3-4136-a71e-6813de7e8279</t>
  </si>
  <si>
    <t>2961b7e7-3fe3-4eac-bc26-1ed624325887</t>
  </si>
  <si>
    <t>d84168e8-200b-470b-82a3-776de2b459e2</t>
  </si>
  <si>
    <t>74219201-5980-48c1-9300-7d6bb1600b8c</t>
  </si>
  <si>
    <t>463c05f3-029d-4b3e-93f8-53a67a41588a</t>
  </si>
  <si>
    <t>89f50d3e-8966-484c-b58f-96a7b314f8fa</t>
  </si>
  <si>
    <t>158ffa45-ff10-4daa-87d2-146e5472e335</t>
  </si>
  <si>
    <t>9aa6ed1b-d0bd-4955-8f9f-2f66ccdfc49b</t>
  </si>
  <si>
    <t>f88730b0-4de2-4ac0-a676-21e8076980c9</t>
  </si>
  <si>
    <t>231a815d-abd0-4f52-9938-5ab9bc46dabf</t>
  </si>
  <si>
    <t>a848c250-a5ff-4cd9-9086-04cfa64cf395</t>
  </si>
  <si>
    <t>e7aa65db-32dc-474a-976f-45679e340163</t>
  </si>
  <si>
    <t>2f4e3ef2-c90a-4733-a077-012fe370977a</t>
  </si>
  <si>
    <t>fb0265b3-930f-4fd3-8b46-b79fdf32b5fc</t>
  </si>
  <si>
    <t>1f388e95-4975-4501-8e5a-a214a2b6916e</t>
  </si>
  <si>
    <t>881fa261-d381-448d-8b1b-36ecdfb60642</t>
  </si>
  <si>
    <t>567a3d2f-595d-45e9-84f0-398166d3db05</t>
  </si>
  <si>
    <t>ab36d74c-37dc-4a8a-ace3-75188f67a61c</t>
  </si>
  <si>
    <t>515dc761-86c9-4637-a2cb-e8ca354058da</t>
  </si>
  <si>
    <t>1e55619a-7d50-47aa-ae22-0db6166380ce</t>
  </si>
  <si>
    <t>a6773f58-c3b3-48ad-bd42-606411d2d930</t>
  </si>
  <si>
    <t>6ad2a096-fe58-43e7-8446-8b532dee7975</t>
  </si>
  <si>
    <t>f443ebe6-bc86-4a8b-b719-1ca546da7640</t>
  </si>
  <si>
    <t>f147d11f-d62d-42c5-9fd2-3bb26c539175</t>
  </si>
  <si>
    <t>270bc7eb-6bf4-4c99-abe3-fd1c50f33809</t>
  </si>
  <si>
    <t>b016efc5-6911-44b9-9276-c1eadeaa7951</t>
  </si>
  <si>
    <t>be423bfc-eee9-4e1c-a21f-f815b1553d2c</t>
  </si>
  <si>
    <t>4971c24d-463a-466c-b6f2-7e59319a2c12</t>
  </si>
  <si>
    <t>8d36f09e-4673-4660-97b6-efead26da374</t>
  </si>
  <si>
    <t>2c3b79a2-d818-45e8-a863-123b422064fa</t>
  </si>
  <si>
    <t>97302cea-ceff-47d3-8eb1-1ce40d30c1ba</t>
  </si>
  <si>
    <t>16359537-fe46-4d90-8f9d-d418ae370205</t>
  </si>
  <si>
    <t>df8ecb0a-46ae-42c2-922b-6497417560eb</t>
  </si>
  <si>
    <t>5747f5cb-1f7c-47eb-a53a-82073c2f5115</t>
  </si>
  <si>
    <t>30a837f0-9f0f-4204-ac6a-fd2831c8a1a7</t>
  </si>
  <si>
    <t>b38c922c-8b5d-471a-ae4e-19d528b9a6c9</t>
  </si>
  <si>
    <t>18467432-d17d-43f4-8787-3fa4ba1fa2b0</t>
  </si>
  <si>
    <t>f6160627-db3c-4d93-9cbf-bdd863c0b8d0</t>
  </si>
  <si>
    <t>e99c71ee-98c3-4d29-8469-c358d19eb102</t>
  </si>
  <si>
    <t>c7b983ac-e294-450b-ada1-0cb2fc234c67</t>
  </si>
  <si>
    <t>05168a51-da68-448b-b10f-9922413dfdf2</t>
  </si>
  <si>
    <t>6cd3937c-a016-4051-8d38-ed0f60376006</t>
  </si>
  <si>
    <t>a9c5f0fd-0c1a-4dfa-8dfc-c7a9e330dc8b</t>
  </si>
  <si>
    <t>6aa50258-66a4-4c82-9177-0b82ef2589d0</t>
  </si>
  <si>
    <t>5fd02de9-15ce-43f0-be5b-f940133c7b0f</t>
  </si>
  <si>
    <t>b6bd920f-8a2d-4399-a641-62cb80083ca8</t>
  </si>
  <si>
    <t>9e501646-30ca-4793-b32c-7c1e38ed4dfb</t>
  </si>
  <si>
    <t>cb33315a-cbaf-459c-ac97-ca922da84827</t>
  </si>
  <si>
    <t>8fa394bd-6377-49ac-8b8e-f2cc74d85cc7</t>
  </si>
  <si>
    <t>384a62a4-3952-4413-80cb-f23f982b7966</t>
  </si>
  <si>
    <t>95145fc0-7fdf-4207-9668-395ddb7bd947</t>
  </si>
  <si>
    <t>c8ad33ca-d94a-4ab4-a8f4-bfbd3875527f</t>
  </si>
  <si>
    <t>3d4b5287-34cc-466a-9fcd-0231b7a04ced</t>
  </si>
  <si>
    <t>c08eb837-1335-48c1-a6e9-8271e76cceaa</t>
  </si>
  <si>
    <t>3549ee5b-e154-40ce-841f-7dcfa398056e</t>
  </si>
  <si>
    <t>24622a2e-39f0-4515-94b3-df8c80fd6016</t>
  </si>
  <si>
    <t>ce64ddb2-4151-4947-b566-0fe6b976a714</t>
  </si>
  <si>
    <t>b9acf368-201d-4f37-bfe2-e7b133d3dbff</t>
  </si>
  <si>
    <t>f703ab73-67b1-4e63-b2c0-818127c3cea6</t>
  </si>
  <si>
    <t>03496c04-bf45-4092-97cb-ec263402676c</t>
  </si>
  <si>
    <t>b3eff718-ac04-4995-8fb0-eb8e70e65b99</t>
  </si>
  <si>
    <t>65665a39-8e26-45ec-8583-2540fce21ecc</t>
  </si>
  <si>
    <t>5facacc0-abd0-42ba-b034-df451b9d7a07</t>
  </si>
  <si>
    <t>b8005eee-d7dc-4d56-9e64-5f22546a86a2</t>
  </si>
  <si>
    <t>a4375bc7-172a-4cf7-b27f-2f3c84d83ed7</t>
  </si>
  <si>
    <t>6523c8dd-fbd8-4082-b6b3-8b486cd54655</t>
  </si>
  <si>
    <t>10cfb52f-5ffb-49a0-837b-f475caf2ede5</t>
  </si>
  <si>
    <t>20520e96-1d0f-4c3a-bcd6-58b32373fda0</t>
  </si>
  <si>
    <t>ca074f53-06f0-4ec2-b782-0c8953fad8a7</t>
  </si>
  <si>
    <t>ce4395ae-a303-446c-ae12-95ecfca31ff1</t>
  </si>
  <si>
    <t>cf1eb69a-b441-42ee-af14-43c7f1c708fe</t>
  </si>
  <si>
    <t>3f1ebea2-5433-441e-aa15-1d36043ce6a5</t>
  </si>
  <si>
    <t>30a50a2a-e3a9-41c0-afa7-26c53dc356c7</t>
  </si>
  <si>
    <t>75645e22-53b9-482a-8862-78d29b143f55</t>
  </si>
  <si>
    <t>7f66077d-9230-4861-acdb-199c259b2b33</t>
  </si>
  <si>
    <t>ce536dfa-d6b1-4cd1-8bbf-d8abb5fe8cae</t>
  </si>
  <si>
    <t>140316a1-59e6-4717-99c5-62e5cc5f6843</t>
  </si>
  <si>
    <t>efcef7c6-6842-49f8-b444-7803d1044b0f</t>
  </si>
  <si>
    <t>ad3d5505-d579-4858-b2ec-018d79ef1e78</t>
  </si>
  <si>
    <t>f8942ada-94a3-4b5b-b2ef-e07ddabbcf81</t>
  </si>
  <si>
    <t>2e95c768-8ee0-4bc3-b187-c550ae23683c</t>
  </si>
  <si>
    <t>d9b8c6a0-e065-4a69-8724-3fe516c6b6f5</t>
  </si>
  <si>
    <t>9b783385-33c0-4606-b379-ec1ff54cf230</t>
  </si>
  <si>
    <t>455048d1-ea35-414b-87dd-6e00eb74abb8</t>
  </si>
  <si>
    <t>cf374e4d-85fb-4874-81d7-98aef434b322</t>
  </si>
  <si>
    <t>d3c6f5ef-1c0f-447d-9a51-b13e318f5efd</t>
  </si>
  <si>
    <t>8c2be42a-d0b8-4a67-ab68-cdfa86543a39</t>
  </si>
  <si>
    <t>52dab33e-8eab-4160-a7e2-ddf219e01f9d</t>
  </si>
  <si>
    <t>e4b4cea1-c262-49dd-8afa-50a936e8e011</t>
  </si>
  <si>
    <t>8166b200-4422-45fe-97fa-979044beda96</t>
  </si>
  <si>
    <t>d971813c-6148-4b20-98ee-ef7bbccdbefd</t>
  </si>
  <si>
    <t>45679fde-82aa-405f-996e-55dcfcf9d682</t>
  </si>
  <si>
    <t>c231dd20-3d98-41a3-8d88-9341457d9500</t>
  </si>
  <si>
    <t>0688432b-60e1-409b-a360-bedaa43f4331</t>
  </si>
  <si>
    <t>312e72d1-d497-4a3b-a7fc-392fce71ffe1</t>
  </si>
  <si>
    <t>1954bf8e-1d3c-41e8-b5a9-671948cd24ac</t>
  </si>
  <si>
    <t>81706ebb-06d2-4afc-8fa5-85575ab3030d</t>
  </si>
  <si>
    <t>3c188b8d-cbc1-488d-a659-555127ded148</t>
  </si>
  <si>
    <t>ef5ee71c-cb59-4b38-b443-8bebb17aea54</t>
  </si>
  <si>
    <t>395888e5-1059-48e2-8bbf-0a1b4e6c94e8</t>
  </si>
  <si>
    <t>06677bdb-3dd3-4996-9adb-9ff2b6855a90</t>
  </si>
  <si>
    <t>a6b81051-22f2-499c-8192-9d60b40d0026</t>
  </si>
  <si>
    <t>361d616a-50fc-430c-adb1-4bee5303d219</t>
  </si>
  <si>
    <t>ac74da3f-8249-4f32-b47a-e45d7fd0fa1c</t>
  </si>
  <si>
    <t>afde3c49-d8c0-49c9-ace8-58cc7a650731</t>
  </si>
  <si>
    <t>ae8a4f4e-b40e-478f-8c61-c020b617b632</t>
  </si>
  <si>
    <t>c40c7915-2829-4c7e-88af-720f5491cd38</t>
  </si>
  <si>
    <t>4f11ed67-736d-4a49-9169-dbf366cf0b59</t>
  </si>
  <si>
    <t>afde1c4e-ef17-4723-b648-39abc48d7d68</t>
  </si>
  <si>
    <t>9433ba31-1c81-4b77-84d0-29dc6d4cdd53</t>
  </si>
  <si>
    <t>dfb297b3-14c1-490f-bdfc-f2c7dfe9ebfb</t>
  </si>
  <si>
    <t>47a3ced3-25a1-49ce-8067-e514bdc171fa</t>
  </si>
  <si>
    <t>138d030e-8507-4d60-937b-5e4ca25e0c76</t>
  </si>
  <si>
    <t>dea6136d-ef53-4f44-9ae1-7e1bafa6f25d</t>
  </si>
  <si>
    <t>ad7b8441-c24b-44c1-9d6e-7a78ea6db656</t>
  </si>
  <si>
    <t>068ecdb4-41b8-4a50-a9a6-4dce780a7266</t>
  </si>
  <si>
    <t>5c2f28e7-b1fb-43ee-bbab-a00eadb61a00</t>
  </si>
  <si>
    <t>9daedbbd-4609-41f1-a282-961e6aa86dce</t>
  </si>
  <si>
    <t>a33064db-8961-4f20-9f25-a640f8c731ae</t>
  </si>
  <si>
    <t>972cda48-7fb8-4b07-8de8-a08f7a139873</t>
  </si>
  <si>
    <t>204232c5-221e-4a8e-9b93-dc800c6c5bd3</t>
  </si>
  <si>
    <t>4231ea99-ee11-4566-8bab-c6f028dd40c7</t>
  </si>
  <si>
    <t>9eda3389-5350-4e31-a3b5-080ab57a1e60</t>
  </si>
  <si>
    <t>78d25375-7a96-4589-8467-ee79200d5594</t>
  </si>
  <si>
    <t>61bb7551-3979-4660-861d-10a1ec21b9b5</t>
  </si>
  <si>
    <t>964c3c3a-6d1a-4a88-a7d8-6ef118b299c5</t>
  </si>
  <si>
    <t>9278abfc-b15b-4321-886c-f1f935333b5f</t>
  </si>
  <si>
    <t>a55cb3b2-10fb-41a2-acb2-a8e5c77d8b94</t>
  </si>
  <si>
    <t>18391422-3901-4a37-9e79-1d6c8e54c437</t>
  </si>
  <si>
    <t>a03f0fbe-4610-4d2e-986f-4c37f0cd6a6f</t>
  </si>
  <si>
    <t>e8e986b6-c084-4900-ab14-21f63417306d</t>
  </si>
  <si>
    <t>c4347e42-2afd-44fd-99b9-289d46f61d35</t>
  </si>
  <si>
    <t>465e4803-d833-41f6-9bd3-8e905ad81673</t>
  </si>
  <si>
    <t>ff4a4c59-6c98-4869-b6ca-2c815b929043</t>
  </si>
  <si>
    <t>90ad6806-0205-40b3-82c1-671dec2c3bbd</t>
  </si>
  <si>
    <t>3c6ed423-79c5-49cb-81b0-3bba4f59ee2f</t>
  </si>
  <si>
    <t>0bdbea6e-8533-4dfa-b6e0-a60ae7259967</t>
  </si>
  <si>
    <t>b0f0b7f0-6b84-4122-8222-507bd05f155a</t>
  </si>
  <si>
    <t>4df4a426-a5ba-4bd1-ab9a-0614cba56af8</t>
  </si>
  <si>
    <t>83086515-84bf-4cc3-9572-2291e7b9f376</t>
  </si>
  <si>
    <t>6ef378ec-c193-4785-bd48-3b200344fafb</t>
  </si>
  <si>
    <t>cbedd29a-fdb4-4584-9b9b-80dfe42532eb</t>
  </si>
  <si>
    <t>6ebde4df-8a6a-4e99-854b-0d6d5634522c</t>
  </si>
  <si>
    <t>43bdc1dd-e4e1-4b46-8933-c3aa002460c2</t>
  </si>
  <si>
    <t>63fc3f4a-82a6-41b7-87c0-67eff57ea14f</t>
  </si>
  <si>
    <t>1c244da6-2a81-4b6b-b4ab-43d164bfa319</t>
  </si>
  <si>
    <t>f29e182d-b6cb-45b4-a83b-8289496d40ae</t>
  </si>
  <si>
    <t>9c626765-adc4-4b4c-94d2-1f9d54d66bb0</t>
  </si>
  <si>
    <t>1949cc80-5fa9-47b9-8fbd-df1f0b88bacb</t>
  </si>
  <si>
    <t>9f50287d-ce1d-46aa-bc51-c63d21642f37</t>
  </si>
  <si>
    <t>c99bf19e-75c4-412b-8afd-a6dc288e5eb9</t>
  </si>
  <si>
    <t>dfa00f60-bafe-4814-9fd3-b3d6fff5a039</t>
  </si>
  <si>
    <t>b08e486f-f5ed-475a-be2a-c50e11981ba7</t>
  </si>
  <si>
    <t>4cdc250d-b96e-4829-8066-9857ddf3f99f</t>
  </si>
  <si>
    <t>c89fe9a7-7679-43d3-915c-e21f672a4315</t>
  </si>
  <si>
    <t>bd199da9-c9e9-4056-9d8c-1088b229e279</t>
  </si>
  <si>
    <t>83cc15d9-00d0-4302-8f61-d09f844a7fdf</t>
  </si>
  <si>
    <t>6b404a2c-c44f-416e-b0f3-b464fa896684</t>
  </si>
  <si>
    <t>e7408ac3-ee31-4774-b1f5-1b9c1c789bc1</t>
  </si>
  <si>
    <t>fa6b0ca2-311f-49ba-97e3-f96b9f2dec1b</t>
  </si>
  <si>
    <t>ab4d4214-f567-4709-b266-f5ab5046a68c</t>
  </si>
  <si>
    <t>c546cfb9-14e3-43af-90a0-2b4cf30d50da</t>
  </si>
  <si>
    <t>429d9761-e3d0-46e6-b3db-5a121fad3152</t>
  </si>
  <si>
    <t>a972c62c-e9c0-4d9d-bc46-6da00e9da16b</t>
  </si>
  <si>
    <t>3d499291-222c-4bfd-a7cd-161ba96e6035</t>
  </si>
  <si>
    <t>4999811c-eca5-4558-8504-9abd1b9b9d65</t>
  </si>
  <si>
    <t>367e34a3-d65f-4151-bd16-e0d2dbd70d5e</t>
  </si>
  <si>
    <t>5361bbe0-7fdf-4088-869a-fe95e4e7f1f5</t>
  </si>
  <si>
    <t>7c5d0200-ab08-440c-b9ad-48f3288421aa</t>
  </si>
  <si>
    <t>5941536a-f67e-4982-a009-5c763b7ba8cf</t>
  </si>
  <si>
    <t>672162a5-3bdd-421d-8e38-e212866480c3</t>
  </si>
  <si>
    <t>92017775-c1f5-4dc0-9f2e-e021683ab9f0</t>
  </si>
  <si>
    <t>658aecec-89fa-4514-bc00-d2194abf9212</t>
  </si>
  <si>
    <t>7f835e77-8470-46ce-8987-80bea4b939cc</t>
  </si>
  <si>
    <t>f4ae0231-707d-47ca-8d44-bccd01fc8206</t>
  </si>
  <si>
    <t>7246d4a1-8f5c-4fe9-b88e-9a1eccbeb89f</t>
  </si>
  <si>
    <t>05-Wrapper-Bausteine</t>
  </si>
  <si>
    <t>4cd1563b-e9e5-4995-b715-57ce8fb594ae</t>
  </si>
  <si>
    <t>df39b479-4f52-4ffe-aa5b-6ba2cd9f7a2e</t>
  </si>
  <si>
    <t>dc8cc1b3-fe14-4b5c-be16-cc08f2ba01d1</t>
  </si>
  <si>
    <t>e84c1a82-ed42-4392-b821-7ce1e5e21f1c</t>
  </si>
  <si>
    <t>1bc83c3f-e639-45c0-80ca-f61100b4d301</t>
  </si>
  <si>
    <t>61fe189b-aeb5-47f9-9523-aabd0e3beb21</t>
  </si>
  <si>
    <t>f6131da3-e5d8-464b-bd0f-013c29a64b84</t>
  </si>
  <si>
    <t>71c7a1cf-c792-4c7a-8f18-d06002268dad</t>
  </si>
  <si>
    <t>ec940bc4-78a8-4df0-ac86-4ece13a69f3c</t>
  </si>
  <si>
    <t>9223b0dc-5f20-428e-9336-2fd9d9165728</t>
  </si>
  <si>
    <t>f5335faa-c8f8-4fc5-a46b-b5609dbf3b1c</t>
  </si>
  <si>
    <t>5a38f536-b351-4695-8055-50866a8137de</t>
  </si>
  <si>
    <t>1bf833ee-81f7-4895-ba2d-bd19703b90f2</t>
  </si>
  <si>
    <t>3a443593-6cf5-493d-ab75-99dbdf3cfc2f</t>
  </si>
  <si>
    <t>a3081f90-2bee-4f5d-826f-9cbe780383aa</t>
  </si>
  <si>
    <t>8553818c-b107-4aa4-a080-0c0a761de3f9</t>
  </si>
  <si>
    <t>9ca80bee-eea6-47c2-bd5a-638bc8b227e9</t>
  </si>
  <si>
    <t>109441b7-c8e4-4c66-85da-4c064a6a0dfb</t>
  </si>
  <si>
    <t>de262401-3f84-409f-89bd-339ef0632ef4</t>
  </si>
  <si>
    <t>792282ab-cf31-4865-8804-7df2f811c8c0</t>
  </si>
  <si>
    <t>a8cc7c5c-ef53-4970-9b8a-219a590cbdda</t>
  </si>
  <si>
    <t>8adb6cca-d93b-4b71-b87b-b4945b753d59</t>
  </si>
  <si>
    <t>04ce55ae-71ac-45b7-be22-1a26c5699407</t>
  </si>
  <si>
    <t>20-Umbau Kundenkonto auf Datenermittlugn aus SS-Schnittstelle</t>
  </si>
  <si>
    <t>e561ecb8-a7c6-45e9-acaa-7cf689ae7e81</t>
  </si>
  <si>
    <t>543b4d77-d0d6-483f-b32a-82a661fdfece</t>
  </si>
  <si>
    <t>006a28db-bc62-4e17-b672-8f6a4408dd3f</t>
  </si>
  <si>
    <t>f51dfd0c-e3f2-4e90-b7e2-c7df275a6582</t>
  </si>
  <si>
    <t>44e9f02e-84ae-4153-a159-b15f6265c331</t>
  </si>
  <si>
    <t>c9a074d7-1f40-4229-b57d-a8af65fd11c6</t>
  </si>
  <si>
    <t>01-Umsetzung Kundenanforderung</t>
  </si>
  <si>
    <t>e8e5c8c7-5049-48bc-9a70-df1ccab195a8</t>
  </si>
  <si>
    <t>339e3033-6b20-4e5f-be96-b5e452cd3047</t>
  </si>
  <si>
    <t>39f9c565-aa69-4619-b830-3a1cac1516f4</t>
  </si>
  <si>
    <t>c0e2db9a-d121-433a-bd53-0a436ca156c2</t>
  </si>
  <si>
    <t>7c13c951-2f69-4b68-93a8-d0269a4b0faa</t>
  </si>
  <si>
    <t>ea4501a1-eefd-45ae-872d-de17427c235c</t>
  </si>
  <si>
    <t>7b05fd77-0ed6-437d-a501-f5304f72dc0d</t>
  </si>
  <si>
    <t>dfc4e54c-ed9d-4bba-a0f3-dc2616564ff2</t>
  </si>
  <si>
    <t>77a5033a-5a19-4277-9bf8-244f8eaaf6a8</t>
  </si>
  <si>
    <t>4fd6cea1-6694-4649-a62c-8afbed303bad</t>
  </si>
  <si>
    <t>7c26efc0-8411-4328-a8d6-898be67df6b7</t>
  </si>
  <si>
    <t>6a4c1b48-e976-4bda-b6d0-e1bf7f2ad1f5</t>
  </si>
  <si>
    <t>0c26fa7d-6941-4ca5-984c-59fffcc5a81a</t>
  </si>
  <si>
    <t>5d4759cd-8f81-4e7d-b646-1f17828d89dd</t>
  </si>
  <si>
    <t>98ae0d34-11f7-4558-b773-7a080bf1447b</t>
  </si>
  <si>
    <t>d2cbaf4c-4971-4201-bf98-8b74d530457e</t>
  </si>
  <si>
    <t>7346a466-dcde-4260-9a03-0457825d8ef5</t>
  </si>
  <si>
    <t>a34005cf-2351-404d-bb7b-d3205bcdf7d8</t>
  </si>
  <si>
    <t>a762a5ca-b222-4901-859b-02348939b64d</t>
  </si>
  <si>
    <t>c1eecbe4-ad50-463a-a0a2-fccd5fe450a6</t>
  </si>
  <si>
    <t>4395d23e-c72b-47eb-a1b6-70cd599ecd58</t>
  </si>
  <si>
    <t>e9270d30-408a-4f42-802f-031ee59f3e81</t>
  </si>
  <si>
    <t>840a2d6c-eed2-4d4b-83dc-03ecc6765f2f</t>
  </si>
  <si>
    <t>3d460129-1d29-4e60-bef5-18718af8fb1a</t>
  </si>
  <si>
    <t>9f998fa7-66e1-44a6-b4bb-61ef3fe9b197</t>
  </si>
  <si>
    <t>4cd8e64f-3c78-422a-b080-6d30fc99f34e</t>
  </si>
  <si>
    <t>25faf5de-1c36-4ac3-9c50-eeaf32f4d2d0</t>
  </si>
  <si>
    <t>0af2fdfe-3d38-40fb-a0d9-f862aaf0eae7</t>
  </si>
  <si>
    <t>d0dc2b85-4222-43b2-85ee-76dedc36fe1e</t>
  </si>
  <si>
    <t>fcdb7a28-b376-40cc-8f8d-57368cf54c04</t>
  </si>
  <si>
    <t>eda9b154-dc33-4178-bd95-73532812bd33</t>
  </si>
  <si>
    <t>c5b347da-2b47-405f-9d93-fdf1956a7e11</t>
  </si>
  <si>
    <t>e1e106ac-30d1-4a70-8f34-c34cd80f914c</t>
  </si>
  <si>
    <t>58ca0492-6768-44b2-917b-9e73ef77be59</t>
  </si>
  <si>
    <t>0a6c3ba4-cdf5-46d4-8b31-b41d2c4e070e</t>
  </si>
  <si>
    <t>68516a24-52e2-48d3-bb8b-0308d2ad6fd5</t>
  </si>
  <si>
    <t>92596827-c4ad-4db1-8ee3-c2b2d0cb9ec3</t>
  </si>
  <si>
    <t>90870326-d646-452c-9a30-eae16799a745</t>
  </si>
  <si>
    <t>97895017-a1ef-4f14-b85e-f576813e875d</t>
  </si>
  <si>
    <t>01-Kommunikation</t>
  </si>
  <si>
    <t>6648f520-b778-4eba-8b31-6b91b098eb8b</t>
  </si>
  <si>
    <t>e564e6cf-20d1-43f4-87c9-38afbfe475d7</t>
  </si>
  <si>
    <t>21ea3b24-85ed-4c98-84ff-d5d42739055b</t>
  </si>
  <si>
    <t>5c76dfee-ae04-4348-b8ea-ec7a541c40d1</t>
  </si>
  <si>
    <t>b2c654df-5099-499e-8b22-fb86fba36305</t>
  </si>
  <si>
    <t>a01229ba-ed82-441f-b121-1e1f80eed423</t>
  </si>
  <si>
    <t>de48dcea-890f-4d25-a704-5cf1b8fdbf86</t>
  </si>
  <si>
    <t>98623410-274f-4f26-8f79-2ea6916dd614</t>
  </si>
  <si>
    <t>8c92d171-5942-46e9-aa39-dba813384744</t>
  </si>
  <si>
    <t>fd60ca6e-4944-4659-8774-8e1f30831705</t>
  </si>
  <si>
    <t>75964c5e-9448-4941-a202-0a09b94b6373</t>
  </si>
  <si>
    <t>5ab15640-89aa-4ab4-af58-3528c039a668</t>
  </si>
  <si>
    <t>6ae0ef1a-26c4-46a6-95a1-15a083a7fcfe</t>
  </si>
  <si>
    <t>7d7fd0e9-c007-44ec-aa9c-67a5a7e33209</t>
  </si>
  <si>
    <t>c1b07d0e-a2f9-4d5c-b739-8f9fa696ff79</t>
  </si>
  <si>
    <t>808ec304-37d3-492f-aa1f-ff6e1fb8fa89</t>
  </si>
  <si>
    <t>4a8a4e1c-872e-4983-8a87-d864cc5a5bfb</t>
  </si>
  <si>
    <t>2211f481-848b-40f9-9f10-5f6fd6e4b031</t>
  </si>
  <si>
    <t>6b9fd107-2d1b-434a-aca2-9ff5e547c53e</t>
  </si>
  <si>
    <t>84b7defc-4001-4acc-b630-167a7ad889cb</t>
  </si>
  <si>
    <t>5f103d0f-3a2f-44d6-b0f3-969dcea0bfbe</t>
  </si>
  <si>
    <t>1492fd8a-461a-4cf7-b84e-d9d350bf8531</t>
  </si>
  <si>
    <t>72ef365a-78b0-4480-9d48-a0cd5cc69d10</t>
  </si>
  <si>
    <t>db748df0-64a5-4074-bfbb-192d5f4ff5ac</t>
  </si>
  <si>
    <t>40826e58-39df-4167-845d-47ffa821c4f4</t>
  </si>
  <si>
    <t>aafb8cd9-312d-4323-ad89-66f6c027cd68</t>
  </si>
  <si>
    <t>dc3c11b2-648a-43a7-a09b-d8db55e92bcc</t>
  </si>
  <si>
    <t>4341eaaa-1446-43d9-a915-d56654cbfc5d</t>
  </si>
  <si>
    <t>fd186ec1-6553-4c46-bfce-f1f867eb2b5b</t>
  </si>
  <si>
    <t>e3791ef9-2190-4bab-836f-9bb249d75d11</t>
  </si>
  <si>
    <t>6a360819-87d2-437b-a4fb-676fc569bb83</t>
  </si>
  <si>
    <t>ac08da90-f078-4682-a06c-e6e3bdfc3fff</t>
  </si>
  <si>
    <t>7190f8da-b43a-4513-8706-cccfea034714</t>
  </si>
  <si>
    <t>b98148ea-e4be-47a3-a3e1-baa5857c8efe</t>
  </si>
  <si>
    <t>1be54866-45f5-4ad9-9328-f1a43c7fc771</t>
  </si>
  <si>
    <t>e24685ce-3c07-4733-b859-9bf3d571b9e1</t>
  </si>
  <si>
    <t>2f3c078c-a480-4bce-b6b1-1e48a6bb4b11</t>
  </si>
  <si>
    <t>cb6027a3-c29c-4c6f-895f-a38e6e8fb752</t>
  </si>
  <si>
    <t>f148b647-d37e-4188-95aa-899d4f5c114d</t>
  </si>
  <si>
    <t>593c8d4c-f873-4b84-b382-5e98dc91aed2</t>
  </si>
  <si>
    <t>2cb05953-bcf5-431b-9294-0152d50913f0</t>
  </si>
  <si>
    <t>43a8ea62-551c-4292-9e0c-5d2296451a39</t>
  </si>
  <si>
    <t>8c722237-1572-45ff-8418-4c4d356e3930</t>
  </si>
  <si>
    <t>26e1672a-f1ce-4fa6-bcaf-5c1629777884</t>
  </si>
  <si>
    <t>b025b00a-cd17-4019-886b-f5ad47b8950a</t>
  </si>
  <si>
    <t>61181b4e-27b4-47d5-ae4e-c22c08703517</t>
  </si>
  <si>
    <t>5d6ba8f7-578a-4eb3-b6b3-c5910272a673</t>
  </si>
  <si>
    <t>5216a1e6-cd91-4436-94a4-4e56ffbfcd25</t>
  </si>
  <si>
    <t>ca6cd1bf-2606-4aca-a2d2-01ab554ec4bd</t>
  </si>
  <si>
    <t>f697d245-7b02-4866-b0fc-2f98f19e546e</t>
  </si>
  <si>
    <t>1d6a2838-70a7-467d-b87e-e6567f21dea6</t>
  </si>
  <si>
    <t>d76d1b7e-c921-4fdd-bd16-7fc607401682</t>
  </si>
  <si>
    <t>b9e7daa1-9587-44fa-bff8-1afbfe3d84af</t>
  </si>
  <si>
    <t>42ec764d-6821-402a-96ac-b6667acadd55</t>
  </si>
  <si>
    <t>f4624e23-ec8b-47d6-bb73-396a7f69239d</t>
  </si>
  <si>
    <t>544782cd-902d-44d0-856a-8276407cdc72</t>
  </si>
  <si>
    <t>936c55ae-b51b-4809-90f1-33ede8013581</t>
  </si>
  <si>
    <t>6b583e72-0e5e-45ee-b621-88e16db13520</t>
  </si>
  <si>
    <t>c38b2899-041d-442f-86e3-0a3aeed194c4</t>
  </si>
  <si>
    <t>120d0535-0e85-420c-87c6-6213a0e3d3c2</t>
  </si>
  <si>
    <t>3bd6dbdf-8a17-402c-a042-2fb478fd95ae</t>
  </si>
  <si>
    <t>d5945ee2-3b93-4850-bb3f-f656ada1b803</t>
  </si>
  <si>
    <t>6c8c9ee5-f889-4ff9-b2a8-4aec9ad96217</t>
  </si>
  <si>
    <t>38b0501b-7396-4bb0-b55c-d49fdf9f0cf7</t>
  </si>
  <si>
    <t>5d0bc4e2-b663-43d1-b27a-7018d7186805</t>
  </si>
  <si>
    <t>f3b422c5-7b75-4f71-88af-f777cf184cdc</t>
  </si>
  <si>
    <t>952649ee-3213-4fc4-9035-95de1327f418</t>
  </si>
  <si>
    <t>404da7f0-c26d-45ed-9d6c-0c6a4ee5f3c3</t>
  </si>
  <si>
    <t>0fbf3985-90a6-40dc-9730-a0d78242af43</t>
  </si>
  <si>
    <t>d79410dd-431e-44ba-9c45-e52544314b6b</t>
  </si>
  <si>
    <t>979dfc86-d5d1-46b6-9aab-7c9d298af0a9</t>
  </si>
  <si>
    <t>b17d2b5c-abf8-4ad1-9de6-ba96894b6e3c</t>
  </si>
  <si>
    <t>153bd864-766c-4aca-91ca-1cafd2f2c8ef</t>
  </si>
  <si>
    <t>0674b7d7-a4d2-4d27-a92f-ceea0c05807d</t>
  </si>
  <si>
    <t>2cdb60e5-9d89-4490-9167-1c96d3c7d070</t>
  </si>
  <si>
    <t>c8d49eb9-e1b1-4abf-9414-dd6fed1d9389</t>
  </si>
  <si>
    <t>552b110e-6105-4865-9a49-f15c27d6a7c1</t>
  </si>
  <si>
    <t>d2991567-5595-4d80-83ba-b2abb09603df</t>
  </si>
  <si>
    <t>657260c4-0de3-428b-a733-765c25fe69b2</t>
  </si>
  <si>
    <t>29b8028f-9751-4ef4-af5e-873fd4b350a3</t>
  </si>
  <si>
    <t>d18dadf5-c0ce-41b2-bcf9-1f891be7e3ad</t>
  </si>
  <si>
    <t>8928ecf8-d853-44f4-bf1e-476a53500c22</t>
  </si>
  <si>
    <t>084a10c8-034e-4b5e-b321-3cb0f895150f</t>
  </si>
  <si>
    <t>0b4ee2ed-2e75-4213-bf4f-0975f7f57ff3</t>
  </si>
  <si>
    <t>17120b38-b311-49ec-8e31-1fc8193fb97e</t>
  </si>
  <si>
    <t>652bf644-f2d3-43e4-a628-488a200f7948</t>
  </si>
  <si>
    <t>f4c67154-759a-44ed-a8df-ae5c4e70d698</t>
  </si>
  <si>
    <t>5f0412ad-ad0d-4e3d-8066-b6cf4ba68843</t>
  </si>
  <si>
    <t>cdc792fb-7ee2-46b9-a45f-8f5f1abb5a87</t>
  </si>
  <si>
    <t>3c73cb59-0a9c-4aa1-b56b-ac4de1e43df1</t>
  </si>
  <si>
    <t>7291834b-79f4-4a15-a7b0-94f228c45ff5</t>
  </si>
  <si>
    <t>25717e8c-37e8-4d28-9025-ca89868e400a</t>
  </si>
  <si>
    <t>79758f9f-e233-4dee-bd6d-351c924e345d</t>
  </si>
  <si>
    <t>2f733886-970b-4466-9748-da891e47a972</t>
  </si>
  <si>
    <t>93919875-e8e3-463e-bffb-8fd242e33725</t>
  </si>
  <si>
    <t>01-ILM</t>
  </si>
  <si>
    <t>51770e5d-b931-480d-a18b-951f476aca55</t>
  </si>
  <si>
    <t>6e695080-2506-4257-be59-1dc5999a2f60</t>
  </si>
  <si>
    <t>adc79507-b182-4568-af50-3f3394762f5c</t>
  </si>
  <si>
    <t>9f814457-8cff-4531-8041-aa1276eb1952</t>
  </si>
  <si>
    <t>28db46f4-6be5-43c3-9ca0-e8ec77b17171</t>
  </si>
  <si>
    <t>8f141d79-8b91-4b34-bdf4-19069c8a8349</t>
  </si>
  <si>
    <t>3b2654a6-9990-401d-a417-42903e5d5adf</t>
  </si>
  <si>
    <t>80d9bdfc-a7af-454a-98cf-a4cee02987aa</t>
  </si>
  <si>
    <t>ef28f6bf-d56f-4051-b937-591dd43a1fea</t>
  </si>
  <si>
    <t>c9adb422-95f2-41ad-a7fb-f55070d3f678</t>
  </si>
  <si>
    <t>b634ff8c-5ebe-4509-a0c3-722f9e307834</t>
  </si>
  <si>
    <t>e2096239-68d8-4637-85c2-0f01ad0fa753</t>
  </si>
  <si>
    <t>845ba8b4-4f6e-4527-97fa-ad8372a27db5</t>
  </si>
  <si>
    <t>a3adfea7-85bf-4a82-903f-7a804cb221ea</t>
  </si>
  <si>
    <t>0160c0e2-c5ab-46b0-b4ce-ed42c812668c</t>
  </si>
  <si>
    <t>a415ce79-27cf-489e-b1c0-11dee8bb02fe</t>
  </si>
  <si>
    <t>0de5de1c-055d-46ed-a509-b311fa3efe10</t>
  </si>
  <si>
    <t>dd8ba3fd-bbc3-471d-b97e-068299d7fb1c</t>
  </si>
  <si>
    <t>b5f47e6c-d358-4e79-a46d-a7ee01009a31</t>
  </si>
  <si>
    <t>e1d3ecf0-113f-400e-b182-b5f9f51ae7cf</t>
  </si>
  <si>
    <t>03-Optimierungen</t>
  </si>
  <si>
    <t>45f0d3b6-46c9-476c-b0a3-6ddf093c9213</t>
  </si>
  <si>
    <t>3542ca1d-efeb-4d70-b980-cbecbb588c3b</t>
  </si>
  <si>
    <t>9cd8c5e4-dd34-4dcb-ba0e-71baab2f9158</t>
  </si>
  <si>
    <t>4031ea42-1cca-4098-8cec-8a091ea12d0e</t>
  </si>
  <si>
    <t>b79e362d-0740-43b9-b6af-3918a8d60c76</t>
  </si>
  <si>
    <t>27504712-cc49-447c-89e1-bc607fd3a0f4</t>
  </si>
  <si>
    <t>a19c328b-9f67-4c9a-ac09-350271129476</t>
  </si>
  <si>
    <t>3e033e3d-9938-4490-91ab-67e2f698bcea</t>
  </si>
  <si>
    <t>a1b935f2-3da9-4784-abe1-ccb885fb1b18</t>
  </si>
  <si>
    <t>5cd2ee6b-b8f7-413f-a48b-020100f08bcf</t>
  </si>
  <si>
    <t>b48f38a5-29ab-4964-9979-a85316464b72</t>
  </si>
  <si>
    <t>3ea8f042-648a-4760-a6d9-8114630f9922</t>
  </si>
  <si>
    <t>b9d34dba-d4f4-4104-a2fb-66be47cfced5</t>
  </si>
  <si>
    <t>2eb22cfa-fa52-497d-805f-271997241b1b</t>
  </si>
  <si>
    <t>e3576e67-f475-447c-83dd-1a5a48d79d81</t>
  </si>
  <si>
    <t>a736188c-8e08-4579-ab14-df29fd8e0f8a</t>
  </si>
  <si>
    <t>9ee1063e-e64b-4eb8-ad98-9e21f0d8233d</t>
  </si>
  <si>
    <t>83c2208c-c765-425f-8dc2-8af66488abdd</t>
  </si>
  <si>
    <t>79349f86-0c28-4fd1-9aa3-51a429cfd8d7</t>
  </si>
  <si>
    <t>3524d681-2691-477d-be22-6d492e08b28d</t>
  </si>
  <si>
    <t>9421eff8-903b-4281-9821-596744b1f808</t>
  </si>
  <si>
    <t>05-Kundenpflege/QS</t>
  </si>
  <si>
    <t>a130a554-2029-41da-a57a-102768a38319</t>
  </si>
  <si>
    <t>fe4792cd-08e0-4345-9265-df5b4c13b8cd</t>
  </si>
  <si>
    <t>41fce45b-a992-4178-b53e-32f53f14d6a5</t>
  </si>
  <si>
    <t>b4c2558f-d080-495f-97dd-7abde551ee2b</t>
  </si>
  <si>
    <t>6240bb45-e257-489f-aa86-c8b657c3ec9a</t>
  </si>
  <si>
    <t>6d7b417c-4e15-4967-8933-1281c9cc2f5b</t>
  </si>
  <si>
    <t>99ffca6f-605c-4861-a0b6-c32a68e00560</t>
  </si>
  <si>
    <t>03-MA Gespräch</t>
  </si>
  <si>
    <t>32bfc76b-6f2b-42c6-9fc7-81790d6bfca6</t>
  </si>
  <si>
    <t>6817444a-2d1c-4957-a980-010a5e4f8372</t>
  </si>
  <si>
    <t>6b4d741b-7085-40bb-883e-6e00a98ec2f9</t>
  </si>
  <si>
    <t>55e36d98-7a1f-43b5-b8f0-787b0e464514</t>
  </si>
  <si>
    <t>c73abeec-e23b-486f-9fc0-e8002382957a</t>
  </si>
  <si>
    <t>9c2cbeb3-6ed6-4e6f-ada2-33bd91aceb67</t>
  </si>
  <si>
    <t>9a7942cf-bb43-4ef1-a892-10d9a33bfed3</t>
  </si>
  <si>
    <t>d9a1b4f6-0620-4fae-9dec-bacca6c3b11e</t>
  </si>
  <si>
    <t>2d2570cd-c866-448d-9cfc-0c65f2cbff69</t>
  </si>
  <si>
    <t>f31f157b-5f90-4017-b951-da075f0db346</t>
  </si>
  <si>
    <t>2d793ff9-3b35-4a37-9071-7734d5e5fbb9</t>
  </si>
  <si>
    <t>485a5df3-fe23-4008-b108-50186647ffdf</t>
  </si>
  <si>
    <t>d3f7a85e-acc4-4fc8-a4ed-956858a5a110</t>
  </si>
  <si>
    <t>887e6f08-01de-4e83-b0fe-96d921ede487</t>
  </si>
  <si>
    <t>1974ac45-44ae-4150-85f5-69d80e7f4267</t>
  </si>
  <si>
    <t>c5efec3b-6fb5-41e5-8c9b-e0efc960c294</t>
  </si>
  <si>
    <t>49e71ad0-a4b4-4bff-8556-2f1b807ed2ed</t>
  </si>
  <si>
    <t>0137b2db-f93f-4a22-9d0b-899c568850b8</t>
  </si>
  <si>
    <t>8f8180ec-e232-4d49-a77f-c619f56903a5</t>
  </si>
  <si>
    <t>c9e4b74a-a59f-40d0-98c2-3bd96efdd509</t>
  </si>
  <si>
    <t>2474 Stornierung ungültiger Daten im Kassensystem</t>
  </si>
  <si>
    <t>a2cecbac-f63b-497b-9124-e46b3164d7a9</t>
  </si>
  <si>
    <t>84da2211-a104-47db-82b8-b8ab3554281d</t>
  </si>
  <si>
    <t>79cb9151-a740-497a-902d-ebb67b6bf9bf</t>
  </si>
  <si>
    <t>a5e3a903-7b30-43a8-b3c9-a4e939d54526</t>
  </si>
  <si>
    <t>2f6a63c5-24dd-4e98-b379-98a856ee15fd</t>
  </si>
  <si>
    <t>c718a42b-e2a3-40d7-aa5f-ac576929417f</t>
  </si>
  <si>
    <t>300178b6-0e92-4029-b06e-166799aa0256</t>
  </si>
  <si>
    <t>95ddfcb2-c86f-426c-bc5e-7e4f099dc015</t>
  </si>
  <si>
    <t>edb5551a-2212-4266-8d5a-eb6eea3ee2a7</t>
  </si>
  <si>
    <t>892d1afc-890a-44e9-84f8-8767ff5b3f3d</t>
  </si>
  <si>
    <t>b4b1735d-171c-418f-b6e3-e30342980828</t>
  </si>
  <si>
    <t>c9b3154d-2bc1-4a4f-8d76-c75fba2a9d8d</t>
  </si>
  <si>
    <t>df49dd6f-e63c-487f-bf33-e054603c835a</t>
  </si>
  <si>
    <t>4e37739d-014a-441a-8cc9-1a6b441796cf</t>
  </si>
  <si>
    <t>4bc89d6d-1c3c-4614-aca7-ec76899547d5</t>
  </si>
  <si>
    <t>be2deaad-ae34-4177-895d-0bdd28a0642f</t>
  </si>
  <si>
    <t>a68167a7-cfda-421e-bbd0-e0eee2091f9d</t>
  </si>
  <si>
    <t>6a4d8eca-6161-48dc-8db3-f838dbe6e85b</t>
  </si>
  <si>
    <t>570d8aff-ebd3-4ed3-9cd0-b8231dd319db</t>
  </si>
  <si>
    <t>cd5e42f4-bcd8-4c3f-a38f-c45c536ee486</t>
  </si>
  <si>
    <t>26d932ff-f8cb-4325-a2c2-8a923185a61e</t>
  </si>
  <si>
    <t>dfe033f4-07f3-4e48-bb05-1e0c791a6621</t>
  </si>
  <si>
    <t>d59e7f7a-cb96-496a-9fbe-6e77630b231d</t>
  </si>
  <si>
    <t>26745569-e19b-4e12-bfb9-8944535a00cc</t>
  </si>
  <si>
    <t>6b8f4d51-d38e-4a58-9f43-666ab4894590</t>
  </si>
  <si>
    <t>68ac0410-4199-4093-9ad0-d6fb425c4cc3</t>
  </si>
  <si>
    <t>089328b3-7ebb-4f1f-9821-870b3d662327</t>
  </si>
  <si>
    <t>ea3164c4-825c-4e8f-b209-6f729052fe0b</t>
  </si>
  <si>
    <t>859d5c44-d185-45d3-80c9-aeaa90c7ea9a</t>
  </si>
  <si>
    <t>8048b111-310e-4ab5-8c9f-efec01d46edc</t>
  </si>
  <si>
    <t>b7068a32-efff-4446-9153-c877ae38a365</t>
  </si>
  <si>
    <t>9dec9050-a692-4b1a-a7ef-43f86881ac4a</t>
  </si>
  <si>
    <t>20a50a76-4470-4e40-9e1a-8ef5f1118177</t>
  </si>
  <si>
    <t>6fb3c993-c894-4bdc-bece-30d2e49b4593</t>
  </si>
  <si>
    <t>c6a2d484-eeff-42af-adeb-0dc8ad04ee46</t>
  </si>
  <si>
    <t>4c26da66-c627-406e-a6b3-543bdc07b178</t>
  </si>
  <si>
    <t>febdbcaa-8782-45a4-895e-f3fab37b3a9c</t>
  </si>
  <si>
    <t>42b3e9fc-2ffa-4838-8925-c0f6441b0a56</t>
  </si>
  <si>
    <t>0e5687ab-5800-450a-992b-816a7b252695</t>
  </si>
  <si>
    <t>a4b7f604-99d8-4ef2-8b36-9f32e78375c0</t>
  </si>
  <si>
    <t>0f6a134f-ff0c-47ee-bcd8-68ad96fba506</t>
  </si>
  <si>
    <t>bc94e22c-1a9a-433d-86f1-e5c4dc04d792</t>
  </si>
  <si>
    <t>41ec8a7d-8584-493f-818e-224f18d57861</t>
  </si>
  <si>
    <t>d45fba9b-2e45-4086-bf6f-d0b446c312a7</t>
  </si>
  <si>
    <t>e9e564c1-dbd7-44e9-8a91-a8d8deeca850</t>
  </si>
  <si>
    <t>9e330e76-0dee-46e5-b727-0fcd2025f4d4</t>
  </si>
  <si>
    <t>c82ee813-e2a3-4979-91db-86b3cf59c88d</t>
  </si>
  <si>
    <t>255a91be-b488-4e95-b7ad-180bc83a5cfc</t>
  </si>
  <si>
    <t>4aaf368d-5516-4538-9dde-971a1e3c61d2</t>
  </si>
  <si>
    <t>c66671a5-1213-49eb-8110-a6c171742935</t>
  </si>
  <si>
    <t>d856b285-f2e8-4661-8e12-03f92c8e2d08</t>
  </si>
  <si>
    <t>cd7b142f-71d2-4744-99bc-9652a6883fef</t>
  </si>
  <si>
    <t>35c4b93b-db95-45c2-b548-53be4157ab70</t>
  </si>
  <si>
    <t>89c46c03-8dbc-4de1-ad48-d85fba853123</t>
  </si>
  <si>
    <t>222506aa-1d2e-4aa9-b859-acaf3e34ceab</t>
  </si>
  <si>
    <t>bc56b474-54bf-4508-8fc1-c8b3ab09c9d1</t>
  </si>
  <si>
    <t>4f2ef920-5b64-4fc1-8288-9c88a3b66590</t>
  </si>
  <si>
    <t>a78f922f-fe01-41b9-8e35-dde284990aea</t>
  </si>
  <si>
    <t>202d4b7a-7edf-4310-86d8-076f2e72663b</t>
  </si>
  <si>
    <t>54328e51-d6df-4774-80ef-a175113811a9</t>
  </si>
  <si>
    <t>2d5190e7-e579-4e55-b245-2c38c0becbb2</t>
  </si>
  <si>
    <t>a8687cdf-5916-4528-a6d4-4056d592fe4b</t>
  </si>
  <si>
    <t>ac5298c8-ce39-4f8e-8c59-295509bfe59c</t>
  </si>
  <si>
    <t>484174a6-96a3-4ba2-ac95-3d4c2492d8e6</t>
  </si>
  <si>
    <t>b127cca8-9a05-4557-a193-3fd62ab8805b</t>
  </si>
  <si>
    <t>2fc6b5ea-4924-49de-9f3f-bdd840dfa141</t>
  </si>
  <si>
    <t>c97bcab9-ca93-45f5-b2f3-4a88f61cf43b</t>
  </si>
  <si>
    <t>c1503c5a-c9ef-4764-83c6-94b5b043ee0b</t>
  </si>
  <si>
    <t>22a89be6-40c8-4aa4-bce0-707429982aca</t>
  </si>
  <si>
    <t>11d3e597-1cc9-4a4c-b179-6d0f2f945c71</t>
  </si>
  <si>
    <t>2a5fe35d-fa7a-404d-9886-72b52411e294</t>
  </si>
  <si>
    <t>008a3e8a-f1e1-4f24-a7a4-b14b5cb5e96d</t>
  </si>
  <si>
    <t>bd87ef59-ed0f-4fd8-8838-8309cfc0f987</t>
  </si>
  <si>
    <t>8ee79e66-9c29-4b21-9c30-c686e31dbeb0</t>
  </si>
  <si>
    <t>b308b350-3e80-4b4e-88f5-1d53bfeca556</t>
  </si>
  <si>
    <t>704edd52-230a-4596-b263-54ea969662df</t>
  </si>
  <si>
    <t>f4a8ec90-99ed-4d49-bbe8-ce36395adc99</t>
  </si>
  <si>
    <t>89bb0118-4afe-4184-ae6c-2d06752f264e</t>
  </si>
  <si>
    <t>17f282b8-0275-418d-b361-ba76617d5815</t>
  </si>
  <si>
    <t>3f773b64-564e-4466-b590-5ba4128ee40d</t>
  </si>
  <si>
    <t>93e70807-1a51-4450-95b8-75b61a53a545</t>
  </si>
  <si>
    <t>b8016f6f-cd23-4a26-8644-dbe6f2713741</t>
  </si>
  <si>
    <t>a5d71a5e-42d7-49cc-ad79-7d6a36968e59</t>
  </si>
  <si>
    <t>39ab1609-a126-4774-a822-41b6d792bca6</t>
  </si>
  <si>
    <t>6773f2cb-e62e-415d-8870-4c1cac168e5b</t>
  </si>
  <si>
    <t>27a339ce-53cd-4071-b2cc-b29d861ff240</t>
  </si>
  <si>
    <t>99d62935-1855-4078-8f59-5209920a68a3</t>
  </si>
  <si>
    <t>157515db-a829-4d2f-860c-1d92e78eab2c</t>
  </si>
  <si>
    <t>561e0b17-7946-4f36-bde2-b1deec2b33bb</t>
  </si>
  <si>
    <t>e252a16b-0ca6-4862-9e33-21d153ea2fe3</t>
  </si>
  <si>
    <t>69b3e29f-36a5-48b7-a390-04eaf904429d</t>
  </si>
  <si>
    <t>b7cb7ead-3567-42d7-8f3b-41e400b73d15</t>
  </si>
  <si>
    <t>ec0391ca-7f31-46e3-aebe-eab636cd66bc</t>
  </si>
  <si>
    <t>0df137c3-e6f8-4d4c-94d2-f71f2bc2836a</t>
  </si>
  <si>
    <t>02-Zieldefinition</t>
  </si>
  <si>
    <t>2724eaf4-2496-467a-89c7-689c21c9b132</t>
  </si>
  <si>
    <t>1267c35b-7e90-47a0-901d-761404f82deb</t>
  </si>
  <si>
    <t>e0844e0c-3af3-4a8b-84f4-0c5716611f85</t>
  </si>
  <si>
    <t>02-Frontend</t>
  </si>
  <si>
    <t>a6beac2e-27ca-4853-ac28-04dd7bb76cdf</t>
  </si>
  <si>
    <t>01-Informationsarchitektur</t>
  </si>
  <si>
    <t>c64bfc92-b903-4081-abf3-47a3df252f35</t>
  </si>
  <si>
    <t>02-Ablauf der Validierung</t>
  </si>
  <si>
    <t>96aae600-f82b-4270-983a-2c6ec3ff4f28</t>
  </si>
  <si>
    <t>03-Ablauf der Nachbearbeitung</t>
  </si>
  <si>
    <t>746449ce-5610-4f47-9ec5-83ca49bc8ddb</t>
  </si>
  <si>
    <t>01-Backend</t>
  </si>
  <si>
    <t>6a9d50d2-90cd-4dc0-8728-75ac22618eb0</t>
  </si>
  <si>
    <t>fc0e458b-a92c-49c6-9fa3-2b62d0ea7830</t>
  </si>
  <si>
    <t>03-Datenermittlung</t>
  </si>
  <si>
    <t>5b377ca9-c7d5-4b19-9784-3faee721f6d4</t>
  </si>
  <si>
    <t>04-Datenspeicherung</t>
  </si>
  <si>
    <t>a2c6a838-021b-43da-aab8-a3271ece9860</t>
  </si>
  <si>
    <t>05-Test</t>
  </si>
  <si>
    <t>a6c89fc2-cb37-48a1-b203-3a6bdadf9541</t>
  </si>
  <si>
    <t>01-Bachelorarbeit schreiben</t>
  </si>
  <si>
    <t>160c818e-f8d5-48ce-b7fc-e5b01f972284</t>
  </si>
  <si>
    <t>ed4453c8-c88e-4f0e-8ec8-ef97685750f4</t>
  </si>
  <si>
    <t>054a3650-f641-4d6f-aec9-c6e22964b0be</t>
  </si>
  <si>
    <t>3f78cd11-6f23-43b1-838e-2609a746779f</t>
  </si>
  <si>
    <t>597c6a2f-5f78-45a1-9210-fb20538c2efc</t>
  </si>
  <si>
    <t>02-Planung</t>
  </si>
  <si>
    <t>7bd164a9-ad2b-470e-8c65-df5649363d58</t>
  </si>
  <si>
    <t>6be7a813-8dc2-4994-9f89-e948729f3d50</t>
  </si>
  <si>
    <t>71764fc4-83b2-41ba-b2d3-75b8997d3b3d</t>
  </si>
  <si>
    <t>aaf42ac5-e007-46f8-ac2e-51898e520cb5</t>
  </si>
  <si>
    <t>efe3d3a4-1573-4063-986d-a0261e2f1b4c</t>
  </si>
  <si>
    <t>b596ec48-f58d-49d5-b759-574e88410c26</t>
  </si>
  <si>
    <t>85054e01-7fba-4bf2-9b40-879025c22293</t>
  </si>
  <si>
    <t>0bae9e1d-108c-457c-bc56-ebd0642f62e8</t>
  </si>
  <si>
    <t>a2879d0c-1466-4977-b4bc-44d0a6e32ee9</t>
  </si>
  <si>
    <t>0b352898-c8d7-4224-a102-797bde53290d</t>
  </si>
  <si>
    <t>01-Umsertzung</t>
  </si>
  <si>
    <t>fe35a77c-f01a-4f33-ad0c-38210e173369</t>
  </si>
  <si>
    <t>5d30fc8b-c8ee-4205-9dc2-79d79575610b</t>
  </si>
  <si>
    <t>5f362f39-3147-4ce8-aefc-e706bc0f4fd0</t>
  </si>
  <si>
    <t>0cbd6ef4-973e-4040-b122-9ab9c72ed7df</t>
  </si>
  <si>
    <t>2be84ad7-c49d-4b85-b7f4-a49729eac1ef</t>
  </si>
  <si>
    <t>5a2ad54f-fcf7-45ed-a535-93df771e637c</t>
  </si>
  <si>
    <t>5a05709e-81e4-48db-9681-1177ce0c0d82</t>
  </si>
  <si>
    <t>03-IT Konzept Logistik</t>
  </si>
  <si>
    <t>8a45cbe9-0de1-4298-84a8-b54b02843671</t>
  </si>
  <si>
    <t>88466e46-66f2-45d2-a4ba-c2575885a880</t>
  </si>
  <si>
    <t>b6a285d7-6473-4a4c-8d1f-54555dca5032</t>
  </si>
  <si>
    <t>78339a49-9d6f-42ee-9b65-970531df8070</t>
  </si>
  <si>
    <t>50f4d7c9-4d01-4ffd-91d7-82793ec14a96</t>
  </si>
  <si>
    <t>20fb3dc6-228d-4726-a7c0-6aaa0896c059</t>
  </si>
  <si>
    <t>ec614c5b-6564-42e7-9e01-35da7b17e480</t>
  </si>
  <si>
    <t>fa6ade89-f4f4-4155-a4c5-d512f15ab200</t>
  </si>
  <si>
    <t>c079ae9f-8353-494d-b0d0-941afc83f05d</t>
  </si>
  <si>
    <t>14c51cfe-4821-4d30-bdc9-995c9276290d</t>
  </si>
  <si>
    <t>4c54167d-9fb1-4b21-99d1-f2e1998d3c65</t>
  </si>
  <si>
    <t>88f09255-9881-43c2-83f4-b9527e5eebfa</t>
  </si>
  <si>
    <t>86642b86-6c0e-4311-be3f-7dc5365a1928</t>
  </si>
  <si>
    <t>18d4e23a-3433-42f6-9869-f938d9569efc</t>
  </si>
  <si>
    <t>1e44b265-a542-4de9-8ca4-facefdb7d2da</t>
  </si>
  <si>
    <t>b13d30bc-7485-4b22-9c3f-b0f235c40059</t>
  </si>
  <si>
    <t>131c974b-ecc8-4930-853a-58971d315950</t>
  </si>
  <si>
    <t>5944cf6b-a56c-4e3d-ab8b-715a644d125f</t>
  </si>
  <si>
    <t>508860db-165b-42e0-b63c-cb1e0f3b1f95</t>
  </si>
  <si>
    <t>bea1af9b-e737-4357-9b0a-c50630253376</t>
  </si>
  <si>
    <t>45497991-37ba-45f5-abaf-99c66a3a4414</t>
  </si>
  <si>
    <t>d4bc8100-8401-44c0-8173-8c1e7554fee7</t>
  </si>
  <si>
    <t>f86365ba-5ad9-46d2-bc5e-8247862dbd15</t>
  </si>
  <si>
    <t>0f596d29-e795-4c85-beb1-7ce63e24aebc</t>
  </si>
  <si>
    <t>703709be-4a39-4dd9-8364-6de021a42df8</t>
  </si>
  <si>
    <t>2ab600b7-2a20-4371-9b6f-39e45ebc8f98</t>
  </si>
  <si>
    <t>ed233cd7-fa54-41e4-b6a1-735d8fdfafac</t>
  </si>
  <si>
    <t>9ca4c3f4-ab5f-48c1-85ee-6d9e02347669</t>
  </si>
  <si>
    <t>4ed26020-a456-4a3d-8fe6-074b2b07c42b</t>
  </si>
  <si>
    <t>adb3a92b-8d96-4627-93bb-4eff9499742e</t>
  </si>
  <si>
    <t>b3149ab5-f00a-4b82-bb4e-c458ad449bd8</t>
  </si>
  <si>
    <t>01-Einarbeitung zum Proejkt</t>
  </si>
  <si>
    <t>c20e12fd-5200-46f7-ae1b-1b507a3bb647</t>
  </si>
  <si>
    <t>02-"Jugend Forscht"</t>
  </si>
  <si>
    <t>114dc665-40bc-492a-a9c0-4047b62f6208</t>
  </si>
  <si>
    <t>03-IOT Fehler</t>
  </si>
  <si>
    <t>b8a93018-3ce5-4cc9-89c2-36f5adcdb1fc</t>
  </si>
  <si>
    <t>343aea15-6773-4024-8802-fc900eb10972</t>
  </si>
  <si>
    <t>078298c8-b5f0-4f10-b810-5cbcca64a69c</t>
  </si>
  <si>
    <t>e0887028-7390-4bdf-937a-7a10f0a65e1c</t>
  </si>
  <si>
    <t>6d51fbea-3cfa-4c1c-8716-d59d84b38c5e</t>
  </si>
  <si>
    <t>41b03ad5-4dd6-480e-8dfc-e2320595b402</t>
  </si>
  <si>
    <t>5cc219ff-408d-4956-a145-929b4073fde8</t>
  </si>
  <si>
    <t>a836f418-a9bf-477a-b0ce-6bfa89cc910b</t>
  </si>
  <si>
    <t>55637889-f8e8-444e-99d7-f894ce9f5c09</t>
  </si>
  <si>
    <t>734abd1d-e0e7-4ee2-b4b8-16ebb4d22366</t>
  </si>
  <si>
    <t>af57b20f-d5bb-4d2c-949f-ffba13f1e803</t>
  </si>
  <si>
    <t>c8576860-7070-4d13-a9a2-8664355fdb9e</t>
  </si>
  <si>
    <t>666d1767-2e75-4ed9-b31c-1812d30285ee</t>
  </si>
  <si>
    <t>a556b035-3494-4feb-bbb4-7356f89e3f81</t>
  </si>
  <si>
    <t>03-Buchhaltung</t>
  </si>
  <si>
    <t>27ce643f-6f9a-46fa-9a13-8de3803acc86</t>
  </si>
  <si>
    <t>c4b437c7-f261-4099-8c43-232cb5e58663</t>
  </si>
  <si>
    <t>a57c2af2-5af8-4297-b956-25fc96962a65</t>
  </si>
  <si>
    <t>575ac031-8a7d-43d7-9a3e-47609b49f5d2</t>
  </si>
  <si>
    <t>e9eeb889-26a1-45aa-aad5-afa41ba539dc</t>
  </si>
  <si>
    <t>1142fe47-c2d8-495e-ba4c-68780b1e95a3</t>
  </si>
  <si>
    <t>0a4e7b99-199f-494e-8e09-84da2202189c</t>
  </si>
  <si>
    <t>e8ae1043-d093-4c55-9e48-983929224352</t>
  </si>
  <si>
    <t>74018bf6-24b9-489a-b7c5-4e2d3a81f1d6</t>
  </si>
  <si>
    <t>9f267f29-c6a8-4786-bb54-2bb9e25497ed</t>
  </si>
  <si>
    <t>a9565873-9692-478d-8182-19aef9c5a12d</t>
  </si>
  <si>
    <t>c84f21b5-32f3-403a-b245-55c2c6df5002</t>
  </si>
  <si>
    <t>d99802ee-f753-4b90-a231-719a267d9831</t>
  </si>
  <si>
    <t>168c8910-b5fc-48af-932a-dcb0a9ffc94f</t>
  </si>
  <si>
    <t>89bd71b0-5a07-4fc4-945c-aaf42116c58c</t>
  </si>
  <si>
    <t>2ccce67b-a278-4baa-8096-c3c8173da487</t>
  </si>
  <si>
    <t>6d856af7-2887-4972-bcd1-1394447caae1</t>
  </si>
  <si>
    <t>e088ac5f-0e93-4ca8-bb36-54f68641d4e3</t>
  </si>
  <si>
    <t>bd9e8c93-f79f-4330-8094-b4733da65e26</t>
  </si>
  <si>
    <t>0d8b47de-fc92-4275-8396-900c7785d195</t>
  </si>
  <si>
    <t>a9bfe2fb-855f-42a9-af62-dd5bd53a48f7</t>
  </si>
  <si>
    <t>fe724716-5789-44d8-a029-4f3a71d958aa</t>
  </si>
  <si>
    <t>2bad1280-4152-4f70-bae9-7f694d597669</t>
  </si>
  <si>
    <t>5a5eed7b-efee-452f-be7c-4d87f6593cf7</t>
  </si>
  <si>
    <t>53205914-52e0-4a19-8d6b-b371ab02afc3</t>
  </si>
  <si>
    <t>43ea303c-247f-402e-8e9e-397ee44c8ab4</t>
  </si>
  <si>
    <t>822a04fe-f39f-42fd-861d-eafbc7f65fbe</t>
  </si>
  <si>
    <t>d909c879-32c3-4005-98d5-4fc43e16c73f</t>
  </si>
  <si>
    <t>f33cf129-32d2-41ec-ba16-cbcb7ad60636</t>
  </si>
  <si>
    <t>Zeilenbeschriftungen</t>
  </si>
  <si>
    <t>Gesamtergebnis</t>
  </si>
  <si>
    <t>Text als Schlüssel</t>
  </si>
  <si>
    <t>114702ed-eff9-136e-5521-36f86f3a8162</t>
  </si>
  <si>
    <t>7b2f7794-54de-efef-162a-aa18e42c553a</t>
  </si>
  <si>
    <t>eec79743-8ac9-6fad-e856-a15c8382c7a8</t>
  </si>
  <si>
    <t>87b9d84e-0a70-bb18-2458-f69bf1bf19d5</t>
  </si>
  <si>
    <t>554a6ea3-a664-d85a-d572-6ccdf14f1155</t>
  </si>
  <si>
    <t>c897d272-73af-9f20-352e-1a4d48d1796c</t>
  </si>
  <si>
    <t>15190b66-3fb2-1f71-cf9c-a30b25745ecd</t>
  </si>
  <si>
    <t>4acdea1a-f13f-793b-0c41-b07b10b370c0</t>
  </si>
  <si>
    <t>f9638722-907a-3f56-e711-68d39d495b22</t>
  </si>
  <si>
    <t>d4c808fe-f68f-fbd2-1331-5e9001e1e10d</t>
  </si>
  <si>
    <t>9a983572-887c-396f-706e-409a2a63f39f</t>
  </si>
  <si>
    <t>70fb7268-05dd-9087-00a7-dfd0bf1ecc9d</t>
  </si>
  <si>
    <t>4da7857f-be8b-f108-0fda-dc31406db1b2</t>
  </si>
  <si>
    <t>8be00eed-90de-1b95-7bc3-38d9582785fd</t>
  </si>
  <si>
    <t>ab929351-ead7-b01d-a026-1ca01e984ac2</t>
  </si>
  <si>
    <t>98764a86-4f19-69bb-71c3-f37c618529c1</t>
  </si>
  <si>
    <t>513016fb-a383-446e-04be-3b941776d6e1</t>
  </si>
  <si>
    <t>49d8dee8-f28d-3925-4071-fcb557ea23e4</t>
  </si>
  <si>
    <t>8a0752b5-ae56-3a44-6d23-0c6824075829</t>
  </si>
  <si>
    <t>9b441055-6c19-6d1c-bfc2-541ee82cd289</t>
  </si>
  <si>
    <t>d6272694-45f3-caf3-a7b6-5535c3f49f67</t>
  </si>
  <si>
    <t>e4a3e51c-685b-0073-efe5-3f27269d51f7</t>
  </si>
  <si>
    <t>ddd6f116-b315-50d5-6040-e1c83921f3a6</t>
  </si>
  <si>
    <t>1bcf04fb-dab8-0d66-d885-083943c0c9d3</t>
  </si>
  <si>
    <t>67da514d-7714-b730-095e-9bf732b14ef8</t>
  </si>
  <si>
    <t>a30a6731-afdc-d1c6-14eb-d16c3802a816</t>
  </si>
  <si>
    <t>d9980b9a-6ff4-d0a4-04c6-934bf9c9b7b1</t>
  </si>
  <si>
    <t>694ce4e3-98dd-fbfd-8f7b-c1af41fee155</t>
  </si>
  <si>
    <t>cc04fae1-e3bb-b971-2812-e4bfd1287852</t>
  </si>
  <si>
    <t>e605ef3f-a5ca-4375-b511-d1e69c61e4ec</t>
  </si>
  <si>
    <t>8f4084b5-58c0-4eae-5a29-fd6dcf43d74a</t>
  </si>
  <si>
    <t>15848022-f8fa-ab09-cc47-1f6877e9d9db</t>
  </si>
  <si>
    <t>bc9bbcb6-e083-3f23-9f88-0461bd84d48f</t>
  </si>
  <si>
    <t>71cea455-3450-e32b-9723-2186577299ed</t>
  </si>
  <si>
    <t>dbded900-5fad-bb9e-2849-716425ee569c</t>
  </si>
  <si>
    <t>fac81bf7-96e7-1be9-2198-3235a4296806</t>
  </si>
  <si>
    <t>18ed7c59-cb45-9c20-daca-80f3175a14eb</t>
  </si>
  <si>
    <t>f0ffa85c-744d-3605-dc5c-b39c80eaa745</t>
  </si>
  <si>
    <t>bf997836-0cd5-3ee1-cc16-714ff2d225c0</t>
  </si>
  <si>
    <t>c9772077-fe22-99d4-44b5-0a74d2dac2e8</t>
  </si>
  <si>
    <t>d2a92eb1-da4f-3397-a3f7-1dff8cac3928</t>
  </si>
  <si>
    <t>db2cc8f1-6c92-b34f-a041-820ace39c06e</t>
  </si>
  <si>
    <t>184c819e-e3f6-3144-112e-a48a5a510f33</t>
  </si>
  <si>
    <t>473f79b5-4949-9ea7-b778-2eb99a67577d</t>
  </si>
  <si>
    <t>4395be95-7bc6-b710-ed47-372ae6f4bdca</t>
  </si>
  <si>
    <t>a85200b5-e844-4b6f-3550-5a9502a6d54a</t>
  </si>
  <si>
    <t>f6fee4a2-46d6-f0de-c3ab-fb0059e290c7</t>
  </si>
  <si>
    <t>c0492e25-9dfc-50a3-3f90-cf6036c9fcca</t>
  </si>
  <si>
    <t>c41d968f-f03a-cef1-4672-85456318c5d9</t>
  </si>
  <si>
    <t>a9438c5a-6046-ab30-d5b2-92fa13ebc586</t>
  </si>
  <si>
    <t>ea4ea6bb-5259-0b8b-c8fa-c5de1ee2358c</t>
  </si>
  <si>
    <t>af7571e6-3716-9bc0-5d6c-e0a4f125bc9d</t>
  </si>
  <si>
    <t>69e8b0ae-27da-5876-f11d-8a7cd43ebbdc</t>
  </si>
  <si>
    <t>c9dda793-4ced-cfe9-a8de-fbc6fb899104</t>
  </si>
  <si>
    <t>9b12e9fd-2048-bb8c-90b1-dcf0e6ab2527</t>
  </si>
  <si>
    <t>20a327c9-c2cb-4630-10d6-59bb7da38e0a</t>
  </si>
  <si>
    <t>0ea9cba5-cd8c-7a8e-1cab-20cae8366d9f</t>
  </si>
  <si>
    <t>cd6cad2b-d58f-897b-731b-2cb7c19e0b04</t>
  </si>
  <si>
    <t>9b6c6a3b-5bab-e039-ae74-da9db5ccc35b</t>
  </si>
  <si>
    <t>fc5d521e-f5b6-0a15-8a56-560421df071a</t>
  </si>
  <si>
    <t>9cbd42b5-2a1b-ecac-355d-170eebcf1b98</t>
  </si>
  <si>
    <t>7581fe32-7aba-4987-5924-d470ce462b7a</t>
  </si>
  <si>
    <t>bb933766-f47f-a331-db72-d5831b4a94c1</t>
  </si>
  <si>
    <t>8c09f159-90ca-baed-e318-91d20810b8d3</t>
  </si>
  <si>
    <t>90627e63-0917-b240-185b-f5bf23f22601</t>
  </si>
  <si>
    <t>6e6dc2c0-17ec-07b2-ce95-cf53e3919cc8</t>
  </si>
  <si>
    <t>1f8accd9-7e84-28f7-b5ee-76aa6da948d8</t>
  </si>
  <si>
    <t>6fdcf4be-0b25-d78e-1d87-b33f413d50d7</t>
  </si>
  <si>
    <t>32f08172-06e1-d66e-1e6c-8021329f75e1</t>
  </si>
  <si>
    <t>e5785e23-33d4-7998-c2d0-8bb22af74c08</t>
  </si>
  <si>
    <t>ee6ca325-6f0d-3063-520c-582f3e9fc1fb</t>
  </si>
  <si>
    <t>4e6ab7cf-6409-d266-1b6e-579e2339e5dd</t>
  </si>
  <si>
    <t>01fdfa59-7029-998f-884e-e237d73ff92f</t>
  </si>
  <si>
    <t>a5d0c21f-0cf7-a706-d3e9-7b7ed27f8994</t>
  </si>
  <si>
    <t>7bb2b80c-47f9-e9df-3072-b90f71977213</t>
  </si>
  <si>
    <t>ac175c8d-8278-fc83-60d7-5b38b7982dcc</t>
  </si>
  <si>
    <t>b28a3e97-a3b0-26f6-b892-78074b43ea81</t>
  </si>
  <si>
    <t>70815086-7a10-641d-fb24-3c8f6cc516eb</t>
  </si>
  <si>
    <t>d3d05608-8858-3f49-3c55-7b7c2070497d</t>
  </si>
  <si>
    <t>459cc823-a4e7-6278-418f-733665521f83</t>
  </si>
  <si>
    <t>423da971-5777-f45f-a6f7-3b0880b9b5c1</t>
  </si>
  <si>
    <t>ddacf091-725d-e6c3-f191-3eebf0e54d7f</t>
  </si>
  <si>
    <t>e9199c24-e8fe-cc77-6d6d-4a880f4261ad</t>
  </si>
  <si>
    <t>ffcc7161-dd24-fadd-5c00-29bb8f32f93b</t>
  </si>
  <si>
    <t>090f5d93-a406-57bc-da24-c95a27c67a28</t>
  </si>
  <si>
    <t>b9f30016-f0c1-0759-0aa6-de76d877bf53</t>
  </si>
  <si>
    <t>65940728-ae34-6857-9136-899cca69b753</t>
  </si>
  <si>
    <t>d837cce3-a54b-5089-e0e7-7e1f5ca361e1</t>
  </si>
  <si>
    <t>2597cc18-0259-863f-13d0-554c133f5b12</t>
  </si>
  <si>
    <t>96c25afd-7759-a6bf-7201-62d4cc0955a4</t>
  </si>
  <si>
    <t>d2cb3818-dc03-e18c-63b5-62db790dd855</t>
  </si>
  <si>
    <t>9bd5aacb-a743-6382-cd62-1d2131ceb738</t>
  </si>
  <si>
    <t>55d0b198-b2f2-159c-d245-cc82197d3be6</t>
  </si>
  <si>
    <t>d692e050-5b1f-fcac-c938-826ff21c630d</t>
  </si>
  <si>
    <t>c2a0309d-4380-70b8-a3fc-b41526fbe27e</t>
  </si>
  <si>
    <t>e4f84e34-bfbc-2ef8-1488-35c64676f968</t>
  </si>
  <si>
    <t>9de96a5d-b399-842f-b7dd-594e55a61a62</t>
  </si>
  <si>
    <t>c201830b-255b-7c8e-e37c-2e2605c155c5</t>
  </si>
  <si>
    <t>bdff885e-d8bc-34b2-bb20-36e154bf4590</t>
  </si>
  <si>
    <t>ea6a5eb5-14ac-ad23-b97c-5e81a4455a3e</t>
  </si>
  <si>
    <t>379cea6e-3a52-889c-6df8-b4dcecc9b4e6</t>
  </si>
  <si>
    <t>b7f0f04b-eb09-4cd0-e3dd-1fe4985ca104</t>
  </si>
  <si>
    <t>399c7527-cd6c-5ff5-22c7-61c3720c634d</t>
  </si>
  <si>
    <t>3b550621-362e-773a-e148-28c87e61a77c</t>
  </si>
  <si>
    <t>9a5e7296-e4df-6e3b-9d9e-5e9e6914aa1e</t>
  </si>
  <si>
    <t>4cf7345e-073e-7032-2495-1b2fddd33815</t>
  </si>
  <si>
    <t>90a1ee77-ceb8-648a-a033-db3df2cda292</t>
  </si>
  <si>
    <t>c9f7c1d5-839d-1bc1-e6db-bf51cb365996</t>
  </si>
  <si>
    <t>71415a02-5d07-c49a-06d1-24d82f17bacd</t>
  </si>
  <si>
    <t>48e7b197-ea45-0b48-7759-e2722cb814ea</t>
  </si>
  <si>
    <t>8ffca530-0d13-bf67-6a4a-b26a027bb6ef</t>
  </si>
  <si>
    <t>f00ae1ef-b01f-e611-4d76-9f492d437122</t>
  </si>
  <si>
    <t>802b9eb1-e455-f36c-58ea-11f37db11d52</t>
  </si>
  <si>
    <t>8e1d1d03-98ec-404f-6b21-2460a6a63975</t>
  </si>
  <si>
    <t>d1d9609f-be97-5ad3-93e8-6e9d40933aa6</t>
  </si>
  <si>
    <t>20835eb3-688d-820f-18f7-e0085b7325ea</t>
  </si>
  <si>
    <t>4d80122f-2846-9d03-b610-0568c56cb81e</t>
  </si>
  <si>
    <t>70ceb8f4-a630-0796-6ba3-aca4fd81a93f</t>
  </si>
  <si>
    <t>75dcadea-6be1-e293-6afd-e56b7027ebb3</t>
  </si>
  <si>
    <t>bf8b696e-f938-6477-b154-68a85c788609</t>
  </si>
  <si>
    <t>6b7f5dee-33fc-c038-8f64-ed0f89a76858</t>
  </si>
  <si>
    <t>567ae37b-1eea-a0c5-d570-6e32964e1bd6</t>
  </si>
  <si>
    <t>a92ffc2b-ef07-fc58-6692-d2f5a71713ba</t>
  </si>
  <si>
    <t>9f6410de-9984-983e-848d-391fd23425f3</t>
  </si>
  <si>
    <t>5e537658-d607-e14a-e38f-31cd2081806e</t>
  </si>
  <si>
    <t>9970ae16-41ba-1b3d-648d-57131b09d466</t>
  </si>
  <si>
    <t>a8f08de2-6f74-d092-ca22-f3fbbb02a4dd</t>
  </si>
  <si>
    <t>f33d1253-3cbc-4bc9-8048-46801b712703</t>
  </si>
  <si>
    <t>f8113494-8817-7590-5084-7e68082c7f3f</t>
  </si>
  <si>
    <t>37677e8d-6f8e-a025-97e5-057676bfede2</t>
  </si>
  <si>
    <t>f0202c71-bec6-ad11-20b7-3e18081bd932</t>
  </si>
  <si>
    <t>12782517-ed84-7853-0fc4-aec8509e6418</t>
  </si>
  <si>
    <t>17ff390e-be36-5444-15f4-9cc3d76026dc</t>
  </si>
  <si>
    <t>7f8db8d6-6bf8-feaa-9ef2-92700c6b48b3</t>
  </si>
  <si>
    <t>f77d5fbf-fe4d-7b86-28d8-d98a36985577</t>
  </si>
  <si>
    <t>cffe36a6-6174-6ed8-7b68-20a5c81ecae9</t>
  </si>
  <si>
    <t>b88e5568-f43e-8e47-8fdb-5103c2188d66</t>
  </si>
  <si>
    <t>70edf7f4-05c0-f047-148b-f7106323b5ca</t>
  </si>
  <si>
    <t>d678e18d-df25-8ff3-711c-9cca8d5c75b3</t>
  </si>
  <si>
    <t>0f2f55b1-79ab-818b-472a-022b71875d07</t>
  </si>
  <si>
    <t>97007a76-3957-4d47-27ca-5a54e0fc6d6f</t>
  </si>
  <si>
    <t>d677bf60-da63-7370-3dbb-52a9c90e5191</t>
  </si>
  <si>
    <t>c55c1545-c783-6da1-0cb8-648978096f45</t>
  </si>
  <si>
    <t>00fdeb62-d75b-2bed-2d67-945632b0983f</t>
  </si>
  <si>
    <t>a0e0e8f3-1cc3-8f3a-85e8-67512e657b8e</t>
  </si>
  <si>
    <t>cf6c075a-9ed9-0c4f-5019-04f43ee58f88</t>
  </si>
  <si>
    <t>a2a72fca-a06e-6894-63b4-f1109f77d78c</t>
  </si>
  <si>
    <t>16029341-ec76-2633-7528-2dc50f64fe2b</t>
  </si>
  <si>
    <t>c12d3845-137c-bdd5-b43a-36a1ec0976b2</t>
  </si>
  <si>
    <t>afb47c9c-adf1-4a2e-31ec-41993ed7def9</t>
  </si>
  <si>
    <t>31af244c-8bf6-b69c-ed80-f3a745a337e0</t>
  </si>
  <si>
    <t>e512d3f4-2b4a-0b5b-6d69-c8c50e580011</t>
  </si>
  <si>
    <t>23884ced-e298-6d25-eeef-3ef0d8cb8751</t>
  </si>
  <si>
    <t>72b4e44f-0854-8272-87c6-f7e08fe152ab</t>
  </si>
  <si>
    <t>6d7415c9-0fe3-f1de-da46-c92eecd0e91b</t>
  </si>
  <si>
    <t>1eb71a42-606a-4a83-97c7-33b01cd27d47</t>
  </si>
  <si>
    <t>d51387bb-3179-3951-0a03-c3f69dc4df72</t>
  </si>
  <si>
    <t>8ae3f713-b0e5-62f7-fd6a-8fc9d4398f2d</t>
  </si>
  <si>
    <t>80ef32eb-a666-d20c-a387-139147837098</t>
  </si>
  <si>
    <t>26750e7a-d8fe-ca14-e8bc-fc94f69fe21b</t>
  </si>
  <si>
    <t>abab9064-25b7-363a-f7b4-20bc50db5811</t>
  </si>
  <si>
    <t>21d6d657-4a56-7484-3041-b6fc17ba0b5c</t>
  </si>
  <si>
    <t>a1cb5168-2b0e-9745-5ade-448e6680078b</t>
  </si>
  <si>
    <t>8373c817-da38-7c32-35b2-d46b6ae8f75a</t>
  </si>
  <si>
    <t>a6acc5d3-21c1-dd6c-e366-cf1170866342</t>
  </si>
  <si>
    <t>da263fd9-fcf8-27c5-9c84-5fa02f77b4f6</t>
  </si>
  <si>
    <t>93445ab5-2d64-dc52-899a-c50f6506ca05</t>
  </si>
  <si>
    <t>f30103fe-b47c-a894-c454-ebbcab5e427c</t>
  </si>
  <si>
    <t>41d314a5-6b30-d78d-e79d-d3106dee70e5</t>
  </si>
  <si>
    <t>35377f80-0cff-fe8b-a0e4-ae068b1d9da0</t>
  </si>
  <si>
    <t>b0139a9b-6198-d656-3bf4-df11e782c192</t>
  </si>
  <si>
    <t>604380b9-4f1f-30a3-445e-312da3b6d595</t>
  </si>
  <si>
    <t>1d0f2d7d-bec5-b5e3-259f-cdd126dfc714</t>
  </si>
  <si>
    <t>40284677-a0fe-4390-6aea-fdd8e4174c73</t>
  </si>
  <si>
    <t>b9a8e12a-4fb4-250f-cb55-9a4fffa69e77</t>
  </si>
  <si>
    <t>a2ec7519-dfd2-b25e-0002-29170efe3ad9</t>
  </si>
  <si>
    <t>b1e22535-7a8d-4562-2424-f722df577e7e</t>
  </si>
  <si>
    <t>881c7f38-ca18-e764-d4cb-05a65e291271</t>
  </si>
  <si>
    <t>30627998-7686-2765-d002-67398271ce7f</t>
  </si>
  <si>
    <t>7d2ace88-70d5-85ec-8757-0993ec9663c5</t>
  </si>
  <si>
    <t>556acb34-f6bd-5285-506a-297a4364e4f1</t>
  </si>
  <si>
    <t>11d71990-a613-13ed-8b6a-6bfeeafcbe49</t>
  </si>
  <si>
    <t>10cdcc68-8141-6db2-530f-b248f2064966</t>
  </si>
  <si>
    <t>f7c60978-d270-27a5-cfa7-faddcfc2c470</t>
  </si>
  <si>
    <t>41681a06-8953-3311-e8f9-ef326d3c6ce3</t>
  </si>
  <si>
    <t>d1f8d38a-09fe-70a3-2e46-0c2543b6a383</t>
  </si>
  <si>
    <t>149952ea-b6fb-246b-2e4c-ebf18ddd48a6</t>
  </si>
  <si>
    <t>c9f28d0c-f968-01c6-e246-0b31e72a4908</t>
  </si>
  <si>
    <t>e8c36739-3319-c966-1246-dba99265ca3c</t>
  </si>
  <si>
    <t>b54dff12-ac17-1d6c-d8d5-8218154bbc6c</t>
  </si>
  <si>
    <t>d1c1b594-92b7-953a-e627-819975c2eee6</t>
  </si>
  <si>
    <t>36285798-e14f-3590-6de0-2b40846ef343</t>
  </si>
  <si>
    <t>5f6e6c46-6efc-4120-8ff0-716e25c8edae</t>
  </si>
  <si>
    <t>89972729-6a34-c72d-a46d-f10bb58df712</t>
  </si>
  <si>
    <t>e0c698f5-4a7b-2391-fc08-54a69008c40c</t>
  </si>
  <si>
    <t>b533c1b7-f038-8a5c-0a2f-ba5e90b2cee0</t>
  </si>
  <si>
    <t>3da28420-a6c8-a4aa-e7d1-cc2bbd5b323a</t>
  </si>
  <si>
    <t>d8d6f737-274f-220a-4542-e05ca7eeafc7</t>
  </si>
  <si>
    <t>3c22fa49-b444-6535-382c-1d6a19f70f72</t>
  </si>
  <si>
    <t>1b63dc72-0bed-5aa5-d76b-5914febb4320</t>
  </si>
  <si>
    <t>7bb5358d-5778-ff58-b6d4-e1a819d5d853</t>
  </si>
  <si>
    <t>2c0834e8-3f00-1510-5cf8-2ef236169009</t>
  </si>
  <si>
    <t>867b843c-14c0-ef4c-4fbb-1969eb84b054</t>
  </si>
  <si>
    <t>9ecd2670-feb5-febd-9e75-7c25a00d355f</t>
  </si>
  <si>
    <t>43b421be-c3e0-651b-dde2-6f84cf05a4b0</t>
  </si>
  <si>
    <t>5203d60d-18f8-8d61-0fb1-bc860e4f2d0f</t>
  </si>
  <si>
    <t>7f30ca59-4411-8a92-ce52-439bcc384180</t>
  </si>
  <si>
    <t>f1508df3-cdba-d6dd-8295-58be33c1b615</t>
  </si>
  <si>
    <t>6c89d559-ccfb-4ce8-c9d2-1b95848e3f86</t>
  </si>
  <si>
    <t>c7c82fd8-73da-9f74-9efb-a3e4cda8e1fe</t>
  </si>
  <si>
    <t>ac22cef6-58a7-c3bd-e21e-bbdd4f365d84</t>
  </si>
  <si>
    <t>338cb874-74cb-d007-5d49-6a2733b65fd9</t>
  </si>
  <si>
    <t>1580db30-59ba-598c-466a-9c17b6221a40</t>
  </si>
  <si>
    <t>3c77bc00-b015-c149-b839-13c2624b3779</t>
  </si>
  <si>
    <t>92d6d17a-7133-080f-4075-57a30835dc55</t>
  </si>
  <si>
    <t>2fcfd379-786c-57b0-2eb8-b52bfbd5205f</t>
  </si>
  <si>
    <t>f36a8d9b-0088-d8c6-472c-02eb2497dd7e</t>
  </si>
  <si>
    <t>d1585c45-f598-588b-71a8-99917a39571d</t>
  </si>
  <si>
    <t>5d953c2e-a307-cba1-2ace-1cd23c452386</t>
  </si>
  <si>
    <t>bfb3f51b-ce6b-3ad8-b72c-1bf2fbf48754</t>
  </si>
  <si>
    <t>24040330-f4be-5b9d-4a6d-47b8484d6de1</t>
  </si>
  <si>
    <t>beec10b7-c93f-a768-ff9e-726e94cced8e</t>
  </si>
  <si>
    <t>9ab5b4f0-758c-b0c1-eebc-97f59686a51e</t>
  </si>
  <si>
    <t>b7200f08-a19c-9290-0bf1-8fd44ff944a2</t>
  </si>
  <si>
    <t>747caccc-bc88-ca89-9d60-322e4f1e4ee5</t>
  </si>
  <si>
    <t>6f2b7658-346f-579b-60ae-791e75b8516b</t>
  </si>
  <si>
    <t>1aa4c2e5-cc87-ffac-c90d-71f806d3501b</t>
  </si>
  <si>
    <t>753270c1-984c-aa6a-16ff-b453e596c390</t>
  </si>
  <si>
    <t>e907ad2d-7b98-7898-5e34-99ce82e91f46</t>
  </si>
  <si>
    <t>adc8632b-74a7-1ef1-2aec-3cf8fe6fef62</t>
  </si>
  <si>
    <t>7bb28698-40ac-149c-8b57-a65ff6186381</t>
  </si>
  <si>
    <t>25ed3ebf-5e6d-20f5-b1ef-a3b02148f9d3</t>
  </si>
  <si>
    <t>d83be757-9b30-84f8-3a3d-21e89c67e6a7</t>
  </si>
  <si>
    <t>9cbacb67-aa20-5955-d00e-65b1f511de30</t>
  </si>
  <si>
    <t>f1d6a57f-b0b7-664b-e122-a76cd257df61</t>
  </si>
  <si>
    <t>59b3378d-f850-1416-5f0e-2082dd940f2f</t>
  </si>
  <si>
    <t>522940c3-b606-2319-2e08-ca36231def21</t>
  </si>
  <si>
    <t>9283ad7b-503b-2fc5-08cf-77e566d65ef1</t>
  </si>
  <si>
    <t>f74e34b0-a453-5287-c358-443299489786</t>
  </si>
  <si>
    <t>0500ad7e-d5b3-1ebe-aa69-93ba663d46e7</t>
  </si>
  <si>
    <t>77db3ab1-9bfa-a57f-3aee-68f6adb92604</t>
  </si>
  <si>
    <t>0e9617f4-41eb-35e5-0971-4443898bbe8b</t>
  </si>
  <si>
    <t>acaf956e-4324-52dd-0dd2-b27e02786cf1</t>
  </si>
  <si>
    <t>beb2bfc0-8e2c-41d8-6f66-1e46fb956454</t>
  </si>
  <si>
    <t>10f143b2-04a0-23fc-24ff-df074196c38d</t>
  </si>
  <si>
    <t>8d113f87-a89c-d09a-a85b-041ba97a727b</t>
  </si>
  <si>
    <t>3c7ef8eb-4f13-dfb2-95d4-a61f6371090e</t>
  </si>
  <si>
    <t>7584a248-9ee1-fc49-795c-8646ee1c1da4</t>
  </si>
  <si>
    <t>3bf9cfff-adc5-7bc7-e33c-5f535cb874ea</t>
  </si>
  <si>
    <t>5c404c1c-4119-098b-b08e-b87b9689497a</t>
  </si>
  <si>
    <t>96f767b7-7082-27d2-b4d5-ef4b505c2d38</t>
  </si>
  <si>
    <t>4171ccf3-1bd0-9f22-e851-bce73ed77bce</t>
  </si>
  <si>
    <t>dc24baf7-77b1-2010-a0bd-cd0dd0c6f59e</t>
  </si>
  <si>
    <t>c8da2bae-aa82-867b-cbe6-854dd068ff46</t>
  </si>
  <si>
    <t>250a05e3-e7aa-c811-5937-56be98952478</t>
  </si>
  <si>
    <t>92c4c87c-3d13-56ee-c466-6d4623a54f49</t>
  </si>
  <si>
    <t>ebd03a65-8591-c272-eac5-6c7dad5eaee3</t>
  </si>
  <si>
    <t>088bd81c-637a-728a-375c-f5dd842367e5</t>
  </si>
  <si>
    <t>cb90f062-5def-3985-8b58-de67817e6ac5</t>
  </si>
  <si>
    <t>2116b155-d705-7e20-8c28-d7bbc352d856</t>
  </si>
  <si>
    <t>e3998a9e-fd74-5a62-ff8e-be1851e97a24</t>
  </si>
  <si>
    <t>b11c3164-2398-1ef4-1db5-9548a6da2e3f</t>
  </si>
  <si>
    <t>5a7085fb-287c-79c4-446e-596f134ab1b1</t>
  </si>
  <si>
    <t>755acb88-521b-f214-bc0a-73d7fe24eaf9</t>
  </si>
  <si>
    <t>1e8a7799-7076-a697-72f5-73c8e9211357</t>
  </si>
  <si>
    <t>63cd2458-7d57-19e6-b2e7-c9afdd4a4de5</t>
  </si>
  <si>
    <t>b0824414-3ddb-b3b8-3a40-8ef36bd878b5</t>
  </si>
  <si>
    <t>6b13a177-5d54-7c07-5a97-f708c4cfd281</t>
  </si>
  <si>
    <t>6854ef94-56e7-83f3-bd08-e89d59176d2a</t>
  </si>
  <si>
    <t>0484deac-8689-1129-fdf3-90b5764d2012</t>
  </si>
  <si>
    <t>1e414718-6884-d4d7-8ec5-4af6d2abfa96</t>
  </si>
  <si>
    <t>44a8d4a1-718d-efd1-24df-417901a45e41</t>
  </si>
  <si>
    <t>bdfd5d04-b68e-90db-6690-44f1192d3836</t>
  </si>
  <si>
    <t>3a4ee7d1-46cd-5c5b-0bb3-c8664d2378b5</t>
  </si>
  <si>
    <t>c253f980-f35e-fb93-c59b-911168c08fbb</t>
  </si>
  <si>
    <t>512bb38b-0e92-6a88-6ca5-d6b29a85ca5d</t>
  </si>
  <si>
    <t>a897bbca-1a30-8a11-dcf9-4d46e1d878f4</t>
  </si>
  <si>
    <t>a6c636eb-c937-0c6b-3a08-702dbc436c7a</t>
  </si>
  <si>
    <t>e0d1e8ae-a730-26e7-778f-cc147b6a1526</t>
  </si>
  <si>
    <t>a81c2d99-fb9d-f1c2-224f-31e2e6d0b817</t>
  </si>
  <si>
    <t>7467422b-472c-a8d9-9272-75e36258e800</t>
  </si>
  <si>
    <t>48847be7-48ff-6b83-ec45-eab74e914a88</t>
  </si>
  <si>
    <t>7050dc8c-412e-95ed-eb33-301ec3aa71b4</t>
  </si>
  <si>
    <t>99aa4b10-9dc9-8ae4-4ceb-6dbbc62eef60</t>
  </si>
  <si>
    <t>eae6dee2-0a2f-94d9-d783-f1a1cb6a6122</t>
  </si>
  <si>
    <t>25928a39-9746-3a1e-ca09-f849dddaae5f</t>
  </si>
  <si>
    <t>f07f6995-f343-340a-88d1-d90292d93f16</t>
  </si>
  <si>
    <t>0fa1a3dd-6be2-0738-8c61-bfbb3d0397c5</t>
  </si>
  <si>
    <t>c603f9e5-79ce-462f-964c-e1dbc17b9724</t>
  </si>
  <si>
    <t>82e0749c-eadf-e63b-3a91-72cd1b248b66</t>
  </si>
  <si>
    <t>7d9e6bd1-55fb-f75c-0f30-5aef45a18474</t>
  </si>
  <si>
    <t>99e6f03d-fd3b-5201-520b-4be342eb3d3d</t>
  </si>
  <si>
    <t>9aeb83ef-6c97-eba3-58d0-6125f3b76406</t>
  </si>
  <si>
    <t>fc305230-857f-d58c-a349-61e260c80fe0</t>
  </si>
  <si>
    <t>5210c3d0-abf4-f55e-be42-ecdcf9d98f2f</t>
  </si>
  <si>
    <t>8c8f1f6f-251f-6f33-c06c-863959ff4cd1</t>
  </si>
  <si>
    <t>8aec239b-3da4-024b-fc43-0b2af31779cc</t>
  </si>
  <si>
    <t>4214a096-25c7-7531-82e6-3c0edad256d3</t>
  </si>
  <si>
    <t>8f9a89fd-e3d2-c6da-051f-4ff65eea3550</t>
  </si>
  <si>
    <t>6906a399-ef5d-a73b-7375-193b338c5446</t>
  </si>
  <si>
    <t>af27c87a-3ccd-229a-a716-cef71a6fd3bf</t>
  </si>
  <si>
    <t>c3aefeb2-5fca-f96f-3c17-1fcda8bc5f4c</t>
  </si>
  <si>
    <t>f0b1b255-cccf-4c7c-3cbe-dc0269c078ed</t>
  </si>
  <si>
    <t>83f8256d-1799-0e0a-e1b3-07569dd4a29b</t>
  </si>
  <si>
    <t>b6adff3b-39fb-537a-51c2-d81eac401fac</t>
  </si>
  <si>
    <t>96b0fec2-b7a0-d979-8af0-3a990fe5463d</t>
  </si>
  <si>
    <t>e904a2ca-fb2f-5ac2-fe8f-8b119feaea83</t>
  </si>
  <si>
    <t>fec7b8fa-b7b5-fbd5-8979-a4604d250de3</t>
  </si>
  <si>
    <t>a7675136-4446-8c92-2c52-42552e55a53a</t>
  </si>
  <si>
    <t>616c6fdb-8c5b-2999-318d-dcc892e9f389</t>
  </si>
  <si>
    <t>a05804b6-b334-1a49-4643-9ac03930eb42</t>
  </si>
  <si>
    <t>ac2dae8a-aab3-ae5d-8e6c-26581a3807c1</t>
  </si>
  <si>
    <t>9142eb34-0cc6-0aee-0be6-773b50aa643b</t>
  </si>
  <si>
    <t>751bbf75-0d4c-0d00-80bd-f86bfac843c6</t>
  </si>
  <si>
    <t>2be5d662-47d1-4ee8-267a-bf4327309f84</t>
  </si>
  <si>
    <t>006dab65-b82c-8959-bd3d-cfd14b882a4f</t>
  </si>
  <si>
    <t>f45b7d7f-dc92-dd2b-83ed-b7bab7e1f7f5</t>
  </si>
  <si>
    <t>c26f0eda-4770-9457-a60b-0c7e327b8e88</t>
  </si>
  <si>
    <t>6c7b4a0a-c976-9c2e-216b-4936b9f2309f</t>
  </si>
  <si>
    <t>bf9732fa-c092-8c00-d03e-e428fcdb9d33</t>
  </si>
  <si>
    <t>30a646dc-a081-98d3-36e8-0a703a2a6145</t>
  </si>
  <si>
    <t>63282271-f009-060c-ed97-4ee48dbf48a3</t>
  </si>
  <si>
    <t>f510123d-c10f-856e-725e-c64000641ec8</t>
  </si>
  <si>
    <t>6a9c436d-ecc8-4203-ed35-07bf93af14a9</t>
  </si>
  <si>
    <t>1a0cb180-f639-51dc-3648-a0cafe47bc5a</t>
  </si>
  <si>
    <t>c2cb64d1-5e7c-22db-0e46-9c648999b948</t>
  </si>
  <si>
    <t>84acb18b-569c-e7fa-c5ed-8652c4811440</t>
  </si>
  <si>
    <t>7a2d5c4c-23eb-9b15-8419-a21c3aefd5c5</t>
  </si>
  <si>
    <t>3b96ef40-b4e9-d04f-93e6-386cdd866a16</t>
  </si>
  <si>
    <t>32ed093a-d591-4b7f-f416-888e6d1ddc78</t>
  </si>
  <si>
    <t>407ee1eb-fd05-e88d-fe4f-4e5a6b22ac8c</t>
  </si>
  <si>
    <t>e9836a95-06ae-7c9f-b29b-b2986265f1ba</t>
  </si>
  <si>
    <t>4f5d35b0-5751-8fff-c450-bcb585464331</t>
  </si>
  <si>
    <t>557547dd-af71-5984-3e8c-fd299ef5e282</t>
  </si>
  <si>
    <t>867506ef-5bfd-e08e-064f-a5e410bfcc9a</t>
  </si>
  <si>
    <t>3d3d2340-8743-7f8c-61bf-421b48492914</t>
  </si>
  <si>
    <t>046be9ff-84ab-fdd0-5e31-730e868be206</t>
  </si>
  <si>
    <t>0cb07aa7-ff23-e75c-432a-3d5f91d40ae6</t>
  </si>
  <si>
    <t>6f5d1662-39ae-3fed-1ce6-4199cf1541a0</t>
  </si>
  <si>
    <t>632517e2-9c14-c6ea-9188-f323dc9a7158</t>
  </si>
  <si>
    <t>4901e3c4-9f79-a40e-b050-200b15d3069d</t>
  </si>
  <si>
    <t>6cf712ef-1174-b253-1ef5-4364eea669ae</t>
  </si>
  <si>
    <t>c2073bbb-fe15-67b4-2093-6010570b053b</t>
  </si>
  <si>
    <t>403bd0fe-70f1-169c-c520-c0cf919d82c9</t>
  </si>
  <si>
    <t>a3d7b665-42d5-304d-4af2-68b45998611a</t>
  </si>
  <si>
    <t>6b085315-1c0b-c016-8ba2-e743ff10fdb5</t>
  </si>
  <si>
    <t>f43b9b0a-5ada-84a4-143e-6e6c8c099b78</t>
  </si>
  <si>
    <t>f71ca78a-6296-0d01-2925-a3d6d0b5a82a</t>
  </si>
  <si>
    <t>9062656c-d478-c3f4-f779-f4e0d3464314</t>
  </si>
  <si>
    <t>00f82c24-5738-80f3-fa12-a234f6030dd1</t>
  </si>
  <si>
    <t>2fcba340-3de4-473d-a7d3-004a82ddbb59</t>
  </si>
  <si>
    <t>d3f52e36-c2cf-c842-b2de-75b638ce8ed0</t>
  </si>
  <si>
    <t>55524ed8-7680-d8e3-ceb3-6d0e8354baf7</t>
  </si>
  <si>
    <t>206c7421-e8bb-6e30-61f6-2ed1ba866531</t>
  </si>
  <si>
    <t>ecb918f4-ccc6-6fe9-eaa2-d64146299af8</t>
  </si>
  <si>
    <t>f3ddd0fb-b176-e57d-81b4-b7aaa95fd94c</t>
  </si>
  <si>
    <t>051f0b89-b008-f4d4-2fac-b7bb574d747b</t>
  </si>
  <si>
    <t>16d267b9-4923-f9b8-2d7d-84c64d976deb</t>
  </si>
  <si>
    <t>1a5ae312-c2d5-aee2-6cc8-f4e798c1b0d6</t>
  </si>
  <si>
    <t>0739d6da-4d39-a6ee-4bf4-521667e60127</t>
  </si>
  <si>
    <t>0f14d88e-3868-9f44-31bc-c3e28d1b2a2f</t>
  </si>
  <si>
    <t>639b5059-52ac-957f-2266-7ecab9217cc4</t>
  </si>
  <si>
    <t>4a1558bb-6fd8-ef79-b24a-192a17ed414c</t>
  </si>
  <si>
    <t>2a65df9a-5185-4f9e-6763-02860b693fb0</t>
  </si>
  <si>
    <t>8c29a9f1-384d-b9fa-9e7b-c81e3c05fc2d</t>
  </si>
  <si>
    <t>f7de563c-7353-0a53-8b3a-6e97321c9158</t>
  </si>
  <si>
    <t>d56e19ea-c6da-246c-a39d-b50fe748951f</t>
  </si>
  <si>
    <t>9319b5b5-31b3-a2db-0dba-8c55d5fa85e5</t>
  </si>
  <si>
    <t>74cb2fda-5736-5f0a-e4aa-a1ebee63d25d</t>
  </si>
  <si>
    <t>570b89ff-b642-f2cf-59b1-9a137472560b</t>
  </si>
  <si>
    <t>e8fd9606-4854-8444-75db-a6f4dc8d4a47</t>
  </si>
  <si>
    <t>fef16ac3-e73d-db6c-1fda-2c0f64999480</t>
  </si>
  <si>
    <t>129b27ab-3132-22fa-582b-9a5075b3fb37</t>
  </si>
  <si>
    <t>be52e8ff-90d5-3999-e6a0-0d44d9efcd8a</t>
  </si>
  <si>
    <t>564534b7-82b7-33bf-9a28-07ddeaef4d48</t>
  </si>
  <si>
    <t>286a21b4-181b-911e-4203-4c32ea584ad6</t>
  </si>
  <si>
    <t>b34f133e-c559-b0cf-12ae-92ff812962d2</t>
  </si>
  <si>
    <t>e1c5f6f3-ed89-a75a-8be9-856cc1cbdc97</t>
  </si>
  <si>
    <t>4db3200e-40c0-68ae-a515-2a7e416d841b</t>
  </si>
  <si>
    <t>312d6ef8-7ce6-3023-3e62-85ca0462b7c8</t>
  </si>
  <si>
    <t>244ca478-538a-1b17-770e-b50f4dcf26d9</t>
  </si>
  <si>
    <t>7e9db03e-bae4-8730-f736-3481e99b87b7</t>
  </si>
  <si>
    <t>2c9b2dca-73d5-ba62-1124-4ce2e4714692</t>
  </si>
  <si>
    <t>f4c7ff90-548b-d8f7-8271-f13489e1970d</t>
  </si>
  <si>
    <t>8055683c-73b3-8cf3-1c97-d15a978d736b</t>
  </si>
  <si>
    <t>b27cfa12-d3c0-9a37-8f67-66ab6480bb2e</t>
  </si>
  <si>
    <t>5e3a33da-d894-02cf-ab7b-ee9727f7ac3c</t>
  </si>
  <si>
    <t>49ee743f-e4a2-b070-fe2b-c262245a26e8</t>
  </si>
  <si>
    <t>f4c26256-bace-a1af-a525-4db0ad1f7378</t>
  </si>
  <si>
    <t>66d127ba-7338-322c-fca7-7d5aaae367d5</t>
  </si>
  <si>
    <t>c6487de3-aaad-8bc6-b916-44c7c9244fd8</t>
  </si>
  <si>
    <t>81af2197-bc23-feff-2bff-5a3a068d2e21</t>
  </si>
  <si>
    <t>e6d72f09-f782-91b0-32b1-069d5fca0953</t>
  </si>
  <si>
    <t>7b4c3d81-6e95-a9c6-0a36-1e5b21b4cae7</t>
  </si>
  <si>
    <t>927ee3ec-19b0-4966-5390-7c080c3df6c2</t>
  </si>
  <si>
    <t>1b95b3d7-9222-a874-b753-5fd99a770387</t>
  </si>
  <si>
    <t>ff0a238f-1156-527d-b053-2a51b12a80a2</t>
  </si>
  <si>
    <t>b98ee0dc-2131-8c25-bec6-f446ab019337</t>
  </si>
  <si>
    <t>e41d3d38-8db4-f433-dc18-b28e5dd40a89</t>
  </si>
  <si>
    <t>43ed79b9-4d1c-7e0c-1f1e-bd40311c7a54</t>
  </si>
  <si>
    <t>bf428523-1929-415a-bfa1-efbb650c4846</t>
  </si>
  <si>
    <t>dc75e24f-82ba-2b2f-75b2-e54bf60316f8</t>
  </si>
  <si>
    <t>cca93793-f709-0c08-40ed-822ae66c3823</t>
  </si>
  <si>
    <t>b612b77d-6a8a-b321-299a-c9dffdeeab5d</t>
  </si>
  <si>
    <t>6cc689b5-c764-4914-74e9-3189b1fd566b</t>
  </si>
  <si>
    <t>4f1c189e-6078-15c1-3762-343cd43146b7</t>
  </si>
  <si>
    <t>f72b4c98-3300-01d9-542f-55669aa20c14</t>
  </si>
  <si>
    <t>fd60c6fb-51ed-3545-6378-49923ddaf827</t>
  </si>
  <si>
    <t>ebbee1fc-2f56-7681-9704-6898b677e777</t>
  </si>
  <si>
    <t>ae7c03ed-4213-c3c8-1a87-00160e0b3df3</t>
  </si>
  <si>
    <t>5f107a1f-cfbc-4b71-7c27-80e1b62a6cc0</t>
  </si>
  <si>
    <t>fdde5b1f-7574-b714-6ef4-bed4380c58b9</t>
  </si>
  <si>
    <t>a8362b5a-7fec-7877-a8dd-b808805f091f</t>
  </si>
  <si>
    <t>392d2255-9f7d-e1d4-78d4-d4880b3e977b</t>
  </si>
  <si>
    <t>8c3d59b4-96c8-fe0a-ecad-d73362bcad0f</t>
  </si>
  <si>
    <t>896ac04f-0e37-2438-b6af-3f40ab2b0306</t>
  </si>
  <si>
    <t>907d73ef-c6d7-033f-bd68-891421797eef</t>
  </si>
  <si>
    <t>6c5fcaf6-7904-c0d4-fd2d-4523ece2d7f6</t>
  </si>
  <si>
    <t>0822d329-89d4-f35c-7d3e-47f01dd994ad</t>
  </si>
  <si>
    <t>231c62f3-c099-1189-49a7-6fa8e2fa986e</t>
  </si>
  <si>
    <t>19fde4be-38e5-d782-c31d-7cd434a566d1</t>
  </si>
  <si>
    <t>f20a71dd-ccea-2a55-6589-2a78788ee9d2</t>
  </si>
  <si>
    <t>4c52a55b-261c-6a49-dfd7-732fd3fe5278</t>
  </si>
  <si>
    <t>72c78395-fdaf-0210-8091-eca5be73509e</t>
  </si>
  <si>
    <t>05c1f568-7d9f-6fff-f826-0830ee7d47ac</t>
  </si>
  <si>
    <t>18058a94-fba2-fd7c-4b61-18e9cc6d23c1</t>
  </si>
  <si>
    <t>8ad8f8a8-d8a0-5b0d-223f-330d776597a9</t>
  </si>
  <si>
    <t>0374f8c7-b548-252b-6f17-9c922edc3fe0</t>
  </si>
  <si>
    <t>a1b23ef3-efbe-aa13-2719-7aa335dd7e12</t>
  </si>
  <si>
    <t>33d5de6e-0952-531c-aee5-6fe0a2ea2924</t>
  </si>
  <si>
    <t>08e2a46a-8b1d-75a8-e955-3357fc1fbbf7</t>
  </si>
  <si>
    <t>e7fd2246-8810-e12b-5f8a-3a43e483312f</t>
  </si>
  <si>
    <t>ef2eac88-dd9a-2181-8dbe-12d05870c346</t>
  </si>
  <si>
    <t>af6753b1-e43e-9c9a-eeb6-7f2cc23bff49</t>
  </si>
  <si>
    <t>d69804be-74a0-228f-6847-049da8aab51f</t>
  </si>
  <si>
    <t>7bf2822d-24f7-c48f-a4c1-b022ccafb1c2</t>
  </si>
  <si>
    <t>1c7c8e7f-cbee-7e4d-b935-e6381105848c</t>
  </si>
  <si>
    <t>b1161fee-5595-3876-a166-3f46bed1984f</t>
  </si>
  <si>
    <t>48ecbb40-96c2-57f6-c177-f19de7d93cda</t>
  </si>
  <si>
    <t>0b1492dd-c63c-7ed1-4432-8135de00567f</t>
  </si>
  <si>
    <t>98dd460b-27f9-0aee-92dd-c748ba4b117b</t>
  </si>
  <si>
    <t>a7c7943f-0de0-e349-9749-1929dad7460f</t>
  </si>
  <si>
    <t>6650f156-344a-8510-eb42-a74676e664e8</t>
  </si>
  <si>
    <t>257a9603-def4-a619-b507-cc042eb39eb9</t>
  </si>
  <si>
    <t>93d5a8bc-6fee-f6ec-cfce-44f99d47c791</t>
  </si>
  <si>
    <t>b775c48c-6ba9-2645-18e3-a2eeaffa6b47</t>
  </si>
  <si>
    <t>b1b0f53d-caaa-86c6-caad-01d84104561c</t>
  </si>
  <si>
    <t>5c61699f-e9eb-5c42-720d-ecdc9d4c5799</t>
  </si>
  <si>
    <t>c74284fe-c840-648e-ae0f-5bc807df192f</t>
  </si>
  <si>
    <t>3ef37bac-38d8-0ed7-6240-39b686ce3811</t>
  </si>
  <si>
    <t>a2dca521-f32d-98bf-8594-677d67278e10</t>
  </si>
  <si>
    <t>aef04385-d4e7-36f0-3a9d-b5f39fdd7997</t>
  </si>
  <si>
    <t>2f5c5789-d862-638d-38ef-bbb92c7103cb</t>
  </si>
  <si>
    <t>4c640b54-8150-c230-3c49-21627300fa3b</t>
  </si>
  <si>
    <t>bca76e69-b23a-0ad6-d485-21a028911bd3</t>
  </si>
  <si>
    <t>53679cac-6332-8b49-73c1-1a0f9354e5fa</t>
  </si>
  <si>
    <t>766f6b8e-69bc-7539-580f-bd34498b9da5</t>
  </si>
  <si>
    <t>7d3c87a7-0951-591d-22e5-5d9eace38c41</t>
  </si>
  <si>
    <t>b919cf0a-1eb9-a05f-797d-393308e6a57a</t>
  </si>
  <si>
    <t>33a7ab76-085f-6030-b13e-b70bac1bb9ff</t>
  </si>
  <si>
    <t>4e41f9b7-5873-34c7-476c-2d426f4d79ef</t>
  </si>
  <si>
    <t>43a9a359-2e53-4fce-c54f-3dabbbea5eea</t>
  </si>
  <si>
    <t>b6a0e080-f91a-5ebb-d9a8-0115a7d5399b</t>
  </si>
  <si>
    <t>befba7fb-8118-a2c0-4703-411f9a6ef58a</t>
  </si>
  <si>
    <t>17018cc5-7223-d66b-b831-816dcdbe0ff2</t>
  </si>
  <si>
    <t>6e2e7f0a-73ec-b1de-afee-c616a1856660</t>
  </si>
  <si>
    <t>3a2db20b-3749-fbf5-0e68-fddec2d7f1d5</t>
  </si>
  <si>
    <t>9121bf12-8593-6ea9-0515-c42d0e6d0858</t>
  </si>
  <si>
    <t>7e836c8d-0444-f28c-09e3-89c880d524b2</t>
  </si>
  <si>
    <t>227fa416-813e-6edc-78d3-6cf1f008b609</t>
  </si>
  <si>
    <t>44485dd3-3a99-7610-6e5e-d9352399defb</t>
  </si>
  <si>
    <t>61784deb-8a6b-87f5-c33a-c4fc4f9fd300</t>
  </si>
  <si>
    <t>cbfcdcac-af45-e609-812d-2e827c8d5be2</t>
  </si>
  <si>
    <t>12d4da6e-1750-7e74-b8da-c32c66edc0d2</t>
  </si>
  <si>
    <t>011f8313-e4a9-f286-6624-7e44107e087b</t>
  </si>
  <si>
    <t>cefae111-1b37-b491-80d1-1161319ef58c</t>
  </si>
  <si>
    <t>0b43162b-5fa4-d8a8-1487-aec2dc1aee05</t>
  </si>
  <si>
    <t>4b91c1c1-beab-de6b-a55f-aeff832dfc46</t>
  </si>
  <si>
    <t>d2f3874d-7282-15d6-88fd-d4ba42c29f08</t>
  </si>
  <si>
    <t>c86a834c-60a5-6c00-f7b6-48562647c41a</t>
  </si>
  <si>
    <t>da355d93-bd00-4827-a581-c6d1c4e4e1c0</t>
  </si>
  <si>
    <t>add96669-635b-4ad3-684f-851c6e577a7e</t>
  </si>
  <si>
    <t>40cbde86-ddc0-5caa-5bee-df9122dedd8f</t>
  </si>
  <si>
    <t>20dd92a9-1b09-213e-1807-cb56635b1155</t>
  </si>
  <si>
    <t>fbd1c749-5ecb-3f6e-c74c-2d3152c3afd6</t>
  </si>
  <si>
    <t>267a0d72-f09e-1966-b849-0df0bd731989</t>
  </si>
  <si>
    <t>6eed4261-66b0-2bc0-baa4-c3181d0d6f84</t>
  </si>
  <si>
    <t>64d2abb2-5c6d-1545-6c93-27c8b1b830ed</t>
  </si>
  <si>
    <t>a433c580-166e-f797-b20a-9458c245b490</t>
  </si>
  <si>
    <t>106f961e-5b4f-0eff-ae0b-d42697d3f8a2</t>
  </si>
  <si>
    <t>2b1ba929-1b71-af70-614a-0639143055d1</t>
  </si>
  <si>
    <t>f8380e19-1609-9dbb-bc7f-3481db0e2245</t>
  </si>
  <si>
    <t>0fbda428-8f82-f641-440a-ae8cb82f1ca0</t>
  </si>
  <si>
    <t>543f5321-45a2-6c08-c58a-a95993cb4651</t>
  </si>
  <si>
    <t>79eebff1-45d2-501f-6f8a-6963a589cf4c</t>
  </si>
  <si>
    <t>6f69151c-2924-c487-b8c0-a640f019f31b</t>
  </si>
  <si>
    <t>cdd2a32b-8b3b-d210-cee8-6d03b933fdd6</t>
  </si>
  <si>
    <t>95ca5e04-0227-5d72-811e-79f834f3435a</t>
  </si>
  <si>
    <t>bd74a6d9-6f13-c8b5-da2d-7f3720cae3e2</t>
  </si>
  <si>
    <t>d8ff48ba-e385-83f3-4765-098b3ab47e6a</t>
  </si>
  <si>
    <t>e663a323-ee11-1e74-0f22-c600069956a8</t>
  </si>
  <si>
    <t>71311785-52df-f6b9-45cf-09f4526d59cb</t>
  </si>
  <si>
    <t>0bd4c5a6-f4f3-dc84-0b1f-53871d240bd8</t>
  </si>
  <si>
    <t>61f9eadf-507f-3b71-7ed7-d34d8eb31f07</t>
  </si>
  <si>
    <t>79661d1c-fa78-9c12-e8e4-21333333d488</t>
  </si>
  <si>
    <t>4a4a6648-556d-fd8a-cd03-4fc2978a24bf</t>
  </si>
  <si>
    <t>c007bd53-8d01-0cb8-3098-b92c1b6b225d</t>
  </si>
  <si>
    <t>ffe3febd-1eea-aa6c-2bee-50bb8d8e54ff</t>
  </si>
  <si>
    <t>a44d35ef-7445-0d32-e62b-7bad0e7f24f5</t>
  </si>
  <si>
    <t>7bc7b7f9-5bb2-1113-bd11-6e0d67a36428</t>
  </si>
  <si>
    <t>009a4707-eef9-8fc5-9900-470475c74029</t>
  </si>
  <si>
    <t>836936be-58a6-348c-a9cb-df7c5b865659</t>
  </si>
  <si>
    <t>bb7c9626-4daa-fb94-c534-2b4157736b84</t>
  </si>
  <si>
    <t>3eea7af1-e1f0-88af-beec-ef12cbd81746</t>
  </si>
  <si>
    <t>c9195e1b-7081-98c8-031a-832b1043f14b</t>
  </si>
  <si>
    <t>f57334c7-0e96-163b-b0d6-de43d098757f</t>
  </si>
  <si>
    <t>67abc2be-24ff-ebb7-13a0-1818e1b050b3</t>
  </si>
  <si>
    <t>bb235eee-f54b-676e-eec0-6a7ed98647e6</t>
  </si>
  <si>
    <t>66815aa5-1ba7-393c-3d47-3322f64d4b33</t>
  </si>
  <si>
    <t>04ffd7d0-fc28-966d-d197-a35245fe3781</t>
  </si>
  <si>
    <t>cd5df10f-df3a-3c76-0545-d178e0fd466c</t>
  </si>
  <si>
    <t>4c7a20af-8bb7-45ae-c949-a6a8c38d4841</t>
  </si>
  <si>
    <t>4abaf236-0b77-d57b-4773-b6119aaa00b9</t>
  </si>
  <si>
    <t>9926e8ae-83e8-84b9-88b4-e56229f616f7</t>
  </si>
  <si>
    <t>0c37324e-b2e5-9fd0-bd3c-5c1fd7cc1451</t>
  </si>
  <si>
    <t>983eefed-d837-6409-e86d-0db6a213e04d</t>
  </si>
  <si>
    <t>82ed0f03-1ba6-4eb8-897e-c21573b178aa</t>
  </si>
  <si>
    <t>6a1a784c-7db1-7375-7b4f-764ac31dfb41</t>
  </si>
  <si>
    <t>9442e8bd-9ae7-36a6-e83a-4fce725b59f4</t>
  </si>
  <si>
    <t>6dba1e59-ce5c-d6e6-fae4-3bb71cf10aba</t>
  </si>
  <si>
    <t>761a1225-d254-8b00-740f-b880e27ca943</t>
  </si>
  <si>
    <t>ea0f1f62-b128-bb49-593e-b78ec638105d</t>
  </si>
  <si>
    <t>a9e36055-7e1c-81a8-10d2-0e891efc010c</t>
  </si>
  <si>
    <t>06efe898-72e1-0de9-21ed-c3048bd83075</t>
  </si>
  <si>
    <t>7973ec17-d900-e1ef-26b1-b0b4ee47d594</t>
  </si>
  <si>
    <t>212eee60-25dc-ba02-4489-925aa3127fb4</t>
  </si>
  <si>
    <t>8c8353a0-8464-52f1-801d-49e59da4eb34</t>
  </si>
  <si>
    <t>8cf237bb-d9f3-184f-d6be-37230d50db86</t>
  </si>
  <si>
    <t>dd47b72a-c0ae-6b4a-8177-098408989a05</t>
  </si>
  <si>
    <t>24b3d2a2-9d85-05e9-5bb8-5a85f48c9271</t>
  </si>
  <si>
    <t>c3b8f5d9-ab16-48b5-9430-ab514051dc1b</t>
  </si>
  <si>
    <t>986e8d8b-c406-5c1f-acdb-808b19c57834</t>
  </si>
  <si>
    <t>45c16c85-fb7a-dab4-f351-1e02e5deecc4</t>
  </si>
  <si>
    <t>d1dafd50-c1dc-7f26-7e7d-7f45203e78d3</t>
  </si>
  <si>
    <t>b9cada4d-ee33-4826-b02f-687808e0ae00</t>
  </si>
  <si>
    <t>1cb8cd26-2666-246d-f027-65ebf533df5e</t>
  </si>
  <si>
    <t>e71897b8-4641-872e-97ee-89789b1dac9a</t>
  </si>
  <si>
    <t>3497098d-766a-8547-e7c1-e6f37d13b1e4</t>
  </si>
  <si>
    <t>87c47847-2eb6-3dc8-bd0c-8bc2cb1046dc</t>
  </si>
  <si>
    <t>434892fb-170a-28cf-f638-84c5bfb48991</t>
  </si>
  <si>
    <t>44393f09-ebf0-9460-9e44-d8c94b060a64</t>
  </si>
  <si>
    <t>4dd6b1e7-fe40-a504-9a75-1a6c3424a23a</t>
  </si>
  <si>
    <t>a4aa266f-ea82-9b16-8b8f-e672981dcdec</t>
  </si>
  <si>
    <t>9774d0f0-e79f-e284-b2de-764ee461c070</t>
  </si>
  <si>
    <t>6b704b87-b7b0-ac7a-de36-9d9e321a18b5</t>
  </si>
  <si>
    <t>dddf2b77-4b28-e9f6-c998-3b6d5f7491d2</t>
  </si>
  <si>
    <t>6b589816-d44a-a586-a8a8-81519f84cde4</t>
  </si>
  <si>
    <t>545d54b7-9405-0fee-17b0-3319d9ed6bdb</t>
  </si>
  <si>
    <t>52f5bd45-6399-ce1e-56fa-1b8c4dbf75a7</t>
  </si>
  <si>
    <t>81faa191-3872-df64-98cc-eecfd5248dc7</t>
  </si>
  <si>
    <t>78c8a6bc-74e4-d15b-f795-f2b7b55a62e6</t>
  </si>
  <si>
    <t>86500a15-23cb-263b-4ec9-ee6648134bea</t>
  </si>
  <si>
    <t>4304f206-22ed-f369-348b-195f3ad12402</t>
  </si>
  <si>
    <t>555ef0f5-164f-af0e-ea32-359c6abe8aaf</t>
  </si>
  <si>
    <t>aac576f8-b6a2-487c-aab3-53239ddf51c7</t>
  </si>
  <si>
    <t>145fcae0-16c4-6f38-b593-71286b99135a</t>
  </si>
  <si>
    <t>d7e97fa3-7d74-b6b0-3e49-7b6bbb081404</t>
  </si>
  <si>
    <t>1c20f94b-578c-2169-5be3-cfac7dac3480</t>
  </si>
  <si>
    <t>45d539ad-43ab-c553-1952-909dcfd14b1c</t>
  </si>
  <si>
    <t>f67504ed-565b-8516-69f4-a5c396a194e6</t>
  </si>
  <si>
    <t>76c31aa7-be50-6a1e-733d-640f08f78d8d</t>
  </si>
  <si>
    <t>a4ec3f0c-cd61-b7b8-970c-93693e313cdb</t>
  </si>
  <si>
    <t>a518f07c-a9fd-eba2-9551-5eff85c6a4e5</t>
  </si>
  <si>
    <t>51104b53-8d7a-a239-d87c-0281254ce2d4</t>
  </si>
  <si>
    <t>3e88c24d-699a-e4fb-92b7-b86b4a432952</t>
  </si>
  <si>
    <t>547f5bc9-eeb9-798e-22dd-09ed7a343d82</t>
  </si>
  <si>
    <t>77c97784-ff4d-0396-fadc-7bf15a3f28c6</t>
  </si>
  <si>
    <t>a552c128-7629-50a6-852a-ffd8d79c5dea</t>
  </si>
  <si>
    <t>511143c0-6f14-d2af-2287-ef2da71b93fb</t>
  </si>
  <si>
    <t>44b8656b-7d6f-1d55-4ed7-964667b27bab</t>
  </si>
  <si>
    <t>e68fa722-85ab-f52b-5bd3-d3ec8c092928</t>
  </si>
  <si>
    <t>81c98e04-69c0-d617-68d1-f0a6a1ed153b</t>
  </si>
  <si>
    <t>5b913f60-69fa-dfbd-5c43-4e154e97fdec</t>
  </si>
  <si>
    <t>364bb6d8-7bc8-391c-817f-2017d73f7094</t>
  </si>
  <si>
    <t>196fe5d7-4bdb-1cbf-37c6-408245b50e59</t>
  </si>
  <si>
    <t>3e907b65-97d8-4841-de0c-bd35cbcda5df</t>
  </si>
  <si>
    <t>1f894cb1-3e9f-49b7-7a0b-98c53a8577e0</t>
  </si>
  <si>
    <t>3bc481e6-426a-ae16-e5b2-36ea0ca678d9</t>
  </si>
  <si>
    <t>aad45b9c-1a1e-f063-8807-5a936665bedc</t>
  </si>
  <si>
    <t>024e7dba-7589-792b-b3fb-4fe6dc340958</t>
  </si>
  <si>
    <t>418deac2-ec2c-4f9c-5247-9c6c4f5a44e4</t>
  </si>
  <si>
    <t>7fff413c-244e-9f19-3497-28460cbb2d4c</t>
  </si>
  <si>
    <t>c4f2fdf1-75c6-60d6-31bb-4f7ba6f5e703</t>
  </si>
  <si>
    <t>5907ed9f-eb2d-ce44-b386-3491baa76721</t>
  </si>
  <si>
    <t>b6576d4d-9fe5-3224-13a4-354f192f84b1</t>
  </si>
  <si>
    <t>6db78346-a752-f4c5-a301-2fffbca87ad5</t>
  </si>
  <si>
    <t>e81c0977-3d5d-9d3c-94f7-4de2e5fa4c45</t>
  </si>
  <si>
    <t>aea33911-f2de-6ca3-90c6-920c03730a82</t>
  </si>
  <si>
    <t>439336c6-a04d-05d2-65a0-b0627a59381d</t>
  </si>
  <si>
    <t>9c4c2778-5acc-7548-abae-b012ab5bde74</t>
  </si>
  <si>
    <t>e3272fac-0edf-f709-5d43-dc555c96725a</t>
  </si>
  <si>
    <t>ca808d18-28ec-105a-5d24-05ce51c69678</t>
  </si>
  <si>
    <t>da61ac07-c2d3-49ab-e02a-5e8d7fb229c8</t>
  </si>
  <si>
    <t>c1b953ed-78eb-44ff-3de0-96886d03bfd4</t>
  </si>
  <si>
    <t>b3c4aa87-f63d-8b2f-ad85-c6d406dce7bd</t>
  </si>
  <si>
    <t>439bbde3-ddff-894f-7808-5f42c8399d3d</t>
  </si>
  <si>
    <t>032d9529-3ee1-5866-9dca-a08e36da9162</t>
  </si>
  <si>
    <t>736baa7b-c4f3-8592-9501-15fdbac933e0</t>
  </si>
  <si>
    <t>14941a12-862a-778c-5e4d-1ee74244f24d</t>
  </si>
  <si>
    <t>57df0273-bc76-0b9e-3963-ec87d98df835</t>
  </si>
  <si>
    <t>f7d55f74-7e19-14e7-7b61-eb074f4049d0</t>
  </si>
  <si>
    <t>c23c812f-bec0-6540-73a2-48f16b41eb8f</t>
  </si>
  <si>
    <t>1b18d58f-ab0c-12eb-fd0c-b709e9103de2</t>
  </si>
  <si>
    <t>1846ed7b-2610-b6f1-ad3e-d0a58f3db42f</t>
  </si>
  <si>
    <t>1b987255-8188-605d-9ddd-8920ab81a3ba</t>
  </si>
  <si>
    <t>cae7c4be-2c3c-de98-e30e-3903b2df5eb6</t>
  </si>
  <si>
    <t>5d44bc10-122d-e4a4-5acc-5a02758fd16d</t>
  </si>
  <si>
    <t>182291e4-f934-c4a9-1ff5-64ecaabf42b4</t>
  </si>
  <si>
    <t>02009217-3648-bdb3-88a9-3d562228f720</t>
  </si>
  <si>
    <t>50235cce-97a6-e0f3-32cd-95fbecf24ed2</t>
  </si>
  <si>
    <t>84302f96-5213-da85-5467-ae50c7c8597d</t>
  </si>
  <si>
    <t>6e8ad769-a70c-2f04-2589-3f2a86389677</t>
  </si>
  <si>
    <t>71bc093a-e2bb-45da-c334-8b9dfea97ed8</t>
  </si>
  <si>
    <t>9af8a519-bcb3-9edf-0479-50ad13e573e2</t>
  </si>
  <si>
    <t>d8e9cd63-442c-3a64-9dfe-d445c7f81ddc</t>
  </si>
  <si>
    <t>17c7dd70-7580-6e96-290f-71b6948717b3</t>
  </si>
  <si>
    <t>518e9139-75c0-560a-dd68-0719ac3ec64a</t>
  </si>
  <si>
    <t>6da2a092-b5a8-5478-2850-8989daf25a0b</t>
  </si>
  <si>
    <t>d7886cfc-6927-9f0d-0bf7-8c78f241bcf7</t>
  </si>
  <si>
    <t>1ff21a69-972d-68e8-bc65-b8ffb27ba044</t>
  </si>
  <si>
    <t>a947aba9-305f-08fa-faec-28183ee919f4</t>
  </si>
  <si>
    <t>5d9de500-a37c-4fc3-1964-34b760f5d1da</t>
  </si>
  <si>
    <t>8ce74a16-8538-49fc-06a3-d78a5d1825b3</t>
  </si>
  <si>
    <t>fb4a6c03-3228-6130-bfe4-a524e7a873d7</t>
  </si>
  <si>
    <t>b9bdd900-58ce-d446-9b9f-bfa701153271</t>
  </si>
  <si>
    <t>07deb6c9-1fce-a5fd-32ff-c857dc4ccabf</t>
  </si>
  <si>
    <t>0aaa9270-98ed-0950-d3d1-72c8ebff1ae4</t>
  </si>
  <si>
    <t>e8785739-34d7-d278-eb8c-901eb79994e7</t>
  </si>
  <si>
    <t>ab657cf1-2968-39bb-06f5-a16410572994</t>
  </si>
  <si>
    <t>ae0f30ec-ee61-c9e1-265f-45b571537cac</t>
  </si>
  <si>
    <t>3ea1b985-a060-32c0-c13a-0c16afc41123</t>
  </si>
  <si>
    <t>e3f15a65-d5f2-9541-36b5-bfad20e81b7f</t>
  </si>
  <si>
    <t>f46a881b-a72c-39f8-c981-6695583cfdeb</t>
  </si>
  <si>
    <t>f5a13440-4e0d-62b5-dcfe-4e0fbcdebd5e</t>
  </si>
  <si>
    <t>16b46867-1b05-eb3c-a708-cdca220edac0</t>
  </si>
  <si>
    <t>cd933fc8-b0bb-2587-52bb-36a0828439d4</t>
  </si>
  <si>
    <t>49a93225-5b2c-4472-3a8a-d7ca6ebfbf5e</t>
  </si>
  <si>
    <t>0fe06609-3d87-2f53-86a2-a57d974a511a</t>
  </si>
  <si>
    <t>10aac3d9-89dd-581a-fb82-22c6143a2134</t>
  </si>
  <si>
    <t>6c5198d9-8027-3da8-03c2-a4154dc26081</t>
  </si>
  <si>
    <t>d0aead39-9afa-059a-87d4-35edf92f0a76</t>
  </si>
  <si>
    <t>b48e8782-5e6e-a5b8-512c-55ff0cafe141</t>
  </si>
  <si>
    <t>9a9649c0-c4be-da2d-6950-912ed1d04a64</t>
  </si>
  <si>
    <t>3197f6f8-a593-1948-14fc-ef5f5a8ecee8</t>
  </si>
  <si>
    <t>65d596ea-df96-80d0-b1d6-6d1d5dea776c</t>
  </si>
  <si>
    <t>eeba6157-a451-902a-01cf-6f437964b30c</t>
  </si>
  <si>
    <t>d691f86a-be3f-dbec-f416-02d812060888</t>
  </si>
  <si>
    <t>830f43ef-febf-0f48-118d-c6152d014c07</t>
  </si>
  <si>
    <t>f6bb5cca-3d3f-30bc-ec6c-7642e64ce333</t>
  </si>
  <si>
    <t>2d3a0f01-20da-3a3c-5e7d-a0c0888a3fd1</t>
  </si>
  <si>
    <t>fc2d49eb-f284-b658-1179-25d6c9b924b4</t>
  </si>
  <si>
    <t>25998982-2726-1162-8f28-2c5b14205583</t>
  </si>
  <si>
    <t>f87cfc53-1e6a-94b4-0c00-4faebafdb136</t>
  </si>
  <si>
    <t>303eba6c-3256-8303-c22b-20cf1e31b6c4</t>
  </si>
  <si>
    <t>cdb72306-87f1-f824-db62-287f25332f46</t>
  </si>
  <si>
    <t>d855b5b4-3491-fee7-1fbe-52f702395920</t>
  </si>
  <si>
    <t>c50b8a33-335c-06a2-b83b-0fea52b3bed4</t>
  </si>
  <si>
    <t>19ed6c26-07b9-23c2-991b-6346ccdf940a</t>
  </si>
  <si>
    <t>f86ce1ce-ffd9-68c7-7171-ed18773c830c</t>
  </si>
  <si>
    <t>83e9feef-507a-b616-fd2c-9bd4653fe956</t>
  </si>
  <si>
    <t>b85835db-7512-da91-8864-e653120870b5</t>
  </si>
  <si>
    <t>796ac302-e3a2-dbb5-fa0c-7bc1ccb408fe</t>
  </si>
  <si>
    <t>49cdba28-d0a9-b173-062d-18a8fd0fcac4</t>
  </si>
  <si>
    <t>52b4216f-f000-acec-f57d-56c0b2263928</t>
  </si>
  <si>
    <t>cd391993-6d1f-e2bb-9e9c-9292c7523375</t>
  </si>
  <si>
    <t>947fa933-b5b0-648e-8d8e-5048dbacf035</t>
  </si>
  <si>
    <t>cb1486dc-0652-d633-e4b9-9188d6a9ae18</t>
  </si>
  <si>
    <t>f29eef38-3176-2c3b-0c22-78cd4a00161d</t>
  </si>
  <si>
    <t>4c89dfc9-3ba1-b82b-374c-b73426299e14</t>
  </si>
  <si>
    <t>03d0d8d1-e978-2aaa-da1c-fb2b34253a1c</t>
  </si>
  <si>
    <t>328046e8-9b81-a8cb-3ec7-2a122fca6d5a</t>
  </si>
  <si>
    <t>93b211fc-7a16-560b-8add-67e3c7c1d32c</t>
  </si>
  <si>
    <t>efd98379-3390-2d52-52c5-69cb936491c2</t>
  </si>
  <si>
    <t>65952193-e73b-ba13-b337-7001ad64a0e3</t>
  </si>
  <si>
    <t>1e9e4a29-4133-6a9f-f1bb-7b9a14dd861f</t>
  </si>
  <si>
    <t>57d7a29b-96d8-bbcd-eaaf-faf9cb89c2c7</t>
  </si>
  <si>
    <t>c30b6f18-394f-2c34-d731-984f829000ea</t>
  </si>
  <si>
    <t>82984ed5-9e2f-c3db-d1e3-554d4e25e379</t>
  </si>
  <si>
    <t>5f654d16-59e1-b8d8-5290-0e2b053049d6</t>
  </si>
  <si>
    <t>8e0863d8-909f-a360-63b2-1e66767b0f49</t>
  </si>
  <si>
    <t>42566671-179e-820e-f469-feeaac166cad</t>
  </si>
  <si>
    <t>38d7ed33-2893-af1f-4bfe-f51409940814</t>
  </si>
  <si>
    <t>1d2f71ae-0e0c-3df7-6d07-b6836663eced</t>
  </si>
  <si>
    <t>a0b9c4fa-5fcd-19fd-1272-20dd9f4f56a1</t>
  </si>
  <si>
    <t>82f59c0f-e247-b6a6-daea-fde148a8bd0d</t>
  </si>
  <si>
    <t>0efc4bae-ad6a-da1e-5c39-d77ba607a733</t>
  </si>
  <si>
    <t>9e737ec1-9c94-e05c-8e84-e52a27305fb8</t>
  </si>
  <si>
    <t>f4bd8e4c-7838-46d1-751f-19e485120bfa</t>
  </si>
  <si>
    <t>37ce4cf1-e817-c535-8576-cc540229e9e2</t>
  </si>
  <si>
    <t>064e7329-acc0-2a33-7528-12ba3499693a</t>
  </si>
  <si>
    <t>02e53a34-4a38-c011-ed84-43e7c6d7ba04</t>
  </si>
  <si>
    <t>7fd64d63-6349-e7be-6ebd-385487180764</t>
  </si>
  <si>
    <t>7b30567a-0361-1211-5bd5-547f1f35ed30</t>
  </si>
  <si>
    <t>daf234ba-3c52-1d8f-2791-83a8ea098ee1</t>
  </si>
  <si>
    <t>ba86da52-7993-2c8e-4f16-e90165dbcde7</t>
  </si>
  <si>
    <t>1f1ad86c-dd28-bd7f-cf3b-b446e2ed2574</t>
  </si>
  <si>
    <t>2e23d3f8-ddb3-d834-3974-6ba8db59ed9b</t>
  </si>
  <si>
    <t>d9c76c84-7665-eb43-f7c5-b8d621d94e72</t>
  </si>
  <si>
    <t>357abd60-175e-f33e-dc90-0abdb4aa981b</t>
  </si>
  <si>
    <t>366a8144-c653-d6c5-a34f-1ac09499b553</t>
  </si>
  <si>
    <t>f3a4bf43-b652-cc85-6b33-66897099b518</t>
  </si>
  <si>
    <t>9e2b9dc6-5863-c420-6206-8d1da9215bf2</t>
  </si>
  <si>
    <t>ff926a74-08d8-d8fd-7a9b-522a4adb1dfc</t>
  </si>
  <si>
    <t>f58e784e-c442-16e5-f1f7-4ad90ad9fc3a</t>
  </si>
  <si>
    <t>7d13fce0-e0a9-b38a-26dd-219ae381f44a</t>
  </si>
  <si>
    <t>8aabffea-ad20-44a6-4507-208723089985</t>
  </si>
  <si>
    <t>ef41e891-dd3a-30df-ad7a-ffa181e73b9d</t>
  </si>
  <si>
    <t>f8291616-6da7-c58e-e3fa-f60bf5bad553</t>
  </si>
  <si>
    <t>240170e8-bbe2-e28e-603e-f5355d7efb05</t>
  </si>
  <si>
    <t>2a7350a1-c516-88d1-f46a-b4b023848980</t>
  </si>
  <si>
    <t>e7db10f5-89d8-84f0-b826-dd1c682649c5</t>
  </si>
  <si>
    <t>81e5b430-0e98-503c-27c1-97a620b0d662</t>
  </si>
  <si>
    <t>68e235f7-24d7-bc4e-50fa-2983802744b5</t>
  </si>
  <si>
    <t>cdfb38d1-e302-63c3-03bf-860f8034d243</t>
  </si>
  <si>
    <t>d149014f-c27f-0080-24e0-b2eb10b013e2</t>
  </si>
  <si>
    <t>52f0ae39-8173-8e5a-1312-087d5aa38414</t>
  </si>
  <si>
    <t>bd6266fb-9f72-2b68-a85a-b7019dbddf78</t>
  </si>
  <si>
    <t>cb6249fd-39ce-0eef-6e2e-798f3def7e76</t>
  </si>
  <si>
    <t>e8cbb4ec-9bfa-36e2-49c4-71da95939e50</t>
  </si>
  <si>
    <t>5569090a-c4c6-7c2b-264c-db388f29b5ab</t>
  </si>
  <si>
    <t>42fb3f00-bc3f-1f2f-a5c0-e7c2b1d48117</t>
  </si>
  <si>
    <t>b3cc077d-2c66-a0bc-a0f2-dbc88324fa26</t>
  </si>
  <si>
    <t>454ed2fd-68a1-c744-e528-1523cff5c75a</t>
  </si>
  <si>
    <t>14ec294b-b17c-9a26-fbac-a578fd0039ae</t>
  </si>
  <si>
    <t>460ab114-e262-5d74-5403-8d6ba89cf670</t>
  </si>
  <si>
    <t>ae693a1e-dab8-d92c-29d4-cc7e004558d3</t>
  </si>
  <si>
    <t>3d4bee1f-6f1f-113f-c46c-2afef003cd73</t>
  </si>
  <si>
    <t>fa7ef70f-8e02-4791-ece4-926ee6c7e685</t>
  </si>
  <si>
    <t>3544badf-115b-21a6-ddf8-8410130a211e</t>
  </si>
  <si>
    <t>f81e4ac0-4660-d6ba-1324-0e684e4283e0</t>
  </si>
  <si>
    <t>4f229585-15c5-90a3-2d95-28a2bce25dfc</t>
  </si>
  <si>
    <t>0c932df4-c0ae-89b1-12f6-b960b7108c1a</t>
  </si>
  <si>
    <t>4ada71d7-ae00-57f3-d6e1-b4599e347995</t>
  </si>
  <si>
    <t>94e99f55-f421-b229-b330-e595745a845e</t>
  </si>
  <si>
    <t>a8e49f4e-8122-9feb-4340-d1eef9fcafbd</t>
  </si>
  <si>
    <t>9848fc42-2945-12c0-b489-cb30cd722a1b</t>
  </si>
  <si>
    <t>832969e0-a7bf-dde0-1145-83df52a2ad1a</t>
  </si>
  <si>
    <t>4a15d2de-d738-1021-571c-5b2c1a97ad82</t>
  </si>
  <si>
    <t>7ceb985c-9cea-5c0b-5505-b21e5f60634e</t>
  </si>
  <si>
    <t>651ae9c0-5da7-b478-7394-a24e7128be00</t>
  </si>
  <si>
    <t>a3bf6163-6eb1-24c9-b2bd-6279c5823f23</t>
  </si>
  <si>
    <t>58d9d3bb-48c7-53c1-f6fd-6ca6000083cc</t>
  </si>
  <si>
    <t>cabf7086-328d-b5dc-06c4-81966dd41d24</t>
  </si>
  <si>
    <t>2b5bd371-dbbf-6f1b-8bb3-52b9d658bec9</t>
  </si>
  <si>
    <t>a2a3d47b-1d00-e4c0-2f88-aa06c3f5e1f8</t>
  </si>
  <si>
    <t>030159bd-5166-105c-3136-6c6366770535</t>
  </si>
  <si>
    <t>440c46f5-d98f-552e-dbf8-85fc492bc7f9</t>
  </si>
  <si>
    <t>d88db9e9-1341-3861-6be3-aa40d38e756d</t>
  </si>
  <si>
    <t>306182d1-15bd-62ba-faa5-9f2f74b4a695</t>
  </si>
  <si>
    <t>c8448985-8e15-5568-edfe-225ec3b6d2c7</t>
  </si>
  <si>
    <t>0a4305a5-accb-1e99-d1c7-a35bfabb834b</t>
  </si>
  <si>
    <t>c0e87c4b-4d3f-8d85-d778-c76143a37735</t>
  </si>
  <si>
    <t>877fcf5c-60bd-da1e-4ae3-1b0fc46ffe78</t>
  </si>
  <si>
    <t>b8154d5f-e5a8-27c3-05df-ca5c1cd7d668</t>
  </si>
  <si>
    <t>1b12b53d-9c1a-b1d4-7d09-0e1c8b4422bd</t>
  </si>
  <si>
    <t>5aaa3505-5c89-280d-3f0d-3a545c74bcba</t>
  </si>
  <si>
    <t>f9849c04-4a78-db0c-dc87-feb559ece23c</t>
  </si>
  <si>
    <t>22041c1a-59f8-f1a7-9c06-5d73fd99fd22</t>
  </si>
  <si>
    <t>1c675ae4-d1ff-e37d-8976-835e4aa8b538</t>
  </si>
  <si>
    <t>0b16b4d5-eb66-a2d9-e41d-4b6b0c5ad200</t>
  </si>
  <si>
    <t>2cec2bdb-f57a-8538-ed4b-636d36ba6214</t>
  </si>
  <si>
    <t>9e65cb69-4d50-82b8-070d-fb0d55851dc6</t>
  </si>
  <si>
    <t>505a3075-65d7-c190-4aa0-dde952a2aec1</t>
  </si>
  <si>
    <t>f845d51d-6093-46ee-e553-1a10896a423d</t>
  </si>
  <si>
    <t>e050df64-3c2b-2b39-c85d-6c25849d0b14</t>
  </si>
  <si>
    <t>fba4df09-1710-3953-47c7-92937fb3fbfd</t>
  </si>
  <si>
    <t>0805ab7e-b77b-1f45-a696-04b60e916dd6</t>
  </si>
  <si>
    <t>bfff8cbc-5ea8-b5c7-c59b-d7cab6d7ade4</t>
  </si>
  <si>
    <t>5bcf2ebd-0479-595f-b318-85c74bd7005d</t>
  </si>
  <si>
    <t>cc065185-9fad-a2ca-7972-b8106e5016e9</t>
  </si>
  <si>
    <t>d56b10e1-0722-1e74-198b-96b5f3e58d6a</t>
  </si>
  <si>
    <t>088997ba-6110-64e0-fba0-f0a429295ec2</t>
  </si>
  <si>
    <t>014dc3c0-62d7-fd7d-59b4-5de36c9eac78</t>
  </si>
  <si>
    <t>68bc463c-7008-a04c-9870-657a467b51bb</t>
  </si>
  <si>
    <t>344312a2-b7d4-898b-9624-11ad5eac2795</t>
  </si>
  <si>
    <t>4f4fe479-59d1-18dc-82e8-aa151a488c69</t>
  </si>
  <si>
    <t>6961abc7-bafc-1c7e-a610-20ac6d91de5c</t>
  </si>
  <si>
    <t>88314fe3-f321-083b-6664-886b1a1f1f78</t>
  </si>
  <si>
    <t>da60eb5a-1abf-a68d-6638-e21fe5468730</t>
  </si>
  <si>
    <t>fe3ce450-47cc-acee-ed7b-9c6355dbc247</t>
  </si>
  <si>
    <t>b4d039f5-b92b-eb39-18c3-f08ac87cd7d3</t>
  </si>
  <si>
    <t>5701202c-5ef5-cc16-f284-e68ce6dbca99</t>
  </si>
  <si>
    <t>152fa54b-f4ea-7d5c-0174-8125234b325c</t>
  </si>
  <si>
    <t>aa87e20c-eecc-4272-33f7-ff0006517d43</t>
  </si>
  <si>
    <t>1880966a-63b3-c5f8-20a3-c272707b5ec5</t>
  </si>
  <si>
    <t>1c3bd3f2-c326-09bf-3275-adbdaa0e3827</t>
  </si>
  <si>
    <t>0d690225-9b12-6810-dac1-6f5f26eb23ae</t>
  </si>
  <si>
    <t>1cf3056d-6ed6-2332-a383-222526570a41</t>
  </si>
  <si>
    <t>d01c63da-8796-5c1d-adef-a195d8a5891f</t>
  </si>
  <si>
    <t>d9474355-abdd-f2ea-6eb7-5445392a9344</t>
  </si>
  <si>
    <t>5f1aac1f-06b2-12c5-457f-4bc3f2cae4e7</t>
  </si>
  <si>
    <t>73848966-77fc-5af1-a762-d09f78e7320b</t>
  </si>
  <si>
    <t>2c49b6e0-a5d3-5bdf-d302-e98627478fe4</t>
  </si>
  <si>
    <t>47f48889-a041-7d14-f542-3f597246b102</t>
  </si>
  <si>
    <t>43a13653-76fb-db22-caaa-9225eb86c44e</t>
  </si>
  <si>
    <t>532ac090-c64f-4db6-0d3c-5f5f22c0f6b5</t>
  </si>
  <si>
    <t>022bb1a8-9202-0025-4b0e-5570c81c3a9b</t>
  </si>
  <si>
    <t>1a56e2df-c5fb-4cf0-6da6-40112ac28b6b</t>
  </si>
  <si>
    <t>27f48f05-0309-d343-4efa-693814d6562e</t>
  </si>
  <si>
    <t>9908754a-e6bd-3675-94cf-7cec325da416</t>
  </si>
  <si>
    <t>0349dc70-5ff2-4769-968a-76d12019e6f6</t>
  </si>
  <si>
    <t>13a9dc78-de13-c8f5-11f7-098e8ac4ebad</t>
  </si>
  <si>
    <t>e2200a93-c694-9118-9e25-cb0ab46ce0e4</t>
  </si>
  <si>
    <t>ae2f2d4b-908d-b2d8-c713-d06b9929391a</t>
  </si>
  <si>
    <t>81c8cbc6-4136-326b-0726-44a058c8f331</t>
  </si>
  <si>
    <t>d6972e2f-2eaf-6d51-5089-1f04253af53e</t>
  </si>
  <si>
    <t>08abea23-ba99-00e2-3f8a-01eadc0877fa</t>
  </si>
  <si>
    <t>46e5ab7c-a0a6-f3b8-c67e-2c2e3c2eb0ca</t>
  </si>
  <si>
    <t>a73eb42c-f8f0-a69f-9913-72ff5008bc1c</t>
  </si>
  <si>
    <t>9f552682-9d68-02c2-2dd6-bb8de1c00b6e</t>
  </si>
  <si>
    <t>836247b5-6099-5f8e-75a7-57f7a9893aa1</t>
  </si>
  <si>
    <t>7f4e3aec-08c3-5374-5575-bd4d4969cfe2</t>
  </si>
  <si>
    <t>5c3a8e5f-19ab-aad6-5a2c-060db56151f0</t>
  </si>
  <si>
    <t>2dedb178-4a24-575f-1445-ced5a89b2ac4</t>
  </si>
  <si>
    <t>97116e71-5584-f98d-9346-e35b3c1446b7</t>
  </si>
  <si>
    <t>31e0f53f-2430-84eb-b531-d85cb5ffd3b1</t>
  </si>
  <si>
    <t>efc58494-6621-8f0f-7127-1f0ece1ca807</t>
  </si>
  <si>
    <t>99fd5e89-aae2-6767-c089-0d28b76d191a</t>
  </si>
  <si>
    <t>74869474-25de-8e61-a8e1-0a55e01cb9d0</t>
  </si>
  <si>
    <t>2bd4b0f0-03fb-efad-5e4c-7ab3adb535e6</t>
  </si>
  <si>
    <t>99ab2813-0744-f773-018a-fd145c8e50e0</t>
  </si>
  <si>
    <t>e93893d6-c589-87f6-da43-82bde7694684</t>
  </si>
  <si>
    <t>681d7522-a8dc-0a34-32af-89f192859f3d</t>
  </si>
  <si>
    <t>5e93deab-fae8-7b21-dfd9-509659c9d55e</t>
  </si>
  <si>
    <t>bd03fac2-4075-55d7-4017-a4b2a09cc8ce</t>
  </si>
  <si>
    <t>d7d3f8ce-b14a-987c-1e34-0a27b94d4f0b</t>
  </si>
  <si>
    <t>16e44416-d743-1a0b-494d-ce95f7ad31ec</t>
  </si>
  <si>
    <t>13b56eb5-7c83-5aba-f9d6-f01ff3c355d3</t>
  </si>
  <si>
    <t>70e43241-11f7-325a-0c48-5be54c22985d</t>
  </si>
  <si>
    <t>b06dfb04-9a95-d7a1-dad7-2c6cfa936fb5</t>
  </si>
  <si>
    <t>f03c8375-a2bf-8279-3334-aa783d343110</t>
  </si>
  <si>
    <t>978732a5-0f83-b477-9190-1730eb30f73e</t>
  </si>
  <si>
    <t>1602e744-ef69-6fe5-8e0b-60e788eb026a</t>
  </si>
  <si>
    <t>d6446234-8037-3a4c-f4c7-4528f69ac66a</t>
  </si>
  <si>
    <t>1fee2ba4-ed7d-ea61-559e-98a0d7d66aaf</t>
  </si>
  <si>
    <t>cb23cf66-76ed-e15c-d472-0ef05e705de5</t>
  </si>
  <si>
    <t>17535683-acb8-279d-e782-c0b86d883f1f</t>
  </si>
  <si>
    <t>95b04526-10dd-f60b-d51f-21b39a46b8a3</t>
  </si>
  <si>
    <t>ad1fed73-ab85-a9f8-166f-88ebf0e859e9</t>
  </si>
  <si>
    <t>05589ee2-29d6-f3a1-0567-43a450f73f9c</t>
  </si>
  <si>
    <t>9759bae5-3d9a-41df-905f-a7658ddc2bc1</t>
  </si>
  <si>
    <t>c2641e87-dfcc-29f8-6415-ba51e9595d22</t>
  </si>
  <si>
    <t>adf1a025-8d3a-1305-1e9a-658fa4092ae3</t>
  </si>
  <si>
    <t>29f7f117-b7a4-446c-f122-8bdc40fdcbf5</t>
  </si>
  <si>
    <t>8282550c-7677-ed17-da36-fc2e59239314</t>
  </si>
  <si>
    <t>eb90e9cd-905d-6d20-c149-83626806aeb9</t>
  </si>
  <si>
    <t>4f78c309-d00f-df50-eeca-0ce3045da08a</t>
  </si>
  <si>
    <t>80e3007f-a918-87ab-caee-e3a0c4143af6</t>
  </si>
  <si>
    <t>59ec7b7d-ee5f-90f8-33d8-6ae36dc9140d</t>
  </si>
  <si>
    <t>a271986b-1d44-eca6-088b-f68f9eed95ab</t>
  </si>
  <si>
    <t>08f6cd09-47bc-4548-c257-c1cf74a70df5</t>
  </si>
  <si>
    <t>1f5c1458-e400-3d95-9c25-3260db8c1515</t>
  </si>
  <si>
    <t>d064b41d-2a13-9add-7d6a-7175b536cf7d</t>
  </si>
  <si>
    <t>9e64c0f0-623d-6406-fb56-15fa52369f98</t>
  </si>
  <si>
    <t>54db3be3-5556-a2df-a7f5-649cc4c0655d</t>
  </si>
  <si>
    <t>c8e9e3bd-6dd1-0730-6c35-5ecccfb6cd26</t>
  </si>
  <si>
    <t>3e6684cc-69ee-e830-69a4-d4c029b13d52</t>
  </si>
  <si>
    <t>703333c5-3c1c-7cdc-e018-bed2614f3bb0</t>
  </si>
  <si>
    <t>76e3f83d-75d8-290f-7de3-5898c1c14883</t>
  </si>
  <si>
    <t>7e9bd516-fc33-4b1c-5236-15c2462432e6</t>
  </si>
  <si>
    <t>159ce573-7887-f730-6470-5f6e49c7a822</t>
  </si>
  <si>
    <t>38d7e0f2-cef0-0603-5278-4008ae64a338</t>
  </si>
  <si>
    <t>a5b15b66-e194-4957-557c-1d9ac5e2573b</t>
  </si>
  <si>
    <t>11f34035-3262-202f-a252-b858a9ee4fac</t>
  </si>
  <si>
    <t>1874fb08-06e4-db0e-c5c6-e94b9313d8c1</t>
  </si>
  <si>
    <t>cdc8668b-957d-76c0-450e-a65b8c85ee2f</t>
  </si>
  <si>
    <t>6ec6f392-61ad-acec-d4fb-ec101434a543</t>
  </si>
  <si>
    <t>3d701330-bb49-3871-7cd3-a29687da93b4</t>
  </si>
  <si>
    <t>2cb7fc45-9962-1ffb-833e-4ff33200d605</t>
  </si>
  <si>
    <t>97458f66-2531-e6de-d94e-d65caac5bff9</t>
  </si>
  <si>
    <t>624e5d19-6615-9e01-9bc3-cad7826ecb45</t>
  </si>
  <si>
    <t>e2f07100-8a3e-bef4-a505-0bd27d9b7abf</t>
  </si>
  <si>
    <t>6418bc7f-1768-2b84-ad36-0146f1cbc716</t>
  </si>
  <si>
    <t>10d5d06c-7a8f-d1e5-9d01-e5500c024d55</t>
  </si>
  <si>
    <t>81fc07f0-36fb-1ef5-1369-b1d940a38e40</t>
  </si>
  <si>
    <t>4d298a82-6022-7428-4d04-d6dba1a930b8</t>
  </si>
  <si>
    <t>e79c01cb-19d7-b23e-f771-064625fbc8f0</t>
  </si>
  <si>
    <t>d2ef3127-5e2b-b4da-fc16-22813dcaf21c</t>
  </si>
  <si>
    <t>0ea7f8a8-d62f-353c-cfa0-25f076194f24</t>
  </si>
  <si>
    <t>d00d7a27-d118-a1c8-0573-3784077f6a1c</t>
  </si>
  <si>
    <t>86036aba-105d-a54e-e6d8-88e19a49ac0b</t>
  </si>
  <si>
    <t>4be2feed-0e7b-d7a1-7fc0-118d2a79feba</t>
  </si>
  <si>
    <t>9b0ab684-b027-7aa6-0acf-f2d353fbbe35</t>
  </si>
  <si>
    <t>54f5165c-fcd8-c261-7fcb-36321c7659ab</t>
  </si>
  <si>
    <t>55064a3f-01ad-8456-4def-682436f8aff8</t>
  </si>
  <si>
    <t>5a212d25-d688-6da6-cecb-a9325d8ddc01</t>
  </si>
  <si>
    <t>9d7d2409-a698-f127-d60c-2bd2d11bf11b</t>
  </si>
  <si>
    <t>36cdddeb-d7dc-4fe6-38f3-294b8fbcdd9a</t>
  </si>
  <si>
    <t>0f4ea0d7-1716-c419-7fcd-50940fd3caeb</t>
  </si>
  <si>
    <t>5bce27a6-f406-cfa6-3849-e12e25fa3167</t>
  </si>
  <si>
    <t>89cdf71c-8c25-6627-36bc-39c983bdce04</t>
  </si>
  <si>
    <t>8ce021ea-da22-d03c-2116-db6028587a65</t>
  </si>
  <si>
    <t>1a457b47-9f0f-61b2-4f52-d3a931b99a22</t>
  </si>
  <si>
    <t>3fc7b081-b383-6198-cc19-7465cad67041</t>
  </si>
  <si>
    <t>eab46730-88df-7b99-7864-eb23a66c06e0</t>
  </si>
  <si>
    <t>b7a70223-c7d7-3f84-66b7-1a25d2b0fbda</t>
  </si>
  <si>
    <t>fbd8717c-7979-f0a8-25a1-8922beb5b86a</t>
  </si>
  <si>
    <t>076ec4d2-0c26-b9af-cec8-6d6cb6fbf41d</t>
  </si>
  <si>
    <t>e293355c-73c7-1132-82b5-7d98d79efef8</t>
  </si>
  <si>
    <t>57896c6c-40ee-c4a4-7006-805c60737776</t>
  </si>
  <si>
    <t>60b5bd00-8d49-199e-630e-10362a62d558</t>
  </si>
  <si>
    <t>ffa239a1-66d2-cffd-d173-146a852a6a49</t>
  </si>
  <si>
    <t>e7ecde7a-4101-e074-c69e-3852c35d8392</t>
  </si>
  <si>
    <t>a38e6f47-9849-17e0-967c-d4df7508e666</t>
  </si>
  <si>
    <t>95c84fc1-47f0-6358-2948-7773097d5568</t>
  </si>
  <si>
    <t>56f9a3ef-1962-d55b-e65c-ac4deccf26c8</t>
  </si>
  <si>
    <t>80aa93b7-b4e2-5f21-99e1-c231ba141d5e</t>
  </si>
  <si>
    <t>3280e0f4-b590-529a-80f5-edeafa6868f3</t>
  </si>
  <si>
    <t>310bac44-d581-d65f-9034-3c78a42e2c8c</t>
  </si>
  <si>
    <t>ae80ada7-9096-5764-fa0f-e4c641eabf92</t>
  </si>
  <si>
    <t>bfb66449-03fe-4490-bc57-02339a7faf4b</t>
  </si>
  <si>
    <t>8178dfec-176f-073e-8c50-19d8bf9e16e9</t>
  </si>
  <si>
    <t>ffb53adf-57ea-e337-d073-f037778926a6</t>
  </si>
  <si>
    <t>70212973-7617-7aed-8087-a36069f21473</t>
  </si>
  <si>
    <t>4673a095-bda2-44b3-9f39-20d1941be31d</t>
  </si>
  <si>
    <t>4669f8d7-46d1-e19c-d57b-f916421ec276</t>
  </si>
  <si>
    <t>e9f7ff1b-bd27-7943-d3df-2caac19334ac</t>
  </si>
  <si>
    <t>dfa3eb4a-ee17-b4ba-5dfa-88a8ba1748cc</t>
  </si>
  <si>
    <t>685ddd87-0342-fb2f-9ddd-a1df52876d95</t>
  </si>
  <si>
    <t>602db79a-3848-48af-44fd-e5d547dd2700</t>
  </si>
  <si>
    <t>49524c48-a8c4-7df8-6275-f54fd7baefbb</t>
  </si>
  <si>
    <t>0bc2bf94-aa01-3a80-65f9-8d19003c45cb</t>
  </si>
  <si>
    <t>73a5fa4c-8e0d-5db8-23d9-254a6d043938</t>
  </si>
  <si>
    <t>85daf5f0-cf9b-2997-8ded-2334cbb2e125</t>
  </si>
  <si>
    <t>eb1bb2ba-d2a0-2522-57c2-ae74b7108a2a</t>
  </si>
  <si>
    <t>4bf67a35-aede-258c-6f5a-12fcfea2a97c</t>
  </si>
  <si>
    <t>fd2b3e6b-615a-de8f-51ac-02bb83691bc9</t>
  </si>
  <si>
    <t>af38973f-b192-6622-e0ac-8249638cc900</t>
  </si>
  <si>
    <t>d30b72ec-3e6a-838c-e7c0-7f0d9e608ab0</t>
  </si>
  <si>
    <t>c3e849ae-9d64-feaf-1e24-1ea78529f6b2</t>
  </si>
  <si>
    <t>23375bd5-128e-5980-efd8-9236f7ad7810</t>
  </si>
  <si>
    <t>00670d29-58e6-2406-9bc2-4f96b31ca1ad</t>
  </si>
  <si>
    <t>3377bcf3-ac1f-f719-5627-e74c621ece9f</t>
  </si>
  <si>
    <t>8a046e4f-59a8-f5b9-35ae-d18cf0541637</t>
  </si>
  <si>
    <t>d509c31b-da4c-eab6-9c6d-d088cd65fa0c</t>
  </si>
  <si>
    <t>003667e8-7bb3-6ac8-4bc2-b74d97e75fe3</t>
  </si>
  <si>
    <t>4bf75b26-decc-88b1-197c-2e2690fc3b32</t>
  </si>
  <si>
    <t>2a7869af-231b-87b6-b7f2-eae6a1e85e19</t>
  </si>
  <si>
    <t>52b1eb98-99bb-8aae-ef6a-cea1c7ceae08</t>
  </si>
  <si>
    <t>378a531a-ca21-c171-ff4f-5594bdbae030</t>
  </si>
  <si>
    <t>284bdf4e-6561-608b-e000-7bc73a2753e7</t>
  </si>
  <si>
    <t>d1d0931f-618b-98fd-6f03-4d69c3ee347a</t>
  </si>
  <si>
    <t>dc20372e-9994-5c44-be65-2dcba350d818</t>
  </si>
  <si>
    <t>00fbba5c-9110-c29e-0c53-b1dce5d79f3a</t>
  </si>
  <si>
    <t>8be4710f-c6f9-5ad2-56c1-83b755238e01</t>
  </si>
  <si>
    <t>2590bced-dc44-a569-1a7d-3c41e4fdac78</t>
  </si>
  <si>
    <t>73b95f9a-fd35-3b49-b992-da1cba5434ac</t>
  </si>
  <si>
    <t>daf55255-35c4-71c8-fab9-2ec52253b84e</t>
  </si>
  <si>
    <t>95f81c96-6ffc-103f-d606-9b6c53bfcb0c</t>
  </si>
  <si>
    <t>008407bd-1839-e9c9-397f-c8f95ad78ba5</t>
  </si>
  <si>
    <t>a6452bd0-03b4-b18d-d590-20af965f7443</t>
  </si>
  <si>
    <t>a1f99fcf-e582-43a7-84d2-82cf795103e2</t>
  </si>
  <si>
    <t>fcd9e7ba-f8a9-2448-3c65-d3e6efc11e1e</t>
  </si>
  <si>
    <t>4b8e63bd-6900-e242-565d-13e92366f992</t>
  </si>
  <si>
    <t>5b551e6a-f0e5-f036-d110-8dbf2e5b8851</t>
  </si>
  <si>
    <t>660499b2-4a1c-abc7-4895-d11af0b7d6ea</t>
  </si>
  <si>
    <t>38d121d3-2279-d181-42d4-9329efebf77f</t>
  </si>
  <si>
    <t>49c21bb4-4532-39d3-50b7-9b90c34f79ce</t>
  </si>
  <si>
    <t>a6fe112c-78e3-19ce-ff6c-19c928a1ace8</t>
  </si>
  <si>
    <t>cf9f92d0-59dc-7a17-a57e-6bd83d73190a</t>
  </si>
  <si>
    <t>f02fa6ad-132b-bd96-32d9-59c73185edce</t>
  </si>
  <si>
    <t>64245684-be2e-18a7-0f0a-b49c8d625a68</t>
  </si>
  <si>
    <t>1e5b37a4-6cd9-b479-16cf-d39966879799</t>
  </si>
  <si>
    <t>6e6064e1-4d64-b577-2a6c-0344666de7a7</t>
  </si>
  <si>
    <t>57bf3609-b5e7-7c10-fe47-5f52305d8021</t>
  </si>
  <si>
    <t>8ac1dc1b-f52e-5f81-b66c-b6c3a86bc166</t>
  </si>
  <si>
    <t>70949ce5-8fe2-8e69-5771-b651a311c9ec</t>
  </si>
  <si>
    <t>b5042dc0-1e2a-ea81-bbe3-4cefc2e72b46</t>
  </si>
  <si>
    <t>2e6ab440-fb69-4bf3-9033-0c8a586c418f</t>
  </si>
  <si>
    <t>cd94173a-0f0d-05fe-e501-4ad67be4223b</t>
  </si>
  <si>
    <t>50646053-b1c8-5ab0-6795-c9e2e4bdee99</t>
  </si>
  <si>
    <t>485b0018-5db1-9847-1c6c-389e1d2848d3</t>
  </si>
  <si>
    <t>d4e96688-2d33-1d12-cd4d-4c98e8ed17be</t>
  </si>
  <si>
    <t>c541cb26-f894-61f5-951c-2136813a43c6</t>
  </si>
  <si>
    <t>308f5076-1cd1-ce91-bd94-aeae3d5ac981</t>
  </si>
  <si>
    <t>87382dbb-2f04-1f27-52e4-7f3731519636</t>
  </si>
  <si>
    <t>ea4c99e2-d35c-7a95-5adb-3be7302317f5</t>
  </si>
  <si>
    <t>2abe0658-2cc7-3afa-85c4-7829bc5428e8</t>
  </si>
  <si>
    <t>0e1140ce-ee81-49cc-60c2-01ea2fc830cb</t>
  </si>
  <si>
    <t>ac5dbf4d-9d19-f494-036b-599e5832bafc</t>
  </si>
  <si>
    <t>c8ae1221-46be-f590-0a81-703da91b7101</t>
  </si>
  <si>
    <t>fcc6b290-f5e5-0c12-499c-620cefc08a18</t>
  </si>
  <si>
    <t>6faf46dc-be5c-64cf-c98b-1c625e27560c</t>
  </si>
  <si>
    <t>053c44e9-097a-8624-5448-b911184f6e3a</t>
  </si>
  <si>
    <t>40807457-7bd5-5932-6227-ce567ae7782c</t>
  </si>
  <si>
    <t>a34a7dbc-0bb8-fb93-8445-5bdf9d042d16</t>
  </si>
  <si>
    <t>b578c908-dad8-93f2-3f63-a34f6c77ce6d</t>
  </si>
  <si>
    <t>3f38625c-84a5-7321-817a-e49051375d31</t>
  </si>
  <si>
    <t>27619fb1-d839-c043-147d-b41d408e539c</t>
  </si>
  <si>
    <t>d2efdb61-c481-eb98-570e-64e045c2700f</t>
  </si>
  <si>
    <t>59b9b1fc-da02-2cf5-3291-0fb3d08668da</t>
  </si>
  <si>
    <t>8945d655-445c-28ca-f416-ddb856e27b43</t>
  </si>
  <si>
    <t>a4a6ee78-89fa-6bfc-936e-dce0fa3b553f</t>
  </si>
  <si>
    <t>bad84f70-11e4-9a30-8f23-4d0dd72c4b0b</t>
  </si>
  <si>
    <t>57235d36-e8d8-a8c1-4978-b7f0e651056d</t>
  </si>
  <si>
    <t>4b1807d4-b435-2b71-4dae-2b4f371637b9</t>
  </si>
  <si>
    <t>b75e776c-0ecb-13dd-d097-2ff45c452cb0</t>
  </si>
  <si>
    <t>780598fc-4e75-e616-8b85-1998b8cfbcb3</t>
  </si>
  <si>
    <t>c9059dd8-e19d-0561-e388-a652fb9ed3d3</t>
  </si>
  <si>
    <t>bda430dd-fab0-95eb-e9b3-a1d3e5d361ac</t>
  </si>
  <si>
    <t>5582e52c-a8e0-48e4-2435-d93f066e961b</t>
  </si>
  <si>
    <t>3fc07a89-83ab-ce03-51a5-8ce3eb1f9c16</t>
  </si>
  <si>
    <t>ba0879cd-f0d1-f8c3-79ca-acef1da44e3a</t>
  </si>
  <si>
    <t>d1bfb126-b2e0-461a-c649-c7ef93a4e891</t>
  </si>
  <si>
    <t>4c00d638-6033-5a40-113f-abee11892942</t>
  </si>
  <si>
    <t>6a8ed11c-49a4-9fbf-6d86-9efb2ca4993c</t>
  </si>
  <si>
    <t>da510f69-35a0-2caf-0093-0b109cf3f7d5</t>
  </si>
  <si>
    <t>c2de2a5b-aaf8-a91e-fbf6-2163744e9946</t>
  </si>
  <si>
    <t>a057862c-6b50-c59a-93c6-4636ff35a03f</t>
  </si>
  <si>
    <t>b486dcd3-51fd-c6d6-6e14-8b56e5831a18</t>
  </si>
  <si>
    <t>8e0d9496-af10-fd49-5b06-b5e30cd80a12</t>
  </si>
  <si>
    <t>be828d05-97cf-4944-48a3-fe5d686c17f0</t>
  </si>
  <si>
    <t>82a09ee2-4c07-0b6b-1794-58afbf858f53</t>
  </si>
  <si>
    <t>2c437d56-beb9-5b50-832c-17fb9ba07883</t>
  </si>
  <si>
    <t>c84b57a7-e4f3-52b8-831c-e75086343d2c</t>
  </si>
  <si>
    <t>61c948b1-931a-9404-93f3-dd808041141b</t>
  </si>
  <si>
    <t>ab4095d4-05a9-9f48-def4-58d9422790c0</t>
  </si>
  <si>
    <t>0bddec86-a17f-9413-ef5d-d52e81dd6496</t>
  </si>
  <si>
    <t>f5029cff-c75c-7938-5a0f-8db9930c6c87</t>
  </si>
  <si>
    <t>6c735d8e-dc9f-1970-36c0-7914ed1664a5</t>
  </si>
  <si>
    <t>81bdaa8f-7850-a3a7-fa83-9fe128e95380</t>
  </si>
  <si>
    <t>31e9b492-63de-ae87-0336-f593d0ea8e60</t>
  </si>
  <si>
    <t>1ddb2701-2f90-8ac1-b275-9e45fce44e85</t>
  </si>
  <si>
    <t>2e391b5f-3a97-e484-3aa5-8aa3f1f29b85</t>
  </si>
  <si>
    <t>022a7210-2bf4-cfe5-421e-f01ae9448377</t>
  </si>
  <si>
    <t>3e56e16c-9c16-f864-2525-dc2e77cdb7f9</t>
  </si>
  <si>
    <t>f78281b0-1074-5668-7bd7-c632eade1f8d</t>
  </si>
  <si>
    <t>2f5e34c0-08c9-ac3d-7de2-c60f25c47989</t>
  </si>
  <si>
    <t>0d30e3a4-6991-bc9d-6b89-794f11b7ae05</t>
  </si>
  <si>
    <t>0538979e-b479-6ad3-961f-336329b06e89</t>
  </si>
  <si>
    <t>6f99a82e-4a7c-cd6b-fe06-3d1e7591fb0f</t>
  </si>
  <si>
    <t>68f50063-c2e7-2c6e-1aa1-642e3bd91483</t>
  </si>
  <si>
    <t>83263927-1ff5-7c2f-b4a6-78538ed69d6d</t>
  </si>
  <si>
    <t>ef7d81c4-6630-4b9e-431c-34f261a5bfc8</t>
  </si>
  <si>
    <t>74a1e33c-1833-8509-7805-82b855f508d7</t>
  </si>
  <si>
    <t>b74d28c4-3949-6673-a11f-3c91405840f2</t>
  </si>
  <si>
    <t>63cec3e9-62ad-dd12-a23f-31f930a1aba6</t>
  </si>
  <si>
    <t>1cc256b8-bf5c-0367-3ff5-1c29841606ee</t>
  </si>
  <si>
    <t>8950577c-6aab-9427-158c-8f5b9eb9e42f</t>
  </si>
  <si>
    <t>e22c0cf7-0d1d-8793-0b5b-7d9490e06a45</t>
  </si>
  <si>
    <t>0f1f3782-055c-e1b1-894e-31c93edae8d7</t>
  </si>
  <si>
    <t>633141f4-d8c0-0cf7-686c-840bb998a605</t>
  </si>
  <si>
    <t>937b03a8-0a72-7102-34de-8fd9b8f43eec</t>
  </si>
  <si>
    <t>04e91c71-b2b7-19f8-517c-f5599964810a</t>
  </si>
  <si>
    <t>2fd34a87-e9dd-c876-20c8-3fe45141a2a4</t>
  </si>
  <si>
    <t>e799e4e7-df5e-ce5f-ab6f-a844b3789308</t>
  </si>
  <si>
    <t>f74aac78-8b5b-9053-a73f-2096f79d30d3</t>
  </si>
  <si>
    <t>35d8ad54-29dc-0b7d-8831-66c10a4c9c01</t>
  </si>
  <si>
    <t>fbfb597c-16e4-15ed-ede2-22d5091e1f00</t>
  </si>
  <si>
    <t>27e55461-4162-1150-ca72-23f26642f472</t>
  </si>
  <si>
    <t>4432db60-8b8b-2c32-db6b-1cb57b10fc80</t>
  </si>
  <si>
    <t>cf7b90a6-ceff-a5d2-a302-bfd9ee057a04</t>
  </si>
  <si>
    <t>e0cb0321-c950-638a-dcc6-32867ccc3535</t>
  </si>
  <si>
    <t>931bc43c-53c5-d2e4-b81f-3c016ed0a3f8</t>
  </si>
  <si>
    <t>60a51ac3-9981-242b-379d-ad013d3c7290</t>
  </si>
  <si>
    <t>67a40b36-9214-03cf-757a-d202fbfb19fb</t>
  </si>
  <si>
    <t>9fb1e12c-1062-8a1a-e6b6-bbb492f55a32</t>
  </si>
  <si>
    <t>76e6e463-f0c7-8aa4-2a0c-3bba4b7cb44f</t>
  </si>
  <si>
    <t>8ea0e2f7-4c6f-674e-0ea2-8b40179a35aa</t>
  </si>
  <si>
    <t>927c9f5f-1e9e-b870-79f3-073c99827739</t>
  </si>
  <si>
    <t>22e0acd1-36d4-1c14-600a-fbecd5ca3b39</t>
  </si>
  <si>
    <t>49753648-ba96-2b24-cdac-5383a31fbed5</t>
  </si>
  <si>
    <t>b8b78b80-4369-8af9-6826-466ecf4001f2</t>
  </si>
  <si>
    <t>e8f22210-3672-536d-12c4-e1aa4cbdf3ab</t>
  </si>
  <si>
    <t>ddd9bfde-add0-c1fc-2b5e-497702ff1469</t>
  </si>
  <si>
    <t>38f50f87-875e-1e80-c7bc-1fd7d3ee909b</t>
  </si>
  <si>
    <t>03ec6df4-3ccc-06ba-cf77-7c1da725e810</t>
  </si>
  <si>
    <t>c6e977d4-02b3-c032-aaa4-19cd0098f79c</t>
  </si>
  <si>
    <t>83b4efeb-9612-a55f-037b-8ced820bbbca</t>
  </si>
  <si>
    <t>cdf427ce-8061-22a9-0420-e0d542f34110</t>
  </si>
  <si>
    <t>0d823a3c-99ca-7e83-56fe-c2532ab7f1c1</t>
  </si>
  <si>
    <t>07bc1814-6c10-aba4-f8fd-57bf185a2238</t>
  </si>
  <si>
    <t>58abb291-180e-d7fb-df1e-e234658efad8</t>
  </si>
  <si>
    <t>668324de-db78-3dab-af8c-aefebbcc6b75</t>
  </si>
  <si>
    <t>0f5a608c-85c3-ad10-a4fc-79091f78737a</t>
  </si>
  <si>
    <t>51beb912-d3a6-0177-e424-4a1d0dae35c2</t>
  </si>
  <si>
    <t>f3a6ef7b-2c5a-1706-7c62-67c3d9b2c73b</t>
  </si>
  <si>
    <t>b1939a50-21d9-cf4c-9b49-e24d1f413cb5</t>
  </si>
  <si>
    <t>74ce4f90-9835-77b0-c4a7-8ad6333f5269</t>
  </si>
  <si>
    <t>1c52052a-a93e-cb1e-18d1-d39426cf9ade</t>
  </si>
  <si>
    <t>477c7487-b4ad-3a6b-9863-32a184f5c293</t>
  </si>
  <si>
    <t>1e059ca1-2b4e-2ad7-6b29-37555643862f</t>
  </si>
  <si>
    <t>14aa4617-ca30-655f-8d24-fb6f4c029538</t>
  </si>
  <si>
    <t>04cc6793-7c80-37a7-bafa-86705fe31d35</t>
  </si>
  <si>
    <t>d1be0fbd-ef87-c99f-55a1-7a1367f9ae87</t>
  </si>
  <si>
    <t>e7c6be5e-345f-e364-9e8d-d0aff9a2699f</t>
  </si>
  <si>
    <t>4c541c45-2c67-6349-8054-71f46248a3cc</t>
  </si>
  <si>
    <t>5e5cbc6c-f9dd-d4b9-445b-a71ada556053</t>
  </si>
  <si>
    <t>e5977d1e-72df-9372-ece2-b092d8b88288</t>
  </si>
  <si>
    <t>7dca3e33-41aa-835c-6304-73ae53f410d8</t>
  </si>
  <si>
    <t>e432c1f1-1db3-a9ec-049e-bed36a83e906</t>
  </si>
  <si>
    <t>b0da6d51-d3a3-cc29-5e17-7d361725c8de</t>
  </si>
  <si>
    <t>2157dc9b-5bf9-1f7c-c804-6bef12010ea8</t>
  </si>
  <si>
    <t>16d7054b-f16a-febf-4995-698ae1042581</t>
  </si>
  <si>
    <t>1daf14af-fbb9-99af-b9a2-b818dbf5ff7e</t>
  </si>
  <si>
    <t>532c317c-976a-bfac-4e63-230888663fff</t>
  </si>
  <si>
    <t>d818d8de-4ee8-dd65-1548-a6448af26cbd</t>
  </si>
  <si>
    <t>fe934ed3-c150-367b-c0ad-1df95b4e4309</t>
  </si>
  <si>
    <t>ab6e2882-3ad6-2e08-b18d-95b3e142876b</t>
  </si>
  <si>
    <t>01858998-a696-49eb-60ba-516913784704</t>
  </si>
  <si>
    <t>607cf6a0-4700-05fa-a483-6c9fa70acd64</t>
  </si>
  <si>
    <t>b9885b89-98a5-b52c-be55-c5576724c025</t>
  </si>
  <si>
    <t>ee94b5a6-5a44-8bc8-27a1-d26e36faf01b</t>
  </si>
  <si>
    <t>018adc62-6573-667a-ad89-bd8a982d8f6d</t>
  </si>
  <si>
    <t>1c6ac549-ff77-4f2a-2636-6a2633bcdf8d</t>
  </si>
  <si>
    <t>889fdcd6-489d-0efb-dfe9-299a0b2d2a25</t>
  </si>
  <si>
    <t>4c471daf-d726-49c5-cece-f793626a8e6e</t>
  </si>
  <si>
    <t>71e22607-1f6d-24f4-e30d-0a280c973f24</t>
  </si>
  <si>
    <t>4a856f80-8b95-e61e-9f74-9da37b6c75b9</t>
  </si>
  <si>
    <t>ff22ce4e-f0ff-4e23-2772-8a5a3aa727e4</t>
  </si>
  <si>
    <t>97048b7b-7e7a-2dc2-9afd-a243a2f2783e</t>
  </si>
  <si>
    <t>23fac8f2-223f-fb85-4ad7-74709e0b354c</t>
  </si>
  <si>
    <t>a8d98ddb-0c80-eded-cf7f-082a2d7654ac</t>
  </si>
  <si>
    <t>4de92d2e-1d38-81a4-41fb-fb7028d97833</t>
  </si>
  <si>
    <t>2f9bd8b6-2753-4045-950e-18356d20d4a6</t>
  </si>
  <si>
    <t>08e46f62-1009-7fd4-6933-e887b0214109</t>
  </si>
  <si>
    <t>6edaa178-0510-d567-12f0-e06cff97ad4c</t>
  </si>
  <si>
    <t>f854931b-fe92-83b8-1571-9db72d56e8b9</t>
  </si>
  <si>
    <t>50c1fe82-1817-fc36-6c5d-efc4486b517a</t>
  </si>
  <si>
    <t>fafeb627-5f2d-bff1-cff8-43e1ef9c0ed7</t>
  </si>
  <si>
    <t>252a16eb-b2f4-259f-6d2f-9aa6f95e11e5</t>
  </si>
  <si>
    <t>4d1b19be-7dc5-955a-c5f9-4f39608461d7</t>
  </si>
  <si>
    <t>8e6a56cd-e66b-1fed-8d84-3323b2688e64</t>
  </si>
  <si>
    <t>b8f89140-c213-2ea9-7276-549742426e8c</t>
  </si>
  <si>
    <t>8951dc21-6b07-8ea1-3fad-3f40416a7a63</t>
  </si>
  <si>
    <t>0f3c5aa0-f6e8-9431-e224-b41b40cd762d</t>
  </si>
  <si>
    <t>5248a4a4-e000-eab3-20a4-9801260ad1ac</t>
  </si>
  <si>
    <t>8db84083-4ca9-01b4-f4e2-349e0654eeb9</t>
  </si>
  <si>
    <t>99669aea-987d-1013-d025-637cc1a87173</t>
  </si>
  <si>
    <t>213f7f75-f9b8-a2f6-4749-82c71267050d</t>
  </si>
  <si>
    <t>b4115033-bde6-7b1b-54dc-ca2cdfc07231</t>
  </si>
  <si>
    <t>e3e3624c-b3b8-8c39-91e5-d74d7d5992b1</t>
  </si>
  <si>
    <t>a60ab562-ff55-558d-123b-061f2ec9f308</t>
  </si>
  <si>
    <t>666afd0d-0c56-047f-976f-488b954501e3</t>
  </si>
  <si>
    <t>5c6dee67-9e4b-3423-6888-25de424fe2c0</t>
  </si>
  <si>
    <t>0381f4ce-779a-9399-f6a7-4cbbf71336cd</t>
  </si>
  <si>
    <t>8209d33c-9a05-224b-81b2-5ce07d41952c</t>
  </si>
  <si>
    <t>b82b1598-02e7-021b-b282-60bbe7a72fe2</t>
  </si>
  <si>
    <t>18b39d95-1dd3-88af-2787-9cc01d9ae995</t>
  </si>
  <si>
    <t>47ec1c08-8730-5c96-42bc-21bdb4359e01</t>
  </si>
  <si>
    <t>ed368555-9442-d734-53cc-6219aaf932c2</t>
  </si>
  <si>
    <t>dca6374a-7f7b-7805-97df-e5ef576a9366</t>
  </si>
  <si>
    <t>3be3ab08-a89a-38ae-3d94-232784be8225</t>
  </si>
  <si>
    <t>3c9d0f2d-1b3b-6ee6-b425-1e65639f5375</t>
  </si>
  <si>
    <t>5498601f-1459-5294-e7fb-ee3198041682</t>
  </si>
  <si>
    <t>0eaeda8f-e2f3-d21b-9845-ace20a6df354</t>
  </si>
  <si>
    <t>32e3ad5a-8c69-fefc-bfdb-585663e9162b</t>
  </si>
  <si>
    <t>419348a7-0add-5f46-d3e7-65b47e153021</t>
  </si>
  <si>
    <t>9fcefbe2-7d45-dae3-756e-1d429bcd8b26</t>
  </si>
  <si>
    <t>64866ebb-105f-6e58-98bc-2682a43e2f53</t>
  </si>
  <si>
    <t>f8fd9f24-4738-4527-0262-3102a23d9b73</t>
  </si>
  <si>
    <t>63db49c3-eecc-2b11-c85e-cc9ab8ff52ac</t>
  </si>
  <si>
    <t>9544b20c-e30e-b74a-a19c-8770e9c2cb0a</t>
  </si>
  <si>
    <t>5d8f16ef-2b49-ccc9-1bc0-7287e0796f66</t>
  </si>
  <si>
    <t>97918b6a-adc0-f730-efc6-676d399742e3</t>
  </si>
  <si>
    <t>fde86123-ae16-c590-3611-6d229bd80323</t>
  </si>
  <si>
    <t>1d10fa6b-99ea-750a-4202-649d33a68cce</t>
  </si>
  <si>
    <t>14649b60-36dc-987c-3c09-1edb5f60ebd4</t>
  </si>
  <si>
    <t>2e0cd47a-07b0-39f2-d467-ef2f123a1018</t>
  </si>
  <si>
    <t>66a6b4db-2778-893a-9b43-3b25ef79f802</t>
  </si>
  <si>
    <t>d09bbdd9-0b63-12f4-7502-072e26062041</t>
  </si>
  <si>
    <t>6a6c0afe-620a-58ff-045a-b649e87d12ba</t>
  </si>
  <si>
    <t>92eafb80-aaaa-3aa1-ad1b-361912820d05</t>
  </si>
  <si>
    <t>f14fbd35-fcd0-aee9-f21c-82c38828b45f</t>
  </si>
  <si>
    <t>20163ead-08ed-82b6-c93e-2082aab6c195</t>
  </si>
  <si>
    <t>554d8538-5f0c-1936-1275-c248b823ac18</t>
  </si>
  <si>
    <t>ad706b1b-a017-50c4-2565-941649467837</t>
  </si>
  <si>
    <t>7ffe529a-9cf9-78d3-ba3e-2e166c3f2aff</t>
  </si>
  <si>
    <t>28c86d74-0ed7-063c-162c-670be7d8709e</t>
  </si>
  <si>
    <t>c68b5d44-691e-56fb-12ae-a9957df207ce</t>
  </si>
  <si>
    <t>0d8115ae-eed3-b95a-ecf1-5b441c28885c</t>
  </si>
  <si>
    <t>51458cfa-2198-00cf-8b5e-06151522eaf5</t>
  </si>
  <si>
    <t>b86b1f91-a1f0-eecd-54df-5f0a805e8d74</t>
  </si>
  <si>
    <t>17bcd16a-df2f-4231-2e61-c581589d9e66</t>
  </si>
  <si>
    <t>6139471c-0c0d-2de4-1e4d-75505e11710e</t>
  </si>
  <si>
    <t>ff1c17f2-aff0-c35c-1de6-38fbd1e0ca06</t>
  </si>
  <si>
    <t>4f25f3c4-481e-7010-462f-208ab71f230a</t>
  </si>
  <si>
    <t>460e6d09-f0ab-d52b-2794-db15da491499</t>
  </si>
  <si>
    <t>40117136-c48c-f76a-71cd-ac66be081b5f</t>
  </si>
  <si>
    <t>64ca0092-b1c3-13a8-ec20-f5e29954e56a</t>
  </si>
  <si>
    <t>13a2533e-55b8-3f0d-ffa2-01cbe66402c0</t>
  </si>
  <si>
    <t>88fcdae8-3d7f-5965-c249-d3fff44b7cc7</t>
  </si>
  <si>
    <t>718b0bc9-6ece-64ad-e748-9df6a4a87bac</t>
  </si>
  <si>
    <t>95cf91d1-562e-8583-69e8-5c8f5cc4bc12</t>
  </si>
  <si>
    <t>ac6ebded-a0c8-920d-0242-aca175ecddef</t>
  </si>
  <si>
    <t>ecca2413-f66a-4915-2f69-d26d8fff9c73</t>
  </si>
  <si>
    <t>022cb711-22bc-940e-11a8-2cb0fed44c5a</t>
  </si>
  <si>
    <t>52870dfc-b8ab-a0d8-2e23-fde0a29915d4</t>
  </si>
  <si>
    <t>6edadc6f-ae2b-6183-f02a-4a138c2dfdac</t>
  </si>
  <si>
    <t>5ebb1e5d-94f2-4818-87d1-9838788e153c</t>
  </si>
  <si>
    <t>af82ec2d-e6e4-d050-9e38-605103a097c1</t>
  </si>
  <si>
    <t>afe63bac-7335-e7f3-9fc1-8501e65a01fc</t>
  </si>
  <si>
    <t>7fa63d57-dc57-7257-1c53-bf50380513ba</t>
  </si>
  <si>
    <t>7d7725b2-bbcb-b989-7f13-b0b568158a70</t>
  </si>
  <si>
    <t>967c9004-4891-f8b7-6fd6-6222de918034</t>
  </si>
  <si>
    <t>c7f3c7df-20d1-10c8-691b-5ac5a1412e29</t>
  </si>
  <si>
    <t>e1747d73-1d67-6efd-7c50-8789d311ff93</t>
  </si>
  <si>
    <t>cb727169-1643-5951-8a46-159877312f10</t>
  </si>
  <si>
    <t>9acfcac9-7a58-fa48-fe8f-f058071fddf2</t>
  </si>
  <si>
    <t>0785eded-bb94-a241-8d8c-e5df68568499</t>
  </si>
  <si>
    <t>497fd6c9-c87e-7462-9a94-ed5e17a58157</t>
  </si>
  <si>
    <t>bece7584-be22-0dba-9691-6c8cda7568d6</t>
  </si>
  <si>
    <t>db40ae73-c995-c3ba-aca9-24694e800811</t>
  </si>
  <si>
    <t>d8cecc94-0f47-0cfa-443a-751ca44cf547</t>
  </si>
  <si>
    <t>1f24d29b-a1fb-497e-0dbe-d7affcfbca4d</t>
  </si>
  <si>
    <t>21bfa80f-4160-2e9e-af86-b1b1b789e5b5</t>
  </si>
  <si>
    <t>e405605d-45f7-df75-3ccc-66946565c6e7</t>
  </si>
  <si>
    <t>20ce9110-9a60-c642-6447-8448409e81a3</t>
  </si>
  <si>
    <t>d4f456fa-417c-89f3-ae8c-5a521032e683</t>
  </si>
  <si>
    <t>3697396e-3535-507b-9208-69939edef787</t>
  </si>
  <si>
    <t>8df72941-f561-6ab1-a97a-6e5da761c9db</t>
  </si>
  <si>
    <t>116d9574-2dea-d6bb-8b5d-cc65633ccf8f</t>
  </si>
  <si>
    <t>6d5a4d16-cf3c-2d7a-c3af-4b7416bc1154</t>
  </si>
  <si>
    <t>bd83bf65-a6b4-a804-c15f-3a0dcc7f8237</t>
  </si>
  <si>
    <t>1d6cd084-9e80-89a4-dc7e-85c42b4e44e0</t>
  </si>
  <si>
    <t>6334f0a9-162d-874e-6962-215c1912cd58</t>
  </si>
  <si>
    <t>c357ce8d-2e9d-3516-8d8e-4d9b1b893d8c</t>
  </si>
  <si>
    <t>585dd84f-2d70-78d1-cdb3-045801676d45</t>
  </si>
  <si>
    <t>0e454e11-80fb-78e7-4f50-8c0548ef77e3</t>
  </si>
  <si>
    <t>6a43673a-9bbe-da56-08e7-98c66c60161c</t>
  </si>
  <si>
    <t>e0c108b4-7f4b-d702-98a8-01542667c860</t>
  </si>
  <si>
    <t>a07a674b-12e4-576e-58f4-63229ab11f6e</t>
  </si>
  <si>
    <t>7ca35e77-ac64-78d0-5a18-4cbb0c1e7b5b</t>
  </si>
  <si>
    <t>83e3da23-eb40-2c86-03de-0b6f86ceb765</t>
  </si>
  <si>
    <t>b65391e0-020f-43bf-23c9-3f38881a61f8</t>
  </si>
  <si>
    <t>288d547f-d16d-6df5-13c3-17de3f11c50d</t>
  </si>
  <si>
    <t>7252504b-b120-ec4d-21ad-93f298dc54a0</t>
  </si>
  <si>
    <t>c341ee95-0fb5-4223-e4e1-01296cb4a7b6</t>
  </si>
  <si>
    <t>b5c80c75-4d64-51e7-be8a-26aad6a0ade8</t>
  </si>
  <si>
    <t>ec303992-4804-56d4-e5d8-628d001a8d7f</t>
  </si>
  <si>
    <t>273c51b8-3ef0-fb1d-5471-4ec65e64c22e</t>
  </si>
  <si>
    <t>cbd1bafa-c1e5-0cac-5876-369ceab797a9</t>
  </si>
  <si>
    <t>9a27159a-7e7e-bfa1-2781-c4183f571100</t>
  </si>
  <si>
    <t>2e38abcb-ea89-7dcf-9c02-7d96d514529a</t>
  </si>
  <si>
    <t>cecfd52b-71bb-dec2-ac48-a3ccfffb434c</t>
  </si>
  <si>
    <t>aed91c6b-5e84-c382-a854-3101a7b3c57e</t>
  </si>
  <si>
    <t>951364fa-50b5-8fb3-0ebe-904721ed8239</t>
  </si>
  <si>
    <t>4e1151e4-1e2b-4c1b-b9aa-25af015df59c</t>
  </si>
  <si>
    <t>49b47611-799c-1e9c-e644-9e359be82258</t>
  </si>
  <si>
    <t>dee60962-f883-a9dc-bc8d-d7a1409db45e</t>
  </si>
  <si>
    <t>3fddf95f-9b68-c87d-6ce0-74d891639f04</t>
  </si>
  <si>
    <t>7c868510-4dad-6757-bde2-68e297444330</t>
  </si>
  <si>
    <t>33a0fac1-e1aa-8fc0-296f-a44637e62b86</t>
  </si>
  <si>
    <t>0943eea6-5510-8b91-c290-a4b1e2be45f4</t>
  </si>
  <si>
    <t>763f1508-8229-defe-fb96-fe494f544994</t>
  </si>
  <si>
    <t>043fb035-dd00-807a-1e94-849358a75886</t>
  </si>
  <si>
    <t>1b4da6a3-14f8-3572-8237-a4bffe6d69ef</t>
  </si>
  <si>
    <t>72271b0d-da23-621a-de8c-85e2d6dfed36</t>
  </si>
  <si>
    <t>2c788d37-1c85-3e6f-f5c8-c9673afb13af</t>
  </si>
  <si>
    <t>783ce867-1111-f41e-2123-656c2ab271c3</t>
  </si>
  <si>
    <t>496ef635-4fba-e106-455c-cc37745a5b76</t>
  </si>
  <si>
    <t>1913efd6-eb75-a5a4-7272-1ea9904dcbda</t>
  </si>
  <si>
    <t>089956b5-0a6b-a7a4-d7a8-71caf01efd1e</t>
  </si>
  <si>
    <t>ad39297f-be68-304f-e56c-6c66e32bd141</t>
  </si>
  <si>
    <t>parent_text</t>
  </si>
  <si>
    <t>validFrom</t>
  </si>
  <si>
    <t>validTo</t>
  </si>
  <si>
    <t>2010-01-01T00:00:00.000Z</t>
  </si>
  <si>
    <t>9999-01-01T00:00:00.000Z</t>
  </si>
  <si>
    <t>alias</t>
  </si>
  <si>
    <t>Referenz</t>
  </si>
  <si>
    <t>Extrahierte Zahl (Text)</t>
  </si>
  <si>
    <t>Ersetze nicht-numerische Zeichen in Zahl</t>
  </si>
  <si>
    <t>610</t>
  </si>
  <si>
    <t>611</t>
  </si>
  <si>
    <t>612</t>
  </si>
  <si>
    <t>692</t>
  </si>
  <si>
    <t>717</t>
  </si>
  <si>
    <t>722</t>
  </si>
  <si>
    <t>727</t>
  </si>
  <si>
    <t>762</t>
  </si>
  <si>
    <t>781</t>
  </si>
  <si>
    <t>807</t>
  </si>
  <si>
    <t>810</t>
  </si>
  <si>
    <t>811</t>
  </si>
  <si>
    <t>812</t>
  </si>
  <si>
    <t>815</t>
  </si>
  <si>
    <t>821</t>
  </si>
  <si>
    <t>825</t>
  </si>
  <si>
    <t>836</t>
  </si>
  <si>
    <t>837</t>
  </si>
  <si>
    <t>841</t>
  </si>
  <si>
    <t>845</t>
  </si>
  <si>
    <t>850</t>
  </si>
  <si>
    <t>853</t>
  </si>
  <si>
    <t>860</t>
  </si>
  <si>
    <t>862</t>
  </si>
  <si>
    <t>863</t>
  </si>
  <si>
    <t>864</t>
  </si>
  <si>
    <t>866</t>
  </si>
  <si>
    <t>867</t>
  </si>
  <si>
    <t>868</t>
  </si>
  <si>
    <t>870</t>
  </si>
  <si>
    <t>872</t>
  </si>
  <si>
    <t>02</t>
  </si>
  <si>
    <t>01</t>
  </si>
  <si>
    <t>04</t>
  </si>
  <si>
    <t>06</t>
  </si>
  <si>
    <t>17</t>
  </si>
  <si>
    <t>60</t>
  </si>
  <si>
    <t>70</t>
  </si>
  <si>
    <t>90</t>
  </si>
  <si>
    <t>03</t>
  </si>
  <si>
    <t>34</t>
  </si>
  <si>
    <t>37</t>
  </si>
  <si>
    <t>38</t>
  </si>
  <si>
    <t>39</t>
  </si>
  <si>
    <t>40</t>
  </si>
  <si>
    <t>41</t>
  </si>
  <si>
    <t>42</t>
  </si>
  <si>
    <t>43</t>
  </si>
  <si>
    <t>00</t>
  </si>
  <si>
    <t>10</t>
  </si>
  <si>
    <t>20</t>
  </si>
  <si>
    <t>26649</t>
  </si>
  <si>
    <t>20581</t>
  </si>
  <si>
    <t>21963</t>
  </si>
  <si>
    <t>28785</t>
  </si>
  <si>
    <t>28789</t>
  </si>
  <si>
    <t>32451</t>
  </si>
  <si>
    <t>14558</t>
  </si>
  <si>
    <t>14654</t>
  </si>
  <si>
    <t>15297</t>
  </si>
  <si>
    <t>18544</t>
  </si>
  <si>
    <t>19757</t>
  </si>
  <si>
    <t>19823</t>
  </si>
  <si>
    <t>21247</t>
  </si>
  <si>
    <t>21299</t>
  </si>
  <si>
    <t>22441</t>
  </si>
  <si>
    <t>22830</t>
  </si>
  <si>
    <t>23347</t>
  </si>
  <si>
    <t>23521</t>
  </si>
  <si>
    <t>23795</t>
  </si>
  <si>
    <t>24781</t>
  </si>
  <si>
    <t>25082</t>
  </si>
  <si>
    <t>25145</t>
  </si>
  <si>
    <t>25459</t>
  </si>
  <si>
    <t>25544</t>
  </si>
  <si>
    <t>25947</t>
  </si>
  <si>
    <t>26432</t>
  </si>
  <si>
    <t>26808</t>
  </si>
  <si>
    <t>27109</t>
  </si>
  <si>
    <t>27170</t>
  </si>
  <si>
    <t>27241</t>
  </si>
  <si>
    <t>27282</t>
  </si>
  <si>
    <t>27507</t>
  </si>
  <si>
    <t>27656</t>
  </si>
  <si>
    <t>27706</t>
  </si>
  <si>
    <t>27765</t>
  </si>
  <si>
    <t>27801</t>
  </si>
  <si>
    <t>27876</t>
  </si>
  <si>
    <t>27883</t>
  </si>
  <si>
    <t>27887</t>
  </si>
  <si>
    <t>27954</t>
  </si>
  <si>
    <t>28084</t>
  </si>
  <si>
    <t>28108</t>
  </si>
  <si>
    <t>28148</t>
  </si>
  <si>
    <t>28220</t>
  </si>
  <si>
    <t>28302</t>
  </si>
  <si>
    <t>28333</t>
  </si>
  <si>
    <t>28361</t>
  </si>
  <si>
    <t>28374</t>
  </si>
  <si>
    <t>28426</t>
  </si>
  <si>
    <t>28450</t>
  </si>
  <si>
    <t>28455</t>
  </si>
  <si>
    <t>28483</t>
  </si>
  <si>
    <t>28512</t>
  </si>
  <si>
    <t>28528</t>
  </si>
  <si>
    <t>28585</t>
  </si>
  <si>
    <t>28593</t>
  </si>
  <si>
    <t>28594</t>
  </si>
  <si>
    <t>28597</t>
  </si>
  <si>
    <t>28606</t>
  </si>
  <si>
    <t>28685</t>
  </si>
  <si>
    <t>28797</t>
  </si>
  <si>
    <t>28820</t>
  </si>
  <si>
    <t>28821</t>
  </si>
  <si>
    <t>28841</t>
  </si>
  <si>
    <t>28855</t>
  </si>
  <si>
    <t>28875</t>
  </si>
  <si>
    <t>28883</t>
  </si>
  <si>
    <t>28904</t>
  </si>
  <si>
    <t>28918</t>
  </si>
  <si>
    <t>28937</t>
  </si>
  <si>
    <t>28950</t>
  </si>
  <si>
    <t>28998</t>
  </si>
  <si>
    <t>29005</t>
  </si>
  <si>
    <t>29064</t>
  </si>
  <si>
    <t>29226</t>
  </si>
  <si>
    <t>29317</t>
  </si>
  <si>
    <t>29362</t>
  </si>
  <si>
    <t>29418</t>
  </si>
  <si>
    <t>29449</t>
  </si>
  <si>
    <t>29537</t>
  </si>
  <si>
    <t>29625</t>
  </si>
  <si>
    <t>29655</t>
  </si>
  <si>
    <t>29664</t>
  </si>
  <si>
    <t>29736</t>
  </si>
  <si>
    <t>29743</t>
  </si>
  <si>
    <t>29753</t>
  </si>
  <si>
    <t>29808</t>
  </si>
  <si>
    <t>29847</t>
  </si>
  <si>
    <t>29885</t>
  </si>
  <si>
    <t>29953</t>
  </si>
  <si>
    <t>29980</t>
  </si>
  <si>
    <t>29982</t>
  </si>
  <si>
    <t>30003</t>
  </si>
  <si>
    <t>30022</t>
  </si>
  <si>
    <t>30030</t>
  </si>
  <si>
    <t>30031</t>
  </si>
  <si>
    <t>30037</t>
  </si>
  <si>
    <t>30052</t>
  </si>
  <si>
    <t>30053</t>
  </si>
  <si>
    <t>30054</t>
  </si>
  <si>
    <t>30087</t>
  </si>
  <si>
    <t>30104</t>
  </si>
  <si>
    <t>30110</t>
  </si>
  <si>
    <t>30114</t>
  </si>
  <si>
    <t>30140</t>
  </si>
  <si>
    <t>30154</t>
  </si>
  <si>
    <t>30167</t>
  </si>
  <si>
    <t>30172</t>
  </si>
  <si>
    <t>30177</t>
  </si>
  <si>
    <t>30185</t>
  </si>
  <si>
    <t>30203</t>
  </si>
  <si>
    <t>30204</t>
  </si>
  <si>
    <t>30216</t>
  </si>
  <si>
    <t>30217</t>
  </si>
  <si>
    <t>30228</t>
  </si>
  <si>
    <t>30229</t>
  </si>
  <si>
    <t>30233</t>
  </si>
  <si>
    <t>30234</t>
  </si>
  <si>
    <t>30248</t>
  </si>
  <si>
    <t>30281</t>
  </si>
  <si>
    <t>30284</t>
  </si>
  <si>
    <t>30305</t>
  </si>
  <si>
    <t>30306</t>
  </si>
  <si>
    <t>30309</t>
  </si>
  <si>
    <t>30322</t>
  </si>
  <si>
    <t>30339</t>
  </si>
  <si>
    <t>30362</t>
  </si>
  <si>
    <t>30363</t>
  </si>
  <si>
    <t>30365</t>
  </si>
  <si>
    <t>30368</t>
  </si>
  <si>
    <t>30373</t>
  </si>
  <si>
    <t>30385</t>
  </si>
  <si>
    <t>30387</t>
  </si>
  <si>
    <t>30390</t>
  </si>
  <si>
    <t>30392</t>
  </si>
  <si>
    <t>30398</t>
  </si>
  <si>
    <t>30403</t>
  </si>
  <si>
    <t>30411</t>
  </si>
  <si>
    <t>30416</t>
  </si>
  <si>
    <t>30428</t>
  </si>
  <si>
    <t>30503</t>
  </si>
  <si>
    <t>30512</t>
  </si>
  <si>
    <t>30513</t>
  </si>
  <si>
    <t>30520</t>
  </si>
  <si>
    <t>30530</t>
  </si>
  <si>
    <t>30540</t>
  </si>
  <si>
    <t>30541</t>
  </si>
  <si>
    <t>30571</t>
  </si>
  <si>
    <t>30572</t>
  </si>
  <si>
    <t>30573</t>
  </si>
  <si>
    <t>30579</t>
  </si>
  <si>
    <t>30583</t>
  </si>
  <si>
    <t>30585</t>
  </si>
  <si>
    <t>30594</t>
  </si>
  <si>
    <t>30596</t>
  </si>
  <si>
    <t>30597</t>
  </si>
  <si>
    <t>30603</t>
  </si>
  <si>
    <t>30628</t>
  </si>
  <si>
    <t>30633</t>
  </si>
  <si>
    <t>30634</t>
  </si>
  <si>
    <t>30636</t>
  </si>
  <si>
    <t>30655</t>
  </si>
  <si>
    <t>30657</t>
  </si>
  <si>
    <t>30674</t>
  </si>
  <si>
    <t>30675</t>
  </si>
  <si>
    <t>30683</t>
  </si>
  <si>
    <t>30704</t>
  </si>
  <si>
    <t>30726</t>
  </si>
  <si>
    <t>30728</t>
  </si>
  <si>
    <t>30732</t>
  </si>
  <si>
    <t>30747</t>
  </si>
  <si>
    <t>30748</t>
  </si>
  <si>
    <t>30749</t>
  </si>
  <si>
    <t>30751</t>
  </si>
  <si>
    <t>30760</t>
  </si>
  <si>
    <t>30761</t>
  </si>
  <si>
    <t>30764</t>
  </si>
  <si>
    <t>30766</t>
  </si>
  <si>
    <t>30772</t>
  </si>
  <si>
    <t>30773</t>
  </si>
  <si>
    <t>30782</t>
  </si>
  <si>
    <t>30788</t>
  </si>
  <si>
    <t>30791</t>
  </si>
  <si>
    <t>30796</t>
  </si>
  <si>
    <t>30804</t>
  </si>
  <si>
    <t>30806</t>
  </si>
  <si>
    <t>30837</t>
  </si>
  <si>
    <t>30838</t>
  </si>
  <si>
    <t>30856</t>
  </si>
  <si>
    <t>30877</t>
  </si>
  <si>
    <t>30922</t>
  </si>
  <si>
    <t>30924</t>
  </si>
  <si>
    <t>30932</t>
  </si>
  <si>
    <t>30933</t>
  </si>
  <si>
    <t>30935</t>
  </si>
  <si>
    <t>30959</t>
  </si>
  <si>
    <t>30972</t>
  </si>
  <si>
    <t>30991</t>
  </si>
  <si>
    <t>30992</t>
  </si>
  <si>
    <t>30993</t>
  </si>
  <si>
    <t>30994</t>
  </si>
  <si>
    <t>31006</t>
  </si>
  <si>
    <t>31008</t>
  </si>
  <si>
    <t>31032</t>
  </si>
  <si>
    <t>31036</t>
  </si>
  <si>
    <t>31043</t>
  </si>
  <si>
    <t>31045</t>
  </si>
  <si>
    <t>31046</t>
  </si>
  <si>
    <t>31078</t>
  </si>
  <si>
    <t>31082</t>
  </si>
  <si>
    <t>31084</t>
  </si>
  <si>
    <t>31090</t>
  </si>
  <si>
    <t>31104</t>
  </si>
  <si>
    <t>31108</t>
  </si>
  <si>
    <t>31109</t>
  </si>
  <si>
    <t>31118</t>
  </si>
  <si>
    <t>31121</t>
  </si>
  <si>
    <t>31123</t>
  </si>
  <si>
    <t>31130</t>
  </si>
  <si>
    <t>31144</t>
  </si>
  <si>
    <t>31153</t>
  </si>
  <si>
    <t>31174</t>
  </si>
  <si>
    <t>31178</t>
  </si>
  <si>
    <t>31179</t>
  </si>
  <si>
    <t>31200</t>
  </si>
  <si>
    <t>31212</t>
  </si>
  <si>
    <t>31232</t>
  </si>
  <si>
    <t>31237</t>
  </si>
  <si>
    <t>31253</t>
  </si>
  <si>
    <t>31273</t>
  </si>
  <si>
    <t>31278</t>
  </si>
  <si>
    <t>31282</t>
  </si>
  <si>
    <t>31295</t>
  </si>
  <si>
    <t>31297</t>
  </si>
  <si>
    <t>31311</t>
  </si>
  <si>
    <t>31328</t>
  </si>
  <si>
    <t>31330</t>
  </si>
  <si>
    <t>31354</t>
  </si>
  <si>
    <t>31361</t>
  </si>
  <si>
    <t>31388</t>
  </si>
  <si>
    <t>31399</t>
  </si>
  <si>
    <t>31415</t>
  </si>
  <si>
    <t>31422</t>
  </si>
  <si>
    <t>31427</t>
  </si>
  <si>
    <t>31433</t>
  </si>
  <si>
    <t>31436</t>
  </si>
  <si>
    <t>31437</t>
  </si>
  <si>
    <t>31444</t>
  </si>
  <si>
    <t>31445</t>
  </si>
  <si>
    <t>31446</t>
  </si>
  <si>
    <t>31457</t>
  </si>
  <si>
    <t>31459</t>
  </si>
  <si>
    <t>31461</t>
  </si>
  <si>
    <t>31476</t>
  </si>
  <si>
    <t>31512</t>
  </si>
  <si>
    <t>31527</t>
  </si>
  <si>
    <t>31540</t>
  </si>
  <si>
    <t>31574</t>
  </si>
  <si>
    <t>31587</t>
  </si>
  <si>
    <t>31595</t>
  </si>
  <si>
    <t>31618</t>
  </si>
  <si>
    <t>31630</t>
  </si>
  <si>
    <t>31632</t>
  </si>
  <si>
    <t>31637</t>
  </si>
  <si>
    <t>31642</t>
  </si>
  <si>
    <t>31647</t>
  </si>
  <si>
    <t>31648</t>
  </si>
  <si>
    <t>31682</t>
  </si>
  <si>
    <t>31684</t>
  </si>
  <si>
    <t>31713</t>
  </si>
  <si>
    <t>31718</t>
  </si>
  <si>
    <t>31721</t>
  </si>
  <si>
    <t>31732</t>
  </si>
  <si>
    <t>31744</t>
  </si>
  <si>
    <t>317551</t>
  </si>
  <si>
    <t>31763</t>
  </si>
  <si>
    <t>31766</t>
  </si>
  <si>
    <t>31770</t>
  </si>
  <si>
    <t>31782</t>
  </si>
  <si>
    <t>31788</t>
  </si>
  <si>
    <t>31813</t>
  </si>
  <si>
    <t>31828</t>
  </si>
  <si>
    <t>31842</t>
  </si>
  <si>
    <t>31852</t>
  </si>
  <si>
    <t>31857</t>
  </si>
  <si>
    <t>31864</t>
  </si>
  <si>
    <t>31870</t>
  </si>
  <si>
    <t>31874</t>
  </si>
  <si>
    <t>31883</t>
  </si>
  <si>
    <t>31911</t>
  </si>
  <si>
    <t>31938</t>
  </si>
  <si>
    <t>31954</t>
  </si>
  <si>
    <t>31957</t>
  </si>
  <si>
    <t>31965</t>
  </si>
  <si>
    <t>31998</t>
  </si>
  <si>
    <t>32001</t>
  </si>
  <si>
    <t>32004</t>
  </si>
  <si>
    <t>32015</t>
  </si>
  <si>
    <t>32017</t>
  </si>
  <si>
    <t>32039</t>
  </si>
  <si>
    <t>32070</t>
  </si>
  <si>
    <t>32112</t>
  </si>
  <si>
    <t>32114</t>
  </si>
  <si>
    <t>32115</t>
  </si>
  <si>
    <t>32116</t>
  </si>
  <si>
    <t>32124</t>
  </si>
  <si>
    <t>32158</t>
  </si>
  <si>
    <t>32160</t>
  </si>
  <si>
    <t>32187</t>
  </si>
  <si>
    <t>32198</t>
  </si>
  <si>
    <t>32200</t>
  </si>
  <si>
    <t>32202</t>
  </si>
  <si>
    <t>32210</t>
  </si>
  <si>
    <t>32213</t>
  </si>
  <si>
    <t>32228</t>
  </si>
  <si>
    <t>32262</t>
  </si>
  <si>
    <t>32285</t>
  </si>
  <si>
    <t>32298</t>
  </si>
  <si>
    <t>32357</t>
  </si>
  <si>
    <t>32359</t>
  </si>
  <si>
    <t>32377</t>
  </si>
  <si>
    <t>32382</t>
  </si>
  <si>
    <t>32383</t>
  </si>
  <si>
    <t>32384</t>
  </si>
  <si>
    <t>32395</t>
  </si>
  <si>
    <t>32396</t>
  </si>
  <si>
    <t>32401</t>
  </si>
  <si>
    <t>32408</t>
  </si>
  <si>
    <t>32410</t>
  </si>
  <si>
    <t>32416</t>
  </si>
  <si>
    <t>32460</t>
  </si>
  <si>
    <t>32464</t>
  </si>
  <si>
    <t>32481</t>
  </si>
  <si>
    <t>32483</t>
  </si>
  <si>
    <t>32491</t>
  </si>
  <si>
    <t>32492</t>
  </si>
  <si>
    <t>32505</t>
  </si>
  <si>
    <t>32507</t>
  </si>
  <si>
    <t>32530</t>
  </si>
  <si>
    <t>32558</t>
  </si>
  <si>
    <t>32578</t>
  </si>
  <si>
    <t>32581</t>
  </si>
  <si>
    <t>32582</t>
  </si>
  <si>
    <t>32595</t>
  </si>
  <si>
    <t>32619</t>
  </si>
  <si>
    <t>32637</t>
  </si>
  <si>
    <t>32677</t>
  </si>
  <si>
    <t>32688</t>
  </si>
  <si>
    <t>32733</t>
  </si>
  <si>
    <t>80</t>
  </si>
  <si>
    <t/>
  </si>
  <si>
    <t>11218</t>
  </si>
  <si>
    <t>14425</t>
  </si>
  <si>
    <t>14582</t>
  </si>
  <si>
    <t>14585</t>
  </si>
  <si>
    <t>14637</t>
  </si>
  <si>
    <t>15431</t>
  </si>
  <si>
    <t>16175</t>
  </si>
  <si>
    <t>16513</t>
  </si>
  <si>
    <t>18991</t>
  </si>
  <si>
    <t>19621</t>
  </si>
  <si>
    <t>20999</t>
  </si>
  <si>
    <t>21001</t>
  </si>
  <si>
    <t>23396</t>
  </si>
  <si>
    <t>23862</t>
  </si>
  <si>
    <t>23904</t>
  </si>
  <si>
    <t>25525</t>
  </si>
  <si>
    <t>25911</t>
  </si>
  <si>
    <t>26131</t>
  </si>
  <si>
    <t>26247</t>
  </si>
  <si>
    <t>26347</t>
  </si>
  <si>
    <t>26795</t>
  </si>
  <si>
    <t>27062</t>
  </si>
  <si>
    <t>27221</t>
  </si>
  <si>
    <t>27666</t>
  </si>
  <si>
    <t>27671</t>
  </si>
  <si>
    <t>27766</t>
  </si>
  <si>
    <t>27808</t>
  </si>
  <si>
    <t>27830</t>
  </si>
  <si>
    <t>27927</t>
  </si>
  <si>
    <t>28425</t>
  </si>
  <si>
    <t>28456</t>
  </si>
  <si>
    <t>28617</t>
  </si>
  <si>
    <t>28639</t>
  </si>
  <si>
    <t>28831</t>
  </si>
  <si>
    <t>29245</t>
  </si>
  <si>
    <t>29630</t>
  </si>
  <si>
    <t>29631</t>
  </si>
  <si>
    <t>30421</t>
  </si>
  <si>
    <t>30429</t>
  </si>
  <si>
    <t>30430</t>
  </si>
  <si>
    <t>30446</t>
  </si>
  <si>
    <t>30809</t>
  </si>
  <si>
    <t>30815</t>
  </si>
  <si>
    <t>30820</t>
  </si>
  <si>
    <t>30853</t>
  </si>
  <si>
    <t>30944</t>
  </si>
  <si>
    <t>31362</t>
  </si>
  <si>
    <t>31549</t>
  </si>
  <si>
    <t>31820</t>
  </si>
  <si>
    <t>31975</t>
  </si>
  <si>
    <t>32154</t>
  </si>
  <si>
    <t>32280</t>
  </si>
  <si>
    <t>32288</t>
  </si>
  <si>
    <t>05</t>
  </si>
  <si>
    <t>16274</t>
  </si>
  <si>
    <t>19806</t>
  </si>
  <si>
    <t>30</t>
  </si>
  <si>
    <t>50</t>
  </si>
  <si>
    <t>2098</t>
  </si>
  <si>
    <t>2331</t>
  </si>
  <si>
    <t>2348</t>
  </si>
  <si>
    <t>2373</t>
  </si>
  <si>
    <t>2412</t>
  </si>
  <si>
    <t>2461</t>
  </si>
  <si>
    <t>2555</t>
  </si>
  <si>
    <t>2564</t>
  </si>
  <si>
    <t>2639</t>
  </si>
  <si>
    <t>2703</t>
  </si>
  <si>
    <t>2783</t>
  </si>
  <si>
    <t>2786</t>
  </si>
  <si>
    <t>2885</t>
  </si>
  <si>
    <t>2900</t>
  </si>
  <si>
    <t>2934</t>
  </si>
  <si>
    <t>2973</t>
  </si>
  <si>
    <t>3023</t>
  </si>
  <si>
    <t>3065</t>
  </si>
  <si>
    <t>3079</t>
  </si>
  <si>
    <t>3093</t>
  </si>
  <si>
    <t>3100</t>
  </si>
  <si>
    <t>3124</t>
  </si>
  <si>
    <t>3127</t>
  </si>
  <si>
    <t>3145</t>
  </si>
  <si>
    <t>3181</t>
  </si>
  <si>
    <t>3201</t>
  </si>
  <si>
    <t>3202</t>
  </si>
  <si>
    <t>3203</t>
  </si>
  <si>
    <t>3206</t>
  </si>
  <si>
    <t>3251</t>
  </si>
  <si>
    <t>3265</t>
  </si>
  <si>
    <t>3270</t>
  </si>
  <si>
    <t>3295</t>
  </si>
  <si>
    <t>3298</t>
  </si>
  <si>
    <t>3361</t>
  </si>
  <si>
    <t>3379</t>
  </si>
  <si>
    <t>3396</t>
  </si>
  <si>
    <t>3397</t>
  </si>
  <si>
    <t>3401</t>
  </si>
  <si>
    <t>3409</t>
  </si>
  <si>
    <t>3450</t>
  </si>
  <si>
    <t>3473</t>
  </si>
  <si>
    <t>3532</t>
  </si>
  <si>
    <t>3554</t>
  </si>
  <si>
    <t>586</t>
  </si>
  <si>
    <t>606</t>
  </si>
  <si>
    <t>31247</t>
  </si>
  <si>
    <t>45</t>
  </si>
  <si>
    <t>99</t>
  </si>
  <si>
    <t>0</t>
  </si>
  <si>
    <t>07</t>
  </si>
  <si>
    <t>08</t>
  </si>
  <si>
    <t>09</t>
  </si>
  <si>
    <t>11</t>
  </si>
  <si>
    <t>12</t>
  </si>
  <si>
    <t>022</t>
  </si>
  <si>
    <t>16</t>
  </si>
  <si>
    <t>18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</si>
  <si>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</si>
  <si>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</si>
  <si>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</si>
  <si>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</si>
  <si>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</si>
  <si>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</si>
  <si>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</si>
  <si>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</si>
  <si>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</si>
  <si>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</si>
  <si>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3481</t>
  </si>
  <si>
    <t>3499</t>
  </si>
  <si>
    <t>3520</t>
  </si>
  <si>
    <t>3544</t>
  </si>
  <si>
    <t>794</t>
  </si>
  <si>
    <t>831</t>
  </si>
  <si>
    <t>834</t>
  </si>
  <si>
    <t>848</t>
  </si>
  <si>
    <t>859</t>
  </si>
  <si>
    <t>855</t>
  </si>
  <si>
    <t>857</t>
  </si>
  <si>
    <t>869</t>
  </si>
  <si>
    <t>871</t>
  </si>
  <si>
    <t>29045</t>
  </si>
  <si>
    <t>29233</t>
  </si>
  <si>
    <t>30763</t>
  </si>
  <si>
    <t>31933</t>
  </si>
  <si>
    <t>31981</t>
  </si>
  <si>
    <t>32234</t>
  </si>
  <si>
    <t>32286</t>
  </si>
  <si>
    <t>32310</t>
  </si>
  <si>
    <t>32358</t>
  </si>
  <si>
    <t>32391</t>
  </si>
  <si>
    <t>31</t>
  </si>
  <si>
    <t>DUMMY</t>
  </si>
  <si>
    <t>610-IOT1302</t>
  </si>
  <si>
    <t>Pflege-eigener-Systeme</t>
  </si>
  <si>
    <t>611-IOT1303</t>
  </si>
  <si>
    <t>IT-Infrastruktur</t>
  </si>
  <si>
    <t>612-IOT1304</t>
  </si>
  <si>
    <t>Produktentwicklung</t>
  </si>
  <si>
    <t>692-IOT1504</t>
  </si>
  <si>
    <t>Öffentlichkeitsarbeit</t>
  </si>
  <si>
    <t>717-IOT1603</t>
  </si>
  <si>
    <t>Wartung</t>
  </si>
  <si>
    <t>722-MEZ1601</t>
  </si>
  <si>
    <t>Einzelanforderungen</t>
  </si>
  <si>
    <t>727-MEZ1602</t>
  </si>
  <si>
    <t>SAP-FIORI</t>
  </si>
  <si>
    <t>762-IOT1703</t>
  </si>
  <si>
    <t>FOR-Highbay-Renewal</t>
  </si>
  <si>
    <t>781-BSS1801</t>
  </si>
  <si>
    <t>14425:-S/4HANA</t>
  </si>
  <si>
    <t>794-FRA1805</t>
  </si>
  <si>
    <t>FR-Flilialpackplatz</t>
  </si>
  <si>
    <t>807-FRA1902</t>
  </si>
  <si>
    <t>ERP-AM</t>
  </si>
  <si>
    <t>810-FRA2001</t>
  </si>
  <si>
    <t>ERP-Kleinstprojekte</t>
  </si>
  <si>
    <t>811-FRA2002</t>
  </si>
  <si>
    <t>Wartung-&amp;-Support</t>
  </si>
  <si>
    <t>812-INQ2001</t>
  </si>
  <si>
    <t>Vertrieb</t>
  </si>
  <si>
    <t>815-IOT2002</t>
  </si>
  <si>
    <t>FIORI</t>
  </si>
  <si>
    <t>821-THA2001</t>
  </si>
  <si>
    <t>825-MEN2004</t>
  </si>
  <si>
    <t>19806-SAP-Formulare-und-eMails</t>
  </si>
  <si>
    <t>831-FRA2005</t>
  </si>
  <si>
    <t>WE-M7-Gewährleistung</t>
  </si>
  <si>
    <t>834-MEN2006</t>
  </si>
  <si>
    <t>Application-Management</t>
  </si>
  <si>
    <t>836-MAN2101</t>
  </si>
  <si>
    <t>Kleinstprojekte</t>
  </si>
  <si>
    <t>837-MAN2102</t>
  </si>
  <si>
    <t>Debitel</t>
  </si>
  <si>
    <t>841-CAS2103</t>
  </si>
  <si>
    <t>Fiori-Repair-Documentation-Framework</t>
  </si>
  <si>
    <t>845-KEB2102</t>
  </si>
  <si>
    <t>Handwerkerkopplung-2.0</t>
  </si>
  <si>
    <t>848-VON2101</t>
  </si>
  <si>
    <t>Fiori-Readiness-Check</t>
  </si>
  <si>
    <t>850-CAS2105</t>
  </si>
  <si>
    <t>Werkstattprozesse</t>
  </si>
  <si>
    <t>853-FRA2101</t>
  </si>
  <si>
    <t>2021-01-DOEHLER</t>
  </si>
  <si>
    <t>855-GEP</t>
  </si>
  <si>
    <t>HCOB-Fiori-S/4-Migration</t>
  </si>
  <si>
    <t>857-CAS2106</t>
  </si>
  <si>
    <t>ISS (2021/0178)</t>
  </si>
  <si>
    <t>859-CAS2107</t>
  </si>
  <si>
    <t>Betriebs-und-Projektunterstützung</t>
  </si>
  <si>
    <t>860-ALD2101</t>
  </si>
  <si>
    <t>862-MEN2101</t>
  </si>
  <si>
    <t>Analyseworkshop</t>
  </si>
  <si>
    <t>863-GLW2101</t>
  </si>
  <si>
    <t>Beratung&amp;Entwicklung</t>
  </si>
  <si>
    <t>864-DMK2103</t>
  </si>
  <si>
    <t>Interne-Aufschreibung</t>
  </si>
  <si>
    <t>866-IOT2201</t>
  </si>
  <si>
    <t>IAL-MFS-Schulung</t>
  </si>
  <si>
    <t>867-MEN2101</t>
  </si>
  <si>
    <t>Beeline</t>
  </si>
  <si>
    <t>868-CAS2201</t>
  </si>
  <si>
    <t>Fiori--/-S/4-Einführung-2022</t>
  </si>
  <si>
    <t>869-WSW2201</t>
  </si>
  <si>
    <t>Juwel</t>
  </si>
  <si>
    <t>870-BSS2201</t>
  </si>
  <si>
    <t>Workshop-91619/0105/030</t>
  </si>
  <si>
    <t>871-COV2201</t>
  </si>
  <si>
    <t>SAP-CCO-Integration-FR</t>
  </si>
  <si>
    <t>872-FRA2201</t>
  </si>
  <si>
    <t>Projektaufschreibung</t>
  </si>
  <si>
    <t>Wartung und Verwaltung</t>
  </si>
  <si>
    <t>Helpdesk</t>
  </si>
  <si>
    <t>Beschaffung</t>
  </si>
  <si>
    <t>SAP</t>
  </si>
  <si>
    <t>Kontingentierung</t>
  </si>
  <si>
    <t>FIORI generische Komponenten</t>
  </si>
  <si>
    <t>Projektunterstützung</t>
  </si>
  <si>
    <t>Support</t>
  </si>
  <si>
    <t>Marketing</t>
  </si>
  <si>
    <t>Linux Gateway KIMM</t>
  </si>
  <si>
    <t>Wartung GUI</t>
  </si>
  <si>
    <t>Thinclient Wareneingang</t>
  </si>
  <si>
    <t>Listen Druck</t>
  </si>
  <si>
    <t>Code Schweiz</t>
  </si>
  <si>
    <t>Anpassung John Lewis Label</t>
  </si>
  <si>
    <t>fehlende Verkaufsdaten bei Artikelübernahme</t>
  </si>
  <si>
    <t>Mengenabweichung Lager Ungarn</t>
  </si>
  <si>
    <t>Ladeliste Galeria</t>
  </si>
  <si>
    <t>Label Druck</t>
  </si>
  <si>
    <t>Organisation</t>
  </si>
  <si>
    <t>00997 Gasse 3 des HB2</t>
  </si>
  <si>
    <t>IT Bereinigung</t>
  </si>
  <si>
    <t>Archivierung</t>
  </si>
  <si>
    <t>Grundkonfig. und Abstimmung</t>
  </si>
  <si>
    <t>Cronopost Frankreich für Filialpacklatz</t>
  </si>
  <si>
    <t>La Poste für Filialpackplatz Frankreich</t>
  </si>
  <si>
    <t xml:space="preserve"> Lettre Suivie (verfolgene Briefe)</t>
  </si>
  <si>
    <t xml:space="preserve"> Mazet Spedition</t>
  </si>
  <si>
    <t xml:space="preserve"> manueller Versand Übergangslösung</t>
  </si>
  <si>
    <t>Koordination</t>
  </si>
  <si>
    <t>Unterstützung FRA IT</t>
  </si>
  <si>
    <t>Aufträge</t>
  </si>
  <si>
    <t>Erfassung verrieglen</t>
  </si>
  <si>
    <t xml:space="preserve"> ZMM_012 bitte den Betrieb 1163 zufügen</t>
  </si>
  <si>
    <t xml:space="preserve"> Vorhandene WBK Daten im Kundenstamm löschen</t>
  </si>
  <si>
    <t>Artikeln in der md04 nicht sichtbar</t>
  </si>
  <si>
    <t xml:space="preserve"> Abhängigkeit zu V1 Steuerung</t>
  </si>
  <si>
    <t xml:space="preserve"> Rücksendeschein Export</t>
  </si>
  <si>
    <t>DL</t>
  </si>
  <si>
    <t xml:space="preserve"> Anpassung der Versandkosten</t>
  </si>
  <si>
    <t xml:space="preserve"> Suchmöglichkeiten erweitern um RatePay Verwendungszw</t>
  </si>
  <si>
    <t xml:space="preserve"> Wertgrenzen für Freigabe auch bei Wertgutschriften</t>
  </si>
  <si>
    <t xml:space="preserve"> &amp; Rücksendeschei</t>
  </si>
  <si>
    <t xml:space="preserve"> Umsetzung manuelle Erstellung Retourenlabel</t>
  </si>
  <si>
    <t xml:space="preserve"> Anpassung der Logik zur automatischen Absage</t>
  </si>
  <si>
    <t xml:space="preserve"> Anpassungen Overnite</t>
  </si>
  <si>
    <t xml:space="preserve"> Ergänzung der Datei</t>
  </si>
  <si>
    <t xml:space="preserve"> Zahlungsmethode</t>
  </si>
  <si>
    <t>Komponente</t>
  </si>
  <si>
    <t xml:space="preserve"> Rabatte als KPI / Anlage Wertfelder</t>
  </si>
  <si>
    <t xml:space="preserve"> Anpassung der Anzeige der LF Termine Kundenaufträge</t>
  </si>
  <si>
    <t>Buchung am Packplatz</t>
  </si>
  <si>
    <t>Wägen</t>
  </si>
  <si>
    <t xml:space="preserve"> Liefersperre 09 automatisch nach 14 Tagen</t>
  </si>
  <si>
    <t xml:space="preserve"> Liefersperre lässt sich löschen ohne das EWB vorhand</t>
  </si>
  <si>
    <t xml:space="preserve"> Katalogbestellung in der Puffertabelle ZSD_112</t>
  </si>
  <si>
    <t xml:space="preserve"> Briefe</t>
  </si>
  <si>
    <t xml:space="preserve"> Ankauf freie Ware</t>
  </si>
  <si>
    <t xml:space="preserve"> Spartenhierarchie</t>
  </si>
  <si>
    <t>Prozess in SAP implementieren</t>
  </si>
  <si>
    <t xml:space="preserve"> Rücksendelabel für Sendungen nach Österreich</t>
  </si>
  <si>
    <t>Doc</t>
  </si>
  <si>
    <t xml:space="preserve"> Adressdaten werden nicht komplett an Rhenus</t>
  </si>
  <si>
    <t xml:space="preserve"> Offene EWBs werden nicht zugeordnet</t>
  </si>
  <si>
    <t xml:space="preserve"> Versand von Retourenlabel inkl. Rücksendeschein</t>
  </si>
  <si>
    <t xml:space="preserve"> Erweiterung App Click &amp; Reserve um Datum</t>
  </si>
  <si>
    <t xml:space="preserve"> Bestand aus Zentrale nicht bestellbar über App</t>
  </si>
  <si>
    <t xml:space="preserve">  Auftragsanzeige fehlerhaft</t>
  </si>
  <si>
    <t xml:space="preserve"> Erw. Kundenbindungsprogramm</t>
  </si>
  <si>
    <t>Erw. Kundenbindungsprogramm</t>
  </si>
  <si>
    <t>PRAT6 im Artikelstamm ändern</t>
  </si>
  <si>
    <t xml:space="preserve"> Kundenanlage Geburtsdatum einschränken</t>
  </si>
  <si>
    <t xml:space="preserve"> Sendungsverfolung online nicht korrekt</t>
  </si>
  <si>
    <t xml:space="preserve"> Anzeige im Cockpit und Suche nicht möglich</t>
  </si>
  <si>
    <t xml:space="preserve"> Übertragung nicht als Ident</t>
  </si>
  <si>
    <t xml:space="preserve"> Verzögerungsschreiben nicht bei Status Kreditlimitpr</t>
  </si>
  <si>
    <t xml:space="preserve"> Verzögerungsschreiben wird durch LF Termin</t>
  </si>
  <si>
    <t xml:space="preserve"> Versandbestätigung an Exportkunden bei Rhenus</t>
  </si>
  <si>
    <t>Marktplatz</t>
  </si>
  <si>
    <t>Ankäufe Fiori App</t>
  </si>
  <si>
    <t xml:space="preserve"> Fehler Umlagerungsmails</t>
  </si>
  <si>
    <t xml:space="preserve"> Umschreibung von A. Tester auf echte KD- Nr.</t>
  </si>
  <si>
    <t>daten) in zwebkunde</t>
  </si>
  <si>
    <t>Bildung bei Aufträgen</t>
  </si>
  <si>
    <t>Rucksackversand</t>
  </si>
  <si>
    <t>ID pflegen</t>
  </si>
  <si>
    <t xml:space="preserve"> Pflichtfeld</t>
  </si>
  <si>
    <t>Zahlkarten im Kundenstamm</t>
  </si>
  <si>
    <t xml:space="preserve"> Warenempfänger</t>
  </si>
  <si>
    <t xml:space="preserve"> Fiori Dokument löst Text in Auftrag aus</t>
  </si>
  <si>
    <t xml:space="preserve"> Doppelte Gutschrift von Versandkosten</t>
  </si>
  <si>
    <t>Faktura Preisermittlung für WS</t>
  </si>
  <si>
    <t xml:space="preserve"> Falsche Rückzahlung PayPal bei Mengenänderung</t>
  </si>
  <si>
    <t xml:space="preserve"> Rechnungserstellung als PDF beim einlagern</t>
  </si>
  <si>
    <t xml:space="preserve"> / Kommissioneraufträge für Filialen</t>
  </si>
  <si>
    <t xml:space="preserve"> Telefonverkauf Kreditkarte und Gutscheinkauf</t>
  </si>
  <si>
    <t xml:space="preserve"> SAP Schreibmaschine zsd_071 funktioniert nicht</t>
  </si>
  <si>
    <t>Guscheinkauf mit negativem Wert - Storno</t>
  </si>
  <si>
    <t>Erfassung</t>
  </si>
  <si>
    <t>IDOCs lassen sich nicht verarbeiten</t>
  </si>
  <si>
    <t>Typ G 11K Reithalle</t>
  </si>
  <si>
    <t>Lager</t>
  </si>
  <si>
    <t>Auftäge</t>
  </si>
  <si>
    <t xml:space="preserve"> Anton Tester Auftrag</t>
  </si>
  <si>
    <t xml:space="preserve"> Deckblatt für Rücksendelabel wenn es gedruckt wird</t>
  </si>
  <si>
    <t>Rechnung ZSD_031</t>
  </si>
  <si>
    <t xml:space="preserve"> Fotos aus App EWB Digitalisierung werden nicht ang</t>
  </si>
  <si>
    <t xml:space="preserve"> PDF Gutschein wird auf Rechnung nicht abgezogen</t>
  </si>
  <si>
    <t xml:space="preserve"> Diverse Nummernkreise</t>
  </si>
  <si>
    <t xml:space="preserve"> Übernahme der Bezeichnung aus Fiori in SAP</t>
  </si>
  <si>
    <t xml:space="preserve"> Auctronia</t>
  </si>
  <si>
    <t xml:space="preserve"> Ware</t>
  </si>
  <si>
    <t>Nali Kennzeichen 6</t>
  </si>
  <si>
    <t xml:space="preserve"> Artikel auf frankonia.de ausverkauft aber .at verfüg</t>
  </si>
  <si>
    <t>Behälters</t>
  </si>
  <si>
    <t xml:space="preserve"> Shop</t>
  </si>
  <si>
    <t>Buchung Frankreich</t>
  </si>
  <si>
    <t xml:space="preserve"> Änderung von angelegt von in Fiori</t>
  </si>
  <si>
    <t>Hinweis</t>
  </si>
  <si>
    <t xml:space="preserve"> Status und weitere Information Telefonverkauf</t>
  </si>
  <si>
    <t xml:space="preserve"> falsches Steuerkennzeichen</t>
  </si>
  <si>
    <t xml:space="preserve"> NEUER BOGEN</t>
  </si>
  <si>
    <t>Outdoor  kein EDI</t>
  </si>
  <si>
    <t xml:space="preserve"> keine Zuordnung</t>
  </si>
  <si>
    <t>Datei Overnite</t>
  </si>
  <si>
    <t xml:space="preserve"> Artikel ziehen sich nicht auf Filiale</t>
  </si>
  <si>
    <t xml:space="preserve"> Userbezogen</t>
  </si>
  <si>
    <t>Kombinationen.</t>
  </si>
  <si>
    <t xml:space="preserve"> Versand nur mit Komm.Art INT</t>
  </si>
  <si>
    <t xml:space="preserve"> Abschaffung Anton Tester</t>
  </si>
  <si>
    <t xml:space="preserve"> Fehlerhafter Betrag für Kreditkartenauthorisierung</t>
  </si>
  <si>
    <t xml:space="preserve"> eine Lieferung</t>
  </si>
  <si>
    <t>ID Art. 2011819</t>
  </si>
  <si>
    <t>Cockpit</t>
  </si>
  <si>
    <t>ID falsch bei Sicherheitsbestand GH</t>
  </si>
  <si>
    <t xml:space="preserve"> Fehlerhafte Authorisierung PayPal Auftrag</t>
  </si>
  <si>
    <t xml:space="preserve"> xd02 Anzeige der Zusatzdaten Debitor optimieren</t>
  </si>
  <si>
    <t xml:space="preserve"> Fehler manuelle PayPal Auftragsanlage</t>
  </si>
  <si>
    <t xml:space="preserve"> PayID kommt nicht korrekt in SAP an</t>
  </si>
  <si>
    <t>Gutscheinkonto</t>
  </si>
  <si>
    <t xml:space="preserve">  Eintrag Auslieferung über Filiale bei Aufträgen</t>
  </si>
  <si>
    <t xml:space="preserve"> Versandnachricht 1009 enthält fehlerhafte Daten</t>
  </si>
  <si>
    <t xml:space="preserve"> EWB Liste Sortierung anpassen</t>
  </si>
  <si>
    <t xml:space="preserve"> Filialinfo fehlt</t>
  </si>
  <si>
    <t xml:space="preserve"> C&amp;C Absagegrund 00 erzeugt keine Mail an den Kunden</t>
  </si>
  <si>
    <t xml:space="preserve"> Jagdschein wird im TA nicht gezogen</t>
  </si>
  <si>
    <t xml:space="preserve"> Mehrere Aufträge auf Filiale obwohl nur 1x Bestand</t>
  </si>
  <si>
    <t>01 Click and Reserve</t>
  </si>
  <si>
    <t xml:space="preserve"> Filiale 1157 kein Mailversand möglich</t>
  </si>
  <si>
    <t xml:space="preserve"> Gutschein doppelt auf Kundenkonto</t>
  </si>
  <si>
    <t>01 Kundenänderung</t>
  </si>
  <si>
    <t>Gutscheine</t>
  </si>
  <si>
    <t xml:space="preserve"> Job Anpassungen</t>
  </si>
  <si>
    <t>Includes ersetzen</t>
  </si>
  <si>
    <t>Direktanbindung Retoure</t>
  </si>
  <si>
    <t>Autrag C&amp;C kann nicht über ZSD_112 eingespielt werden</t>
  </si>
  <si>
    <t xml:space="preserve"> BR Dies sind echte POS Buchung</t>
  </si>
  <si>
    <t xml:space="preserve"> DG Das sind Retouren Filialkun</t>
  </si>
  <si>
    <t xml:space="preserve"> Frankreich Konsi</t>
  </si>
  <si>
    <t xml:space="preserve"> Aktionscode</t>
  </si>
  <si>
    <t>Abforderung</t>
  </si>
  <si>
    <t>Reise</t>
  </si>
  <si>
    <t>Beteiligung an Problemen</t>
  </si>
  <si>
    <t>IOT</t>
  </si>
  <si>
    <t>Direktanfragen ohne Ticket</t>
  </si>
  <si>
    <t>Vorbereitung S/4 Migration</t>
  </si>
  <si>
    <t>Monitor / Integration Aktionsabwicklung</t>
  </si>
  <si>
    <t xml:space="preserve"> Fehler bei Authorisierungen Kreditkarte über Shop</t>
  </si>
  <si>
    <t xml:space="preserve"> &amp; Vorkasseprozess</t>
  </si>
  <si>
    <t>Kreditkartenredesign</t>
  </si>
  <si>
    <t xml:space="preserve"> Automatischer Import Bestellungen</t>
  </si>
  <si>
    <t>Konzeption Redesign Werkstattprozesse</t>
  </si>
  <si>
    <t xml:space="preserve"> Filialleiterübersicht</t>
  </si>
  <si>
    <t>App</t>
  </si>
  <si>
    <t xml:space="preserve"> Anpassungen Schnittstelle</t>
  </si>
  <si>
    <t>Erweiterung</t>
  </si>
  <si>
    <t>Liefermeldung um Retourencode</t>
  </si>
  <si>
    <t>Integration</t>
  </si>
  <si>
    <t xml:space="preserve"> Marketing</t>
  </si>
  <si>
    <t>Lück</t>
  </si>
  <si>
    <t>Vorbereitung ohne Lead</t>
  </si>
  <si>
    <t xml:space="preserve"> kundenunspezifisch</t>
  </si>
  <si>
    <t>Webinar</t>
  </si>
  <si>
    <t xml:space="preserve"> Vorabstimmung zum Projekt</t>
  </si>
  <si>
    <t xml:space="preserve"> Sammler</t>
  </si>
  <si>
    <t>Konzeption</t>
  </si>
  <si>
    <t>Übernahme V3 Beleg</t>
  </si>
  <si>
    <t>V1 Kommunikation</t>
  </si>
  <si>
    <t>V2 Kommunikation</t>
  </si>
  <si>
    <t>Erweiterung Easy Send Mail</t>
  </si>
  <si>
    <t>Tickets</t>
  </si>
  <si>
    <t xml:space="preserve"> SNP Schulung</t>
  </si>
  <si>
    <t>API Integration</t>
  </si>
  <si>
    <t>Zeile auf Bestellungsformular ausgeben</t>
  </si>
  <si>
    <t>Cockpits: Redesign</t>
  </si>
  <si>
    <t>Übersicht</t>
  </si>
  <si>
    <t>Logik</t>
  </si>
  <si>
    <t>Engine: Einführung</t>
  </si>
  <si>
    <t>Auftrag</t>
  </si>
  <si>
    <t>Logik Shop anpassen</t>
  </si>
  <si>
    <t>Adresse – Widerspruch AB</t>
  </si>
  <si>
    <t>Zahlart: ideal</t>
  </si>
  <si>
    <t>Code</t>
  </si>
  <si>
    <t xml:space="preserve"> Geschäftspapier nachbilden für Versandpapier CH</t>
  </si>
  <si>
    <t>Einführung Shop</t>
  </si>
  <si>
    <t>Entwicklung</t>
  </si>
  <si>
    <t>Schulung</t>
  </si>
  <si>
    <t>Administration</t>
  </si>
  <si>
    <t>Fiori Develop</t>
  </si>
  <si>
    <t>PM</t>
  </si>
  <si>
    <t>Aktivierung</t>
  </si>
  <si>
    <t>SD/MM Erweiterungen</t>
  </si>
  <si>
    <t>Logistikprozesse</t>
  </si>
  <si>
    <t>Entwicklertest</t>
  </si>
  <si>
    <t>UI</t>
  </si>
  <si>
    <t>Schnittstelle</t>
  </si>
  <si>
    <t>Validierung</t>
  </si>
  <si>
    <t>EWM-S4-Migration</t>
  </si>
  <si>
    <t>Deckungnahme Schiffe &amp; Immobilien</t>
  </si>
  <si>
    <t xml:space="preserve"> Complex Loans</t>
  </si>
  <si>
    <t>Abrechnung</t>
  </si>
  <si>
    <t>Glossar</t>
  </si>
  <si>
    <t>For Bearance</t>
  </si>
  <si>
    <t xml:space="preserve">	Fiori Workshop / Schulung</t>
  </si>
  <si>
    <t>Vorbereitung</t>
  </si>
  <si>
    <t>Worksshop</t>
  </si>
  <si>
    <t>Optimierung und Qualitätssicherung</t>
  </si>
  <si>
    <t>4501338011 EWM KVG Erfurt Implementierung</t>
  </si>
  <si>
    <t>Training und Support</t>
  </si>
  <si>
    <t>4200072501 Projektsupport</t>
  </si>
  <si>
    <t>Hoc-Support-Service</t>
  </si>
  <si>
    <t>4200077581 Hypercare, allg. Unterstütz</t>
  </si>
  <si>
    <t>Bürotätigkeiten</t>
  </si>
  <si>
    <t>Krankheit</t>
  </si>
  <si>
    <t>Urlaub</t>
  </si>
  <si>
    <t>KnowHow Transfer</t>
  </si>
  <si>
    <t>Management</t>
  </si>
  <si>
    <t>Sekretariat</t>
  </si>
  <si>
    <t>Assistenz</t>
  </si>
  <si>
    <t>MA Jourfixe</t>
  </si>
  <si>
    <t>Interne Aufschreibung</t>
  </si>
  <si>
    <t>Botengänge</t>
  </si>
  <si>
    <t>Fortbildung</t>
  </si>
  <si>
    <t>ohne produktive Aufgaben</t>
  </si>
  <si>
    <t>Abstimmung &amp; Administratives</t>
  </si>
  <si>
    <t>2S/4 Sandboxkonfiguration</t>
  </si>
  <si>
    <t xml:space="preserve">	Einrichtung Berechtigungskonzept</t>
  </si>
  <si>
    <t>Fachbereichsworkshops</t>
  </si>
  <si>
    <t>App inkl. Signaturkomponente</t>
  </si>
  <si>
    <t xml:space="preserve">	Entwicklerschulung</t>
  </si>
  <si>
    <t>Anwenderschulung</t>
  </si>
  <si>
    <t>00804</t>
  </si>
  <si>
    <t>Vorbereitung Begleitete Entwicklung</t>
  </si>
  <si>
    <t>Begleitete Enticklung</t>
  </si>
  <si>
    <t>Datenmodellierung</t>
  </si>
  <si>
    <t>Neue Funktion/Fehlerbehebung</t>
  </si>
  <si>
    <t xml:space="preserve">	Deployment &amp; Test</t>
  </si>
  <si>
    <t xml:space="preserve">	Administratives &amp; Abstimmung</t>
  </si>
  <si>
    <t>Transfer</t>
  </si>
  <si>
    <t>Backup</t>
  </si>
  <si>
    <t>Rechner</t>
  </si>
  <si>
    <t>Infrastruktur</t>
  </si>
  <si>
    <t>Störungen/Probleme</t>
  </si>
  <si>
    <t>Service</t>
  </si>
  <si>
    <t>Sonstiges</t>
  </si>
  <si>
    <t>Benutzerverwaltung</t>
  </si>
  <si>
    <t>Prozessaufnehmen/Konzeption</t>
  </si>
  <si>
    <t xml:space="preserve">	Barcodescanner</t>
  </si>
  <si>
    <t>Extension</t>
  </si>
  <si>
    <t>Allgemein</t>
  </si>
  <si>
    <t>Aktionssabwicklung und Preiskalkulation</t>
  </si>
  <si>
    <t>Intern</t>
  </si>
  <si>
    <t>Kalender</t>
  </si>
  <si>
    <t>Systemüberprüfung/Update Kontrolle</t>
  </si>
  <si>
    <t>Ticket</t>
  </si>
  <si>
    <t>Durchführung</t>
  </si>
  <si>
    <t>Umsetzung</t>
  </si>
  <si>
    <t>Teamsitzung</t>
  </si>
  <si>
    <t>Obsolete Objekte</t>
  </si>
  <si>
    <t>Abst. FB/IT</t>
  </si>
  <si>
    <t>Konz. / Archivierungsplan</t>
  </si>
  <si>
    <t>ILM</t>
  </si>
  <si>
    <t>Abstimmung/Planung</t>
  </si>
  <si>
    <t>Ticketstatus</t>
  </si>
  <si>
    <t>Abstimmung FB</t>
  </si>
  <si>
    <t>Abstimmung IT</t>
  </si>
  <si>
    <t>Vorabstimmung zu Projekten</t>
  </si>
  <si>
    <t>Technische Störung</t>
  </si>
  <si>
    <t>Direktanfrage ohne Ticketbezug</t>
  </si>
  <si>
    <t>Team Besprechung</t>
  </si>
  <si>
    <t>Wochenplanung</t>
  </si>
  <si>
    <t>Umsetung</t>
  </si>
  <si>
    <t>Kundenkonto</t>
  </si>
  <si>
    <t>Create/Sim Order</t>
  </si>
  <si>
    <t>Ablösung ZWEBTABLE</t>
  </si>
  <si>
    <t>Übergreifende Jourfix / Teamsitzung</t>
  </si>
  <si>
    <t>Durchfürhung</t>
  </si>
  <si>
    <t>ERP Integration / Kennzahlen</t>
  </si>
  <si>
    <t>Vorabstimmung Konzeption</t>
  </si>
  <si>
    <t>Abstimmung/Konzeption</t>
  </si>
  <si>
    <t>Umsetzung Regelwerk</t>
  </si>
  <si>
    <t>Abnahme/Test</t>
  </si>
  <si>
    <t>Analyse/Recherche</t>
  </si>
  <si>
    <t>Ausarbeitung</t>
  </si>
  <si>
    <t>Kundenakquise</t>
  </si>
  <si>
    <t>Logistik/EWM</t>
  </si>
  <si>
    <t>Abstimmung / Anforderungsaufnahme</t>
  </si>
  <si>
    <t>Team Sitzung</t>
  </si>
  <si>
    <t>KickOff &amp; Bestandsaufnahme</t>
  </si>
  <si>
    <t>Erstellung</t>
  </si>
  <si>
    <t>Erweiterung Nachrichtensteuerung</t>
  </si>
  <si>
    <t>Anpassung Rechnungssmartform</t>
  </si>
  <si>
    <t>Responsives Verhalten</t>
  </si>
  <si>
    <t>Kleinstanfrage</t>
  </si>
  <si>
    <t>JourFixe</t>
  </si>
  <si>
    <t>Mailsignatur und Anpassung LLE Erinnerungen</t>
  </si>
  <si>
    <t>Mail Versand CH Rechnungen</t>
  </si>
  <si>
    <t xml:space="preserve"> Customer Service: Fehler im Dokument</t>
  </si>
  <si>
    <t>Mail</t>
  </si>
  <si>
    <t>Einrichtung</t>
  </si>
  <si>
    <t>Durchführung und Unterstützung P</t>
  </si>
  <si>
    <t>Unterstützung</t>
  </si>
  <si>
    <t>Besprechung Projektteam</t>
  </si>
  <si>
    <t>Abstimmung Kunde</t>
  </si>
  <si>
    <t>Ergebnispräsentation</t>
  </si>
  <si>
    <t>Grundkonzept (Anforderungen; Prozessablauf)</t>
  </si>
  <si>
    <t>IT Konzept CS Integration SD/MM</t>
  </si>
  <si>
    <t>Grundkonfiguration</t>
  </si>
  <si>
    <t>Implementierung</t>
  </si>
  <si>
    <t>Erweiterung Packplatz</t>
  </si>
  <si>
    <t>App 1000/1009</t>
  </si>
  <si>
    <t>Abstimmung/Präsentation  FRA</t>
  </si>
  <si>
    <t>Auftragsbearbeitung Werkstattbüro</t>
  </si>
  <si>
    <t>Erfassung Werkstattaufträge</t>
  </si>
  <si>
    <t>Abrechnung der Werkstattaufträge</t>
  </si>
  <si>
    <t>Umlagerung Werkstatt/Logistik</t>
  </si>
  <si>
    <t>Anlage Servicemeldung</t>
  </si>
  <si>
    <t>Erfas. int. Servicemeldungen</t>
  </si>
  <si>
    <t>Abstimmung</t>
  </si>
  <si>
    <t>Testunterstützung</t>
  </si>
  <si>
    <t>CutOver Vorbereitung</t>
  </si>
  <si>
    <t>Arbeitsplatzorganisation</t>
  </si>
  <si>
    <t>Internes/Administration</t>
  </si>
  <si>
    <t>Sonderaufgaben</t>
  </si>
  <si>
    <t>Einarbeitung</t>
  </si>
  <si>
    <t>Übergaben</t>
  </si>
  <si>
    <t>Workshop (Ausrichter)</t>
  </si>
  <si>
    <t>Workshop (Teilnahme)</t>
  </si>
  <si>
    <t>Fachberatung</t>
  </si>
  <si>
    <t>Projektleiter</t>
  </si>
  <si>
    <t>Bewerber</t>
  </si>
  <si>
    <t>Buchhaltung</t>
  </si>
  <si>
    <t>Personal</t>
  </si>
  <si>
    <t>IAL</t>
  </si>
  <si>
    <t>Organisation Verwaltung</t>
  </si>
  <si>
    <t>Veranstaltungen</t>
  </si>
  <si>
    <t>Gespräch</t>
  </si>
  <si>
    <t>Seminar (intern)</t>
  </si>
  <si>
    <t>Übungen</t>
  </si>
  <si>
    <t>Seminar (extern)</t>
  </si>
  <si>
    <t>DSAG Tagung</t>
  </si>
  <si>
    <t>UI5</t>
  </si>
  <si>
    <t>shallowReference</t>
  </si>
  <si>
    <t>Text ohne Präfix-Zahl</t>
  </si>
  <si>
    <t>Optimierung Sonderbestellcockpit</t>
  </si>
  <si>
    <t>Preissteuerung</t>
  </si>
  <si>
    <t>Endlieferkennzeichen</t>
  </si>
  <si>
    <t>SAP Bezeichnungen der Betriebe kürzen und vereinheitlichen</t>
  </si>
  <si>
    <t>Kondiitonsvergleich EK/GH</t>
  </si>
  <si>
    <t>Falsche Anzeige in den SAP Transaktionen</t>
  </si>
  <si>
    <t>Übersteuern der Ermittlung des Sperrig Kennzeichens</t>
  </si>
  <si>
    <t>Index Bestellentwicklung aktualisieren</t>
  </si>
  <si>
    <t>Ablösung ZWEBTABEL</t>
  </si>
  <si>
    <t>Errichtung eines neuen werksübergreifenden Materialstatus</t>
  </si>
  <si>
    <t>Texte Versandbestätigung</t>
  </si>
  <si>
    <t>Verbuchung des Zahlungseingang von Amazon</t>
  </si>
  <si>
    <t>Verfügbarkeitsaussage im Shop 196199001</t>
  </si>
  <si>
    <t>Ausbau der Fiori App auf freie Artikel</t>
  </si>
  <si>
    <t>Servicelevel (Umarex) in SAP abbilden</t>
  </si>
  <si>
    <t>Ablösung de MB* Transaktionen</t>
  </si>
  <si>
    <t>Änderung Zahlungsbedingung bei SEPA</t>
  </si>
  <si>
    <t>Erstellung eines operativen dashboard customer service</t>
  </si>
  <si>
    <t>ZWM_077 Serialnummerstatus falsch</t>
  </si>
  <si>
    <t>Bereinigung Equipmentstammsätze</t>
  </si>
  <si>
    <t>Abfrage offene Bestellung des Lieferanten Api</t>
  </si>
  <si>
    <t>SAP Stammdaten VTL und VWKZ nach Vertriebsweg</t>
  </si>
  <si>
    <t>Jobplanung Lieferläufe</t>
  </si>
  <si>
    <t>Änderung aktiver Konditionssätze</t>
  </si>
  <si>
    <t>Amazon FBA</t>
  </si>
  <si>
    <t>Filialen automatisches Reservieren von KBs Fehler</t>
  </si>
  <si>
    <t>Marktplätze: Umstellung Bestandsupdates direkt aus SAP</t>
  </si>
  <si>
    <t>Transitbestand</t>
  </si>
  <si>
    <t>Prüfung Lieferantenstamm über FORMAT SAM</t>
  </si>
  <si>
    <t>Versandlabel mit akademischen Titel</t>
  </si>
  <si>
    <t>Konsignationsbestände negativ werden lassen</t>
  </si>
  <si>
    <t>Ratepay Rechnungskauf im Onlineshop CH</t>
  </si>
  <si>
    <t>Erweitern Zahlart "Ratepay Rechnung" im Onlineshop AT</t>
  </si>
  <si>
    <t>Zahlunsgseingangsverbuchung Amazon</t>
  </si>
  <si>
    <t>Anpassung Layout Lieferschein ZLD1</t>
  </si>
  <si>
    <t>C&amp;C fähige Artikel Kennzeichnung</t>
  </si>
  <si>
    <t>Evaluation: Equipmentstammsätze ohne Lagerortangabe führen</t>
  </si>
  <si>
    <t>Report zur Stornierung von TAs</t>
  </si>
  <si>
    <t>Sperrig Artikel bzw. Versand als Info auf Label</t>
  </si>
  <si>
    <t>Zahlungseingangsverbuchung Kreditkarten</t>
  </si>
  <si>
    <t>Änderung VWKZ</t>
  </si>
  <si>
    <t>Erweiterung MDE Anzeige Kommissionierung</t>
  </si>
  <si>
    <t>Änderungen und Erweiterung ZMM_061 Übersicht</t>
  </si>
  <si>
    <t xml:space="preserve"> Fiori Berechtigung Personaldatenänderung analog SAP</t>
  </si>
  <si>
    <t>Überlaufplatz F76 anlegen</t>
  </si>
  <si>
    <t>Schnittstellen zu den Lieferanten</t>
  </si>
  <si>
    <t xml:space="preserve"> Anpassung Lieferlistenbildung Frankreich Tabelle SM30</t>
  </si>
  <si>
    <t>Frachtaufträge Konsolidierung Munition</t>
  </si>
  <si>
    <t>Kunde mehrmals belastet und gutgeschrieben</t>
  </si>
  <si>
    <t>Atikelstamm Einbindung Gefahrgut</t>
  </si>
  <si>
    <t>Ratepayzahlungen ohne E Mail</t>
  </si>
  <si>
    <t>Überarbeitung Musteretikett</t>
  </si>
  <si>
    <t>Anpassung Fiori Warenausgang Filiale</t>
  </si>
  <si>
    <t>Kundennummer bei vorhandener Lieferadresse zurückgeben</t>
  </si>
  <si>
    <t>Überarbeitung Datenübertragung an Overnite</t>
  </si>
  <si>
    <t>Anpassen der Prüflogik des Sanktionsmonitors SAM3</t>
  </si>
  <si>
    <t>Untertätiger Neuterminierer mit Vorselektion</t>
  </si>
  <si>
    <t>Anzeige LF in der MD04</t>
  </si>
  <si>
    <t>neue Spalte für zu Verpackung noch gesperrte Les</t>
  </si>
  <si>
    <t>Bestandsübertragung Shop</t>
  </si>
  <si>
    <t>Aktionsabwicklung: Erweiterung Vertriebsweg 02</t>
  </si>
  <si>
    <t>Umstellung der Kommunikation TTE von SFTP</t>
  </si>
  <si>
    <t>Umstellung der Kommunikation TTE von SFTP zu RESTFull Api</t>
  </si>
  <si>
    <t>Fußzeiletextänderung für Rechnung und Retourenschein FR</t>
  </si>
  <si>
    <t>EKGRP Gebrauchtwaffen</t>
  </si>
  <si>
    <t>Coding unter Transaktion LT44</t>
  </si>
  <si>
    <t>Automatisches setzen des Internetkennzeichens ZZZ</t>
  </si>
  <si>
    <t>SAP leere Zuordnung und gesplitterte Beträge</t>
  </si>
  <si>
    <t>Packtisch Wegeoptimiert LE abarbeiten</t>
  </si>
  <si>
    <t>Kommissionierregeln Optimierung</t>
  </si>
  <si>
    <t>ZWM_000 Filialanzeige</t>
  </si>
  <si>
    <t>ebay Avis Verbuchung</t>
  </si>
  <si>
    <t>Warenausgang am Filialausgang POP Fenster</t>
  </si>
  <si>
    <t>Dump Umlagerung</t>
  </si>
  <si>
    <t>Ankaufsbuchungen 2211142 laufen ohne Gegenbuchung</t>
  </si>
  <si>
    <t>Bürgel geht nicht</t>
  </si>
  <si>
    <t>Support IOT zur Inventur</t>
  </si>
  <si>
    <t>Filiale Umsetzung AT</t>
  </si>
  <si>
    <t>Sichtbarkeit Marktplatzaufträge</t>
  </si>
  <si>
    <t>Zahlungseingangsverbuchung Zalando via Avis</t>
  </si>
  <si>
    <t>Fiori fehler_ keine Kundendaten bei Banf</t>
  </si>
  <si>
    <t>Probleme bei der Auftragsanlage bzw. bei der Erfassung</t>
  </si>
  <si>
    <t>Fiori_Fehler abweichende Lieferadresse</t>
  </si>
  <si>
    <t>Sicherheitsbestand Großhandel</t>
  </si>
  <si>
    <t>WS Preise B2B</t>
  </si>
  <si>
    <t>Bestellung Elektronisch an Merkel senden</t>
  </si>
  <si>
    <t>Änderung der Steuernummer der Frankonia KG in Dok.</t>
  </si>
  <si>
    <t>Plätze über Tabelleneintrag löschen</t>
  </si>
  <si>
    <t>Jungjäger: Keine Anträge in Fiori</t>
  </si>
  <si>
    <t>SAP QM Einspielreport</t>
  </si>
  <si>
    <t>DPD Avisierung 02.02.2022 nicht möglich</t>
  </si>
  <si>
    <t>Bereinigung Partenrolle Z0</t>
  </si>
  <si>
    <t>Jungjäger: automatisierter Rucksackversand funktioniert n.</t>
  </si>
  <si>
    <t>neue Versandstelle für Drittlandsaufträge Rhenus</t>
  </si>
  <si>
    <t>Unvollständiges Retourelabel Rhenus</t>
  </si>
  <si>
    <t>Manueller Auftrag mit Paypal nicht möglich</t>
  </si>
  <si>
    <t>Amazon FBA Versandkosten</t>
  </si>
  <si>
    <t>Neues Feld im SAP für Herstellerfarben</t>
  </si>
  <si>
    <t>manuelles Label für das Ausland erstellen über ZWM_029</t>
  </si>
  <si>
    <t>Lagerquant nicht mehr vorhanden</t>
  </si>
  <si>
    <t>Automatisiertes Absagen von UB, KB und MB Umlagerungen</t>
  </si>
  <si>
    <t>Zahlunsgseingangsverbuchung Otto (Ablösung Litreca)</t>
  </si>
  <si>
    <t>Anpassung Lieferlauf AT</t>
  </si>
  <si>
    <t>Endgeliefert Bearbeitung offene Umlagerungen</t>
  </si>
  <si>
    <t>Leerzeichen in Katalogtexten fehlen</t>
  </si>
  <si>
    <t>ZWM_071 Anzeige Sperrig Vorrat defekt</t>
  </si>
  <si>
    <t>Druck Rechnungen in der Waffenkartei erfolgt nicht</t>
  </si>
  <si>
    <t>Hängende TB_ONE IDocs</t>
  </si>
  <si>
    <t>Änderungen relevante Metadaten</t>
  </si>
  <si>
    <t>Bedingungen für Retourenlabel</t>
  </si>
  <si>
    <t>Unschärfe bei der Zuteilung von Sperrig Wägen</t>
  </si>
  <si>
    <t>Amazon FBA Fakturen automatisieren</t>
  </si>
  <si>
    <t>Transaktion SOSG zeigt keine Werkstattmails an</t>
  </si>
  <si>
    <t>Bestände MDE (Flexusanwendung) stimmen nicht mit SAP</t>
  </si>
  <si>
    <t>Inventurerweiterung Werkstattauswertung</t>
  </si>
  <si>
    <t>Preispflege Kasse/Cloud Staffelpreis Fehler</t>
  </si>
  <si>
    <t>Optimierung Packprozess</t>
  </si>
  <si>
    <t>Optimierung FR Prozesse</t>
  </si>
  <si>
    <t>Sperrung Personalkarten</t>
  </si>
  <si>
    <t>Abbruch Lieferlauf Rhenus</t>
  </si>
  <si>
    <t>Abbruch Lieferlauf Rhenus wegen Gutschein</t>
  </si>
  <si>
    <t>Versandkostenzuschläge AT</t>
  </si>
  <si>
    <t>Zahlart für Nutzer gesperrt</t>
  </si>
  <si>
    <t>Anpassung ZWM_094</t>
  </si>
  <si>
    <t>Zahlartenmapping B2C erweitern</t>
  </si>
  <si>
    <t>Anpassung Rechnungsstellung Auctronia</t>
  </si>
  <si>
    <t>Mahnung an Kunden mit Boni 801 und 804</t>
  </si>
  <si>
    <t>Bestellungen im Kundenkonto nicht sichtbar</t>
  </si>
  <si>
    <t>Fehler in Gebrauchtwaffen Fiori App</t>
  </si>
  <si>
    <t>die Nachrichtenfindung schlägt Rhenus fehl</t>
  </si>
  <si>
    <t>Prüfung / Korrekuru Freigabestrategie</t>
  </si>
  <si>
    <t>Aucronia: mögliche Laufzeit für Auktionen soll ausgeweitet</t>
  </si>
  <si>
    <t>Optimierung der Packtische</t>
  </si>
  <si>
    <t>Auftragsstatusabgleich Allianz</t>
  </si>
  <si>
    <t>Katalogausleitung: zusätzliche Variantenbildung</t>
  </si>
  <si>
    <t>Fehler bei Transportauftragsanlage</t>
  </si>
  <si>
    <t>Diverse Fehler bei der Abwicklung für F und Ö</t>
  </si>
  <si>
    <t>doppelter Name auf Adresslabel</t>
  </si>
  <si>
    <t>RiskIdent: Implementierung Use Case 1</t>
  </si>
  <si>
    <t>Abbruch Lieferlauf Frankreich 1332</t>
  </si>
  <si>
    <t>Hinweise auf SAP Belegen</t>
  </si>
  <si>
    <t>Liefersperre CC zieht sich nicht bei Auftrag m. Payment L.</t>
  </si>
  <si>
    <t>Fehler bei Buchungsschritt nach Prüflos</t>
  </si>
  <si>
    <t>Problem bei Platz leer / Behälter voll</t>
  </si>
  <si>
    <t>Zahlungseingangsverbuchung Ebay</t>
  </si>
  <si>
    <t>Zahlartenmapping Webshop B2B</t>
  </si>
  <si>
    <t>automatische Archivierung der Zollrechnung über ZSD_031</t>
  </si>
  <si>
    <t>Andruck der Bestellnummer bei Umlagerungen</t>
  </si>
  <si>
    <t>Falsche Lagerorte bei WE Buchungen Filiale</t>
  </si>
  <si>
    <t>Sammelartikelnummer Zeitschriften</t>
  </si>
  <si>
    <t>Onlineaufträge mit Absagegrund 01 absagen</t>
  </si>
  <si>
    <t>Laufzeitfehler Testsystem bei Belieferung von UBs</t>
  </si>
  <si>
    <t>Fehlerhafte SAP Pushes</t>
  </si>
  <si>
    <t>Falsche Werte OnlineShop bei Auftragsanlage</t>
  </si>
  <si>
    <t>Versand mit DPD bei Exportaufträgen</t>
  </si>
  <si>
    <t>Keine Einträge zu 02K gefunden</t>
  </si>
  <si>
    <t>zwei Testfälle für Filiale Erfurt Click&amp;Collect</t>
  </si>
  <si>
    <t>Lieferung ohne Bestand angelegt, nicht sichtbar MD04</t>
  </si>
  <si>
    <t>Customizingoptimierung Auftragserfassung AT</t>
  </si>
  <si>
    <t>Cavok Änderungszeiger</t>
  </si>
  <si>
    <t>Fiori Anzeige Warenausgang + TA Anlage</t>
  </si>
  <si>
    <t>Liefernummernanzeige via HU</t>
  </si>
  <si>
    <t>Zahlartenmapping Webshop B2C</t>
  </si>
  <si>
    <t>Zusätzliche Felder in der ZWM_006</t>
  </si>
  <si>
    <t>Kombiretourenlabel</t>
  </si>
  <si>
    <t>Retourenlabel und Anfrage für Retourenlabel in CH, AT</t>
  </si>
  <si>
    <t>SAP Buchung ohne Gutscheinnummer in der Zuordnung</t>
  </si>
  <si>
    <t>Testunterstützung Logistikprozesse</t>
  </si>
  <si>
    <t>Anpassung Delta Lauf Neuterminierung</t>
  </si>
  <si>
    <t>Sammellieferung mit Andruck aller Bestellnummern</t>
  </si>
  <si>
    <t>Kommissionierliste löschen mit Firefighter</t>
  </si>
  <si>
    <t>VKM1: DE11 &amp; DE12 ohne Kreditprüfung in Frankreich</t>
  </si>
  <si>
    <t>Filialausgang Ware wird gescannt aber nicht verpackt</t>
  </si>
  <si>
    <t xml:space="preserve"> Statusanzeige Liefersperre Online Shop</t>
  </si>
  <si>
    <t>Gast Bestellung</t>
  </si>
  <si>
    <t>HU verschwindet nach Warenausgang buchen</t>
  </si>
  <si>
    <t>Warenausgang für Lohnbeistellung nicht möglich</t>
  </si>
  <si>
    <t>Rechnungen werden ohne Artikelbezeichung gedruckt</t>
  </si>
  <si>
    <t>Schnittstelle Merkmale Cavok reduzieren</t>
  </si>
  <si>
    <t>Sendungdaten an DHL</t>
  </si>
  <si>
    <t>Falsche Preise im Shop</t>
  </si>
  <si>
    <t>Anpassung bei vier Filialen Umlagerungen innerhalb Filiale</t>
  </si>
  <si>
    <t>SAP Incident: 322815 / 2022 MD04 nicht refreshed nach Ausf</t>
  </si>
  <si>
    <t>Korrektur Etikettendruck Filiale Preisangabenverordnung</t>
  </si>
  <si>
    <t>Formular Belastungsanzeige</t>
  </si>
  <si>
    <t>Flexus_MDE_Anwendung: Artikel können nicht abgerufen</t>
  </si>
  <si>
    <t>AB Verarbeitung Merkel</t>
  </si>
  <si>
    <t>B2B Überschreiben Lieferaussage 26 zu Lieferaussage 27</t>
  </si>
  <si>
    <t>Filialbestände im Shop falsch</t>
  </si>
  <si>
    <t>Löschanfragen Ebay</t>
  </si>
  <si>
    <t>Benutzung Fire Fighter für Herrn Marcel Schröder</t>
  </si>
  <si>
    <t>Falscher Preis Simulate Order</t>
  </si>
  <si>
    <t>Lieferterminaussage Shop GH falsch</t>
  </si>
  <si>
    <t>Fehlerhafte Preise im Webshop</t>
  </si>
  <si>
    <t>Veriegelung Preiskonditionen VK</t>
  </si>
  <si>
    <t>Anpassung Statustext bei Meine Bestellungen</t>
  </si>
  <si>
    <t>Kein Retourelabel für Exportkunden</t>
  </si>
  <si>
    <t>Korrektur Verfügbarkeitsprüfung GH</t>
  </si>
  <si>
    <t>Blockieren paralleler Ausführung zyklische Jobs</t>
  </si>
  <si>
    <t>Fehler Lieferlauf Großhandel</t>
  </si>
  <si>
    <t>Fehler Logik Rechnungsdruck Export</t>
  </si>
  <si>
    <t>Nachnahme Versand Betrag wurde auf Label nicht gedruckt</t>
  </si>
  <si>
    <t>Rückbau Transport zu Ticket #19757</t>
  </si>
  <si>
    <t>Fehlende Daten in Kundenschnittstelle AUKT</t>
  </si>
  <si>
    <t>Click &amp; Reserve trotz Reservierung möglich</t>
  </si>
  <si>
    <t>Fehlerhafter Kassenbon 1163 vom 22.07.2022</t>
  </si>
  <si>
    <t>Anmeldung via Trusted System</t>
  </si>
  <si>
    <t>Doku. TTE Schnittstelle</t>
  </si>
  <si>
    <t>ZSD_092 maschinelle Erstattung Gutschriften funktioniert n</t>
  </si>
  <si>
    <t>Marktplätze: Versandbestätigungen werden n. an Tradebyte</t>
  </si>
  <si>
    <t>Anpassung Kommissionierbereich</t>
  </si>
  <si>
    <t>Preisdatum</t>
  </si>
  <si>
    <t>Fehlermeldungstext bei der Fiori App</t>
  </si>
  <si>
    <t>Fehler Entnahme Reservierung Serialnummer</t>
  </si>
  <si>
    <t>Tag Marketingfarbe / Brand wird in der Schnittstelle Cavok</t>
  </si>
  <si>
    <t>Filialausgang Fiori App Verarbeitungsfehler</t>
  </si>
  <si>
    <t>Darstellung Zuschläge Waffenschränke &amp; Service</t>
  </si>
  <si>
    <t>Zahlsperre bei Kreditkartenaufträgen aus Österreich</t>
  </si>
  <si>
    <t>Fehler bei Resvierungsentnahme</t>
  </si>
  <si>
    <t>Zalando.de: Datenchaos bei eingespielte Testaufträge</t>
  </si>
  <si>
    <t>fehlende Leerzeichen im Fließtext</t>
  </si>
  <si>
    <t>Retourenlabel ohne Barcode</t>
  </si>
  <si>
    <t>Fehlender Barcode auf TA</t>
  </si>
  <si>
    <t xml:space="preserve"> Jahresdateien zum Personalkaufumsatz</t>
  </si>
  <si>
    <t>SelfServices</t>
  </si>
  <si>
    <t>Filialprozesse</t>
  </si>
  <si>
    <t>SelfService: Retourenlabel anfordern</t>
  </si>
  <si>
    <t>VW Nachschub &amp; Staffelpreise</t>
  </si>
  <si>
    <t>Spartenfindung ERP</t>
  </si>
  <si>
    <t>Reservierung Rücklauf Retouren</t>
  </si>
  <si>
    <t>Lieferantenportal</t>
  </si>
  <si>
    <t>Click &amp; Collect light</t>
  </si>
  <si>
    <t>Fotostudio über QM</t>
  </si>
  <si>
    <t>Frankreich Filialpackplatz Versandmatrix</t>
  </si>
  <si>
    <t>Auftragsannahme über Ratepay (Telefon und App)</t>
  </si>
  <si>
    <t>SAP Produktkatalog</t>
  </si>
  <si>
    <t>Sammelprojekt Zahlungsdienstleister</t>
  </si>
  <si>
    <t>Paypal Zahlungen im stationären Handel</t>
  </si>
  <si>
    <t>Konditionsmanagement Großhandel</t>
  </si>
  <si>
    <t>Operatives Dashboard für KB</t>
  </si>
  <si>
    <t>automatische Erstellung und Druck der Frachtpapiere</t>
  </si>
  <si>
    <t>fiori uploads für operatives dashboard customer service</t>
  </si>
  <si>
    <t>FRA Filialleiterübersicht</t>
  </si>
  <si>
    <t>Lieferanten REST API</t>
  </si>
  <si>
    <t>Marktpaltzoptimierung</t>
  </si>
  <si>
    <t>Marktplätze Überarbeitung Anbindung und Normalisierung</t>
  </si>
  <si>
    <t>eBay: Zahlungsavis per API abholen</t>
  </si>
  <si>
    <t>SAP Stammdaten VTL und VWKZ nach Vertriebsweg/Verkaufsorg.</t>
  </si>
  <si>
    <t>WE Cockpit Optimierung</t>
  </si>
  <si>
    <t xml:space="preserve"> Jobplanung Lieferläufe</t>
  </si>
  <si>
    <t>2. Wahlprozesse</t>
  </si>
  <si>
    <t>Zahlungseingangsverbuchung PayPal DE</t>
  </si>
  <si>
    <t>Reporten von gelöschten Lieferunggen zu UBs/KBs</t>
  </si>
  <si>
    <t>Ablösung BusinessConnector für Konsi. Lieferanten</t>
  </si>
  <si>
    <t>Datenexport für Meldungen seitens Export &amp; Import</t>
  </si>
  <si>
    <t>Versandkosten Frankreich</t>
  </si>
  <si>
    <t>Übertragung Avis Daten an VS Logistik Filiale</t>
  </si>
  <si>
    <t>Neuer Konsignationsprozess unter Berücksichtigung steuerr.</t>
  </si>
  <si>
    <t>Lieferantenkonsignation Ausländische Läger</t>
  </si>
  <si>
    <t>Neue Preisverordnung</t>
  </si>
  <si>
    <t>Optimierung Packprozess (Optim. Förderstrecke)</t>
  </si>
  <si>
    <t>Vorprojekt neue Kasse</t>
  </si>
  <si>
    <t>UST.Problem mit Konsi</t>
  </si>
  <si>
    <t>Pilotprojekt Kasse Frankreich</t>
  </si>
  <si>
    <t>Angebotsprozess</t>
  </si>
  <si>
    <t>Großmengenkommissionnierung Logistik</t>
  </si>
  <si>
    <t>Fehlerhafte Preisübermittlung</t>
  </si>
  <si>
    <t>Dublettenoptimierung</t>
  </si>
  <si>
    <t>abweichende Lieferadressen</t>
  </si>
  <si>
    <t>Kundenkommunikation Redesign</t>
  </si>
  <si>
    <t>ILM Integration</t>
  </si>
  <si>
    <t>Zahlart an Lieferung speichern</t>
  </si>
  <si>
    <t>Einführung GK Hospitality</t>
  </si>
  <si>
    <t>Changes zu Angebot MAGAZIN</t>
  </si>
  <si>
    <t>Preisplanung: neue Anforderungen</t>
  </si>
  <si>
    <t>PayPal Optimierungen</t>
  </si>
  <si>
    <t>Impressum Mail AT</t>
  </si>
  <si>
    <t>Assortment Planning QuickWins</t>
  </si>
  <si>
    <t>Versandstellenfindung Filialversand</t>
  </si>
  <si>
    <t>Liefertermintreue monitoren</t>
  </si>
  <si>
    <t>Retail: Belegtext englisch für Digitalen Bon</t>
  </si>
  <si>
    <t>Fiori Artikelauslistung</t>
  </si>
  <si>
    <t>Screen Personas POC</t>
  </si>
  <si>
    <t>FIORI Preisplanung 2.0</t>
  </si>
  <si>
    <t>Procurement: Sichtbarkeit der Artikelsaison in SAP</t>
  </si>
  <si>
    <t>GoGreen Label auf Versandlabel andrucken</t>
  </si>
  <si>
    <t>Paygate: Nachbearbeitungscockpit anpassen</t>
  </si>
  <si>
    <t>CS: Kundenkommunikation</t>
  </si>
  <si>
    <t>Aufträge ohne AG/WE</t>
  </si>
  <si>
    <t>Adresszeile für AT u. CH entfernen</t>
  </si>
  <si>
    <t>FIORI Preisplanung: Schnellauswertung</t>
  </si>
  <si>
    <t>NL Fehlende Übersetzung / Änderung der Zahlungsbedingung</t>
  </si>
  <si>
    <t>Grundpreisverordnung umsetzen</t>
  </si>
  <si>
    <t>Optimierung Popups in Auftragsbearbeitung</t>
  </si>
  <si>
    <t>Text bei Retoureneingangsbestätigungen</t>
  </si>
  <si>
    <t>Katalogaufträge: Partnerübertragung anpassen</t>
  </si>
  <si>
    <t>Internationalisierung: NL Vkorg</t>
  </si>
  <si>
    <t>Check &amp; Change Formular LLE Abfrage</t>
  </si>
  <si>
    <t>UUID als eindeutige ID</t>
  </si>
  <si>
    <t>Lagerwechsel Hermes Fulfillment</t>
  </si>
  <si>
    <t>LLE Anpassung Flexibilität</t>
  </si>
  <si>
    <t>2021/0101</t>
  </si>
  <si>
    <t>S4 Segmentierung 2021/0193</t>
  </si>
  <si>
    <t>Büchsenmachertätigkeiten</t>
  </si>
  <si>
    <t>Improvements</t>
  </si>
  <si>
    <t>Migration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</si>
</sst>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edikt Hölker" refreshedDate="44813.566690162035" createdVersion="8" refreshedVersion="8" minRefreshableVersion="3" recordCount="782" xr:uid="{AC1194C6-1D2E-4675-9BF7-C3B89701C5D4}">
  <cacheSource type="worksheet">
    <worksheetSource name="Tabelle1"/>
  </cacheSource>
  <cacheFields count="3">
    <cacheField name="Projekt" numFmtId="0">
      <sharedItems count="40">
        <s v="610-IOT1302-DUMMY"/>
        <s v="611-IOT1303-Pflege-eigener-Systeme"/>
        <s v="612-IOT1304-IT-Infrastruktur"/>
        <s v="692-IOT1504-Produktentwicklung"/>
        <s v="717-IOT1603-Öffentlichkeitsarbeit"/>
        <s v="722-MEZ1601-Wartung"/>
        <s v="727-MEZ1602-Einzelanforderungen"/>
        <s v="762-IOT1703-SAP-FIORI"/>
        <s v="781-BSS1801-FOR-Highbay-Renewal"/>
        <s v="794-FRA1805-14425:-S/4HANA"/>
        <s v="807-FRA1902-FR-Flilialpackplatz"/>
        <s v="810-FRA2001-ERP-AM"/>
        <s v="811-FRA2002-ERP-Kleinstprojekte"/>
        <s v="812-INQ2001-Wartung-&amp;-Support"/>
        <s v="815-IOT2002-Vertrieb"/>
        <s v="821-THA2001-FIORI"/>
        <s v="825-MEN2004-Wartung"/>
        <s v="831-FRA2005-19806-SAP-Formulare-und-eMails"/>
        <s v="834-MEN2006-WE-M7-Gewährleistung"/>
        <s v="836-MAN2101-Application-Management"/>
        <s v="837-MAN2102-Kleinstprojekte"/>
        <s v="841-CAS2103-Debitel"/>
        <s v="845-KEB2102-Fiori-Repair-Documentation-Framework"/>
        <s v="848-VON2101-Handwerkerkopplung-2.0"/>
        <s v="850-CAS2105-Fiori-Readiness-Check"/>
        <s v="853-FRA2101-Werkstattprozesse"/>
        <s v="855-GEP-2021-01-DOEHLER"/>
        <s v="857-CAS2106-HCOB-Fiori-S/4-Migration"/>
        <s v="859-CAS2107-ISS (2021/0178)"/>
        <s v="860-ALD2101-Betriebs-und-Projektunterstützung"/>
        <s v="862-MEN2101-FIORI"/>
        <s v="863-GLW2101-Analyseworkshop"/>
        <s v="864-DMK2103-Beratung&amp;Entwicklung"/>
        <s v="866-IOT2201-Interne-Aufschreibung"/>
        <s v="867-MEN2101-IAL-MFS-Schulung"/>
        <s v="868-CAS2201-Beeline"/>
        <s v="869-WSW2201-Fiori--/-S/4-Einführung-2022"/>
        <s v="870-BSS2201-Juwel"/>
        <s v="871-COV2201-Workshop-91619/0105/030"/>
        <s v="872-FRA2201-SAP-CCO-Integration-FR"/>
      </sharedItems>
    </cacheField>
    <cacheField name="Teilprojekt" numFmtId="0">
      <sharedItems containsBlank="1"/>
    </cacheField>
    <cacheField name="Arbeitspaket" numFmtId="0">
      <sharedItems containsBlank="1" count="142">
        <m/>
        <s v="02-Datenmodellierung"/>
        <s v="02-Neue Funktion/Fehlerbehebung"/>
        <s v="03-App-Entwicklung"/>
        <s v="04-_x0009_Deployment &amp; Test"/>
        <s v="06-_x0009_Administratives &amp; Abstimmung"/>
        <s v="07-KnowHow-Transfer"/>
        <s v="03-Backup"/>
        <s v="16-Rechner"/>
        <s v="18-Infrastruktur"/>
        <s v="01-Störungen/Probleme"/>
        <s v="02-Service"/>
        <s v="02-Rechner"/>
        <s v="03-Infrastruktur"/>
        <s v="05-Sonstiges"/>
        <s v="01-Benutzerverwaltung"/>
        <s v="01-Prozessaufnehmen/Konzeption"/>
        <s v="03-_x0009_Validierungs-Service"/>
        <s v="06-_x0009_Barcodescanner"/>
        <s v="08-VH-Extension"/>
        <s v="01-Allgemein"/>
        <s v="18-Aktionssabwicklung und Preiskalkulation"/>
        <s v="01-Intern"/>
        <s v="02-Kalender"/>
        <s v="01-Systemüberprüfung/Update Kontrolle"/>
        <s v="325-Ticket"/>
        <s v="326-Ticket"/>
        <s v="327-Ticket"/>
        <s v="328-Ticket"/>
        <s v="329-Ticket"/>
        <s v="330-Ticket"/>
        <s v="331-Ticket"/>
        <s v="332-Ticket"/>
        <s v="333-Ticket"/>
        <s v="334-Ticket"/>
        <s v="01-Durchführung"/>
        <s v="01-Umsetzung"/>
        <s v="01-Koordination"/>
        <s v="02-Teamsitzung"/>
        <s v="01-PM"/>
        <s v="02-Obsolete Objekte"/>
        <s v="01-Abst. FB/IT"/>
        <s v="02-Konz. / Archivierungsplan"/>
        <s v="03-ILM"/>
        <s v="02-Abstimmung/Planung"/>
        <s v="03-Ticketstatus"/>
        <s v="04-Abstimmung FB"/>
        <s v="05-Abstimmung IT"/>
        <s v="06-Vorabstimmung zu Projekten"/>
        <s v="01-KnowHow-Transfer"/>
        <s v="02-Technische Störung"/>
        <s v="03-Direktanfrage ohne Ticketbezug"/>
        <s v="01-Team Besprechung"/>
        <s v="02-Wochenplanung"/>
        <s v="01-Umsetung"/>
        <s v="02-Kundenkonto"/>
        <s v="03-Create/Sim Order"/>
        <s v="04-Ablösung ZWEBTABLE"/>
        <s v="10-Übergreifende Jourfix / Teamsitzung"/>
        <s v="01-Durchfürhung"/>
        <s v="01-ERP Integration / Kennzahlen"/>
        <s v="02-App"/>
        <s v="01-Vorabstimmung Konzeption"/>
        <s v="01-Abstimmung/Konzeption"/>
        <s v="02-Umsetzung Regelwerk"/>
        <s v="03-Integration"/>
        <s v="04-Abnahme/Test"/>
        <s v="03-Koordination"/>
        <s v="01-Analyse/Recherche"/>
        <s v="02-Ausarbeitung"/>
        <s v="01-Kundenakquise"/>
        <s v="01-FIORI"/>
        <s v="02-Logistik/EWM"/>
        <s v="01-Abstimmung / Anforderungsaufnahme"/>
        <s v="03-Team Sitzung"/>
        <s v="05-KickOff &amp; Bestandsaufnahme"/>
        <s v="02-Erstellung"/>
        <s v="02-Erweiterung Nachrichtensteuerung"/>
        <s v="03-Anpassung Rechnungssmartform"/>
        <s v="01-Responsives Verhalten"/>
        <s v="00-Kleinstanfrage"/>
        <s v="00-Koordination"/>
        <s v="10-JourFixe"/>
        <s v="00-Durchführung"/>
        <s v="3481 - E-Mailsignatur und Anpassung LLE Erinnerungen"/>
        <s v="3499 - Anpassung Nachricht E-Mail Versand CH Rechnungen"/>
        <s v="3520 - Customer Service: Fehler im Dokument"/>
        <s v="3544 - Customer Service: Anpassung Nachricht E-Mail"/>
        <s v="01-Einrichtung"/>
        <s v="02-Durchführung und Unterstützung P"/>
        <s v="00 Durchführung"/>
        <s v="00 Umsetzung"/>
        <s v="03-Unterstützung"/>
        <s v="01-Besprechung Projektteam"/>
        <s v="02-Abstimmung Kunde"/>
        <s v="03-Ergebnispräsentation"/>
        <s v="10-Koordination"/>
        <s v="01-Grundkonzept (Anforderungen; Prozessablauf)"/>
        <s v="02-IT Konzept CS Integration SD/MM"/>
        <s v="10-Grundkonfiguration"/>
        <s v="20-Schnittstellen-Implementierung"/>
        <s v="02-Umsetzung"/>
        <s v="11-Erweiterung Packplatz"/>
        <s v="12-Umbuchungs-App 1000/1009"/>
        <s v="02-Abstimmung/Präsentation  FRA"/>
        <s v="20-Auftragsbearbeitung Werkstattbüro"/>
        <s v="10-Erfassung Werkstattaufträge"/>
        <s v="30Erfassung Büchsenmachertätigkeiten"/>
        <s v="40-Abrechnung der Werkstattaufträge"/>
        <s v="50-Umlagerung Werkstatt/Logistik"/>
        <s v="60-Anlage Servicemeldung"/>
        <s v="70-Erfas. int. Servicemeldungen"/>
        <s v="80-Kundenübergabe-App"/>
        <s v="01-Abstimmung"/>
        <s v="02-Integration"/>
        <s v="01-Testunterstützung"/>
        <s v="11-CutOver Vorbereitung"/>
        <s v="Migrationl&amp;Functional Improvements"/>
        <s v="Technical Migration"/>
        <s v="01-Arbeitsplatzorganisation"/>
        <s v="02-Internes/Administration"/>
        <s v="03-Sonderaufgaben"/>
        <s v="01-Einarbeitung"/>
        <s v="02-Übergaben"/>
        <s v="04-Workshop (Ausrichter)"/>
        <s v="05-Workshop (Teilnahme)"/>
        <s v="01-Fachberatung"/>
        <s v="02-Projektleiter"/>
        <s v="04-Bewerber"/>
        <s v="01-Buchhaltung"/>
        <s v="02-Personal"/>
        <s v="03-IOT"/>
        <s v="04-IAL"/>
        <s v="04-Organisation Verwaltung"/>
        <s v="04-Veranstaltungen"/>
        <s v="03-MA-Gespräch"/>
        <s v="01-Seminar (intern)"/>
        <s v="02-Übungen"/>
        <s v="03-Webinar"/>
        <s v="04-Seminar (extern)"/>
        <s v="06-DSAG Tagung"/>
        <s v="07-UI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2">
  <r>
    <x v="0"/>
    <m/>
    <x v="0"/>
  </r>
  <r>
    <x v="1"/>
    <s v="02-Projektaufschreibung"/>
    <x v="1"/>
  </r>
  <r>
    <x v="1"/>
    <s v="02-Projektaufschreibung"/>
    <x v="2"/>
  </r>
  <r>
    <x v="1"/>
    <s v="02-Projektaufschreibung"/>
    <x v="3"/>
  </r>
  <r>
    <x v="1"/>
    <s v="02-Projektaufschreibung"/>
    <x v="4"/>
  </r>
  <r>
    <x v="1"/>
    <s v="02-Projektaufschreibung"/>
    <x v="5"/>
  </r>
  <r>
    <x v="1"/>
    <s v="02-Projektaufschreibung"/>
    <x v="6"/>
  </r>
  <r>
    <x v="1"/>
    <s v="02-Projektaufschreibung"/>
    <x v="0"/>
  </r>
  <r>
    <x v="2"/>
    <s v="01-Wartung und Verwaltung"/>
    <x v="7"/>
  </r>
  <r>
    <x v="2"/>
    <s v="01-Wartung und Verwaltung"/>
    <x v="8"/>
  </r>
  <r>
    <x v="2"/>
    <s v="01-Wartung und Verwaltung"/>
    <x v="9"/>
  </r>
  <r>
    <x v="2"/>
    <s v="02-Helpdesk"/>
    <x v="10"/>
  </r>
  <r>
    <x v="2"/>
    <s v="02-Helpdesk"/>
    <x v="11"/>
  </r>
  <r>
    <x v="2"/>
    <s v="04-Beschaffung"/>
    <x v="12"/>
  </r>
  <r>
    <x v="2"/>
    <s v="04-Beschaffung"/>
    <x v="13"/>
  </r>
  <r>
    <x v="2"/>
    <s v="04-Beschaffung"/>
    <x v="14"/>
  </r>
  <r>
    <x v="2"/>
    <s v="04-Beschaffung"/>
    <x v="0"/>
  </r>
  <r>
    <x v="2"/>
    <s v="06-SAP"/>
    <x v="15"/>
  </r>
  <r>
    <x v="3"/>
    <s v="17-Kontingentierung"/>
    <x v="16"/>
  </r>
  <r>
    <x v="3"/>
    <s v="60-FIORI generische Komponenten"/>
    <x v="17"/>
  </r>
  <r>
    <x v="3"/>
    <s v="60-FIORI generische Komponenten"/>
    <x v="18"/>
  </r>
  <r>
    <x v="3"/>
    <s v="60-FIORI generische Komponenten"/>
    <x v="19"/>
  </r>
  <r>
    <x v="3"/>
    <s v="60-FIORI generische Komponenten"/>
    <x v="0"/>
  </r>
  <r>
    <x v="3"/>
    <s v="70-Projektunterstützung"/>
    <x v="20"/>
  </r>
  <r>
    <x v="3"/>
    <s v="70-Projektunterstützung"/>
    <x v="21"/>
  </r>
  <r>
    <x v="3"/>
    <s v="90-Support"/>
    <x v="22"/>
  </r>
  <r>
    <x v="4"/>
    <s v="03-Marketing"/>
    <x v="23"/>
  </r>
  <r>
    <x v="4"/>
    <s v="03-Marketing"/>
    <x v="0"/>
  </r>
  <r>
    <x v="5"/>
    <s v="01-Linux Gateway KIMM"/>
    <x v="24"/>
  </r>
  <r>
    <x v="5"/>
    <s v="01-Linux Gateway KIMM"/>
    <x v="25"/>
  </r>
  <r>
    <x v="5"/>
    <s v="01-Linux Gateway KIMM"/>
    <x v="26"/>
  </r>
  <r>
    <x v="5"/>
    <s v="01-Linux Gateway KIMM"/>
    <x v="27"/>
  </r>
  <r>
    <x v="5"/>
    <s v="01-Linux Gateway KIMM"/>
    <x v="28"/>
  </r>
  <r>
    <x v="5"/>
    <s v="01-Linux Gateway KIMM"/>
    <x v="29"/>
  </r>
  <r>
    <x v="5"/>
    <s v="01-Linux Gateway KIMM"/>
    <x v="30"/>
  </r>
  <r>
    <x v="5"/>
    <s v="01-Linux Gateway KIMM"/>
    <x v="31"/>
  </r>
  <r>
    <x v="5"/>
    <s v="01-Linux Gateway KIMM"/>
    <x v="32"/>
  </r>
  <r>
    <x v="5"/>
    <s v="01-Linux Gateway KIMM"/>
    <x v="33"/>
  </r>
  <r>
    <x v="5"/>
    <s v="01-Linux Gateway KIMM"/>
    <x v="34"/>
  </r>
  <r>
    <x v="5"/>
    <s v="02-Wartung GUI"/>
    <x v="0"/>
  </r>
  <r>
    <x v="6"/>
    <s v="34-Thinclient Wareneingang"/>
    <x v="35"/>
  </r>
  <r>
    <x v="6"/>
    <s v="37-Anpassung Pick-Listen Druck"/>
    <x v="35"/>
  </r>
  <r>
    <x v="6"/>
    <s v="38-QR-Code Schweiz"/>
    <x v="35"/>
  </r>
  <r>
    <x v="6"/>
    <s v="39-Anpassung John Lewis Label"/>
    <x v="35"/>
  </r>
  <r>
    <x v="6"/>
    <s v="40-fehlende Verkaufsdaten bei Artikelübernahme"/>
    <x v="35"/>
  </r>
  <r>
    <x v="6"/>
    <s v="41-Mengenabweichung Lager Ungarn"/>
    <x v="35"/>
  </r>
  <r>
    <x v="6"/>
    <s v="41-Mengenabweichung Lager Ungarn"/>
    <x v="0"/>
  </r>
  <r>
    <x v="6"/>
    <s v="42-Ladeliste Galeria"/>
    <x v="35"/>
  </r>
  <r>
    <x v="6"/>
    <s v="43-Sporadischer Fehlschlag bei JLP-Label Druck"/>
    <x v="36"/>
  </r>
  <r>
    <x v="7"/>
    <s v="00-Organisation"/>
    <x v="37"/>
  </r>
  <r>
    <x v="7"/>
    <s v="00-Organisation"/>
    <x v="38"/>
  </r>
  <r>
    <x v="8"/>
    <s v="08-EBE21-00997 Gasse 3 des HB2"/>
    <x v="0"/>
  </r>
  <r>
    <x v="9"/>
    <s v="10-IT Bereinigung"/>
    <x v="39"/>
  </r>
  <r>
    <x v="9"/>
    <s v="10-IT Bereinigung"/>
    <x v="40"/>
  </r>
  <r>
    <x v="9"/>
    <s v="20-Archivierung"/>
    <x v="41"/>
  </r>
  <r>
    <x v="9"/>
    <s v="20-Archivierung"/>
    <x v="42"/>
  </r>
  <r>
    <x v="9"/>
    <s v="20-Archivierung"/>
    <x v="43"/>
  </r>
  <r>
    <x v="9"/>
    <s v="20-Archivierung"/>
    <x v="0"/>
  </r>
  <r>
    <x v="9"/>
    <s v="26649 Einrichtung Businesspartner-Grundkonfig. und Abstimmung"/>
    <x v="36"/>
  </r>
  <r>
    <x v="10"/>
    <s v="20581-Cronopost Frankreich für Filialpacklatz"/>
    <x v="36"/>
  </r>
  <r>
    <x v="10"/>
    <s v="21963-La Poste für Filialpackplatz Frankreich"/>
    <x v="36"/>
  </r>
  <r>
    <x v="10"/>
    <s v="28785 Packplatz - Lettre Suivie (verfolgene Briefe)"/>
    <x v="36"/>
  </r>
  <r>
    <x v="10"/>
    <s v="28789 Packplatz - Mazet Spedition"/>
    <x v="36"/>
  </r>
  <r>
    <x v="10"/>
    <s v="32451 - manueller Versand Übergangslösung"/>
    <x v="36"/>
  </r>
  <r>
    <x v="11"/>
    <s v="01-Koordination"/>
    <x v="39"/>
  </r>
  <r>
    <x v="11"/>
    <s v="01-Koordination"/>
    <x v="44"/>
  </r>
  <r>
    <x v="11"/>
    <s v="01-Koordination"/>
    <x v="45"/>
  </r>
  <r>
    <x v="11"/>
    <s v="01-Koordination"/>
    <x v="46"/>
  </r>
  <r>
    <x v="11"/>
    <s v="01-Koordination"/>
    <x v="47"/>
  </r>
  <r>
    <x v="11"/>
    <s v="01-Koordination"/>
    <x v="48"/>
  </r>
  <r>
    <x v="11"/>
    <s v="02-Unterstützung FRA IT"/>
    <x v="49"/>
  </r>
  <r>
    <x v="11"/>
    <s v="02-Unterstützung FRA IT"/>
    <x v="50"/>
  </r>
  <r>
    <x v="11"/>
    <s v="02-Unterstützung FRA IT"/>
    <x v="51"/>
  </r>
  <r>
    <x v="11"/>
    <s v="02-Unterstützung FRA IT"/>
    <x v="0"/>
  </r>
  <r>
    <x v="11"/>
    <s v="14558 Optimierung Sonderbestellcockpit"/>
    <x v="36"/>
  </r>
  <r>
    <x v="11"/>
    <s v="14654 Preissteuerung"/>
    <x v="35"/>
  </r>
  <r>
    <x v="11"/>
    <s v="15297 Endlieferkennzeichen"/>
    <x v="36"/>
  </r>
  <r>
    <x v="11"/>
    <s v="18544 SAP Bezeichnungen der Betriebe kürzen und vereinheitlichen"/>
    <x v="36"/>
  </r>
  <r>
    <x v="11"/>
    <s v="19757 Kondiitonsvergleich EK/GH"/>
    <x v="36"/>
  </r>
  <r>
    <x v="11"/>
    <s v="19823 Falsche Anzeige in den SAP Transaktionen"/>
    <x v="52"/>
  </r>
  <r>
    <x v="11"/>
    <s v="19823 Falsche Anzeige in den SAP Transaktionen"/>
    <x v="36"/>
  </r>
  <r>
    <x v="11"/>
    <s v="21247 Vermeidung I-Aufträge"/>
    <x v="36"/>
  </r>
  <r>
    <x v="11"/>
    <s v="21299 Fehleingaben bei Termin-Erfassung verrieglen"/>
    <x v="36"/>
  </r>
  <r>
    <x v="11"/>
    <s v="22441 Übersteuern der Ermittlung des Sperrig Kennzeichens"/>
    <x v="36"/>
  </r>
  <r>
    <x v="11"/>
    <s v="22830 Index Bestellentwicklung aktualisieren"/>
    <x v="36"/>
  </r>
  <r>
    <x v="11"/>
    <s v="22830 Index Bestellentwicklung aktualisieren"/>
    <x v="0"/>
  </r>
  <r>
    <x v="11"/>
    <s v="23347 Ablösung ZWEBTABEL"/>
    <x v="36"/>
  </r>
  <r>
    <x v="11"/>
    <s v="23521 SAP - ZMM_012 bitte den Betrieb 1163 zufügen"/>
    <x v="36"/>
  </r>
  <r>
    <x v="11"/>
    <s v="23795 P01 - Vorhandene WBK Daten im Kundenstamm löschen"/>
    <x v="36"/>
  </r>
  <r>
    <x v="11"/>
    <s v="24781 Errichtung eines neuen werksübergreifenden Materialstatus"/>
    <x v="36"/>
  </r>
  <r>
    <x v="11"/>
    <s v="25082 Texte Versandbestätigung"/>
    <x v="36"/>
  </r>
  <r>
    <x v="11"/>
    <s v="25145 Q Bestand bei Konsi-Artikeln in der md04 nicht sichtbar"/>
    <x v="36"/>
  </r>
  <r>
    <x v="11"/>
    <s v="25459 Verbuchung des Zahlungseingang von Amazon"/>
    <x v="36"/>
  </r>
  <r>
    <x v="11"/>
    <s v="25544 Verfügbarkeitsaussage im Shop 196199001"/>
    <x v="36"/>
  </r>
  <r>
    <x v="11"/>
    <s v="25947 Ausbau der Fiori App auf freie Artikel"/>
    <x v="36"/>
  </r>
  <r>
    <x v="11"/>
    <s v="26432 Kundeninformationsschreiben - Abhängigkeit zu V1 Steuerung"/>
    <x v="36"/>
  </r>
  <r>
    <x v="11"/>
    <s v="26808 Servicelevel (Umarex) in SAP abbilden"/>
    <x v="36"/>
  </r>
  <r>
    <x v="11"/>
    <s v="27109 P01 - Rücksendeschein Export"/>
    <x v="36"/>
  </r>
  <r>
    <x v="11"/>
    <s v="27109 P01 - Rücksendeschein Export"/>
    <x v="0"/>
  </r>
  <r>
    <x v="11"/>
    <s v="27170 Übermittlung Sperrig-KZ an KEP-DL"/>
    <x v="36"/>
  </r>
  <r>
    <x v="11"/>
    <s v="27241 Ablösung de MB* Transaktionen"/>
    <x v="36"/>
  </r>
  <r>
    <x v="11"/>
    <s v="27282 P01 - Anpassung der Versandkosten"/>
    <x v="36"/>
  </r>
  <r>
    <x v="11"/>
    <s v="27507 Änderung Zahlungsbedingung bei SEPA"/>
    <x v="35"/>
  </r>
  <r>
    <x v="11"/>
    <s v="27656 Erstellung eines operativen dashboard customer service"/>
    <x v="36"/>
  </r>
  <r>
    <x v="11"/>
    <s v="27706 ZWM_077 Serialnummerstatus falsch"/>
    <x v="36"/>
  </r>
  <r>
    <x v="11"/>
    <s v="27765 Bereinigung Equipmentstammsätze"/>
    <x v="36"/>
  </r>
  <r>
    <x v="11"/>
    <s v="27801 Abfrage offene Bestellung des Lieferanten Api"/>
    <x v="36"/>
  </r>
  <r>
    <x v="11"/>
    <s v="27876 P01 - Suchmöglichkeiten erweitern um RatePay Verwendungszw"/>
    <x v="36"/>
  </r>
  <r>
    <x v="11"/>
    <s v="27883 P01 - Wertgrenzen für Freigabe auch bei Wertgutschriften"/>
    <x v="36"/>
  </r>
  <r>
    <x v="11"/>
    <s v="27887 SAP Stammdaten VTL und VWKZ nach Vertriebsweg"/>
    <x v="0"/>
  </r>
  <r>
    <x v="11"/>
    <s v="27954 Jobplanung Lieferläufe"/>
    <x v="36"/>
  </r>
  <r>
    <x v="11"/>
    <s v="27954 Jobplanung Lieferläufe"/>
    <x v="0"/>
  </r>
  <r>
    <x v="11"/>
    <s v="28084 Marktplätze: Änderung Drucker für Liefer- &amp; Rücksendeschei"/>
    <x v="36"/>
  </r>
  <r>
    <x v="11"/>
    <s v="28108 P01 - Umsetzung manuelle Erstellung Retourenlabel"/>
    <x v="36"/>
  </r>
  <r>
    <x v="11"/>
    <s v="28108 P01 - Umsetzung manuelle Erstellung Retourenlabel"/>
    <x v="0"/>
  </r>
  <r>
    <x v="11"/>
    <s v="28148 Änderung aktiver Konditionssätze"/>
    <x v="36"/>
  </r>
  <r>
    <x v="11"/>
    <s v="28220 P01 - Anpassung der Logik zur automatischen Absage"/>
    <x v="36"/>
  </r>
  <r>
    <x v="11"/>
    <s v="28302 Amazon FBA"/>
    <x v="36"/>
  </r>
  <r>
    <x v="11"/>
    <s v="28333 Munitionsversand aus Filiale - Anpassungen Overnite"/>
    <x v="36"/>
  </r>
  <r>
    <x v="11"/>
    <s v="28361 Filialen automatisches Reservieren von KBs Fehler"/>
    <x v="36"/>
  </r>
  <r>
    <x v="11"/>
    <s v="28374 Marktplätze: Umstellung Bestandsupdates direkt aus SAP"/>
    <x v="36"/>
  </r>
  <r>
    <x v="11"/>
    <s v="28426 Änderung zfi_105 - Ergänzung der Datei"/>
    <x v="36"/>
  </r>
  <r>
    <x v="11"/>
    <s v="28450 Transitbestand"/>
    <x v="36"/>
  </r>
  <r>
    <x v="11"/>
    <s v="28455 Prüfung Lieferantenstamm über FORMAT SAM"/>
    <x v="36"/>
  </r>
  <r>
    <x v="11"/>
    <s v="28455 Prüfung Lieferantenstamm über FORMAT SAM"/>
    <x v="0"/>
  </r>
  <r>
    <x v="11"/>
    <s v="28483 Versandlabel mit akademischen Titel"/>
    <x v="36"/>
  </r>
  <r>
    <x v="11"/>
    <s v="28512 Konsignationsbestände negativ werden lassen"/>
    <x v="36"/>
  </r>
  <r>
    <x v="11"/>
    <s v="28528 Ändern von Rechnungen FR - Zahlungsmethode"/>
    <x v="36"/>
  </r>
  <r>
    <x v="11"/>
    <s v="28585 Signatur-App / Sign-Komponente"/>
    <x v="36"/>
  </r>
  <r>
    <x v="11"/>
    <s v="28593 Ratepay Rechnungskauf im Onlineshop CH"/>
    <x v="36"/>
  </r>
  <r>
    <x v="11"/>
    <s v="28594 Erweitern Zahlart &quot;Ratepay Rechnung&quot; im Onlineshop AT"/>
    <x v="36"/>
  </r>
  <r>
    <x v="11"/>
    <s v="28597 BW - AFO - Rabatte als KPI / Anlage Wertfelder"/>
    <x v="36"/>
  </r>
  <r>
    <x v="11"/>
    <s v="28606 Zahlunsgseingangsverbuchung Amazon"/>
    <x v="36"/>
  </r>
  <r>
    <x v="11"/>
    <s v="28685 P01 - Anpassung der Anzeige der LF Termine Kundenaufträge"/>
    <x v="36"/>
  </r>
  <r>
    <x v="11"/>
    <s v="28797 Anpassung Layout Lieferschein ZLD1"/>
    <x v="36"/>
  </r>
  <r>
    <x v="11"/>
    <s v="28820 Entfall HU-Etikett zur WA-Buchung am Packplatz"/>
    <x v="36"/>
  </r>
  <r>
    <x v="11"/>
    <s v="28821 C&amp;C fähige Artikel Kennzeichnung"/>
    <x v="36"/>
  </r>
  <r>
    <x v="11"/>
    <s v="28841-Einführung neuer Kommissionier-Wägen"/>
    <x v="36"/>
  </r>
  <r>
    <x v="11"/>
    <s v="28855 Evaluation: Equipmentstammsätze ohne Lagerortangabe führen"/>
    <x v="36"/>
  </r>
  <r>
    <x v="11"/>
    <s v="28875 Report zur Stornierung von TAs"/>
    <x v="36"/>
  </r>
  <r>
    <x v="11"/>
    <s v="28883 Sperrig Artikel bzw. Versand als Info auf Label"/>
    <x v="36"/>
  </r>
  <r>
    <x v="11"/>
    <s v="28904 Zahlungseingangsverbuchung Kreditkarten"/>
    <x v="36"/>
  </r>
  <r>
    <x v="11"/>
    <s v="28918 Änderung VWKZ"/>
    <x v="36"/>
  </r>
  <r>
    <x v="11"/>
    <s v="28937 Erweiterung MDE Anzeige Kommissionierung"/>
    <x v="36"/>
  </r>
  <r>
    <x v="11"/>
    <s v="28950 Änderungen und Erweiterung ZMM_061 Übersicht"/>
    <x v="36"/>
  </r>
  <r>
    <x v="11"/>
    <s v="28998  Fiori Berechtigung Personaldatenänderung analog SAP"/>
    <x v="36"/>
  </r>
  <r>
    <x v="11"/>
    <s v="29005 Überlaufplatz F76 anlegen"/>
    <x v="36"/>
  </r>
  <r>
    <x v="11"/>
    <s v="29045 P01 - Liefersperre 09 automatisch nach 14 Tagen"/>
    <x v="36"/>
  </r>
  <r>
    <x v="11"/>
    <s v="29064 P01 - Liefersperre lässt sich löschen ohne das EWB vorhand"/>
    <x v="36"/>
  </r>
  <r>
    <x v="11"/>
    <s v="29226 Schnittstellen zu den Lieferanten"/>
    <x v="36"/>
  </r>
  <r>
    <x v="11"/>
    <s v="29233 P01 - Katalogbestellung in der Puffertabelle ZSD_112"/>
    <x v="36"/>
  </r>
  <r>
    <x v="11"/>
    <s v="29317  Anpassung Lieferlistenbildung Frankreich Tabelle SM30"/>
    <x v="36"/>
  </r>
  <r>
    <x v="11"/>
    <s v="29362 Frachtaufträge Konsolidierung Munition"/>
    <x v="36"/>
  </r>
  <r>
    <x v="11"/>
    <s v="29418 Outsourcing Postausgang - Briefe"/>
    <x v="36"/>
  </r>
  <r>
    <x v="11"/>
    <s v="29449 Kunde mehrmals belastet und gutgeschrieben"/>
    <x v="36"/>
  </r>
  <r>
    <x v="11"/>
    <s v="29537 Atikelstamm Einbindung Gefahrgut"/>
    <x v="36"/>
  </r>
  <r>
    <x v="11"/>
    <s v="29625 Ratepayzahlungen ohne E Mail"/>
    <x v="0"/>
  </r>
  <r>
    <x v="11"/>
    <s v="29655 Fiori Launchpad - Ankauf freie Ware"/>
    <x v="36"/>
  </r>
  <r>
    <x v="11"/>
    <s v="29664 Amazon - Spartenhierarchie"/>
    <x v="36"/>
  </r>
  <r>
    <x v="11"/>
    <s v="29736 ebay.de: User Löschanfragen-Prozess in SAP implementieren"/>
    <x v="36"/>
  </r>
  <r>
    <x v="11"/>
    <s v="29743 Überarbeitung Musteretikett"/>
    <x v="36"/>
  </r>
  <r>
    <x v="11"/>
    <s v="29753 Anpassung Fiori Warenausgang Filiale"/>
    <x v="36"/>
  </r>
  <r>
    <x v="11"/>
    <s v="29808 P01 - Rücksendelabel für Sendungen nach Österreich"/>
    <x v="36"/>
  </r>
  <r>
    <x v="11"/>
    <s v="29847 P01 - Marktplätze Aufträge ohne Fehler landen als I-Doc"/>
    <x v="36"/>
  </r>
  <r>
    <x v="11"/>
    <s v="29885 P01 - Adressdaten werden nicht komplett an Rhenus"/>
    <x v="36"/>
  </r>
  <r>
    <x v="11"/>
    <s v="29953 Kundennummer bei vorhandener Lieferadresse zurückgeben"/>
    <x v="36"/>
  </r>
  <r>
    <x v="11"/>
    <s v="29980 Fiori - Offene EWBs werden nicht zugeordnet"/>
    <x v="36"/>
  </r>
  <r>
    <x v="11"/>
    <s v="29982 Überarbeitung Datenübertragung an Overnite"/>
    <x v="36"/>
  </r>
  <r>
    <x v="11"/>
    <s v="30003 Anpassen der Prüflogik des Sanktionsmonitors SAM3"/>
    <x v="36"/>
  </r>
  <r>
    <x v="11"/>
    <s v="30022 Untertätiger Neuterminierer mit Vorselektion"/>
    <x v="36"/>
  </r>
  <r>
    <x v="11"/>
    <s v="30030 Anzeige LF in der MD04"/>
    <x v="36"/>
  </r>
  <r>
    <x v="11"/>
    <s v="30031 P01 - Versand von Retourenlabel inkl. Rücksendeschein"/>
    <x v="36"/>
  </r>
  <r>
    <x v="11"/>
    <s v="30037 neue Spalte für zu Verpackung noch gesperrte Les"/>
    <x v="35"/>
  </r>
  <r>
    <x v="11"/>
    <s v="30052 Fiori - Erweiterung App Click &amp; Reserve um Datum"/>
    <x v="36"/>
  </r>
  <r>
    <x v="11"/>
    <s v="30053 Fiori - Bestand aus Zentrale nicht bestellbar über App"/>
    <x v="36"/>
  </r>
  <r>
    <x v="11"/>
    <s v="30054 Fiori -  Auftragsanzeige fehlerhaft"/>
    <x v="36"/>
  </r>
  <r>
    <x v="11"/>
    <s v="30087 Bestandsübertragung Shop"/>
    <x v="35"/>
  </r>
  <r>
    <x v="11"/>
    <s v="30104 Fiori - Erw. Kundenbindungsprogramm"/>
    <x v="36"/>
  </r>
  <r>
    <x v="11"/>
    <s v="30104-Fiori-Erw. Kundenbindungsprogramm"/>
    <x v="36"/>
  </r>
  <r>
    <x v="11"/>
    <s v="30110 Aktionsabwicklung: Erweiterung Vertriebsweg 02"/>
    <x v="36"/>
  </r>
  <r>
    <x v="11"/>
    <s v="30114 Umstellung der Kommunikation TTE von SFTP"/>
    <x v="36"/>
  </r>
  <r>
    <x v="11"/>
    <s v="30114 Umstellung der Kommunikation TTE von SFTP zu RESTFull Api"/>
    <x v="36"/>
  </r>
  <r>
    <x v="11"/>
    <s v="30140 Fußzeiletextänderung für Rechnung und Retourenschein FR"/>
    <x v="36"/>
  </r>
  <r>
    <x v="11"/>
    <s v="30154 EKGRP Gebrauchtwaffen"/>
    <x v="36"/>
  </r>
  <r>
    <x v="11"/>
    <s v="30167 Coding unter Transaktion LT44"/>
    <x v="36"/>
  </r>
  <r>
    <x v="11"/>
    <s v="30172 Automatisches setzen des Internetkennzeichens ZZZ"/>
    <x v="36"/>
  </r>
  <r>
    <x v="11"/>
    <s v="30177 SAP leere Zuordnung und gesplitterte Beträge"/>
    <x v="36"/>
  </r>
  <r>
    <x v="11"/>
    <s v="30185 Dynpro Feld MVKE-PRAT6 im Artikelstamm ändern"/>
    <x v="36"/>
  </r>
  <r>
    <x v="11"/>
    <s v="30203 Fiori - Kundenanlage Geburtsdatum einschränken"/>
    <x v="36"/>
  </r>
  <r>
    <x v="11"/>
    <s v="30204 P01/Shop - Sendungsverfolung online nicht korrekt"/>
    <x v="36"/>
  </r>
  <r>
    <x v="11"/>
    <s v="30216 P01 - Anzeige im Cockpit und Suche nicht möglich"/>
    <x v="36"/>
  </r>
  <r>
    <x v="11"/>
    <s v="30216 P01 - Anzeige im Cockpit und Suche nicht möglich"/>
    <x v="0"/>
  </r>
  <r>
    <x v="11"/>
    <s v="30217 Avisdatensatz Overnite - Übertragung nicht als Ident"/>
    <x v="36"/>
  </r>
  <r>
    <x v="11"/>
    <s v="30228 P01 - Verzögerungsschreiben nicht bei Status Kreditlimitpr"/>
    <x v="36"/>
  </r>
  <r>
    <x v="11"/>
    <s v="30229 P01 - Verzögerungsschreiben wird durch LF Termin"/>
    <x v="36"/>
  </r>
  <r>
    <x v="11"/>
    <s v="30233 P01 - Versandbestätigung an Exportkunden bei Rhenus"/>
    <x v="36"/>
  </r>
  <r>
    <x v="11"/>
    <s v="30234 Fehler in der Avise Verarbeitung Otto-Marktplatz"/>
    <x v="36"/>
  </r>
  <r>
    <x v="11"/>
    <s v="30248 Gebrauchtwaffen-Ankäufe Fiori App"/>
    <x v="36"/>
  </r>
  <r>
    <x v="11"/>
    <s v="30281 Packtisch Wegeoptimiert LE abarbeiten"/>
    <x v="36"/>
  </r>
  <r>
    <x v="11"/>
    <s v="30284 Kommissionierregeln Optimierung"/>
    <x v="36"/>
  </r>
  <r>
    <x v="11"/>
    <s v="30305 ZWM_000 Filialanzeige"/>
    <x v="36"/>
  </r>
  <r>
    <x v="11"/>
    <s v="30306 ebay Avis Verbuchung"/>
    <x v="36"/>
  </r>
  <r>
    <x v="11"/>
    <s v="30309 Warenausgang am Filialausgang POP Fenster"/>
    <x v="35"/>
  </r>
  <r>
    <x v="11"/>
    <s v="30322 Dump Umlagerung"/>
    <x v="36"/>
  </r>
  <r>
    <x v="11"/>
    <s v="30339 Ankaufsbuchungen 2211142 laufen ohne Gegenbuchung"/>
    <x v="36"/>
  </r>
  <r>
    <x v="11"/>
    <s v="30362 Fiori - Fehler Umlagerungsmails"/>
    <x v="36"/>
  </r>
  <r>
    <x v="11"/>
    <s v="30363 SAP-P01 - Umschreibung von A. Tester auf echte KD- Nr."/>
    <x v="36"/>
  </r>
  <r>
    <x v="11"/>
    <s v="30365 Bürgel geht nicht"/>
    <x v="36"/>
  </r>
  <r>
    <x v="11"/>
    <s v="30368 Support IOT zur Inventur"/>
    <x v="36"/>
  </r>
  <r>
    <x v="11"/>
    <s v="30368 Support IOT zur Inventur"/>
    <x v="0"/>
  </r>
  <r>
    <x v="11"/>
    <s v="30373 Bereitstellung der Jagdschul(-daten) in zwebkunde"/>
    <x v="36"/>
  </r>
  <r>
    <x v="11"/>
    <s v="30385 Filiale Umsetzung AT"/>
    <x v="36"/>
  </r>
  <r>
    <x v="11"/>
    <s v="30387 Sichtbarkeit Marktplatzaufträge"/>
    <x v="36"/>
  </r>
  <r>
    <x v="11"/>
    <s v="30390 eBay.de: Liefergruppen-Bildung bei Aufträgen"/>
    <x v="36"/>
  </r>
  <r>
    <x v="11"/>
    <s v="30392 Zahlungseingangsverbuchung Zalando via Avis"/>
    <x v="36"/>
  </r>
  <r>
    <x v="11"/>
    <s v="30398 Fallbackprozess JJ-Rucksackversand"/>
    <x v="36"/>
  </r>
  <r>
    <x v="11"/>
    <s v="30403 Fiori fehler_ keine Kundendaten bei Banf"/>
    <x v="36"/>
  </r>
  <r>
    <x v="11"/>
    <s v="30411 Probleme bei der Auftragsanlage bzw. bei der Erfassung"/>
    <x v="36"/>
  </r>
  <r>
    <x v="11"/>
    <s v="30416 Fiori_Fehler abweichende Lieferadresse"/>
    <x v="36"/>
  </r>
  <r>
    <x v="11"/>
    <s v="30428 Auctronia: Umsatzsteuer-ID pflegen"/>
    <x v="36"/>
  </r>
  <r>
    <x v="11"/>
    <s v="30503 Sicherheitsbestand Großhandel"/>
    <x v="36"/>
  </r>
  <r>
    <x v="11"/>
    <s v="30512 Null-Nali KZ - Pflichtfeld"/>
    <x v="36"/>
  </r>
  <r>
    <x v="11"/>
    <s v="30513 WS Preise B2B"/>
    <x v="36"/>
  </r>
  <r>
    <x v="11"/>
    <s v="30520 Bestellung Elektronisch an Merkel senden"/>
    <x v="36"/>
  </r>
  <r>
    <x v="11"/>
    <s v="30530 Änderung der Steuernummer der Frankonia KG in Dok."/>
    <x v="36"/>
  </r>
  <r>
    <x v="11"/>
    <s v="30540 Plätze über Tabelleneintrag löschen"/>
    <x v="36"/>
  </r>
  <r>
    <x v="11"/>
    <s v="30541 Jungjäger: Keine Anträge in Fiori"/>
    <x v="36"/>
  </r>
  <r>
    <x v="11"/>
    <s v="30571 SAP QM Einspielreport"/>
    <x v="36"/>
  </r>
  <r>
    <x v="11"/>
    <s v="30572 Verriegelung Erfassung WBK-Zahlkarten im Kundenstamm"/>
    <x v="36"/>
  </r>
  <r>
    <x v="11"/>
    <s v="30572 Verriegelung Erfassung WBK-Zahlkarten im Kundenstamm"/>
    <x v="0"/>
  </r>
  <r>
    <x v="11"/>
    <s v="30573 Paketbegleitschein - Warenempfänger"/>
    <x v="36"/>
  </r>
  <r>
    <x v="11"/>
    <s v="30579 DPD Avisierung 02.02.2022 nicht möglich"/>
    <x v="36"/>
  </r>
  <r>
    <x v="11"/>
    <s v="30583 P01 - Fiori Dokument löst Text in Auftrag aus"/>
    <x v="36"/>
  </r>
  <r>
    <x v="11"/>
    <s v="30585 P01 - Doppelte Gutschrift von Versandkosten"/>
    <x v="36"/>
  </r>
  <r>
    <x v="11"/>
    <s v="30594 POS-Faktura Preisermittlung für WS"/>
    <x v="36"/>
  </r>
  <r>
    <x v="11"/>
    <s v="30596 P01 - Falsche Rückzahlung PayPal bei Mengenänderung"/>
    <x v="0"/>
  </r>
  <r>
    <x v="11"/>
    <s v="30597 Bereinigung Partenrolle Z0"/>
    <x v="36"/>
  </r>
  <r>
    <x v="11"/>
    <s v="30603 Jungjäger: automatisierter Rucksackversand funktioniert n."/>
    <x v="36"/>
  </r>
  <r>
    <x v="11"/>
    <s v="30628 neue Versandstelle für Drittlandsaufträge Rhenus"/>
    <x v="36"/>
  </r>
  <r>
    <x v="11"/>
    <s v="30633 Packtisch - Rechnungserstellung als PDF beim einlagern"/>
    <x v="36"/>
  </r>
  <r>
    <x v="11"/>
    <s v="30633 Packtisch - Rechnungserstellung als PDF beim einlagern"/>
    <x v="0"/>
  </r>
  <r>
    <x v="11"/>
    <s v="30634 Unvollständiges Retourelabel Rhenus"/>
    <x v="36"/>
  </r>
  <r>
    <x v="11"/>
    <s v="30634 Unvollständiges Retourelabel Rhenus"/>
    <x v="0"/>
  </r>
  <r>
    <x v="11"/>
    <s v="30636 Manueller Auftrag mit Paypal nicht möglich"/>
    <x v="0"/>
  </r>
  <r>
    <x v="11"/>
    <s v="30655 Amazon FBA Versandkosten"/>
    <x v="36"/>
  </r>
  <r>
    <x v="11"/>
    <s v="30657 Neues Feld im SAP für Herstellerfarben"/>
    <x v="36"/>
  </r>
  <r>
    <x v="11"/>
    <s v="30674 manuelle Transport- / Kommissioneraufträge für Filialen"/>
    <x v="36"/>
  </r>
  <r>
    <x v="11"/>
    <s v="30675 manuelles Label für das Ausland erstellen über ZWM_029"/>
    <x v="36"/>
  </r>
  <r>
    <x v="11"/>
    <s v="30683 Lagerquant nicht mehr vorhanden"/>
    <x v="36"/>
  </r>
  <r>
    <x v="11"/>
    <s v="30704 P01 - Telefonverkauf Kreditkarte und Gutscheinkauf"/>
    <x v="36"/>
  </r>
  <r>
    <x v="11"/>
    <s v="30726 Automatisiertes Absagen von UB, KB und MB Umlagerungen"/>
    <x v="36"/>
  </r>
  <r>
    <x v="11"/>
    <s v="30728 Zahlunsgseingangsverbuchung Otto (Ablösung Litreca)"/>
    <x v="36"/>
  </r>
  <r>
    <x v="11"/>
    <s v="30732 Anpassung Lieferlauf AT"/>
    <x v="36"/>
  </r>
  <r>
    <x v="11"/>
    <s v="30747 Endgeliefert Bearbeitung offene Umlagerungen"/>
    <x v="36"/>
  </r>
  <r>
    <x v="11"/>
    <s v="30748 Leerzeichen in Katalogtexten fehlen"/>
    <x v="36"/>
  </r>
  <r>
    <x v="11"/>
    <s v="30749 ZWM_071 Anzeige Sperrig Vorrat defekt"/>
    <x v="36"/>
  </r>
  <r>
    <x v="11"/>
    <s v="30751 Druck Rechnungen in der Waffenkartei erfolgt nicht"/>
    <x v="36"/>
  </r>
  <r>
    <x v="11"/>
    <s v="30760 Hängende TB_ONE IDocs"/>
    <x v="36"/>
  </r>
  <r>
    <x v="11"/>
    <s v="30761 Änderungen relevante Metadaten"/>
    <x v="36"/>
  </r>
  <r>
    <x v="11"/>
    <s v="30763 P01 - SAP Schreibmaschine zsd_071 funktioniert nicht"/>
    <x v="36"/>
  </r>
  <r>
    <x v="11"/>
    <s v="30764 P01 - PDF-Guscheinkauf mit negativem Wert - Storno"/>
    <x v="0"/>
  </r>
  <r>
    <x v="11"/>
    <s v="30766 Bedingungen für Retourenlabel"/>
    <x v="36"/>
  </r>
  <r>
    <x v="11"/>
    <s v="30772 Optimierung IBAN-Erfassung"/>
    <x v="36"/>
  </r>
  <r>
    <x v="11"/>
    <s v="30772 Optimierung IBAN-Erfassung"/>
    <x v="53"/>
  </r>
  <r>
    <x v="11"/>
    <s v="30772 Optimierung IBAN-Erfassung"/>
    <x v="0"/>
  </r>
  <r>
    <x v="11"/>
    <s v="30773 TradeByte-IDOCs lassen sich nicht verarbeiten"/>
    <x v="36"/>
  </r>
  <r>
    <x v="11"/>
    <s v="30782 Unschärfe bei der Zuteilung von Sperrig Wägen"/>
    <x v="36"/>
  </r>
  <r>
    <x v="11"/>
    <s v="30788 Neuer Behälter-Typ G 11K Reithalle"/>
    <x v="36"/>
  </r>
  <r>
    <x v="11"/>
    <s v="30791 Fehler bei Einlagerung ins Kons.-Lager"/>
    <x v="36"/>
  </r>
  <r>
    <x v="11"/>
    <s v="30796 Amazon FBA Fakturen automatisieren"/>
    <x v="36"/>
  </r>
  <r>
    <x v="11"/>
    <s v="30796 Amazon FBA Fakturen automatisieren"/>
    <x v="0"/>
  </r>
  <r>
    <x v="11"/>
    <s v="30804 Transaktion SOSG zeigt keine Werkstattmails an"/>
    <x v="36"/>
  </r>
  <r>
    <x v="11"/>
    <s v="30806 Bestände MDE (Flexusanwendung) stimmen nicht mit SAP"/>
    <x v="36"/>
  </r>
  <r>
    <x v="11"/>
    <s v="30837 Inventurerweiterung Werkstattauswertung"/>
    <x v="36"/>
  </r>
  <r>
    <x v="11"/>
    <s v="30838 Status für C&amp;C-Auftäge"/>
    <x v="36"/>
  </r>
  <r>
    <x v="11"/>
    <s v="30856 P01 - Anton Tester Auftrag"/>
    <x v="36"/>
  </r>
  <r>
    <x v="11"/>
    <s v="30877 Preispflege Kasse/Cloud Staffelpreis Fehler"/>
    <x v="36"/>
  </r>
  <r>
    <x v="11"/>
    <s v="30922 Optimierung Packprozess"/>
    <x v="36"/>
  </r>
  <r>
    <x v="11"/>
    <s v="30924 Optimierung FR Prozesse"/>
    <x v="36"/>
  </r>
  <r>
    <x v="11"/>
    <s v="30924 Optimierung FR Prozesse"/>
    <x v="0"/>
  </r>
  <r>
    <x v="11"/>
    <s v="30932 Sperrung Personalkarten"/>
    <x v="36"/>
  </r>
  <r>
    <x v="11"/>
    <s v="30933 P01 - Deckblatt für Rücksendelabel wenn es gedruckt wird"/>
    <x v="36"/>
  </r>
  <r>
    <x v="11"/>
    <s v="30935 Abbruch Lieferlauf Rhenus"/>
    <x v="36"/>
  </r>
  <r>
    <x v="11"/>
    <s v="30935 Abbruch Lieferlauf Rhenus wegen Gutschein"/>
    <x v="36"/>
  </r>
  <r>
    <x v="11"/>
    <s v="30959 Versandkostenzuschläge AT"/>
    <x v="36"/>
  </r>
  <r>
    <x v="11"/>
    <s v="30972 Zahlart für Nutzer gesperrt"/>
    <x v="36"/>
  </r>
  <r>
    <x v="11"/>
    <s v="30991 Fehler bei Daten-Selektion Zoll-Rechnung ZSD_031"/>
    <x v="36"/>
  </r>
  <r>
    <x v="11"/>
    <s v="30992 Anpassung ZWM_094"/>
    <x v="36"/>
  </r>
  <r>
    <x v="11"/>
    <s v="30993 Fiori - Fotos aus App EWB Digitalisierung werden nicht ang"/>
    <x v="36"/>
  </r>
  <r>
    <x v="11"/>
    <s v="30994 Zahlartenmapping B2C erweitern"/>
    <x v="36"/>
  </r>
  <r>
    <x v="11"/>
    <s v="31006 Anpassung Rechnungsstellung Auctronia"/>
    <x v="36"/>
  </r>
  <r>
    <x v="11"/>
    <s v="31008 P01 - PDF Gutschein wird auf Rechnung nicht abgezogen"/>
    <x v="36"/>
  </r>
  <r>
    <x v="11"/>
    <s v="31032 Mahnung an Kunden mit Boni 801 und 804"/>
    <x v="36"/>
  </r>
  <r>
    <x v="11"/>
    <s v="31032 Mahnung an Kunden mit Boni 801 und 804"/>
    <x v="0"/>
  </r>
  <r>
    <x v="11"/>
    <s v="31036 Bestellungen im Kundenkonto nicht sichtbar"/>
    <x v="54"/>
  </r>
  <r>
    <x v="11"/>
    <s v="31043: Fehler in Gebrauchtwaffen Fiori App"/>
    <x v="36"/>
  </r>
  <r>
    <x v="11"/>
    <s v="31045: Termin 01.02.2024 - Diverse Nummernkreise"/>
    <x v="36"/>
  </r>
  <r>
    <x v="11"/>
    <s v="31046 die Nachrichtenfindung schlägt Rhenus fehl"/>
    <x v="36"/>
  </r>
  <r>
    <x v="11"/>
    <s v="31078 P01 - Übernahme der Bezeichnung aus Fiori in SAP"/>
    <x v="36"/>
  </r>
  <r>
    <x v="11"/>
    <s v="31082 Erfassung Mobiltelefonnummer - Auctronia"/>
    <x v="36"/>
  </r>
  <r>
    <x v="11"/>
    <s v="31084 Prüfung / Korrekuru Freigabestrategie"/>
    <x v="36"/>
  </r>
  <r>
    <x v="11"/>
    <s v="31090 Aucronia: mögliche Laufzeit für Auktionen soll ausgeweitet"/>
    <x v="36"/>
  </r>
  <r>
    <x v="11"/>
    <s v="31104 Optimierung der Packtische"/>
    <x v="36"/>
  </r>
  <r>
    <x v="11"/>
    <s v="31108 Auftragsstatusabgleich Allianz"/>
    <x v="35"/>
  </r>
  <r>
    <x v="11"/>
    <s v="31109 Katalogausleitung: zusätzliche Variantenbildung"/>
    <x v="36"/>
  </r>
  <r>
    <x v="11"/>
    <s v="31118 Problem bei Frankreich Abwicklung Konsi - Ware"/>
    <x v="36"/>
  </r>
  <r>
    <x v="11"/>
    <s v="31121 Fehler bei Transportauftragsanlage"/>
    <x v="36"/>
  </r>
  <r>
    <x v="11"/>
    <s v="31123 Neues Null-Nali Kennzeichen 6"/>
    <x v="36"/>
  </r>
  <r>
    <x v="11"/>
    <s v="31130 Diverse Fehler bei der Abwicklung für F und Ö"/>
    <x v="36"/>
  </r>
  <r>
    <x v="11"/>
    <s v="31144 doppelter Name auf Adresslabel"/>
    <x v="0"/>
  </r>
  <r>
    <x v="11"/>
    <s v="31153 RiskIdent: Implementierung Use Case 1"/>
    <x v="36"/>
  </r>
  <r>
    <x v="11"/>
    <s v="31174 P01 - Artikel auf frankonia.de ausverkauft aber .at verfüg"/>
    <x v="36"/>
  </r>
  <r>
    <x v="11"/>
    <s v="31178 Überprüfung der Volumendaten des neuen C-Behälters"/>
    <x v="36"/>
  </r>
  <r>
    <x v="11"/>
    <s v="31179 Abbruch Lieferlauf Frankreich 1332"/>
    <x v="36"/>
  </r>
  <r>
    <x v="11"/>
    <s v="31200 Hinweise auf SAP Belegen"/>
    <x v="36"/>
  </r>
  <r>
    <x v="11"/>
    <s v="31212 Zahlarten-Schnittstelle SAP - Shop"/>
    <x v="36"/>
  </r>
  <r>
    <x v="11"/>
    <s v="31232 Fehler bei WA-Buchung Frankreich"/>
    <x v="36"/>
  </r>
  <r>
    <x v="11"/>
    <s v="31237 Liefersperre CC zieht sich nicht bei Auftrag m. Payment L."/>
    <x v="36"/>
  </r>
  <r>
    <x v="11"/>
    <s v="31253 Fehler bei Buchungsschritt nach Prüflos"/>
    <x v="36"/>
  </r>
  <r>
    <x v="11"/>
    <s v="31273 P01 - Änderung von angelegt von in Fiori"/>
    <x v="36"/>
  </r>
  <r>
    <x v="11"/>
    <s v="31278 Fiori - Kundenanlage Erweiterung um DSGVO-Hinweis"/>
    <x v="36"/>
  </r>
  <r>
    <x v="11"/>
    <s v="31282 Problem bei Platz leer / Behälter voll"/>
    <x v="36"/>
  </r>
  <r>
    <x v="11"/>
    <s v="31295 P01 - Status und weitere Information Telefonverkauf"/>
    <x v="36"/>
  </r>
  <r>
    <x v="11"/>
    <s v="31297 Zahlungseingangsverbuchung Ebay"/>
    <x v="36"/>
  </r>
  <r>
    <x v="11"/>
    <s v="31311 Zahlartenmapping Webshop B2B"/>
    <x v="36"/>
  </r>
  <r>
    <x v="11"/>
    <s v="31328 Versandbedingung für CC-Aufträge"/>
    <x v="36"/>
  </r>
  <r>
    <x v="11"/>
    <s v="31330 automatische Archivierung der Zollrechnung über ZSD_031"/>
    <x v="36"/>
  </r>
  <r>
    <x v="11"/>
    <s v="31354 Andruck der Bestellnummer bei Umlagerungen"/>
    <x v="36"/>
  </r>
  <r>
    <x v="11"/>
    <s v="31361 Zinserträge aus Raten - falsches Steuerkennzeichen"/>
    <x v="36"/>
  </r>
  <r>
    <x v="11"/>
    <s v="31388 Falsche Lagerorte bei WE Buchungen Filiale"/>
    <x v="36"/>
  </r>
  <r>
    <x v="11"/>
    <s v="31399 Sammelartikelnummer Zeitschriften"/>
    <x v="36"/>
  </r>
  <r>
    <x v="11"/>
    <s v="31415 Onlineaufträge mit Absagegrund 01 absagen"/>
    <x v="36"/>
  </r>
  <r>
    <x v="11"/>
    <s v="31422 Fehler bei Transportauftragsanlage"/>
    <x v="36"/>
  </r>
  <r>
    <x v="11"/>
    <s v="31427 Transportfragebogen bei Streckenbestellung - NEUER BOGEN"/>
    <x v="36"/>
  </r>
  <r>
    <x v="11"/>
    <s v="31433 Laufzeitfehler Testsystem bei Belieferung von UBs"/>
    <x v="36"/>
  </r>
  <r>
    <x v="11"/>
    <s v="31436 Fehlerhafte SAP Pushes"/>
    <x v="36"/>
  </r>
  <r>
    <x v="11"/>
    <s v="31437 Falsche Werte OnlineShop bei Auftragsanlage"/>
    <x v="36"/>
  </r>
  <r>
    <x v="11"/>
    <s v="31437 Falsche Werte OnlineShop bei Auftragsanlage"/>
    <x v="0"/>
  </r>
  <r>
    <x v="11"/>
    <s v="31444 Swarovski K 45586 - Neu ab FS22_TEXTIL-Outdoor  kein EDI"/>
    <x v="36"/>
  </r>
  <r>
    <x v="11"/>
    <s v="31445 Versand mit DPD bei Exportaufträgen"/>
    <x v="36"/>
  </r>
  <r>
    <x v="11"/>
    <s v="31446 Keine Einträge zu 02K gefunden"/>
    <x v="36"/>
  </r>
  <r>
    <x v="11"/>
    <s v="31457 Konsi Bestände ohne K auf Transfer - keine Zuordnung"/>
    <x v="36"/>
  </r>
  <r>
    <x v="11"/>
    <s v="31459 zwei Testfälle für Filiale Erfurt Click&amp;Collect"/>
    <x v="36"/>
  </r>
  <r>
    <x v="11"/>
    <s v="31461 Lieferung ohne Bestand angelegt, nicht sichtbar MD04"/>
    <x v="36"/>
  </r>
  <r>
    <x v="11"/>
    <s v="31476 Avis-Datei Overnite"/>
    <x v="36"/>
  </r>
  <r>
    <x v="11"/>
    <s v="31512 Customizingoptimierung Auftragserfassung AT"/>
    <x v="0"/>
  </r>
  <r>
    <x v="11"/>
    <s v="31527 P01 - Artikel ziehen sich nicht auf Filiale"/>
    <x v="36"/>
  </r>
  <r>
    <x v="11"/>
    <s v="31540 Fiori _ EWBs nicht abschließbar - Userbezogen"/>
    <x v="36"/>
  </r>
  <r>
    <x v="11"/>
    <s v="31574 Analyse der Liefer-ID-Kombinationen."/>
    <x v="36"/>
  </r>
  <r>
    <x v="11"/>
    <s v="31587 Cavok Änderungszeiger"/>
    <x v="36"/>
  </r>
  <r>
    <x v="11"/>
    <s v="31595 Nachrichtenkondition ZA00 - Versand nur mit Komm.Art INT"/>
    <x v="36"/>
  </r>
  <r>
    <x v="11"/>
    <s v="31618 Fiori Anzeige Warenausgang + TA Anlage"/>
    <x v="35"/>
  </r>
  <r>
    <x v="11"/>
    <s v="31630 Liefernummernanzeige via HU"/>
    <x v="0"/>
  </r>
  <r>
    <x v="11"/>
    <s v="31632 Zahlartenmapping Webshop B2C"/>
    <x v="36"/>
  </r>
  <r>
    <x v="11"/>
    <s v="31637 Zusätzliche Felder in der ZWM_006"/>
    <x v="36"/>
  </r>
  <r>
    <x v="11"/>
    <s v="31642 P01 - Abschaffung Anton Tester"/>
    <x v="36"/>
  </r>
  <r>
    <x v="11"/>
    <s v="31647 Kombiretourenlabel"/>
    <x v="35"/>
  </r>
  <r>
    <x v="11"/>
    <s v="31647 Kombiretourenlabel"/>
    <x v="52"/>
  </r>
  <r>
    <x v="11"/>
    <s v="31647 Kombiretourenlabel"/>
    <x v="0"/>
  </r>
  <r>
    <x v="11"/>
    <s v="31648 Retourenlabel und Anfrage für Retourenlabel in CH, AT"/>
    <x v="36"/>
  </r>
  <r>
    <x v="11"/>
    <s v="31682 P01 - Fehlerhafter Betrag für Kreditkartenauthorisierung"/>
    <x v="36"/>
  </r>
  <r>
    <x v="11"/>
    <s v="31684 SAP Buchung ohne Gutscheinnummer in der Zuordnung"/>
    <x v="36"/>
  </r>
  <r>
    <x v="11"/>
    <s v="31713 Testunterstützung Logistikprozesse"/>
    <x v="36"/>
  </r>
  <r>
    <x v="11"/>
    <s v="31718 Anpassung Delta Lauf Neuterminierung"/>
    <x v="36"/>
  </r>
  <r>
    <x v="11"/>
    <s v="31721 Kommissionierlisten Bildung prüfen - eine Lieferung"/>
    <x v="36"/>
  </r>
  <r>
    <x v="11"/>
    <s v="31732 Sammellieferung mit Andruck aller Bestellnummern"/>
    <x v="36"/>
  </r>
  <r>
    <x v="11"/>
    <s v="31732 Sammellieferung mit Andruck aller Bestellnummern"/>
    <x v="0"/>
  </r>
  <r>
    <x v="11"/>
    <s v="31744 Kommissionierliste löschen mit Firefighter"/>
    <x v="35"/>
  </r>
  <r>
    <x v="11"/>
    <s v="31755 VKM1: DE11 &amp; DE12 ohne Kreditprüfung in Frankreich"/>
    <x v="36"/>
  </r>
  <r>
    <x v="11"/>
    <s v="31763 Prüfung Liefer-ID Art. 2011819"/>
    <x v="36"/>
  </r>
  <r>
    <x v="11"/>
    <s v="31766 Filialausgang Ware wird gescannt aber nicht verpackt"/>
    <x v="35"/>
  </r>
  <r>
    <x v="11"/>
    <s v="31770  Statusanzeige Liefersperre Online Shop"/>
    <x v="36"/>
  </r>
  <r>
    <x v="11"/>
    <s v="31782 Äufräumung der Datenbank zum WE-Cockpit"/>
    <x v="35"/>
  </r>
  <r>
    <x v="11"/>
    <s v="31788 Gast Bestellung"/>
    <x v="36"/>
  </r>
  <r>
    <x v="11"/>
    <s v="31813 HU verschwindet nach Warenausgang buchen"/>
    <x v="36"/>
  </r>
  <r>
    <x v="11"/>
    <s v="31828 Warenausgang für Lohnbeistellung nicht möglich"/>
    <x v="36"/>
  </r>
  <r>
    <x v="11"/>
    <s v="31842 Rechnungen werden ohne Artikelbezeichung gedruckt"/>
    <x v="36"/>
  </r>
  <r>
    <x v="11"/>
    <s v="31852 Liefer-ID falsch bei Sicherheitsbestand GH"/>
    <x v="36"/>
  </r>
  <r>
    <x v="11"/>
    <s v="31857 Schnittstelle Merkmale Cavok reduzieren"/>
    <x v="36"/>
  </r>
  <r>
    <x v="11"/>
    <s v="31864 P01 - Fehlerhafte Authorisierung PayPal Auftrag"/>
    <x v="36"/>
  </r>
  <r>
    <x v="11"/>
    <s v="31870 Sendungdaten an DHL"/>
    <x v="36"/>
  </r>
  <r>
    <x v="11"/>
    <s v="31874 Falsche Preise im Shop"/>
    <x v="36"/>
  </r>
  <r>
    <x v="11"/>
    <s v="31883 Anpassung bei vier Filialen Umlagerungen innerhalb Filiale"/>
    <x v="36"/>
  </r>
  <r>
    <x v="11"/>
    <s v="31911 SAP Incident: 322815 / 2022 MD04 nicht refreshed nach Ausf"/>
    <x v="36"/>
  </r>
  <r>
    <x v="11"/>
    <s v="31933 P01 - xd02 Anzeige der Zusatzdaten Debitor optimieren"/>
    <x v="0"/>
  </r>
  <r>
    <x v="11"/>
    <s v="31938 Korrektur Etikettendruck Filiale Preisangabenverordnung"/>
    <x v="36"/>
  </r>
  <r>
    <x v="11"/>
    <s v="31954 Formular Belastungsanzeige"/>
    <x v="36"/>
  </r>
  <r>
    <x v="11"/>
    <s v="31957 Flexus_MDE_Anwendung: Artikel können nicht abgerufen"/>
    <x v="36"/>
  </r>
  <r>
    <x v="11"/>
    <s v="31965 AB Verarbeitung Merkel"/>
    <x v="36"/>
  </r>
  <r>
    <x v="11"/>
    <s v="31981 B2B Überschreiben Lieferaussage 26 zu Lieferaussage 27"/>
    <x v="36"/>
  </r>
  <r>
    <x v="11"/>
    <s v="31998 Filialbestände im Shop falsch"/>
    <x v="36"/>
  </r>
  <r>
    <x v="11"/>
    <s v="32001 Löschanfragen Ebay"/>
    <x v="36"/>
  </r>
  <r>
    <x v="11"/>
    <s v="32004 Benutzung Fire Fighter für Herrn Marcel Schröder"/>
    <x v="36"/>
  </r>
  <r>
    <x v="11"/>
    <s v="32015 Falscher Preis Simulate Order"/>
    <x v="36"/>
  </r>
  <r>
    <x v="11"/>
    <s v="32017 Lieferterminaussage Shop GH falsch"/>
    <x v="36"/>
  </r>
  <r>
    <x v="11"/>
    <s v="32039 Fehlerhafte Preise im Webshop"/>
    <x v="36"/>
  </r>
  <r>
    <x v="11"/>
    <s v="32070 Veriegelung Preiskonditionen VK"/>
    <x v="36"/>
  </r>
  <r>
    <x v="11"/>
    <s v="32112 Anpassung Statustext bei Meine Bestellungen"/>
    <x v="36"/>
  </r>
  <r>
    <x v="11"/>
    <s v="32114 Kein Retourelabel für Exportkunden"/>
    <x v="36"/>
  </r>
  <r>
    <x v="11"/>
    <s v="32115 Korrektur Verfügbarkeitsprüfung GH"/>
    <x v="36"/>
  </r>
  <r>
    <x v="11"/>
    <s v="32116 Blockieren paralleler Ausführung zyklische Jobs"/>
    <x v="36"/>
  </r>
  <r>
    <x v="11"/>
    <s v="32124 Fehler Lieferlauf Großhandel"/>
    <x v="36"/>
  </r>
  <r>
    <x v="11"/>
    <s v="32158 Fehler Logik Rechnungsdruck Export"/>
    <x v="36"/>
  </r>
  <r>
    <x v="11"/>
    <s v="32160 P01 - Fehler manuelle PayPal Auftragsanlage"/>
    <x v="36"/>
  </r>
  <r>
    <x v="11"/>
    <s v="32187 Nachnahme Versand Betrag wurde auf Label nicht gedruckt"/>
    <x v="36"/>
  </r>
  <r>
    <x v="11"/>
    <s v="32198 Rückbau Transport zu Ticket #19757"/>
    <x v="36"/>
  </r>
  <r>
    <x v="11"/>
    <s v="32200 PayPal - PayID kommt nicht korrekt in SAP an"/>
    <x v="36"/>
  </r>
  <r>
    <x v="11"/>
    <s v="32202 Fehlende Daten in Kundenschnittstelle AUKT"/>
    <x v="36"/>
  </r>
  <r>
    <x v="11"/>
    <s v="32210 Fehler SAP-Gutscheinkonto"/>
    <x v="36"/>
  </r>
  <r>
    <x v="11"/>
    <s v="32210 Fehler SAP-Gutscheinkonto"/>
    <x v="0"/>
  </r>
  <r>
    <x v="11"/>
    <s v="32213 P01 -  Eintrag Auslieferung über Filiale bei Aufträgen"/>
    <x v="36"/>
  </r>
  <r>
    <x v="11"/>
    <s v="32228 Click &amp; Reserve trotz Reservierung möglich"/>
    <x v="36"/>
  </r>
  <r>
    <x v="11"/>
    <s v="32234 P01 - Versandnachricht 1009 enthält fehlerhafte Daten"/>
    <x v="36"/>
  </r>
  <r>
    <x v="11"/>
    <s v="32262 Fiori - EWB Liste Sortierung anpassen"/>
    <x v="36"/>
  </r>
  <r>
    <x v="11"/>
    <s v="32285 P01 - C&amp;C Mail Abholschein - Filialinfo fehlt"/>
    <x v="36"/>
  </r>
  <r>
    <x v="11"/>
    <s v="32286 P01 - C&amp;C Absagegrund 00 erzeugt keine Mail an den Kunden"/>
    <x v="36"/>
  </r>
  <r>
    <x v="11"/>
    <s v="32298 P01 - Jagdschein wird im TA nicht gezogen"/>
    <x v="36"/>
  </r>
  <r>
    <x v="11"/>
    <s v="32310 P01 - Mehrere Aufträge auf Filiale obwohl nur 1x Bestand"/>
    <x v="36"/>
  </r>
  <r>
    <x v="11"/>
    <s v="32357 Fehlerhafter Kassenbon 1163 vom 22.07.2022"/>
    <x v="36"/>
  </r>
  <r>
    <x v="11"/>
    <s v="32358-01 Click and Reserve"/>
    <x v="36"/>
  </r>
  <r>
    <x v="11"/>
    <s v="32359 Fiori - Filiale 1157 kein Mailversand möglich"/>
    <x v="36"/>
  </r>
  <r>
    <x v="11"/>
    <s v="32377 - Gutschein doppelt auf Kundenkonto"/>
    <x v="36"/>
  </r>
  <r>
    <x v="11"/>
    <s v="32382 Anmeldung via Trusted System"/>
    <x v="36"/>
  </r>
  <r>
    <x v="11"/>
    <s v="32383 Doku. TTE Schnittstelle"/>
    <x v="35"/>
  </r>
  <r>
    <x v="11"/>
    <s v="32384 ZSD_092 maschinelle Erstattung Gutschriften funktioniert n"/>
    <x v="36"/>
  </r>
  <r>
    <x v="11"/>
    <s v="32391-01 Kundenänderung"/>
    <x v="36"/>
  </r>
  <r>
    <x v="11"/>
    <s v="32395 Auslesen BI-Gutscheine"/>
    <x v="36"/>
  </r>
  <r>
    <x v="11"/>
    <s v="32396 Click &amp; Collect - Job Anpassungen"/>
    <x v="36"/>
  </r>
  <r>
    <x v="11"/>
    <s v="32401 Marktplätze: Versandbestätigungen werden n. an Tradebyte"/>
    <x v="36"/>
  </r>
  <r>
    <x v="11"/>
    <s v="32408 Anpassung Kommissionierbereich"/>
    <x v="36"/>
  </r>
  <r>
    <x v="11"/>
    <s v="32410 Preisdatum"/>
    <x v="36"/>
  </r>
  <r>
    <x v="11"/>
    <s v="32416 Fehlermeldungstext bei der Fiori App"/>
    <x v="36"/>
  </r>
  <r>
    <x v="11"/>
    <s v="32460 Fehler Entnahme Reservierung Serialnummer"/>
    <x v="36"/>
  </r>
  <r>
    <x v="11"/>
    <s v="32464 Inhalt der Userexits durch Z-Includes ersetzen"/>
    <x v="36"/>
  </r>
  <r>
    <x v="11"/>
    <s v="32481 - PayPal-Direktanbindung Retoure"/>
    <x v="36"/>
  </r>
  <r>
    <x v="11"/>
    <s v="32483 I-Autrag C&amp;C kann nicht über ZSD_112 eingespielt werden"/>
    <x v="36"/>
  </r>
  <r>
    <x v="11"/>
    <s v="32491 Klärung Gutscheinreferenz - BR Dies sind echte POS Buchung"/>
    <x v="36"/>
  </r>
  <r>
    <x v="11"/>
    <s v="32492 Klärung Gutscheinreferenz - DG Das sind Retouren Filialkun"/>
    <x v="36"/>
  </r>
  <r>
    <x v="11"/>
    <s v="32505 Tag Marketingfarbe / Brand wird in der Schnittstelle Cavok"/>
    <x v="36"/>
  </r>
  <r>
    <x v="11"/>
    <s v="32507 Filialausgang Fiori App Verarbeitungsfehler"/>
    <x v="36"/>
  </r>
  <r>
    <x v="11"/>
    <s v="32530 Darstellung Zuschläge Waffenschränke &amp; Service"/>
    <x v="36"/>
  </r>
  <r>
    <x v="11"/>
    <s v="32530 Darstellung Zuschläge Waffenschränke &amp; Service"/>
    <x v="0"/>
  </r>
  <r>
    <x v="11"/>
    <s v="32558 Zahlsperre bei Kreditkartenaufträgen aus Österreich"/>
    <x v="36"/>
  </r>
  <r>
    <x v="11"/>
    <s v="32578 Fehler bei Resvierungsentnahme"/>
    <x v="36"/>
  </r>
  <r>
    <x v="11"/>
    <s v="32578 Fehler bei Resvierungsentnahme"/>
    <x v="0"/>
  </r>
  <r>
    <x v="11"/>
    <s v="32581 Zalando.de: Datenchaos bei eingespielte Testaufträge"/>
    <x v="36"/>
  </r>
  <r>
    <x v="11"/>
    <s v="32582 Folgeticket zu 31457 - Frankreich Konsi"/>
    <x v="36"/>
  </r>
  <r>
    <x v="11"/>
    <s v="32595-C&amp;C Auftrag- Aktionscode"/>
    <x v="36"/>
  </r>
  <r>
    <x v="11"/>
    <s v="32619 - Stornoflag für C&amp;C-Aufträge"/>
    <x v="36"/>
  </r>
  <r>
    <x v="11"/>
    <s v="32637 fehlende Leerzeichen im Fließtext"/>
    <x v="36"/>
  </r>
  <r>
    <x v="11"/>
    <s v="32677 Retourenlabel ohne Barcode"/>
    <x v="36"/>
  </r>
  <r>
    <x v="11"/>
    <s v="32688 Fehlender Barcode auf TA"/>
    <x v="36"/>
  </r>
  <r>
    <x v="11"/>
    <s v="32733 Fehlender E-Mail Versand bei Fotostudio-Abforderung"/>
    <x v="36"/>
  </r>
  <r>
    <x v="11"/>
    <s v="80-Reise"/>
    <x v="35"/>
  </r>
  <r>
    <x v="11"/>
    <s v="IOT-Beteiligung an Problemen"/>
    <x v="0"/>
  </r>
  <r>
    <x v="11"/>
    <s v="xxx-Direktanfragen ohne Ticket"/>
    <x v="36"/>
  </r>
  <r>
    <x v="11"/>
    <s v="xxx-Direktanfragen ohne Ticket"/>
    <x v="0"/>
  </r>
  <r>
    <x v="11"/>
    <m/>
    <x v="0"/>
  </r>
  <r>
    <x v="12"/>
    <s v="11218  Jahresdateien zum Personalkaufumsatz"/>
    <x v="36"/>
  </r>
  <r>
    <x v="12"/>
    <s v="14425-Vorbereitung S/4 Migration"/>
    <x v="36"/>
  </r>
  <r>
    <x v="12"/>
    <s v="14582 Ablösung VKF-Monitor / Integration Aktionsabwicklung"/>
    <x v="36"/>
  </r>
  <r>
    <x v="12"/>
    <s v="14585 SelfServices"/>
    <x v="36"/>
  </r>
  <r>
    <x v="12"/>
    <s v="14585 SelfServices"/>
    <x v="55"/>
  </r>
  <r>
    <x v="12"/>
    <s v="14585 SelfServices"/>
    <x v="56"/>
  </r>
  <r>
    <x v="12"/>
    <s v="14585 SelfServices"/>
    <x v="57"/>
  </r>
  <r>
    <x v="12"/>
    <s v="14585 SelfServices"/>
    <x v="58"/>
  </r>
  <r>
    <x v="12"/>
    <s v="14637 Filialprozesse"/>
    <x v="36"/>
  </r>
  <r>
    <x v="12"/>
    <s v="15431 SelfService: Retourenlabel anfordern"/>
    <x v="36"/>
  </r>
  <r>
    <x v="12"/>
    <s v="16175 P01 - Fehler bei Authorisierungen Kreditkarte über Shop"/>
    <x v="36"/>
  </r>
  <r>
    <x v="12"/>
    <s v="16513 VW Nachschub &amp; Staffelpreise"/>
    <x v="0"/>
  </r>
  <r>
    <x v="12"/>
    <s v="18991 Abst. FI zu Anzahlungs- &amp; Vorkasseprozess"/>
    <x v="36"/>
  </r>
  <r>
    <x v="12"/>
    <s v="19621 Spartenfindung ERP"/>
    <x v="36"/>
  </r>
  <r>
    <x v="12"/>
    <s v="20999 Reservierung Rücklauf Retouren"/>
    <x v="36"/>
  </r>
  <r>
    <x v="12"/>
    <s v="21001 Lieferantenportal"/>
    <x v="36"/>
  </r>
  <r>
    <x v="12"/>
    <s v="21001 Lieferantenportal"/>
    <x v="0"/>
  </r>
  <r>
    <x v="12"/>
    <s v="23347 Ablösung ZWEBTABEL"/>
    <x v="36"/>
  </r>
  <r>
    <x v="12"/>
    <s v="23396 Click &amp; Collect light"/>
    <x v="36"/>
  </r>
  <r>
    <x v="12"/>
    <s v="23862 Fotostudio über QM"/>
    <x v="35"/>
  </r>
  <r>
    <x v="12"/>
    <s v="23904-Kreditkartenredesign"/>
    <x v="35"/>
  </r>
  <r>
    <x v="12"/>
    <s v="25525 Frankreich Filialpackplatz Versandmatrix"/>
    <x v="36"/>
  </r>
  <r>
    <x v="12"/>
    <s v="25911 Auftragsannahme über Ratepay (Telefon und App)"/>
    <x v="36"/>
  </r>
  <r>
    <x v="12"/>
    <s v="25947 Ausbau der Fiori App auf freie Artikel"/>
    <x v="36"/>
  </r>
  <r>
    <x v="12"/>
    <s v="26131 SAP Produktkatalog"/>
    <x v="36"/>
  </r>
  <r>
    <x v="12"/>
    <s v="26247 Sammelprojekt Zahlungsdienstleister"/>
    <x v="36"/>
  </r>
  <r>
    <x v="12"/>
    <s v="26347 Paypal Zahlungen im stationären Handel"/>
    <x v="36"/>
  </r>
  <r>
    <x v="12"/>
    <s v="26795 Marketplace Naturabuy - Automatischer Import Bestellungen"/>
    <x v="36"/>
  </r>
  <r>
    <x v="12"/>
    <s v="27062-Konzeption Redesign Werkstattprozesse"/>
    <x v="59"/>
  </r>
  <r>
    <x v="12"/>
    <s v="27221 Konditionsmanagement Großhandel"/>
    <x v="36"/>
  </r>
  <r>
    <x v="12"/>
    <s v="27221 Konditionsmanagement Großhandel"/>
    <x v="0"/>
  </r>
  <r>
    <x v="12"/>
    <s v="27656 Operatives Dashboard für KB"/>
    <x v="60"/>
  </r>
  <r>
    <x v="12"/>
    <s v="27656 Operatives Dashboard für KB"/>
    <x v="36"/>
  </r>
  <r>
    <x v="12"/>
    <s v="27656 Operatives Dashboard für KB"/>
    <x v="61"/>
  </r>
  <r>
    <x v="12"/>
    <s v="27666 automatische Erstellung und Druck der Frachtpapiere"/>
    <x v="36"/>
  </r>
  <r>
    <x v="12"/>
    <s v="27671 fiori uploads für operatives dashboard customer service"/>
    <x v="36"/>
  </r>
  <r>
    <x v="12"/>
    <s v="27766 FRA Filialleiterübersicht"/>
    <x v="36"/>
  </r>
  <r>
    <x v="12"/>
    <s v="27766-Fiori - Filialleiterübersicht"/>
    <x v="36"/>
  </r>
  <r>
    <x v="12"/>
    <s v="27801 Lieferanten REST API"/>
    <x v="36"/>
  </r>
  <r>
    <x v="12"/>
    <s v="27801 Lieferanten REST API"/>
    <x v="0"/>
  </r>
  <r>
    <x v="12"/>
    <s v="27808 Marktpaltzoptimierung"/>
    <x v="62"/>
  </r>
  <r>
    <x v="12"/>
    <s v="27808 Marktplätze Überarbeitung Anbindung und Normalisierung"/>
    <x v="36"/>
  </r>
  <r>
    <x v="12"/>
    <s v="27830 eBay: Zahlungsavis per API abholen"/>
    <x v="36"/>
  </r>
  <r>
    <x v="12"/>
    <s v="27887 SAP Stammdaten VTL und VWKZ nach Vertriebsweg/Verkaufsorg."/>
    <x v="36"/>
  </r>
  <r>
    <x v="12"/>
    <s v="27887 SAP Stammdaten VTL und VWKZ nach Vertriebsweg/Verkaufsorg."/>
    <x v="0"/>
  </r>
  <r>
    <x v="12"/>
    <s v="27927 WE Cockpit Optimierung"/>
    <x v="35"/>
  </r>
  <r>
    <x v="12"/>
    <s v="27954  Jobplanung Lieferläufe"/>
    <x v="36"/>
  </r>
  <r>
    <x v="12"/>
    <s v="28374 Marktplätze: Umstellung Bestandsupdates direkt aus SAP"/>
    <x v="36"/>
  </r>
  <r>
    <x v="12"/>
    <s v="28425 2. Wahlprozesse"/>
    <x v="35"/>
  </r>
  <r>
    <x v="12"/>
    <s v="28456-Retouren-App"/>
    <x v="36"/>
  </r>
  <r>
    <x v="12"/>
    <s v="28606 Zahlunsgseingangsverbuchung Amazon"/>
    <x v="36"/>
  </r>
  <r>
    <x v="12"/>
    <s v="28617 Amazon FBA"/>
    <x v="35"/>
  </r>
  <r>
    <x v="12"/>
    <s v="28639 Zahlungseingangsverbuchung PayPal DE"/>
    <x v="36"/>
  </r>
  <r>
    <x v="12"/>
    <s v="28831 Reporten von gelöschten Lieferunggen zu UBs/KBs"/>
    <x v="36"/>
  </r>
  <r>
    <x v="12"/>
    <s v="28904 Zahlungseingangsverbuchung Kreditkarten"/>
    <x v="36"/>
  </r>
  <r>
    <x v="12"/>
    <s v="29226 Ablösung BusinessConnector für Konsi. Lieferanten"/>
    <x v="36"/>
  </r>
  <r>
    <x v="12"/>
    <s v="29245 Datenexport für Meldungen seitens Export &amp; Import"/>
    <x v="36"/>
  </r>
  <r>
    <x v="12"/>
    <s v="29630 Versandkosten Frankreich"/>
    <x v="36"/>
  </r>
  <r>
    <x v="12"/>
    <s v="29631 Versandkosten Frankreich - Anpassungen Schnittstelle"/>
    <x v="36"/>
  </r>
  <r>
    <x v="12"/>
    <s v="30421 Übertragung Avis Daten an VS Logistik Filiale"/>
    <x v="36"/>
  </r>
  <r>
    <x v="12"/>
    <s v="30429 Formularanpassung Zalando Marktplatz-Erweiterung"/>
    <x v="36"/>
  </r>
  <r>
    <x v="12"/>
    <s v="30430 Einrichtung Vertriebsweg Zalando Marktplatz-Erweiterung"/>
    <x v="36"/>
  </r>
  <r>
    <x v="12"/>
    <s v="30446 Anpassung XML-Liefermeldung um Retourencode"/>
    <x v="36"/>
  </r>
  <r>
    <x v="12"/>
    <s v="30809 Neuer Konsignationsprozess unter Berücksichtigung steuerr."/>
    <x v="36"/>
  </r>
  <r>
    <x v="12"/>
    <s v="30815 Lieferantenkonsignation Ausländische Läger"/>
    <x v="36"/>
  </r>
  <r>
    <x v="12"/>
    <s v="30820 Neue Preisverordnung"/>
    <x v="63"/>
  </r>
  <r>
    <x v="12"/>
    <s v="30820 Neue Preisverordnung"/>
    <x v="36"/>
  </r>
  <r>
    <x v="12"/>
    <s v="30820 Neue Preisverordnung"/>
    <x v="64"/>
  </r>
  <r>
    <x v="12"/>
    <s v="30820 Neue Preisverordnung"/>
    <x v="65"/>
  </r>
  <r>
    <x v="12"/>
    <s v="30820 Neue Preisverordnung"/>
    <x v="66"/>
  </r>
  <r>
    <x v="12"/>
    <s v="30820 Neue Preisverordnung"/>
    <x v="0"/>
  </r>
  <r>
    <x v="12"/>
    <s v="30853 Optimierung Marktplatz-Integration"/>
    <x v="36"/>
  </r>
  <r>
    <x v="12"/>
    <s v="30922 Optimierung Packprozess"/>
    <x v="36"/>
  </r>
  <r>
    <x v="12"/>
    <s v="30922 Optimierung Packprozess (Optim. Förderstrecke)"/>
    <x v="36"/>
  </r>
  <r>
    <x v="12"/>
    <s v="30922 Optimierung Packprozess (Optim. Förderstrecke)"/>
    <x v="0"/>
  </r>
  <r>
    <x v="12"/>
    <s v="30944 Vorprojekt neue Kasse"/>
    <x v="36"/>
  </r>
  <r>
    <x v="12"/>
    <s v="31118 UST.Problem mit Konsi"/>
    <x v="36"/>
  </r>
  <r>
    <x v="12"/>
    <s v="31362 Pilotprojekt Kasse Frankreich"/>
    <x v="36"/>
  </r>
  <r>
    <x v="12"/>
    <s v="31549 Angebotsprozess"/>
    <x v="0"/>
  </r>
  <r>
    <x v="12"/>
    <s v="31820 Großmengenkommissionnierung Logistik"/>
    <x v="36"/>
  </r>
  <r>
    <x v="12"/>
    <s v="31975 Fehlerhafte Preisübermittlung"/>
    <x v="36"/>
  </r>
  <r>
    <x v="12"/>
    <s v="32154 Dublettenoptimierung"/>
    <x v="0"/>
  </r>
  <r>
    <x v="12"/>
    <s v="32280 abweichende Lieferadressen"/>
    <x v="35"/>
  </r>
  <r>
    <x v="12"/>
    <s v="32288 Bereitstellung individuelle Gutscheincodes - Marketing"/>
    <x v="36"/>
  </r>
  <r>
    <x v="12"/>
    <m/>
    <x v="0"/>
  </r>
  <r>
    <x v="13"/>
    <m/>
    <x v="0"/>
  </r>
  <r>
    <x v="14"/>
    <s v="00-Lück"/>
    <x v="67"/>
  </r>
  <r>
    <x v="14"/>
    <s v="00-Lück"/>
    <x v="0"/>
  </r>
  <r>
    <x v="14"/>
    <s v="02-Vorbereitung ohne Lead"/>
    <x v="68"/>
  </r>
  <r>
    <x v="14"/>
    <s v="02-Vorbereitung ohne Lead"/>
    <x v="69"/>
  </r>
  <r>
    <x v="14"/>
    <s v="02-Vorbereitung ohne Lead"/>
    <x v="0"/>
  </r>
  <r>
    <x v="14"/>
    <s v="03-EWM - kundenunspezifisch"/>
    <x v="0"/>
  </r>
  <r>
    <x v="14"/>
    <s v="05-FIORI"/>
    <x v="70"/>
  </r>
  <r>
    <x v="14"/>
    <s v="05-FIORI"/>
    <x v="0"/>
  </r>
  <r>
    <x v="14"/>
    <s v="06-Webinar"/>
    <x v="71"/>
  </r>
  <r>
    <x v="14"/>
    <s v="06-Webinar"/>
    <x v="72"/>
  </r>
  <r>
    <x v="14"/>
    <s v="06-Webinar"/>
    <x v="0"/>
  </r>
  <r>
    <x v="14"/>
    <m/>
    <x v="0"/>
  </r>
  <r>
    <x v="15"/>
    <m/>
    <x v="0"/>
  </r>
  <r>
    <x v="16"/>
    <m/>
    <x v="0"/>
  </r>
  <r>
    <x v="17"/>
    <s v="10- Vorabstimmung zum Projekt"/>
    <x v="73"/>
  </r>
  <r>
    <x v="17"/>
    <s v="10- Vorabstimmung zum Projekt"/>
    <x v="74"/>
  </r>
  <r>
    <x v="17"/>
    <s v="10- Vorabstimmung zum Projekt"/>
    <x v="0"/>
  </r>
  <r>
    <x v="17"/>
    <s v="16274 Formulare - Sammler"/>
    <x v="36"/>
  </r>
  <r>
    <x v="17"/>
    <s v="16274 Formulare - Sammler"/>
    <x v="0"/>
  </r>
  <r>
    <x v="17"/>
    <s v="19806 Kundenkommunikation Redesign"/>
    <x v="39"/>
  </r>
  <r>
    <x v="17"/>
    <s v="19806 Kundenkommunikation Redesign"/>
    <x v="75"/>
  </r>
  <r>
    <x v="17"/>
    <s v="19806 Kundenkommunikation Redesign"/>
    <x v="0"/>
  </r>
  <r>
    <x v="17"/>
    <s v="20-Konzeption"/>
    <x v="76"/>
  </r>
  <r>
    <x v="17"/>
    <s v="30-Übernahme V3 Beleg"/>
    <x v="77"/>
  </r>
  <r>
    <x v="17"/>
    <s v="30-Übernahme V3 Beleg"/>
    <x v="78"/>
  </r>
  <r>
    <x v="17"/>
    <s v="30-Übernahme V3 Beleg"/>
    <x v="0"/>
  </r>
  <r>
    <x v="17"/>
    <s v="40-V1 Kommunikation"/>
    <x v="73"/>
  </r>
  <r>
    <x v="17"/>
    <s v="40-V1 Kommunikation"/>
    <x v="0"/>
  </r>
  <r>
    <x v="17"/>
    <s v="50-V2 Kommunikation"/>
    <x v="0"/>
  </r>
  <r>
    <x v="17"/>
    <s v="60-Erweiterung Easy Send Mail"/>
    <x v="79"/>
  </r>
  <r>
    <x v="18"/>
    <m/>
    <x v="0"/>
  </r>
  <r>
    <x v="19"/>
    <s v="00-Koordination"/>
    <x v="80"/>
  </r>
  <r>
    <x v="19"/>
    <s v="00-Koordination"/>
    <x v="81"/>
  </r>
  <r>
    <x v="19"/>
    <s v="00-Koordination"/>
    <x v="82"/>
  </r>
  <r>
    <x v="19"/>
    <s v="10-Tickets"/>
    <x v="83"/>
  </r>
  <r>
    <x v="19"/>
    <s v="10-Tickets"/>
    <x v="80"/>
  </r>
  <r>
    <x v="19"/>
    <s v="10-Tickets"/>
    <x v="81"/>
  </r>
  <r>
    <x v="19"/>
    <s v="10-Tickets"/>
    <x v="84"/>
  </r>
  <r>
    <x v="19"/>
    <s v="10-Tickets"/>
    <x v="85"/>
  </r>
  <r>
    <x v="19"/>
    <s v="10-Tickets"/>
    <x v="86"/>
  </r>
  <r>
    <x v="19"/>
    <s v="10-Tickets"/>
    <x v="87"/>
  </r>
  <r>
    <x v="19"/>
    <s v="30 - SNP Schulung"/>
    <x v="0"/>
  </r>
  <r>
    <x v="19"/>
    <m/>
    <x v="0"/>
  </r>
  <r>
    <x v="20"/>
    <s v="00-Kleinstprojekte"/>
    <x v="83"/>
  </r>
  <r>
    <x v="20"/>
    <s v="2098 FIORI-Auftragserfassung: MAG-Erweiterung"/>
    <x v="35"/>
  </r>
  <r>
    <x v="20"/>
    <s v="2331 ILM Integration"/>
    <x v="88"/>
  </r>
  <r>
    <x v="20"/>
    <s v="2331 ILM Integration"/>
    <x v="89"/>
  </r>
  <r>
    <x v="20"/>
    <s v="2348 Zahlart an Lieferung speichern"/>
    <x v="36"/>
  </r>
  <r>
    <x v="20"/>
    <s v="2373 POS.AT-API Integration"/>
    <x v="90"/>
  </r>
  <r>
    <x v="20"/>
    <s v="2412 Einführung GK Hospitality"/>
    <x v="35"/>
  </r>
  <r>
    <x v="20"/>
    <s v="2461 Changes zu Angebot MAGAZIN"/>
    <x v="35"/>
  </r>
  <r>
    <x v="20"/>
    <s v="2461 Changes zu Angebot MAGAZIN"/>
    <x v="0"/>
  </r>
  <r>
    <x v="20"/>
    <s v="2555 Preisplanung: neue Anforderungen"/>
    <x v="90"/>
  </r>
  <r>
    <x v="20"/>
    <s v="2564 PayPal Optimierungen"/>
    <x v="91"/>
  </r>
  <r>
    <x v="20"/>
    <s v="2639 c/o-Zeile auf Bestellungsformular ausgeben"/>
    <x v="36"/>
  </r>
  <r>
    <x v="20"/>
    <s v="2703 Impressum Mail AT"/>
    <x v="36"/>
  </r>
  <r>
    <x v="20"/>
    <s v="2783 CS-Cockpits: Redesign"/>
    <x v="90"/>
  </r>
  <r>
    <x v="20"/>
    <s v="2786 Assortment Planning QuickWins"/>
    <x v="36"/>
  </r>
  <r>
    <x v="20"/>
    <s v="2885 Versandstellenfindung Filialversand"/>
    <x v="35"/>
  </r>
  <r>
    <x v="20"/>
    <s v="2900 Mail: verfügbarkeits-Übersicht"/>
    <x v="35"/>
  </r>
  <r>
    <x v="20"/>
    <s v="2934 Liefertermintreue monitoren"/>
    <x v="35"/>
  </r>
  <r>
    <x v="20"/>
    <s v="2973 Retail: Belegtext englisch für Digitalen Bon"/>
    <x v="36"/>
  </r>
  <r>
    <x v="20"/>
    <s v="3023 Verf.: AB-Logik"/>
    <x v="90"/>
  </r>
  <r>
    <x v="20"/>
    <s v="3065 Fiori Artikelauslistung"/>
    <x v="36"/>
  </r>
  <r>
    <x v="20"/>
    <s v="3079 Screen Personas POC"/>
    <x v="36"/>
  </r>
  <r>
    <x v="20"/>
    <s v="3079 Screen Personas POC"/>
    <x v="92"/>
  </r>
  <r>
    <x v="20"/>
    <s v="3079 Screen Personas POC"/>
    <x v="0"/>
  </r>
  <r>
    <x v="20"/>
    <s v="3093 FIORI Preisplanung 2.0"/>
    <x v="90"/>
  </r>
  <r>
    <x v="20"/>
    <s v="3093 FIORI Preisplanung 2.0"/>
    <x v="91"/>
  </r>
  <r>
    <x v="20"/>
    <s v="3100 Promo-Engine: Einführung"/>
    <x v="91"/>
  </r>
  <r>
    <x v="20"/>
    <s v="3124 Filialadresse anzeigen bei C&amp;C-Auftrag"/>
    <x v="36"/>
  </r>
  <r>
    <x v="20"/>
    <s v="3127 Procurement: Sichtbarkeit der Artikelsaison in SAP"/>
    <x v="36"/>
  </r>
  <r>
    <x v="20"/>
    <s v="3145 GoGreen Label auf Versandlabel andrucken"/>
    <x v="36"/>
  </r>
  <r>
    <x v="20"/>
    <s v="3181 Paygate: Nachbearbeitungscockpit anpassen"/>
    <x v="91"/>
  </r>
  <r>
    <x v="20"/>
    <s v="3201 CS: Kundenkommunikation"/>
    <x v="36"/>
  </r>
  <r>
    <x v="20"/>
    <s v="3201 CS: Kundenkommunikation"/>
    <x v="0"/>
  </r>
  <r>
    <x v="20"/>
    <s v="3202 Aufträge ohne AG/WE"/>
    <x v="36"/>
  </r>
  <r>
    <x v="20"/>
    <s v="3203 Adresszeile für AT u. CH entfernen"/>
    <x v="36"/>
  </r>
  <r>
    <x v="20"/>
    <s v="3206 FIORI Preisplanung: Schnellauswertung"/>
    <x v="36"/>
  </r>
  <r>
    <x v="20"/>
    <s v="3251 GABW-Logik Shop anpassen"/>
    <x v="91"/>
  </r>
  <r>
    <x v="20"/>
    <s v="3265 NL Fehlende Übersetzung / Änderung der Zahlungsbedingung"/>
    <x v="36"/>
  </r>
  <r>
    <x v="20"/>
    <s v="3265 NL Fehlende Übersetzung / Änderung der Zahlungsbedingung"/>
    <x v="0"/>
  </r>
  <r>
    <x v="20"/>
    <s v="3270 Grundpreisverordnung umsetzen"/>
    <x v="91"/>
  </r>
  <r>
    <x v="20"/>
    <s v="3295 Änderung der E-Mail-Adresse – Widerspruch AB"/>
    <x v="36"/>
  </r>
  <r>
    <x v="20"/>
    <s v="3298 Optimierung Popups in Auftragsbearbeitung"/>
    <x v="36"/>
  </r>
  <r>
    <x v="20"/>
    <s v="3361 Text bei Retoureneingangsbestätigungen"/>
    <x v="36"/>
  </r>
  <r>
    <x v="20"/>
    <s v="3379 Katalogaufträge: Partnerübertragung anpassen"/>
    <x v="91"/>
  </r>
  <r>
    <x v="20"/>
    <s v="3396 Internationalisierung: NL Vkorg"/>
    <x v="91"/>
  </r>
  <r>
    <x v="20"/>
    <s v="3397 Check &amp; Change Formular LLE Abfrage"/>
    <x v="36"/>
  </r>
  <r>
    <x v="20"/>
    <s v="3401 Paygate-Zahlart: ideal"/>
    <x v="91"/>
  </r>
  <r>
    <x v="20"/>
    <s v="3409 Rechnung: Swiss QR-Code"/>
    <x v="91"/>
  </r>
  <r>
    <x v="20"/>
    <s v="3450 - Geschäftspapier nachbilden für Versandpapier CH"/>
    <x v="36"/>
  </r>
  <r>
    <x v="20"/>
    <s v="3473 Anpassungen Fiori Kommissionier-App"/>
    <x v="36"/>
  </r>
  <r>
    <x v="20"/>
    <s v="3532 UUID als eindeutige ID"/>
    <x v="91"/>
  </r>
  <r>
    <x v="20"/>
    <s v="3554 Lagerwechsel Hermes Fulfillment"/>
    <x v="91"/>
  </r>
  <r>
    <x v="20"/>
    <s v="586 LLE Anpassung Flexibilität"/>
    <x v="36"/>
  </r>
  <r>
    <x v="20"/>
    <s v="606 REST-API-Einführung Shop"/>
    <x v="35"/>
  </r>
  <r>
    <x v="21"/>
    <m/>
    <x v="0"/>
  </r>
  <r>
    <x v="22"/>
    <s v="03-Entwicklung"/>
    <x v="0"/>
  </r>
  <r>
    <x v="22"/>
    <s v="04-Schulung"/>
    <x v="0"/>
  </r>
  <r>
    <x v="22"/>
    <s v="05-Administration"/>
    <x v="0"/>
  </r>
  <r>
    <x v="22"/>
    <m/>
    <x v="0"/>
  </r>
  <r>
    <x v="23"/>
    <s v="05-Fiori Develop"/>
    <x v="0"/>
  </r>
  <r>
    <x v="23"/>
    <m/>
    <x v="0"/>
  </r>
  <r>
    <x v="24"/>
    <s v="Klingele 2021/0101"/>
    <x v="0"/>
  </r>
  <r>
    <x v="25"/>
    <s v="10-PM"/>
    <x v="93"/>
  </r>
  <r>
    <x v="25"/>
    <s v="10-PM"/>
    <x v="94"/>
  </r>
  <r>
    <x v="25"/>
    <s v="10-PM"/>
    <x v="95"/>
  </r>
  <r>
    <x v="25"/>
    <s v="10-PM"/>
    <x v="96"/>
  </r>
  <r>
    <x v="25"/>
    <s v="10-PM"/>
    <x v="0"/>
  </r>
  <r>
    <x v="25"/>
    <s v="20-Konzeption"/>
    <x v="97"/>
  </r>
  <r>
    <x v="25"/>
    <s v="20-Konzeption"/>
    <x v="98"/>
  </r>
  <r>
    <x v="25"/>
    <s v="20-Konzeption"/>
    <x v="0"/>
  </r>
  <r>
    <x v="25"/>
    <s v="30-CS-Integration"/>
    <x v="99"/>
  </r>
  <r>
    <x v="25"/>
    <s v="30-CS-Integration"/>
    <x v="100"/>
  </r>
  <r>
    <x v="25"/>
    <s v="30-CS-Integration"/>
    <x v="0"/>
  </r>
  <r>
    <x v="25"/>
    <s v="31247 Nacharbeiten BF-Aktivierung"/>
    <x v="36"/>
  </r>
  <r>
    <x v="25"/>
    <s v="32383 Nacharbeiten BF-Aktivierung"/>
    <x v="36"/>
  </r>
  <r>
    <x v="25"/>
    <s v="40-SD/MM Erweiterungen"/>
    <x v="99"/>
  </r>
  <r>
    <x v="25"/>
    <s v="40-SD/MM Erweiterungen"/>
    <x v="100"/>
  </r>
  <r>
    <x v="25"/>
    <s v="40-SD/MM Erweiterungen"/>
    <x v="0"/>
  </r>
  <r>
    <x v="25"/>
    <s v="45-FI-Integration"/>
    <x v="63"/>
  </r>
  <r>
    <x v="25"/>
    <s v="45-FI-Integration"/>
    <x v="101"/>
  </r>
  <r>
    <x v="25"/>
    <s v="50-Logistikprozesse"/>
    <x v="99"/>
  </r>
  <r>
    <x v="25"/>
    <s v="50-Logistikprozesse"/>
    <x v="102"/>
  </r>
  <r>
    <x v="25"/>
    <s v="50-Logistikprozesse"/>
    <x v="103"/>
  </r>
  <r>
    <x v="25"/>
    <s v="50-Logistikprozesse"/>
    <x v="100"/>
  </r>
  <r>
    <x v="25"/>
    <s v="50-Logistikprozesse"/>
    <x v="0"/>
  </r>
  <r>
    <x v="25"/>
    <s v="60-Entwicklertest"/>
    <x v="52"/>
  </r>
  <r>
    <x v="25"/>
    <s v="60-Entwicklertest"/>
    <x v="104"/>
  </r>
  <r>
    <x v="25"/>
    <s v="60-Entwicklertest"/>
    <x v="96"/>
  </r>
  <r>
    <x v="25"/>
    <s v="60-Entwicklertest"/>
    <x v="105"/>
  </r>
  <r>
    <x v="25"/>
    <s v="60-Entwicklertest"/>
    <x v="0"/>
  </r>
  <r>
    <x v="25"/>
    <s v="70-FIOIR-UI"/>
    <x v="37"/>
  </r>
  <r>
    <x v="25"/>
    <s v="70-FIOIR-UI"/>
    <x v="104"/>
  </r>
  <r>
    <x v="25"/>
    <s v="70-FIOIR-UI"/>
    <x v="106"/>
  </r>
  <r>
    <x v="25"/>
    <s v="70-FIOIR-UI"/>
    <x v="105"/>
  </r>
  <r>
    <x v="25"/>
    <s v="70-FIOIR-UI"/>
    <x v="107"/>
  </r>
  <r>
    <x v="25"/>
    <s v="70-FIOIR-UI"/>
    <x v="108"/>
  </r>
  <r>
    <x v="25"/>
    <s v="70-FIOIR-UI"/>
    <x v="109"/>
  </r>
  <r>
    <x v="25"/>
    <s v="70-FIOIR-UI"/>
    <x v="110"/>
  </r>
  <r>
    <x v="25"/>
    <s v="70-FIOIR-UI"/>
    <x v="111"/>
  </r>
  <r>
    <x v="25"/>
    <s v="70-FIOIR-UI"/>
    <x v="112"/>
  </r>
  <r>
    <x v="25"/>
    <s v="70-FIOIR-UI"/>
    <x v="0"/>
  </r>
  <r>
    <x v="25"/>
    <s v="80-TTE-Schnittstelle"/>
    <x v="113"/>
  </r>
  <r>
    <x v="25"/>
    <s v="80-TTE-Schnittstelle"/>
    <x v="114"/>
  </r>
  <r>
    <x v="25"/>
    <s v="90-FB-Validierung"/>
    <x v="115"/>
  </r>
  <r>
    <x v="25"/>
    <s v="90-FB-Validierung"/>
    <x v="116"/>
  </r>
  <r>
    <x v="25"/>
    <s v="90-FB-Validierung"/>
    <x v="0"/>
  </r>
  <r>
    <x v="25"/>
    <s v="99-IOT"/>
    <x v="0"/>
  </r>
  <r>
    <x v="26"/>
    <s v="GEP-01-EWM-S4-Migration"/>
    <x v="117"/>
  </r>
  <r>
    <x v="26"/>
    <s v="GEP-01-EWM-S4-Migration"/>
    <x v="118"/>
  </r>
  <r>
    <x v="27"/>
    <s v="_x0009_04-In-Deckungnahme Schiffe &amp; Immobilien"/>
    <x v="52"/>
  </r>
  <r>
    <x v="27"/>
    <s v="_x0009_04-In-Deckungnahme Schiffe &amp; Immobilien"/>
    <x v="0"/>
  </r>
  <r>
    <x v="27"/>
    <s v="01- Complex Loans"/>
    <x v="0"/>
  </r>
  <r>
    <x v="27"/>
    <s v="02-CO2-Abrechnung"/>
    <x v="0"/>
  </r>
  <r>
    <x v="27"/>
    <s v="02-Vorbereitung ohne Lead"/>
    <x v="69"/>
  </r>
  <r>
    <x v="27"/>
    <s v="02-Vorbereitung ohne Lead"/>
    <x v="0"/>
  </r>
  <r>
    <x v="27"/>
    <s v="03-Business-Glossar"/>
    <x v="52"/>
  </r>
  <r>
    <x v="27"/>
    <s v="03-Business-Glossar"/>
    <x v="0"/>
  </r>
  <r>
    <x v="27"/>
    <s v="04-For Bearance"/>
    <x v="0"/>
  </r>
  <r>
    <x v="27"/>
    <m/>
    <x v="0"/>
  </r>
  <r>
    <x v="28"/>
    <m/>
    <x v="0"/>
  </r>
  <r>
    <x v="29"/>
    <m/>
    <x v="0"/>
  </r>
  <r>
    <x v="30"/>
    <s v="03-_x0009_Fiori Workshop / Schulung"/>
    <x v="0"/>
  </r>
  <r>
    <x v="30"/>
    <s v="05-Fiori Develop"/>
    <x v="0"/>
  </r>
  <r>
    <x v="30"/>
    <m/>
    <x v="0"/>
  </r>
  <r>
    <x v="31"/>
    <s v="01-Workshop-Vorbereitung"/>
    <x v="0"/>
  </r>
  <r>
    <x v="31"/>
    <s v="02-Worksshop"/>
    <x v="0"/>
  </r>
  <r>
    <x v="31"/>
    <m/>
    <x v="0"/>
  </r>
  <r>
    <x v="32"/>
    <s v="02-4200067321 EWM-Optimierung und Qualitätssicherung"/>
    <x v="0"/>
  </r>
  <r>
    <x v="32"/>
    <s v="04-4501338011 EWM KVG Erfurt Implementierung"/>
    <x v="0"/>
  </r>
  <r>
    <x v="32"/>
    <s v="05-4200069985 BeratungsDL für EWM-Training und Support"/>
    <x v="0"/>
  </r>
  <r>
    <x v="32"/>
    <s v="07-4200072501 Projektsupport"/>
    <x v="0"/>
  </r>
  <r>
    <x v="32"/>
    <s v="08-4200074880 EWM Ad-Hoc-Support-Service"/>
    <x v="0"/>
  </r>
  <r>
    <x v="32"/>
    <s v="09-4200075495 EWM Ad-Hoc-Support-Service"/>
    <x v="0"/>
  </r>
  <r>
    <x v="32"/>
    <s v="10-4200077581 Hypercare, allg. Unterstütz"/>
    <x v="0"/>
  </r>
  <r>
    <x v="33"/>
    <s v="01-Bürotätigkeiten"/>
    <x v="119"/>
  </r>
  <r>
    <x v="33"/>
    <s v="01-Bürotätigkeiten"/>
    <x v="120"/>
  </r>
  <r>
    <x v="33"/>
    <s v="01-Bürotätigkeiten"/>
    <x v="121"/>
  </r>
  <r>
    <x v="33"/>
    <s v="01-Bürotätigkeiten"/>
    <x v="0"/>
  </r>
  <r>
    <x v="33"/>
    <s v="02-Krankheit"/>
    <x v="0"/>
  </r>
  <r>
    <x v="33"/>
    <s v="03-Urlaub"/>
    <x v="7"/>
  </r>
  <r>
    <x v="33"/>
    <s v="03-Urlaub"/>
    <x v="0"/>
  </r>
  <r>
    <x v="33"/>
    <s v="04-KnowHow Transfer"/>
    <x v="122"/>
  </r>
  <r>
    <x v="33"/>
    <s v="04-KnowHow Transfer"/>
    <x v="123"/>
  </r>
  <r>
    <x v="33"/>
    <s v="04-KnowHow Transfer"/>
    <x v="92"/>
  </r>
  <r>
    <x v="33"/>
    <s v="04-KnowHow Transfer"/>
    <x v="124"/>
  </r>
  <r>
    <x v="33"/>
    <s v="04-KnowHow Transfer"/>
    <x v="125"/>
  </r>
  <r>
    <x v="33"/>
    <s v="04-KnowHow Transfer"/>
    <x v="0"/>
  </r>
  <r>
    <x v="33"/>
    <s v="05-Management"/>
    <x v="126"/>
  </r>
  <r>
    <x v="33"/>
    <s v="05-Management"/>
    <x v="127"/>
  </r>
  <r>
    <x v="33"/>
    <s v="05-Management"/>
    <x v="67"/>
  </r>
  <r>
    <x v="33"/>
    <s v="05-Management"/>
    <x v="128"/>
  </r>
  <r>
    <x v="33"/>
    <s v="05-Management"/>
    <x v="0"/>
  </r>
  <r>
    <x v="33"/>
    <s v="06-Sekretariat"/>
    <x v="129"/>
  </r>
  <r>
    <x v="33"/>
    <s v="06-Sekretariat"/>
    <x v="130"/>
  </r>
  <r>
    <x v="33"/>
    <s v="06-Sekretariat"/>
    <x v="131"/>
  </r>
  <r>
    <x v="33"/>
    <s v="06-Sekretariat"/>
    <x v="132"/>
  </r>
  <r>
    <x v="33"/>
    <s v="07-Assistenz"/>
    <x v="133"/>
  </r>
  <r>
    <x v="33"/>
    <s v="08-MA Jourfixe"/>
    <x v="134"/>
  </r>
  <r>
    <x v="33"/>
    <s v="08-MA Jourfixe"/>
    <x v="0"/>
  </r>
  <r>
    <x v="33"/>
    <s v="09-Interne Aufschreibung"/>
    <x v="52"/>
  </r>
  <r>
    <x v="33"/>
    <s v="09-Interne Aufschreibung"/>
    <x v="53"/>
  </r>
  <r>
    <x v="33"/>
    <s v="09-Interne Aufschreibung"/>
    <x v="135"/>
  </r>
  <r>
    <x v="33"/>
    <s v="09-Interne Aufschreibung"/>
    <x v="134"/>
  </r>
  <r>
    <x v="33"/>
    <s v="09-Interne Aufschreibung"/>
    <x v="0"/>
  </r>
  <r>
    <x v="33"/>
    <s v="10-Botengänge"/>
    <x v="0"/>
  </r>
  <r>
    <x v="33"/>
    <s v="11-Fortbildung"/>
    <x v="136"/>
  </r>
  <r>
    <x v="33"/>
    <s v="11-Fortbildung"/>
    <x v="137"/>
  </r>
  <r>
    <x v="33"/>
    <s v="11-Fortbildung"/>
    <x v="138"/>
  </r>
  <r>
    <x v="33"/>
    <s v="11-Fortbildung"/>
    <x v="139"/>
  </r>
  <r>
    <x v="33"/>
    <s v="11-Fortbildung"/>
    <x v="140"/>
  </r>
  <r>
    <x v="33"/>
    <s v="11-Fortbildung"/>
    <x v="141"/>
  </r>
  <r>
    <x v="33"/>
    <s v="11-Fortbildung"/>
    <x v="0"/>
  </r>
  <r>
    <x v="33"/>
    <s v="12-ohne produktive Aufgaben"/>
    <x v="0"/>
  </r>
  <r>
    <x v="33"/>
    <m/>
    <x v="0"/>
  </r>
  <r>
    <x v="34"/>
    <m/>
    <x v="0"/>
  </r>
  <r>
    <x v="35"/>
    <s v="Prototyp S4 Segmentierung 2021/0193"/>
    <x v="0"/>
  </r>
  <r>
    <x v="35"/>
    <m/>
    <x v="0"/>
  </r>
  <r>
    <x v="36"/>
    <s v="01-Abstimmung &amp; Administratives"/>
    <x v="0"/>
  </r>
  <r>
    <x v="36"/>
    <s v="02-2S/4 Sandboxkonfiguration"/>
    <x v="0"/>
  </r>
  <r>
    <x v="36"/>
    <s v="03-_x0009_Einrichtung Berechtigungskonzept"/>
    <x v="0"/>
  </r>
  <r>
    <x v="36"/>
    <s v="04-Fachbereichsworkshops"/>
    <x v="0"/>
  </r>
  <r>
    <x v="36"/>
    <s v="05-_x0009_Entwicklung PM-App inkl. Signaturkomponente"/>
    <x v="0"/>
  </r>
  <r>
    <x v="36"/>
    <s v="06-_x0009_Entwicklerschulung"/>
    <x v="0"/>
  </r>
  <r>
    <x v="36"/>
    <s v="07-Anwenderschulung"/>
    <x v="0"/>
  </r>
  <r>
    <x v="36"/>
    <m/>
    <x v="0"/>
  </r>
  <r>
    <x v="37"/>
    <s v="01-Workshop EBE22-00804"/>
    <x v="0"/>
  </r>
  <r>
    <x v="37"/>
    <m/>
    <x v="0"/>
  </r>
  <r>
    <x v="38"/>
    <s v="01-Workshop-Vorbereitung"/>
    <x v="0"/>
  </r>
  <r>
    <x v="38"/>
    <s v="02-Worksshop"/>
    <x v="0"/>
  </r>
  <r>
    <x v="38"/>
    <s v="03-Vorbereitung Begleitete Entwicklung"/>
    <x v="0"/>
  </r>
  <r>
    <x v="38"/>
    <s v="04-Begleitete Enticklung"/>
    <x v="0"/>
  </r>
  <r>
    <x v="38"/>
    <m/>
    <x v="0"/>
  </r>
  <r>
    <x v="39"/>
    <s v="30944 Vorprojekt neue Kasse"/>
    <x v="36"/>
  </r>
  <r>
    <x v="39"/>
    <s v="31362 Pilotprojekt Kasse Frankreich"/>
    <x v="36"/>
  </r>
  <r>
    <x v="39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8E2256-FE3C-4FCB-BF10-729B23735F07}" name="PivotTable1" cacheId="3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1:A42" firstHeaderRow="1" firstDataRow="1" firstDataCol="1"/>
  <pivotFields count="3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>
      <items count="143">
        <item x="90"/>
        <item x="91"/>
        <item x="83"/>
        <item x="80"/>
        <item x="81"/>
        <item x="41"/>
        <item x="113"/>
        <item x="73"/>
        <item x="63"/>
        <item x="20"/>
        <item x="68"/>
        <item x="119"/>
        <item x="15"/>
        <item x="93"/>
        <item x="129"/>
        <item x="35"/>
        <item x="59"/>
        <item x="122"/>
        <item x="88"/>
        <item x="60"/>
        <item x="126"/>
        <item x="71"/>
        <item x="97"/>
        <item x="22"/>
        <item x="49"/>
        <item x="37"/>
        <item x="70"/>
        <item x="39"/>
        <item x="16"/>
        <item x="79"/>
        <item x="136"/>
        <item x="10"/>
        <item x="24"/>
        <item x="52"/>
        <item x="115"/>
        <item x="54"/>
        <item x="36"/>
        <item x="62"/>
        <item x="94"/>
        <item x="44"/>
        <item x="104"/>
        <item x="61"/>
        <item x="69"/>
        <item x="1"/>
        <item x="89"/>
        <item x="76"/>
        <item x="77"/>
        <item x="114"/>
        <item x="120"/>
        <item x="98"/>
        <item x="23"/>
        <item x="42"/>
        <item x="55"/>
        <item x="72"/>
        <item x="2"/>
        <item x="40"/>
        <item x="130"/>
        <item x="127"/>
        <item x="12"/>
        <item x="11"/>
        <item x="38"/>
        <item x="50"/>
        <item x="123"/>
        <item x="137"/>
        <item x="101"/>
        <item x="64"/>
        <item x="53"/>
        <item x="17"/>
        <item x="78"/>
        <item x="3"/>
        <item x="7"/>
        <item x="56"/>
        <item x="51"/>
        <item x="95"/>
        <item x="43"/>
        <item x="13"/>
        <item x="65"/>
        <item x="131"/>
        <item x="67"/>
        <item x="135"/>
        <item x="121"/>
        <item x="74"/>
        <item x="45"/>
        <item x="92"/>
        <item x="138"/>
        <item x="4"/>
        <item x="57"/>
        <item x="66"/>
        <item x="46"/>
        <item x="128"/>
        <item x="132"/>
        <item x="133"/>
        <item x="139"/>
        <item x="134"/>
        <item x="124"/>
        <item x="47"/>
        <item x="75"/>
        <item x="14"/>
        <item x="125"/>
        <item x="5"/>
        <item x="18"/>
        <item x="140"/>
        <item x="48"/>
        <item x="6"/>
        <item x="141"/>
        <item x="19"/>
        <item x="106"/>
        <item x="99"/>
        <item x="82"/>
        <item x="96"/>
        <item x="58"/>
        <item x="116"/>
        <item x="102"/>
        <item x="103"/>
        <item x="8"/>
        <item x="21"/>
        <item x="9"/>
        <item x="105"/>
        <item x="100"/>
        <item x="107"/>
        <item x="25"/>
        <item x="26"/>
        <item x="27"/>
        <item x="28"/>
        <item x="29"/>
        <item x="30"/>
        <item x="31"/>
        <item x="32"/>
        <item x="33"/>
        <item x="34"/>
        <item x="84"/>
        <item x="85"/>
        <item x="86"/>
        <item x="87"/>
        <item x="108"/>
        <item x="109"/>
        <item x="110"/>
        <item x="111"/>
        <item x="112"/>
        <item x="117"/>
        <item x="118"/>
        <item x="0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8FD72F-F19E-49AC-BDC9-A3CF1EB14220}" name="Tabelle1" displayName="Tabelle1" ref="A1:C783" totalsRowShown="0">
  <autoFilter ref="A1:C783" xr:uid="{B08FD72F-F19E-49AC-BDC9-A3CF1EB14220}">
    <filterColumn colId="0">
      <filters>
        <filter val="762-IOT1703-SAP-FIORI"/>
      </filters>
    </filterColumn>
  </autoFilter>
  <sortState xmlns:xlrd2="http://schemas.microsoft.com/office/spreadsheetml/2017/richdata2" ref="A2:C783">
    <sortCondition ref="A1:A783"/>
  </sortState>
  <tableColumns count="3">
    <tableColumn id="1" xr3:uid="{CF5D2090-BC16-4BC4-AA3C-D05F1762591E}" name="Projekt"/>
    <tableColumn id="2" xr3:uid="{680A6604-767D-484D-B48D-D4ED3E2F693D}" name="Teilprojekt"/>
    <tableColumn id="3" xr3:uid="{9DECD749-82B2-4885-9147-B493F06AD625}" name="Arbeitspaket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3DE87-C6B8-44CE-919D-AEE5F2A91FD4}">
  <dimension ref="A1:C783"/>
  <sheetViews>
    <sheetView tabSelected="1" workbookViewId="0">
      <selection activeCell="D803" sqref="D803"/>
    </sheetView>
  </sheetViews>
  <sheetFormatPr baseColWidth="10" defaultColWidth="11.44140625" defaultRowHeight="14.4" x14ac:dyDescent="0.3"/>
  <cols>
    <col min="1" max="1" width="43.6640625" bestFit="1" customWidth="1"/>
    <col min="2" max="2" width="58" bestFit="1" customWidth="1"/>
    <col min="3" max="3" width="48.441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hidden="1" x14ac:dyDescent="0.3">
      <c r="A2" t="s">
        <v>3</v>
      </c>
    </row>
    <row r="3" spans="1:3" hidden="1" x14ac:dyDescent="0.3">
      <c r="A3" t="s">
        <v>4</v>
      </c>
      <c r="B3" t="s">
        <v>5</v>
      </c>
      <c r="C3" t="s">
        <v>6</v>
      </c>
    </row>
    <row r="4" spans="1:3" hidden="1" x14ac:dyDescent="0.3">
      <c r="A4" t="s">
        <v>4</v>
      </c>
      <c r="B4" t="s">
        <v>5</v>
      </c>
      <c r="C4" t="s">
        <v>7</v>
      </c>
    </row>
    <row r="5" spans="1:3" hidden="1" x14ac:dyDescent="0.3">
      <c r="A5" t="s">
        <v>4</v>
      </c>
      <c r="B5" t="s">
        <v>5</v>
      </c>
      <c r="C5" t="s">
        <v>8</v>
      </c>
    </row>
    <row r="6" spans="1:3" hidden="1" x14ac:dyDescent="0.3">
      <c r="A6" t="s">
        <v>4</v>
      </c>
      <c r="B6" t="s">
        <v>5</v>
      </c>
      <c r="C6" t="s">
        <v>9</v>
      </c>
    </row>
    <row r="7" spans="1:3" hidden="1" x14ac:dyDescent="0.3">
      <c r="A7" t="s">
        <v>4</v>
      </c>
      <c r="B7" t="s">
        <v>5</v>
      </c>
      <c r="C7" t="s">
        <v>10</v>
      </c>
    </row>
    <row r="8" spans="1:3" hidden="1" x14ac:dyDescent="0.3">
      <c r="A8" t="s">
        <v>4</v>
      </c>
      <c r="B8" t="s">
        <v>5</v>
      </c>
      <c r="C8" t="s">
        <v>11</v>
      </c>
    </row>
    <row r="9" spans="1:3" hidden="1" x14ac:dyDescent="0.3">
      <c r="A9" t="s">
        <v>4</v>
      </c>
      <c r="B9" t="s">
        <v>5</v>
      </c>
    </row>
    <row r="10" spans="1:3" hidden="1" x14ac:dyDescent="0.3">
      <c r="A10" t="s">
        <v>12</v>
      </c>
      <c r="B10" t="s">
        <v>13</v>
      </c>
      <c r="C10" t="s">
        <v>14</v>
      </c>
    </row>
    <row r="11" spans="1:3" hidden="1" x14ac:dyDescent="0.3">
      <c r="A11" t="s">
        <v>12</v>
      </c>
      <c r="B11" t="s">
        <v>13</v>
      </c>
      <c r="C11" t="s">
        <v>15</v>
      </c>
    </row>
    <row r="12" spans="1:3" hidden="1" x14ac:dyDescent="0.3">
      <c r="A12" t="s">
        <v>12</v>
      </c>
      <c r="B12" t="s">
        <v>13</v>
      </c>
      <c r="C12" t="s">
        <v>16</v>
      </c>
    </row>
    <row r="13" spans="1:3" hidden="1" x14ac:dyDescent="0.3">
      <c r="A13" t="s">
        <v>12</v>
      </c>
      <c r="B13" t="s">
        <v>17</v>
      </c>
      <c r="C13" t="s">
        <v>18</v>
      </c>
    </row>
    <row r="14" spans="1:3" hidden="1" x14ac:dyDescent="0.3">
      <c r="A14" t="s">
        <v>12</v>
      </c>
      <c r="B14" t="s">
        <v>17</v>
      </c>
      <c r="C14" t="s">
        <v>19</v>
      </c>
    </row>
    <row r="15" spans="1:3" hidden="1" x14ac:dyDescent="0.3">
      <c r="A15" t="s">
        <v>12</v>
      </c>
      <c r="B15" t="s">
        <v>20</v>
      </c>
      <c r="C15" t="s">
        <v>21</v>
      </c>
    </row>
    <row r="16" spans="1:3" hidden="1" x14ac:dyDescent="0.3">
      <c r="A16" t="s">
        <v>12</v>
      </c>
      <c r="B16" t="s">
        <v>20</v>
      </c>
      <c r="C16" t="s">
        <v>22</v>
      </c>
    </row>
    <row r="17" spans="1:3" hidden="1" x14ac:dyDescent="0.3">
      <c r="A17" t="s">
        <v>12</v>
      </c>
      <c r="B17" t="s">
        <v>20</v>
      </c>
      <c r="C17" t="s">
        <v>23</v>
      </c>
    </row>
    <row r="18" spans="1:3" hidden="1" x14ac:dyDescent="0.3">
      <c r="A18" t="s">
        <v>12</v>
      </c>
      <c r="B18" t="s">
        <v>20</v>
      </c>
    </row>
    <row r="19" spans="1:3" hidden="1" x14ac:dyDescent="0.3">
      <c r="A19" t="s">
        <v>12</v>
      </c>
      <c r="B19" t="s">
        <v>24</v>
      </c>
      <c r="C19" t="s">
        <v>25</v>
      </c>
    </row>
    <row r="20" spans="1:3" hidden="1" x14ac:dyDescent="0.3">
      <c r="A20" t="s">
        <v>26</v>
      </c>
      <c r="B20" t="s">
        <v>27</v>
      </c>
      <c r="C20" t="s">
        <v>28</v>
      </c>
    </row>
    <row r="21" spans="1:3" hidden="1" x14ac:dyDescent="0.3">
      <c r="A21" t="s">
        <v>26</v>
      </c>
      <c r="B21" t="s">
        <v>29</v>
      </c>
      <c r="C21" t="s">
        <v>30</v>
      </c>
    </row>
    <row r="22" spans="1:3" hidden="1" x14ac:dyDescent="0.3">
      <c r="A22" t="s">
        <v>26</v>
      </c>
      <c r="B22" t="s">
        <v>29</v>
      </c>
      <c r="C22" t="s">
        <v>31</v>
      </c>
    </row>
    <row r="23" spans="1:3" hidden="1" x14ac:dyDescent="0.3">
      <c r="A23" t="s">
        <v>26</v>
      </c>
      <c r="B23" t="s">
        <v>29</v>
      </c>
      <c r="C23" t="s">
        <v>32</v>
      </c>
    </row>
    <row r="24" spans="1:3" hidden="1" x14ac:dyDescent="0.3">
      <c r="A24" t="s">
        <v>26</v>
      </c>
      <c r="B24" t="s">
        <v>29</v>
      </c>
    </row>
    <row r="25" spans="1:3" hidden="1" x14ac:dyDescent="0.3">
      <c r="A25" t="s">
        <v>26</v>
      </c>
      <c r="B25" t="s">
        <v>33</v>
      </c>
      <c r="C25" t="s">
        <v>34</v>
      </c>
    </row>
    <row r="26" spans="1:3" hidden="1" x14ac:dyDescent="0.3">
      <c r="A26" t="s">
        <v>26</v>
      </c>
      <c r="B26" t="s">
        <v>33</v>
      </c>
      <c r="C26" t="s">
        <v>35</v>
      </c>
    </row>
    <row r="27" spans="1:3" hidden="1" x14ac:dyDescent="0.3">
      <c r="A27" t="s">
        <v>26</v>
      </c>
      <c r="B27" t="s">
        <v>36</v>
      </c>
      <c r="C27" t="s">
        <v>37</v>
      </c>
    </row>
    <row r="28" spans="1:3" hidden="1" x14ac:dyDescent="0.3">
      <c r="A28" t="s">
        <v>38</v>
      </c>
      <c r="B28" t="s">
        <v>39</v>
      </c>
      <c r="C28" t="s">
        <v>40</v>
      </c>
    </row>
    <row r="29" spans="1:3" hidden="1" x14ac:dyDescent="0.3">
      <c r="A29" t="s">
        <v>38</v>
      </c>
      <c r="B29" t="s">
        <v>39</v>
      </c>
    </row>
    <row r="30" spans="1:3" hidden="1" x14ac:dyDescent="0.3">
      <c r="A30" t="s">
        <v>41</v>
      </c>
      <c r="B30" t="s">
        <v>42</v>
      </c>
      <c r="C30" t="s">
        <v>43</v>
      </c>
    </row>
    <row r="31" spans="1:3" hidden="1" x14ac:dyDescent="0.3">
      <c r="A31" t="s">
        <v>41</v>
      </c>
      <c r="B31" t="s">
        <v>42</v>
      </c>
      <c r="C31" t="s">
        <v>44</v>
      </c>
    </row>
    <row r="32" spans="1:3" hidden="1" x14ac:dyDescent="0.3">
      <c r="A32" t="s">
        <v>41</v>
      </c>
      <c r="B32" t="s">
        <v>42</v>
      </c>
      <c r="C32" t="s">
        <v>45</v>
      </c>
    </row>
    <row r="33" spans="1:3" hidden="1" x14ac:dyDescent="0.3">
      <c r="A33" t="s">
        <v>41</v>
      </c>
      <c r="B33" t="s">
        <v>42</v>
      </c>
      <c r="C33" t="s">
        <v>46</v>
      </c>
    </row>
    <row r="34" spans="1:3" hidden="1" x14ac:dyDescent="0.3">
      <c r="A34" t="s">
        <v>41</v>
      </c>
      <c r="B34" t="s">
        <v>42</v>
      </c>
      <c r="C34" t="s">
        <v>47</v>
      </c>
    </row>
    <row r="35" spans="1:3" hidden="1" x14ac:dyDescent="0.3">
      <c r="A35" t="s">
        <v>41</v>
      </c>
      <c r="B35" t="s">
        <v>42</v>
      </c>
      <c r="C35" t="s">
        <v>48</v>
      </c>
    </row>
    <row r="36" spans="1:3" hidden="1" x14ac:dyDescent="0.3">
      <c r="A36" t="s">
        <v>41</v>
      </c>
      <c r="B36" t="s">
        <v>42</v>
      </c>
      <c r="C36" t="s">
        <v>49</v>
      </c>
    </row>
    <row r="37" spans="1:3" hidden="1" x14ac:dyDescent="0.3">
      <c r="A37" t="s">
        <v>41</v>
      </c>
      <c r="B37" t="s">
        <v>42</v>
      </c>
      <c r="C37" t="s">
        <v>50</v>
      </c>
    </row>
    <row r="38" spans="1:3" hidden="1" x14ac:dyDescent="0.3">
      <c r="A38" t="s">
        <v>41</v>
      </c>
      <c r="B38" t="s">
        <v>42</v>
      </c>
      <c r="C38" t="s">
        <v>51</v>
      </c>
    </row>
    <row r="39" spans="1:3" hidden="1" x14ac:dyDescent="0.3">
      <c r="A39" t="s">
        <v>41</v>
      </c>
      <c r="B39" t="s">
        <v>42</v>
      </c>
      <c r="C39" t="s">
        <v>52</v>
      </c>
    </row>
    <row r="40" spans="1:3" hidden="1" x14ac:dyDescent="0.3">
      <c r="A40" t="s">
        <v>41</v>
      </c>
      <c r="B40" t="s">
        <v>42</v>
      </c>
      <c r="C40" t="s">
        <v>53</v>
      </c>
    </row>
    <row r="41" spans="1:3" hidden="1" x14ac:dyDescent="0.3">
      <c r="A41" t="s">
        <v>41</v>
      </c>
      <c r="B41" t="s">
        <v>54</v>
      </c>
    </row>
    <row r="42" spans="1:3" hidden="1" x14ac:dyDescent="0.3">
      <c r="A42" t="s">
        <v>55</v>
      </c>
      <c r="B42" t="s">
        <v>56</v>
      </c>
      <c r="C42" t="s">
        <v>57</v>
      </c>
    </row>
    <row r="43" spans="1:3" hidden="1" x14ac:dyDescent="0.3">
      <c r="A43" t="s">
        <v>55</v>
      </c>
      <c r="B43" t="s">
        <v>58</v>
      </c>
      <c r="C43" t="s">
        <v>57</v>
      </c>
    </row>
    <row r="44" spans="1:3" hidden="1" x14ac:dyDescent="0.3">
      <c r="A44" t="s">
        <v>55</v>
      </c>
      <c r="B44" t="s">
        <v>59</v>
      </c>
      <c r="C44" t="s">
        <v>57</v>
      </c>
    </row>
    <row r="45" spans="1:3" hidden="1" x14ac:dyDescent="0.3">
      <c r="A45" t="s">
        <v>55</v>
      </c>
      <c r="B45" t="s">
        <v>60</v>
      </c>
      <c r="C45" t="s">
        <v>57</v>
      </c>
    </row>
    <row r="46" spans="1:3" hidden="1" x14ac:dyDescent="0.3">
      <c r="A46" t="s">
        <v>55</v>
      </c>
      <c r="B46" t="s">
        <v>61</v>
      </c>
      <c r="C46" t="s">
        <v>57</v>
      </c>
    </row>
    <row r="47" spans="1:3" hidden="1" x14ac:dyDescent="0.3">
      <c r="A47" t="s">
        <v>55</v>
      </c>
      <c r="B47" t="s">
        <v>62</v>
      </c>
      <c r="C47" t="s">
        <v>57</v>
      </c>
    </row>
    <row r="48" spans="1:3" hidden="1" x14ac:dyDescent="0.3">
      <c r="A48" t="s">
        <v>55</v>
      </c>
      <c r="B48" t="s">
        <v>62</v>
      </c>
    </row>
    <row r="49" spans="1:3" hidden="1" x14ac:dyDescent="0.3">
      <c r="A49" t="s">
        <v>55</v>
      </c>
      <c r="B49" t="s">
        <v>63</v>
      </c>
      <c r="C49" t="s">
        <v>57</v>
      </c>
    </row>
    <row r="50" spans="1:3" hidden="1" x14ac:dyDescent="0.3">
      <c r="A50" t="s">
        <v>55</v>
      </c>
      <c r="B50" t="s">
        <v>64</v>
      </c>
      <c r="C50" t="s">
        <v>65</v>
      </c>
    </row>
    <row r="51" spans="1:3" x14ac:dyDescent="0.3">
      <c r="A51" t="s">
        <v>66</v>
      </c>
      <c r="B51" t="s">
        <v>67</v>
      </c>
      <c r="C51" t="s">
        <v>68</v>
      </c>
    </row>
    <row r="52" spans="1:3" x14ac:dyDescent="0.3">
      <c r="A52" t="s">
        <v>66</v>
      </c>
      <c r="B52" t="s">
        <v>67</v>
      </c>
      <c r="C52" t="s">
        <v>69</v>
      </c>
    </row>
    <row r="53" spans="1:3" hidden="1" x14ac:dyDescent="0.3">
      <c r="A53" t="s">
        <v>70</v>
      </c>
      <c r="B53" t="s">
        <v>71</v>
      </c>
    </row>
    <row r="54" spans="1:3" hidden="1" x14ac:dyDescent="0.3">
      <c r="A54" t="s">
        <v>72</v>
      </c>
      <c r="B54" t="s">
        <v>73</v>
      </c>
      <c r="C54" t="s">
        <v>74</v>
      </c>
    </row>
    <row r="55" spans="1:3" hidden="1" x14ac:dyDescent="0.3">
      <c r="A55" t="s">
        <v>72</v>
      </c>
      <c r="B55" t="s">
        <v>73</v>
      </c>
      <c r="C55" t="s">
        <v>75</v>
      </c>
    </row>
    <row r="56" spans="1:3" hidden="1" x14ac:dyDescent="0.3">
      <c r="A56" t="s">
        <v>72</v>
      </c>
      <c r="B56" t="s">
        <v>76</v>
      </c>
      <c r="C56" t="s">
        <v>77</v>
      </c>
    </row>
    <row r="57" spans="1:3" hidden="1" x14ac:dyDescent="0.3">
      <c r="A57" t="s">
        <v>72</v>
      </c>
      <c r="B57" t="s">
        <v>76</v>
      </c>
      <c r="C57" t="s">
        <v>78</v>
      </c>
    </row>
    <row r="58" spans="1:3" hidden="1" x14ac:dyDescent="0.3">
      <c r="A58" t="s">
        <v>72</v>
      </c>
      <c r="B58" t="s">
        <v>76</v>
      </c>
      <c r="C58" t="s">
        <v>79</v>
      </c>
    </row>
    <row r="59" spans="1:3" hidden="1" x14ac:dyDescent="0.3">
      <c r="A59" t="s">
        <v>72</v>
      </c>
      <c r="B59" t="s">
        <v>76</v>
      </c>
    </row>
    <row r="60" spans="1:3" hidden="1" x14ac:dyDescent="0.3">
      <c r="A60" t="s">
        <v>72</v>
      </c>
      <c r="B60" t="s">
        <v>80</v>
      </c>
      <c r="C60" t="s">
        <v>65</v>
      </c>
    </row>
    <row r="61" spans="1:3" hidden="1" x14ac:dyDescent="0.3">
      <c r="A61" t="s">
        <v>81</v>
      </c>
      <c r="B61" t="s">
        <v>82</v>
      </c>
      <c r="C61" t="s">
        <v>65</v>
      </c>
    </row>
    <row r="62" spans="1:3" hidden="1" x14ac:dyDescent="0.3">
      <c r="A62" t="s">
        <v>81</v>
      </c>
      <c r="B62" t="s">
        <v>83</v>
      </c>
      <c r="C62" t="s">
        <v>65</v>
      </c>
    </row>
    <row r="63" spans="1:3" hidden="1" x14ac:dyDescent="0.3">
      <c r="A63" t="s">
        <v>81</v>
      </c>
      <c r="B63" t="s">
        <v>84</v>
      </c>
      <c r="C63" t="s">
        <v>65</v>
      </c>
    </row>
    <row r="64" spans="1:3" hidden="1" x14ac:dyDescent="0.3">
      <c r="A64" t="s">
        <v>81</v>
      </c>
      <c r="B64" t="s">
        <v>85</v>
      </c>
      <c r="C64" t="s">
        <v>65</v>
      </c>
    </row>
    <row r="65" spans="1:3" hidden="1" x14ac:dyDescent="0.3">
      <c r="A65" t="s">
        <v>81</v>
      </c>
      <c r="B65" t="s">
        <v>86</v>
      </c>
      <c r="C65" t="s">
        <v>65</v>
      </c>
    </row>
    <row r="66" spans="1:3" hidden="1" x14ac:dyDescent="0.3">
      <c r="A66" t="s">
        <v>87</v>
      </c>
      <c r="B66" t="s">
        <v>68</v>
      </c>
      <c r="C66" t="s">
        <v>74</v>
      </c>
    </row>
    <row r="67" spans="1:3" hidden="1" x14ac:dyDescent="0.3">
      <c r="A67" t="s">
        <v>87</v>
      </c>
      <c r="B67" t="s">
        <v>68</v>
      </c>
      <c r="C67" t="s">
        <v>88</v>
      </c>
    </row>
    <row r="68" spans="1:3" hidden="1" x14ac:dyDescent="0.3">
      <c r="A68" t="s">
        <v>87</v>
      </c>
      <c r="B68" t="s">
        <v>68</v>
      </c>
      <c r="C68" t="s">
        <v>89</v>
      </c>
    </row>
    <row r="69" spans="1:3" hidden="1" x14ac:dyDescent="0.3">
      <c r="A69" t="s">
        <v>87</v>
      </c>
      <c r="B69" t="s">
        <v>68</v>
      </c>
      <c r="C69" t="s">
        <v>90</v>
      </c>
    </row>
    <row r="70" spans="1:3" hidden="1" x14ac:dyDescent="0.3">
      <c r="A70" t="s">
        <v>87</v>
      </c>
      <c r="B70" t="s">
        <v>68</v>
      </c>
      <c r="C70" t="s">
        <v>91</v>
      </c>
    </row>
    <row r="71" spans="1:3" hidden="1" x14ac:dyDescent="0.3">
      <c r="A71" t="s">
        <v>87</v>
      </c>
      <c r="B71" t="s">
        <v>68</v>
      </c>
      <c r="C71" t="s">
        <v>92</v>
      </c>
    </row>
    <row r="72" spans="1:3" hidden="1" x14ac:dyDescent="0.3">
      <c r="A72" t="s">
        <v>87</v>
      </c>
      <c r="B72" t="s">
        <v>93</v>
      </c>
      <c r="C72" t="s">
        <v>94</v>
      </c>
    </row>
    <row r="73" spans="1:3" hidden="1" x14ac:dyDescent="0.3">
      <c r="A73" t="s">
        <v>87</v>
      </c>
      <c r="B73" t="s">
        <v>93</v>
      </c>
      <c r="C73" t="s">
        <v>95</v>
      </c>
    </row>
    <row r="74" spans="1:3" hidden="1" x14ac:dyDescent="0.3">
      <c r="A74" t="s">
        <v>87</v>
      </c>
      <c r="B74" t="s">
        <v>93</v>
      </c>
      <c r="C74" t="s">
        <v>96</v>
      </c>
    </row>
    <row r="75" spans="1:3" hidden="1" x14ac:dyDescent="0.3">
      <c r="A75" t="s">
        <v>87</v>
      </c>
      <c r="B75" t="s">
        <v>93</v>
      </c>
    </row>
    <row r="76" spans="1:3" hidden="1" x14ac:dyDescent="0.3">
      <c r="A76" t="s">
        <v>87</v>
      </c>
      <c r="B76" t="s">
        <v>97</v>
      </c>
      <c r="C76" t="s">
        <v>65</v>
      </c>
    </row>
    <row r="77" spans="1:3" hidden="1" x14ac:dyDescent="0.3">
      <c r="A77" t="s">
        <v>87</v>
      </c>
      <c r="B77" t="s">
        <v>98</v>
      </c>
      <c r="C77" t="s">
        <v>57</v>
      </c>
    </row>
    <row r="78" spans="1:3" hidden="1" x14ac:dyDescent="0.3">
      <c r="A78" t="s">
        <v>87</v>
      </c>
      <c r="B78" t="s">
        <v>99</v>
      </c>
      <c r="C78" t="s">
        <v>65</v>
      </c>
    </row>
    <row r="79" spans="1:3" hidden="1" x14ac:dyDescent="0.3">
      <c r="A79" t="s">
        <v>87</v>
      </c>
      <c r="B79" t="s">
        <v>100</v>
      </c>
      <c r="C79" t="s">
        <v>65</v>
      </c>
    </row>
    <row r="80" spans="1:3" hidden="1" x14ac:dyDescent="0.3">
      <c r="A80" t="s">
        <v>87</v>
      </c>
      <c r="B80" t="s">
        <v>101</v>
      </c>
      <c r="C80" t="s">
        <v>65</v>
      </c>
    </row>
    <row r="81" spans="1:3" hidden="1" x14ac:dyDescent="0.3">
      <c r="A81" t="s">
        <v>87</v>
      </c>
      <c r="B81" t="s">
        <v>102</v>
      </c>
      <c r="C81" t="s">
        <v>103</v>
      </c>
    </row>
    <row r="82" spans="1:3" hidden="1" x14ac:dyDescent="0.3">
      <c r="A82" t="s">
        <v>87</v>
      </c>
      <c r="B82" t="s">
        <v>102</v>
      </c>
      <c r="C82" t="s">
        <v>65</v>
      </c>
    </row>
    <row r="83" spans="1:3" hidden="1" x14ac:dyDescent="0.3">
      <c r="A83" t="s">
        <v>87</v>
      </c>
      <c r="B83" t="s">
        <v>104</v>
      </c>
      <c r="C83" t="s">
        <v>65</v>
      </c>
    </row>
    <row r="84" spans="1:3" hidden="1" x14ac:dyDescent="0.3">
      <c r="A84" t="s">
        <v>87</v>
      </c>
      <c r="B84" t="s">
        <v>105</v>
      </c>
      <c r="C84" t="s">
        <v>65</v>
      </c>
    </row>
    <row r="85" spans="1:3" hidden="1" x14ac:dyDescent="0.3">
      <c r="A85" t="s">
        <v>87</v>
      </c>
      <c r="B85" t="s">
        <v>106</v>
      </c>
      <c r="C85" t="s">
        <v>65</v>
      </c>
    </row>
    <row r="86" spans="1:3" hidden="1" x14ac:dyDescent="0.3">
      <c r="A86" t="s">
        <v>87</v>
      </c>
      <c r="B86" t="s">
        <v>107</v>
      </c>
      <c r="C86" t="s">
        <v>65</v>
      </c>
    </row>
    <row r="87" spans="1:3" hidden="1" x14ac:dyDescent="0.3">
      <c r="A87" t="s">
        <v>87</v>
      </c>
      <c r="B87" t="s">
        <v>107</v>
      </c>
    </row>
    <row r="88" spans="1:3" hidden="1" x14ac:dyDescent="0.3">
      <c r="A88" t="s">
        <v>87</v>
      </c>
      <c r="B88" t="s">
        <v>108</v>
      </c>
      <c r="C88" t="s">
        <v>65</v>
      </c>
    </row>
    <row r="89" spans="1:3" hidden="1" x14ac:dyDescent="0.3">
      <c r="A89" t="s">
        <v>87</v>
      </c>
      <c r="B89" t="s">
        <v>109</v>
      </c>
      <c r="C89" t="s">
        <v>65</v>
      </c>
    </row>
    <row r="90" spans="1:3" hidden="1" x14ac:dyDescent="0.3">
      <c r="A90" t="s">
        <v>87</v>
      </c>
      <c r="B90" t="s">
        <v>110</v>
      </c>
      <c r="C90" t="s">
        <v>65</v>
      </c>
    </row>
    <row r="91" spans="1:3" hidden="1" x14ac:dyDescent="0.3">
      <c r="A91" t="s">
        <v>87</v>
      </c>
      <c r="B91" t="s">
        <v>111</v>
      </c>
      <c r="C91" t="s">
        <v>65</v>
      </c>
    </row>
    <row r="92" spans="1:3" hidden="1" x14ac:dyDescent="0.3">
      <c r="A92" t="s">
        <v>87</v>
      </c>
      <c r="B92" t="s">
        <v>112</v>
      </c>
      <c r="C92" t="s">
        <v>65</v>
      </c>
    </row>
    <row r="93" spans="1:3" hidden="1" x14ac:dyDescent="0.3">
      <c r="A93" t="s">
        <v>87</v>
      </c>
      <c r="B93" t="s">
        <v>113</v>
      </c>
      <c r="C93" t="s">
        <v>65</v>
      </c>
    </row>
    <row r="94" spans="1:3" hidden="1" x14ac:dyDescent="0.3">
      <c r="A94" t="s">
        <v>87</v>
      </c>
      <c r="B94" t="s">
        <v>114</v>
      </c>
      <c r="C94" t="s">
        <v>65</v>
      </c>
    </row>
    <row r="95" spans="1:3" hidden="1" x14ac:dyDescent="0.3">
      <c r="A95" t="s">
        <v>87</v>
      </c>
      <c r="B95" t="s">
        <v>115</v>
      </c>
      <c r="C95" t="s">
        <v>65</v>
      </c>
    </row>
    <row r="96" spans="1:3" hidden="1" x14ac:dyDescent="0.3">
      <c r="A96" t="s">
        <v>87</v>
      </c>
      <c r="B96" t="s">
        <v>116</v>
      </c>
      <c r="C96" t="s">
        <v>65</v>
      </c>
    </row>
    <row r="97" spans="1:3" hidden="1" x14ac:dyDescent="0.3">
      <c r="A97" t="s">
        <v>87</v>
      </c>
      <c r="B97" t="s">
        <v>117</v>
      </c>
      <c r="C97" t="s">
        <v>65</v>
      </c>
    </row>
    <row r="98" spans="1:3" hidden="1" x14ac:dyDescent="0.3">
      <c r="A98" t="s">
        <v>87</v>
      </c>
      <c r="B98" t="s">
        <v>118</v>
      </c>
      <c r="C98" t="s">
        <v>65</v>
      </c>
    </row>
    <row r="99" spans="1:3" hidden="1" x14ac:dyDescent="0.3">
      <c r="A99" t="s">
        <v>87</v>
      </c>
      <c r="B99" t="s">
        <v>119</v>
      </c>
      <c r="C99" t="s">
        <v>65</v>
      </c>
    </row>
    <row r="100" spans="1:3" hidden="1" x14ac:dyDescent="0.3">
      <c r="A100" t="s">
        <v>87</v>
      </c>
      <c r="B100" t="s">
        <v>119</v>
      </c>
    </row>
    <row r="101" spans="1:3" hidden="1" x14ac:dyDescent="0.3">
      <c r="A101" t="s">
        <v>87</v>
      </c>
      <c r="B101" t="s">
        <v>120</v>
      </c>
      <c r="C101" t="s">
        <v>65</v>
      </c>
    </row>
    <row r="102" spans="1:3" hidden="1" x14ac:dyDescent="0.3">
      <c r="A102" t="s">
        <v>87</v>
      </c>
      <c r="B102" t="s">
        <v>121</v>
      </c>
      <c r="C102" t="s">
        <v>65</v>
      </c>
    </row>
    <row r="103" spans="1:3" hidden="1" x14ac:dyDescent="0.3">
      <c r="A103" t="s">
        <v>87</v>
      </c>
      <c r="B103" t="s">
        <v>122</v>
      </c>
      <c r="C103" t="s">
        <v>65</v>
      </c>
    </row>
    <row r="104" spans="1:3" hidden="1" x14ac:dyDescent="0.3">
      <c r="A104" t="s">
        <v>87</v>
      </c>
      <c r="B104" t="s">
        <v>123</v>
      </c>
      <c r="C104" t="s">
        <v>57</v>
      </c>
    </row>
    <row r="105" spans="1:3" hidden="1" x14ac:dyDescent="0.3">
      <c r="A105" t="s">
        <v>87</v>
      </c>
      <c r="B105" t="s">
        <v>124</v>
      </c>
      <c r="C105" t="s">
        <v>65</v>
      </c>
    </row>
    <row r="106" spans="1:3" hidden="1" x14ac:dyDescent="0.3">
      <c r="A106" t="s">
        <v>87</v>
      </c>
      <c r="B106" t="s">
        <v>125</v>
      </c>
      <c r="C106" t="s">
        <v>65</v>
      </c>
    </row>
    <row r="107" spans="1:3" hidden="1" x14ac:dyDescent="0.3">
      <c r="A107" t="s">
        <v>87</v>
      </c>
      <c r="B107" t="s">
        <v>126</v>
      </c>
      <c r="C107" t="s">
        <v>65</v>
      </c>
    </row>
    <row r="108" spans="1:3" hidden="1" x14ac:dyDescent="0.3">
      <c r="A108" t="s">
        <v>87</v>
      </c>
      <c r="B108" t="s">
        <v>127</v>
      </c>
      <c r="C108" t="s">
        <v>65</v>
      </c>
    </row>
    <row r="109" spans="1:3" hidden="1" x14ac:dyDescent="0.3">
      <c r="A109" t="s">
        <v>87</v>
      </c>
      <c r="B109" t="s">
        <v>128</v>
      </c>
      <c r="C109" t="s">
        <v>65</v>
      </c>
    </row>
    <row r="110" spans="1:3" hidden="1" x14ac:dyDescent="0.3">
      <c r="A110" t="s">
        <v>87</v>
      </c>
      <c r="B110" t="s">
        <v>129</v>
      </c>
      <c r="C110" t="s">
        <v>65</v>
      </c>
    </row>
    <row r="111" spans="1:3" hidden="1" x14ac:dyDescent="0.3">
      <c r="A111" t="s">
        <v>87</v>
      </c>
      <c r="B111" t="s">
        <v>130</v>
      </c>
    </row>
    <row r="112" spans="1:3" hidden="1" x14ac:dyDescent="0.3">
      <c r="A112" t="s">
        <v>87</v>
      </c>
      <c r="B112" t="s">
        <v>131</v>
      </c>
      <c r="C112" t="s">
        <v>65</v>
      </c>
    </row>
    <row r="113" spans="1:3" hidden="1" x14ac:dyDescent="0.3">
      <c r="A113" t="s">
        <v>87</v>
      </c>
      <c r="B113" t="s">
        <v>131</v>
      </c>
    </row>
    <row r="114" spans="1:3" hidden="1" x14ac:dyDescent="0.3">
      <c r="A114" t="s">
        <v>87</v>
      </c>
      <c r="B114" t="s">
        <v>132</v>
      </c>
      <c r="C114" t="s">
        <v>65</v>
      </c>
    </row>
    <row r="115" spans="1:3" hidden="1" x14ac:dyDescent="0.3">
      <c r="A115" t="s">
        <v>87</v>
      </c>
      <c r="B115" t="s">
        <v>133</v>
      </c>
      <c r="C115" t="s">
        <v>65</v>
      </c>
    </row>
    <row r="116" spans="1:3" hidden="1" x14ac:dyDescent="0.3">
      <c r="A116" t="s">
        <v>87</v>
      </c>
      <c r="B116" t="s">
        <v>133</v>
      </c>
    </row>
    <row r="117" spans="1:3" hidden="1" x14ac:dyDescent="0.3">
      <c r="A117" t="s">
        <v>87</v>
      </c>
      <c r="B117" t="s">
        <v>134</v>
      </c>
      <c r="C117" t="s">
        <v>65</v>
      </c>
    </row>
    <row r="118" spans="1:3" hidden="1" x14ac:dyDescent="0.3">
      <c r="A118" t="s">
        <v>87</v>
      </c>
      <c r="B118" t="s">
        <v>135</v>
      </c>
      <c r="C118" t="s">
        <v>65</v>
      </c>
    </row>
    <row r="119" spans="1:3" hidden="1" x14ac:dyDescent="0.3">
      <c r="A119" t="s">
        <v>87</v>
      </c>
      <c r="B119" t="s">
        <v>136</v>
      </c>
      <c r="C119" t="s">
        <v>65</v>
      </c>
    </row>
    <row r="120" spans="1:3" hidden="1" x14ac:dyDescent="0.3">
      <c r="A120" t="s">
        <v>87</v>
      </c>
      <c r="B120" t="s">
        <v>137</v>
      </c>
      <c r="C120" t="s">
        <v>65</v>
      </c>
    </row>
    <row r="121" spans="1:3" hidden="1" x14ac:dyDescent="0.3">
      <c r="A121" t="s">
        <v>87</v>
      </c>
      <c r="B121" t="s">
        <v>138</v>
      </c>
      <c r="C121" t="s">
        <v>65</v>
      </c>
    </row>
    <row r="122" spans="1:3" hidden="1" x14ac:dyDescent="0.3">
      <c r="A122" t="s">
        <v>87</v>
      </c>
      <c r="B122" t="s">
        <v>139</v>
      </c>
      <c r="C122" t="s">
        <v>65</v>
      </c>
    </row>
    <row r="123" spans="1:3" hidden="1" x14ac:dyDescent="0.3">
      <c r="A123" t="s">
        <v>87</v>
      </c>
      <c r="B123" t="s">
        <v>140</v>
      </c>
      <c r="C123" t="s">
        <v>65</v>
      </c>
    </row>
    <row r="124" spans="1:3" hidden="1" x14ac:dyDescent="0.3">
      <c r="A124" t="s">
        <v>87</v>
      </c>
      <c r="B124" t="s">
        <v>141</v>
      </c>
      <c r="C124" t="s">
        <v>65</v>
      </c>
    </row>
    <row r="125" spans="1:3" hidden="1" x14ac:dyDescent="0.3">
      <c r="A125" t="s">
        <v>87</v>
      </c>
      <c r="B125" t="s">
        <v>142</v>
      </c>
      <c r="C125" t="s">
        <v>65</v>
      </c>
    </row>
    <row r="126" spans="1:3" hidden="1" x14ac:dyDescent="0.3">
      <c r="A126" t="s">
        <v>87</v>
      </c>
      <c r="B126" t="s">
        <v>142</v>
      </c>
    </row>
    <row r="127" spans="1:3" hidden="1" x14ac:dyDescent="0.3">
      <c r="A127" t="s">
        <v>87</v>
      </c>
      <c r="B127" t="s">
        <v>143</v>
      </c>
      <c r="C127" t="s">
        <v>65</v>
      </c>
    </row>
    <row r="128" spans="1:3" hidden="1" x14ac:dyDescent="0.3">
      <c r="A128" t="s">
        <v>87</v>
      </c>
      <c r="B128" t="s">
        <v>144</v>
      </c>
      <c r="C128" t="s">
        <v>65</v>
      </c>
    </row>
    <row r="129" spans="1:3" hidden="1" x14ac:dyDescent="0.3">
      <c r="A129" t="s">
        <v>87</v>
      </c>
      <c r="B129" t="s">
        <v>145</v>
      </c>
      <c r="C129" t="s">
        <v>65</v>
      </c>
    </row>
    <row r="130" spans="1:3" hidden="1" x14ac:dyDescent="0.3">
      <c r="A130" t="s">
        <v>87</v>
      </c>
      <c r="B130" t="s">
        <v>146</v>
      </c>
      <c r="C130" t="s">
        <v>65</v>
      </c>
    </row>
    <row r="131" spans="1:3" hidden="1" x14ac:dyDescent="0.3">
      <c r="A131" t="s">
        <v>87</v>
      </c>
      <c r="B131" t="s">
        <v>147</v>
      </c>
      <c r="C131" t="s">
        <v>65</v>
      </c>
    </row>
    <row r="132" spans="1:3" hidden="1" x14ac:dyDescent="0.3">
      <c r="A132" t="s">
        <v>87</v>
      </c>
      <c r="B132" t="s">
        <v>148</v>
      </c>
      <c r="C132" t="s">
        <v>65</v>
      </c>
    </row>
    <row r="133" spans="1:3" hidden="1" x14ac:dyDescent="0.3">
      <c r="A133" t="s">
        <v>87</v>
      </c>
      <c r="B133" t="s">
        <v>149</v>
      </c>
      <c r="C133" t="s">
        <v>65</v>
      </c>
    </row>
    <row r="134" spans="1:3" hidden="1" x14ac:dyDescent="0.3">
      <c r="A134" t="s">
        <v>87</v>
      </c>
      <c r="B134" t="s">
        <v>150</v>
      </c>
      <c r="C134" t="s">
        <v>65</v>
      </c>
    </row>
    <row r="135" spans="1:3" hidden="1" x14ac:dyDescent="0.3">
      <c r="A135" t="s">
        <v>87</v>
      </c>
      <c r="B135" t="s">
        <v>151</v>
      </c>
      <c r="C135" t="s">
        <v>65</v>
      </c>
    </row>
    <row r="136" spans="1:3" hidden="1" x14ac:dyDescent="0.3">
      <c r="A136" t="s">
        <v>87</v>
      </c>
      <c r="B136" t="s">
        <v>152</v>
      </c>
      <c r="C136" t="s">
        <v>65</v>
      </c>
    </row>
    <row r="137" spans="1:3" hidden="1" x14ac:dyDescent="0.3">
      <c r="A137" t="s">
        <v>87</v>
      </c>
      <c r="B137" t="s">
        <v>153</v>
      </c>
      <c r="C137" t="s">
        <v>65</v>
      </c>
    </row>
    <row r="138" spans="1:3" hidden="1" x14ac:dyDescent="0.3">
      <c r="A138" t="s">
        <v>87</v>
      </c>
      <c r="B138" t="s">
        <v>154</v>
      </c>
      <c r="C138" t="s">
        <v>65</v>
      </c>
    </row>
    <row r="139" spans="1:3" hidden="1" x14ac:dyDescent="0.3">
      <c r="A139" t="s">
        <v>87</v>
      </c>
      <c r="B139" t="s">
        <v>155</v>
      </c>
      <c r="C139" t="s">
        <v>65</v>
      </c>
    </row>
    <row r="140" spans="1:3" hidden="1" x14ac:dyDescent="0.3">
      <c r="A140" t="s">
        <v>87</v>
      </c>
      <c r="B140" t="s">
        <v>156</v>
      </c>
      <c r="C140" t="s">
        <v>65</v>
      </c>
    </row>
    <row r="141" spans="1:3" hidden="1" x14ac:dyDescent="0.3">
      <c r="A141" t="s">
        <v>87</v>
      </c>
      <c r="B141" t="s">
        <v>157</v>
      </c>
      <c r="C141" t="s">
        <v>65</v>
      </c>
    </row>
    <row r="142" spans="1:3" hidden="1" x14ac:dyDescent="0.3">
      <c r="A142" t="s">
        <v>87</v>
      </c>
      <c r="B142" t="s">
        <v>158</v>
      </c>
      <c r="C142" t="s">
        <v>65</v>
      </c>
    </row>
    <row r="143" spans="1:3" hidden="1" x14ac:dyDescent="0.3">
      <c r="A143" t="s">
        <v>87</v>
      </c>
      <c r="B143" t="s">
        <v>159</v>
      </c>
      <c r="C143" t="s">
        <v>65</v>
      </c>
    </row>
    <row r="144" spans="1:3" hidden="1" x14ac:dyDescent="0.3">
      <c r="A144" t="s">
        <v>87</v>
      </c>
      <c r="B144" t="s">
        <v>160</v>
      </c>
      <c r="C144" t="s">
        <v>65</v>
      </c>
    </row>
    <row r="145" spans="1:3" hidden="1" x14ac:dyDescent="0.3">
      <c r="A145" t="s">
        <v>87</v>
      </c>
      <c r="B145" t="s">
        <v>161</v>
      </c>
      <c r="C145" t="s">
        <v>65</v>
      </c>
    </row>
    <row r="146" spans="1:3" hidden="1" x14ac:dyDescent="0.3">
      <c r="A146" t="s">
        <v>87</v>
      </c>
      <c r="B146" t="s">
        <v>162</v>
      </c>
      <c r="C146" t="s">
        <v>65</v>
      </c>
    </row>
    <row r="147" spans="1:3" hidden="1" x14ac:dyDescent="0.3">
      <c r="A147" t="s">
        <v>87</v>
      </c>
      <c r="B147" t="s">
        <v>163</v>
      </c>
      <c r="C147" t="s">
        <v>65</v>
      </c>
    </row>
    <row r="148" spans="1:3" hidden="1" x14ac:dyDescent="0.3">
      <c r="A148" t="s">
        <v>87</v>
      </c>
      <c r="B148" t="s">
        <v>164</v>
      </c>
      <c r="C148" t="s">
        <v>65</v>
      </c>
    </row>
    <row r="149" spans="1:3" hidden="1" x14ac:dyDescent="0.3">
      <c r="A149" t="s">
        <v>87</v>
      </c>
      <c r="B149" t="s">
        <v>165</v>
      </c>
      <c r="C149" t="s">
        <v>65</v>
      </c>
    </row>
    <row r="150" spans="1:3" hidden="1" x14ac:dyDescent="0.3">
      <c r="A150" t="s">
        <v>87</v>
      </c>
      <c r="B150" t="s">
        <v>166</v>
      </c>
      <c r="C150" t="s">
        <v>65</v>
      </c>
    </row>
    <row r="151" spans="1:3" hidden="1" x14ac:dyDescent="0.3">
      <c r="A151" t="s">
        <v>87</v>
      </c>
      <c r="B151" t="s">
        <v>167</v>
      </c>
      <c r="C151" t="s">
        <v>65</v>
      </c>
    </row>
    <row r="152" spans="1:3" hidden="1" x14ac:dyDescent="0.3">
      <c r="A152" t="s">
        <v>87</v>
      </c>
      <c r="B152" t="s">
        <v>168</v>
      </c>
      <c r="C152" t="s">
        <v>65</v>
      </c>
    </row>
    <row r="153" spans="1:3" hidden="1" x14ac:dyDescent="0.3">
      <c r="A153" t="s">
        <v>87</v>
      </c>
      <c r="B153" t="s">
        <v>169</v>
      </c>
      <c r="C153" t="s">
        <v>65</v>
      </c>
    </row>
    <row r="154" spans="1:3" hidden="1" x14ac:dyDescent="0.3">
      <c r="A154" t="s">
        <v>87</v>
      </c>
      <c r="B154" t="s">
        <v>170</v>
      </c>
      <c r="C154" t="s">
        <v>65</v>
      </c>
    </row>
    <row r="155" spans="1:3" hidden="1" x14ac:dyDescent="0.3">
      <c r="A155" t="s">
        <v>87</v>
      </c>
      <c r="B155" t="s">
        <v>171</v>
      </c>
      <c r="C155" t="s">
        <v>65</v>
      </c>
    </row>
    <row r="156" spans="1:3" hidden="1" x14ac:dyDescent="0.3">
      <c r="A156" t="s">
        <v>87</v>
      </c>
      <c r="B156" t="s">
        <v>172</v>
      </c>
      <c r="C156" t="s">
        <v>65</v>
      </c>
    </row>
    <row r="157" spans="1:3" hidden="1" x14ac:dyDescent="0.3">
      <c r="A157" t="s">
        <v>87</v>
      </c>
      <c r="B157" t="s">
        <v>173</v>
      </c>
      <c r="C157" t="s">
        <v>65</v>
      </c>
    </row>
    <row r="158" spans="1:3" hidden="1" x14ac:dyDescent="0.3">
      <c r="A158" t="s">
        <v>87</v>
      </c>
      <c r="B158" t="s">
        <v>174</v>
      </c>
    </row>
    <row r="159" spans="1:3" hidden="1" x14ac:dyDescent="0.3">
      <c r="A159" t="s">
        <v>87</v>
      </c>
      <c r="B159" t="s">
        <v>175</v>
      </c>
      <c r="C159" t="s">
        <v>65</v>
      </c>
    </row>
    <row r="160" spans="1:3" hidden="1" x14ac:dyDescent="0.3">
      <c r="A160" t="s">
        <v>87</v>
      </c>
      <c r="B160" t="s">
        <v>176</v>
      </c>
      <c r="C160" t="s">
        <v>65</v>
      </c>
    </row>
    <row r="161" spans="1:3" hidden="1" x14ac:dyDescent="0.3">
      <c r="A161" t="s">
        <v>87</v>
      </c>
      <c r="B161" t="s">
        <v>177</v>
      </c>
      <c r="C161" t="s">
        <v>65</v>
      </c>
    </row>
    <row r="162" spans="1:3" hidden="1" x14ac:dyDescent="0.3">
      <c r="A162" t="s">
        <v>87</v>
      </c>
      <c r="B162" t="s">
        <v>178</v>
      </c>
      <c r="C162" t="s">
        <v>65</v>
      </c>
    </row>
    <row r="163" spans="1:3" hidden="1" x14ac:dyDescent="0.3">
      <c r="A163" t="s">
        <v>87</v>
      </c>
      <c r="B163" t="s">
        <v>179</v>
      </c>
      <c r="C163" t="s">
        <v>65</v>
      </c>
    </row>
    <row r="164" spans="1:3" hidden="1" x14ac:dyDescent="0.3">
      <c r="A164" t="s">
        <v>87</v>
      </c>
      <c r="B164" t="s">
        <v>180</v>
      </c>
      <c r="C164" t="s">
        <v>65</v>
      </c>
    </row>
    <row r="165" spans="1:3" hidden="1" x14ac:dyDescent="0.3">
      <c r="A165" t="s">
        <v>87</v>
      </c>
      <c r="B165" t="s">
        <v>181</v>
      </c>
      <c r="C165" t="s">
        <v>65</v>
      </c>
    </row>
    <row r="166" spans="1:3" hidden="1" x14ac:dyDescent="0.3">
      <c r="A166" t="s">
        <v>87</v>
      </c>
      <c r="B166" t="s">
        <v>182</v>
      </c>
      <c r="C166" t="s">
        <v>65</v>
      </c>
    </row>
    <row r="167" spans="1:3" hidden="1" x14ac:dyDescent="0.3">
      <c r="A167" t="s">
        <v>87</v>
      </c>
      <c r="B167" t="s">
        <v>183</v>
      </c>
      <c r="C167" t="s">
        <v>65</v>
      </c>
    </row>
    <row r="168" spans="1:3" hidden="1" x14ac:dyDescent="0.3">
      <c r="A168" t="s">
        <v>87</v>
      </c>
      <c r="B168" t="s">
        <v>184</v>
      </c>
      <c r="C168" t="s">
        <v>65</v>
      </c>
    </row>
    <row r="169" spans="1:3" hidden="1" x14ac:dyDescent="0.3">
      <c r="A169" t="s">
        <v>87</v>
      </c>
      <c r="B169" t="s">
        <v>185</v>
      </c>
      <c r="C169" t="s">
        <v>65</v>
      </c>
    </row>
    <row r="170" spans="1:3" hidden="1" x14ac:dyDescent="0.3">
      <c r="A170" t="s">
        <v>87</v>
      </c>
      <c r="B170" t="s">
        <v>186</v>
      </c>
      <c r="C170" t="s">
        <v>65</v>
      </c>
    </row>
    <row r="171" spans="1:3" hidden="1" x14ac:dyDescent="0.3">
      <c r="A171" t="s">
        <v>87</v>
      </c>
      <c r="B171" t="s">
        <v>187</v>
      </c>
      <c r="C171" t="s">
        <v>65</v>
      </c>
    </row>
    <row r="172" spans="1:3" hidden="1" x14ac:dyDescent="0.3">
      <c r="A172" t="s">
        <v>87</v>
      </c>
      <c r="B172" t="s">
        <v>188</v>
      </c>
      <c r="C172" t="s">
        <v>65</v>
      </c>
    </row>
    <row r="173" spans="1:3" hidden="1" x14ac:dyDescent="0.3">
      <c r="A173" t="s">
        <v>87</v>
      </c>
      <c r="B173" t="s">
        <v>189</v>
      </c>
      <c r="C173" t="s">
        <v>65</v>
      </c>
    </row>
    <row r="174" spans="1:3" hidden="1" x14ac:dyDescent="0.3">
      <c r="A174" t="s">
        <v>87</v>
      </c>
      <c r="B174" t="s">
        <v>190</v>
      </c>
      <c r="C174" t="s">
        <v>57</v>
      </c>
    </row>
    <row r="175" spans="1:3" hidden="1" x14ac:dyDescent="0.3">
      <c r="A175" t="s">
        <v>87</v>
      </c>
      <c r="B175" t="s">
        <v>191</v>
      </c>
      <c r="C175" t="s">
        <v>65</v>
      </c>
    </row>
    <row r="176" spans="1:3" hidden="1" x14ac:dyDescent="0.3">
      <c r="A176" t="s">
        <v>87</v>
      </c>
      <c r="B176" t="s">
        <v>192</v>
      </c>
      <c r="C176" t="s">
        <v>65</v>
      </c>
    </row>
    <row r="177" spans="1:3" hidden="1" x14ac:dyDescent="0.3">
      <c r="A177" t="s">
        <v>87</v>
      </c>
      <c r="B177" t="s">
        <v>193</v>
      </c>
      <c r="C177" t="s">
        <v>65</v>
      </c>
    </row>
    <row r="178" spans="1:3" hidden="1" x14ac:dyDescent="0.3">
      <c r="A178" t="s">
        <v>87</v>
      </c>
      <c r="B178" t="s">
        <v>194</v>
      </c>
      <c r="C178" t="s">
        <v>57</v>
      </c>
    </row>
    <row r="179" spans="1:3" hidden="1" x14ac:dyDescent="0.3">
      <c r="A179" t="s">
        <v>87</v>
      </c>
      <c r="B179" t="s">
        <v>195</v>
      </c>
      <c r="C179" t="s">
        <v>65</v>
      </c>
    </row>
    <row r="180" spans="1:3" hidden="1" x14ac:dyDescent="0.3">
      <c r="A180" t="s">
        <v>87</v>
      </c>
      <c r="B180" t="s">
        <v>196</v>
      </c>
      <c r="C180" t="s">
        <v>65</v>
      </c>
    </row>
    <row r="181" spans="1:3" hidden="1" x14ac:dyDescent="0.3">
      <c r="A181" t="s">
        <v>87</v>
      </c>
      <c r="B181" t="s">
        <v>197</v>
      </c>
      <c r="C181" t="s">
        <v>65</v>
      </c>
    </row>
    <row r="182" spans="1:3" hidden="1" x14ac:dyDescent="0.3">
      <c r="A182" t="s">
        <v>87</v>
      </c>
      <c r="B182" t="s">
        <v>198</v>
      </c>
      <c r="C182" t="s">
        <v>65</v>
      </c>
    </row>
    <row r="183" spans="1:3" hidden="1" x14ac:dyDescent="0.3">
      <c r="A183" t="s">
        <v>87</v>
      </c>
      <c r="B183" t="s">
        <v>199</v>
      </c>
      <c r="C183" t="s">
        <v>65</v>
      </c>
    </row>
    <row r="184" spans="1:3" hidden="1" x14ac:dyDescent="0.3">
      <c r="A184" t="s">
        <v>87</v>
      </c>
      <c r="B184" t="s">
        <v>200</v>
      </c>
      <c r="C184" t="s">
        <v>65</v>
      </c>
    </row>
    <row r="185" spans="1:3" hidden="1" x14ac:dyDescent="0.3">
      <c r="A185" t="s">
        <v>87</v>
      </c>
      <c r="B185" t="s">
        <v>201</v>
      </c>
      <c r="C185" t="s">
        <v>65</v>
      </c>
    </row>
    <row r="186" spans="1:3" hidden="1" x14ac:dyDescent="0.3">
      <c r="A186" t="s">
        <v>87</v>
      </c>
      <c r="B186" t="s">
        <v>202</v>
      </c>
      <c r="C186" t="s">
        <v>65</v>
      </c>
    </row>
    <row r="187" spans="1:3" hidden="1" x14ac:dyDescent="0.3">
      <c r="A187" t="s">
        <v>87</v>
      </c>
      <c r="B187" t="s">
        <v>203</v>
      </c>
      <c r="C187" t="s">
        <v>65</v>
      </c>
    </row>
    <row r="188" spans="1:3" hidden="1" x14ac:dyDescent="0.3">
      <c r="A188" t="s">
        <v>87</v>
      </c>
      <c r="B188" t="s">
        <v>204</v>
      </c>
      <c r="C188" t="s">
        <v>65</v>
      </c>
    </row>
    <row r="189" spans="1:3" hidden="1" x14ac:dyDescent="0.3">
      <c r="A189" t="s">
        <v>87</v>
      </c>
      <c r="B189" t="s">
        <v>205</v>
      </c>
      <c r="C189" t="s">
        <v>65</v>
      </c>
    </row>
    <row r="190" spans="1:3" hidden="1" x14ac:dyDescent="0.3">
      <c r="A190" t="s">
        <v>87</v>
      </c>
      <c r="B190" t="s">
        <v>206</v>
      </c>
      <c r="C190" t="s">
        <v>65</v>
      </c>
    </row>
    <row r="191" spans="1:3" hidden="1" x14ac:dyDescent="0.3">
      <c r="A191" t="s">
        <v>87</v>
      </c>
      <c r="B191" t="s">
        <v>207</v>
      </c>
      <c r="C191" t="s">
        <v>65</v>
      </c>
    </row>
    <row r="192" spans="1:3" hidden="1" x14ac:dyDescent="0.3">
      <c r="A192" t="s">
        <v>87</v>
      </c>
      <c r="B192" t="s">
        <v>208</v>
      </c>
      <c r="C192" t="s">
        <v>65</v>
      </c>
    </row>
    <row r="193" spans="1:3" hidden="1" x14ac:dyDescent="0.3">
      <c r="A193" t="s">
        <v>87</v>
      </c>
      <c r="B193" t="s">
        <v>208</v>
      </c>
    </row>
    <row r="194" spans="1:3" hidden="1" x14ac:dyDescent="0.3">
      <c r="A194" t="s">
        <v>87</v>
      </c>
      <c r="B194" t="s">
        <v>209</v>
      </c>
      <c r="C194" t="s">
        <v>65</v>
      </c>
    </row>
    <row r="195" spans="1:3" hidden="1" x14ac:dyDescent="0.3">
      <c r="A195" t="s">
        <v>87</v>
      </c>
      <c r="B195" t="s">
        <v>210</v>
      </c>
      <c r="C195" t="s">
        <v>65</v>
      </c>
    </row>
    <row r="196" spans="1:3" hidden="1" x14ac:dyDescent="0.3">
      <c r="A196" t="s">
        <v>87</v>
      </c>
      <c r="B196" t="s">
        <v>211</v>
      </c>
      <c r="C196" t="s">
        <v>65</v>
      </c>
    </row>
    <row r="197" spans="1:3" hidden="1" x14ac:dyDescent="0.3">
      <c r="A197" t="s">
        <v>87</v>
      </c>
      <c r="B197" t="s">
        <v>212</v>
      </c>
      <c r="C197" t="s">
        <v>65</v>
      </c>
    </row>
    <row r="198" spans="1:3" hidden="1" x14ac:dyDescent="0.3">
      <c r="A198" t="s">
        <v>87</v>
      </c>
      <c r="B198" t="s">
        <v>213</v>
      </c>
      <c r="C198" t="s">
        <v>65</v>
      </c>
    </row>
    <row r="199" spans="1:3" hidden="1" x14ac:dyDescent="0.3">
      <c r="A199" t="s">
        <v>87</v>
      </c>
      <c r="B199" t="s">
        <v>214</v>
      </c>
      <c r="C199" t="s">
        <v>65</v>
      </c>
    </row>
    <row r="200" spans="1:3" hidden="1" x14ac:dyDescent="0.3">
      <c r="A200" t="s">
        <v>87</v>
      </c>
      <c r="B200" t="s">
        <v>215</v>
      </c>
      <c r="C200" t="s">
        <v>65</v>
      </c>
    </row>
    <row r="201" spans="1:3" hidden="1" x14ac:dyDescent="0.3">
      <c r="A201" t="s">
        <v>87</v>
      </c>
      <c r="B201" t="s">
        <v>216</v>
      </c>
      <c r="C201" t="s">
        <v>65</v>
      </c>
    </row>
    <row r="202" spans="1:3" hidden="1" x14ac:dyDescent="0.3">
      <c r="A202" t="s">
        <v>87</v>
      </c>
      <c r="B202" t="s">
        <v>217</v>
      </c>
      <c r="C202" t="s">
        <v>65</v>
      </c>
    </row>
    <row r="203" spans="1:3" hidden="1" x14ac:dyDescent="0.3">
      <c r="A203" t="s">
        <v>87</v>
      </c>
      <c r="B203" t="s">
        <v>218</v>
      </c>
      <c r="C203" t="s">
        <v>65</v>
      </c>
    </row>
    <row r="204" spans="1:3" hidden="1" x14ac:dyDescent="0.3">
      <c r="A204" t="s">
        <v>87</v>
      </c>
      <c r="B204" t="s">
        <v>219</v>
      </c>
      <c r="C204" t="s">
        <v>57</v>
      </c>
    </row>
    <row r="205" spans="1:3" hidden="1" x14ac:dyDescent="0.3">
      <c r="A205" t="s">
        <v>87</v>
      </c>
      <c r="B205" t="s">
        <v>220</v>
      </c>
      <c r="C205" t="s">
        <v>65</v>
      </c>
    </row>
    <row r="206" spans="1:3" hidden="1" x14ac:dyDescent="0.3">
      <c r="A206" t="s">
        <v>87</v>
      </c>
      <c r="B206" t="s">
        <v>221</v>
      </c>
      <c r="C206" t="s">
        <v>65</v>
      </c>
    </row>
    <row r="207" spans="1:3" hidden="1" x14ac:dyDescent="0.3">
      <c r="A207" t="s">
        <v>87</v>
      </c>
      <c r="B207" t="s">
        <v>222</v>
      </c>
      <c r="C207" t="s">
        <v>65</v>
      </c>
    </row>
    <row r="208" spans="1:3" hidden="1" x14ac:dyDescent="0.3">
      <c r="A208" t="s">
        <v>87</v>
      </c>
      <c r="B208" t="s">
        <v>223</v>
      </c>
      <c r="C208" t="s">
        <v>65</v>
      </c>
    </row>
    <row r="209" spans="1:3" hidden="1" x14ac:dyDescent="0.3">
      <c r="A209" t="s">
        <v>87</v>
      </c>
      <c r="B209" t="s">
        <v>224</v>
      </c>
      <c r="C209" t="s">
        <v>65</v>
      </c>
    </row>
    <row r="210" spans="1:3" hidden="1" x14ac:dyDescent="0.3">
      <c r="A210" t="s">
        <v>87</v>
      </c>
      <c r="B210" t="s">
        <v>225</v>
      </c>
      <c r="C210" t="s">
        <v>65</v>
      </c>
    </row>
    <row r="211" spans="1:3" hidden="1" x14ac:dyDescent="0.3">
      <c r="A211" t="s">
        <v>87</v>
      </c>
      <c r="B211" t="s">
        <v>225</v>
      </c>
    </row>
    <row r="212" spans="1:3" hidden="1" x14ac:dyDescent="0.3">
      <c r="A212" t="s">
        <v>87</v>
      </c>
      <c r="B212" t="s">
        <v>226</v>
      </c>
      <c r="C212" t="s">
        <v>65</v>
      </c>
    </row>
    <row r="213" spans="1:3" hidden="1" x14ac:dyDescent="0.3">
      <c r="A213" t="s">
        <v>87</v>
      </c>
      <c r="B213" t="s">
        <v>227</v>
      </c>
      <c r="C213" t="s">
        <v>65</v>
      </c>
    </row>
    <row r="214" spans="1:3" hidden="1" x14ac:dyDescent="0.3">
      <c r="A214" t="s">
        <v>87</v>
      </c>
      <c r="B214" t="s">
        <v>228</v>
      </c>
      <c r="C214" t="s">
        <v>65</v>
      </c>
    </row>
    <row r="215" spans="1:3" hidden="1" x14ac:dyDescent="0.3">
      <c r="A215" t="s">
        <v>87</v>
      </c>
      <c r="B215" t="s">
        <v>229</v>
      </c>
      <c r="C215" t="s">
        <v>65</v>
      </c>
    </row>
    <row r="216" spans="1:3" hidden="1" x14ac:dyDescent="0.3">
      <c r="A216" t="s">
        <v>87</v>
      </c>
      <c r="B216" t="s">
        <v>230</v>
      </c>
      <c r="C216" t="s">
        <v>65</v>
      </c>
    </row>
    <row r="217" spans="1:3" hidden="1" x14ac:dyDescent="0.3">
      <c r="A217" t="s">
        <v>87</v>
      </c>
      <c r="B217" t="s">
        <v>231</v>
      </c>
      <c r="C217" t="s">
        <v>65</v>
      </c>
    </row>
    <row r="218" spans="1:3" hidden="1" x14ac:dyDescent="0.3">
      <c r="A218" t="s">
        <v>87</v>
      </c>
      <c r="B218" t="s">
        <v>232</v>
      </c>
      <c r="C218" t="s">
        <v>65</v>
      </c>
    </row>
    <row r="219" spans="1:3" hidden="1" x14ac:dyDescent="0.3">
      <c r="A219" t="s">
        <v>87</v>
      </c>
      <c r="B219" t="s">
        <v>233</v>
      </c>
      <c r="C219" t="s">
        <v>65</v>
      </c>
    </row>
    <row r="220" spans="1:3" hidden="1" x14ac:dyDescent="0.3">
      <c r="A220" t="s">
        <v>87</v>
      </c>
      <c r="B220" t="s">
        <v>234</v>
      </c>
      <c r="C220" t="s">
        <v>65</v>
      </c>
    </row>
    <row r="221" spans="1:3" hidden="1" x14ac:dyDescent="0.3">
      <c r="A221" t="s">
        <v>87</v>
      </c>
      <c r="B221" t="s">
        <v>235</v>
      </c>
      <c r="C221" t="s">
        <v>65</v>
      </c>
    </row>
    <row r="222" spans="1:3" hidden="1" x14ac:dyDescent="0.3">
      <c r="A222" t="s">
        <v>87</v>
      </c>
      <c r="B222" t="s">
        <v>236</v>
      </c>
      <c r="C222" t="s">
        <v>65</v>
      </c>
    </row>
    <row r="223" spans="1:3" hidden="1" x14ac:dyDescent="0.3">
      <c r="A223" t="s">
        <v>87</v>
      </c>
      <c r="B223" t="s">
        <v>237</v>
      </c>
      <c r="C223" t="s">
        <v>65</v>
      </c>
    </row>
    <row r="224" spans="1:3" hidden="1" x14ac:dyDescent="0.3">
      <c r="A224" t="s">
        <v>87</v>
      </c>
      <c r="B224" t="s">
        <v>238</v>
      </c>
      <c r="C224" t="s">
        <v>65</v>
      </c>
    </row>
    <row r="225" spans="1:3" hidden="1" x14ac:dyDescent="0.3">
      <c r="A225" t="s">
        <v>87</v>
      </c>
      <c r="B225" t="s">
        <v>239</v>
      </c>
      <c r="C225" t="s">
        <v>65</v>
      </c>
    </row>
    <row r="226" spans="1:3" hidden="1" x14ac:dyDescent="0.3">
      <c r="A226" t="s">
        <v>87</v>
      </c>
      <c r="B226" t="s">
        <v>240</v>
      </c>
      <c r="C226" t="s">
        <v>65</v>
      </c>
    </row>
    <row r="227" spans="1:3" hidden="1" x14ac:dyDescent="0.3">
      <c r="A227" t="s">
        <v>87</v>
      </c>
      <c r="B227" t="s">
        <v>241</v>
      </c>
      <c r="C227" t="s">
        <v>65</v>
      </c>
    </row>
    <row r="228" spans="1:3" hidden="1" x14ac:dyDescent="0.3">
      <c r="A228" t="s">
        <v>87</v>
      </c>
      <c r="B228" t="s">
        <v>242</v>
      </c>
      <c r="C228" t="s">
        <v>65</v>
      </c>
    </row>
    <row r="229" spans="1:3" hidden="1" x14ac:dyDescent="0.3">
      <c r="A229" t="s">
        <v>87</v>
      </c>
      <c r="B229" t="s">
        <v>243</v>
      </c>
      <c r="C229" t="s">
        <v>65</v>
      </c>
    </row>
    <row r="230" spans="1:3" hidden="1" x14ac:dyDescent="0.3">
      <c r="A230" t="s">
        <v>87</v>
      </c>
      <c r="B230" t="s">
        <v>244</v>
      </c>
      <c r="C230" t="s">
        <v>65</v>
      </c>
    </row>
    <row r="231" spans="1:3" hidden="1" x14ac:dyDescent="0.3">
      <c r="A231" t="s">
        <v>87</v>
      </c>
      <c r="B231" t="s">
        <v>244</v>
      </c>
    </row>
    <row r="232" spans="1:3" hidden="1" x14ac:dyDescent="0.3">
      <c r="A232" t="s">
        <v>87</v>
      </c>
      <c r="B232" t="s">
        <v>245</v>
      </c>
      <c r="C232" t="s">
        <v>65</v>
      </c>
    </row>
    <row r="233" spans="1:3" hidden="1" x14ac:dyDescent="0.3">
      <c r="A233" t="s">
        <v>87</v>
      </c>
      <c r="B233" t="s">
        <v>246</v>
      </c>
      <c r="C233" t="s">
        <v>65</v>
      </c>
    </row>
    <row r="234" spans="1:3" hidden="1" x14ac:dyDescent="0.3">
      <c r="A234" t="s">
        <v>87</v>
      </c>
      <c r="B234" t="s">
        <v>247</v>
      </c>
      <c r="C234" t="s">
        <v>65</v>
      </c>
    </row>
    <row r="235" spans="1:3" hidden="1" x14ac:dyDescent="0.3">
      <c r="A235" t="s">
        <v>87</v>
      </c>
      <c r="B235" t="s">
        <v>248</v>
      </c>
      <c r="C235" t="s">
        <v>65</v>
      </c>
    </row>
    <row r="236" spans="1:3" hidden="1" x14ac:dyDescent="0.3">
      <c r="A236" t="s">
        <v>87</v>
      </c>
      <c r="B236" t="s">
        <v>249</v>
      </c>
      <c r="C236" t="s">
        <v>65</v>
      </c>
    </row>
    <row r="237" spans="1:3" hidden="1" x14ac:dyDescent="0.3">
      <c r="A237" t="s">
        <v>87</v>
      </c>
      <c r="B237" t="s">
        <v>250</v>
      </c>
    </row>
    <row r="238" spans="1:3" hidden="1" x14ac:dyDescent="0.3">
      <c r="A238" t="s">
        <v>87</v>
      </c>
      <c r="B238" t="s">
        <v>251</v>
      </c>
      <c r="C238" t="s">
        <v>65</v>
      </c>
    </row>
    <row r="239" spans="1:3" hidden="1" x14ac:dyDescent="0.3">
      <c r="A239" t="s">
        <v>87</v>
      </c>
      <c r="B239" t="s">
        <v>252</v>
      </c>
      <c r="C239" t="s">
        <v>65</v>
      </c>
    </row>
    <row r="240" spans="1:3" hidden="1" x14ac:dyDescent="0.3">
      <c r="A240" t="s">
        <v>87</v>
      </c>
      <c r="B240" t="s">
        <v>253</v>
      </c>
      <c r="C240" t="s">
        <v>65</v>
      </c>
    </row>
    <row r="241" spans="1:3" hidden="1" x14ac:dyDescent="0.3">
      <c r="A241" t="s">
        <v>87</v>
      </c>
      <c r="B241" t="s">
        <v>254</v>
      </c>
      <c r="C241" t="s">
        <v>65</v>
      </c>
    </row>
    <row r="242" spans="1:3" hidden="1" x14ac:dyDescent="0.3">
      <c r="A242" t="s">
        <v>87</v>
      </c>
      <c r="B242" t="s">
        <v>254</v>
      </c>
    </row>
    <row r="243" spans="1:3" hidden="1" x14ac:dyDescent="0.3">
      <c r="A243" t="s">
        <v>87</v>
      </c>
      <c r="B243" t="s">
        <v>255</v>
      </c>
      <c r="C243" t="s">
        <v>65</v>
      </c>
    </row>
    <row r="244" spans="1:3" hidden="1" x14ac:dyDescent="0.3">
      <c r="A244" t="s">
        <v>87</v>
      </c>
      <c r="B244" t="s">
        <v>255</v>
      </c>
    </row>
    <row r="245" spans="1:3" hidden="1" x14ac:dyDescent="0.3">
      <c r="A245" t="s">
        <v>87</v>
      </c>
      <c r="B245" t="s">
        <v>256</v>
      </c>
    </row>
    <row r="246" spans="1:3" hidden="1" x14ac:dyDescent="0.3">
      <c r="A246" t="s">
        <v>87</v>
      </c>
      <c r="B246" t="s">
        <v>257</v>
      </c>
      <c r="C246" t="s">
        <v>65</v>
      </c>
    </row>
    <row r="247" spans="1:3" hidden="1" x14ac:dyDescent="0.3">
      <c r="A247" t="s">
        <v>87</v>
      </c>
      <c r="B247" t="s">
        <v>258</v>
      </c>
      <c r="C247" t="s">
        <v>65</v>
      </c>
    </row>
    <row r="248" spans="1:3" hidden="1" x14ac:dyDescent="0.3">
      <c r="A248" t="s">
        <v>87</v>
      </c>
      <c r="B248" t="s">
        <v>259</v>
      </c>
      <c r="C248" t="s">
        <v>65</v>
      </c>
    </row>
    <row r="249" spans="1:3" hidden="1" x14ac:dyDescent="0.3">
      <c r="A249" t="s">
        <v>87</v>
      </c>
      <c r="B249" t="s">
        <v>260</v>
      </c>
      <c r="C249" t="s">
        <v>65</v>
      </c>
    </row>
    <row r="250" spans="1:3" hidden="1" x14ac:dyDescent="0.3">
      <c r="A250" t="s">
        <v>87</v>
      </c>
      <c r="B250" t="s">
        <v>261</v>
      </c>
      <c r="C250" t="s">
        <v>65</v>
      </c>
    </row>
    <row r="251" spans="1:3" hidden="1" x14ac:dyDescent="0.3">
      <c r="A251" t="s">
        <v>87</v>
      </c>
      <c r="B251" t="s">
        <v>262</v>
      </c>
      <c r="C251" t="s">
        <v>65</v>
      </c>
    </row>
    <row r="252" spans="1:3" hidden="1" x14ac:dyDescent="0.3">
      <c r="A252" t="s">
        <v>87</v>
      </c>
      <c r="B252" t="s">
        <v>263</v>
      </c>
      <c r="C252" t="s">
        <v>65</v>
      </c>
    </row>
    <row r="253" spans="1:3" hidden="1" x14ac:dyDescent="0.3">
      <c r="A253" t="s">
        <v>87</v>
      </c>
      <c r="B253" t="s">
        <v>264</v>
      </c>
      <c r="C253" t="s">
        <v>65</v>
      </c>
    </row>
    <row r="254" spans="1:3" hidden="1" x14ac:dyDescent="0.3">
      <c r="A254" t="s">
        <v>87</v>
      </c>
      <c r="B254" t="s">
        <v>265</v>
      </c>
      <c r="C254" t="s">
        <v>65</v>
      </c>
    </row>
    <row r="255" spans="1:3" hidden="1" x14ac:dyDescent="0.3">
      <c r="A255" t="s">
        <v>87</v>
      </c>
      <c r="B255" t="s">
        <v>266</v>
      </c>
      <c r="C255" t="s">
        <v>65</v>
      </c>
    </row>
    <row r="256" spans="1:3" hidden="1" x14ac:dyDescent="0.3">
      <c r="A256" t="s">
        <v>87</v>
      </c>
      <c r="B256" t="s">
        <v>267</v>
      </c>
      <c r="C256" t="s">
        <v>65</v>
      </c>
    </row>
    <row r="257" spans="1:3" hidden="1" x14ac:dyDescent="0.3">
      <c r="A257" t="s">
        <v>87</v>
      </c>
      <c r="B257" t="s">
        <v>268</v>
      </c>
      <c r="C257" t="s">
        <v>65</v>
      </c>
    </row>
    <row r="258" spans="1:3" hidden="1" x14ac:dyDescent="0.3">
      <c r="A258" t="s">
        <v>87</v>
      </c>
      <c r="B258" t="s">
        <v>269</v>
      </c>
      <c r="C258" t="s">
        <v>65</v>
      </c>
    </row>
    <row r="259" spans="1:3" hidden="1" x14ac:dyDescent="0.3">
      <c r="A259" t="s">
        <v>87</v>
      </c>
      <c r="B259" t="s">
        <v>270</v>
      </c>
      <c r="C259" t="s">
        <v>65</v>
      </c>
    </row>
    <row r="260" spans="1:3" hidden="1" x14ac:dyDescent="0.3">
      <c r="A260" t="s">
        <v>87</v>
      </c>
      <c r="B260" t="s">
        <v>271</v>
      </c>
      <c r="C260" t="s">
        <v>65</v>
      </c>
    </row>
    <row r="261" spans="1:3" hidden="1" x14ac:dyDescent="0.3">
      <c r="A261" t="s">
        <v>87</v>
      </c>
      <c r="B261" t="s">
        <v>272</v>
      </c>
      <c r="C261" t="s">
        <v>65</v>
      </c>
    </row>
    <row r="262" spans="1:3" hidden="1" x14ac:dyDescent="0.3">
      <c r="A262" t="s">
        <v>87</v>
      </c>
      <c r="B262" t="s">
        <v>273</v>
      </c>
    </row>
    <row r="263" spans="1:3" hidden="1" x14ac:dyDescent="0.3">
      <c r="A263" t="s">
        <v>87</v>
      </c>
      <c r="B263" t="s">
        <v>274</v>
      </c>
      <c r="C263" t="s">
        <v>65</v>
      </c>
    </row>
    <row r="264" spans="1:3" hidden="1" x14ac:dyDescent="0.3">
      <c r="A264" t="s">
        <v>87</v>
      </c>
      <c r="B264" t="s">
        <v>275</v>
      </c>
      <c r="C264" t="s">
        <v>65</v>
      </c>
    </row>
    <row r="265" spans="1:3" hidden="1" x14ac:dyDescent="0.3">
      <c r="A265" t="s">
        <v>87</v>
      </c>
      <c r="B265" t="s">
        <v>275</v>
      </c>
      <c r="C265" t="s">
        <v>276</v>
      </c>
    </row>
    <row r="266" spans="1:3" hidden="1" x14ac:dyDescent="0.3">
      <c r="A266" t="s">
        <v>87</v>
      </c>
      <c r="B266" t="s">
        <v>275</v>
      </c>
    </row>
    <row r="267" spans="1:3" hidden="1" x14ac:dyDescent="0.3">
      <c r="A267" t="s">
        <v>87</v>
      </c>
      <c r="B267" t="s">
        <v>277</v>
      </c>
      <c r="C267" t="s">
        <v>65</v>
      </c>
    </row>
    <row r="268" spans="1:3" hidden="1" x14ac:dyDescent="0.3">
      <c r="A268" t="s">
        <v>87</v>
      </c>
      <c r="B268" t="s">
        <v>278</v>
      </c>
      <c r="C268" t="s">
        <v>65</v>
      </c>
    </row>
    <row r="269" spans="1:3" hidden="1" x14ac:dyDescent="0.3">
      <c r="A269" t="s">
        <v>87</v>
      </c>
      <c r="B269" t="s">
        <v>279</v>
      </c>
      <c r="C269" t="s">
        <v>65</v>
      </c>
    </row>
    <row r="270" spans="1:3" hidden="1" x14ac:dyDescent="0.3">
      <c r="A270" t="s">
        <v>87</v>
      </c>
      <c r="B270" t="s">
        <v>280</v>
      </c>
      <c r="C270" t="s">
        <v>65</v>
      </c>
    </row>
    <row r="271" spans="1:3" hidden="1" x14ac:dyDescent="0.3">
      <c r="A271" t="s">
        <v>87</v>
      </c>
      <c r="B271" t="s">
        <v>281</v>
      </c>
      <c r="C271" t="s">
        <v>65</v>
      </c>
    </row>
    <row r="272" spans="1:3" hidden="1" x14ac:dyDescent="0.3">
      <c r="A272" t="s">
        <v>87</v>
      </c>
      <c r="B272" t="s">
        <v>281</v>
      </c>
    </row>
    <row r="273" spans="1:3" hidden="1" x14ac:dyDescent="0.3">
      <c r="A273" t="s">
        <v>87</v>
      </c>
      <c r="B273" t="s">
        <v>282</v>
      </c>
      <c r="C273" t="s">
        <v>65</v>
      </c>
    </row>
    <row r="274" spans="1:3" hidden="1" x14ac:dyDescent="0.3">
      <c r="A274" t="s">
        <v>87</v>
      </c>
      <c r="B274" t="s">
        <v>283</v>
      </c>
      <c r="C274" t="s">
        <v>65</v>
      </c>
    </row>
    <row r="275" spans="1:3" hidden="1" x14ac:dyDescent="0.3">
      <c r="A275" t="s">
        <v>87</v>
      </c>
      <c r="B275" t="s">
        <v>284</v>
      </c>
      <c r="C275" t="s">
        <v>65</v>
      </c>
    </row>
    <row r="276" spans="1:3" hidden="1" x14ac:dyDescent="0.3">
      <c r="A276" t="s">
        <v>87</v>
      </c>
      <c r="B276" t="s">
        <v>285</v>
      </c>
      <c r="C276" t="s">
        <v>65</v>
      </c>
    </row>
    <row r="277" spans="1:3" hidden="1" x14ac:dyDescent="0.3">
      <c r="A277" t="s">
        <v>87</v>
      </c>
      <c r="B277" t="s">
        <v>286</v>
      </c>
      <c r="C277" t="s">
        <v>65</v>
      </c>
    </row>
    <row r="278" spans="1:3" hidden="1" x14ac:dyDescent="0.3">
      <c r="A278" t="s">
        <v>87</v>
      </c>
      <c r="B278" t="s">
        <v>287</v>
      </c>
      <c r="C278" t="s">
        <v>65</v>
      </c>
    </row>
    <row r="279" spans="1:3" hidden="1" x14ac:dyDescent="0.3">
      <c r="A279" t="s">
        <v>87</v>
      </c>
      <c r="B279" t="s">
        <v>288</v>
      </c>
      <c r="C279" t="s">
        <v>65</v>
      </c>
    </row>
    <row r="280" spans="1:3" hidden="1" x14ac:dyDescent="0.3">
      <c r="A280" t="s">
        <v>87</v>
      </c>
      <c r="B280" t="s">
        <v>289</v>
      </c>
      <c r="C280" t="s">
        <v>65</v>
      </c>
    </row>
    <row r="281" spans="1:3" hidden="1" x14ac:dyDescent="0.3">
      <c r="A281" t="s">
        <v>87</v>
      </c>
      <c r="B281" t="s">
        <v>289</v>
      </c>
    </row>
    <row r="282" spans="1:3" hidden="1" x14ac:dyDescent="0.3">
      <c r="A282" t="s">
        <v>87</v>
      </c>
      <c r="B282" t="s">
        <v>290</v>
      </c>
      <c r="C282" t="s">
        <v>65</v>
      </c>
    </row>
    <row r="283" spans="1:3" hidden="1" x14ac:dyDescent="0.3">
      <c r="A283" t="s">
        <v>87</v>
      </c>
      <c r="B283" t="s">
        <v>291</v>
      </c>
      <c r="C283" t="s">
        <v>65</v>
      </c>
    </row>
    <row r="284" spans="1:3" hidden="1" x14ac:dyDescent="0.3">
      <c r="A284" t="s">
        <v>87</v>
      </c>
      <c r="B284" t="s">
        <v>292</v>
      </c>
      <c r="C284" t="s">
        <v>65</v>
      </c>
    </row>
    <row r="285" spans="1:3" hidden="1" x14ac:dyDescent="0.3">
      <c r="A285" t="s">
        <v>87</v>
      </c>
      <c r="B285" t="s">
        <v>293</v>
      </c>
      <c r="C285" t="s">
        <v>65</v>
      </c>
    </row>
    <row r="286" spans="1:3" hidden="1" x14ac:dyDescent="0.3">
      <c r="A286" t="s">
        <v>87</v>
      </c>
      <c r="B286" t="s">
        <v>294</v>
      </c>
      <c r="C286" t="s">
        <v>65</v>
      </c>
    </row>
    <row r="287" spans="1:3" hidden="1" x14ac:dyDescent="0.3">
      <c r="A287" t="s">
        <v>87</v>
      </c>
      <c r="B287" t="s">
        <v>295</v>
      </c>
      <c r="C287" t="s">
        <v>65</v>
      </c>
    </row>
    <row r="288" spans="1:3" hidden="1" x14ac:dyDescent="0.3">
      <c r="A288" t="s">
        <v>87</v>
      </c>
      <c r="B288" t="s">
        <v>296</v>
      </c>
      <c r="C288" t="s">
        <v>65</v>
      </c>
    </row>
    <row r="289" spans="1:3" hidden="1" x14ac:dyDescent="0.3">
      <c r="A289" t="s">
        <v>87</v>
      </c>
      <c r="B289" t="s">
        <v>297</v>
      </c>
      <c r="C289" t="s">
        <v>65</v>
      </c>
    </row>
    <row r="290" spans="1:3" hidden="1" x14ac:dyDescent="0.3">
      <c r="A290" t="s">
        <v>87</v>
      </c>
      <c r="B290" t="s">
        <v>298</v>
      </c>
      <c r="C290" t="s">
        <v>65</v>
      </c>
    </row>
    <row r="291" spans="1:3" hidden="1" x14ac:dyDescent="0.3">
      <c r="A291" t="s">
        <v>87</v>
      </c>
      <c r="B291" t="s">
        <v>299</v>
      </c>
      <c r="C291" t="s">
        <v>65</v>
      </c>
    </row>
    <row r="292" spans="1:3" hidden="1" x14ac:dyDescent="0.3">
      <c r="A292" t="s">
        <v>87</v>
      </c>
      <c r="B292" t="s">
        <v>300</v>
      </c>
      <c r="C292" t="s">
        <v>65</v>
      </c>
    </row>
    <row r="293" spans="1:3" hidden="1" x14ac:dyDescent="0.3">
      <c r="A293" t="s">
        <v>87</v>
      </c>
      <c r="B293" t="s">
        <v>301</v>
      </c>
      <c r="C293" t="s">
        <v>65</v>
      </c>
    </row>
    <row r="294" spans="1:3" hidden="1" x14ac:dyDescent="0.3">
      <c r="A294" t="s">
        <v>87</v>
      </c>
      <c r="B294" t="s">
        <v>302</v>
      </c>
      <c r="C294" t="s">
        <v>65</v>
      </c>
    </row>
    <row r="295" spans="1:3" hidden="1" x14ac:dyDescent="0.3">
      <c r="A295" t="s">
        <v>87</v>
      </c>
      <c r="B295" t="s">
        <v>302</v>
      </c>
    </row>
    <row r="296" spans="1:3" hidden="1" x14ac:dyDescent="0.3">
      <c r="A296" t="s">
        <v>87</v>
      </c>
      <c r="B296" t="s">
        <v>303</v>
      </c>
      <c r="C296" t="s">
        <v>304</v>
      </c>
    </row>
    <row r="297" spans="1:3" hidden="1" x14ac:dyDescent="0.3">
      <c r="A297" t="s">
        <v>87</v>
      </c>
      <c r="B297" t="s">
        <v>305</v>
      </c>
      <c r="C297" t="s">
        <v>65</v>
      </c>
    </row>
    <row r="298" spans="1:3" hidden="1" x14ac:dyDescent="0.3">
      <c r="A298" t="s">
        <v>87</v>
      </c>
      <c r="B298" t="s">
        <v>306</v>
      </c>
      <c r="C298" t="s">
        <v>65</v>
      </c>
    </row>
    <row r="299" spans="1:3" hidden="1" x14ac:dyDescent="0.3">
      <c r="A299" t="s">
        <v>87</v>
      </c>
      <c r="B299" t="s">
        <v>307</v>
      </c>
      <c r="C299" t="s">
        <v>65</v>
      </c>
    </row>
    <row r="300" spans="1:3" hidden="1" x14ac:dyDescent="0.3">
      <c r="A300" t="s">
        <v>87</v>
      </c>
      <c r="B300" t="s">
        <v>308</v>
      </c>
      <c r="C300" t="s">
        <v>65</v>
      </c>
    </row>
    <row r="301" spans="1:3" hidden="1" x14ac:dyDescent="0.3">
      <c r="A301" t="s">
        <v>87</v>
      </c>
      <c r="B301" t="s">
        <v>309</v>
      </c>
      <c r="C301" t="s">
        <v>65</v>
      </c>
    </row>
    <row r="302" spans="1:3" hidden="1" x14ac:dyDescent="0.3">
      <c r="A302" t="s">
        <v>87</v>
      </c>
      <c r="B302" t="s">
        <v>310</v>
      </c>
      <c r="C302" t="s">
        <v>65</v>
      </c>
    </row>
    <row r="303" spans="1:3" hidden="1" x14ac:dyDescent="0.3">
      <c r="A303" t="s">
        <v>87</v>
      </c>
      <c r="B303" t="s">
        <v>311</v>
      </c>
      <c r="C303" t="s">
        <v>65</v>
      </c>
    </row>
    <row r="304" spans="1:3" hidden="1" x14ac:dyDescent="0.3">
      <c r="A304" t="s">
        <v>87</v>
      </c>
      <c r="B304" t="s">
        <v>312</v>
      </c>
      <c r="C304" t="s">
        <v>65</v>
      </c>
    </row>
    <row r="305" spans="1:3" hidden="1" x14ac:dyDescent="0.3">
      <c r="A305" t="s">
        <v>87</v>
      </c>
      <c r="B305" t="s">
        <v>313</v>
      </c>
      <c r="C305" t="s">
        <v>57</v>
      </c>
    </row>
    <row r="306" spans="1:3" hidden="1" x14ac:dyDescent="0.3">
      <c r="A306" t="s">
        <v>87</v>
      </c>
      <c r="B306" t="s">
        <v>314</v>
      </c>
      <c r="C306" t="s">
        <v>65</v>
      </c>
    </row>
    <row r="307" spans="1:3" hidden="1" x14ac:dyDescent="0.3">
      <c r="A307" t="s">
        <v>87</v>
      </c>
      <c r="B307" t="s">
        <v>315</v>
      </c>
      <c r="C307" t="s">
        <v>65</v>
      </c>
    </row>
    <row r="308" spans="1:3" hidden="1" x14ac:dyDescent="0.3">
      <c r="A308" t="s">
        <v>87</v>
      </c>
      <c r="B308" t="s">
        <v>316</v>
      </c>
      <c r="C308" t="s">
        <v>65</v>
      </c>
    </row>
    <row r="309" spans="1:3" hidden="1" x14ac:dyDescent="0.3">
      <c r="A309" t="s">
        <v>87</v>
      </c>
      <c r="B309" t="s">
        <v>317</v>
      </c>
      <c r="C309" t="s">
        <v>65</v>
      </c>
    </row>
    <row r="310" spans="1:3" hidden="1" x14ac:dyDescent="0.3">
      <c r="A310" t="s">
        <v>87</v>
      </c>
      <c r="B310" t="s">
        <v>318</v>
      </c>
      <c r="C310" t="s">
        <v>65</v>
      </c>
    </row>
    <row r="311" spans="1:3" hidden="1" x14ac:dyDescent="0.3">
      <c r="A311" t="s">
        <v>87</v>
      </c>
      <c r="B311" t="s">
        <v>319</v>
      </c>
    </row>
    <row r="312" spans="1:3" hidden="1" x14ac:dyDescent="0.3">
      <c r="A312" t="s">
        <v>87</v>
      </c>
      <c r="B312" t="s">
        <v>320</v>
      </c>
      <c r="C312" t="s">
        <v>65</v>
      </c>
    </row>
    <row r="313" spans="1:3" hidden="1" x14ac:dyDescent="0.3">
      <c r="A313" t="s">
        <v>87</v>
      </c>
      <c r="B313" t="s">
        <v>321</v>
      </c>
      <c r="C313" t="s">
        <v>65</v>
      </c>
    </row>
    <row r="314" spans="1:3" hidden="1" x14ac:dyDescent="0.3">
      <c r="A314" t="s">
        <v>87</v>
      </c>
      <c r="B314" t="s">
        <v>322</v>
      </c>
      <c r="C314" t="s">
        <v>65</v>
      </c>
    </row>
    <row r="315" spans="1:3" hidden="1" x14ac:dyDescent="0.3">
      <c r="A315" t="s">
        <v>87</v>
      </c>
      <c r="B315" t="s">
        <v>323</v>
      </c>
      <c r="C315" t="s">
        <v>65</v>
      </c>
    </row>
    <row r="316" spans="1:3" hidden="1" x14ac:dyDescent="0.3">
      <c r="A316" t="s">
        <v>87</v>
      </c>
      <c r="B316" t="s">
        <v>324</v>
      </c>
      <c r="C316" t="s">
        <v>65</v>
      </c>
    </row>
    <row r="317" spans="1:3" hidden="1" x14ac:dyDescent="0.3">
      <c r="A317" t="s">
        <v>87</v>
      </c>
      <c r="B317" t="s">
        <v>325</v>
      </c>
      <c r="C317" t="s">
        <v>65</v>
      </c>
    </row>
    <row r="318" spans="1:3" hidden="1" x14ac:dyDescent="0.3">
      <c r="A318" t="s">
        <v>87</v>
      </c>
      <c r="B318" t="s">
        <v>326</v>
      </c>
      <c r="C318" t="s">
        <v>65</v>
      </c>
    </row>
    <row r="319" spans="1:3" hidden="1" x14ac:dyDescent="0.3">
      <c r="A319" t="s">
        <v>87</v>
      </c>
      <c r="B319" t="s">
        <v>327</v>
      </c>
      <c r="C319" t="s">
        <v>65</v>
      </c>
    </row>
    <row r="320" spans="1:3" hidden="1" x14ac:dyDescent="0.3">
      <c r="A320" t="s">
        <v>87</v>
      </c>
      <c r="B320" t="s">
        <v>328</v>
      </c>
      <c r="C320" t="s">
        <v>65</v>
      </c>
    </row>
    <row r="321" spans="1:3" hidden="1" x14ac:dyDescent="0.3">
      <c r="A321" t="s">
        <v>87</v>
      </c>
      <c r="B321" t="s">
        <v>329</v>
      </c>
      <c r="C321" t="s">
        <v>65</v>
      </c>
    </row>
    <row r="322" spans="1:3" hidden="1" x14ac:dyDescent="0.3">
      <c r="A322" t="s">
        <v>87</v>
      </c>
      <c r="B322" t="s">
        <v>330</v>
      </c>
      <c r="C322" t="s">
        <v>65</v>
      </c>
    </row>
    <row r="323" spans="1:3" hidden="1" x14ac:dyDescent="0.3">
      <c r="A323" t="s">
        <v>87</v>
      </c>
      <c r="B323" t="s">
        <v>331</v>
      </c>
      <c r="C323" t="s">
        <v>65</v>
      </c>
    </row>
    <row r="324" spans="1:3" hidden="1" x14ac:dyDescent="0.3">
      <c r="A324" t="s">
        <v>87</v>
      </c>
      <c r="B324" t="s">
        <v>332</v>
      </c>
      <c r="C324" t="s">
        <v>65</v>
      </c>
    </row>
    <row r="325" spans="1:3" hidden="1" x14ac:dyDescent="0.3">
      <c r="A325" t="s">
        <v>87</v>
      </c>
      <c r="B325" t="s">
        <v>333</v>
      </c>
      <c r="C325" t="s">
        <v>65</v>
      </c>
    </row>
    <row r="326" spans="1:3" hidden="1" x14ac:dyDescent="0.3">
      <c r="A326" t="s">
        <v>87</v>
      </c>
      <c r="B326" t="s">
        <v>334</v>
      </c>
      <c r="C326" t="s">
        <v>65</v>
      </c>
    </row>
    <row r="327" spans="1:3" hidden="1" x14ac:dyDescent="0.3">
      <c r="A327" t="s">
        <v>87</v>
      </c>
      <c r="B327" t="s">
        <v>335</v>
      </c>
      <c r="C327" t="s">
        <v>65</v>
      </c>
    </row>
    <row r="328" spans="1:3" hidden="1" x14ac:dyDescent="0.3">
      <c r="A328" t="s">
        <v>87</v>
      </c>
      <c r="B328" t="s">
        <v>336</v>
      </c>
      <c r="C328" t="s">
        <v>65</v>
      </c>
    </row>
    <row r="329" spans="1:3" hidden="1" x14ac:dyDescent="0.3">
      <c r="A329" t="s">
        <v>87</v>
      </c>
      <c r="B329" t="s">
        <v>337</v>
      </c>
      <c r="C329" t="s">
        <v>65</v>
      </c>
    </row>
    <row r="330" spans="1:3" hidden="1" x14ac:dyDescent="0.3">
      <c r="A330" t="s">
        <v>87</v>
      </c>
      <c r="B330" t="s">
        <v>338</v>
      </c>
      <c r="C330" t="s">
        <v>65</v>
      </c>
    </row>
    <row r="331" spans="1:3" hidden="1" x14ac:dyDescent="0.3">
      <c r="A331" t="s">
        <v>87</v>
      </c>
      <c r="B331" t="s">
        <v>339</v>
      </c>
      <c r="C331" t="s">
        <v>65</v>
      </c>
    </row>
    <row r="332" spans="1:3" hidden="1" x14ac:dyDescent="0.3">
      <c r="A332" t="s">
        <v>87</v>
      </c>
      <c r="B332" t="s">
        <v>340</v>
      </c>
      <c r="C332" t="s">
        <v>65</v>
      </c>
    </row>
    <row r="333" spans="1:3" hidden="1" x14ac:dyDescent="0.3">
      <c r="A333" t="s">
        <v>87</v>
      </c>
      <c r="B333" t="s">
        <v>341</v>
      </c>
      <c r="C333" t="s">
        <v>65</v>
      </c>
    </row>
    <row r="334" spans="1:3" hidden="1" x14ac:dyDescent="0.3">
      <c r="A334" t="s">
        <v>87</v>
      </c>
      <c r="B334" t="s">
        <v>342</v>
      </c>
      <c r="C334" t="s">
        <v>65</v>
      </c>
    </row>
    <row r="335" spans="1:3" hidden="1" x14ac:dyDescent="0.3">
      <c r="A335" t="s">
        <v>87</v>
      </c>
      <c r="B335" t="s">
        <v>343</v>
      </c>
      <c r="C335" t="s">
        <v>65</v>
      </c>
    </row>
    <row r="336" spans="1:3" hidden="1" x14ac:dyDescent="0.3">
      <c r="A336" t="s">
        <v>87</v>
      </c>
      <c r="B336" t="s">
        <v>344</v>
      </c>
      <c r="C336" t="s">
        <v>65</v>
      </c>
    </row>
    <row r="337" spans="1:3" hidden="1" x14ac:dyDescent="0.3">
      <c r="A337" t="s">
        <v>87</v>
      </c>
      <c r="B337" t="s">
        <v>345</v>
      </c>
      <c r="C337" t="s">
        <v>65</v>
      </c>
    </row>
    <row r="338" spans="1:3" hidden="1" x14ac:dyDescent="0.3">
      <c r="A338" t="s">
        <v>87</v>
      </c>
      <c r="B338" t="s">
        <v>346</v>
      </c>
      <c r="C338" t="s">
        <v>65</v>
      </c>
    </row>
    <row r="339" spans="1:3" hidden="1" x14ac:dyDescent="0.3">
      <c r="A339" t="s">
        <v>87</v>
      </c>
      <c r="B339" t="s">
        <v>346</v>
      </c>
    </row>
    <row r="340" spans="1:3" hidden="1" x14ac:dyDescent="0.3">
      <c r="A340" t="s">
        <v>87</v>
      </c>
      <c r="B340" t="s">
        <v>347</v>
      </c>
      <c r="C340" t="s">
        <v>65</v>
      </c>
    </row>
    <row r="341" spans="1:3" hidden="1" x14ac:dyDescent="0.3">
      <c r="A341" t="s">
        <v>87</v>
      </c>
      <c r="B341" t="s">
        <v>348</v>
      </c>
      <c r="C341" t="s">
        <v>65</v>
      </c>
    </row>
    <row r="342" spans="1:3" hidden="1" x14ac:dyDescent="0.3">
      <c r="A342" t="s">
        <v>87</v>
      </c>
      <c r="B342" t="s">
        <v>349</v>
      </c>
      <c r="C342" t="s">
        <v>65</v>
      </c>
    </row>
    <row r="343" spans="1:3" hidden="1" x14ac:dyDescent="0.3">
      <c r="A343" t="s">
        <v>87</v>
      </c>
      <c r="B343" t="s">
        <v>350</v>
      </c>
      <c r="C343" t="s">
        <v>65</v>
      </c>
    </row>
    <row r="344" spans="1:3" hidden="1" x14ac:dyDescent="0.3">
      <c r="A344" t="s">
        <v>87</v>
      </c>
      <c r="B344" t="s">
        <v>351</v>
      </c>
      <c r="C344" t="s">
        <v>65</v>
      </c>
    </row>
    <row r="345" spans="1:3" hidden="1" x14ac:dyDescent="0.3">
      <c r="A345" t="s">
        <v>87</v>
      </c>
      <c r="B345" t="s">
        <v>352</v>
      </c>
      <c r="C345" t="s">
        <v>65</v>
      </c>
    </row>
    <row r="346" spans="1:3" hidden="1" x14ac:dyDescent="0.3">
      <c r="A346" t="s">
        <v>87</v>
      </c>
      <c r="B346" t="s">
        <v>353</v>
      </c>
      <c r="C346" t="s">
        <v>65</v>
      </c>
    </row>
    <row r="347" spans="1:3" hidden="1" x14ac:dyDescent="0.3">
      <c r="A347" t="s">
        <v>87</v>
      </c>
      <c r="B347" t="s">
        <v>354</v>
      </c>
    </row>
    <row r="348" spans="1:3" hidden="1" x14ac:dyDescent="0.3">
      <c r="A348" t="s">
        <v>87</v>
      </c>
      <c r="B348" t="s">
        <v>355</v>
      </c>
      <c r="C348" t="s">
        <v>65</v>
      </c>
    </row>
    <row r="349" spans="1:3" hidden="1" x14ac:dyDescent="0.3">
      <c r="A349" t="s">
        <v>87</v>
      </c>
      <c r="B349" t="s">
        <v>356</v>
      </c>
      <c r="C349" t="s">
        <v>65</v>
      </c>
    </row>
    <row r="350" spans="1:3" hidden="1" x14ac:dyDescent="0.3">
      <c r="A350" t="s">
        <v>87</v>
      </c>
      <c r="B350" t="s">
        <v>357</v>
      </c>
      <c r="C350" t="s">
        <v>65</v>
      </c>
    </row>
    <row r="351" spans="1:3" hidden="1" x14ac:dyDescent="0.3">
      <c r="A351" t="s">
        <v>87</v>
      </c>
      <c r="B351" t="s">
        <v>358</v>
      </c>
      <c r="C351" t="s">
        <v>65</v>
      </c>
    </row>
    <row r="352" spans="1:3" hidden="1" x14ac:dyDescent="0.3">
      <c r="A352" t="s">
        <v>87</v>
      </c>
      <c r="B352" t="s">
        <v>359</v>
      </c>
      <c r="C352" t="s">
        <v>65</v>
      </c>
    </row>
    <row r="353" spans="1:3" hidden="1" x14ac:dyDescent="0.3">
      <c r="A353" t="s">
        <v>87</v>
      </c>
      <c r="B353" t="s">
        <v>360</v>
      </c>
      <c r="C353" t="s">
        <v>57</v>
      </c>
    </row>
    <row r="354" spans="1:3" hidden="1" x14ac:dyDescent="0.3">
      <c r="A354" t="s">
        <v>87</v>
      </c>
      <c r="B354" t="s">
        <v>361</v>
      </c>
    </row>
    <row r="355" spans="1:3" hidden="1" x14ac:dyDescent="0.3">
      <c r="A355" t="s">
        <v>87</v>
      </c>
      <c r="B355" t="s">
        <v>362</v>
      </c>
      <c r="C355" t="s">
        <v>65</v>
      </c>
    </row>
    <row r="356" spans="1:3" hidden="1" x14ac:dyDescent="0.3">
      <c r="A356" t="s">
        <v>87</v>
      </c>
      <c r="B356" t="s">
        <v>363</v>
      </c>
      <c r="C356" t="s">
        <v>65</v>
      </c>
    </row>
    <row r="357" spans="1:3" hidden="1" x14ac:dyDescent="0.3">
      <c r="A357" t="s">
        <v>87</v>
      </c>
      <c r="B357" t="s">
        <v>364</v>
      </c>
      <c r="C357" t="s">
        <v>65</v>
      </c>
    </row>
    <row r="358" spans="1:3" hidden="1" x14ac:dyDescent="0.3">
      <c r="A358" t="s">
        <v>87</v>
      </c>
      <c r="B358" t="s">
        <v>365</v>
      </c>
      <c r="C358" t="s">
        <v>57</v>
      </c>
    </row>
    <row r="359" spans="1:3" hidden="1" x14ac:dyDescent="0.3">
      <c r="A359" t="s">
        <v>87</v>
      </c>
      <c r="B359" t="s">
        <v>365</v>
      </c>
      <c r="C359" t="s">
        <v>103</v>
      </c>
    </row>
    <row r="360" spans="1:3" hidden="1" x14ac:dyDescent="0.3">
      <c r="A360" t="s">
        <v>87</v>
      </c>
      <c r="B360" t="s">
        <v>365</v>
      </c>
    </row>
    <row r="361" spans="1:3" hidden="1" x14ac:dyDescent="0.3">
      <c r="A361" t="s">
        <v>87</v>
      </c>
      <c r="B361" t="s">
        <v>366</v>
      </c>
      <c r="C361" t="s">
        <v>65</v>
      </c>
    </row>
    <row r="362" spans="1:3" hidden="1" x14ac:dyDescent="0.3">
      <c r="A362" t="s">
        <v>87</v>
      </c>
      <c r="B362" t="s">
        <v>367</v>
      </c>
      <c r="C362" t="s">
        <v>65</v>
      </c>
    </row>
    <row r="363" spans="1:3" hidden="1" x14ac:dyDescent="0.3">
      <c r="A363" t="s">
        <v>87</v>
      </c>
      <c r="B363" t="s">
        <v>368</v>
      </c>
      <c r="C363" t="s">
        <v>65</v>
      </c>
    </row>
    <row r="364" spans="1:3" hidden="1" x14ac:dyDescent="0.3">
      <c r="A364" t="s">
        <v>87</v>
      </c>
      <c r="B364" t="s">
        <v>369</v>
      </c>
      <c r="C364" t="s">
        <v>65</v>
      </c>
    </row>
    <row r="365" spans="1:3" hidden="1" x14ac:dyDescent="0.3">
      <c r="A365" t="s">
        <v>87</v>
      </c>
      <c r="B365" t="s">
        <v>370</v>
      </c>
      <c r="C365" t="s">
        <v>65</v>
      </c>
    </row>
    <row r="366" spans="1:3" hidden="1" x14ac:dyDescent="0.3">
      <c r="A366" t="s">
        <v>87</v>
      </c>
      <c r="B366" t="s">
        <v>371</v>
      </c>
      <c r="C366" t="s">
        <v>65</v>
      </c>
    </row>
    <row r="367" spans="1:3" hidden="1" x14ac:dyDescent="0.3">
      <c r="A367" t="s">
        <v>87</v>
      </c>
      <c r="B367" t="s">
        <v>372</v>
      </c>
      <c r="C367" t="s">
        <v>65</v>
      </c>
    </row>
    <row r="368" spans="1:3" hidden="1" x14ac:dyDescent="0.3">
      <c r="A368" t="s">
        <v>87</v>
      </c>
      <c r="B368" t="s">
        <v>372</v>
      </c>
    </row>
    <row r="369" spans="1:3" hidden="1" x14ac:dyDescent="0.3">
      <c r="A369" t="s">
        <v>87</v>
      </c>
      <c r="B369" t="s">
        <v>373</v>
      </c>
      <c r="C369" t="s">
        <v>57</v>
      </c>
    </row>
    <row r="370" spans="1:3" hidden="1" x14ac:dyDescent="0.3">
      <c r="A370" t="s">
        <v>87</v>
      </c>
      <c r="B370" t="s">
        <v>374</v>
      </c>
      <c r="C370" t="s">
        <v>65</v>
      </c>
    </row>
    <row r="371" spans="1:3" hidden="1" x14ac:dyDescent="0.3">
      <c r="A371" t="s">
        <v>87</v>
      </c>
      <c r="B371" t="s">
        <v>375</v>
      </c>
      <c r="C371" t="s">
        <v>65</v>
      </c>
    </row>
    <row r="372" spans="1:3" hidden="1" x14ac:dyDescent="0.3">
      <c r="A372" t="s">
        <v>87</v>
      </c>
      <c r="B372" t="s">
        <v>376</v>
      </c>
      <c r="C372" t="s">
        <v>57</v>
      </c>
    </row>
    <row r="373" spans="1:3" hidden="1" x14ac:dyDescent="0.3">
      <c r="A373" t="s">
        <v>87</v>
      </c>
      <c r="B373" t="s">
        <v>377</v>
      </c>
      <c r="C373" t="s">
        <v>65</v>
      </c>
    </row>
    <row r="374" spans="1:3" hidden="1" x14ac:dyDescent="0.3">
      <c r="A374" t="s">
        <v>87</v>
      </c>
      <c r="B374" t="s">
        <v>378</v>
      </c>
      <c r="C374" t="s">
        <v>57</v>
      </c>
    </row>
    <row r="375" spans="1:3" hidden="1" x14ac:dyDescent="0.3">
      <c r="A375" t="s">
        <v>87</v>
      </c>
      <c r="B375" t="s">
        <v>379</v>
      </c>
      <c r="C375" t="s">
        <v>65</v>
      </c>
    </row>
    <row r="376" spans="1:3" hidden="1" x14ac:dyDescent="0.3">
      <c r="A376" t="s">
        <v>87</v>
      </c>
      <c r="B376" t="s">
        <v>380</v>
      </c>
      <c r="C376" t="s">
        <v>65</v>
      </c>
    </row>
    <row r="377" spans="1:3" hidden="1" x14ac:dyDescent="0.3">
      <c r="A377" t="s">
        <v>87</v>
      </c>
      <c r="B377" t="s">
        <v>381</v>
      </c>
      <c r="C377" t="s">
        <v>65</v>
      </c>
    </row>
    <row r="378" spans="1:3" hidden="1" x14ac:dyDescent="0.3">
      <c r="A378" t="s">
        <v>87</v>
      </c>
      <c r="B378" t="s">
        <v>382</v>
      </c>
      <c r="C378" t="s">
        <v>65</v>
      </c>
    </row>
    <row r="379" spans="1:3" hidden="1" x14ac:dyDescent="0.3">
      <c r="A379" t="s">
        <v>87</v>
      </c>
      <c r="B379" t="s">
        <v>383</v>
      </c>
      <c r="C379" t="s">
        <v>65</v>
      </c>
    </row>
    <row r="380" spans="1:3" hidden="1" x14ac:dyDescent="0.3">
      <c r="A380" t="s">
        <v>87</v>
      </c>
      <c r="B380" t="s">
        <v>384</v>
      </c>
      <c r="C380" t="s">
        <v>65</v>
      </c>
    </row>
    <row r="381" spans="1:3" hidden="1" x14ac:dyDescent="0.3">
      <c r="A381" t="s">
        <v>87</v>
      </c>
      <c r="B381" t="s">
        <v>385</v>
      </c>
      <c r="C381" t="s">
        <v>65</v>
      </c>
    </row>
    <row r="382" spans="1:3" hidden="1" x14ac:dyDescent="0.3">
      <c r="A382" t="s">
        <v>87</v>
      </c>
      <c r="B382" t="s">
        <v>386</v>
      </c>
      <c r="C382" t="s">
        <v>65</v>
      </c>
    </row>
    <row r="383" spans="1:3" hidden="1" x14ac:dyDescent="0.3">
      <c r="A383" t="s">
        <v>87</v>
      </c>
      <c r="B383" t="s">
        <v>387</v>
      </c>
      <c r="C383" t="s">
        <v>65</v>
      </c>
    </row>
    <row r="384" spans="1:3" hidden="1" x14ac:dyDescent="0.3">
      <c r="A384" t="s">
        <v>87</v>
      </c>
      <c r="B384" t="s">
        <v>388</v>
      </c>
      <c r="C384" t="s">
        <v>65</v>
      </c>
    </row>
    <row r="385" spans="1:3" hidden="1" x14ac:dyDescent="0.3">
      <c r="A385" t="s">
        <v>87</v>
      </c>
      <c r="B385" t="s">
        <v>389</v>
      </c>
      <c r="C385" t="s">
        <v>65</v>
      </c>
    </row>
    <row r="386" spans="1:3" hidden="1" x14ac:dyDescent="0.3">
      <c r="A386" t="s">
        <v>87</v>
      </c>
      <c r="B386" t="s">
        <v>390</v>
      </c>
    </row>
    <row r="387" spans="1:3" hidden="1" x14ac:dyDescent="0.3">
      <c r="A387" t="s">
        <v>87</v>
      </c>
      <c r="B387" t="s">
        <v>391</v>
      </c>
      <c r="C387" t="s">
        <v>65</v>
      </c>
    </row>
    <row r="388" spans="1:3" hidden="1" x14ac:dyDescent="0.3">
      <c r="A388" t="s">
        <v>87</v>
      </c>
      <c r="B388" t="s">
        <v>392</v>
      </c>
      <c r="C388" t="s">
        <v>65</v>
      </c>
    </row>
    <row r="389" spans="1:3" hidden="1" x14ac:dyDescent="0.3">
      <c r="A389" t="s">
        <v>87</v>
      </c>
      <c r="B389" t="s">
        <v>393</v>
      </c>
      <c r="C389" t="s">
        <v>65</v>
      </c>
    </row>
    <row r="390" spans="1:3" hidden="1" x14ac:dyDescent="0.3">
      <c r="A390" t="s">
        <v>87</v>
      </c>
      <c r="B390" t="s">
        <v>394</v>
      </c>
      <c r="C390" t="s">
        <v>65</v>
      </c>
    </row>
    <row r="391" spans="1:3" hidden="1" x14ac:dyDescent="0.3">
      <c r="A391" t="s">
        <v>87</v>
      </c>
      <c r="B391" t="s">
        <v>395</v>
      </c>
      <c r="C391" t="s">
        <v>65</v>
      </c>
    </row>
    <row r="392" spans="1:3" hidden="1" x14ac:dyDescent="0.3">
      <c r="A392" t="s">
        <v>87</v>
      </c>
      <c r="B392" t="s">
        <v>396</v>
      </c>
      <c r="C392" t="s">
        <v>65</v>
      </c>
    </row>
    <row r="393" spans="1:3" hidden="1" x14ac:dyDescent="0.3">
      <c r="A393" t="s">
        <v>87</v>
      </c>
      <c r="B393" t="s">
        <v>397</v>
      </c>
      <c r="C393" t="s">
        <v>65</v>
      </c>
    </row>
    <row r="394" spans="1:3" hidden="1" x14ac:dyDescent="0.3">
      <c r="A394" t="s">
        <v>87</v>
      </c>
      <c r="B394" t="s">
        <v>398</v>
      </c>
      <c r="C394" t="s">
        <v>65</v>
      </c>
    </row>
    <row r="395" spans="1:3" hidden="1" x14ac:dyDescent="0.3">
      <c r="A395" t="s">
        <v>87</v>
      </c>
      <c r="B395" t="s">
        <v>399</v>
      </c>
      <c r="C395" t="s">
        <v>65</v>
      </c>
    </row>
    <row r="396" spans="1:3" hidden="1" x14ac:dyDescent="0.3">
      <c r="A396" t="s">
        <v>87</v>
      </c>
      <c r="B396" t="s">
        <v>400</v>
      </c>
      <c r="C396" t="s">
        <v>65</v>
      </c>
    </row>
    <row r="397" spans="1:3" hidden="1" x14ac:dyDescent="0.3">
      <c r="A397" t="s">
        <v>87</v>
      </c>
      <c r="B397" t="s">
        <v>401</v>
      </c>
      <c r="C397" t="s">
        <v>65</v>
      </c>
    </row>
    <row r="398" spans="1:3" hidden="1" x14ac:dyDescent="0.3">
      <c r="A398" t="s">
        <v>87</v>
      </c>
      <c r="B398" t="s">
        <v>402</v>
      </c>
      <c r="C398" t="s">
        <v>65</v>
      </c>
    </row>
    <row r="399" spans="1:3" hidden="1" x14ac:dyDescent="0.3">
      <c r="A399" t="s">
        <v>87</v>
      </c>
      <c r="B399" t="s">
        <v>403</v>
      </c>
      <c r="C399" t="s">
        <v>65</v>
      </c>
    </row>
    <row r="400" spans="1:3" hidden="1" x14ac:dyDescent="0.3">
      <c r="A400" t="s">
        <v>87</v>
      </c>
      <c r="B400" t="s">
        <v>404</v>
      </c>
      <c r="C400" t="s">
        <v>65</v>
      </c>
    </row>
    <row r="401" spans="1:3" hidden="1" x14ac:dyDescent="0.3">
      <c r="A401" t="s">
        <v>87</v>
      </c>
      <c r="B401" t="s">
        <v>405</v>
      </c>
      <c r="C401" t="s">
        <v>65</v>
      </c>
    </row>
    <row r="402" spans="1:3" hidden="1" x14ac:dyDescent="0.3">
      <c r="A402" t="s">
        <v>87</v>
      </c>
      <c r="B402" t="s">
        <v>406</v>
      </c>
      <c r="C402" t="s">
        <v>65</v>
      </c>
    </row>
    <row r="403" spans="1:3" hidden="1" x14ac:dyDescent="0.3">
      <c r="A403" t="s">
        <v>87</v>
      </c>
      <c r="B403" t="s">
        <v>407</v>
      </c>
      <c r="C403" t="s">
        <v>65</v>
      </c>
    </row>
    <row r="404" spans="1:3" hidden="1" x14ac:dyDescent="0.3">
      <c r="A404" t="s">
        <v>87</v>
      </c>
      <c r="B404" t="s">
        <v>408</v>
      </c>
      <c r="C404" t="s">
        <v>65</v>
      </c>
    </row>
    <row r="405" spans="1:3" hidden="1" x14ac:dyDescent="0.3">
      <c r="A405" t="s">
        <v>87</v>
      </c>
      <c r="B405" t="s">
        <v>409</v>
      </c>
      <c r="C405" t="s">
        <v>65</v>
      </c>
    </row>
    <row r="406" spans="1:3" hidden="1" x14ac:dyDescent="0.3">
      <c r="A406" t="s">
        <v>87</v>
      </c>
      <c r="B406" t="s">
        <v>410</v>
      </c>
      <c r="C406" t="s">
        <v>65</v>
      </c>
    </row>
    <row r="407" spans="1:3" hidden="1" x14ac:dyDescent="0.3">
      <c r="A407" t="s">
        <v>87</v>
      </c>
      <c r="B407" t="s">
        <v>411</v>
      </c>
      <c r="C407" t="s">
        <v>65</v>
      </c>
    </row>
    <row r="408" spans="1:3" hidden="1" x14ac:dyDescent="0.3">
      <c r="A408" t="s">
        <v>87</v>
      </c>
      <c r="B408" t="s">
        <v>412</v>
      </c>
      <c r="C408" t="s">
        <v>65</v>
      </c>
    </row>
    <row r="409" spans="1:3" hidden="1" x14ac:dyDescent="0.3">
      <c r="A409" t="s">
        <v>87</v>
      </c>
      <c r="B409" t="s">
        <v>413</v>
      </c>
      <c r="C409" t="s">
        <v>65</v>
      </c>
    </row>
    <row r="410" spans="1:3" hidden="1" x14ac:dyDescent="0.3">
      <c r="A410" t="s">
        <v>87</v>
      </c>
      <c r="B410" t="s">
        <v>414</v>
      </c>
      <c r="C410" t="s">
        <v>65</v>
      </c>
    </row>
    <row r="411" spans="1:3" hidden="1" x14ac:dyDescent="0.3">
      <c r="A411" t="s">
        <v>87</v>
      </c>
      <c r="B411" t="s">
        <v>414</v>
      </c>
    </row>
    <row r="412" spans="1:3" hidden="1" x14ac:dyDescent="0.3">
      <c r="A412" t="s">
        <v>87</v>
      </c>
      <c r="B412" t="s">
        <v>415</v>
      </c>
      <c r="C412" t="s">
        <v>65</v>
      </c>
    </row>
    <row r="413" spans="1:3" hidden="1" x14ac:dyDescent="0.3">
      <c r="A413" t="s">
        <v>87</v>
      </c>
      <c r="B413" t="s">
        <v>416</v>
      </c>
      <c r="C413" t="s">
        <v>65</v>
      </c>
    </row>
    <row r="414" spans="1:3" hidden="1" x14ac:dyDescent="0.3">
      <c r="A414" t="s">
        <v>87</v>
      </c>
      <c r="B414" t="s">
        <v>417</v>
      </c>
      <c r="C414" t="s">
        <v>65</v>
      </c>
    </row>
    <row r="415" spans="1:3" hidden="1" x14ac:dyDescent="0.3">
      <c r="A415" t="s">
        <v>87</v>
      </c>
      <c r="B415" t="s">
        <v>418</v>
      </c>
      <c r="C415" t="s">
        <v>65</v>
      </c>
    </row>
    <row r="416" spans="1:3" hidden="1" x14ac:dyDescent="0.3">
      <c r="A416" t="s">
        <v>87</v>
      </c>
      <c r="B416" t="s">
        <v>419</v>
      </c>
      <c r="C416" t="s">
        <v>65</v>
      </c>
    </row>
    <row r="417" spans="1:3" hidden="1" x14ac:dyDescent="0.3">
      <c r="A417" t="s">
        <v>87</v>
      </c>
      <c r="B417" t="s">
        <v>420</v>
      </c>
      <c r="C417" t="s">
        <v>65</v>
      </c>
    </row>
    <row r="418" spans="1:3" hidden="1" x14ac:dyDescent="0.3">
      <c r="A418" t="s">
        <v>87</v>
      </c>
      <c r="B418" t="s">
        <v>421</v>
      </c>
      <c r="C418" t="s">
        <v>65</v>
      </c>
    </row>
    <row r="419" spans="1:3" hidden="1" x14ac:dyDescent="0.3">
      <c r="A419" t="s">
        <v>87</v>
      </c>
      <c r="B419" t="s">
        <v>422</v>
      </c>
      <c r="C419" t="s">
        <v>65</v>
      </c>
    </row>
    <row r="420" spans="1:3" hidden="1" x14ac:dyDescent="0.3">
      <c r="A420" t="s">
        <v>87</v>
      </c>
      <c r="B420" t="s">
        <v>423</v>
      </c>
      <c r="C420" t="s">
        <v>65</v>
      </c>
    </row>
    <row r="421" spans="1:3" hidden="1" x14ac:dyDescent="0.3">
      <c r="A421" t="s">
        <v>87</v>
      </c>
      <c r="B421" t="s">
        <v>424</v>
      </c>
      <c r="C421" t="s">
        <v>65</v>
      </c>
    </row>
    <row r="422" spans="1:3" hidden="1" x14ac:dyDescent="0.3">
      <c r="A422" t="s">
        <v>87</v>
      </c>
      <c r="B422" t="s">
        <v>425</v>
      </c>
      <c r="C422" t="s">
        <v>65</v>
      </c>
    </row>
    <row r="423" spans="1:3" hidden="1" x14ac:dyDescent="0.3">
      <c r="A423" t="s">
        <v>87</v>
      </c>
      <c r="B423" t="s">
        <v>426</v>
      </c>
      <c r="C423" t="s">
        <v>65</v>
      </c>
    </row>
    <row r="424" spans="1:3" hidden="1" x14ac:dyDescent="0.3">
      <c r="A424" t="s">
        <v>87</v>
      </c>
      <c r="B424" t="s">
        <v>427</v>
      </c>
      <c r="C424" t="s">
        <v>65</v>
      </c>
    </row>
    <row r="425" spans="1:3" hidden="1" x14ac:dyDescent="0.3">
      <c r="A425" t="s">
        <v>87</v>
      </c>
      <c r="B425" t="s">
        <v>428</v>
      </c>
      <c r="C425" t="s">
        <v>57</v>
      </c>
    </row>
    <row r="426" spans="1:3" hidden="1" x14ac:dyDescent="0.3">
      <c r="A426" t="s">
        <v>87</v>
      </c>
      <c r="B426" t="s">
        <v>429</v>
      </c>
      <c r="C426" t="s">
        <v>65</v>
      </c>
    </row>
    <row r="427" spans="1:3" hidden="1" x14ac:dyDescent="0.3">
      <c r="A427" t="s">
        <v>87</v>
      </c>
      <c r="B427" t="s">
        <v>430</v>
      </c>
      <c r="C427" t="s">
        <v>65</v>
      </c>
    </row>
    <row r="428" spans="1:3" hidden="1" x14ac:dyDescent="0.3">
      <c r="A428" t="s">
        <v>87</v>
      </c>
      <c r="B428" t="s">
        <v>431</v>
      </c>
      <c r="C428" t="s">
        <v>65</v>
      </c>
    </row>
    <row r="429" spans="1:3" hidden="1" x14ac:dyDescent="0.3">
      <c r="A429" t="s">
        <v>87</v>
      </c>
      <c r="B429" t="s">
        <v>432</v>
      </c>
      <c r="C429" t="s">
        <v>65</v>
      </c>
    </row>
    <row r="430" spans="1:3" hidden="1" x14ac:dyDescent="0.3">
      <c r="A430" t="s">
        <v>87</v>
      </c>
      <c r="B430" t="s">
        <v>433</v>
      </c>
      <c r="C430" t="s">
        <v>65</v>
      </c>
    </row>
    <row r="431" spans="1:3" hidden="1" x14ac:dyDescent="0.3">
      <c r="A431" t="s">
        <v>87</v>
      </c>
      <c r="B431" t="s">
        <v>434</v>
      </c>
      <c r="C431" t="s">
        <v>65</v>
      </c>
    </row>
    <row r="432" spans="1:3" hidden="1" x14ac:dyDescent="0.3">
      <c r="A432" t="s">
        <v>87</v>
      </c>
      <c r="B432" t="s">
        <v>435</v>
      </c>
      <c r="C432" t="s">
        <v>65</v>
      </c>
    </row>
    <row r="433" spans="1:3" hidden="1" x14ac:dyDescent="0.3">
      <c r="A433" t="s">
        <v>87</v>
      </c>
      <c r="B433" t="s">
        <v>436</v>
      </c>
      <c r="C433" t="s">
        <v>65</v>
      </c>
    </row>
    <row r="434" spans="1:3" hidden="1" x14ac:dyDescent="0.3">
      <c r="A434" t="s">
        <v>87</v>
      </c>
      <c r="B434" t="s">
        <v>437</v>
      </c>
      <c r="C434" t="s">
        <v>65</v>
      </c>
    </row>
    <row r="435" spans="1:3" hidden="1" x14ac:dyDescent="0.3">
      <c r="A435" t="s">
        <v>87</v>
      </c>
      <c r="B435" t="s">
        <v>438</v>
      </c>
      <c r="C435" t="s">
        <v>65</v>
      </c>
    </row>
    <row r="436" spans="1:3" hidden="1" x14ac:dyDescent="0.3">
      <c r="A436" t="s">
        <v>87</v>
      </c>
      <c r="B436" t="s">
        <v>439</v>
      </c>
      <c r="C436" t="s">
        <v>65</v>
      </c>
    </row>
    <row r="437" spans="1:3" hidden="1" x14ac:dyDescent="0.3">
      <c r="A437" t="s">
        <v>87</v>
      </c>
      <c r="B437" t="s">
        <v>440</v>
      </c>
      <c r="C437" t="s">
        <v>65</v>
      </c>
    </row>
    <row r="438" spans="1:3" hidden="1" x14ac:dyDescent="0.3">
      <c r="A438" t="s">
        <v>87</v>
      </c>
      <c r="B438" t="s">
        <v>441</v>
      </c>
      <c r="C438" t="s">
        <v>65</v>
      </c>
    </row>
    <row r="439" spans="1:3" hidden="1" x14ac:dyDescent="0.3">
      <c r="A439" t="s">
        <v>87</v>
      </c>
      <c r="B439" t="s">
        <v>442</v>
      </c>
      <c r="C439" t="s">
        <v>65</v>
      </c>
    </row>
    <row r="440" spans="1:3" hidden="1" x14ac:dyDescent="0.3">
      <c r="A440" t="s">
        <v>87</v>
      </c>
      <c r="B440" t="s">
        <v>443</v>
      </c>
      <c r="C440" t="s">
        <v>65</v>
      </c>
    </row>
    <row r="441" spans="1:3" hidden="1" x14ac:dyDescent="0.3">
      <c r="A441" t="s">
        <v>87</v>
      </c>
      <c r="B441" t="s">
        <v>444</v>
      </c>
      <c r="C441" t="s">
        <v>65</v>
      </c>
    </row>
    <row r="442" spans="1:3" hidden="1" x14ac:dyDescent="0.3">
      <c r="A442" t="s">
        <v>87</v>
      </c>
      <c r="B442" t="s">
        <v>445</v>
      </c>
      <c r="C442" t="s">
        <v>65</v>
      </c>
    </row>
    <row r="443" spans="1:3" hidden="1" x14ac:dyDescent="0.3">
      <c r="A443" t="s">
        <v>87</v>
      </c>
      <c r="B443" t="s">
        <v>445</v>
      </c>
    </row>
    <row r="444" spans="1:3" hidden="1" x14ac:dyDescent="0.3">
      <c r="A444" t="s">
        <v>87</v>
      </c>
      <c r="B444" t="s">
        <v>446</v>
      </c>
      <c r="C444" t="s">
        <v>65</v>
      </c>
    </row>
    <row r="445" spans="1:3" hidden="1" x14ac:dyDescent="0.3">
      <c r="A445" t="s">
        <v>87</v>
      </c>
      <c r="B445" t="s">
        <v>447</v>
      </c>
      <c r="C445" t="s">
        <v>65</v>
      </c>
    </row>
    <row r="446" spans="1:3" hidden="1" x14ac:dyDescent="0.3">
      <c r="A446" t="s">
        <v>87</v>
      </c>
      <c r="B446" t="s">
        <v>447</v>
      </c>
    </row>
    <row r="447" spans="1:3" hidden="1" x14ac:dyDescent="0.3">
      <c r="A447" t="s">
        <v>87</v>
      </c>
      <c r="B447" t="s">
        <v>448</v>
      </c>
      <c r="C447" t="s">
        <v>65</v>
      </c>
    </row>
    <row r="448" spans="1:3" hidden="1" x14ac:dyDescent="0.3">
      <c r="A448" t="s">
        <v>87</v>
      </c>
      <c r="B448" t="s">
        <v>449</v>
      </c>
      <c r="C448" t="s">
        <v>65</v>
      </c>
    </row>
    <row r="449" spans="1:3" hidden="1" x14ac:dyDescent="0.3">
      <c r="A449" t="s">
        <v>87</v>
      </c>
      <c r="B449" t="s">
        <v>450</v>
      </c>
      <c r="C449" t="s">
        <v>65</v>
      </c>
    </row>
    <row r="450" spans="1:3" hidden="1" x14ac:dyDescent="0.3">
      <c r="A450" t="s">
        <v>87</v>
      </c>
      <c r="B450" t="s">
        <v>451</v>
      </c>
      <c r="C450" t="s">
        <v>65</v>
      </c>
    </row>
    <row r="451" spans="1:3" hidden="1" x14ac:dyDescent="0.3">
      <c r="A451" t="s">
        <v>87</v>
      </c>
      <c r="B451" t="s">
        <v>452</v>
      </c>
      <c r="C451" t="s">
        <v>65</v>
      </c>
    </row>
    <row r="452" spans="1:3" hidden="1" x14ac:dyDescent="0.3">
      <c r="A452" t="s">
        <v>87</v>
      </c>
      <c r="B452" t="s">
        <v>453</v>
      </c>
      <c r="C452" t="s">
        <v>65</v>
      </c>
    </row>
    <row r="453" spans="1:3" hidden="1" x14ac:dyDescent="0.3">
      <c r="A453" t="s">
        <v>87</v>
      </c>
      <c r="B453" t="s">
        <v>454</v>
      </c>
      <c r="C453" t="s">
        <v>65</v>
      </c>
    </row>
    <row r="454" spans="1:3" hidden="1" x14ac:dyDescent="0.3">
      <c r="A454" t="s">
        <v>87</v>
      </c>
      <c r="B454" t="s">
        <v>455</v>
      </c>
      <c r="C454" t="s">
        <v>65</v>
      </c>
    </row>
    <row r="455" spans="1:3" hidden="1" x14ac:dyDescent="0.3">
      <c r="A455" t="s">
        <v>87</v>
      </c>
      <c r="B455" t="s">
        <v>456</v>
      </c>
      <c r="C455" t="s">
        <v>57</v>
      </c>
    </row>
    <row r="456" spans="1:3" hidden="1" x14ac:dyDescent="0.3">
      <c r="A456" t="s">
        <v>87</v>
      </c>
      <c r="B456" t="s">
        <v>457</v>
      </c>
    </row>
    <row r="457" spans="1:3" hidden="1" x14ac:dyDescent="0.3">
      <c r="A457" t="s">
        <v>87</v>
      </c>
      <c r="B457" t="s">
        <v>458</v>
      </c>
      <c r="C457" t="s">
        <v>65</v>
      </c>
    </row>
    <row r="458" spans="1:3" hidden="1" x14ac:dyDescent="0.3">
      <c r="A458" t="s">
        <v>87</v>
      </c>
      <c r="B458" t="s">
        <v>458</v>
      </c>
    </row>
    <row r="459" spans="1:3" hidden="1" x14ac:dyDescent="0.3">
      <c r="A459" t="s">
        <v>87</v>
      </c>
    </row>
    <row r="460" spans="1:3" hidden="1" x14ac:dyDescent="0.3">
      <c r="A460" t="s">
        <v>459</v>
      </c>
      <c r="B460" t="s">
        <v>460</v>
      </c>
      <c r="C460" t="s">
        <v>65</v>
      </c>
    </row>
    <row r="461" spans="1:3" hidden="1" x14ac:dyDescent="0.3">
      <c r="A461" t="s">
        <v>459</v>
      </c>
      <c r="B461" t="s">
        <v>461</v>
      </c>
      <c r="C461" t="s">
        <v>65</v>
      </c>
    </row>
    <row r="462" spans="1:3" hidden="1" x14ac:dyDescent="0.3">
      <c r="A462" t="s">
        <v>459</v>
      </c>
      <c r="B462" t="s">
        <v>462</v>
      </c>
      <c r="C462" t="s">
        <v>65</v>
      </c>
    </row>
    <row r="463" spans="1:3" hidden="1" x14ac:dyDescent="0.3">
      <c r="A463" t="s">
        <v>459</v>
      </c>
      <c r="B463" t="s">
        <v>463</v>
      </c>
      <c r="C463" t="s">
        <v>65</v>
      </c>
    </row>
    <row r="464" spans="1:3" hidden="1" x14ac:dyDescent="0.3">
      <c r="A464" t="s">
        <v>459</v>
      </c>
      <c r="B464" t="s">
        <v>463</v>
      </c>
      <c r="C464" t="s">
        <v>464</v>
      </c>
    </row>
    <row r="465" spans="1:3" hidden="1" x14ac:dyDescent="0.3">
      <c r="A465" t="s">
        <v>459</v>
      </c>
      <c r="B465" t="s">
        <v>463</v>
      </c>
      <c r="C465" t="s">
        <v>465</v>
      </c>
    </row>
    <row r="466" spans="1:3" hidden="1" x14ac:dyDescent="0.3">
      <c r="A466" t="s">
        <v>459</v>
      </c>
      <c r="B466" t="s">
        <v>463</v>
      </c>
      <c r="C466" t="s">
        <v>466</v>
      </c>
    </row>
    <row r="467" spans="1:3" hidden="1" x14ac:dyDescent="0.3">
      <c r="A467" t="s">
        <v>459</v>
      </c>
      <c r="B467" t="s">
        <v>463</v>
      </c>
      <c r="C467" t="s">
        <v>467</v>
      </c>
    </row>
    <row r="468" spans="1:3" hidden="1" x14ac:dyDescent="0.3">
      <c r="A468" t="s">
        <v>459</v>
      </c>
      <c r="B468" t="s">
        <v>468</v>
      </c>
      <c r="C468" t="s">
        <v>65</v>
      </c>
    </row>
    <row r="469" spans="1:3" hidden="1" x14ac:dyDescent="0.3">
      <c r="A469" t="s">
        <v>459</v>
      </c>
      <c r="B469" t="s">
        <v>469</v>
      </c>
      <c r="C469" t="s">
        <v>65</v>
      </c>
    </row>
    <row r="470" spans="1:3" hidden="1" x14ac:dyDescent="0.3">
      <c r="A470" t="s">
        <v>459</v>
      </c>
      <c r="B470" t="s">
        <v>470</v>
      </c>
      <c r="C470" t="s">
        <v>65</v>
      </c>
    </row>
    <row r="471" spans="1:3" hidden="1" x14ac:dyDescent="0.3">
      <c r="A471" t="s">
        <v>459</v>
      </c>
      <c r="B471" t="s">
        <v>471</v>
      </c>
    </row>
    <row r="472" spans="1:3" hidden="1" x14ac:dyDescent="0.3">
      <c r="A472" t="s">
        <v>459</v>
      </c>
      <c r="B472" t="s">
        <v>472</v>
      </c>
      <c r="C472" t="s">
        <v>65</v>
      </c>
    </row>
    <row r="473" spans="1:3" hidden="1" x14ac:dyDescent="0.3">
      <c r="A473" t="s">
        <v>459</v>
      </c>
      <c r="B473" t="s">
        <v>473</v>
      </c>
      <c r="C473" t="s">
        <v>65</v>
      </c>
    </row>
    <row r="474" spans="1:3" hidden="1" x14ac:dyDescent="0.3">
      <c r="A474" t="s">
        <v>459</v>
      </c>
      <c r="B474" t="s">
        <v>474</v>
      </c>
      <c r="C474" t="s">
        <v>65</v>
      </c>
    </row>
    <row r="475" spans="1:3" hidden="1" x14ac:dyDescent="0.3">
      <c r="A475" t="s">
        <v>459</v>
      </c>
      <c r="B475" t="s">
        <v>475</v>
      </c>
      <c r="C475" t="s">
        <v>65</v>
      </c>
    </row>
    <row r="476" spans="1:3" hidden="1" x14ac:dyDescent="0.3">
      <c r="A476" t="s">
        <v>459</v>
      </c>
      <c r="B476" t="s">
        <v>475</v>
      </c>
    </row>
    <row r="477" spans="1:3" hidden="1" x14ac:dyDescent="0.3">
      <c r="A477" t="s">
        <v>459</v>
      </c>
      <c r="B477" t="s">
        <v>108</v>
      </c>
      <c r="C477" t="s">
        <v>65</v>
      </c>
    </row>
    <row r="478" spans="1:3" hidden="1" x14ac:dyDescent="0.3">
      <c r="A478" t="s">
        <v>459</v>
      </c>
      <c r="B478" t="s">
        <v>476</v>
      </c>
      <c r="C478" t="s">
        <v>65</v>
      </c>
    </row>
    <row r="479" spans="1:3" hidden="1" x14ac:dyDescent="0.3">
      <c r="A479" t="s">
        <v>459</v>
      </c>
      <c r="B479" t="s">
        <v>477</v>
      </c>
      <c r="C479" t="s">
        <v>57</v>
      </c>
    </row>
    <row r="480" spans="1:3" hidden="1" x14ac:dyDescent="0.3">
      <c r="A480" t="s">
        <v>459</v>
      </c>
      <c r="B480" t="s">
        <v>478</v>
      </c>
      <c r="C480" t="s">
        <v>57</v>
      </c>
    </row>
    <row r="481" spans="1:3" hidden="1" x14ac:dyDescent="0.3">
      <c r="A481" t="s">
        <v>459</v>
      </c>
      <c r="B481" t="s">
        <v>479</v>
      </c>
      <c r="C481" t="s">
        <v>65</v>
      </c>
    </row>
    <row r="482" spans="1:3" hidden="1" x14ac:dyDescent="0.3">
      <c r="A482" t="s">
        <v>459</v>
      </c>
      <c r="B482" t="s">
        <v>480</v>
      </c>
      <c r="C482" t="s">
        <v>65</v>
      </c>
    </row>
    <row r="483" spans="1:3" hidden="1" x14ac:dyDescent="0.3">
      <c r="A483" t="s">
        <v>459</v>
      </c>
      <c r="B483" t="s">
        <v>116</v>
      </c>
      <c r="C483" t="s">
        <v>65</v>
      </c>
    </row>
    <row r="484" spans="1:3" hidden="1" x14ac:dyDescent="0.3">
      <c r="A484" t="s">
        <v>459</v>
      </c>
      <c r="B484" t="s">
        <v>481</v>
      </c>
      <c r="C484" t="s">
        <v>65</v>
      </c>
    </row>
    <row r="485" spans="1:3" hidden="1" x14ac:dyDescent="0.3">
      <c r="A485" t="s">
        <v>459</v>
      </c>
      <c r="B485" t="s">
        <v>482</v>
      </c>
      <c r="C485" t="s">
        <v>65</v>
      </c>
    </row>
    <row r="486" spans="1:3" hidden="1" x14ac:dyDescent="0.3">
      <c r="A486" t="s">
        <v>459</v>
      </c>
      <c r="B486" t="s">
        <v>483</v>
      </c>
      <c r="C486" t="s">
        <v>65</v>
      </c>
    </row>
    <row r="487" spans="1:3" hidden="1" x14ac:dyDescent="0.3">
      <c r="A487" t="s">
        <v>459</v>
      </c>
      <c r="B487" t="s">
        <v>484</v>
      </c>
      <c r="C487" t="s">
        <v>65</v>
      </c>
    </row>
    <row r="488" spans="1:3" hidden="1" x14ac:dyDescent="0.3">
      <c r="A488" t="s">
        <v>459</v>
      </c>
      <c r="B488" t="s">
        <v>485</v>
      </c>
      <c r="C488" t="s">
        <v>486</v>
      </c>
    </row>
    <row r="489" spans="1:3" hidden="1" x14ac:dyDescent="0.3">
      <c r="A489" t="s">
        <v>459</v>
      </c>
      <c r="B489" t="s">
        <v>487</v>
      </c>
      <c r="C489" t="s">
        <v>65</v>
      </c>
    </row>
    <row r="490" spans="1:3" hidden="1" x14ac:dyDescent="0.3">
      <c r="A490" t="s">
        <v>459</v>
      </c>
      <c r="B490" t="s">
        <v>487</v>
      </c>
    </row>
    <row r="491" spans="1:3" hidden="1" x14ac:dyDescent="0.3">
      <c r="A491" t="s">
        <v>459</v>
      </c>
      <c r="B491" t="s">
        <v>488</v>
      </c>
      <c r="C491" t="s">
        <v>489</v>
      </c>
    </row>
    <row r="492" spans="1:3" hidden="1" x14ac:dyDescent="0.3">
      <c r="A492" t="s">
        <v>459</v>
      </c>
      <c r="B492" t="s">
        <v>488</v>
      </c>
      <c r="C492" t="s">
        <v>65</v>
      </c>
    </row>
    <row r="493" spans="1:3" hidden="1" x14ac:dyDescent="0.3">
      <c r="A493" t="s">
        <v>459</v>
      </c>
      <c r="B493" t="s">
        <v>488</v>
      </c>
      <c r="C493" t="s">
        <v>490</v>
      </c>
    </row>
    <row r="494" spans="1:3" hidden="1" x14ac:dyDescent="0.3">
      <c r="A494" t="s">
        <v>459</v>
      </c>
      <c r="B494" t="s">
        <v>491</v>
      </c>
      <c r="C494" t="s">
        <v>65</v>
      </c>
    </row>
    <row r="495" spans="1:3" hidden="1" x14ac:dyDescent="0.3">
      <c r="A495" t="s">
        <v>459</v>
      </c>
      <c r="B495" t="s">
        <v>492</v>
      </c>
      <c r="C495" t="s">
        <v>65</v>
      </c>
    </row>
    <row r="496" spans="1:3" hidden="1" x14ac:dyDescent="0.3">
      <c r="A496" t="s">
        <v>459</v>
      </c>
      <c r="B496" t="s">
        <v>493</v>
      </c>
      <c r="C496" t="s">
        <v>65</v>
      </c>
    </row>
    <row r="497" spans="1:3" hidden="1" x14ac:dyDescent="0.3">
      <c r="A497" t="s">
        <v>459</v>
      </c>
      <c r="B497" t="s">
        <v>494</v>
      </c>
      <c r="C497" t="s">
        <v>65</v>
      </c>
    </row>
    <row r="498" spans="1:3" hidden="1" x14ac:dyDescent="0.3">
      <c r="A498" t="s">
        <v>459</v>
      </c>
      <c r="B498" t="s">
        <v>495</v>
      </c>
      <c r="C498" t="s">
        <v>65</v>
      </c>
    </row>
    <row r="499" spans="1:3" hidden="1" x14ac:dyDescent="0.3">
      <c r="A499" t="s">
        <v>459</v>
      </c>
      <c r="B499" t="s">
        <v>495</v>
      </c>
    </row>
    <row r="500" spans="1:3" hidden="1" x14ac:dyDescent="0.3">
      <c r="A500" t="s">
        <v>459</v>
      </c>
      <c r="B500" t="s">
        <v>496</v>
      </c>
      <c r="C500" t="s">
        <v>497</v>
      </c>
    </row>
    <row r="501" spans="1:3" hidden="1" x14ac:dyDescent="0.3">
      <c r="A501" t="s">
        <v>459</v>
      </c>
      <c r="B501" t="s">
        <v>498</v>
      </c>
      <c r="C501" t="s">
        <v>65</v>
      </c>
    </row>
    <row r="502" spans="1:3" hidden="1" x14ac:dyDescent="0.3">
      <c r="A502" t="s">
        <v>459</v>
      </c>
      <c r="B502" t="s">
        <v>499</v>
      </c>
      <c r="C502" t="s">
        <v>65</v>
      </c>
    </row>
    <row r="503" spans="1:3" hidden="1" x14ac:dyDescent="0.3">
      <c r="A503" t="s">
        <v>459</v>
      </c>
      <c r="B503" t="s">
        <v>500</v>
      </c>
      <c r="C503" t="s">
        <v>65</v>
      </c>
    </row>
    <row r="504" spans="1:3" hidden="1" x14ac:dyDescent="0.3">
      <c r="A504" t="s">
        <v>459</v>
      </c>
      <c r="B504" t="s">
        <v>500</v>
      </c>
    </row>
    <row r="505" spans="1:3" hidden="1" x14ac:dyDescent="0.3">
      <c r="A505" t="s">
        <v>459</v>
      </c>
      <c r="B505" t="s">
        <v>501</v>
      </c>
      <c r="C505" t="s">
        <v>57</v>
      </c>
    </row>
    <row r="506" spans="1:3" hidden="1" x14ac:dyDescent="0.3">
      <c r="A506" t="s">
        <v>459</v>
      </c>
      <c r="B506" t="s">
        <v>502</v>
      </c>
      <c r="C506" t="s">
        <v>65</v>
      </c>
    </row>
    <row r="507" spans="1:3" hidden="1" x14ac:dyDescent="0.3">
      <c r="A507" t="s">
        <v>459</v>
      </c>
      <c r="B507" t="s">
        <v>139</v>
      </c>
      <c r="C507" t="s">
        <v>65</v>
      </c>
    </row>
    <row r="508" spans="1:3" hidden="1" x14ac:dyDescent="0.3">
      <c r="A508" t="s">
        <v>459</v>
      </c>
      <c r="B508" t="s">
        <v>503</v>
      </c>
      <c r="C508" t="s">
        <v>57</v>
      </c>
    </row>
    <row r="509" spans="1:3" hidden="1" x14ac:dyDescent="0.3">
      <c r="A509" t="s">
        <v>459</v>
      </c>
      <c r="B509" t="s">
        <v>504</v>
      </c>
      <c r="C509" t="s">
        <v>65</v>
      </c>
    </row>
    <row r="510" spans="1:3" hidden="1" x14ac:dyDescent="0.3">
      <c r="A510" t="s">
        <v>459</v>
      </c>
      <c r="B510" t="s">
        <v>150</v>
      </c>
      <c r="C510" t="s">
        <v>65</v>
      </c>
    </row>
    <row r="511" spans="1:3" hidden="1" x14ac:dyDescent="0.3">
      <c r="A511" t="s">
        <v>459</v>
      </c>
      <c r="B511" t="s">
        <v>505</v>
      </c>
      <c r="C511" t="s">
        <v>57</v>
      </c>
    </row>
    <row r="512" spans="1:3" hidden="1" x14ac:dyDescent="0.3">
      <c r="A512" t="s">
        <v>459</v>
      </c>
      <c r="B512" t="s">
        <v>506</v>
      </c>
      <c r="C512" t="s">
        <v>65</v>
      </c>
    </row>
    <row r="513" spans="1:3" hidden="1" x14ac:dyDescent="0.3">
      <c r="A513" t="s">
        <v>459</v>
      </c>
      <c r="B513" t="s">
        <v>507</v>
      </c>
      <c r="C513" t="s">
        <v>65</v>
      </c>
    </row>
    <row r="514" spans="1:3" hidden="1" x14ac:dyDescent="0.3">
      <c r="A514" t="s">
        <v>459</v>
      </c>
      <c r="B514" t="s">
        <v>159</v>
      </c>
      <c r="C514" t="s">
        <v>65</v>
      </c>
    </row>
    <row r="515" spans="1:3" hidden="1" x14ac:dyDescent="0.3">
      <c r="A515" t="s">
        <v>459</v>
      </c>
      <c r="B515" t="s">
        <v>508</v>
      </c>
      <c r="C515" t="s">
        <v>65</v>
      </c>
    </row>
    <row r="516" spans="1:3" hidden="1" x14ac:dyDescent="0.3">
      <c r="A516" t="s">
        <v>459</v>
      </c>
      <c r="B516" t="s">
        <v>509</v>
      </c>
      <c r="C516" t="s">
        <v>65</v>
      </c>
    </row>
    <row r="517" spans="1:3" hidden="1" x14ac:dyDescent="0.3">
      <c r="A517" t="s">
        <v>459</v>
      </c>
      <c r="B517" t="s">
        <v>510</v>
      </c>
      <c r="C517" t="s">
        <v>65</v>
      </c>
    </row>
    <row r="518" spans="1:3" hidden="1" x14ac:dyDescent="0.3">
      <c r="A518" t="s">
        <v>459</v>
      </c>
      <c r="B518" t="s">
        <v>511</v>
      </c>
      <c r="C518" t="s">
        <v>65</v>
      </c>
    </row>
    <row r="519" spans="1:3" hidden="1" x14ac:dyDescent="0.3">
      <c r="A519" t="s">
        <v>459</v>
      </c>
      <c r="B519" t="s">
        <v>512</v>
      </c>
      <c r="C519" t="s">
        <v>65</v>
      </c>
    </row>
    <row r="520" spans="1:3" hidden="1" x14ac:dyDescent="0.3">
      <c r="A520" t="s">
        <v>459</v>
      </c>
      <c r="B520" t="s">
        <v>513</v>
      </c>
      <c r="C520" t="s">
        <v>65</v>
      </c>
    </row>
    <row r="521" spans="1:3" hidden="1" x14ac:dyDescent="0.3">
      <c r="A521" t="s">
        <v>459</v>
      </c>
      <c r="B521" t="s">
        <v>514</v>
      </c>
      <c r="C521" t="s">
        <v>65</v>
      </c>
    </row>
    <row r="522" spans="1:3" hidden="1" x14ac:dyDescent="0.3">
      <c r="A522" t="s">
        <v>459</v>
      </c>
      <c r="B522" t="s">
        <v>515</v>
      </c>
      <c r="C522" t="s">
        <v>65</v>
      </c>
    </row>
    <row r="523" spans="1:3" hidden="1" x14ac:dyDescent="0.3">
      <c r="A523" t="s">
        <v>459</v>
      </c>
      <c r="B523" t="s">
        <v>516</v>
      </c>
      <c r="C523" t="s">
        <v>65</v>
      </c>
    </row>
    <row r="524" spans="1:3" hidden="1" x14ac:dyDescent="0.3">
      <c r="A524" t="s">
        <v>459</v>
      </c>
      <c r="B524" t="s">
        <v>517</v>
      </c>
      <c r="C524" t="s">
        <v>65</v>
      </c>
    </row>
    <row r="525" spans="1:3" hidden="1" x14ac:dyDescent="0.3">
      <c r="A525" t="s">
        <v>459</v>
      </c>
      <c r="B525" t="s">
        <v>518</v>
      </c>
      <c r="C525" t="s">
        <v>519</v>
      </c>
    </row>
    <row r="526" spans="1:3" hidden="1" x14ac:dyDescent="0.3">
      <c r="A526" t="s">
        <v>459</v>
      </c>
      <c r="B526" t="s">
        <v>518</v>
      </c>
      <c r="C526" t="s">
        <v>65</v>
      </c>
    </row>
    <row r="527" spans="1:3" hidden="1" x14ac:dyDescent="0.3">
      <c r="A527" t="s">
        <v>459</v>
      </c>
      <c r="B527" t="s">
        <v>518</v>
      </c>
      <c r="C527" t="s">
        <v>520</v>
      </c>
    </row>
    <row r="528" spans="1:3" hidden="1" x14ac:dyDescent="0.3">
      <c r="A528" t="s">
        <v>459</v>
      </c>
      <c r="B528" t="s">
        <v>518</v>
      </c>
      <c r="C528" t="s">
        <v>521</v>
      </c>
    </row>
    <row r="529" spans="1:3" hidden="1" x14ac:dyDescent="0.3">
      <c r="A529" t="s">
        <v>459</v>
      </c>
      <c r="B529" t="s">
        <v>518</v>
      </c>
      <c r="C529" t="s">
        <v>522</v>
      </c>
    </row>
    <row r="530" spans="1:3" hidden="1" x14ac:dyDescent="0.3">
      <c r="A530" t="s">
        <v>459</v>
      </c>
      <c r="B530" t="s">
        <v>518</v>
      </c>
    </row>
    <row r="531" spans="1:3" hidden="1" x14ac:dyDescent="0.3">
      <c r="A531" t="s">
        <v>459</v>
      </c>
      <c r="B531" t="s">
        <v>523</v>
      </c>
      <c r="C531" t="s">
        <v>65</v>
      </c>
    </row>
    <row r="532" spans="1:3" hidden="1" x14ac:dyDescent="0.3">
      <c r="A532" t="s">
        <v>459</v>
      </c>
      <c r="B532" t="s">
        <v>288</v>
      </c>
      <c r="C532" t="s">
        <v>65</v>
      </c>
    </row>
    <row r="533" spans="1:3" hidden="1" x14ac:dyDescent="0.3">
      <c r="A533" t="s">
        <v>459</v>
      </c>
      <c r="B533" t="s">
        <v>524</v>
      </c>
      <c r="C533" t="s">
        <v>65</v>
      </c>
    </row>
    <row r="534" spans="1:3" hidden="1" x14ac:dyDescent="0.3">
      <c r="A534" t="s">
        <v>459</v>
      </c>
      <c r="B534" t="s">
        <v>524</v>
      </c>
    </row>
    <row r="535" spans="1:3" hidden="1" x14ac:dyDescent="0.3">
      <c r="A535" t="s">
        <v>459</v>
      </c>
      <c r="B535" t="s">
        <v>525</v>
      </c>
      <c r="C535" t="s">
        <v>65</v>
      </c>
    </row>
    <row r="536" spans="1:3" hidden="1" x14ac:dyDescent="0.3">
      <c r="A536" t="s">
        <v>459</v>
      </c>
      <c r="B536" t="s">
        <v>526</v>
      </c>
      <c r="C536" t="s">
        <v>65</v>
      </c>
    </row>
    <row r="537" spans="1:3" hidden="1" x14ac:dyDescent="0.3">
      <c r="A537" t="s">
        <v>459</v>
      </c>
      <c r="B537" t="s">
        <v>527</v>
      </c>
      <c r="C537" t="s">
        <v>65</v>
      </c>
    </row>
    <row r="538" spans="1:3" hidden="1" x14ac:dyDescent="0.3">
      <c r="A538" t="s">
        <v>459</v>
      </c>
      <c r="B538" t="s">
        <v>528</v>
      </c>
    </row>
    <row r="539" spans="1:3" hidden="1" x14ac:dyDescent="0.3">
      <c r="A539" t="s">
        <v>459</v>
      </c>
      <c r="B539" t="s">
        <v>529</v>
      </c>
      <c r="C539" t="s">
        <v>65</v>
      </c>
    </row>
    <row r="540" spans="1:3" hidden="1" x14ac:dyDescent="0.3">
      <c r="A540" t="s">
        <v>459</v>
      </c>
      <c r="B540" t="s">
        <v>530</v>
      </c>
      <c r="C540" t="s">
        <v>65</v>
      </c>
    </row>
    <row r="541" spans="1:3" hidden="1" x14ac:dyDescent="0.3">
      <c r="A541" t="s">
        <v>459</v>
      </c>
      <c r="B541" t="s">
        <v>531</v>
      </c>
    </row>
    <row r="542" spans="1:3" hidden="1" x14ac:dyDescent="0.3">
      <c r="A542" t="s">
        <v>459</v>
      </c>
      <c r="B542" t="s">
        <v>532</v>
      </c>
      <c r="C542" t="s">
        <v>57</v>
      </c>
    </row>
    <row r="543" spans="1:3" hidden="1" x14ac:dyDescent="0.3">
      <c r="A543" t="s">
        <v>459</v>
      </c>
      <c r="B543" t="s">
        <v>533</v>
      </c>
      <c r="C543" t="s">
        <v>65</v>
      </c>
    </row>
    <row r="544" spans="1:3" hidden="1" x14ac:dyDescent="0.3">
      <c r="A544" t="s">
        <v>459</v>
      </c>
    </row>
    <row r="545" spans="1:3" hidden="1" x14ac:dyDescent="0.3">
      <c r="A545" t="s">
        <v>534</v>
      </c>
    </row>
    <row r="546" spans="1:3" hidden="1" x14ac:dyDescent="0.3">
      <c r="A546" t="s">
        <v>535</v>
      </c>
      <c r="B546" t="s">
        <v>536</v>
      </c>
      <c r="C546" t="s">
        <v>537</v>
      </c>
    </row>
    <row r="547" spans="1:3" hidden="1" x14ac:dyDescent="0.3">
      <c r="A547" t="s">
        <v>535</v>
      </c>
      <c r="B547" t="s">
        <v>536</v>
      </c>
    </row>
    <row r="548" spans="1:3" hidden="1" x14ac:dyDescent="0.3">
      <c r="A548" t="s">
        <v>535</v>
      </c>
      <c r="B548" t="s">
        <v>538</v>
      </c>
      <c r="C548" t="s">
        <v>539</v>
      </c>
    </row>
    <row r="549" spans="1:3" hidden="1" x14ac:dyDescent="0.3">
      <c r="A549" t="s">
        <v>535</v>
      </c>
      <c r="B549" t="s">
        <v>538</v>
      </c>
      <c r="C549" t="s">
        <v>540</v>
      </c>
    </row>
    <row r="550" spans="1:3" hidden="1" x14ac:dyDescent="0.3">
      <c r="A550" t="s">
        <v>535</v>
      </c>
      <c r="B550" t="s">
        <v>538</v>
      </c>
    </row>
    <row r="551" spans="1:3" hidden="1" x14ac:dyDescent="0.3">
      <c r="A551" t="s">
        <v>535</v>
      </c>
      <c r="B551" t="s">
        <v>541</v>
      </c>
    </row>
    <row r="552" spans="1:3" hidden="1" x14ac:dyDescent="0.3">
      <c r="A552" t="s">
        <v>535</v>
      </c>
      <c r="B552" t="s">
        <v>542</v>
      </c>
      <c r="C552" t="s">
        <v>543</v>
      </c>
    </row>
    <row r="553" spans="1:3" hidden="1" x14ac:dyDescent="0.3">
      <c r="A553" t="s">
        <v>535</v>
      </c>
      <c r="B553" t="s">
        <v>542</v>
      </c>
    </row>
    <row r="554" spans="1:3" hidden="1" x14ac:dyDescent="0.3">
      <c r="A554" t="s">
        <v>535</v>
      </c>
      <c r="B554" t="s">
        <v>544</v>
      </c>
      <c r="C554" t="s">
        <v>545</v>
      </c>
    </row>
    <row r="555" spans="1:3" hidden="1" x14ac:dyDescent="0.3">
      <c r="A555" t="s">
        <v>535</v>
      </c>
      <c r="B555" t="s">
        <v>544</v>
      </c>
      <c r="C555" t="s">
        <v>546</v>
      </c>
    </row>
    <row r="556" spans="1:3" hidden="1" x14ac:dyDescent="0.3">
      <c r="A556" t="s">
        <v>535</v>
      </c>
      <c r="B556" t="s">
        <v>544</v>
      </c>
    </row>
    <row r="557" spans="1:3" hidden="1" x14ac:dyDescent="0.3">
      <c r="A557" t="s">
        <v>535</v>
      </c>
    </row>
    <row r="558" spans="1:3" hidden="1" x14ac:dyDescent="0.3">
      <c r="A558" t="s">
        <v>547</v>
      </c>
    </row>
    <row r="559" spans="1:3" hidden="1" x14ac:dyDescent="0.3">
      <c r="A559" t="s">
        <v>548</v>
      </c>
    </row>
    <row r="560" spans="1:3" hidden="1" x14ac:dyDescent="0.3">
      <c r="A560" t="s">
        <v>549</v>
      </c>
      <c r="B560" t="s">
        <v>550</v>
      </c>
      <c r="C560" t="s">
        <v>551</v>
      </c>
    </row>
    <row r="561" spans="1:3" hidden="1" x14ac:dyDescent="0.3">
      <c r="A561" t="s">
        <v>549</v>
      </c>
      <c r="B561" t="s">
        <v>550</v>
      </c>
      <c r="C561" t="s">
        <v>552</v>
      </c>
    </row>
    <row r="562" spans="1:3" hidden="1" x14ac:dyDescent="0.3">
      <c r="A562" t="s">
        <v>549</v>
      </c>
      <c r="B562" t="s">
        <v>550</v>
      </c>
    </row>
    <row r="563" spans="1:3" hidden="1" x14ac:dyDescent="0.3">
      <c r="A563" t="s">
        <v>549</v>
      </c>
      <c r="B563" t="s">
        <v>553</v>
      </c>
      <c r="C563" t="s">
        <v>65</v>
      </c>
    </row>
    <row r="564" spans="1:3" hidden="1" x14ac:dyDescent="0.3">
      <c r="A564" t="s">
        <v>549</v>
      </c>
      <c r="B564" t="s">
        <v>553</v>
      </c>
    </row>
    <row r="565" spans="1:3" hidden="1" x14ac:dyDescent="0.3">
      <c r="A565" t="s">
        <v>549</v>
      </c>
      <c r="B565" t="s">
        <v>554</v>
      </c>
      <c r="C565" t="s">
        <v>74</v>
      </c>
    </row>
    <row r="566" spans="1:3" hidden="1" x14ac:dyDescent="0.3">
      <c r="A566" t="s">
        <v>549</v>
      </c>
      <c r="B566" t="s">
        <v>554</v>
      </c>
      <c r="C566" t="s">
        <v>555</v>
      </c>
    </row>
    <row r="567" spans="1:3" hidden="1" x14ac:dyDescent="0.3">
      <c r="A567" t="s">
        <v>549</v>
      </c>
      <c r="B567" t="s">
        <v>554</v>
      </c>
    </row>
    <row r="568" spans="1:3" hidden="1" x14ac:dyDescent="0.3">
      <c r="A568" t="s">
        <v>549</v>
      </c>
      <c r="B568" t="s">
        <v>556</v>
      </c>
      <c r="C568" t="s">
        <v>557</v>
      </c>
    </row>
    <row r="569" spans="1:3" hidden="1" x14ac:dyDescent="0.3">
      <c r="A569" t="s">
        <v>549</v>
      </c>
      <c r="B569" t="s">
        <v>558</v>
      </c>
      <c r="C569" t="s">
        <v>559</v>
      </c>
    </row>
    <row r="570" spans="1:3" hidden="1" x14ac:dyDescent="0.3">
      <c r="A570" t="s">
        <v>549</v>
      </c>
      <c r="B570" t="s">
        <v>558</v>
      </c>
      <c r="C570" t="s">
        <v>560</v>
      </c>
    </row>
    <row r="571" spans="1:3" hidden="1" x14ac:dyDescent="0.3">
      <c r="A571" t="s">
        <v>549</v>
      </c>
      <c r="B571" t="s">
        <v>558</v>
      </c>
    </row>
    <row r="572" spans="1:3" hidden="1" x14ac:dyDescent="0.3">
      <c r="A572" t="s">
        <v>549</v>
      </c>
      <c r="B572" t="s">
        <v>561</v>
      </c>
      <c r="C572" t="s">
        <v>551</v>
      </c>
    </row>
    <row r="573" spans="1:3" hidden="1" x14ac:dyDescent="0.3">
      <c r="A573" t="s">
        <v>549</v>
      </c>
      <c r="B573" t="s">
        <v>561</v>
      </c>
    </row>
    <row r="574" spans="1:3" hidden="1" x14ac:dyDescent="0.3">
      <c r="A574" t="s">
        <v>549</v>
      </c>
      <c r="B574" t="s">
        <v>562</v>
      </c>
    </row>
    <row r="575" spans="1:3" hidden="1" x14ac:dyDescent="0.3">
      <c r="A575" t="s">
        <v>549</v>
      </c>
      <c r="B575" t="s">
        <v>563</v>
      </c>
      <c r="C575" t="s">
        <v>564</v>
      </c>
    </row>
    <row r="576" spans="1:3" hidden="1" x14ac:dyDescent="0.3">
      <c r="A576" t="s">
        <v>565</v>
      </c>
    </row>
    <row r="577" spans="1:3" hidden="1" x14ac:dyDescent="0.3">
      <c r="A577" t="s">
        <v>566</v>
      </c>
      <c r="B577" t="s">
        <v>567</v>
      </c>
      <c r="C577" t="s">
        <v>568</v>
      </c>
    </row>
    <row r="578" spans="1:3" hidden="1" x14ac:dyDescent="0.3">
      <c r="A578" t="s">
        <v>566</v>
      </c>
      <c r="B578" t="s">
        <v>567</v>
      </c>
      <c r="C578" t="s">
        <v>567</v>
      </c>
    </row>
    <row r="579" spans="1:3" hidden="1" x14ac:dyDescent="0.3">
      <c r="A579" t="s">
        <v>566</v>
      </c>
      <c r="B579" t="s">
        <v>567</v>
      </c>
      <c r="C579" t="s">
        <v>569</v>
      </c>
    </row>
    <row r="580" spans="1:3" hidden="1" x14ac:dyDescent="0.3">
      <c r="A580" t="s">
        <v>566</v>
      </c>
      <c r="B580" t="s">
        <v>570</v>
      </c>
      <c r="C580" t="s">
        <v>571</v>
      </c>
    </row>
    <row r="581" spans="1:3" hidden="1" x14ac:dyDescent="0.3">
      <c r="A581" t="s">
        <v>566</v>
      </c>
      <c r="B581" t="s">
        <v>570</v>
      </c>
      <c r="C581" t="s">
        <v>568</v>
      </c>
    </row>
    <row r="582" spans="1:3" hidden="1" x14ac:dyDescent="0.3">
      <c r="A582" t="s">
        <v>566</v>
      </c>
      <c r="B582" t="s">
        <v>570</v>
      </c>
      <c r="C582" t="s">
        <v>567</v>
      </c>
    </row>
    <row r="583" spans="1:3" hidden="1" x14ac:dyDescent="0.3">
      <c r="A583" t="s">
        <v>566</v>
      </c>
      <c r="B583" t="s">
        <v>570</v>
      </c>
      <c r="C583" t="s">
        <v>572</v>
      </c>
    </row>
    <row r="584" spans="1:3" hidden="1" x14ac:dyDescent="0.3">
      <c r="A584" t="s">
        <v>566</v>
      </c>
      <c r="B584" t="s">
        <v>570</v>
      </c>
      <c r="C584" t="s">
        <v>573</v>
      </c>
    </row>
    <row r="585" spans="1:3" hidden="1" x14ac:dyDescent="0.3">
      <c r="A585" t="s">
        <v>566</v>
      </c>
      <c r="B585" t="s">
        <v>570</v>
      </c>
      <c r="C585" t="s">
        <v>574</v>
      </c>
    </row>
    <row r="586" spans="1:3" hidden="1" x14ac:dyDescent="0.3">
      <c r="A586" t="s">
        <v>566</v>
      </c>
      <c r="B586" t="s">
        <v>570</v>
      </c>
      <c r="C586" t="s">
        <v>575</v>
      </c>
    </row>
    <row r="587" spans="1:3" hidden="1" x14ac:dyDescent="0.3">
      <c r="A587" t="s">
        <v>566</v>
      </c>
      <c r="B587" t="s">
        <v>576</v>
      </c>
    </row>
    <row r="588" spans="1:3" hidden="1" x14ac:dyDescent="0.3">
      <c r="A588" t="s">
        <v>566</v>
      </c>
    </row>
    <row r="589" spans="1:3" hidden="1" x14ac:dyDescent="0.3">
      <c r="A589" t="s">
        <v>577</v>
      </c>
      <c r="B589" t="s">
        <v>578</v>
      </c>
      <c r="C589" t="s">
        <v>571</v>
      </c>
    </row>
    <row r="590" spans="1:3" hidden="1" x14ac:dyDescent="0.3">
      <c r="A590" t="s">
        <v>577</v>
      </c>
      <c r="B590" t="s">
        <v>579</v>
      </c>
      <c r="C590" t="s">
        <v>57</v>
      </c>
    </row>
    <row r="591" spans="1:3" hidden="1" x14ac:dyDescent="0.3">
      <c r="A591" t="s">
        <v>577</v>
      </c>
      <c r="B591" t="s">
        <v>580</v>
      </c>
      <c r="C591" t="s">
        <v>581</v>
      </c>
    </row>
    <row r="592" spans="1:3" hidden="1" x14ac:dyDescent="0.3">
      <c r="A592" t="s">
        <v>577</v>
      </c>
      <c r="B592" t="s">
        <v>580</v>
      </c>
      <c r="C592" t="s">
        <v>582</v>
      </c>
    </row>
    <row r="593" spans="1:3" hidden="1" x14ac:dyDescent="0.3">
      <c r="A593" t="s">
        <v>577</v>
      </c>
      <c r="B593" t="s">
        <v>583</v>
      </c>
      <c r="C593" t="s">
        <v>65</v>
      </c>
    </row>
    <row r="594" spans="1:3" hidden="1" x14ac:dyDescent="0.3">
      <c r="A594" t="s">
        <v>577</v>
      </c>
      <c r="B594" t="s">
        <v>584</v>
      </c>
      <c r="C594" t="s">
        <v>585</v>
      </c>
    </row>
    <row r="595" spans="1:3" hidden="1" x14ac:dyDescent="0.3">
      <c r="A595" t="s">
        <v>577</v>
      </c>
      <c r="B595" t="s">
        <v>586</v>
      </c>
      <c r="C595" t="s">
        <v>57</v>
      </c>
    </row>
    <row r="596" spans="1:3" hidden="1" x14ac:dyDescent="0.3">
      <c r="A596" t="s">
        <v>577</v>
      </c>
      <c r="B596" t="s">
        <v>587</v>
      </c>
      <c r="C596" t="s">
        <v>57</v>
      </c>
    </row>
    <row r="597" spans="1:3" hidden="1" x14ac:dyDescent="0.3">
      <c r="A597" t="s">
        <v>577</v>
      </c>
      <c r="B597" t="s">
        <v>587</v>
      </c>
    </row>
    <row r="598" spans="1:3" hidden="1" x14ac:dyDescent="0.3">
      <c r="A598" t="s">
        <v>577</v>
      </c>
      <c r="B598" t="s">
        <v>588</v>
      </c>
      <c r="C598" t="s">
        <v>585</v>
      </c>
    </row>
    <row r="599" spans="1:3" hidden="1" x14ac:dyDescent="0.3">
      <c r="A599" t="s">
        <v>577</v>
      </c>
      <c r="B599" t="s">
        <v>589</v>
      </c>
      <c r="C599" t="s">
        <v>590</v>
      </c>
    </row>
    <row r="600" spans="1:3" hidden="1" x14ac:dyDescent="0.3">
      <c r="A600" t="s">
        <v>577</v>
      </c>
      <c r="B600" t="s">
        <v>591</v>
      </c>
      <c r="C600" t="s">
        <v>65</v>
      </c>
    </row>
    <row r="601" spans="1:3" hidden="1" x14ac:dyDescent="0.3">
      <c r="A601" t="s">
        <v>577</v>
      </c>
      <c r="B601" t="s">
        <v>592</v>
      </c>
      <c r="C601" t="s">
        <v>65</v>
      </c>
    </row>
    <row r="602" spans="1:3" hidden="1" x14ac:dyDescent="0.3">
      <c r="A602" t="s">
        <v>577</v>
      </c>
      <c r="B602" t="s">
        <v>593</v>
      </c>
      <c r="C602" t="s">
        <v>585</v>
      </c>
    </row>
    <row r="603" spans="1:3" hidden="1" x14ac:dyDescent="0.3">
      <c r="A603" t="s">
        <v>577</v>
      </c>
      <c r="B603" t="s">
        <v>594</v>
      </c>
      <c r="C603" t="s">
        <v>65</v>
      </c>
    </row>
    <row r="604" spans="1:3" hidden="1" x14ac:dyDescent="0.3">
      <c r="A604" t="s">
        <v>577</v>
      </c>
      <c r="B604" t="s">
        <v>595</v>
      </c>
      <c r="C604" t="s">
        <v>57</v>
      </c>
    </row>
    <row r="605" spans="1:3" hidden="1" x14ac:dyDescent="0.3">
      <c r="A605" t="s">
        <v>577</v>
      </c>
      <c r="B605" t="s">
        <v>596</v>
      </c>
      <c r="C605" t="s">
        <v>57</v>
      </c>
    </row>
    <row r="606" spans="1:3" hidden="1" x14ac:dyDescent="0.3">
      <c r="A606" t="s">
        <v>577</v>
      </c>
      <c r="B606" t="s">
        <v>597</v>
      </c>
      <c r="C606" t="s">
        <v>57</v>
      </c>
    </row>
    <row r="607" spans="1:3" hidden="1" x14ac:dyDescent="0.3">
      <c r="A607" t="s">
        <v>577</v>
      </c>
      <c r="B607" t="s">
        <v>598</v>
      </c>
      <c r="C607" t="s">
        <v>65</v>
      </c>
    </row>
    <row r="608" spans="1:3" hidden="1" x14ac:dyDescent="0.3">
      <c r="A608" t="s">
        <v>577</v>
      </c>
      <c r="B608" t="s">
        <v>599</v>
      </c>
      <c r="C608" t="s">
        <v>585</v>
      </c>
    </row>
    <row r="609" spans="1:3" hidden="1" x14ac:dyDescent="0.3">
      <c r="A609" t="s">
        <v>577</v>
      </c>
      <c r="B609" t="s">
        <v>600</v>
      </c>
      <c r="C609" t="s">
        <v>65</v>
      </c>
    </row>
    <row r="610" spans="1:3" hidden="1" x14ac:dyDescent="0.3">
      <c r="A610" t="s">
        <v>577</v>
      </c>
      <c r="B610" t="s">
        <v>601</v>
      </c>
      <c r="C610" t="s">
        <v>65</v>
      </c>
    </row>
    <row r="611" spans="1:3" hidden="1" x14ac:dyDescent="0.3">
      <c r="A611" t="s">
        <v>577</v>
      </c>
      <c r="B611" t="s">
        <v>601</v>
      </c>
      <c r="C611" t="s">
        <v>602</v>
      </c>
    </row>
    <row r="612" spans="1:3" hidden="1" x14ac:dyDescent="0.3">
      <c r="A612" t="s">
        <v>577</v>
      </c>
      <c r="B612" t="s">
        <v>601</v>
      </c>
    </row>
    <row r="613" spans="1:3" hidden="1" x14ac:dyDescent="0.3">
      <c r="A613" t="s">
        <v>577</v>
      </c>
      <c r="B613" t="s">
        <v>603</v>
      </c>
      <c r="C613" t="s">
        <v>585</v>
      </c>
    </row>
    <row r="614" spans="1:3" hidden="1" x14ac:dyDescent="0.3">
      <c r="A614" t="s">
        <v>577</v>
      </c>
      <c r="B614" t="s">
        <v>603</v>
      </c>
      <c r="C614" t="s">
        <v>590</v>
      </c>
    </row>
    <row r="615" spans="1:3" hidden="1" x14ac:dyDescent="0.3">
      <c r="A615" t="s">
        <v>577</v>
      </c>
      <c r="B615" t="s">
        <v>604</v>
      </c>
      <c r="C615" t="s">
        <v>590</v>
      </c>
    </row>
    <row r="616" spans="1:3" hidden="1" x14ac:dyDescent="0.3">
      <c r="A616" t="s">
        <v>577</v>
      </c>
      <c r="B616" t="s">
        <v>605</v>
      </c>
      <c r="C616" t="s">
        <v>65</v>
      </c>
    </row>
    <row r="617" spans="1:3" hidden="1" x14ac:dyDescent="0.3">
      <c r="A617" t="s">
        <v>577</v>
      </c>
      <c r="B617" t="s">
        <v>606</v>
      </c>
      <c r="C617" t="s">
        <v>65</v>
      </c>
    </row>
    <row r="618" spans="1:3" hidden="1" x14ac:dyDescent="0.3">
      <c r="A618" t="s">
        <v>577</v>
      </c>
      <c r="B618" t="s">
        <v>607</v>
      </c>
      <c r="C618" t="s">
        <v>65</v>
      </c>
    </row>
    <row r="619" spans="1:3" hidden="1" x14ac:dyDescent="0.3">
      <c r="A619" t="s">
        <v>577</v>
      </c>
      <c r="B619" t="s">
        <v>608</v>
      </c>
      <c r="C619" t="s">
        <v>590</v>
      </c>
    </row>
    <row r="620" spans="1:3" hidden="1" x14ac:dyDescent="0.3">
      <c r="A620" t="s">
        <v>577</v>
      </c>
      <c r="B620" t="s">
        <v>609</v>
      </c>
      <c r="C620" t="s">
        <v>65</v>
      </c>
    </row>
    <row r="621" spans="1:3" hidden="1" x14ac:dyDescent="0.3">
      <c r="A621" t="s">
        <v>577</v>
      </c>
      <c r="B621" t="s">
        <v>609</v>
      </c>
    </row>
    <row r="622" spans="1:3" hidden="1" x14ac:dyDescent="0.3">
      <c r="A622" t="s">
        <v>577</v>
      </c>
      <c r="B622" t="s">
        <v>610</v>
      </c>
      <c r="C622" t="s">
        <v>65</v>
      </c>
    </row>
    <row r="623" spans="1:3" hidden="1" x14ac:dyDescent="0.3">
      <c r="A623" t="s">
        <v>577</v>
      </c>
      <c r="B623" t="s">
        <v>611</v>
      </c>
      <c r="C623" t="s">
        <v>65</v>
      </c>
    </row>
    <row r="624" spans="1:3" hidden="1" x14ac:dyDescent="0.3">
      <c r="A624" t="s">
        <v>577</v>
      </c>
      <c r="B624" t="s">
        <v>612</v>
      </c>
      <c r="C624" t="s">
        <v>65</v>
      </c>
    </row>
    <row r="625" spans="1:3" hidden="1" x14ac:dyDescent="0.3">
      <c r="A625" t="s">
        <v>577</v>
      </c>
      <c r="B625" t="s">
        <v>613</v>
      </c>
      <c r="C625" t="s">
        <v>590</v>
      </c>
    </row>
    <row r="626" spans="1:3" hidden="1" x14ac:dyDescent="0.3">
      <c r="A626" t="s">
        <v>577</v>
      </c>
      <c r="B626" t="s">
        <v>614</v>
      </c>
      <c r="C626" t="s">
        <v>65</v>
      </c>
    </row>
    <row r="627" spans="1:3" hidden="1" x14ac:dyDescent="0.3">
      <c r="A627" t="s">
        <v>577</v>
      </c>
      <c r="B627" t="s">
        <v>614</v>
      </c>
    </row>
    <row r="628" spans="1:3" hidden="1" x14ac:dyDescent="0.3">
      <c r="A628" t="s">
        <v>577</v>
      </c>
      <c r="B628" t="s">
        <v>615</v>
      </c>
      <c r="C628" t="s">
        <v>590</v>
      </c>
    </row>
    <row r="629" spans="1:3" hidden="1" x14ac:dyDescent="0.3">
      <c r="A629" t="s">
        <v>577</v>
      </c>
      <c r="B629" t="s">
        <v>616</v>
      </c>
      <c r="C629" t="s">
        <v>65</v>
      </c>
    </row>
    <row r="630" spans="1:3" hidden="1" x14ac:dyDescent="0.3">
      <c r="A630" t="s">
        <v>577</v>
      </c>
      <c r="B630" t="s">
        <v>617</v>
      </c>
      <c r="C630" t="s">
        <v>65</v>
      </c>
    </row>
    <row r="631" spans="1:3" hidden="1" x14ac:dyDescent="0.3">
      <c r="A631" t="s">
        <v>577</v>
      </c>
      <c r="B631" t="s">
        <v>618</v>
      </c>
      <c r="C631" t="s">
        <v>65</v>
      </c>
    </row>
    <row r="632" spans="1:3" hidden="1" x14ac:dyDescent="0.3">
      <c r="A632" t="s">
        <v>577</v>
      </c>
      <c r="B632" t="s">
        <v>619</v>
      </c>
      <c r="C632" t="s">
        <v>590</v>
      </c>
    </row>
    <row r="633" spans="1:3" hidden="1" x14ac:dyDescent="0.3">
      <c r="A633" t="s">
        <v>577</v>
      </c>
      <c r="B633" t="s">
        <v>620</v>
      </c>
      <c r="C633" t="s">
        <v>590</v>
      </c>
    </row>
    <row r="634" spans="1:3" hidden="1" x14ac:dyDescent="0.3">
      <c r="A634" t="s">
        <v>577</v>
      </c>
      <c r="B634" t="s">
        <v>621</v>
      </c>
      <c r="C634" t="s">
        <v>65</v>
      </c>
    </row>
    <row r="635" spans="1:3" hidden="1" x14ac:dyDescent="0.3">
      <c r="A635" t="s">
        <v>577</v>
      </c>
      <c r="B635" t="s">
        <v>622</v>
      </c>
      <c r="C635" t="s">
        <v>590</v>
      </c>
    </row>
    <row r="636" spans="1:3" hidden="1" x14ac:dyDescent="0.3">
      <c r="A636" t="s">
        <v>577</v>
      </c>
      <c r="B636" t="s">
        <v>623</v>
      </c>
      <c r="C636" t="s">
        <v>590</v>
      </c>
    </row>
    <row r="637" spans="1:3" hidden="1" x14ac:dyDescent="0.3">
      <c r="A637" t="s">
        <v>577</v>
      </c>
      <c r="B637" t="s">
        <v>624</v>
      </c>
      <c r="C637" t="s">
        <v>65</v>
      </c>
    </row>
    <row r="638" spans="1:3" hidden="1" x14ac:dyDescent="0.3">
      <c r="A638" t="s">
        <v>577</v>
      </c>
      <c r="B638" t="s">
        <v>625</v>
      </c>
      <c r="C638" t="s">
        <v>65</v>
      </c>
    </row>
    <row r="639" spans="1:3" hidden="1" x14ac:dyDescent="0.3">
      <c r="A639" t="s">
        <v>577</v>
      </c>
      <c r="B639" t="s">
        <v>626</v>
      </c>
      <c r="C639" t="s">
        <v>590</v>
      </c>
    </row>
    <row r="640" spans="1:3" hidden="1" x14ac:dyDescent="0.3">
      <c r="A640" t="s">
        <v>577</v>
      </c>
      <c r="B640" t="s">
        <v>627</v>
      </c>
      <c r="C640" t="s">
        <v>590</v>
      </c>
    </row>
    <row r="641" spans="1:3" hidden="1" x14ac:dyDescent="0.3">
      <c r="A641" t="s">
        <v>577</v>
      </c>
      <c r="B641" t="s">
        <v>628</v>
      </c>
      <c r="C641" t="s">
        <v>65</v>
      </c>
    </row>
    <row r="642" spans="1:3" hidden="1" x14ac:dyDescent="0.3">
      <c r="A642" t="s">
        <v>577</v>
      </c>
      <c r="B642" t="s">
        <v>629</v>
      </c>
      <c r="C642" t="s">
        <v>57</v>
      </c>
    </row>
    <row r="643" spans="1:3" hidden="1" x14ac:dyDescent="0.3">
      <c r="A643" t="s">
        <v>630</v>
      </c>
    </row>
    <row r="644" spans="1:3" hidden="1" x14ac:dyDescent="0.3">
      <c r="A644" t="s">
        <v>631</v>
      </c>
      <c r="B644" t="s">
        <v>632</v>
      </c>
    </row>
    <row r="645" spans="1:3" hidden="1" x14ac:dyDescent="0.3">
      <c r="A645" t="s">
        <v>631</v>
      </c>
      <c r="B645" t="s">
        <v>633</v>
      </c>
    </row>
    <row r="646" spans="1:3" hidden="1" x14ac:dyDescent="0.3">
      <c r="A646" t="s">
        <v>631</v>
      </c>
      <c r="B646" t="s">
        <v>634</v>
      </c>
    </row>
    <row r="647" spans="1:3" hidden="1" x14ac:dyDescent="0.3">
      <c r="A647" t="s">
        <v>631</v>
      </c>
    </row>
    <row r="648" spans="1:3" hidden="1" x14ac:dyDescent="0.3">
      <c r="A648" t="s">
        <v>635</v>
      </c>
      <c r="B648" t="s">
        <v>636</v>
      </c>
    </row>
    <row r="649" spans="1:3" hidden="1" x14ac:dyDescent="0.3">
      <c r="A649" t="s">
        <v>635</v>
      </c>
    </row>
    <row r="650" spans="1:3" hidden="1" x14ac:dyDescent="0.3">
      <c r="A650" t="s">
        <v>637</v>
      </c>
      <c r="B650" t="s">
        <v>638</v>
      </c>
    </row>
    <row r="651" spans="1:3" hidden="1" x14ac:dyDescent="0.3">
      <c r="A651" t="s">
        <v>639</v>
      </c>
      <c r="B651" t="s">
        <v>640</v>
      </c>
      <c r="C651" t="s">
        <v>641</v>
      </c>
    </row>
    <row r="652" spans="1:3" hidden="1" x14ac:dyDescent="0.3">
      <c r="A652" t="s">
        <v>639</v>
      </c>
      <c r="B652" t="s">
        <v>640</v>
      </c>
      <c r="C652" t="s">
        <v>642</v>
      </c>
    </row>
    <row r="653" spans="1:3" hidden="1" x14ac:dyDescent="0.3">
      <c r="A653" t="s">
        <v>639</v>
      </c>
      <c r="B653" t="s">
        <v>640</v>
      </c>
      <c r="C653" t="s">
        <v>643</v>
      </c>
    </row>
    <row r="654" spans="1:3" hidden="1" x14ac:dyDescent="0.3">
      <c r="A654" t="s">
        <v>639</v>
      </c>
      <c r="B654" t="s">
        <v>640</v>
      </c>
      <c r="C654" t="s">
        <v>644</v>
      </c>
    </row>
    <row r="655" spans="1:3" hidden="1" x14ac:dyDescent="0.3">
      <c r="A655" t="s">
        <v>639</v>
      </c>
      <c r="B655" t="s">
        <v>640</v>
      </c>
    </row>
    <row r="656" spans="1:3" hidden="1" x14ac:dyDescent="0.3">
      <c r="A656" t="s">
        <v>639</v>
      </c>
      <c r="B656" t="s">
        <v>556</v>
      </c>
      <c r="C656" t="s">
        <v>645</v>
      </c>
    </row>
    <row r="657" spans="1:3" hidden="1" x14ac:dyDescent="0.3">
      <c r="A657" t="s">
        <v>639</v>
      </c>
      <c r="B657" t="s">
        <v>556</v>
      </c>
      <c r="C657" t="s">
        <v>646</v>
      </c>
    </row>
    <row r="658" spans="1:3" hidden="1" x14ac:dyDescent="0.3">
      <c r="A658" t="s">
        <v>639</v>
      </c>
      <c r="B658" t="s">
        <v>556</v>
      </c>
    </row>
    <row r="659" spans="1:3" hidden="1" x14ac:dyDescent="0.3">
      <c r="A659" t="s">
        <v>639</v>
      </c>
      <c r="B659" t="s">
        <v>647</v>
      </c>
      <c r="C659" t="s">
        <v>648</v>
      </c>
    </row>
    <row r="660" spans="1:3" hidden="1" x14ac:dyDescent="0.3">
      <c r="A660" t="s">
        <v>639</v>
      </c>
      <c r="B660" t="s">
        <v>647</v>
      </c>
      <c r="C660" t="s">
        <v>649</v>
      </c>
    </row>
    <row r="661" spans="1:3" hidden="1" x14ac:dyDescent="0.3">
      <c r="A661" t="s">
        <v>639</v>
      </c>
      <c r="B661" t="s">
        <v>647</v>
      </c>
    </row>
    <row r="662" spans="1:3" hidden="1" x14ac:dyDescent="0.3">
      <c r="A662" t="s">
        <v>639</v>
      </c>
      <c r="B662" t="s">
        <v>650</v>
      </c>
      <c r="C662" t="s">
        <v>65</v>
      </c>
    </row>
    <row r="663" spans="1:3" hidden="1" x14ac:dyDescent="0.3">
      <c r="A663" t="s">
        <v>639</v>
      </c>
      <c r="B663" t="s">
        <v>651</v>
      </c>
      <c r="C663" t="s">
        <v>65</v>
      </c>
    </row>
    <row r="664" spans="1:3" hidden="1" x14ac:dyDescent="0.3">
      <c r="A664" t="s">
        <v>639</v>
      </c>
      <c r="B664" t="s">
        <v>652</v>
      </c>
      <c r="C664" t="s">
        <v>648</v>
      </c>
    </row>
    <row r="665" spans="1:3" hidden="1" x14ac:dyDescent="0.3">
      <c r="A665" t="s">
        <v>639</v>
      </c>
      <c r="B665" t="s">
        <v>652</v>
      </c>
      <c r="C665" t="s">
        <v>649</v>
      </c>
    </row>
    <row r="666" spans="1:3" hidden="1" x14ac:dyDescent="0.3">
      <c r="A666" t="s">
        <v>639</v>
      </c>
      <c r="B666" t="s">
        <v>652</v>
      </c>
    </row>
    <row r="667" spans="1:3" hidden="1" x14ac:dyDescent="0.3">
      <c r="A667" t="s">
        <v>639</v>
      </c>
      <c r="B667" t="s">
        <v>653</v>
      </c>
      <c r="C667" t="s">
        <v>519</v>
      </c>
    </row>
    <row r="668" spans="1:3" hidden="1" x14ac:dyDescent="0.3">
      <c r="A668" t="s">
        <v>639</v>
      </c>
      <c r="B668" t="s">
        <v>653</v>
      </c>
      <c r="C668" t="s">
        <v>654</v>
      </c>
    </row>
    <row r="669" spans="1:3" hidden="1" x14ac:dyDescent="0.3">
      <c r="A669" t="s">
        <v>639</v>
      </c>
      <c r="B669" t="s">
        <v>655</v>
      </c>
      <c r="C669" t="s">
        <v>648</v>
      </c>
    </row>
    <row r="670" spans="1:3" hidden="1" x14ac:dyDescent="0.3">
      <c r="A670" t="s">
        <v>639</v>
      </c>
      <c r="B670" t="s">
        <v>655</v>
      </c>
      <c r="C670" t="s">
        <v>656</v>
      </c>
    </row>
    <row r="671" spans="1:3" hidden="1" x14ac:dyDescent="0.3">
      <c r="A671" t="s">
        <v>639</v>
      </c>
      <c r="B671" t="s">
        <v>655</v>
      </c>
      <c r="C671" t="s">
        <v>657</v>
      </c>
    </row>
    <row r="672" spans="1:3" hidden="1" x14ac:dyDescent="0.3">
      <c r="A672" t="s">
        <v>639</v>
      </c>
      <c r="B672" t="s">
        <v>655</v>
      </c>
      <c r="C672" t="s">
        <v>649</v>
      </c>
    </row>
    <row r="673" spans="1:3" hidden="1" x14ac:dyDescent="0.3">
      <c r="A673" t="s">
        <v>639</v>
      </c>
      <c r="B673" t="s">
        <v>655</v>
      </c>
    </row>
    <row r="674" spans="1:3" hidden="1" x14ac:dyDescent="0.3">
      <c r="A674" t="s">
        <v>639</v>
      </c>
      <c r="B674" t="s">
        <v>658</v>
      </c>
      <c r="C674" t="s">
        <v>103</v>
      </c>
    </row>
    <row r="675" spans="1:3" hidden="1" x14ac:dyDescent="0.3">
      <c r="A675" t="s">
        <v>639</v>
      </c>
      <c r="B675" t="s">
        <v>658</v>
      </c>
      <c r="C675" t="s">
        <v>659</v>
      </c>
    </row>
    <row r="676" spans="1:3" hidden="1" x14ac:dyDescent="0.3">
      <c r="A676" t="s">
        <v>639</v>
      </c>
      <c r="B676" t="s">
        <v>658</v>
      </c>
      <c r="C676" t="s">
        <v>644</v>
      </c>
    </row>
    <row r="677" spans="1:3" hidden="1" x14ac:dyDescent="0.3">
      <c r="A677" t="s">
        <v>639</v>
      </c>
      <c r="B677" t="s">
        <v>658</v>
      </c>
      <c r="C677" t="s">
        <v>660</v>
      </c>
    </row>
    <row r="678" spans="1:3" hidden="1" x14ac:dyDescent="0.3">
      <c r="A678" t="s">
        <v>639</v>
      </c>
      <c r="B678" t="s">
        <v>658</v>
      </c>
    </row>
    <row r="679" spans="1:3" hidden="1" x14ac:dyDescent="0.3">
      <c r="A679" t="s">
        <v>639</v>
      </c>
      <c r="B679" t="s">
        <v>661</v>
      </c>
      <c r="C679" t="s">
        <v>68</v>
      </c>
    </row>
    <row r="680" spans="1:3" hidden="1" x14ac:dyDescent="0.3">
      <c r="A680" t="s">
        <v>639</v>
      </c>
      <c r="B680" t="s">
        <v>661</v>
      </c>
      <c r="C680" t="s">
        <v>659</v>
      </c>
    </row>
    <row r="681" spans="1:3" hidden="1" x14ac:dyDescent="0.3">
      <c r="A681" t="s">
        <v>639</v>
      </c>
      <c r="B681" t="s">
        <v>661</v>
      </c>
      <c r="C681" t="s">
        <v>662</v>
      </c>
    </row>
    <row r="682" spans="1:3" hidden="1" x14ac:dyDescent="0.3">
      <c r="A682" t="s">
        <v>639</v>
      </c>
      <c r="B682" t="s">
        <v>661</v>
      </c>
      <c r="C682" t="s">
        <v>660</v>
      </c>
    </row>
    <row r="683" spans="1:3" hidden="1" x14ac:dyDescent="0.3">
      <c r="A683" t="s">
        <v>639</v>
      </c>
      <c r="B683" t="s">
        <v>661</v>
      </c>
      <c r="C683" t="s">
        <v>663</v>
      </c>
    </row>
    <row r="684" spans="1:3" hidden="1" x14ac:dyDescent="0.3">
      <c r="A684" t="s">
        <v>639</v>
      </c>
      <c r="B684" t="s">
        <v>661</v>
      </c>
      <c r="C684" t="s">
        <v>664</v>
      </c>
    </row>
    <row r="685" spans="1:3" hidden="1" x14ac:dyDescent="0.3">
      <c r="A685" t="s">
        <v>639</v>
      </c>
      <c r="B685" t="s">
        <v>661</v>
      </c>
      <c r="C685" t="s">
        <v>665</v>
      </c>
    </row>
    <row r="686" spans="1:3" hidden="1" x14ac:dyDescent="0.3">
      <c r="A686" t="s">
        <v>639</v>
      </c>
      <c r="B686" t="s">
        <v>661</v>
      </c>
      <c r="C686" t="s">
        <v>666</v>
      </c>
    </row>
    <row r="687" spans="1:3" hidden="1" x14ac:dyDescent="0.3">
      <c r="A687" t="s">
        <v>639</v>
      </c>
      <c r="B687" t="s">
        <v>661</v>
      </c>
      <c r="C687" t="s">
        <v>667</v>
      </c>
    </row>
    <row r="688" spans="1:3" hidden="1" x14ac:dyDescent="0.3">
      <c r="A688" t="s">
        <v>639</v>
      </c>
      <c r="B688" t="s">
        <v>661</v>
      </c>
      <c r="C688" t="s">
        <v>668</v>
      </c>
    </row>
    <row r="689" spans="1:3" hidden="1" x14ac:dyDescent="0.3">
      <c r="A689" t="s">
        <v>639</v>
      </c>
      <c r="B689" t="s">
        <v>661</v>
      </c>
    </row>
    <row r="690" spans="1:3" hidden="1" x14ac:dyDescent="0.3">
      <c r="A690" t="s">
        <v>639</v>
      </c>
      <c r="B690" t="s">
        <v>669</v>
      </c>
      <c r="C690" t="s">
        <v>670</v>
      </c>
    </row>
    <row r="691" spans="1:3" hidden="1" x14ac:dyDescent="0.3">
      <c r="A691" t="s">
        <v>639</v>
      </c>
      <c r="B691" t="s">
        <v>669</v>
      </c>
      <c r="C691" t="s">
        <v>671</v>
      </c>
    </row>
    <row r="692" spans="1:3" hidden="1" x14ac:dyDescent="0.3">
      <c r="A692" t="s">
        <v>639</v>
      </c>
      <c r="B692" t="s">
        <v>672</v>
      </c>
      <c r="C692" t="s">
        <v>673</v>
      </c>
    </row>
    <row r="693" spans="1:3" hidden="1" x14ac:dyDescent="0.3">
      <c r="A693" t="s">
        <v>639</v>
      </c>
      <c r="B693" t="s">
        <v>672</v>
      </c>
      <c r="C693" t="s">
        <v>674</v>
      </c>
    </row>
    <row r="694" spans="1:3" hidden="1" x14ac:dyDescent="0.3">
      <c r="A694" t="s">
        <v>639</v>
      </c>
      <c r="B694" t="s">
        <v>672</v>
      </c>
    </row>
    <row r="695" spans="1:3" hidden="1" x14ac:dyDescent="0.3">
      <c r="A695" t="s">
        <v>639</v>
      </c>
      <c r="B695" t="s">
        <v>675</v>
      </c>
    </row>
    <row r="696" spans="1:3" hidden="1" x14ac:dyDescent="0.3">
      <c r="A696" t="s">
        <v>676</v>
      </c>
      <c r="B696" t="s">
        <v>677</v>
      </c>
      <c r="C696" t="s">
        <v>678</v>
      </c>
    </row>
    <row r="697" spans="1:3" hidden="1" x14ac:dyDescent="0.3">
      <c r="A697" t="s">
        <v>676</v>
      </c>
      <c r="B697" t="s">
        <v>677</v>
      </c>
      <c r="C697" t="s">
        <v>679</v>
      </c>
    </row>
    <row r="698" spans="1:3" hidden="1" x14ac:dyDescent="0.3">
      <c r="A698" t="s">
        <v>680</v>
      </c>
      <c r="B698" t="s">
        <v>681</v>
      </c>
      <c r="C698" t="s">
        <v>103</v>
      </c>
    </row>
    <row r="699" spans="1:3" hidden="1" x14ac:dyDescent="0.3">
      <c r="A699" t="s">
        <v>680</v>
      </c>
      <c r="B699" t="s">
        <v>681</v>
      </c>
    </row>
    <row r="700" spans="1:3" hidden="1" x14ac:dyDescent="0.3">
      <c r="A700" t="s">
        <v>680</v>
      </c>
      <c r="B700" t="s">
        <v>682</v>
      </c>
    </row>
    <row r="701" spans="1:3" hidden="1" x14ac:dyDescent="0.3">
      <c r="A701" t="s">
        <v>680</v>
      </c>
      <c r="B701" t="s">
        <v>683</v>
      </c>
    </row>
    <row r="702" spans="1:3" hidden="1" x14ac:dyDescent="0.3">
      <c r="A702" t="s">
        <v>680</v>
      </c>
      <c r="B702" t="s">
        <v>538</v>
      </c>
      <c r="C702" t="s">
        <v>540</v>
      </c>
    </row>
    <row r="703" spans="1:3" hidden="1" x14ac:dyDescent="0.3">
      <c r="A703" t="s">
        <v>680</v>
      </c>
      <c r="B703" t="s">
        <v>538</v>
      </c>
    </row>
    <row r="704" spans="1:3" hidden="1" x14ac:dyDescent="0.3">
      <c r="A704" t="s">
        <v>680</v>
      </c>
      <c r="B704" t="s">
        <v>684</v>
      </c>
      <c r="C704" t="s">
        <v>103</v>
      </c>
    </row>
    <row r="705" spans="1:2" hidden="1" x14ac:dyDescent="0.3">
      <c r="A705" t="s">
        <v>680</v>
      </c>
      <c r="B705" t="s">
        <v>684</v>
      </c>
    </row>
    <row r="706" spans="1:2" hidden="1" x14ac:dyDescent="0.3">
      <c r="A706" t="s">
        <v>680</v>
      </c>
      <c r="B706" t="s">
        <v>685</v>
      </c>
    </row>
    <row r="707" spans="1:2" hidden="1" x14ac:dyDescent="0.3">
      <c r="A707" t="s">
        <v>680</v>
      </c>
    </row>
    <row r="708" spans="1:2" hidden="1" x14ac:dyDescent="0.3">
      <c r="A708" t="s">
        <v>686</v>
      </c>
    </row>
    <row r="709" spans="1:2" hidden="1" x14ac:dyDescent="0.3">
      <c r="A709" t="s">
        <v>687</v>
      </c>
    </row>
    <row r="710" spans="1:2" hidden="1" x14ac:dyDescent="0.3">
      <c r="A710" t="s">
        <v>688</v>
      </c>
      <c r="B710" t="s">
        <v>689</v>
      </c>
    </row>
    <row r="711" spans="1:2" hidden="1" x14ac:dyDescent="0.3">
      <c r="A711" t="s">
        <v>688</v>
      </c>
      <c r="B711" t="s">
        <v>636</v>
      </c>
    </row>
    <row r="712" spans="1:2" hidden="1" x14ac:dyDescent="0.3">
      <c r="A712" t="s">
        <v>688</v>
      </c>
    </row>
    <row r="713" spans="1:2" hidden="1" x14ac:dyDescent="0.3">
      <c r="A713" t="s">
        <v>690</v>
      </c>
      <c r="B713" t="s">
        <v>691</v>
      </c>
    </row>
    <row r="714" spans="1:2" hidden="1" x14ac:dyDescent="0.3">
      <c r="A714" t="s">
        <v>690</v>
      </c>
      <c r="B714" t="s">
        <v>692</v>
      </c>
    </row>
    <row r="715" spans="1:2" hidden="1" x14ac:dyDescent="0.3">
      <c r="A715" t="s">
        <v>690</v>
      </c>
    </row>
    <row r="716" spans="1:2" hidden="1" x14ac:dyDescent="0.3">
      <c r="A716" t="s">
        <v>693</v>
      </c>
      <c r="B716" t="s">
        <v>694</v>
      </c>
    </row>
    <row r="717" spans="1:2" hidden="1" x14ac:dyDescent="0.3">
      <c r="A717" t="s">
        <v>693</v>
      </c>
      <c r="B717" t="s">
        <v>695</v>
      </c>
    </row>
    <row r="718" spans="1:2" hidden="1" x14ac:dyDescent="0.3">
      <c r="A718" t="s">
        <v>693</v>
      </c>
      <c r="B718" t="s">
        <v>696</v>
      </c>
    </row>
    <row r="719" spans="1:2" hidden="1" x14ac:dyDescent="0.3">
      <c r="A719" t="s">
        <v>693</v>
      </c>
      <c r="B719" t="s">
        <v>697</v>
      </c>
    </row>
    <row r="720" spans="1:2" hidden="1" x14ac:dyDescent="0.3">
      <c r="A720" t="s">
        <v>693</v>
      </c>
      <c r="B720" t="s">
        <v>698</v>
      </c>
    </row>
    <row r="721" spans="1:3" hidden="1" x14ac:dyDescent="0.3">
      <c r="A721" t="s">
        <v>693</v>
      </c>
      <c r="B721" t="s">
        <v>699</v>
      </c>
    </row>
    <row r="722" spans="1:3" hidden="1" x14ac:dyDescent="0.3">
      <c r="A722" t="s">
        <v>693</v>
      </c>
      <c r="B722" t="s">
        <v>700</v>
      </c>
    </row>
    <row r="723" spans="1:3" hidden="1" x14ac:dyDescent="0.3">
      <c r="A723" t="s">
        <v>701</v>
      </c>
      <c r="B723" t="s">
        <v>702</v>
      </c>
      <c r="C723" t="s">
        <v>703</v>
      </c>
    </row>
    <row r="724" spans="1:3" hidden="1" x14ac:dyDescent="0.3">
      <c r="A724" t="s">
        <v>701</v>
      </c>
      <c r="B724" t="s">
        <v>702</v>
      </c>
      <c r="C724" t="s">
        <v>704</v>
      </c>
    </row>
    <row r="725" spans="1:3" hidden="1" x14ac:dyDescent="0.3">
      <c r="A725" t="s">
        <v>701</v>
      </c>
      <c r="B725" t="s">
        <v>702</v>
      </c>
      <c r="C725" t="s">
        <v>705</v>
      </c>
    </row>
    <row r="726" spans="1:3" hidden="1" x14ac:dyDescent="0.3">
      <c r="A726" t="s">
        <v>701</v>
      </c>
      <c r="B726" t="s">
        <v>702</v>
      </c>
    </row>
    <row r="727" spans="1:3" hidden="1" x14ac:dyDescent="0.3">
      <c r="A727" t="s">
        <v>701</v>
      </c>
      <c r="B727" t="s">
        <v>706</v>
      </c>
    </row>
    <row r="728" spans="1:3" hidden="1" x14ac:dyDescent="0.3">
      <c r="A728" t="s">
        <v>701</v>
      </c>
      <c r="B728" t="s">
        <v>707</v>
      </c>
      <c r="C728" t="s">
        <v>14</v>
      </c>
    </row>
    <row r="729" spans="1:3" hidden="1" x14ac:dyDescent="0.3">
      <c r="A729" t="s">
        <v>701</v>
      </c>
      <c r="B729" t="s">
        <v>707</v>
      </c>
    </row>
    <row r="730" spans="1:3" hidden="1" x14ac:dyDescent="0.3">
      <c r="A730" t="s">
        <v>701</v>
      </c>
      <c r="B730" t="s">
        <v>708</v>
      </c>
      <c r="C730" t="s">
        <v>709</v>
      </c>
    </row>
    <row r="731" spans="1:3" hidden="1" x14ac:dyDescent="0.3">
      <c r="A731" t="s">
        <v>701</v>
      </c>
      <c r="B731" t="s">
        <v>708</v>
      </c>
      <c r="C731" t="s">
        <v>710</v>
      </c>
    </row>
    <row r="732" spans="1:3" hidden="1" x14ac:dyDescent="0.3">
      <c r="A732" t="s">
        <v>701</v>
      </c>
      <c r="B732" t="s">
        <v>708</v>
      </c>
      <c r="C732" t="s">
        <v>602</v>
      </c>
    </row>
    <row r="733" spans="1:3" hidden="1" x14ac:dyDescent="0.3">
      <c r="A733" t="s">
        <v>701</v>
      </c>
      <c r="B733" t="s">
        <v>708</v>
      </c>
      <c r="C733" t="s">
        <v>711</v>
      </c>
    </row>
    <row r="734" spans="1:3" hidden="1" x14ac:dyDescent="0.3">
      <c r="A734" t="s">
        <v>701</v>
      </c>
      <c r="B734" t="s">
        <v>708</v>
      </c>
      <c r="C734" t="s">
        <v>712</v>
      </c>
    </row>
    <row r="735" spans="1:3" hidden="1" x14ac:dyDescent="0.3">
      <c r="A735" t="s">
        <v>701</v>
      </c>
      <c r="B735" t="s">
        <v>708</v>
      </c>
    </row>
    <row r="736" spans="1:3" hidden="1" x14ac:dyDescent="0.3">
      <c r="A736" t="s">
        <v>701</v>
      </c>
      <c r="B736" t="s">
        <v>713</v>
      </c>
      <c r="C736" t="s">
        <v>714</v>
      </c>
    </row>
    <row r="737" spans="1:3" hidden="1" x14ac:dyDescent="0.3">
      <c r="A737" t="s">
        <v>701</v>
      </c>
      <c r="B737" t="s">
        <v>713</v>
      </c>
      <c r="C737" t="s">
        <v>715</v>
      </c>
    </row>
    <row r="738" spans="1:3" hidden="1" x14ac:dyDescent="0.3">
      <c r="A738" t="s">
        <v>701</v>
      </c>
      <c r="B738" t="s">
        <v>713</v>
      </c>
      <c r="C738" t="s">
        <v>537</v>
      </c>
    </row>
    <row r="739" spans="1:3" hidden="1" x14ac:dyDescent="0.3">
      <c r="A739" t="s">
        <v>701</v>
      </c>
      <c r="B739" t="s">
        <v>713</v>
      </c>
      <c r="C739" t="s">
        <v>716</v>
      </c>
    </row>
    <row r="740" spans="1:3" hidden="1" x14ac:dyDescent="0.3">
      <c r="A740" t="s">
        <v>701</v>
      </c>
      <c r="B740" t="s">
        <v>713</v>
      </c>
    </row>
    <row r="741" spans="1:3" hidden="1" x14ac:dyDescent="0.3">
      <c r="A741" t="s">
        <v>701</v>
      </c>
      <c r="B741" t="s">
        <v>717</v>
      </c>
      <c r="C741" t="s">
        <v>718</v>
      </c>
    </row>
    <row r="742" spans="1:3" hidden="1" x14ac:dyDescent="0.3">
      <c r="A742" t="s">
        <v>701</v>
      </c>
      <c r="B742" t="s">
        <v>717</v>
      </c>
      <c r="C742" t="s">
        <v>719</v>
      </c>
    </row>
    <row r="743" spans="1:3" hidden="1" x14ac:dyDescent="0.3">
      <c r="A743" t="s">
        <v>701</v>
      </c>
      <c r="B743" t="s">
        <v>717</v>
      </c>
      <c r="C743" t="s">
        <v>720</v>
      </c>
    </row>
    <row r="744" spans="1:3" hidden="1" x14ac:dyDescent="0.3">
      <c r="A744" t="s">
        <v>701</v>
      </c>
      <c r="B744" t="s">
        <v>717</v>
      </c>
      <c r="C744" t="s">
        <v>721</v>
      </c>
    </row>
    <row r="745" spans="1:3" hidden="1" x14ac:dyDescent="0.3">
      <c r="A745" t="s">
        <v>701</v>
      </c>
      <c r="B745" t="s">
        <v>722</v>
      </c>
      <c r="C745" t="s">
        <v>723</v>
      </c>
    </row>
    <row r="746" spans="1:3" hidden="1" x14ac:dyDescent="0.3">
      <c r="A746" t="s">
        <v>701</v>
      </c>
      <c r="B746" t="s">
        <v>724</v>
      </c>
      <c r="C746" t="s">
        <v>725</v>
      </c>
    </row>
    <row r="747" spans="1:3" hidden="1" x14ac:dyDescent="0.3">
      <c r="A747" t="s">
        <v>701</v>
      </c>
      <c r="B747" t="s">
        <v>724</v>
      </c>
    </row>
    <row r="748" spans="1:3" hidden="1" x14ac:dyDescent="0.3">
      <c r="A748" t="s">
        <v>701</v>
      </c>
      <c r="B748" t="s">
        <v>726</v>
      </c>
      <c r="C748" t="s">
        <v>103</v>
      </c>
    </row>
    <row r="749" spans="1:3" hidden="1" x14ac:dyDescent="0.3">
      <c r="A749" t="s">
        <v>701</v>
      </c>
      <c r="B749" t="s">
        <v>726</v>
      </c>
      <c r="C749" t="s">
        <v>276</v>
      </c>
    </row>
    <row r="750" spans="1:3" hidden="1" x14ac:dyDescent="0.3">
      <c r="A750" t="s">
        <v>701</v>
      </c>
      <c r="B750" t="s">
        <v>726</v>
      </c>
      <c r="C750" t="s">
        <v>727</v>
      </c>
    </row>
    <row r="751" spans="1:3" hidden="1" x14ac:dyDescent="0.3">
      <c r="A751" t="s">
        <v>701</v>
      </c>
      <c r="B751" t="s">
        <v>726</v>
      </c>
      <c r="C751" t="s">
        <v>725</v>
      </c>
    </row>
    <row r="752" spans="1:3" hidden="1" x14ac:dyDescent="0.3">
      <c r="A752" t="s">
        <v>701</v>
      </c>
      <c r="B752" t="s">
        <v>726</v>
      </c>
    </row>
    <row r="753" spans="1:3" hidden="1" x14ac:dyDescent="0.3">
      <c r="A753" t="s">
        <v>701</v>
      </c>
      <c r="B753" t="s">
        <v>728</v>
      </c>
    </row>
    <row r="754" spans="1:3" hidden="1" x14ac:dyDescent="0.3">
      <c r="A754" t="s">
        <v>701</v>
      </c>
      <c r="B754" t="s">
        <v>729</v>
      </c>
      <c r="C754" t="s">
        <v>730</v>
      </c>
    </row>
    <row r="755" spans="1:3" hidden="1" x14ac:dyDescent="0.3">
      <c r="A755" t="s">
        <v>701</v>
      </c>
      <c r="B755" t="s">
        <v>729</v>
      </c>
      <c r="C755" t="s">
        <v>731</v>
      </c>
    </row>
    <row r="756" spans="1:3" hidden="1" x14ac:dyDescent="0.3">
      <c r="A756" t="s">
        <v>701</v>
      </c>
      <c r="B756" t="s">
        <v>729</v>
      </c>
      <c r="C756" t="s">
        <v>732</v>
      </c>
    </row>
    <row r="757" spans="1:3" hidden="1" x14ac:dyDescent="0.3">
      <c r="A757" t="s">
        <v>701</v>
      </c>
      <c r="B757" t="s">
        <v>729</v>
      </c>
      <c r="C757" t="s">
        <v>733</v>
      </c>
    </row>
    <row r="758" spans="1:3" hidden="1" x14ac:dyDescent="0.3">
      <c r="A758" t="s">
        <v>701</v>
      </c>
      <c r="B758" t="s">
        <v>729</v>
      </c>
      <c r="C758" t="s">
        <v>734</v>
      </c>
    </row>
    <row r="759" spans="1:3" hidden="1" x14ac:dyDescent="0.3">
      <c r="A759" t="s">
        <v>701</v>
      </c>
      <c r="B759" t="s">
        <v>729</v>
      </c>
      <c r="C759" t="s">
        <v>735</v>
      </c>
    </row>
    <row r="760" spans="1:3" hidden="1" x14ac:dyDescent="0.3">
      <c r="A760" t="s">
        <v>701</v>
      </c>
      <c r="B760" t="s">
        <v>729</v>
      </c>
    </row>
    <row r="761" spans="1:3" hidden="1" x14ac:dyDescent="0.3">
      <c r="A761" t="s">
        <v>701</v>
      </c>
      <c r="B761" t="s">
        <v>736</v>
      </c>
    </row>
    <row r="762" spans="1:3" hidden="1" x14ac:dyDescent="0.3">
      <c r="A762" t="s">
        <v>701</v>
      </c>
    </row>
    <row r="763" spans="1:3" hidden="1" x14ac:dyDescent="0.3">
      <c r="A763" t="s">
        <v>737</v>
      </c>
    </row>
    <row r="764" spans="1:3" hidden="1" x14ac:dyDescent="0.3">
      <c r="A764" t="s">
        <v>738</v>
      </c>
      <c r="B764" t="s">
        <v>739</v>
      </c>
    </row>
    <row r="765" spans="1:3" hidden="1" x14ac:dyDescent="0.3">
      <c r="A765" t="s">
        <v>738</v>
      </c>
    </row>
    <row r="766" spans="1:3" hidden="1" x14ac:dyDescent="0.3">
      <c r="A766" t="s">
        <v>740</v>
      </c>
      <c r="B766" t="s">
        <v>741</v>
      </c>
    </row>
    <row r="767" spans="1:3" hidden="1" x14ac:dyDescent="0.3">
      <c r="A767" t="s">
        <v>740</v>
      </c>
      <c r="B767" t="s">
        <v>742</v>
      </c>
    </row>
    <row r="768" spans="1:3" hidden="1" x14ac:dyDescent="0.3">
      <c r="A768" t="s">
        <v>740</v>
      </c>
      <c r="B768" t="s">
        <v>743</v>
      </c>
    </row>
    <row r="769" spans="1:3" hidden="1" x14ac:dyDescent="0.3">
      <c r="A769" t="s">
        <v>740</v>
      </c>
      <c r="B769" t="s">
        <v>744</v>
      </c>
    </row>
    <row r="770" spans="1:3" hidden="1" x14ac:dyDescent="0.3">
      <c r="A770" t="s">
        <v>740</v>
      </c>
      <c r="B770" t="s">
        <v>745</v>
      </c>
    </row>
    <row r="771" spans="1:3" hidden="1" x14ac:dyDescent="0.3">
      <c r="A771" t="s">
        <v>740</v>
      </c>
      <c r="B771" t="s">
        <v>746</v>
      </c>
    </row>
    <row r="772" spans="1:3" hidden="1" x14ac:dyDescent="0.3">
      <c r="A772" t="s">
        <v>740</v>
      </c>
      <c r="B772" t="s">
        <v>747</v>
      </c>
    </row>
    <row r="773" spans="1:3" hidden="1" x14ac:dyDescent="0.3">
      <c r="A773" t="s">
        <v>740</v>
      </c>
    </row>
    <row r="774" spans="1:3" hidden="1" x14ac:dyDescent="0.3">
      <c r="A774" t="s">
        <v>748</v>
      </c>
      <c r="B774" t="s">
        <v>749</v>
      </c>
    </row>
    <row r="775" spans="1:3" hidden="1" x14ac:dyDescent="0.3">
      <c r="A775" t="s">
        <v>748</v>
      </c>
    </row>
    <row r="776" spans="1:3" hidden="1" x14ac:dyDescent="0.3">
      <c r="A776" t="s">
        <v>750</v>
      </c>
      <c r="B776" t="s">
        <v>691</v>
      </c>
    </row>
    <row r="777" spans="1:3" hidden="1" x14ac:dyDescent="0.3">
      <c r="A777" t="s">
        <v>750</v>
      </c>
      <c r="B777" t="s">
        <v>692</v>
      </c>
    </row>
    <row r="778" spans="1:3" hidden="1" x14ac:dyDescent="0.3">
      <c r="A778" t="s">
        <v>750</v>
      </c>
      <c r="B778" t="s">
        <v>751</v>
      </c>
    </row>
    <row r="779" spans="1:3" hidden="1" x14ac:dyDescent="0.3">
      <c r="A779" t="s">
        <v>750</v>
      </c>
      <c r="B779" t="s">
        <v>752</v>
      </c>
    </row>
    <row r="780" spans="1:3" hidden="1" x14ac:dyDescent="0.3">
      <c r="A780" t="s">
        <v>750</v>
      </c>
    </row>
    <row r="781" spans="1:3" hidden="1" x14ac:dyDescent="0.3">
      <c r="A781" t="s">
        <v>753</v>
      </c>
      <c r="B781" t="s">
        <v>525</v>
      </c>
      <c r="C781" t="s">
        <v>65</v>
      </c>
    </row>
    <row r="782" spans="1:3" hidden="1" x14ac:dyDescent="0.3">
      <c r="A782" t="s">
        <v>753</v>
      </c>
      <c r="B782" t="s">
        <v>527</v>
      </c>
      <c r="C782" t="s">
        <v>65</v>
      </c>
    </row>
    <row r="783" spans="1:3" hidden="1" x14ac:dyDescent="0.3">
      <c r="A783" t="s">
        <v>753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2BAA9-C21F-42F1-86ED-37D33DD5412E}">
  <dimension ref="A1:D41"/>
  <sheetViews>
    <sheetView zoomScale="110" zoomScaleNormal="110" workbookViewId="0">
      <selection activeCell="A20" sqref="A20"/>
    </sheetView>
  </sheetViews>
  <sheetFormatPr baseColWidth="10" defaultColWidth="11.44140625" defaultRowHeight="14.4" x14ac:dyDescent="0.3"/>
  <cols>
    <col min="1" max="1" width="43.6640625" bestFit="1" customWidth="1"/>
    <col min="2" max="2" width="43.6640625" style="4" customWidth="1"/>
  </cols>
  <sheetData>
    <row r="1" spans="1:4" x14ac:dyDescent="0.3">
      <c r="A1" t="s">
        <v>756</v>
      </c>
      <c r="B1" s="4" t="s">
        <v>754</v>
      </c>
      <c r="C1" t="s">
        <v>755</v>
      </c>
      <c r="D1" t="s">
        <v>756</v>
      </c>
    </row>
    <row r="2" spans="1:4" x14ac:dyDescent="0.3">
      <c r="A2" s="4" t="s">
        <v>3</v>
      </c>
      <c r="B2" s="4" t="s">
        <v>12523</v>
      </c>
      <c r="D2" s="4" t="s">
        <v>3</v>
      </c>
    </row>
    <row r="3" spans="1:4" x14ac:dyDescent="0.3">
      <c r="A3" s="4" t="s">
        <v>4</v>
      </c>
      <c r="B3" s="4" t="s">
        <v>12524</v>
      </c>
      <c r="D3" s="4" t="s">
        <v>4</v>
      </c>
    </row>
    <row r="4" spans="1:4" x14ac:dyDescent="0.3">
      <c r="A4" s="4" t="s">
        <v>12</v>
      </c>
      <c r="B4" s="4" t="s">
        <v>12525</v>
      </c>
      <c r="D4" s="4" t="s">
        <v>12</v>
      </c>
    </row>
    <row r="5" spans="1:4" x14ac:dyDescent="0.3">
      <c r="A5" s="4" t="s">
        <v>26</v>
      </c>
      <c r="B5" s="4" t="s">
        <v>12526</v>
      </c>
      <c r="D5" s="4" t="s">
        <v>26</v>
      </c>
    </row>
    <row r="6" spans="1:4" x14ac:dyDescent="0.3">
      <c r="A6" s="4" t="s">
        <v>38</v>
      </c>
      <c r="B6" s="4" t="s">
        <v>12527</v>
      </c>
      <c r="D6" s="4" t="s">
        <v>38</v>
      </c>
    </row>
    <row r="7" spans="1:4" x14ac:dyDescent="0.3">
      <c r="A7" s="4" t="s">
        <v>41</v>
      </c>
      <c r="B7" s="4" t="s">
        <v>12528</v>
      </c>
      <c r="D7" s="4" t="s">
        <v>41</v>
      </c>
    </row>
    <row r="8" spans="1:4" x14ac:dyDescent="0.3">
      <c r="A8" s="4" t="s">
        <v>55</v>
      </c>
      <c r="B8" s="4" t="s">
        <v>12529</v>
      </c>
      <c r="D8" s="4" t="s">
        <v>55</v>
      </c>
    </row>
    <row r="9" spans="1:4" x14ac:dyDescent="0.3">
      <c r="A9" s="4" t="s">
        <v>66</v>
      </c>
      <c r="B9" s="4" t="s">
        <v>12530</v>
      </c>
      <c r="D9" s="4" t="s">
        <v>66</v>
      </c>
    </row>
    <row r="10" spans="1:4" x14ac:dyDescent="0.3">
      <c r="A10" s="4" t="s">
        <v>70</v>
      </c>
      <c r="B10" s="4" t="s">
        <v>12531</v>
      </c>
      <c r="D10" s="4" t="s">
        <v>70</v>
      </c>
    </row>
    <row r="11" spans="1:4" x14ac:dyDescent="0.3">
      <c r="A11" s="4" t="s">
        <v>72</v>
      </c>
      <c r="B11" s="4" t="s">
        <v>12532</v>
      </c>
      <c r="D11" s="4" t="s">
        <v>72</v>
      </c>
    </row>
    <row r="12" spans="1:4" x14ac:dyDescent="0.3">
      <c r="A12" s="4" t="s">
        <v>81</v>
      </c>
      <c r="B12" s="4" t="s">
        <v>12533</v>
      </c>
      <c r="D12" s="4" t="s">
        <v>81</v>
      </c>
    </row>
    <row r="13" spans="1:4" x14ac:dyDescent="0.3">
      <c r="A13" s="4" t="s">
        <v>87</v>
      </c>
      <c r="B13" s="4" t="s">
        <v>12534</v>
      </c>
      <c r="D13" s="4" t="s">
        <v>87</v>
      </c>
    </row>
    <row r="14" spans="1:4" x14ac:dyDescent="0.3">
      <c r="A14" s="4" t="s">
        <v>459</v>
      </c>
      <c r="B14" s="4" t="s">
        <v>12535</v>
      </c>
      <c r="D14" s="4" t="s">
        <v>459</v>
      </c>
    </row>
    <row r="15" spans="1:4" x14ac:dyDescent="0.3">
      <c r="A15" s="4" t="s">
        <v>534</v>
      </c>
      <c r="B15" s="4" t="s">
        <v>12536</v>
      </c>
      <c r="D15" s="4" t="s">
        <v>534</v>
      </c>
    </row>
    <row r="16" spans="1:4" x14ac:dyDescent="0.3">
      <c r="A16" s="4" t="s">
        <v>535</v>
      </c>
      <c r="B16" s="4" t="s">
        <v>12537</v>
      </c>
      <c r="D16" s="4" t="s">
        <v>535</v>
      </c>
    </row>
    <row r="17" spans="1:4" x14ac:dyDescent="0.3">
      <c r="A17" s="4" t="s">
        <v>547</v>
      </c>
      <c r="B17" s="4" t="s">
        <v>12538</v>
      </c>
      <c r="D17" s="4" t="s">
        <v>547</v>
      </c>
    </row>
    <row r="18" spans="1:4" x14ac:dyDescent="0.3">
      <c r="A18" s="4" t="s">
        <v>548</v>
      </c>
      <c r="B18" s="4" t="s">
        <v>12539</v>
      </c>
      <c r="D18" s="4" t="s">
        <v>548</v>
      </c>
    </row>
    <row r="19" spans="1:4" x14ac:dyDescent="0.3">
      <c r="A19" s="4" t="s">
        <v>549</v>
      </c>
      <c r="B19" s="4" t="s">
        <v>12540</v>
      </c>
      <c r="D19" s="4" t="s">
        <v>549</v>
      </c>
    </row>
    <row r="20" spans="1:4" x14ac:dyDescent="0.3">
      <c r="A20" s="4" t="s">
        <v>565</v>
      </c>
      <c r="B20" s="4" t="s">
        <v>12541</v>
      </c>
      <c r="D20" s="4" t="s">
        <v>565</v>
      </c>
    </row>
    <row r="21" spans="1:4" x14ac:dyDescent="0.3">
      <c r="A21" s="4" t="s">
        <v>566</v>
      </c>
      <c r="B21" s="4" t="s">
        <v>12542</v>
      </c>
      <c r="D21" s="4" t="s">
        <v>566</v>
      </c>
    </row>
    <row r="22" spans="1:4" x14ac:dyDescent="0.3">
      <c r="A22" s="4" t="s">
        <v>577</v>
      </c>
      <c r="B22" s="4" t="s">
        <v>12543</v>
      </c>
      <c r="D22" s="4" t="s">
        <v>577</v>
      </c>
    </row>
    <row r="23" spans="1:4" x14ac:dyDescent="0.3">
      <c r="A23" s="4" t="s">
        <v>630</v>
      </c>
      <c r="B23" s="4" t="s">
        <v>12544</v>
      </c>
      <c r="D23" s="4" t="s">
        <v>630</v>
      </c>
    </row>
    <row r="24" spans="1:4" x14ac:dyDescent="0.3">
      <c r="A24" s="4" t="s">
        <v>631</v>
      </c>
      <c r="B24" s="4" t="s">
        <v>12545</v>
      </c>
      <c r="D24" s="4" t="s">
        <v>631</v>
      </c>
    </row>
    <row r="25" spans="1:4" x14ac:dyDescent="0.3">
      <c r="A25" s="4" t="s">
        <v>635</v>
      </c>
      <c r="B25" s="4" t="s">
        <v>12546</v>
      </c>
      <c r="D25" s="4" t="s">
        <v>635</v>
      </c>
    </row>
    <row r="26" spans="1:4" x14ac:dyDescent="0.3">
      <c r="A26" s="4" t="s">
        <v>637</v>
      </c>
      <c r="B26" s="4" t="s">
        <v>12547</v>
      </c>
      <c r="D26" s="4" t="s">
        <v>637</v>
      </c>
    </row>
    <row r="27" spans="1:4" x14ac:dyDescent="0.3">
      <c r="A27" s="4" t="s">
        <v>639</v>
      </c>
      <c r="B27" s="4" t="s">
        <v>12548</v>
      </c>
      <c r="D27" s="4" t="s">
        <v>639</v>
      </c>
    </row>
    <row r="28" spans="1:4" x14ac:dyDescent="0.3">
      <c r="A28" s="4" t="s">
        <v>676</v>
      </c>
      <c r="B28" s="4" t="s">
        <v>12549</v>
      </c>
      <c r="D28" s="4" t="s">
        <v>676</v>
      </c>
    </row>
    <row r="29" spans="1:4" x14ac:dyDescent="0.3">
      <c r="A29" s="4" t="s">
        <v>680</v>
      </c>
      <c r="B29" s="4" t="s">
        <v>12550</v>
      </c>
      <c r="D29" s="4" t="s">
        <v>680</v>
      </c>
    </row>
    <row r="30" spans="1:4" x14ac:dyDescent="0.3">
      <c r="A30" s="4" t="s">
        <v>686</v>
      </c>
      <c r="B30" s="4" t="s">
        <v>12551</v>
      </c>
      <c r="D30" s="4" t="s">
        <v>686</v>
      </c>
    </row>
    <row r="31" spans="1:4" x14ac:dyDescent="0.3">
      <c r="A31" s="4" t="s">
        <v>687</v>
      </c>
      <c r="B31" s="4" t="s">
        <v>12552</v>
      </c>
      <c r="D31" s="4" t="s">
        <v>687</v>
      </c>
    </row>
    <row r="32" spans="1:4" x14ac:dyDescent="0.3">
      <c r="A32" s="4" t="s">
        <v>688</v>
      </c>
      <c r="B32" s="4" t="s">
        <v>12553</v>
      </c>
      <c r="D32" s="4" t="s">
        <v>688</v>
      </c>
    </row>
    <row r="33" spans="1:4" x14ac:dyDescent="0.3">
      <c r="A33" s="4" t="s">
        <v>690</v>
      </c>
      <c r="B33" s="4" t="s">
        <v>12554</v>
      </c>
      <c r="D33" s="4" t="s">
        <v>690</v>
      </c>
    </row>
    <row r="34" spans="1:4" x14ac:dyDescent="0.3">
      <c r="A34" s="4" t="s">
        <v>693</v>
      </c>
      <c r="B34" s="4" t="s">
        <v>12555</v>
      </c>
      <c r="D34" s="4" t="s">
        <v>693</v>
      </c>
    </row>
    <row r="35" spans="1:4" x14ac:dyDescent="0.3">
      <c r="A35" s="4" t="s">
        <v>701</v>
      </c>
      <c r="B35" s="4" t="s">
        <v>12556</v>
      </c>
      <c r="D35" s="4" t="s">
        <v>701</v>
      </c>
    </row>
    <row r="36" spans="1:4" x14ac:dyDescent="0.3">
      <c r="A36" s="4" t="s">
        <v>737</v>
      </c>
      <c r="B36" s="4" t="s">
        <v>12557</v>
      </c>
      <c r="D36" s="4" t="s">
        <v>737</v>
      </c>
    </row>
    <row r="37" spans="1:4" x14ac:dyDescent="0.3">
      <c r="A37" s="4" t="s">
        <v>738</v>
      </c>
      <c r="B37" s="4" t="s">
        <v>12558</v>
      </c>
      <c r="D37" s="4" t="s">
        <v>738</v>
      </c>
    </row>
    <row r="38" spans="1:4" x14ac:dyDescent="0.3">
      <c r="A38" s="4" t="s">
        <v>740</v>
      </c>
      <c r="B38" s="4" t="s">
        <v>12559</v>
      </c>
      <c r="D38" s="4" t="s">
        <v>740</v>
      </c>
    </row>
    <row r="39" spans="1:4" x14ac:dyDescent="0.3">
      <c r="A39" s="4" t="s">
        <v>748</v>
      </c>
      <c r="B39" s="4" t="s">
        <v>12560</v>
      </c>
      <c r="D39" s="4" t="s">
        <v>748</v>
      </c>
    </row>
    <row r="40" spans="1:4" x14ac:dyDescent="0.3">
      <c r="A40" s="4" t="s">
        <v>750</v>
      </c>
      <c r="B40" s="4" t="s">
        <v>12561</v>
      </c>
      <c r="D40" s="4" t="s">
        <v>750</v>
      </c>
    </row>
    <row r="41" spans="1:4" x14ac:dyDescent="0.3">
      <c r="A41" s="4" t="s">
        <v>753</v>
      </c>
      <c r="B41" s="4" t="s">
        <v>12562</v>
      </c>
      <c r="D41" s="4" t="s">
        <v>753</v>
      </c>
    </row>
  </sheetData>
  <autoFilter ref="A1:B41" xr:uid="{F3F2BAA9-C21F-42F1-86ED-37D33DD5412E}"/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3BBA-21A1-47E0-AFA2-C983D3AA1110}">
  <dimension ref="A1:F586"/>
  <sheetViews>
    <sheetView topLeftCell="A549" zoomScale="110" zoomScaleNormal="110" workbookViewId="0">
      <selection activeCell="D2" sqref="D2:F586"/>
    </sheetView>
  </sheetViews>
  <sheetFormatPr baseColWidth="10" defaultColWidth="11.44140625" defaultRowHeight="14.4" x14ac:dyDescent="0.3"/>
  <cols>
    <col min="1" max="1" width="43.6640625" bestFit="1" customWidth="1"/>
    <col min="2" max="2" width="58" bestFit="1" customWidth="1"/>
    <col min="3" max="3" width="90.44140625" bestFit="1" customWidth="1"/>
    <col min="4" max="4" width="36.88671875" bestFit="1" customWidth="1"/>
  </cols>
  <sheetData>
    <row r="1" spans="1:6" x14ac:dyDescent="0.3">
      <c r="A1" t="s">
        <v>0</v>
      </c>
      <c r="B1" t="s">
        <v>1</v>
      </c>
      <c r="C1" t="s">
        <v>11298</v>
      </c>
      <c r="D1" t="s">
        <v>754</v>
      </c>
      <c r="E1" t="s">
        <v>755</v>
      </c>
      <c r="F1" t="s">
        <v>756</v>
      </c>
    </row>
    <row r="2" spans="1:6" x14ac:dyDescent="0.3">
      <c r="A2" t="s">
        <v>4</v>
      </c>
      <c r="B2" t="s">
        <v>5</v>
      </c>
      <c r="C2" t="str">
        <f>CONCATENATE(A2,B2)</f>
        <v>611-IOT1303-Pflege-eigener-Systeme02-Projektaufschreibung</v>
      </c>
      <c r="D2" t="s">
        <v>11938</v>
      </c>
      <c r="E2" t="str">
        <f>VLOOKUP(A2,projekte!$A:$B,2)</f>
        <v>6334f0a9-162d-874e-6962-215c1912cd58</v>
      </c>
      <c r="F2" t="s">
        <v>5</v>
      </c>
    </row>
    <row r="3" spans="1:6" x14ac:dyDescent="0.3">
      <c r="A3" t="s">
        <v>12</v>
      </c>
      <c r="B3" t="s">
        <v>13</v>
      </c>
      <c r="C3" t="str">
        <f t="shared" ref="C3:C66" si="0">CONCATENATE(A3,B3)</f>
        <v>612-IOT1304-IT-Infrastruktur01-Wartung und Verwaltung</v>
      </c>
      <c r="D3" t="s">
        <v>11939</v>
      </c>
      <c r="E3" t="str">
        <f>VLOOKUP(A3,projekte!$A:$B,2)</f>
        <v>c357ce8d-2e9d-3516-8d8e-4d9b1b893d8c</v>
      </c>
      <c r="F3" t="s">
        <v>13</v>
      </c>
    </row>
    <row r="4" spans="1:6" x14ac:dyDescent="0.3">
      <c r="A4" t="s">
        <v>12</v>
      </c>
      <c r="B4" t="s">
        <v>17</v>
      </c>
      <c r="C4" t="str">
        <f t="shared" si="0"/>
        <v>612-IOT1304-IT-Infrastruktur02-Helpdesk</v>
      </c>
      <c r="D4" t="s">
        <v>11940</v>
      </c>
      <c r="E4" t="str">
        <f>VLOOKUP(A4,projekte!$A:$B,2)</f>
        <v>c357ce8d-2e9d-3516-8d8e-4d9b1b893d8c</v>
      </c>
      <c r="F4" t="s">
        <v>17</v>
      </c>
    </row>
    <row r="5" spans="1:6" x14ac:dyDescent="0.3">
      <c r="A5" t="s">
        <v>12</v>
      </c>
      <c r="B5" t="s">
        <v>20</v>
      </c>
      <c r="C5" t="str">
        <f t="shared" si="0"/>
        <v>612-IOT1304-IT-Infrastruktur04-Beschaffung</v>
      </c>
      <c r="D5" t="s">
        <v>11941</v>
      </c>
      <c r="E5" t="str">
        <f>VLOOKUP(A5,projekte!$A:$B,2)</f>
        <v>c357ce8d-2e9d-3516-8d8e-4d9b1b893d8c</v>
      </c>
      <c r="F5" t="s">
        <v>20</v>
      </c>
    </row>
    <row r="6" spans="1:6" x14ac:dyDescent="0.3">
      <c r="A6" t="s">
        <v>12</v>
      </c>
      <c r="B6" t="s">
        <v>24</v>
      </c>
      <c r="C6" t="str">
        <f t="shared" si="0"/>
        <v>612-IOT1304-IT-Infrastruktur06-SAP</v>
      </c>
      <c r="D6" t="s">
        <v>11942</v>
      </c>
      <c r="E6" t="str">
        <f>VLOOKUP(A6,projekte!$A:$B,2)</f>
        <v>c357ce8d-2e9d-3516-8d8e-4d9b1b893d8c</v>
      </c>
      <c r="F6" t="s">
        <v>24</v>
      </c>
    </row>
    <row r="7" spans="1:6" x14ac:dyDescent="0.3">
      <c r="A7" t="s">
        <v>26</v>
      </c>
      <c r="B7" t="s">
        <v>27</v>
      </c>
      <c r="C7" t="str">
        <f t="shared" si="0"/>
        <v>692-IOT1504-Produktentwicklung17-Kontingentierung</v>
      </c>
      <c r="D7" t="s">
        <v>11943</v>
      </c>
      <c r="E7" t="str">
        <f>VLOOKUP(A7,projekte!$A:$B,2)</f>
        <v>585dd84f-2d70-78d1-cdb3-045801676d45</v>
      </c>
      <c r="F7" t="s">
        <v>27</v>
      </c>
    </row>
    <row r="8" spans="1:6" x14ac:dyDescent="0.3">
      <c r="A8" t="s">
        <v>26</v>
      </c>
      <c r="B8" t="s">
        <v>29</v>
      </c>
      <c r="C8" t="str">
        <f t="shared" si="0"/>
        <v>692-IOT1504-Produktentwicklung60-FIORI generische Komponenten</v>
      </c>
      <c r="D8" t="s">
        <v>11944</v>
      </c>
      <c r="E8" t="str">
        <f>VLOOKUP(A8,projekte!$A:$B,2)</f>
        <v>585dd84f-2d70-78d1-cdb3-045801676d45</v>
      </c>
      <c r="F8" t="s">
        <v>29</v>
      </c>
    </row>
    <row r="9" spans="1:6" x14ac:dyDescent="0.3">
      <c r="A9" t="s">
        <v>26</v>
      </c>
      <c r="B9" t="s">
        <v>33</v>
      </c>
      <c r="C9" t="str">
        <f t="shared" si="0"/>
        <v>692-IOT1504-Produktentwicklung70-Projektunterstützung</v>
      </c>
      <c r="D9" t="s">
        <v>11945</v>
      </c>
      <c r="E9" t="str">
        <f>VLOOKUP(A9,projekte!$A:$B,2)</f>
        <v>585dd84f-2d70-78d1-cdb3-045801676d45</v>
      </c>
      <c r="F9" t="s">
        <v>33</v>
      </c>
    </row>
    <row r="10" spans="1:6" x14ac:dyDescent="0.3">
      <c r="A10" t="s">
        <v>26</v>
      </c>
      <c r="B10" t="s">
        <v>36</v>
      </c>
      <c r="C10" t="str">
        <f t="shared" si="0"/>
        <v>692-IOT1504-Produktentwicklung90-Support</v>
      </c>
      <c r="D10" t="s">
        <v>11946</v>
      </c>
      <c r="E10" t="str">
        <f>VLOOKUP(A10,projekte!$A:$B,2)</f>
        <v>585dd84f-2d70-78d1-cdb3-045801676d45</v>
      </c>
      <c r="F10" t="s">
        <v>36</v>
      </c>
    </row>
    <row r="11" spans="1:6" x14ac:dyDescent="0.3">
      <c r="A11" t="s">
        <v>38</v>
      </c>
      <c r="B11" t="s">
        <v>39</v>
      </c>
      <c r="C11" t="str">
        <f t="shared" si="0"/>
        <v>717-IOT1603-Öffentlichkeitsarbeit03-Marketing</v>
      </c>
      <c r="D11" t="s">
        <v>11947</v>
      </c>
      <c r="E11" t="str">
        <f>VLOOKUP(A11,projekte!$A:$B,2)</f>
        <v>0e454e11-80fb-78e7-4f50-8c0548ef77e3</v>
      </c>
      <c r="F11" t="s">
        <v>39</v>
      </c>
    </row>
    <row r="12" spans="1:6" x14ac:dyDescent="0.3">
      <c r="A12" t="s">
        <v>41</v>
      </c>
      <c r="B12" t="s">
        <v>42</v>
      </c>
      <c r="C12" t="str">
        <f t="shared" si="0"/>
        <v>722-MEZ1601-Wartung01-Linux Gateway KIMM</v>
      </c>
      <c r="D12" t="s">
        <v>11948</v>
      </c>
      <c r="E12" t="str">
        <f>VLOOKUP(A12,projekte!$A:$B,2)</f>
        <v>6a43673a-9bbe-da56-08e7-98c66c60161c</v>
      </c>
      <c r="F12" t="s">
        <v>42</v>
      </c>
    </row>
    <row r="13" spans="1:6" x14ac:dyDescent="0.3">
      <c r="A13" t="s">
        <v>41</v>
      </c>
      <c r="B13" t="s">
        <v>54</v>
      </c>
      <c r="C13" t="str">
        <f t="shared" si="0"/>
        <v>722-MEZ1601-Wartung02-Wartung GUI</v>
      </c>
      <c r="D13" t="s">
        <v>11949</v>
      </c>
      <c r="E13" t="str">
        <f>VLOOKUP(A13,projekte!$A:$B,2)</f>
        <v>6a43673a-9bbe-da56-08e7-98c66c60161c</v>
      </c>
      <c r="F13" t="s">
        <v>54</v>
      </c>
    </row>
    <row r="14" spans="1:6" x14ac:dyDescent="0.3">
      <c r="A14" t="s">
        <v>55</v>
      </c>
      <c r="B14" t="s">
        <v>56</v>
      </c>
      <c r="C14" t="str">
        <f t="shared" si="0"/>
        <v>727-MEZ1602-Einzelanforderungen34-Thinclient Wareneingang</v>
      </c>
      <c r="D14" t="s">
        <v>11950</v>
      </c>
      <c r="E14" t="str">
        <f>VLOOKUP(A14,projekte!$A:$B,2)</f>
        <v>e0c108b4-7f4b-d702-98a8-01542667c860</v>
      </c>
      <c r="F14" t="s">
        <v>56</v>
      </c>
    </row>
    <row r="15" spans="1:6" x14ac:dyDescent="0.3">
      <c r="A15" t="s">
        <v>55</v>
      </c>
      <c r="B15" t="s">
        <v>58</v>
      </c>
      <c r="C15" t="str">
        <f t="shared" si="0"/>
        <v>727-MEZ1602-Einzelanforderungen37-Anpassung Pick-Listen Druck</v>
      </c>
      <c r="D15" t="s">
        <v>11951</v>
      </c>
      <c r="E15" t="str">
        <f>VLOOKUP(A15,projekte!$A:$B,2)</f>
        <v>e0c108b4-7f4b-d702-98a8-01542667c860</v>
      </c>
      <c r="F15" t="s">
        <v>58</v>
      </c>
    </row>
    <row r="16" spans="1:6" x14ac:dyDescent="0.3">
      <c r="A16" t="s">
        <v>55</v>
      </c>
      <c r="B16" t="s">
        <v>59</v>
      </c>
      <c r="C16" t="str">
        <f t="shared" si="0"/>
        <v>727-MEZ1602-Einzelanforderungen38-QR-Code Schweiz</v>
      </c>
      <c r="D16" t="s">
        <v>11952</v>
      </c>
      <c r="E16" t="str">
        <f>VLOOKUP(A16,projekte!$A:$B,2)</f>
        <v>e0c108b4-7f4b-d702-98a8-01542667c860</v>
      </c>
      <c r="F16" t="s">
        <v>59</v>
      </c>
    </row>
    <row r="17" spans="1:6" x14ac:dyDescent="0.3">
      <c r="A17" t="s">
        <v>55</v>
      </c>
      <c r="B17" t="s">
        <v>60</v>
      </c>
      <c r="C17" t="str">
        <f t="shared" si="0"/>
        <v>727-MEZ1602-Einzelanforderungen39-Anpassung John Lewis Label</v>
      </c>
      <c r="D17" t="s">
        <v>11953</v>
      </c>
      <c r="E17" t="str">
        <f>VLOOKUP(A17,projekte!$A:$B,2)</f>
        <v>e0c108b4-7f4b-d702-98a8-01542667c860</v>
      </c>
      <c r="F17" t="s">
        <v>60</v>
      </c>
    </row>
    <row r="18" spans="1:6" x14ac:dyDescent="0.3">
      <c r="A18" t="s">
        <v>55</v>
      </c>
      <c r="B18" t="s">
        <v>61</v>
      </c>
      <c r="C18" t="str">
        <f t="shared" si="0"/>
        <v>727-MEZ1602-Einzelanforderungen40-fehlende Verkaufsdaten bei Artikelübernahme</v>
      </c>
      <c r="D18" t="s">
        <v>11954</v>
      </c>
      <c r="E18" t="str">
        <f>VLOOKUP(A18,projekte!$A:$B,2)</f>
        <v>e0c108b4-7f4b-d702-98a8-01542667c860</v>
      </c>
      <c r="F18" t="s">
        <v>61</v>
      </c>
    </row>
    <row r="19" spans="1:6" x14ac:dyDescent="0.3">
      <c r="A19" t="s">
        <v>55</v>
      </c>
      <c r="B19" t="s">
        <v>62</v>
      </c>
      <c r="C19" t="str">
        <f t="shared" si="0"/>
        <v>727-MEZ1602-Einzelanforderungen41-Mengenabweichung Lager Ungarn</v>
      </c>
      <c r="D19" t="s">
        <v>11955</v>
      </c>
      <c r="E19" t="str">
        <f>VLOOKUP(A19,projekte!$A:$B,2)</f>
        <v>e0c108b4-7f4b-d702-98a8-01542667c860</v>
      </c>
      <c r="F19" t="s">
        <v>62</v>
      </c>
    </row>
    <row r="20" spans="1:6" x14ac:dyDescent="0.3">
      <c r="A20" t="s">
        <v>55</v>
      </c>
      <c r="B20" t="s">
        <v>63</v>
      </c>
      <c r="C20" t="str">
        <f t="shared" si="0"/>
        <v>727-MEZ1602-Einzelanforderungen42-Ladeliste Galeria</v>
      </c>
      <c r="D20" t="s">
        <v>11956</v>
      </c>
      <c r="E20" t="str">
        <f>VLOOKUP(A20,projekte!$A:$B,2)</f>
        <v>e0c108b4-7f4b-d702-98a8-01542667c860</v>
      </c>
      <c r="F20" t="s">
        <v>63</v>
      </c>
    </row>
    <row r="21" spans="1:6" x14ac:dyDescent="0.3">
      <c r="A21" t="s">
        <v>55</v>
      </c>
      <c r="B21" t="s">
        <v>64</v>
      </c>
      <c r="C21" t="str">
        <f t="shared" si="0"/>
        <v>727-MEZ1602-Einzelanforderungen43-Sporadischer Fehlschlag bei JLP-Label Druck</v>
      </c>
      <c r="D21" t="s">
        <v>11957</v>
      </c>
      <c r="E21" t="str">
        <f>VLOOKUP(A21,projekte!$A:$B,2)</f>
        <v>e0c108b4-7f4b-d702-98a8-01542667c860</v>
      </c>
      <c r="F21" t="s">
        <v>64</v>
      </c>
    </row>
    <row r="22" spans="1:6" x14ac:dyDescent="0.3">
      <c r="A22" t="s">
        <v>66</v>
      </c>
      <c r="B22" t="s">
        <v>67</v>
      </c>
      <c r="C22" t="str">
        <f t="shared" si="0"/>
        <v>762-IOT1703-SAP-FIORI00-Organisation</v>
      </c>
      <c r="D22" t="s">
        <v>11958</v>
      </c>
      <c r="E22" t="str">
        <f>VLOOKUP(A22,projekte!$A:$B,2)</f>
        <v>a07a674b-12e4-576e-58f4-63229ab11f6e</v>
      </c>
      <c r="F22" t="s">
        <v>67</v>
      </c>
    </row>
    <row r="23" spans="1:6" x14ac:dyDescent="0.3">
      <c r="A23" t="s">
        <v>70</v>
      </c>
      <c r="B23" t="s">
        <v>71</v>
      </c>
      <c r="C23" t="str">
        <f t="shared" si="0"/>
        <v>781-BSS1801-FOR-Highbay-Renewal08-EBE21-00997 Gasse 3 des HB2</v>
      </c>
      <c r="D23" t="s">
        <v>11959</v>
      </c>
      <c r="E23" t="str">
        <f>VLOOKUP(A23,projekte!$A:$B,2)</f>
        <v>7ca35e77-ac64-78d0-5a18-4cbb0c1e7b5b</v>
      </c>
      <c r="F23" t="s">
        <v>71</v>
      </c>
    </row>
    <row r="24" spans="1:6" x14ac:dyDescent="0.3">
      <c r="A24" t="s">
        <v>72</v>
      </c>
      <c r="B24" t="s">
        <v>73</v>
      </c>
      <c r="C24" t="str">
        <f t="shared" si="0"/>
        <v>794-FRA1805-14425:-S/4HANA10-IT Bereinigung</v>
      </c>
      <c r="D24" t="s">
        <v>11960</v>
      </c>
      <c r="E24" t="str">
        <f>VLOOKUP(A24,projekte!$A:$B,2)</f>
        <v>83e3da23-eb40-2c86-03de-0b6f86ceb765</v>
      </c>
      <c r="F24" t="s">
        <v>73</v>
      </c>
    </row>
    <row r="25" spans="1:6" x14ac:dyDescent="0.3">
      <c r="A25" t="s">
        <v>72</v>
      </c>
      <c r="B25" t="s">
        <v>76</v>
      </c>
      <c r="C25" t="str">
        <f t="shared" si="0"/>
        <v>794-FRA1805-14425:-S/4HANA20-Archivierung</v>
      </c>
      <c r="D25" t="s">
        <v>11961</v>
      </c>
      <c r="E25" t="str">
        <f>VLOOKUP(A25,projekte!$A:$B,2)</f>
        <v>83e3da23-eb40-2c86-03de-0b6f86ceb765</v>
      </c>
      <c r="F25" t="s">
        <v>76</v>
      </c>
    </row>
    <row r="26" spans="1:6" x14ac:dyDescent="0.3">
      <c r="A26" t="s">
        <v>72</v>
      </c>
      <c r="B26" t="s">
        <v>80</v>
      </c>
      <c r="C26" t="str">
        <f t="shared" si="0"/>
        <v>794-FRA1805-14425:-S/4HANA26649 Einrichtung Businesspartner-Grundkonfig. und Abstimmung</v>
      </c>
      <c r="D26" t="s">
        <v>11962</v>
      </c>
      <c r="E26" t="str">
        <f>VLOOKUP(A26,projekte!$A:$B,2)</f>
        <v>83e3da23-eb40-2c86-03de-0b6f86ceb765</v>
      </c>
      <c r="F26" t="s">
        <v>80</v>
      </c>
    </row>
    <row r="27" spans="1:6" x14ac:dyDescent="0.3">
      <c r="A27" t="s">
        <v>81</v>
      </c>
      <c r="B27" t="s">
        <v>82</v>
      </c>
      <c r="C27" t="str">
        <f t="shared" si="0"/>
        <v>807-FRA1902-FR-Flilialpackplatz20581-Cronopost Frankreich für Filialpacklatz</v>
      </c>
      <c r="D27" t="s">
        <v>11963</v>
      </c>
      <c r="E27" t="str">
        <f>VLOOKUP(A27,projekte!$A:$B,2)</f>
        <v>b65391e0-020f-43bf-23c9-3f38881a61f8</v>
      </c>
      <c r="F27" t="s">
        <v>82</v>
      </c>
    </row>
    <row r="28" spans="1:6" x14ac:dyDescent="0.3">
      <c r="A28" t="s">
        <v>81</v>
      </c>
      <c r="B28" t="s">
        <v>83</v>
      </c>
      <c r="C28" t="str">
        <f t="shared" si="0"/>
        <v>807-FRA1902-FR-Flilialpackplatz21963-La Poste für Filialpackplatz Frankreich</v>
      </c>
      <c r="D28" t="s">
        <v>11964</v>
      </c>
      <c r="E28" t="str">
        <f>VLOOKUP(A28,projekte!$A:$B,2)</f>
        <v>b65391e0-020f-43bf-23c9-3f38881a61f8</v>
      </c>
      <c r="F28" t="s">
        <v>83</v>
      </c>
    </row>
    <row r="29" spans="1:6" x14ac:dyDescent="0.3">
      <c r="A29" t="s">
        <v>81</v>
      </c>
      <c r="B29" t="s">
        <v>84</v>
      </c>
      <c r="C29" t="str">
        <f t="shared" si="0"/>
        <v>807-FRA1902-FR-Flilialpackplatz28785 Packplatz - Lettre Suivie (verfolgene Briefe)</v>
      </c>
      <c r="D29" t="s">
        <v>11965</v>
      </c>
      <c r="E29" t="str">
        <f>VLOOKUP(A29,projekte!$A:$B,2)</f>
        <v>b65391e0-020f-43bf-23c9-3f38881a61f8</v>
      </c>
      <c r="F29" t="s">
        <v>84</v>
      </c>
    </row>
    <row r="30" spans="1:6" x14ac:dyDescent="0.3">
      <c r="A30" t="s">
        <v>81</v>
      </c>
      <c r="B30" t="s">
        <v>85</v>
      </c>
      <c r="C30" t="str">
        <f t="shared" si="0"/>
        <v>807-FRA1902-FR-Flilialpackplatz28789 Packplatz - Mazet Spedition</v>
      </c>
      <c r="D30" t="s">
        <v>11966</v>
      </c>
      <c r="E30" t="str">
        <f>VLOOKUP(A30,projekte!$A:$B,2)</f>
        <v>b65391e0-020f-43bf-23c9-3f38881a61f8</v>
      </c>
      <c r="F30" t="s">
        <v>85</v>
      </c>
    </row>
    <row r="31" spans="1:6" x14ac:dyDescent="0.3">
      <c r="A31" t="s">
        <v>81</v>
      </c>
      <c r="B31" t="s">
        <v>86</v>
      </c>
      <c r="C31" t="str">
        <f t="shared" si="0"/>
        <v>807-FRA1902-FR-Flilialpackplatz32451 - manueller Versand Übergangslösung</v>
      </c>
      <c r="D31" t="s">
        <v>11967</v>
      </c>
      <c r="E31" t="str">
        <f>VLOOKUP(A31,projekte!$A:$B,2)</f>
        <v>b65391e0-020f-43bf-23c9-3f38881a61f8</v>
      </c>
      <c r="F31" t="s">
        <v>86</v>
      </c>
    </row>
    <row r="32" spans="1:6" x14ac:dyDescent="0.3">
      <c r="A32" t="s">
        <v>87</v>
      </c>
      <c r="B32" t="s">
        <v>68</v>
      </c>
      <c r="C32" t="str">
        <f t="shared" si="0"/>
        <v>810-FRA2001-ERP-AM01-Koordination</v>
      </c>
      <c r="D32" t="s">
        <v>11968</v>
      </c>
      <c r="E32" t="str">
        <f>VLOOKUP(A32,projekte!$A:$B,2)</f>
        <v>288d547f-d16d-6df5-13c3-17de3f11c50d</v>
      </c>
      <c r="F32" t="s">
        <v>68</v>
      </c>
    </row>
    <row r="33" spans="1:6" x14ac:dyDescent="0.3">
      <c r="A33" t="s">
        <v>87</v>
      </c>
      <c r="B33" t="s">
        <v>93</v>
      </c>
      <c r="C33" t="str">
        <f t="shared" si="0"/>
        <v>810-FRA2001-ERP-AM02-Unterstützung FRA IT</v>
      </c>
      <c r="D33" t="s">
        <v>11969</v>
      </c>
      <c r="E33" t="str">
        <f>VLOOKUP(A33,projekte!$A:$B,2)</f>
        <v>288d547f-d16d-6df5-13c3-17de3f11c50d</v>
      </c>
      <c r="F33" t="s">
        <v>93</v>
      </c>
    </row>
    <row r="34" spans="1:6" x14ac:dyDescent="0.3">
      <c r="A34" t="s">
        <v>87</v>
      </c>
      <c r="B34" t="s">
        <v>97</v>
      </c>
      <c r="C34" t="str">
        <f t="shared" si="0"/>
        <v>810-FRA2001-ERP-AM14558 Optimierung Sonderbestellcockpit</v>
      </c>
      <c r="D34" t="s">
        <v>11970</v>
      </c>
      <c r="E34" t="str">
        <f>VLOOKUP(A34,projekte!$A:$B,2)</f>
        <v>288d547f-d16d-6df5-13c3-17de3f11c50d</v>
      </c>
      <c r="F34" t="s">
        <v>97</v>
      </c>
    </row>
    <row r="35" spans="1:6" x14ac:dyDescent="0.3">
      <c r="A35" t="s">
        <v>87</v>
      </c>
      <c r="B35" t="s">
        <v>98</v>
      </c>
      <c r="C35" t="str">
        <f t="shared" si="0"/>
        <v>810-FRA2001-ERP-AM14654 Preissteuerung</v>
      </c>
      <c r="D35" t="s">
        <v>11971</v>
      </c>
      <c r="E35" t="str">
        <f>VLOOKUP(A35,projekte!$A:$B,2)</f>
        <v>288d547f-d16d-6df5-13c3-17de3f11c50d</v>
      </c>
      <c r="F35" t="s">
        <v>98</v>
      </c>
    </row>
    <row r="36" spans="1:6" x14ac:dyDescent="0.3">
      <c r="A36" t="s">
        <v>87</v>
      </c>
      <c r="B36" t="s">
        <v>99</v>
      </c>
      <c r="C36" t="str">
        <f t="shared" si="0"/>
        <v>810-FRA2001-ERP-AM15297 Endlieferkennzeichen</v>
      </c>
      <c r="D36" t="s">
        <v>11972</v>
      </c>
      <c r="E36" t="str">
        <f>VLOOKUP(A36,projekte!$A:$B,2)</f>
        <v>288d547f-d16d-6df5-13c3-17de3f11c50d</v>
      </c>
      <c r="F36" t="s">
        <v>99</v>
      </c>
    </row>
    <row r="37" spans="1:6" x14ac:dyDescent="0.3">
      <c r="A37" t="s">
        <v>87</v>
      </c>
      <c r="B37" t="s">
        <v>100</v>
      </c>
      <c r="C37" t="str">
        <f t="shared" si="0"/>
        <v>810-FRA2001-ERP-AM18544 SAP Bezeichnungen der Betriebe kürzen und vereinheitlichen</v>
      </c>
      <c r="D37" t="s">
        <v>11973</v>
      </c>
      <c r="E37" t="str">
        <f>VLOOKUP(A37,projekte!$A:$B,2)</f>
        <v>288d547f-d16d-6df5-13c3-17de3f11c50d</v>
      </c>
      <c r="F37" t="s">
        <v>100</v>
      </c>
    </row>
    <row r="38" spans="1:6" x14ac:dyDescent="0.3">
      <c r="A38" t="s">
        <v>87</v>
      </c>
      <c r="B38" t="s">
        <v>101</v>
      </c>
      <c r="C38" t="str">
        <f t="shared" si="0"/>
        <v>810-FRA2001-ERP-AM19757 Kondiitonsvergleich EK/GH</v>
      </c>
      <c r="D38" t="s">
        <v>11974</v>
      </c>
      <c r="E38" t="str">
        <f>VLOOKUP(A38,projekte!$A:$B,2)</f>
        <v>288d547f-d16d-6df5-13c3-17de3f11c50d</v>
      </c>
      <c r="F38" t="s">
        <v>101</v>
      </c>
    </row>
    <row r="39" spans="1:6" x14ac:dyDescent="0.3">
      <c r="A39" t="s">
        <v>87</v>
      </c>
      <c r="B39" t="s">
        <v>102</v>
      </c>
      <c r="C39" t="str">
        <f t="shared" si="0"/>
        <v>810-FRA2001-ERP-AM19823 Falsche Anzeige in den SAP Transaktionen</v>
      </c>
      <c r="D39" t="s">
        <v>11975</v>
      </c>
      <c r="E39" t="str">
        <f>VLOOKUP(A39,projekte!$A:$B,2)</f>
        <v>288d547f-d16d-6df5-13c3-17de3f11c50d</v>
      </c>
      <c r="F39" t="s">
        <v>102</v>
      </c>
    </row>
    <row r="40" spans="1:6" x14ac:dyDescent="0.3">
      <c r="A40" t="s">
        <v>87</v>
      </c>
      <c r="B40" t="s">
        <v>104</v>
      </c>
      <c r="C40" t="str">
        <f t="shared" si="0"/>
        <v>810-FRA2001-ERP-AM21247 Vermeidung I-Aufträge</v>
      </c>
      <c r="D40" t="s">
        <v>11976</v>
      </c>
      <c r="E40" t="str">
        <f>VLOOKUP(A40,projekte!$A:$B,2)</f>
        <v>288d547f-d16d-6df5-13c3-17de3f11c50d</v>
      </c>
      <c r="F40" t="s">
        <v>104</v>
      </c>
    </row>
    <row r="41" spans="1:6" x14ac:dyDescent="0.3">
      <c r="A41" t="s">
        <v>87</v>
      </c>
      <c r="B41" t="s">
        <v>105</v>
      </c>
      <c r="C41" t="str">
        <f t="shared" si="0"/>
        <v>810-FRA2001-ERP-AM21299 Fehleingaben bei Termin-Erfassung verrieglen</v>
      </c>
      <c r="D41" t="s">
        <v>11977</v>
      </c>
      <c r="E41" t="str">
        <f>VLOOKUP(A41,projekte!$A:$B,2)</f>
        <v>288d547f-d16d-6df5-13c3-17de3f11c50d</v>
      </c>
      <c r="F41" t="s">
        <v>105</v>
      </c>
    </row>
    <row r="42" spans="1:6" x14ac:dyDescent="0.3">
      <c r="A42" t="s">
        <v>87</v>
      </c>
      <c r="B42" t="s">
        <v>106</v>
      </c>
      <c r="C42" t="str">
        <f t="shared" si="0"/>
        <v>810-FRA2001-ERP-AM22441 Übersteuern der Ermittlung des Sperrig Kennzeichens</v>
      </c>
      <c r="D42" t="s">
        <v>11978</v>
      </c>
      <c r="E42" t="str">
        <f>VLOOKUP(A42,projekte!$A:$B,2)</f>
        <v>288d547f-d16d-6df5-13c3-17de3f11c50d</v>
      </c>
      <c r="F42" t="s">
        <v>106</v>
      </c>
    </row>
    <row r="43" spans="1:6" x14ac:dyDescent="0.3">
      <c r="A43" t="s">
        <v>87</v>
      </c>
      <c r="B43" t="s">
        <v>107</v>
      </c>
      <c r="C43" t="str">
        <f t="shared" si="0"/>
        <v>810-FRA2001-ERP-AM22830 Index Bestellentwicklung aktualisieren</v>
      </c>
      <c r="D43" t="s">
        <v>11979</v>
      </c>
      <c r="E43" t="str">
        <f>VLOOKUP(A43,projekte!$A:$B,2)</f>
        <v>288d547f-d16d-6df5-13c3-17de3f11c50d</v>
      </c>
      <c r="F43" t="s">
        <v>107</v>
      </c>
    </row>
    <row r="44" spans="1:6" x14ac:dyDescent="0.3">
      <c r="A44" t="s">
        <v>87</v>
      </c>
      <c r="B44" t="s">
        <v>108</v>
      </c>
      <c r="C44" t="str">
        <f t="shared" si="0"/>
        <v>810-FRA2001-ERP-AM23347 Ablösung ZWEBTABEL</v>
      </c>
      <c r="D44" t="s">
        <v>11980</v>
      </c>
      <c r="E44" t="str">
        <f>VLOOKUP(A44,projekte!$A:$B,2)</f>
        <v>288d547f-d16d-6df5-13c3-17de3f11c50d</v>
      </c>
      <c r="F44" t="s">
        <v>108</v>
      </c>
    </row>
    <row r="45" spans="1:6" x14ac:dyDescent="0.3">
      <c r="A45" t="s">
        <v>87</v>
      </c>
      <c r="B45" t="s">
        <v>109</v>
      </c>
      <c r="C45" t="str">
        <f t="shared" si="0"/>
        <v>810-FRA2001-ERP-AM23521 SAP - ZMM_012 bitte den Betrieb 1163 zufügen</v>
      </c>
      <c r="D45" t="s">
        <v>11981</v>
      </c>
      <c r="E45" t="str">
        <f>VLOOKUP(A45,projekte!$A:$B,2)</f>
        <v>288d547f-d16d-6df5-13c3-17de3f11c50d</v>
      </c>
      <c r="F45" t="s">
        <v>109</v>
      </c>
    </row>
    <row r="46" spans="1:6" x14ac:dyDescent="0.3">
      <c r="A46" t="s">
        <v>87</v>
      </c>
      <c r="B46" t="s">
        <v>110</v>
      </c>
      <c r="C46" t="str">
        <f t="shared" si="0"/>
        <v>810-FRA2001-ERP-AM23795 P01 - Vorhandene WBK Daten im Kundenstamm löschen</v>
      </c>
      <c r="D46" t="s">
        <v>11982</v>
      </c>
      <c r="E46" t="str">
        <f>VLOOKUP(A46,projekte!$A:$B,2)</f>
        <v>288d547f-d16d-6df5-13c3-17de3f11c50d</v>
      </c>
      <c r="F46" t="s">
        <v>110</v>
      </c>
    </row>
    <row r="47" spans="1:6" x14ac:dyDescent="0.3">
      <c r="A47" t="s">
        <v>87</v>
      </c>
      <c r="B47" t="s">
        <v>111</v>
      </c>
      <c r="C47" t="str">
        <f t="shared" si="0"/>
        <v>810-FRA2001-ERP-AM24781 Errichtung eines neuen werksübergreifenden Materialstatus</v>
      </c>
      <c r="D47" t="s">
        <v>11983</v>
      </c>
      <c r="E47" t="str">
        <f>VLOOKUP(A47,projekte!$A:$B,2)</f>
        <v>288d547f-d16d-6df5-13c3-17de3f11c50d</v>
      </c>
      <c r="F47" t="s">
        <v>111</v>
      </c>
    </row>
    <row r="48" spans="1:6" x14ac:dyDescent="0.3">
      <c r="A48" t="s">
        <v>87</v>
      </c>
      <c r="B48" t="s">
        <v>112</v>
      </c>
      <c r="C48" t="str">
        <f t="shared" si="0"/>
        <v>810-FRA2001-ERP-AM25082 Texte Versandbestätigung</v>
      </c>
      <c r="D48" t="s">
        <v>11984</v>
      </c>
      <c r="E48" t="str">
        <f>VLOOKUP(A48,projekte!$A:$B,2)</f>
        <v>288d547f-d16d-6df5-13c3-17de3f11c50d</v>
      </c>
      <c r="F48" t="s">
        <v>112</v>
      </c>
    </row>
    <row r="49" spans="1:6" x14ac:dyDescent="0.3">
      <c r="A49" t="s">
        <v>87</v>
      </c>
      <c r="B49" t="s">
        <v>113</v>
      </c>
      <c r="C49" t="str">
        <f t="shared" si="0"/>
        <v>810-FRA2001-ERP-AM25145 Q Bestand bei Konsi-Artikeln in der md04 nicht sichtbar</v>
      </c>
      <c r="D49" t="s">
        <v>11985</v>
      </c>
      <c r="E49" t="str">
        <f>VLOOKUP(A49,projekte!$A:$B,2)</f>
        <v>288d547f-d16d-6df5-13c3-17de3f11c50d</v>
      </c>
      <c r="F49" t="s">
        <v>113</v>
      </c>
    </row>
    <row r="50" spans="1:6" x14ac:dyDescent="0.3">
      <c r="A50" t="s">
        <v>87</v>
      </c>
      <c r="B50" t="s">
        <v>114</v>
      </c>
      <c r="C50" t="str">
        <f t="shared" si="0"/>
        <v>810-FRA2001-ERP-AM25459 Verbuchung des Zahlungseingang von Amazon</v>
      </c>
      <c r="D50" t="s">
        <v>11986</v>
      </c>
      <c r="E50" t="str">
        <f>VLOOKUP(A50,projekte!$A:$B,2)</f>
        <v>288d547f-d16d-6df5-13c3-17de3f11c50d</v>
      </c>
      <c r="F50" t="s">
        <v>114</v>
      </c>
    </row>
    <row r="51" spans="1:6" x14ac:dyDescent="0.3">
      <c r="A51" t="s">
        <v>87</v>
      </c>
      <c r="B51" t="s">
        <v>115</v>
      </c>
      <c r="C51" t="str">
        <f t="shared" si="0"/>
        <v>810-FRA2001-ERP-AM25544 Verfügbarkeitsaussage im Shop 196199001</v>
      </c>
      <c r="D51" t="s">
        <v>11987</v>
      </c>
      <c r="E51" t="str">
        <f>VLOOKUP(A51,projekte!$A:$B,2)</f>
        <v>288d547f-d16d-6df5-13c3-17de3f11c50d</v>
      </c>
      <c r="F51" t="s">
        <v>115</v>
      </c>
    </row>
    <row r="52" spans="1:6" x14ac:dyDescent="0.3">
      <c r="A52" t="s">
        <v>87</v>
      </c>
      <c r="B52" t="s">
        <v>116</v>
      </c>
      <c r="C52" t="str">
        <f t="shared" si="0"/>
        <v>810-FRA2001-ERP-AM25947 Ausbau der Fiori App auf freie Artikel</v>
      </c>
      <c r="D52" t="s">
        <v>11988</v>
      </c>
      <c r="E52" t="str">
        <f>VLOOKUP(A52,projekte!$A:$B,2)</f>
        <v>288d547f-d16d-6df5-13c3-17de3f11c50d</v>
      </c>
      <c r="F52" t="s">
        <v>116</v>
      </c>
    </row>
    <row r="53" spans="1:6" x14ac:dyDescent="0.3">
      <c r="A53" t="s">
        <v>87</v>
      </c>
      <c r="B53" t="s">
        <v>117</v>
      </c>
      <c r="C53" t="str">
        <f t="shared" si="0"/>
        <v>810-FRA2001-ERP-AM26432 Kundeninformationsschreiben - Abhängigkeit zu V1 Steuerung</v>
      </c>
      <c r="D53" t="s">
        <v>11989</v>
      </c>
      <c r="E53" t="str">
        <f>VLOOKUP(A53,projekte!$A:$B,2)</f>
        <v>288d547f-d16d-6df5-13c3-17de3f11c50d</v>
      </c>
      <c r="F53" t="s">
        <v>117</v>
      </c>
    </row>
    <row r="54" spans="1:6" x14ac:dyDescent="0.3">
      <c r="A54" t="s">
        <v>87</v>
      </c>
      <c r="B54" t="s">
        <v>118</v>
      </c>
      <c r="C54" t="str">
        <f t="shared" si="0"/>
        <v>810-FRA2001-ERP-AM26808 Servicelevel (Umarex) in SAP abbilden</v>
      </c>
      <c r="D54" t="s">
        <v>11990</v>
      </c>
      <c r="E54" t="str">
        <f>VLOOKUP(A54,projekte!$A:$B,2)</f>
        <v>288d547f-d16d-6df5-13c3-17de3f11c50d</v>
      </c>
      <c r="F54" t="s">
        <v>118</v>
      </c>
    </row>
    <row r="55" spans="1:6" x14ac:dyDescent="0.3">
      <c r="A55" t="s">
        <v>87</v>
      </c>
      <c r="B55" t="s">
        <v>119</v>
      </c>
      <c r="C55" t="str">
        <f t="shared" si="0"/>
        <v>810-FRA2001-ERP-AM27109 P01 - Rücksendeschein Export</v>
      </c>
      <c r="D55" t="s">
        <v>11991</v>
      </c>
      <c r="E55" t="str">
        <f>VLOOKUP(A55,projekte!$A:$B,2)</f>
        <v>288d547f-d16d-6df5-13c3-17de3f11c50d</v>
      </c>
      <c r="F55" t="s">
        <v>119</v>
      </c>
    </row>
    <row r="56" spans="1:6" x14ac:dyDescent="0.3">
      <c r="A56" t="s">
        <v>87</v>
      </c>
      <c r="B56" t="s">
        <v>120</v>
      </c>
      <c r="C56" t="str">
        <f t="shared" si="0"/>
        <v>810-FRA2001-ERP-AM27170 Übermittlung Sperrig-KZ an KEP-DL</v>
      </c>
      <c r="D56" t="s">
        <v>11992</v>
      </c>
      <c r="E56" t="str">
        <f>VLOOKUP(A56,projekte!$A:$B,2)</f>
        <v>288d547f-d16d-6df5-13c3-17de3f11c50d</v>
      </c>
      <c r="F56" t="s">
        <v>120</v>
      </c>
    </row>
    <row r="57" spans="1:6" x14ac:dyDescent="0.3">
      <c r="A57" t="s">
        <v>87</v>
      </c>
      <c r="B57" t="s">
        <v>121</v>
      </c>
      <c r="C57" t="str">
        <f t="shared" si="0"/>
        <v>810-FRA2001-ERP-AM27241 Ablösung de MB* Transaktionen</v>
      </c>
      <c r="D57" t="s">
        <v>11993</v>
      </c>
      <c r="E57" t="str">
        <f>VLOOKUP(A57,projekte!$A:$B,2)</f>
        <v>288d547f-d16d-6df5-13c3-17de3f11c50d</v>
      </c>
      <c r="F57" t="s">
        <v>121</v>
      </c>
    </row>
    <row r="58" spans="1:6" x14ac:dyDescent="0.3">
      <c r="A58" t="s">
        <v>87</v>
      </c>
      <c r="B58" t="s">
        <v>122</v>
      </c>
      <c r="C58" t="str">
        <f t="shared" si="0"/>
        <v>810-FRA2001-ERP-AM27282 P01 - Anpassung der Versandkosten</v>
      </c>
      <c r="D58" t="s">
        <v>11994</v>
      </c>
      <c r="E58" t="str">
        <f>VLOOKUP(A58,projekte!$A:$B,2)</f>
        <v>288d547f-d16d-6df5-13c3-17de3f11c50d</v>
      </c>
      <c r="F58" t="s">
        <v>122</v>
      </c>
    </row>
    <row r="59" spans="1:6" x14ac:dyDescent="0.3">
      <c r="A59" t="s">
        <v>87</v>
      </c>
      <c r="B59" t="s">
        <v>123</v>
      </c>
      <c r="C59" t="str">
        <f t="shared" si="0"/>
        <v>810-FRA2001-ERP-AM27507 Änderung Zahlungsbedingung bei SEPA</v>
      </c>
      <c r="D59" t="s">
        <v>11995</v>
      </c>
      <c r="E59" t="str">
        <f>VLOOKUP(A59,projekte!$A:$B,2)</f>
        <v>288d547f-d16d-6df5-13c3-17de3f11c50d</v>
      </c>
      <c r="F59" t="s">
        <v>123</v>
      </c>
    </row>
    <row r="60" spans="1:6" x14ac:dyDescent="0.3">
      <c r="A60" t="s">
        <v>87</v>
      </c>
      <c r="B60" t="s">
        <v>124</v>
      </c>
      <c r="C60" t="str">
        <f t="shared" si="0"/>
        <v>810-FRA2001-ERP-AM27656 Erstellung eines operativen dashboard customer service</v>
      </c>
      <c r="D60" t="s">
        <v>11996</v>
      </c>
      <c r="E60" t="str">
        <f>VLOOKUP(A60,projekte!$A:$B,2)</f>
        <v>288d547f-d16d-6df5-13c3-17de3f11c50d</v>
      </c>
      <c r="F60" t="s">
        <v>124</v>
      </c>
    </row>
    <row r="61" spans="1:6" x14ac:dyDescent="0.3">
      <c r="A61" t="s">
        <v>87</v>
      </c>
      <c r="B61" t="s">
        <v>125</v>
      </c>
      <c r="C61" t="str">
        <f t="shared" si="0"/>
        <v>810-FRA2001-ERP-AM27706 ZWM_077 Serialnummerstatus falsch</v>
      </c>
      <c r="D61" t="s">
        <v>11997</v>
      </c>
      <c r="E61" t="str">
        <f>VLOOKUP(A61,projekte!$A:$B,2)</f>
        <v>288d547f-d16d-6df5-13c3-17de3f11c50d</v>
      </c>
      <c r="F61" t="s">
        <v>125</v>
      </c>
    </row>
    <row r="62" spans="1:6" x14ac:dyDescent="0.3">
      <c r="A62" t="s">
        <v>87</v>
      </c>
      <c r="B62" t="s">
        <v>126</v>
      </c>
      <c r="C62" t="str">
        <f t="shared" si="0"/>
        <v>810-FRA2001-ERP-AM27765 Bereinigung Equipmentstammsätze</v>
      </c>
      <c r="D62" t="s">
        <v>11998</v>
      </c>
      <c r="E62" t="str">
        <f>VLOOKUP(A62,projekte!$A:$B,2)</f>
        <v>288d547f-d16d-6df5-13c3-17de3f11c50d</v>
      </c>
      <c r="F62" t="s">
        <v>126</v>
      </c>
    </row>
    <row r="63" spans="1:6" x14ac:dyDescent="0.3">
      <c r="A63" t="s">
        <v>87</v>
      </c>
      <c r="B63" t="s">
        <v>127</v>
      </c>
      <c r="C63" t="str">
        <f t="shared" si="0"/>
        <v>810-FRA2001-ERP-AM27801 Abfrage offene Bestellung des Lieferanten Api</v>
      </c>
      <c r="D63" t="s">
        <v>11999</v>
      </c>
      <c r="E63" t="str">
        <f>VLOOKUP(A63,projekte!$A:$B,2)</f>
        <v>288d547f-d16d-6df5-13c3-17de3f11c50d</v>
      </c>
      <c r="F63" t="s">
        <v>127</v>
      </c>
    </row>
    <row r="64" spans="1:6" x14ac:dyDescent="0.3">
      <c r="A64" t="s">
        <v>87</v>
      </c>
      <c r="B64" t="s">
        <v>128</v>
      </c>
      <c r="C64" t="str">
        <f t="shared" si="0"/>
        <v>810-FRA2001-ERP-AM27876 P01 - Suchmöglichkeiten erweitern um RatePay Verwendungszw</v>
      </c>
      <c r="D64" t="s">
        <v>12000</v>
      </c>
      <c r="E64" t="str">
        <f>VLOOKUP(A64,projekte!$A:$B,2)</f>
        <v>288d547f-d16d-6df5-13c3-17de3f11c50d</v>
      </c>
      <c r="F64" t="s">
        <v>128</v>
      </c>
    </row>
    <row r="65" spans="1:6" x14ac:dyDescent="0.3">
      <c r="A65" t="s">
        <v>87</v>
      </c>
      <c r="B65" t="s">
        <v>129</v>
      </c>
      <c r="C65" t="str">
        <f t="shared" si="0"/>
        <v>810-FRA2001-ERP-AM27883 P01 - Wertgrenzen für Freigabe auch bei Wertgutschriften</v>
      </c>
      <c r="D65" t="s">
        <v>12001</v>
      </c>
      <c r="E65" t="str">
        <f>VLOOKUP(A65,projekte!$A:$B,2)</f>
        <v>288d547f-d16d-6df5-13c3-17de3f11c50d</v>
      </c>
      <c r="F65" t="s">
        <v>129</v>
      </c>
    </row>
    <row r="66" spans="1:6" x14ac:dyDescent="0.3">
      <c r="A66" t="s">
        <v>87</v>
      </c>
      <c r="B66" t="s">
        <v>130</v>
      </c>
      <c r="C66" t="str">
        <f t="shared" si="0"/>
        <v>810-FRA2001-ERP-AM27887 SAP Stammdaten VTL und VWKZ nach Vertriebsweg</v>
      </c>
      <c r="D66" t="s">
        <v>12002</v>
      </c>
      <c r="E66" t="str">
        <f>VLOOKUP(A66,projekte!$A:$B,2)</f>
        <v>288d547f-d16d-6df5-13c3-17de3f11c50d</v>
      </c>
      <c r="F66" t="s">
        <v>130</v>
      </c>
    </row>
    <row r="67" spans="1:6" x14ac:dyDescent="0.3">
      <c r="A67" t="s">
        <v>87</v>
      </c>
      <c r="B67" t="s">
        <v>131</v>
      </c>
      <c r="C67" t="str">
        <f t="shared" ref="C67:C130" si="1">CONCATENATE(A67,B67)</f>
        <v>810-FRA2001-ERP-AM27954 Jobplanung Lieferläufe</v>
      </c>
      <c r="D67" t="s">
        <v>12003</v>
      </c>
      <c r="E67" t="str">
        <f>VLOOKUP(A67,projekte!$A:$B,2)</f>
        <v>288d547f-d16d-6df5-13c3-17de3f11c50d</v>
      </c>
      <c r="F67" t="s">
        <v>131</v>
      </c>
    </row>
    <row r="68" spans="1:6" x14ac:dyDescent="0.3">
      <c r="A68" t="s">
        <v>87</v>
      </c>
      <c r="B68" t="s">
        <v>132</v>
      </c>
      <c r="C68" t="str">
        <f t="shared" si="1"/>
        <v>810-FRA2001-ERP-AM28084 Marktplätze: Änderung Drucker für Liefer- &amp; Rücksendeschei</v>
      </c>
      <c r="D68" t="s">
        <v>12004</v>
      </c>
      <c r="E68" t="str">
        <f>VLOOKUP(A68,projekte!$A:$B,2)</f>
        <v>288d547f-d16d-6df5-13c3-17de3f11c50d</v>
      </c>
      <c r="F68" t="s">
        <v>132</v>
      </c>
    </row>
    <row r="69" spans="1:6" x14ac:dyDescent="0.3">
      <c r="A69" t="s">
        <v>87</v>
      </c>
      <c r="B69" t="s">
        <v>133</v>
      </c>
      <c r="C69" t="str">
        <f t="shared" si="1"/>
        <v>810-FRA2001-ERP-AM28108 P01 - Umsetzung manuelle Erstellung Retourenlabel</v>
      </c>
      <c r="D69" t="s">
        <v>12005</v>
      </c>
      <c r="E69" t="str">
        <f>VLOOKUP(A69,projekte!$A:$B,2)</f>
        <v>288d547f-d16d-6df5-13c3-17de3f11c50d</v>
      </c>
      <c r="F69" t="s">
        <v>133</v>
      </c>
    </row>
    <row r="70" spans="1:6" x14ac:dyDescent="0.3">
      <c r="A70" t="s">
        <v>87</v>
      </c>
      <c r="B70" t="s">
        <v>134</v>
      </c>
      <c r="C70" t="str">
        <f t="shared" si="1"/>
        <v>810-FRA2001-ERP-AM28148 Änderung aktiver Konditionssätze</v>
      </c>
      <c r="D70" t="s">
        <v>12006</v>
      </c>
      <c r="E70" t="str">
        <f>VLOOKUP(A70,projekte!$A:$B,2)</f>
        <v>288d547f-d16d-6df5-13c3-17de3f11c50d</v>
      </c>
      <c r="F70" t="s">
        <v>134</v>
      </c>
    </row>
    <row r="71" spans="1:6" x14ac:dyDescent="0.3">
      <c r="A71" t="s">
        <v>87</v>
      </c>
      <c r="B71" t="s">
        <v>135</v>
      </c>
      <c r="C71" t="str">
        <f t="shared" si="1"/>
        <v>810-FRA2001-ERP-AM28220 P01 - Anpassung der Logik zur automatischen Absage</v>
      </c>
      <c r="D71" t="s">
        <v>12007</v>
      </c>
      <c r="E71" t="str">
        <f>VLOOKUP(A71,projekte!$A:$B,2)</f>
        <v>288d547f-d16d-6df5-13c3-17de3f11c50d</v>
      </c>
      <c r="F71" t="s">
        <v>135</v>
      </c>
    </row>
    <row r="72" spans="1:6" x14ac:dyDescent="0.3">
      <c r="A72" t="s">
        <v>87</v>
      </c>
      <c r="B72" t="s">
        <v>136</v>
      </c>
      <c r="C72" t="str">
        <f t="shared" si="1"/>
        <v>810-FRA2001-ERP-AM28302 Amazon FBA</v>
      </c>
      <c r="D72" t="s">
        <v>12008</v>
      </c>
      <c r="E72" t="str">
        <f>VLOOKUP(A72,projekte!$A:$B,2)</f>
        <v>288d547f-d16d-6df5-13c3-17de3f11c50d</v>
      </c>
      <c r="F72" t="s">
        <v>136</v>
      </c>
    </row>
    <row r="73" spans="1:6" x14ac:dyDescent="0.3">
      <c r="A73" t="s">
        <v>87</v>
      </c>
      <c r="B73" t="s">
        <v>137</v>
      </c>
      <c r="C73" t="str">
        <f t="shared" si="1"/>
        <v>810-FRA2001-ERP-AM28333 Munitionsversand aus Filiale - Anpassungen Overnite</v>
      </c>
      <c r="D73" t="s">
        <v>12009</v>
      </c>
      <c r="E73" t="str">
        <f>VLOOKUP(A73,projekte!$A:$B,2)</f>
        <v>288d547f-d16d-6df5-13c3-17de3f11c50d</v>
      </c>
      <c r="F73" t="s">
        <v>137</v>
      </c>
    </row>
    <row r="74" spans="1:6" x14ac:dyDescent="0.3">
      <c r="A74" t="s">
        <v>87</v>
      </c>
      <c r="B74" t="s">
        <v>138</v>
      </c>
      <c r="C74" t="str">
        <f t="shared" si="1"/>
        <v>810-FRA2001-ERP-AM28361 Filialen automatisches Reservieren von KBs Fehler</v>
      </c>
      <c r="D74" t="s">
        <v>12010</v>
      </c>
      <c r="E74" t="str">
        <f>VLOOKUP(A74,projekte!$A:$B,2)</f>
        <v>288d547f-d16d-6df5-13c3-17de3f11c50d</v>
      </c>
      <c r="F74" t="s">
        <v>138</v>
      </c>
    </row>
    <row r="75" spans="1:6" x14ac:dyDescent="0.3">
      <c r="A75" t="s">
        <v>87</v>
      </c>
      <c r="B75" t="s">
        <v>139</v>
      </c>
      <c r="C75" t="str">
        <f t="shared" si="1"/>
        <v>810-FRA2001-ERP-AM28374 Marktplätze: Umstellung Bestandsupdates direkt aus SAP</v>
      </c>
      <c r="D75" t="s">
        <v>12011</v>
      </c>
      <c r="E75" t="str">
        <f>VLOOKUP(A75,projekte!$A:$B,2)</f>
        <v>288d547f-d16d-6df5-13c3-17de3f11c50d</v>
      </c>
      <c r="F75" t="s">
        <v>139</v>
      </c>
    </row>
    <row r="76" spans="1:6" x14ac:dyDescent="0.3">
      <c r="A76" t="s">
        <v>87</v>
      </c>
      <c r="B76" t="s">
        <v>140</v>
      </c>
      <c r="C76" t="str">
        <f t="shared" si="1"/>
        <v>810-FRA2001-ERP-AM28426 Änderung zfi_105 - Ergänzung der Datei</v>
      </c>
      <c r="D76" t="s">
        <v>12012</v>
      </c>
      <c r="E76" t="str">
        <f>VLOOKUP(A76,projekte!$A:$B,2)</f>
        <v>288d547f-d16d-6df5-13c3-17de3f11c50d</v>
      </c>
      <c r="F76" t="s">
        <v>140</v>
      </c>
    </row>
    <row r="77" spans="1:6" x14ac:dyDescent="0.3">
      <c r="A77" t="s">
        <v>87</v>
      </c>
      <c r="B77" t="s">
        <v>141</v>
      </c>
      <c r="C77" t="str">
        <f t="shared" si="1"/>
        <v>810-FRA2001-ERP-AM28450 Transitbestand</v>
      </c>
      <c r="D77" t="s">
        <v>12013</v>
      </c>
      <c r="E77" t="str">
        <f>VLOOKUP(A77,projekte!$A:$B,2)</f>
        <v>288d547f-d16d-6df5-13c3-17de3f11c50d</v>
      </c>
      <c r="F77" t="s">
        <v>141</v>
      </c>
    </row>
    <row r="78" spans="1:6" x14ac:dyDescent="0.3">
      <c r="A78" t="s">
        <v>87</v>
      </c>
      <c r="B78" t="s">
        <v>142</v>
      </c>
      <c r="C78" t="str">
        <f t="shared" si="1"/>
        <v>810-FRA2001-ERP-AM28455 Prüfung Lieferantenstamm über FORMAT SAM</v>
      </c>
      <c r="D78" t="s">
        <v>12014</v>
      </c>
      <c r="E78" t="str">
        <f>VLOOKUP(A78,projekte!$A:$B,2)</f>
        <v>288d547f-d16d-6df5-13c3-17de3f11c50d</v>
      </c>
      <c r="F78" t="s">
        <v>142</v>
      </c>
    </row>
    <row r="79" spans="1:6" x14ac:dyDescent="0.3">
      <c r="A79" t="s">
        <v>87</v>
      </c>
      <c r="B79" t="s">
        <v>143</v>
      </c>
      <c r="C79" t="str">
        <f t="shared" si="1"/>
        <v>810-FRA2001-ERP-AM28483 Versandlabel mit akademischen Titel</v>
      </c>
      <c r="D79" t="s">
        <v>12015</v>
      </c>
      <c r="E79" t="str">
        <f>VLOOKUP(A79,projekte!$A:$B,2)</f>
        <v>288d547f-d16d-6df5-13c3-17de3f11c50d</v>
      </c>
      <c r="F79" t="s">
        <v>143</v>
      </c>
    </row>
    <row r="80" spans="1:6" x14ac:dyDescent="0.3">
      <c r="A80" t="s">
        <v>87</v>
      </c>
      <c r="B80" t="s">
        <v>144</v>
      </c>
      <c r="C80" t="str">
        <f t="shared" si="1"/>
        <v>810-FRA2001-ERP-AM28512 Konsignationsbestände negativ werden lassen</v>
      </c>
      <c r="D80" t="s">
        <v>12016</v>
      </c>
      <c r="E80" t="str">
        <f>VLOOKUP(A80,projekte!$A:$B,2)</f>
        <v>288d547f-d16d-6df5-13c3-17de3f11c50d</v>
      </c>
      <c r="F80" t="s">
        <v>144</v>
      </c>
    </row>
    <row r="81" spans="1:6" x14ac:dyDescent="0.3">
      <c r="A81" t="s">
        <v>87</v>
      </c>
      <c r="B81" t="s">
        <v>145</v>
      </c>
      <c r="C81" t="str">
        <f t="shared" si="1"/>
        <v>810-FRA2001-ERP-AM28528 Ändern von Rechnungen FR - Zahlungsmethode</v>
      </c>
      <c r="D81" t="s">
        <v>12017</v>
      </c>
      <c r="E81" t="str">
        <f>VLOOKUP(A81,projekte!$A:$B,2)</f>
        <v>288d547f-d16d-6df5-13c3-17de3f11c50d</v>
      </c>
      <c r="F81" t="s">
        <v>145</v>
      </c>
    </row>
    <row r="82" spans="1:6" x14ac:dyDescent="0.3">
      <c r="A82" t="s">
        <v>87</v>
      </c>
      <c r="B82" t="s">
        <v>146</v>
      </c>
      <c r="C82" t="str">
        <f t="shared" si="1"/>
        <v>810-FRA2001-ERP-AM28585 Signatur-App / Sign-Komponente</v>
      </c>
      <c r="D82" t="s">
        <v>12018</v>
      </c>
      <c r="E82" t="str">
        <f>VLOOKUP(A82,projekte!$A:$B,2)</f>
        <v>288d547f-d16d-6df5-13c3-17de3f11c50d</v>
      </c>
      <c r="F82" t="s">
        <v>146</v>
      </c>
    </row>
    <row r="83" spans="1:6" x14ac:dyDescent="0.3">
      <c r="A83" t="s">
        <v>87</v>
      </c>
      <c r="B83" t="s">
        <v>147</v>
      </c>
      <c r="C83" t="str">
        <f t="shared" si="1"/>
        <v>810-FRA2001-ERP-AM28593 Ratepay Rechnungskauf im Onlineshop CH</v>
      </c>
      <c r="D83" t="s">
        <v>12019</v>
      </c>
      <c r="E83" t="str">
        <f>VLOOKUP(A83,projekte!$A:$B,2)</f>
        <v>288d547f-d16d-6df5-13c3-17de3f11c50d</v>
      </c>
      <c r="F83" t="s">
        <v>147</v>
      </c>
    </row>
    <row r="84" spans="1:6" x14ac:dyDescent="0.3">
      <c r="A84" t="s">
        <v>87</v>
      </c>
      <c r="B84" t="s">
        <v>148</v>
      </c>
      <c r="C84" t="str">
        <f t="shared" si="1"/>
        <v>810-FRA2001-ERP-AM28594 Erweitern Zahlart "Ratepay Rechnung" im Onlineshop AT</v>
      </c>
      <c r="D84" t="s">
        <v>12020</v>
      </c>
      <c r="E84" t="str">
        <f>VLOOKUP(A84,projekte!$A:$B,2)</f>
        <v>288d547f-d16d-6df5-13c3-17de3f11c50d</v>
      </c>
      <c r="F84" t="s">
        <v>148</v>
      </c>
    </row>
    <row r="85" spans="1:6" x14ac:dyDescent="0.3">
      <c r="A85" t="s">
        <v>87</v>
      </c>
      <c r="B85" t="s">
        <v>149</v>
      </c>
      <c r="C85" t="str">
        <f t="shared" si="1"/>
        <v>810-FRA2001-ERP-AM28597 BW - AFO - Rabatte als KPI / Anlage Wertfelder</v>
      </c>
      <c r="D85" t="s">
        <v>12021</v>
      </c>
      <c r="E85" t="str">
        <f>VLOOKUP(A85,projekte!$A:$B,2)</f>
        <v>288d547f-d16d-6df5-13c3-17de3f11c50d</v>
      </c>
      <c r="F85" t="s">
        <v>149</v>
      </c>
    </row>
    <row r="86" spans="1:6" x14ac:dyDescent="0.3">
      <c r="A86" t="s">
        <v>87</v>
      </c>
      <c r="B86" t="s">
        <v>150</v>
      </c>
      <c r="C86" t="str">
        <f t="shared" si="1"/>
        <v>810-FRA2001-ERP-AM28606 Zahlunsgseingangsverbuchung Amazon</v>
      </c>
      <c r="D86" t="s">
        <v>12022</v>
      </c>
      <c r="E86" t="str">
        <f>VLOOKUP(A86,projekte!$A:$B,2)</f>
        <v>288d547f-d16d-6df5-13c3-17de3f11c50d</v>
      </c>
      <c r="F86" t="s">
        <v>150</v>
      </c>
    </row>
    <row r="87" spans="1:6" x14ac:dyDescent="0.3">
      <c r="A87" t="s">
        <v>87</v>
      </c>
      <c r="B87" t="s">
        <v>151</v>
      </c>
      <c r="C87" t="str">
        <f t="shared" si="1"/>
        <v>810-FRA2001-ERP-AM28685 P01 - Anpassung der Anzeige der LF Termine Kundenaufträge</v>
      </c>
      <c r="D87" t="s">
        <v>12023</v>
      </c>
      <c r="E87" t="str">
        <f>VLOOKUP(A87,projekte!$A:$B,2)</f>
        <v>288d547f-d16d-6df5-13c3-17de3f11c50d</v>
      </c>
      <c r="F87" t="s">
        <v>151</v>
      </c>
    </row>
    <row r="88" spans="1:6" x14ac:dyDescent="0.3">
      <c r="A88" t="s">
        <v>87</v>
      </c>
      <c r="B88" t="s">
        <v>152</v>
      </c>
      <c r="C88" t="str">
        <f t="shared" si="1"/>
        <v>810-FRA2001-ERP-AM28797 Anpassung Layout Lieferschein ZLD1</v>
      </c>
      <c r="D88" t="s">
        <v>12024</v>
      </c>
      <c r="E88" t="str">
        <f>VLOOKUP(A88,projekte!$A:$B,2)</f>
        <v>288d547f-d16d-6df5-13c3-17de3f11c50d</v>
      </c>
      <c r="F88" t="s">
        <v>152</v>
      </c>
    </row>
    <row r="89" spans="1:6" x14ac:dyDescent="0.3">
      <c r="A89" t="s">
        <v>87</v>
      </c>
      <c r="B89" t="s">
        <v>153</v>
      </c>
      <c r="C89" t="str">
        <f t="shared" si="1"/>
        <v>810-FRA2001-ERP-AM28820 Entfall HU-Etikett zur WA-Buchung am Packplatz</v>
      </c>
      <c r="D89" t="s">
        <v>12025</v>
      </c>
      <c r="E89" t="str">
        <f>VLOOKUP(A89,projekte!$A:$B,2)</f>
        <v>288d547f-d16d-6df5-13c3-17de3f11c50d</v>
      </c>
      <c r="F89" t="s">
        <v>153</v>
      </c>
    </row>
    <row r="90" spans="1:6" x14ac:dyDescent="0.3">
      <c r="A90" t="s">
        <v>87</v>
      </c>
      <c r="B90" t="s">
        <v>154</v>
      </c>
      <c r="C90" t="str">
        <f t="shared" si="1"/>
        <v>810-FRA2001-ERP-AM28821 C&amp;C fähige Artikel Kennzeichnung</v>
      </c>
      <c r="D90" t="s">
        <v>12026</v>
      </c>
      <c r="E90" t="str">
        <f>VLOOKUP(A90,projekte!$A:$B,2)</f>
        <v>288d547f-d16d-6df5-13c3-17de3f11c50d</v>
      </c>
      <c r="F90" t="s">
        <v>154</v>
      </c>
    </row>
    <row r="91" spans="1:6" x14ac:dyDescent="0.3">
      <c r="A91" t="s">
        <v>87</v>
      </c>
      <c r="B91" t="s">
        <v>155</v>
      </c>
      <c r="C91" t="str">
        <f t="shared" si="1"/>
        <v>810-FRA2001-ERP-AM28841-Einführung neuer Kommissionier-Wägen</v>
      </c>
      <c r="D91" t="s">
        <v>12027</v>
      </c>
      <c r="E91" t="str">
        <f>VLOOKUP(A91,projekte!$A:$B,2)</f>
        <v>288d547f-d16d-6df5-13c3-17de3f11c50d</v>
      </c>
      <c r="F91" t="s">
        <v>155</v>
      </c>
    </row>
    <row r="92" spans="1:6" x14ac:dyDescent="0.3">
      <c r="A92" t="s">
        <v>87</v>
      </c>
      <c r="B92" t="s">
        <v>156</v>
      </c>
      <c r="C92" t="str">
        <f t="shared" si="1"/>
        <v>810-FRA2001-ERP-AM28855 Evaluation: Equipmentstammsätze ohne Lagerortangabe führen</v>
      </c>
      <c r="D92" t="s">
        <v>12028</v>
      </c>
      <c r="E92" t="str">
        <f>VLOOKUP(A92,projekte!$A:$B,2)</f>
        <v>288d547f-d16d-6df5-13c3-17de3f11c50d</v>
      </c>
      <c r="F92" t="s">
        <v>156</v>
      </c>
    </row>
    <row r="93" spans="1:6" x14ac:dyDescent="0.3">
      <c r="A93" t="s">
        <v>87</v>
      </c>
      <c r="B93" t="s">
        <v>157</v>
      </c>
      <c r="C93" t="str">
        <f t="shared" si="1"/>
        <v>810-FRA2001-ERP-AM28875 Report zur Stornierung von TAs</v>
      </c>
      <c r="D93" t="s">
        <v>12029</v>
      </c>
      <c r="E93" t="str">
        <f>VLOOKUP(A93,projekte!$A:$B,2)</f>
        <v>288d547f-d16d-6df5-13c3-17de3f11c50d</v>
      </c>
      <c r="F93" t="s">
        <v>157</v>
      </c>
    </row>
    <row r="94" spans="1:6" x14ac:dyDescent="0.3">
      <c r="A94" t="s">
        <v>87</v>
      </c>
      <c r="B94" t="s">
        <v>158</v>
      </c>
      <c r="C94" t="str">
        <f t="shared" si="1"/>
        <v>810-FRA2001-ERP-AM28883 Sperrig Artikel bzw. Versand als Info auf Label</v>
      </c>
      <c r="D94" t="s">
        <v>12030</v>
      </c>
      <c r="E94" t="str">
        <f>VLOOKUP(A94,projekte!$A:$B,2)</f>
        <v>288d547f-d16d-6df5-13c3-17de3f11c50d</v>
      </c>
      <c r="F94" t="s">
        <v>158</v>
      </c>
    </row>
    <row r="95" spans="1:6" x14ac:dyDescent="0.3">
      <c r="A95" t="s">
        <v>87</v>
      </c>
      <c r="B95" t="s">
        <v>159</v>
      </c>
      <c r="C95" t="str">
        <f t="shared" si="1"/>
        <v>810-FRA2001-ERP-AM28904 Zahlungseingangsverbuchung Kreditkarten</v>
      </c>
      <c r="D95" t="s">
        <v>12031</v>
      </c>
      <c r="E95" t="str">
        <f>VLOOKUP(A95,projekte!$A:$B,2)</f>
        <v>288d547f-d16d-6df5-13c3-17de3f11c50d</v>
      </c>
      <c r="F95" t="s">
        <v>159</v>
      </c>
    </row>
    <row r="96" spans="1:6" x14ac:dyDescent="0.3">
      <c r="A96" t="s">
        <v>87</v>
      </c>
      <c r="B96" t="s">
        <v>160</v>
      </c>
      <c r="C96" t="str">
        <f t="shared" si="1"/>
        <v>810-FRA2001-ERP-AM28918 Änderung VWKZ</v>
      </c>
      <c r="D96" t="s">
        <v>12032</v>
      </c>
      <c r="E96" t="str">
        <f>VLOOKUP(A96,projekte!$A:$B,2)</f>
        <v>288d547f-d16d-6df5-13c3-17de3f11c50d</v>
      </c>
      <c r="F96" t="s">
        <v>160</v>
      </c>
    </row>
    <row r="97" spans="1:6" x14ac:dyDescent="0.3">
      <c r="A97" t="s">
        <v>87</v>
      </c>
      <c r="B97" t="s">
        <v>161</v>
      </c>
      <c r="C97" t="str">
        <f t="shared" si="1"/>
        <v>810-FRA2001-ERP-AM28937 Erweiterung MDE Anzeige Kommissionierung</v>
      </c>
      <c r="D97" t="s">
        <v>12033</v>
      </c>
      <c r="E97" t="str">
        <f>VLOOKUP(A97,projekte!$A:$B,2)</f>
        <v>288d547f-d16d-6df5-13c3-17de3f11c50d</v>
      </c>
      <c r="F97" t="s">
        <v>161</v>
      </c>
    </row>
    <row r="98" spans="1:6" x14ac:dyDescent="0.3">
      <c r="A98" t="s">
        <v>87</v>
      </c>
      <c r="B98" t="s">
        <v>162</v>
      </c>
      <c r="C98" t="str">
        <f t="shared" si="1"/>
        <v>810-FRA2001-ERP-AM28950 Änderungen und Erweiterung ZMM_061 Übersicht</v>
      </c>
      <c r="D98" t="s">
        <v>12034</v>
      </c>
      <c r="E98" t="str">
        <f>VLOOKUP(A98,projekte!$A:$B,2)</f>
        <v>288d547f-d16d-6df5-13c3-17de3f11c50d</v>
      </c>
      <c r="F98" t="s">
        <v>162</v>
      </c>
    </row>
    <row r="99" spans="1:6" x14ac:dyDescent="0.3">
      <c r="A99" t="s">
        <v>87</v>
      </c>
      <c r="B99" t="s">
        <v>163</v>
      </c>
      <c r="C99" t="str">
        <f t="shared" si="1"/>
        <v>810-FRA2001-ERP-AM28998  Fiori Berechtigung Personaldatenänderung analog SAP</v>
      </c>
      <c r="D99" t="s">
        <v>12035</v>
      </c>
      <c r="E99" t="str">
        <f>VLOOKUP(A99,projekte!$A:$B,2)</f>
        <v>288d547f-d16d-6df5-13c3-17de3f11c50d</v>
      </c>
      <c r="F99" t="s">
        <v>163</v>
      </c>
    </row>
    <row r="100" spans="1:6" x14ac:dyDescent="0.3">
      <c r="A100" t="s">
        <v>87</v>
      </c>
      <c r="B100" t="s">
        <v>164</v>
      </c>
      <c r="C100" t="str">
        <f t="shared" si="1"/>
        <v>810-FRA2001-ERP-AM29005 Überlaufplatz F76 anlegen</v>
      </c>
      <c r="D100" t="s">
        <v>12036</v>
      </c>
      <c r="E100" t="str">
        <f>VLOOKUP(A100,projekte!$A:$B,2)</f>
        <v>288d547f-d16d-6df5-13c3-17de3f11c50d</v>
      </c>
      <c r="F100" t="s">
        <v>164</v>
      </c>
    </row>
    <row r="101" spans="1:6" x14ac:dyDescent="0.3">
      <c r="A101" t="s">
        <v>87</v>
      </c>
      <c r="B101" t="s">
        <v>165</v>
      </c>
      <c r="C101" t="str">
        <f t="shared" si="1"/>
        <v>810-FRA2001-ERP-AM29045 P01 - Liefersperre 09 automatisch nach 14 Tagen</v>
      </c>
      <c r="D101" t="s">
        <v>12037</v>
      </c>
      <c r="E101" t="str">
        <f>VLOOKUP(A101,projekte!$A:$B,2)</f>
        <v>288d547f-d16d-6df5-13c3-17de3f11c50d</v>
      </c>
      <c r="F101" t="s">
        <v>165</v>
      </c>
    </row>
    <row r="102" spans="1:6" x14ac:dyDescent="0.3">
      <c r="A102" t="s">
        <v>87</v>
      </c>
      <c r="B102" t="s">
        <v>166</v>
      </c>
      <c r="C102" t="str">
        <f t="shared" si="1"/>
        <v>810-FRA2001-ERP-AM29064 P01 - Liefersperre lässt sich löschen ohne das EWB vorhand</v>
      </c>
      <c r="D102" t="s">
        <v>12038</v>
      </c>
      <c r="E102" t="str">
        <f>VLOOKUP(A102,projekte!$A:$B,2)</f>
        <v>288d547f-d16d-6df5-13c3-17de3f11c50d</v>
      </c>
      <c r="F102" t="s">
        <v>166</v>
      </c>
    </row>
    <row r="103" spans="1:6" x14ac:dyDescent="0.3">
      <c r="A103" t="s">
        <v>87</v>
      </c>
      <c r="B103" t="s">
        <v>167</v>
      </c>
      <c r="C103" t="str">
        <f t="shared" si="1"/>
        <v>810-FRA2001-ERP-AM29226 Schnittstellen zu den Lieferanten</v>
      </c>
      <c r="D103" t="s">
        <v>12039</v>
      </c>
      <c r="E103" t="str">
        <f>VLOOKUP(A103,projekte!$A:$B,2)</f>
        <v>288d547f-d16d-6df5-13c3-17de3f11c50d</v>
      </c>
      <c r="F103" t="s">
        <v>167</v>
      </c>
    </row>
    <row r="104" spans="1:6" x14ac:dyDescent="0.3">
      <c r="A104" t="s">
        <v>87</v>
      </c>
      <c r="B104" t="s">
        <v>168</v>
      </c>
      <c r="C104" t="str">
        <f t="shared" si="1"/>
        <v>810-FRA2001-ERP-AM29233 P01 - Katalogbestellung in der Puffertabelle ZSD_112</v>
      </c>
      <c r="D104" t="s">
        <v>12040</v>
      </c>
      <c r="E104" t="str">
        <f>VLOOKUP(A104,projekte!$A:$B,2)</f>
        <v>288d547f-d16d-6df5-13c3-17de3f11c50d</v>
      </c>
      <c r="F104" t="s">
        <v>168</v>
      </c>
    </row>
    <row r="105" spans="1:6" x14ac:dyDescent="0.3">
      <c r="A105" t="s">
        <v>87</v>
      </c>
      <c r="B105" t="s">
        <v>169</v>
      </c>
      <c r="C105" t="str">
        <f t="shared" si="1"/>
        <v>810-FRA2001-ERP-AM29317  Anpassung Lieferlistenbildung Frankreich Tabelle SM30</v>
      </c>
      <c r="D105" t="s">
        <v>12041</v>
      </c>
      <c r="E105" t="str">
        <f>VLOOKUP(A105,projekte!$A:$B,2)</f>
        <v>288d547f-d16d-6df5-13c3-17de3f11c50d</v>
      </c>
      <c r="F105" t="s">
        <v>169</v>
      </c>
    </row>
    <row r="106" spans="1:6" x14ac:dyDescent="0.3">
      <c r="A106" t="s">
        <v>87</v>
      </c>
      <c r="B106" t="s">
        <v>170</v>
      </c>
      <c r="C106" t="str">
        <f t="shared" si="1"/>
        <v>810-FRA2001-ERP-AM29362 Frachtaufträge Konsolidierung Munition</v>
      </c>
      <c r="D106" t="s">
        <v>12042</v>
      </c>
      <c r="E106" t="str">
        <f>VLOOKUP(A106,projekte!$A:$B,2)</f>
        <v>288d547f-d16d-6df5-13c3-17de3f11c50d</v>
      </c>
      <c r="F106" t="s">
        <v>170</v>
      </c>
    </row>
    <row r="107" spans="1:6" x14ac:dyDescent="0.3">
      <c r="A107" t="s">
        <v>87</v>
      </c>
      <c r="B107" t="s">
        <v>171</v>
      </c>
      <c r="C107" t="str">
        <f t="shared" si="1"/>
        <v>810-FRA2001-ERP-AM29418 Outsourcing Postausgang - Briefe</v>
      </c>
      <c r="D107" t="s">
        <v>12043</v>
      </c>
      <c r="E107" t="str">
        <f>VLOOKUP(A107,projekte!$A:$B,2)</f>
        <v>288d547f-d16d-6df5-13c3-17de3f11c50d</v>
      </c>
      <c r="F107" t="s">
        <v>171</v>
      </c>
    </row>
    <row r="108" spans="1:6" x14ac:dyDescent="0.3">
      <c r="A108" t="s">
        <v>87</v>
      </c>
      <c r="B108" t="s">
        <v>172</v>
      </c>
      <c r="C108" t="str">
        <f t="shared" si="1"/>
        <v>810-FRA2001-ERP-AM29449 Kunde mehrmals belastet und gutgeschrieben</v>
      </c>
      <c r="D108" t="s">
        <v>12044</v>
      </c>
      <c r="E108" t="str">
        <f>VLOOKUP(A108,projekte!$A:$B,2)</f>
        <v>288d547f-d16d-6df5-13c3-17de3f11c50d</v>
      </c>
      <c r="F108" t="s">
        <v>172</v>
      </c>
    </row>
    <row r="109" spans="1:6" x14ac:dyDescent="0.3">
      <c r="A109" t="s">
        <v>87</v>
      </c>
      <c r="B109" t="s">
        <v>173</v>
      </c>
      <c r="C109" t="str">
        <f t="shared" si="1"/>
        <v>810-FRA2001-ERP-AM29537 Atikelstamm Einbindung Gefahrgut</v>
      </c>
      <c r="D109" t="s">
        <v>12045</v>
      </c>
      <c r="E109" t="str">
        <f>VLOOKUP(A109,projekte!$A:$B,2)</f>
        <v>288d547f-d16d-6df5-13c3-17de3f11c50d</v>
      </c>
      <c r="F109" t="s">
        <v>173</v>
      </c>
    </row>
    <row r="110" spans="1:6" x14ac:dyDescent="0.3">
      <c r="A110" t="s">
        <v>87</v>
      </c>
      <c r="B110" t="s">
        <v>174</v>
      </c>
      <c r="C110" t="str">
        <f t="shared" si="1"/>
        <v>810-FRA2001-ERP-AM29625 Ratepayzahlungen ohne E Mail</v>
      </c>
      <c r="D110" t="s">
        <v>12046</v>
      </c>
      <c r="E110" t="str">
        <f>VLOOKUP(A110,projekte!$A:$B,2)</f>
        <v>288d547f-d16d-6df5-13c3-17de3f11c50d</v>
      </c>
      <c r="F110" t="s">
        <v>174</v>
      </c>
    </row>
    <row r="111" spans="1:6" x14ac:dyDescent="0.3">
      <c r="A111" t="s">
        <v>87</v>
      </c>
      <c r="B111" t="s">
        <v>175</v>
      </c>
      <c r="C111" t="str">
        <f t="shared" si="1"/>
        <v>810-FRA2001-ERP-AM29655 Fiori Launchpad - Ankauf freie Ware</v>
      </c>
      <c r="D111" t="s">
        <v>12047</v>
      </c>
      <c r="E111" t="str">
        <f>VLOOKUP(A111,projekte!$A:$B,2)</f>
        <v>288d547f-d16d-6df5-13c3-17de3f11c50d</v>
      </c>
      <c r="F111" t="s">
        <v>175</v>
      </c>
    </row>
    <row r="112" spans="1:6" x14ac:dyDescent="0.3">
      <c r="A112" t="s">
        <v>87</v>
      </c>
      <c r="B112" t="s">
        <v>176</v>
      </c>
      <c r="C112" t="str">
        <f t="shared" si="1"/>
        <v>810-FRA2001-ERP-AM29664 Amazon - Spartenhierarchie</v>
      </c>
      <c r="D112" t="s">
        <v>12048</v>
      </c>
      <c r="E112" t="str">
        <f>VLOOKUP(A112,projekte!$A:$B,2)</f>
        <v>288d547f-d16d-6df5-13c3-17de3f11c50d</v>
      </c>
      <c r="F112" t="s">
        <v>176</v>
      </c>
    </row>
    <row r="113" spans="1:6" x14ac:dyDescent="0.3">
      <c r="A113" t="s">
        <v>87</v>
      </c>
      <c r="B113" t="s">
        <v>177</v>
      </c>
      <c r="C113" t="str">
        <f t="shared" si="1"/>
        <v>810-FRA2001-ERP-AM29736 ebay.de: User Löschanfragen-Prozess in SAP implementieren</v>
      </c>
      <c r="D113" t="s">
        <v>12049</v>
      </c>
      <c r="E113" t="str">
        <f>VLOOKUP(A113,projekte!$A:$B,2)</f>
        <v>288d547f-d16d-6df5-13c3-17de3f11c50d</v>
      </c>
      <c r="F113" t="s">
        <v>177</v>
      </c>
    </row>
    <row r="114" spans="1:6" x14ac:dyDescent="0.3">
      <c r="A114" t="s">
        <v>87</v>
      </c>
      <c r="B114" t="s">
        <v>178</v>
      </c>
      <c r="C114" t="str">
        <f t="shared" si="1"/>
        <v>810-FRA2001-ERP-AM29743 Überarbeitung Musteretikett</v>
      </c>
      <c r="D114" t="s">
        <v>12050</v>
      </c>
      <c r="E114" t="str">
        <f>VLOOKUP(A114,projekte!$A:$B,2)</f>
        <v>288d547f-d16d-6df5-13c3-17de3f11c50d</v>
      </c>
      <c r="F114" t="s">
        <v>178</v>
      </c>
    </row>
    <row r="115" spans="1:6" x14ac:dyDescent="0.3">
      <c r="A115" t="s">
        <v>87</v>
      </c>
      <c r="B115" t="s">
        <v>179</v>
      </c>
      <c r="C115" t="str">
        <f t="shared" si="1"/>
        <v>810-FRA2001-ERP-AM29753 Anpassung Fiori Warenausgang Filiale</v>
      </c>
      <c r="D115" t="s">
        <v>12051</v>
      </c>
      <c r="E115" t="str">
        <f>VLOOKUP(A115,projekte!$A:$B,2)</f>
        <v>288d547f-d16d-6df5-13c3-17de3f11c50d</v>
      </c>
      <c r="F115" t="s">
        <v>179</v>
      </c>
    </row>
    <row r="116" spans="1:6" x14ac:dyDescent="0.3">
      <c r="A116" t="s">
        <v>87</v>
      </c>
      <c r="B116" t="s">
        <v>180</v>
      </c>
      <c r="C116" t="str">
        <f t="shared" si="1"/>
        <v>810-FRA2001-ERP-AM29808 P01 - Rücksendelabel für Sendungen nach Österreich</v>
      </c>
      <c r="D116" t="s">
        <v>12052</v>
      </c>
      <c r="E116" t="str">
        <f>VLOOKUP(A116,projekte!$A:$B,2)</f>
        <v>288d547f-d16d-6df5-13c3-17de3f11c50d</v>
      </c>
      <c r="F116" t="s">
        <v>180</v>
      </c>
    </row>
    <row r="117" spans="1:6" x14ac:dyDescent="0.3">
      <c r="A117" t="s">
        <v>87</v>
      </c>
      <c r="B117" t="s">
        <v>181</v>
      </c>
      <c r="C117" t="str">
        <f t="shared" si="1"/>
        <v>810-FRA2001-ERP-AM29847 P01 - Marktplätze Aufträge ohne Fehler landen als I-Doc</v>
      </c>
      <c r="D117" t="s">
        <v>12053</v>
      </c>
      <c r="E117" t="str">
        <f>VLOOKUP(A117,projekte!$A:$B,2)</f>
        <v>288d547f-d16d-6df5-13c3-17de3f11c50d</v>
      </c>
      <c r="F117" t="s">
        <v>181</v>
      </c>
    </row>
    <row r="118" spans="1:6" x14ac:dyDescent="0.3">
      <c r="A118" t="s">
        <v>87</v>
      </c>
      <c r="B118" t="s">
        <v>182</v>
      </c>
      <c r="C118" t="str">
        <f t="shared" si="1"/>
        <v>810-FRA2001-ERP-AM29885 P01 - Adressdaten werden nicht komplett an Rhenus</v>
      </c>
      <c r="D118" t="s">
        <v>12054</v>
      </c>
      <c r="E118" t="str">
        <f>VLOOKUP(A118,projekte!$A:$B,2)</f>
        <v>288d547f-d16d-6df5-13c3-17de3f11c50d</v>
      </c>
      <c r="F118" t="s">
        <v>182</v>
      </c>
    </row>
    <row r="119" spans="1:6" x14ac:dyDescent="0.3">
      <c r="A119" t="s">
        <v>87</v>
      </c>
      <c r="B119" t="s">
        <v>183</v>
      </c>
      <c r="C119" t="str">
        <f t="shared" si="1"/>
        <v>810-FRA2001-ERP-AM29953 Kundennummer bei vorhandener Lieferadresse zurückgeben</v>
      </c>
      <c r="D119" t="s">
        <v>12055</v>
      </c>
      <c r="E119" t="str">
        <f>VLOOKUP(A119,projekte!$A:$B,2)</f>
        <v>288d547f-d16d-6df5-13c3-17de3f11c50d</v>
      </c>
      <c r="F119" t="s">
        <v>183</v>
      </c>
    </row>
    <row r="120" spans="1:6" x14ac:dyDescent="0.3">
      <c r="A120" t="s">
        <v>87</v>
      </c>
      <c r="B120" t="s">
        <v>184</v>
      </c>
      <c r="C120" t="str">
        <f t="shared" si="1"/>
        <v>810-FRA2001-ERP-AM29980 Fiori - Offene EWBs werden nicht zugeordnet</v>
      </c>
      <c r="D120" t="s">
        <v>12056</v>
      </c>
      <c r="E120" t="str">
        <f>VLOOKUP(A120,projekte!$A:$B,2)</f>
        <v>288d547f-d16d-6df5-13c3-17de3f11c50d</v>
      </c>
      <c r="F120" t="s">
        <v>184</v>
      </c>
    </row>
    <row r="121" spans="1:6" x14ac:dyDescent="0.3">
      <c r="A121" t="s">
        <v>87</v>
      </c>
      <c r="B121" t="s">
        <v>185</v>
      </c>
      <c r="C121" t="str">
        <f t="shared" si="1"/>
        <v>810-FRA2001-ERP-AM29982 Überarbeitung Datenübertragung an Overnite</v>
      </c>
      <c r="D121" t="s">
        <v>12057</v>
      </c>
      <c r="E121" t="str">
        <f>VLOOKUP(A121,projekte!$A:$B,2)</f>
        <v>288d547f-d16d-6df5-13c3-17de3f11c50d</v>
      </c>
      <c r="F121" t="s">
        <v>185</v>
      </c>
    </row>
    <row r="122" spans="1:6" x14ac:dyDescent="0.3">
      <c r="A122" t="s">
        <v>87</v>
      </c>
      <c r="B122" t="s">
        <v>186</v>
      </c>
      <c r="C122" t="str">
        <f t="shared" si="1"/>
        <v>810-FRA2001-ERP-AM30003 Anpassen der Prüflogik des Sanktionsmonitors SAM3</v>
      </c>
      <c r="D122" t="s">
        <v>12058</v>
      </c>
      <c r="E122" t="str">
        <f>VLOOKUP(A122,projekte!$A:$B,2)</f>
        <v>288d547f-d16d-6df5-13c3-17de3f11c50d</v>
      </c>
      <c r="F122" t="s">
        <v>186</v>
      </c>
    </row>
    <row r="123" spans="1:6" x14ac:dyDescent="0.3">
      <c r="A123" t="s">
        <v>87</v>
      </c>
      <c r="B123" t="s">
        <v>187</v>
      </c>
      <c r="C123" t="str">
        <f t="shared" si="1"/>
        <v>810-FRA2001-ERP-AM30022 Untertätiger Neuterminierer mit Vorselektion</v>
      </c>
      <c r="D123" t="s">
        <v>12059</v>
      </c>
      <c r="E123" t="str">
        <f>VLOOKUP(A123,projekte!$A:$B,2)</f>
        <v>288d547f-d16d-6df5-13c3-17de3f11c50d</v>
      </c>
      <c r="F123" t="s">
        <v>187</v>
      </c>
    </row>
    <row r="124" spans="1:6" x14ac:dyDescent="0.3">
      <c r="A124" t="s">
        <v>87</v>
      </c>
      <c r="B124" t="s">
        <v>188</v>
      </c>
      <c r="C124" t="str">
        <f t="shared" si="1"/>
        <v>810-FRA2001-ERP-AM30030 Anzeige LF in der MD04</v>
      </c>
      <c r="D124" t="s">
        <v>12060</v>
      </c>
      <c r="E124" t="str">
        <f>VLOOKUP(A124,projekte!$A:$B,2)</f>
        <v>288d547f-d16d-6df5-13c3-17de3f11c50d</v>
      </c>
      <c r="F124" t="s">
        <v>188</v>
      </c>
    </row>
    <row r="125" spans="1:6" x14ac:dyDescent="0.3">
      <c r="A125" t="s">
        <v>87</v>
      </c>
      <c r="B125" t="s">
        <v>189</v>
      </c>
      <c r="C125" t="str">
        <f t="shared" si="1"/>
        <v>810-FRA2001-ERP-AM30031 P01 - Versand von Retourenlabel inkl. Rücksendeschein</v>
      </c>
      <c r="D125" t="s">
        <v>12061</v>
      </c>
      <c r="E125" t="str">
        <f>VLOOKUP(A125,projekte!$A:$B,2)</f>
        <v>288d547f-d16d-6df5-13c3-17de3f11c50d</v>
      </c>
      <c r="F125" t="s">
        <v>189</v>
      </c>
    </row>
    <row r="126" spans="1:6" x14ac:dyDescent="0.3">
      <c r="A126" t="s">
        <v>87</v>
      </c>
      <c r="B126" t="s">
        <v>190</v>
      </c>
      <c r="C126" t="str">
        <f t="shared" si="1"/>
        <v>810-FRA2001-ERP-AM30037 neue Spalte für zu Verpackung noch gesperrte Les</v>
      </c>
      <c r="D126" t="s">
        <v>12062</v>
      </c>
      <c r="E126" t="str">
        <f>VLOOKUP(A126,projekte!$A:$B,2)</f>
        <v>288d547f-d16d-6df5-13c3-17de3f11c50d</v>
      </c>
      <c r="F126" t="s">
        <v>190</v>
      </c>
    </row>
    <row r="127" spans="1:6" x14ac:dyDescent="0.3">
      <c r="A127" t="s">
        <v>87</v>
      </c>
      <c r="B127" t="s">
        <v>191</v>
      </c>
      <c r="C127" t="str">
        <f t="shared" si="1"/>
        <v>810-FRA2001-ERP-AM30052 Fiori - Erweiterung App Click &amp; Reserve um Datum</v>
      </c>
      <c r="D127" t="s">
        <v>12063</v>
      </c>
      <c r="E127" t="str">
        <f>VLOOKUP(A127,projekte!$A:$B,2)</f>
        <v>288d547f-d16d-6df5-13c3-17de3f11c50d</v>
      </c>
      <c r="F127" t="s">
        <v>191</v>
      </c>
    </row>
    <row r="128" spans="1:6" x14ac:dyDescent="0.3">
      <c r="A128" t="s">
        <v>87</v>
      </c>
      <c r="B128" t="s">
        <v>192</v>
      </c>
      <c r="C128" t="str">
        <f t="shared" si="1"/>
        <v>810-FRA2001-ERP-AM30053 Fiori - Bestand aus Zentrale nicht bestellbar über App</v>
      </c>
      <c r="D128" t="s">
        <v>12064</v>
      </c>
      <c r="E128" t="str">
        <f>VLOOKUP(A128,projekte!$A:$B,2)</f>
        <v>288d547f-d16d-6df5-13c3-17de3f11c50d</v>
      </c>
      <c r="F128" t="s">
        <v>192</v>
      </c>
    </row>
    <row r="129" spans="1:6" x14ac:dyDescent="0.3">
      <c r="A129" t="s">
        <v>87</v>
      </c>
      <c r="B129" t="s">
        <v>193</v>
      </c>
      <c r="C129" t="str">
        <f t="shared" si="1"/>
        <v>810-FRA2001-ERP-AM30054 Fiori -  Auftragsanzeige fehlerhaft</v>
      </c>
      <c r="D129" t="s">
        <v>12065</v>
      </c>
      <c r="E129" t="str">
        <f>VLOOKUP(A129,projekte!$A:$B,2)</f>
        <v>288d547f-d16d-6df5-13c3-17de3f11c50d</v>
      </c>
      <c r="F129" t="s">
        <v>193</v>
      </c>
    </row>
    <row r="130" spans="1:6" x14ac:dyDescent="0.3">
      <c r="A130" t="s">
        <v>87</v>
      </c>
      <c r="B130" t="s">
        <v>194</v>
      </c>
      <c r="C130" t="str">
        <f t="shared" si="1"/>
        <v>810-FRA2001-ERP-AM30087 Bestandsübertragung Shop</v>
      </c>
      <c r="D130" t="s">
        <v>12066</v>
      </c>
      <c r="E130" t="str">
        <f>VLOOKUP(A130,projekte!$A:$B,2)</f>
        <v>288d547f-d16d-6df5-13c3-17de3f11c50d</v>
      </c>
      <c r="F130" t="s">
        <v>194</v>
      </c>
    </row>
    <row r="131" spans="1:6" x14ac:dyDescent="0.3">
      <c r="A131" t="s">
        <v>87</v>
      </c>
      <c r="B131" t="s">
        <v>195</v>
      </c>
      <c r="C131" t="str">
        <f t="shared" ref="C131:C194" si="2">CONCATENATE(A131,B131)</f>
        <v>810-FRA2001-ERP-AM30104 Fiori - Erw. Kundenbindungsprogramm</v>
      </c>
      <c r="D131" t="s">
        <v>12067</v>
      </c>
      <c r="E131" t="str">
        <f>VLOOKUP(A131,projekte!$A:$B,2)</f>
        <v>288d547f-d16d-6df5-13c3-17de3f11c50d</v>
      </c>
      <c r="F131" t="s">
        <v>195</v>
      </c>
    </row>
    <row r="132" spans="1:6" x14ac:dyDescent="0.3">
      <c r="A132" t="s">
        <v>87</v>
      </c>
      <c r="B132" t="s">
        <v>196</v>
      </c>
      <c r="C132" t="str">
        <f t="shared" si="2"/>
        <v>810-FRA2001-ERP-AM30104-Fiori-Erw. Kundenbindungsprogramm</v>
      </c>
      <c r="D132" t="s">
        <v>12068</v>
      </c>
      <c r="E132" t="str">
        <f>VLOOKUP(A132,projekte!$A:$B,2)</f>
        <v>288d547f-d16d-6df5-13c3-17de3f11c50d</v>
      </c>
      <c r="F132" t="s">
        <v>196</v>
      </c>
    </row>
    <row r="133" spans="1:6" x14ac:dyDescent="0.3">
      <c r="A133" t="s">
        <v>87</v>
      </c>
      <c r="B133" t="s">
        <v>197</v>
      </c>
      <c r="C133" t="str">
        <f t="shared" si="2"/>
        <v>810-FRA2001-ERP-AM30110 Aktionsabwicklung: Erweiterung Vertriebsweg 02</v>
      </c>
      <c r="D133" t="s">
        <v>12069</v>
      </c>
      <c r="E133" t="str">
        <f>VLOOKUP(A133,projekte!$A:$B,2)</f>
        <v>288d547f-d16d-6df5-13c3-17de3f11c50d</v>
      </c>
      <c r="F133" t="s">
        <v>197</v>
      </c>
    </row>
    <row r="134" spans="1:6" x14ac:dyDescent="0.3">
      <c r="A134" t="s">
        <v>87</v>
      </c>
      <c r="B134" t="s">
        <v>198</v>
      </c>
      <c r="C134" t="str">
        <f t="shared" si="2"/>
        <v>810-FRA2001-ERP-AM30114 Umstellung der Kommunikation TTE von SFTP</v>
      </c>
      <c r="D134" t="s">
        <v>12070</v>
      </c>
      <c r="E134" t="str">
        <f>VLOOKUP(A134,projekte!$A:$B,2)</f>
        <v>288d547f-d16d-6df5-13c3-17de3f11c50d</v>
      </c>
      <c r="F134" t="s">
        <v>198</v>
      </c>
    </row>
    <row r="135" spans="1:6" x14ac:dyDescent="0.3">
      <c r="A135" t="s">
        <v>87</v>
      </c>
      <c r="B135" t="s">
        <v>199</v>
      </c>
      <c r="C135" t="str">
        <f t="shared" si="2"/>
        <v>810-FRA2001-ERP-AM30114 Umstellung der Kommunikation TTE von SFTP zu RESTFull Api</v>
      </c>
      <c r="D135" t="s">
        <v>12071</v>
      </c>
      <c r="E135" t="str">
        <f>VLOOKUP(A135,projekte!$A:$B,2)</f>
        <v>288d547f-d16d-6df5-13c3-17de3f11c50d</v>
      </c>
      <c r="F135" t="s">
        <v>199</v>
      </c>
    </row>
    <row r="136" spans="1:6" x14ac:dyDescent="0.3">
      <c r="A136" t="s">
        <v>87</v>
      </c>
      <c r="B136" t="s">
        <v>200</v>
      </c>
      <c r="C136" t="str">
        <f t="shared" si="2"/>
        <v>810-FRA2001-ERP-AM30140 Fußzeiletextänderung für Rechnung und Retourenschein FR</v>
      </c>
      <c r="D136" t="s">
        <v>12072</v>
      </c>
      <c r="E136" t="str">
        <f>VLOOKUP(A136,projekte!$A:$B,2)</f>
        <v>288d547f-d16d-6df5-13c3-17de3f11c50d</v>
      </c>
      <c r="F136" t="s">
        <v>200</v>
      </c>
    </row>
    <row r="137" spans="1:6" x14ac:dyDescent="0.3">
      <c r="A137" t="s">
        <v>87</v>
      </c>
      <c r="B137" t="s">
        <v>201</v>
      </c>
      <c r="C137" t="str">
        <f t="shared" si="2"/>
        <v>810-FRA2001-ERP-AM30154 EKGRP Gebrauchtwaffen</v>
      </c>
      <c r="D137" t="s">
        <v>12073</v>
      </c>
      <c r="E137" t="str">
        <f>VLOOKUP(A137,projekte!$A:$B,2)</f>
        <v>288d547f-d16d-6df5-13c3-17de3f11c50d</v>
      </c>
      <c r="F137" t="s">
        <v>201</v>
      </c>
    </row>
    <row r="138" spans="1:6" x14ac:dyDescent="0.3">
      <c r="A138" t="s">
        <v>87</v>
      </c>
      <c r="B138" t="s">
        <v>202</v>
      </c>
      <c r="C138" t="str">
        <f t="shared" si="2"/>
        <v>810-FRA2001-ERP-AM30167 Coding unter Transaktion LT44</v>
      </c>
      <c r="D138" t="s">
        <v>12074</v>
      </c>
      <c r="E138" t="str">
        <f>VLOOKUP(A138,projekte!$A:$B,2)</f>
        <v>288d547f-d16d-6df5-13c3-17de3f11c50d</v>
      </c>
      <c r="F138" t="s">
        <v>202</v>
      </c>
    </row>
    <row r="139" spans="1:6" x14ac:dyDescent="0.3">
      <c r="A139" t="s">
        <v>87</v>
      </c>
      <c r="B139" t="s">
        <v>203</v>
      </c>
      <c r="C139" t="str">
        <f t="shared" si="2"/>
        <v>810-FRA2001-ERP-AM30172 Automatisches setzen des Internetkennzeichens ZZZ</v>
      </c>
      <c r="D139" t="s">
        <v>12075</v>
      </c>
      <c r="E139" t="str">
        <f>VLOOKUP(A139,projekte!$A:$B,2)</f>
        <v>288d547f-d16d-6df5-13c3-17de3f11c50d</v>
      </c>
      <c r="F139" t="s">
        <v>203</v>
      </c>
    </row>
    <row r="140" spans="1:6" x14ac:dyDescent="0.3">
      <c r="A140" t="s">
        <v>87</v>
      </c>
      <c r="B140" t="s">
        <v>204</v>
      </c>
      <c r="C140" t="str">
        <f t="shared" si="2"/>
        <v>810-FRA2001-ERP-AM30177 SAP leere Zuordnung und gesplitterte Beträge</v>
      </c>
      <c r="D140" t="s">
        <v>12076</v>
      </c>
      <c r="E140" t="str">
        <f>VLOOKUP(A140,projekte!$A:$B,2)</f>
        <v>288d547f-d16d-6df5-13c3-17de3f11c50d</v>
      </c>
      <c r="F140" t="s">
        <v>204</v>
      </c>
    </row>
    <row r="141" spans="1:6" x14ac:dyDescent="0.3">
      <c r="A141" t="s">
        <v>87</v>
      </c>
      <c r="B141" t="s">
        <v>205</v>
      </c>
      <c r="C141" t="str">
        <f t="shared" si="2"/>
        <v>810-FRA2001-ERP-AM30185 Dynpro Feld MVKE-PRAT6 im Artikelstamm ändern</v>
      </c>
      <c r="D141" t="s">
        <v>12077</v>
      </c>
      <c r="E141" t="str">
        <f>VLOOKUP(A141,projekte!$A:$B,2)</f>
        <v>288d547f-d16d-6df5-13c3-17de3f11c50d</v>
      </c>
      <c r="F141" t="s">
        <v>205</v>
      </c>
    </row>
    <row r="142" spans="1:6" x14ac:dyDescent="0.3">
      <c r="A142" t="s">
        <v>87</v>
      </c>
      <c r="B142" t="s">
        <v>206</v>
      </c>
      <c r="C142" t="str">
        <f t="shared" si="2"/>
        <v>810-FRA2001-ERP-AM30203 Fiori - Kundenanlage Geburtsdatum einschränken</v>
      </c>
      <c r="D142" t="s">
        <v>12078</v>
      </c>
      <c r="E142" t="str">
        <f>VLOOKUP(A142,projekte!$A:$B,2)</f>
        <v>288d547f-d16d-6df5-13c3-17de3f11c50d</v>
      </c>
      <c r="F142" t="s">
        <v>206</v>
      </c>
    </row>
    <row r="143" spans="1:6" x14ac:dyDescent="0.3">
      <c r="A143" t="s">
        <v>87</v>
      </c>
      <c r="B143" t="s">
        <v>207</v>
      </c>
      <c r="C143" t="str">
        <f t="shared" si="2"/>
        <v>810-FRA2001-ERP-AM30204 P01/Shop - Sendungsverfolung online nicht korrekt</v>
      </c>
      <c r="D143" t="s">
        <v>12079</v>
      </c>
      <c r="E143" t="str">
        <f>VLOOKUP(A143,projekte!$A:$B,2)</f>
        <v>288d547f-d16d-6df5-13c3-17de3f11c50d</v>
      </c>
      <c r="F143" t="s">
        <v>207</v>
      </c>
    </row>
    <row r="144" spans="1:6" x14ac:dyDescent="0.3">
      <c r="A144" t="s">
        <v>87</v>
      </c>
      <c r="B144" t="s">
        <v>208</v>
      </c>
      <c r="C144" t="str">
        <f t="shared" si="2"/>
        <v>810-FRA2001-ERP-AM30216 P01 - Anzeige im Cockpit und Suche nicht möglich</v>
      </c>
      <c r="D144" t="s">
        <v>12080</v>
      </c>
      <c r="E144" t="str">
        <f>VLOOKUP(A144,projekte!$A:$B,2)</f>
        <v>288d547f-d16d-6df5-13c3-17de3f11c50d</v>
      </c>
      <c r="F144" t="s">
        <v>208</v>
      </c>
    </row>
    <row r="145" spans="1:6" x14ac:dyDescent="0.3">
      <c r="A145" t="s">
        <v>87</v>
      </c>
      <c r="B145" t="s">
        <v>209</v>
      </c>
      <c r="C145" t="str">
        <f t="shared" si="2"/>
        <v>810-FRA2001-ERP-AM30217 Avisdatensatz Overnite - Übertragung nicht als Ident</v>
      </c>
      <c r="D145" t="s">
        <v>12081</v>
      </c>
      <c r="E145" t="str">
        <f>VLOOKUP(A145,projekte!$A:$B,2)</f>
        <v>288d547f-d16d-6df5-13c3-17de3f11c50d</v>
      </c>
      <c r="F145" t="s">
        <v>209</v>
      </c>
    </row>
    <row r="146" spans="1:6" x14ac:dyDescent="0.3">
      <c r="A146" t="s">
        <v>87</v>
      </c>
      <c r="B146" t="s">
        <v>210</v>
      </c>
      <c r="C146" t="str">
        <f t="shared" si="2"/>
        <v>810-FRA2001-ERP-AM30228 P01 - Verzögerungsschreiben nicht bei Status Kreditlimitpr</v>
      </c>
      <c r="D146" t="s">
        <v>12082</v>
      </c>
      <c r="E146" t="str">
        <f>VLOOKUP(A146,projekte!$A:$B,2)</f>
        <v>288d547f-d16d-6df5-13c3-17de3f11c50d</v>
      </c>
      <c r="F146" t="s">
        <v>210</v>
      </c>
    </row>
    <row r="147" spans="1:6" x14ac:dyDescent="0.3">
      <c r="A147" t="s">
        <v>87</v>
      </c>
      <c r="B147" t="s">
        <v>211</v>
      </c>
      <c r="C147" t="str">
        <f t="shared" si="2"/>
        <v>810-FRA2001-ERP-AM30229 P01 - Verzögerungsschreiben wird durch LF Termin</v>
      </c>
      <c r="D147" t="s">
        <v>12083</v>
      </c>
      <c r="E147" t="str">
        <f>VLOOKUP(A147,projekte!$A:$B,2)</f>
        <v>288d547f-d16d-6df5-13c3-17de3f11c50d</v>
      </c>
      <c r="F147" t="s">
        <v>211</v>
      </c>
    </row>
    <row r="148" spans="1:6" x14ac:dyDescent="0.3">
      <c r="A148" t="s">
        <v>87</v>
      </c>
      <c r="B148" t="s">
        <v>212</v>
      </c>
      <c r="C148" t="str">
        <f t="shared" si="2"/>
        <v>810-FRA2001-ERP-AM30233 P01 - Versandbestätigung an Exportkunden bei Rhenus</v>
      </c>
      <c r="D148" t="s">
        <v>12084</v>
      </c>
      <c r="E148" t="str">
        <f>VLOOKUP(A148,projekte!$A:$B,2)</f>
        <v>288d547f-d16d-6df5-13c3-17de3f11c50d</v>
      </c>
      <c r="F148" t="s">
        <v>212</v>
      </c>
    </row>
    <row r="149" spans="1:6" x14ac:dyDescent="0.3">
      <c r="A149" t="s">
        <v>87</v>
      </c>
      <c r="B149" t="s">
        <v>213</v>
      </c>
      <c r="C149" t="str">
        <f t="shared" si="2"/>
        <v>810-FRA2001-ERP-AM30234 Fehler in der Avise Verarbeitung Otto-Marktplatz</v>
      </c>
      <c r="D149" t="s">
        <v>12085</v>
      </c>
      <c r="E149" t="str">
        <f>VLOOKUP(A149,projekte!$A:$B,2)</f>
        <v>288d547f-d16d-6df5-13c3-17de3f11c50d</v>
      </c>
      <c r="F149" t="s">
        <v>213</v>
      </c>
    </row>
    <row r="150" spans="1:6" x14ac:dyDescent="0.3">
      <c r="A150" t="s">
        <v>87</v>
      </c>
      <c r="B150" t="s">
        <v>214</v>
      </c>
      <c r="C150" t="str">
        <f t="shared" si="2"/>
        <v>810-FRA2001-ERP-AM30248 Gebrauchtwaffen-Ankäufe Fiori App</v>
      </c>
      <c r="D150" t="s">
        <v>12086</v>
      </c>
      <c r="E150" t="str">
        <f>VLOOKUP(A150,projekte!$A:$B,2)</f>
        <v>288d547f-d16d-6df5-13c3-17de3f11c50d</v>
      </c>
      <c r="F150" t="s">
        <v>214</v>
      </c>
    </row>
    <row r="151" spans="1:6" x14ac:dyDescent="0.3">
      <c r="A151" t="s">
        <v>87</v>
      </c>
      <c r="B151" t="s">
        <v>215</v>
      </c>
      <c r="C151" t="str">
        <f t="shared" si="2"/>
        <v>810-FRA2001-ERP-AM30281 Packtisch Wegeoptimiert LE abarbeiten</v>
      </c>
      <c r="D151" t="s">
        <v>12087</v>
      </c>
      <c r="E151" t="str">
        <f>VLOOKUP(A151,projekte!$A:$B,2)</f>
        <v>288d547f-d16d-6df5-13c3-17de3f11c50d</v>
      </c>
      <c r="F151" t="s">
        <v>215</v>
      </c>
    </row>
    <row r="152" spans="1:6" x14ac:dyDescent="0.3">
      <c r="A152" t="s">
        <v>87</v>
      </c>
      <c r="B152" t="s">
        <v>216</v>
      </c>
      <c r="C152" t="str">
        <f t="shared" si="2"/>
        <v>810-FRA2001-ERP-AM30284 Kommissionierregeln Optimierung</v>
      </c>
      <c r="D152" t="s">
        <v>12088</v>
      </c>
      <c r="E152" t="str">
        <f>VLOOKUP(A152,projekte!$A:$B,2)</f>
        <v>288d547f-d16d-6df5-13c3-17de3f11c50d</v>
      </c>
      <c r="F152" t="s">
        <v>216</v>
      </c>
    </row>
    <row r="153" spans="1:6" x14ac:dyDescent="0.3">
      <c r="A153" t="s">
        <v>87</v>
      </c>
      <c r="B153" t="s">
        <v>217</v>
      </c>
      <c r="C153" t="str">
        <f t="shared" si="2"/>
        <v>810-FRA2001-ERP-AM30305 ZWM_000 Filialanzeige</v>
      </c>
      <c r="D153" t="s">
        <v>12089</v>
      </c>
      <c r="E153" t="str">
        <f>VLOOKUP(A153,projekte!$A:$B,2)</f>
        <v>288d547f-d16d-6df5-13c3-17de3f11c50d</v>
      </c>
      <c r="F153" t="s">
        <v>217</v>
      </c>
    </row>
    <row r="154" spans="1:6" x14ac:dyDescent="0.3">
      <c r="A154" t="s">
        <v>87</v>
      </c>
      <c r="B154" t="s">
        <v>218</v>
      </c>
      <c r="C154" t="str">
        <f t="shared" si="2"/>
        <v>810-FRA2001-ERP-AM30306 ebay Avis Verbuchung</v>
      </c>
      <c r="D154" t="s">
        <v>12090</v>
      </c>
      <c r="E154" t="str">
        <f>VLOOKUP(A154,projekte!$A:$B,2)</f>
        <v>288d547f-d16d-6df5-13c3-17de3f11c50d</v>
      </c>
      <c r="F154" t="s">
        <v>218</v>
      </c>
    </row>
    <row r="155" spans="1:6" x14ac:dyDescent="0.3">
      <c r="A155" t="s">
        <v>87</v>
      </c>
      <c r="B155" t="s">
        <v>219</v>
      </c>
      <c r="C155" t="str">
        <f t="shared" si="2"/>
        <v>810-FRA2001-ERP-AM30309 Warenausgang am Filialausgang POP Fenster</v>
      </c>
      <c r="D155" t="s">
        <v>12091</v>
      </c>
      <c r="E155" t="str">
        <f>VLOOKUP(A155,projekte!$A:$B,2)</f>
        <v>288d547f-d16d-6df5-13c3-17de3f11c50d</v>
      </c>
      <c r="F155" t="s">
        <v>219</v>
      </c>
    </row>
    <row r="156" spans="1:6" x14ac:dyDescent="0.3">
      <c r="A156" t="s">
        <v>87</v>
      </c>
      <c r="B156" t="s">
        <v>220</v>
      </c>
      <c r="C156" t="str">
        <f t="shared" si="2"/>
        <v>810-FRA2001-ERP-AM30322 Dump Umlagerung</v>
      </c>
      <c r="D156" t="s">
        <v>12092</v>
      </c>
      <c r="E156" t="str">
        <f>VLOOKUP(A156,projekte!$A:$B,2)</f>
        <v>288d547f-d16d-6df5-13c3-17de3f11c50d</v>
      </c>
      <c r="F156" t="s">
        <v>220</v>
      </c>
    </row>
    <row r="157" spans="1:6" x14ac:dyDescent="0.3">
      <c r="A157" t="s">
        <v>87</v>
      </c>
      <c r="B157" t="s">
        <v>221</v>
      </c>
      <c r="C157" t="str">
        <f t="shared" si="2"/>
        <v>810-FRA2001-ERP-AM30339 Ankaufsbuchungen 2211142 laufen ohne Gegenbuchung</v>
      </c>
      <c r="D157" t="s">
        <v>12093</v>
      </c>
      <c r="E157" t="str">
        <f>VLOOKUP(A157,projekte!$A:$B,2)</f>
        <v>288d547f-d16d-6df5-13c3-17de3f11c50d</v>
      </c>
      <c r="F157" t="s">
        <v>221</v>
      </c>
    </row>
    <row r="158" spans="1:6" x14ac:dyDescent="0.3">
      <c r="A158" t="s">
        <v>87</v>
      </c>
      <c r="B158" t="s">
        <v>222</v>
      </c>
      <c r="C158" t="str">
        <f t="shared" si="2"/>
        <v>810-FRA2001-ERP-AM30362 Fiori - Fehler Umlagerungsmails</v>
      </c>
      <c r="D158" t="s">
        <v>12094</v>
      </c>
      <c r="E158" t="str">
        <f>VLOOKUP(A158,projekte!$A:$B,2)</f>
        <v>288d547f-d16d-6df5-13c3-17de3f11c50d</v>
      </c>
      <c r="F158" t="s">
        <v>222</v>
      </c>
    </row>
    <row r="159" spans="1:6" x14ac:dyDescent="0.3">
      <c r="A159" t="s">
        <v>87</v>
      </c>
      <c r="B159" t="s">
        <v>223</v>
      </c>
      <c r="C159" t="str">
        <f t="shared" si="2"/>
        <v>810-FRA2001-ERP-AM30363 SAP-P01 - Umschreibung von A. Tester auf echte KD- Nr.</v>
      </c>
      <c r="D159" t="s">
        <v>12095</v>
      </c>
      <c r="E159" t="str">
        <f>VLOOKUP(A159,projekte!$A:$B,2)</f>
        <v>288d547f-d16d-6df5-13c3-17de3f11c50d</v>
      </c>
      <c r="F159" t="s">
        <v>223</v>
      </c>
    </row>
    <row r="160" spans="1:6" x14ac:dyDescent="0.3">
      <c r="A160" t="s">
        <v>87</v>
      </c>
      <c r="B160" t="s">
        <v>224</v>
      </c>
      <c r="C160" t="str">
        <f t="shared" si="2"/>
        <v>810-FRA2001-ERP-AM30365 Bürgel geht nicht</v>
      </c>
      <c r="D160" t="s">
        <v>12096</v>
      </c>
      <c r="E160" t="str">
        <f>VLOOKUP(A160,projekte!$A:$B,2)</f>
        <v>288d547f-d16d-6df5-13c3-17de3f11c50d</v>
      </c>
      <c r="F160" t="s">
        <v>224</v>
      </c>
    </row>
    <row r="161" spans="1:6" x14ac:dyDescent="0.3">
      <c r="A161" t="s">
        <v>87</v>
      </c>
      <c r="B161" t="s">
        <v>225</v>
      </c>
      <c r="C161" t="str">
        <f t="shared" si="2"/>
        <v>810-FRA2001-ERP-AM30368 Support IOT zur Inventur</v>
      </c>
      <c r="D161" t="s">
        <v>12097</v>
      </c>
      <c r="E161" t="str">
        <f>VLOOKUP(A161,projekte!$A:$B,2)</f>
        <v>288d547f-d16d-6df5-13c3-17de3f11c50d</v>
      </c>
      <c r="F161" t="s">
        <v>225</v>
      </c>
    </row>
    <row r="162" spans="1:6" x14ac:dyDescent="0.3">
      <c r="A162" t="s">
        <v>87</v>
      </c>
      <c r="B162" t="s">
        <v>226</v>
      </c>
      <c r="C162" t="str">
        <f t="shared" si="2"/>
        <v>810-FRA2001-ERP-AM30373 Bereitstellung der Jagdschul(-daten) in zwebkunde</v>
      </c>
      <c r="D162" t="s">
        <v>12098</v>
      </c>
      <c r="E162" t="str">
        <f>VLOOKUP(A162,projekte!$A:$B,2)</f>
        <v>288d547f-d16d-6df5-13c3-17de3f11c50d</v>
      </c>
      <c r="F162" t="s">
        <v>226</v>
      </c>
    </row>
    <row r="163" spans="1:6" x14ac:dyDescent="0.3">
      <c r="A163" t="s">
        <v>87</v>
      </c>
      <c r="B163" t="s">
        <v>227</v>
      </c>
      <c r="C163" t="str">
        <f t="shared" si="2"/>
        <v>810-FRA2001-ERP-AM30385 Filiale Umsetzung AT</v>
      </c>
      <c r="D163" t="s">
        <v>12099</v>
      </c>
      <c r="E163" t="str">
        <f>VLOOKUP(A163,projekte!$A:$B,2)</f>
        <v>288d547f-d16d-6df5-13c3-17de3f11c50d</v>
      </c>
      <c r="F163" t="s">
        <v>227</v>
      </c>
    </row>
    <row r="164" spans="1:6" x14ac:dyDescent="0.3">
      <c r="A164" t="s">
        <v>87</v>
      </c>
      <c r="B164" t="s">
        <v>228</v>
      </c>
      <c r="C164" t="str">
        <f t="shared" si="2"/>
        <v>810-FRA2001-ERP-AM30387 Sichtbarkeit Marktplatzaufträge</v>
      </c>
      <c r="D164" t="s">
        <v>12100</v>
      </c>
      <c r="E164" t="str">
        <f>VLOOKUP(A164,projekte!$A:$B,2)</f>
        <v>288d547f-d16d-6df5-13c3-17de3f11c50d</v>
      </c>
      <c r="F164" t="s">
        <v>228</v>
      </c>
    </row>
    <row r="165" spans="1:6" x14ac:dyDescent="0.3">
      <c r="A165" t="s">
        <v>87</v>
      </c>
      <c r="B165" t="s">
        <v>229</v>
      </c>
      <c r="C165" t="str">
        <f t="shared" si="2"/>
        <v>810-FRA2001-ERP-AM30390 eBay.de: Liefergruppen-Bildung bei Aufträgen</v>
      </c>
      <c r="D165" t="s">
        <v>12101</v>
      </c>
      <c r="E165" t="str">
        <f>VLOOKUP(A165,projekte!$A:$B,2)</f>
        <v>288d547f-d16d-6df5-13c3-17de3f11c50d</v>
      </c>
      <c r="F165" t="s">
        <v>229</v>
      </c>
    </row>
    <row r="166" spans="1:6" x14ac:dyDescent="0.3">
      <c r="A166" t="s">
        <v>87</v>
      </c>
      <c r="B166" t="s">
        <v>230</v>
      </c>
      <c r="C166" t="str">
        <f t="shared" si="2"/>
        <v>810-FRA2001-ERP-AM30392 Zahlungseingangsverbuchung Zalando via Avis</v>
      </c>
      <c r="D166" t="s">
        <v>12102</v>
      </c>
      <c r="E166" t="str">
        <f>VLOOKUP(A166,projekte!$A:$B,2)</f>
        <v>288d547f-d16d-6df5-13c3-17de3f11c50d</v>
      </c>
      <c r="F166" t="s">
        <v>230</v>
      </c>
    </row>
    <row r="167" spans="1:6" x14ac:dyDescent="0.3">
      <c r="A167" t="s">
        <v>87</v>
      </c>
      <c r="B167" t="s">
        <v>231</v>
      </c>
      <c r="C167" t="str">
        <f t="shared" si="2"/>
        <v>810-FRA2001-ERP-AM30398 Fallbackprozess JJ-Rucksackversand</v>
      </c>
      <c r="D167" t="s">
        <v>12103</v>
      </c>
      <c r="E167" t="str">
        <f>VLOOKUP(A167,projekte!$A:$B,2)</f>
        <v>288d547f-d16d-6df5-13c3-17de3f11c50d</v>
      </c>
      <c r="F167" t="s">
        <v>231</v>
      </c>
    </row>
    <row r="168" spans="1:6" x14ac:dyDescent="0.3">
      <c r="A168" t="s">
        <v>87</v>
      </c>
      <c r="B168" t="s">
        <v>232</v>
      </c>
      <c r="C168" t="str">
        <f t="shared" si="2"/>
        <v>810-FRA2001-ERP-AM30403 Fiori fehler_ keine Kundendaten bei Banf</v>
      </c>
      <c r="D168" t="s">
        <v>12104</v>
      </c>
      <c r="E168" t="str">
        <f>VLOOKUP(A168,projekte!$A:$B,2)</f>
        <v>288d547f-d16d-6df5-13c3-17de3f11c50d</v>
      </c>
      <c r="F168" t="s">
        <v>232</v>
      </c>
    </row>
    <row r="169" spans="1:6" x14ac:dyDescent="0.3">
      <c r="A169" t="s">
        <v>87</v>
      </c>
      <c r="B169" t="s">
        <v>233</v>
      </c>
      <c r="C169" t="str">
        <f t="shared" si="2"/>
        <v>810-FRA2001-ERP-AM30411 Probleme bei der Auftragsanlage bzw. bei der Erfassung</v>
      </c>
      <c r="D169" t="s">
        <v>12105</v>
      </c>
      <c r="E169" t="str">
        <f>VLOOKUP(A169,projekte!$A:$B,2)</f>
        <v>288d547f-d16d-6df5-13c3-17de3f11c50d</v>
      </c>
      <c r="F169" t="s">
        <v>233</v>
      </c>
    </row>
    <row r="170" spans="1:6" x14ac:dyDescent="0.3">
      <c r="A170" t="s">
        <v>87</v>
      </c>
      <c r="B170" t="s">
        <v>234</v>
      </c>
      <c r="C170" t="str">
        <f t="shared" si="2"/>
        <v>810-FRA2001-ERP-AM30416 Fiori_Fehler abweichende Lieferadresse</v>
      </c>
      <c r="D170" t="s">
        <v>12106</v>
      </c>
      <c r="E170" t="str">
        <f>VLOOKUP(A170,projekte!$A:$B,2)</f>
        <v>288d547f-d16d-6df5-13c3-17de3f11c50d</v>
      </c>
      <c r="F170" t="s">
        <v>234</v>
      </c>
    </row>
    <row r="171" spans="1:6" x14ac:dyDescent="0.3">
      <c r="A171" t="s">
        <v>87</v>
      </c>
      <c r="B171" t="s">
        <v>235</v>
      </c>
      <c r="C171" t="str">
        <f t="shared" si="2"/>
        <v>810-FRA2001-ERP-AM30428 Auctronia: Umsatzsteuer-ID pflegen</v>
      </c>
      <c r="D171" t="s">
        <v>12107</v>
      </c>
      <c r="E171" t="str">
        <f>VLOOKUP(A171,projekte!$A:$B,2)</f>
        <v>288d547f-d16d-6df5-13c3-17de3f11c50d</v>
      </c>
      <c r="F171" t="s">
        <v>235</v>
      </c>
    </row>
    <row r="172" spans="1:6" x14ac:dyDescent="0.3">
      <c r="A172" t="s">
        <v>87</v>
      </c>
      <c r="B172" t="s">
        <v>236</v>
      </c>
      <c r="C172" t="str">
        <f t="shared" si="2"/>
        <v>810-FRA2001-ERP-AM30503 Sicherheitsbestand Großhandel</v>
      </c>
      <c r="D172" t="s">
        <v>12108</v>
      </c>
      <c r="E172" t="str">
        <f>VLOOKUP(A172,projekte!$A:$B,2)</f>
        <v>288d547f-d16d-6df5-13c3-17de3f11c50d</v>
      </c>
      <c r="F172" t="s">
        <v>236</v>
      </c>
    </row>
    <row r="173" spans="1:6" x14ac:dyDescent="0.3">
      <c r="A173" t="s">
        <v>87</v>
      </c>
      <c r="B173" t="s">
        <v>237</v>
      </c>
      <c r="C173" t="str">
        <f t="shared" si="2"/>
        <v>810-FRA2001-ERP-AM30512 Null-Nali KZ - Pflichtfeld</v>
      </c>
      <c r="D173" t="s">
        <v>12109</v>
      </c>
      <c r="E173" t="str">
        <f>VLOOKUP(A173,projekte!$A:$B,2)</f>
        <v>288d547f-d16d-6df5-13c3-17de3f11c50d</v>
      </c>
      <c r="F173" t="s">
        <v>237</v>
      </c>
    </row>
    <row r="174" spans="1:6" x14ac:dyDescent="0.3">
      <c r="A174" t="s">
        <v>87</v>
      </c>
      <c r="B174" t="s">
        <v>238</v>
      </c>
      <c r="C174" t="str">
        <f t="shared" si="2"/>
        <v>810-FRA2001-ERP-AM30513 WS Preise B2B</v>
      </c>
      <c r="D174" t="s">
        <v>12110</v>
      </c>
      <c r="E174" t="str">
        <f>VLOOKUP(A174,projekte!$A:$B,2)</f>
        <v>288d547f-d16d-6df5-13c3-17de3f11c50d</v>
      </c>
      <c r="F174" t="s">
        <v>238</v>
      </c>
    </row>
    <row r="175" spans="1:6" x14ac:dyDescent="0.3">
      <c r="A175" t="s">
        <v>87</v>
      </c>
      <c r="B175" t="s">
        <v>239</v>
      </c>
      <c r="C175" t="str">
        <f t="shared" si="2"/>
        <v>810-FRA2001-ERP-AM30520 Bestellung Elektronisch an Merkel senden</v>
      </c>
      <c r="D175" t="s">
        <v>12111</v>
      </c>
      <c r="E175" t="str">
        <f>VLOOKUP(A175,projekte!$A:$B,2)</f>
        <v>288d547f-d16d-6df5-13c3-17de3f11c50d</v>
      </c>
      <c r="F175" t="s">
        <v>239</v>
      </c>
    </row>
    <row r="176" spans="1:6" x14ac:dyDescent="0.3">
      <c r="A176" t="s">
        <v>87</v>
      </c>
      <c r="B176" t="s">
        <v>240</v>
      </c>
      <c r="C176" t="str">
        <f t="shared" si="2"/>
        <v>810-FRA2001-ERP-AM30530 Änderung der Steuernummer der Frankonia KG in Dok.</v>
      </c>
      <c r="D176" t="s">
        <v>12112</v>
      </c>
      <c r="E176" t="str">
        <f>VLOOKUP(A176,projekte!$A:$B,2)</f>
        <v>288d547f-d16d-6df5-13c3-17de3f11c50d</v>
      </c>
      <c r="F176" t="s">
        <v>240</v>
      </c>
    </row>
    <row r="177" spans="1:6" x14ac:dyDescent="0.3">
      <c r="A177" t="s">
        <v>87</v>
      </c>
      <c r="B177" t="s">
        <v>241</v>
      </c>
      <c r="C177" t="str">
        <f t="shared" si="2"/>
        <v>810-FRA2001-ERP-AM30540 Plätze über Tabelleneintrag löschen</v>
      </c>
      <c r="D177" t="s">
        <v>12113</v>
      </c>
      <c r="E177" t="str">
        <f>VLOOKUP(A177,projekte!$A:$B,2)</f>
        <v>288d547f-d16d-6df5-13c3-17de3f11c50d</v>
      </c>
      <c r="F177" t="s">
        <v>241</v>
      </c>
    </row>
    <row r="178" spans="1:6" x14ac:dyDescent="0.3">
      <c r="A178" t="s">
        <v>87</v>
      </c>
      <c r="B178" t="s">
        <v>242</v>
      </c>
      <c r="C178" t="str">
        <f t="shared" si="2"/>
        <v>810-FRA2001-ERP-AM30541 Jungjäger: Keine Anträge in Fiori</v>
      </c>
      <c r="D178" t="s">
        <v>12114</v>
      </c>
      <c r="E178" t="str">
        <f>VLOOKUP(A178,projekte!$A:$B,2)</f>
        <v>288d547f-d16d-6df5-13c3-17de3f11c50d</v>
      </c>
      <c r="F178" t="s">
        <v>242</v>
      </c>
    </row>
    <row r="179" spans="1:6" x14ac:dyDescent="0.3">
      <c r="A179" t="s">
        <v>87</v>
      </c>
      <c r="B179" t="s">
        <v>243</v>
      </c>
      <c r="C179" t="str">
        <f t="shared" si="2"/>
        <v>810-FRA2001-ERP-AM30571 SAP QM Einspielreport</v>
      </c>
      <c r="D179" t="s">
        <v>12115</v>
      </c>
      <c r="E179" t="str">
        <f>VLOOKUP(A179,projekte!$A:$B,2)</f>
        <v>288d547f-d16d-6df5-13c3-17de3f11c50d</v>
      </c>
      <c r="F179" t="s">
        <v>243</v>
      </c>
    </row>
    <row r="180" spans="1:6" x14ac:dyDescent="0.3">
      <c r="A180" t="s">
        <v>87</v>
      </c>
      <c r="B180" t="s">
        <v>244</v>
      </c>
      <c r="C180" t="str">
        <f t="shared" si="2"/>
        <v>810-FRA2001-ERP-AM30572 Verriegelung Erfassung WBK-Zahlkarten im Kundenstamm</v>
      </c>
      <c r="D180" t="s">
        <v>12116</v>
      </c>
      <c r="E180" t="str">
        <f>VLOOKUP(A180,projekte!$A:$B,2)</f>
        <v>288d547f-d16d-6df5-13c3-17de3f11c50d</v>
      </c>
      <c r="F180" t="s">
        <v>244</v>
      </c>
    </row>
    <row r="181" spans="1:6" x14ac:dyDescent="0.3">
      <c r="A181" t="s">
        <v>87</v>
      </c>
      <c r="B181" t="s">
        <v>245</v>
      </c>
      <c r="C181" t="str">
        <f t="shared" si="2"/>
        <v>810-FRA2001-ERP-AM30573 Paketbegleitschein - Warenempfänger</v>
      </c>
      <c r="D181" t="s">
        <v>12117</v>
      </c>
      <c r="E181" t="str">
        <f>VLOOKUP(A181,projekte!$A:$B,2)</f>
        <v>288d547f-d16d-6df5-13c3-17de3f11c50d</v>
      </c>
      <c r="F181" t="s">
        <v>245</v>
      </c>
    </row>
    <row r="182" spans="1:6" x14ac:dyDescent="0.3">
      <c r="A182" t="s">
        <v>87</v>
      </c>
      <c r="B182" t="s">
        <v>246</v>
      </c>
      <c r="C182" t="str">
        <f t="shared" si="2"/>
        <v>810-FRA2001-ERP-AM30579 DPD Avisierung 02.02.2022 nicht möglich</v>
      </c>
      <c r="D182" t="s">
        <v>12118</v>
      </c>
      <c r="E182" t="str">
        <f>VLOOKUP(A182,projekte!$A:$B,2)</f>
        <v>288d547f-d16d-6df5-13c3-17de3f11c50d</v>
      </c>
      <c r="F182" t="s">
        <v>246</v>
      </c>
    </row>
    <row r="183" spans="1:6" x14ac:dyDescent="0.3">
      <c r="A183" t="s">
        <v>87</v>
      </c>
      <c r="B183" t="s">
        <v>247</v>
      </c>
      <c r="C183" t="str">
        <f t="shared" si="2"/>
        <v>810-FRA2001-ERP-AM30583 P01 - Fiori Dokument löst Text in Auftrag aus</v>
      </c>
      <c r="D183" t="s">
        <v>12119</v>
      </c>
      <c r="E183" t="str">
        <f>VLOOKUP(A183,projekte!$A:$B,2)</f>
        <v>288d547f-d16d-6df5-13c3-17de3f11c50d</v>
      </c>
      <c r="F183" t="s">
        <v>247</v>
      </c>
    </row>
    <row r="184" spans="1:6" x14ac:dyDescent="0.3">
      <c r="A184" t="s">
        <v>87</v>
      </c>
      <c r="B184" t="s">
        <v>248</v>
      </c>
      <c r="C184" t="str">
        <f t="shared" si="2"/>
        <v>810-FRA2001-ERP-AM30585 P01 - Doppelte Gutschrift von Versandkosten</v>
      </c>
      <c r="D184" t="s">
        <v>12120</v>
      </c>
      <c r="E184" t="str">
        <f>VLOOKUP(A184,projekte!$A:$B,2)</f>
        <v>288d547f-d16d-6df5-13c3-17de3f11c50d</v>
      </c>
      <c r="F184" t="s">
        <v>248</v>
      </c>
    </row>
    <row r="185" spans="1:6" x14ac:dyDescent="0.3">
      <c r="A185" t="s">
        <v>87</v>
      </c>
      <c r="B185" t="s">
        <v>249</v>
      </c>
      <c r="C185" t="str">
        <f t="shared" si="2"/>
        <v>810-FRA2001-ERP-AM30594 POS-Faktura Preisermittlung für WS</v>
      </c>
      <c r="D185" t="s">
        <v>12121</v>
      </c>
      <c r="E185" t="str">
        <f>VLOOKUP(A185,projekte!$A:$B,2)</f>
        <v>288d547f-d16d-6df5-13c3-17de3f11c50d</v>
      </c>
      <c r="F185" t="s">
        <v>249</v>
      </c>
    </row>
    <row r="186" spans="1:6" x14ac:dyDescent="0.3">
      <c r="A186" t="s">
        <v>87</v>
      </c>
      <c r="B186" t="s">
        <v>250</v>
      </c>
      <c r="C186" t="str">
        <f t="shared" si="2"/>
        <v>810-FRA2001-ERP-AM30596 P01 - Falsche Rückzahlung PayPal bei Mengenänderung</v>
      </c>
      <c r="D186" t="s">
        <v>12122</v>
      </c>
      <c r="E186" t="str">
        <f>VLOOKUP(A186,projekte!$A:$B,2)</f>
        <v>288d547f-d16d-6df5-13c3-17de3f11c50d</v>
      </c>
      <c r="F186" t="s">
        <v>250</v>
      </c>
    </row>
    <row r="187" spans="1:6" x14ac:dyDescent="0.3">
      <c r="A187" t="s">
        <v>87</v>
      </c>
      <c r="B187" t="s">
        <v>251</v>
      </c>
      <c r="C187" t="str">
        <f t="shared" si="2"/>
        <v>810-FRA2001-ERP-AM30597 Bereinigung Partenrolle Z0</v>
      </c>
      <c r="D187" t="s">
        <v>12123</v>
      </c>
      <c r="E187" t="str">
        <f>VLOOKUP(A187,projekte!$A:$B,2)</f>
        <v>288d547f-d16d-6df5-13c3-17de3f11c50d</v>
      </c>
      <c r="F187" t="s">
        <v>251</v>
      </c>
    </row>
    <row r="188" spans="1:6" x14ac:dyDescent="0.3">
      <c r="A188" t="s">
        <v>87</v>
      </c>
      <c r="B188" t="s">
        <v>252</v>
      </c>
      <c r="C188" t="str">
        <f t="shared" si="2"/>
        <v>810-FRA2001-ERP-AM30603 Jungjäger: automatisierter Rucksackversand funktioniert n.</v>
      </c>
      <c r="D188" t="s">
        <v>12124</v>
      </c>
      <c r="E188" t="str">
        <f>VLOOKUP(A188,projekte!$A:$B,2)</f>
        <v>288d547f-d16d-6df5-13c3-17de3f11c50d</v>
      </c>
      <c r="F188" t="s">
        <v>252</v>
      </c>
    </row>
    <row r="189" spans="1:6" x14ac:dyDescent="0.3">
      <c r="A189" t="s">
        <v>87</v>
      </c>
      <c r="B189" t="s">
        <v>253</v>
      </c>
      <c r="C189" t="str">
        <f t="shared" si="2"/>
        <v>810-FRA2001-ERP-AM30628 neue Versandstelle für Drittlandsaufträge Rhenus</v>
      </c>
      <c r="D189" t="s">
        <v>12125</v>
      </c>
      <c r="E189" t="str">
        <f>VLOOKUP(A189,projekte!$A:$B,2)</f>
        <v>288d547f-d16d-6df5-13c3-17de3f11c50d</v>
      </c>
      <c r="F189" t="s">
        <v>253</v>
      </c>
    </row>
    <row r="190" spans="1:6" x14ac:dyDescent="0.3">
      <c r="A190" t="s">
        <v>87</v>
      </c>
      <c r="B190" t="s">
        <v>254</v>
      </c>
      <c r="C190" t="str">
        <f t="shared" si="2"/>
        <v>810-FRA2001-ERP-AM30633 Packtisch - Rechnungserstellung als PDF beim einlagern</v>
      </c>
      <c r="D190" t="s">
        <v>12126</v>
      </c>
      <c r="E190" t="str">
        <f>VLOOKUP(A190,projekte!$A:$B,2)</f>
        <v>288d547f-d16d-6df5-13c3-17de3f11c50d</v>
      </c>
      <c r="F190" t="s">
        <v>254</v>
      </c>
    </row>
    <row r="191" spans="1:6" x14ac:dyDescent="0.3">
      <c r="A191" t="s">
        <v>87</v>
      </c>
      <c r="B191" t="s">
        <v>255</v>
      </c>
      <c r="C191" t="str">
        <f t="shared" si="2"/>
        <v>810-FRA2001-ERP-AM30634 Unvollständiges Retourelabel Rhenus</v>
      </c>
      <c r="D191" t="s">
        <v>12127</v>
      </c>
      <c r="E191" t="str">
        <f>VLOOKUP(A191,projekte!$A:$B,2)</f>
        <v>288d547f-d16d-6df5-13c3-17de3f11c50d</v>
      </c>
      <c r="F191" t="s">
        <v>255</v>
      </c>
    </row>
    <row r="192" spans="1:6" x14ac:dyDescent="0.3">
      <c r="A192" t="s">
        <v>87</v>
      </c>
      <c r="B192" t="s">
        <v>256</v>
      </c>
      <c r="C192" t="str">
        <f t="shared" si="2"/>
        <v>810-FRA2001-ERP-AM30636 Manueller Auftrag mit Paypal nicht möglich</v>
      </c>
      <c r="D192" t="s">
        <v>12128</v>
      </c>
      <c r="E192" t="str">
        <f>VLOOKUP(A192,projekte!$A:$B,2)</f>
        <v>288d547f-d16d-6df5-13c3-17de3f11c50d</v>
      </c>
      <c r="F192" t="s">
        <v>256</v>
      </c>
    </row>
    <row r="193" spans="1:6" x14ac:dyDescent="0.3">
      <c r="A193" t="s">
        <v>87</v>
      </c>
      <c r="B193" t="s">
        <v>257</v>
      </c>
      <c r="C193" t="str">
        <f t="shared" si="2"/>
        <v>810-FRA2001-ERP-AM30655 Amazon FBA Versandkosten</v>
      </c>
      <c r="D193" t="s">
        <v>12129</v>
      </c>
      <c r="E193" t="str">
        <f>VLOOKUP(A193,projekte!$A:$B,2)</f>
        <v>288d547f-d16d-6df5-13c3-17de3f11c50d</v>
      </c>
      <c r="F193" t="s">
        <v>257</v>
      </c>
    </row>
    <row r="194" spans="1:6" x14ac:dyDescent="0.3">
      <c r="A194" t="s">
        <v>87</v>
      </c>
      <c r="B194" t="s">
        <v>258</v>
      </c>
      <c r="C194" t="str">
        <f t="shared" si="2"/>
        <v>810-FRA2001-ERP-AM30657 Neues Feld im SAP für Herstellerfarben</v>
      </c>
      <c r="D194" t="s">
        <v>12130</v>
      </c>
      <c r="E194" t="str">
        <f>VLOOKUP(A194,projekte!$A:$B,2)</f>
        <v>288d547f-d16d-6df5-13c3-17de3f11c50d</v>
      </c>
      <c r="F194" t="s">
        <v>258</v>
      </c>
    </row>
    <row r="195" spans="1:6" x14ac:dyDescent="0.3">
      <c r="A195" t="s">
        <v>87</v>
      </c>
      <c r="B195" t="s">
        <v>259</v>
      </c>
      <c r="C195" t="str">
        <f t="shared" ref="C195:C258" si="3">CONCATENATE(A195,B195)</f>
        <v>810-FRA2001-ERP-AM30674 manuelle Transport- / Kommissioneraufträge für Filialen</v>
      </c>
      <c r="D195" t="s">
        <v>12131</v>
      </c>
      <c r="E195" t="str">
        <f>VLOOKUP(A195,projekte!$A:$B,2)</f>
        <v>288d547f-d16d-6df5-13c3-17de3f11c50d</v>
      </c>
      <c r="F195" t="s">
        <v>259</v>
      </c>
    </row>
    <row r="196" spans="1:6" x14ac:dyDescent="0.3">
      <c r="A196" t="s">
        <v>87</v>
      </c>
      <c r="B196" t="s">
        <v>260</v>
      </c>
      <c r="C196" t="str">
        <f t="shared" si="3"/>
        <v>810-FRA2001-ERP-AM30675 manuelles Label für das Ausland erstellen über ZWM_029</v>
      </c>
      <c r="D196" t="s">
        <v>12132</v>
      </c>
      <c r="E196" t="str">
        <f>VLOOKUP(A196,projekte!$A:$B,2)</f>
        <v>288d547f-d16d-6df5-13c3-17de3f11c50d</v>
      </c>
      <c r="F196" t="s">
        <v>260</v>
      </c>
    </row>
    <row r="197" spans="1:6" x14ac:dyDescent="0.3">
      <c r="A197" t="s">
        <v>87</v>
      </c>
      <c r="B197" t="s">
        <v>261</v>
      </c>
      <c r="C197" t="str">
        <f t="shared" si="3"/>
        <v>810-FRA2001-ERP-AM30683 Lagerquant nicht mehr vorhanden</v>
      </c>
      <c r="D197" t="s">
        <v>12133</v>
      </c>
      <c r="E197" t="str">
        <f>VLOOKUP(A197,projekte!$A:$B,2)</f>
        <v>288d547f-d16d-6df5-13c3-17de3f11c50d</v>
      </c>
      <c r="F197" t="s">
        <v>261</v>
      </c>
    </row>
    <row r="198" spans="1:6" x14ac:dyDescent="0.3">
      <c r="A198" t="s">
        <v>87</v>
      </c>
      <c r="B198" t="s">
        <v>262</v>
      </c>
      <c r="C198" t="str">
        <f t="shared" si="3"/>
        <v>810-FRA2001-ERP-AM30704 P01 - Telefonverkauf Kreditkarte und Gutscheinkauf</v>
      </c>
      <c r="D198" t="s">
        <v>12134</v>
      </c>
      <c r="E198" t="str">
        <f>VLOOKUP(A198,projekte!$A:$B,2)</f>
        <v>288d547f-d16d-6df5-13c3-17de3f11c50d</v>
      </c>
      <c r="F198" t="s">
        <v>262</v>
      </c>
    </row>
    <row r="199" spans="1:6" x14ac:dyDescent="0.3">
      <c r="A199" t="s">
        <v>87</v>
      </c>
      <c r="B199" t="s">
        <v>263</v>
      </c>
      <c r="C199" t="str">
        <f t="shared" si="3"/>
        <v>810-FRA2001-ERP-AM30726 Automatisiertes Absagen von UB, KB und MB Umlagerungen</v>
      </c>
      <c r="D199" t="s">
        <v>12135</v>
      </c>
      <c r="E199" t="str">
        <f>VLOOKUP(A199,projekte!$A:$B,2)</f>
        <v>288d547f-d16d-6df5-13c3-17de3f11c50d</v>
      </c>
      <c r="F199" t="s">
        <v>263</v>
      </c>
    </row>
    <row r="200" spans="1:6" x14ac:dyDescent="0.3">
      <c r="A200" t="s">
        <v>87</v>
      </c>
      <c r="B200" t="s">
        <v>264</v>
      </c>
      <c r="C200" t="str">
        <f t="shared" si="3"/>
        <v>810-FRA2001-ERP-AM30728 Zahlunsgseingangsverbuchung Otto (Ablösung Litreca)</v>
      </c>
      <c r="D200" t="s">
        <v>12136</v>
      </c>
      <c r="E200" t="str">
        <f>VLOOKUP(A200,projekte!$A:$B,2)</f>
        <v>288d547f-d16d-6df5-13c3-17de3f11c50d</v>
      </c>
      <c r="F200" t="s">
        <v>264</v>
      </c>
    </row>
    <row r="201" spans="1:6" x14ac:dyDescent="0.3">
      <c r="A201" t="s">
        <v>87</v>
      </c>
      <c r="B201" t="s">
        <v>265</v>
      </c>
      <c r="C201" t="str">
        <f t="shared" si="3"/>
        <v>810-FRA2001-ERP-AM30732 Anpassung Lieferlauf AT</v>
      </c>
      <c r="D201" t="s">
        <v>12137</v>
      </c>
      <c r="E201" t="str">
        <f>VLOOKUP(A201,projekte!$A:$B,2)</f>
        <v>288d547f-d16d-6df5-13c3-17de3f11c50d</v>
      </c>
      <c r="F201" t="s">
        <v>265</v>
      </c>
    </row>
    <row r="202" spans="1:6" x14ac:dyDescent="0.3">
      <c r="A202" t="s">
        <v>87</v>
      </c>
      <c r="B202" t="s">
        <v>266</v>
      </c>
      <c r="C202" t="str">
        <f t="shared" si="3"/>
        <v>810-FRA2001-ERP-AM30747 Endgeliefert Bearbeitung offene Umlagerungen</v>
      </c>
      <c r="D202" t="s">
        <v>12138</v>
      </c>
      <c r="E202" t="str">
        <f>VLOOKUP(A202,projekte!$A:$B,2)</f>
        <v>288d547f-d16d-6df5-13c3-17de3f11c50d</v>
      </c>
      <c r="F202" t="s">
        <v>266</v>
      </c>
    </row>
    <row r="203" spans="1:6" x14ac:dyDescent="0.3">
      <c r="A203" t="s">
        <v>87</v>
      </c>
      <c r="B203" t="s">
        <v>267</v>
      </c>
      <c r="C203" t="str">
        <f t="shared" si="3"/>
        <v>810-FRA2001-ERP-AM30748 Leerzeichen in Katalogtexten fehlen</v>
      </c>
      <c r="D203" t="s">
        <v>12139</v>
      </c>
      <c r="E203" t="str">
        <f>VLOOKUP(A203,projekte!$A:$B,2)</f>
        <v>288d547f-d16d-6df5-13c3-17de3f11c50d</v>
      </c>
      <c r="F203" t="s">
        <v>267</v>
      </c>
    </row>
    <row r="204" spans="1:6" x14ac:dyDescent="0.3">
      <c r="A204" t="s">
        <v>87</v>
      </c>
      <c r="B204" t="s">
        <v>268</v>
      </c>
      <c r="C204" t="str">
        <f t="shared" si="3"/>
        <v>810-FRA2001-ERP-AM30749 ZWM_071 Anzeige Sperrig Vorrat defekt</v>
      </c>
      <c r="D204" t="s">
        <v>12140</v>
      </c>
      <c r="E204" t="str">
        <f>VLOOKUP(A204,projekte!$A:$B,2)</f>
        <v>288d547f-d16d-6df5-13c3-17de3f11c50d</v>
      </c>
      <c r="F204" t="s">
        <v>268</v>
      </c>
    </row>
    <row r="205" spans="1:6" x14ac:dyDescent="0.3">
      <c r="A205" t="s">
        <v>87</v>
      </c>
      <c r="B205" t="s">
        <v>269</v>
      </c>
      <c r="C205" t="str">
        <f t="shared" si="3"/>
        <v>810-FRA2001-ERP-AM30751 Druck Rechnungen in der Waffenkartei erfolgt nicht</v>
      </c>
      <c r="D205" t="s">
        <v>12141</v>
      </c>
      <c r="E205" t="str">
        <f>VLOOKUP(A205,projekte!$A:$B,2)</f>
        <v>288d547f-d16d-6df5-13c3-17de3f11c50d</v>
      </c>
      <c r="F205" t="s">
        <v>269</v>
      </c>
    </row>
    <row r="206" spans="1:6" x14ac:dyDescent="0.3">
      <c r="A206" t="s">
        <v>87</v>
      </c>
      <c r="B206" t="s">
        <v>270</v>
      </c>
      <c r="C206" t="str">
        <f t="shared" si="3"/>
        <v>810-FRA2001-ERP-AM30760 Hängende TB_ONE IDocs</v>
      </c>
      <c r="D206" t="s">
        <v>12142</v>
      </c>
      <c r="E206" t="str">
        <f>VLOOKUP(A206,projekte!$A:$B,2)</f>
        <v>288d547f-d16d-6df5-13c3-17de3f11c50d</v>
      </c>
      <c r="F206" t="s">
        <v>270</v>
      </c>
    </row>
    <row r="207" spans="1:6" x14ac:dyDescent="0.3">
      <c r="A207" t="s">
        <v>87</v>
      </c>
      <c r="B207" t="s">
        <v>271</v>
      </c>
      <c r="C207" t="str">
        <f t="shared" si="3"/>
        <v>810-FRA2001-ERP-AM30761 Änderungen relevante Metadaten</v>
      </c>
      <c r="D207" t="s">
        <v>12143</v>
      </c>
      <c r="E207" t="str">
        <f>VLOOKUP(A207,projekte!$A:$B,2)</f>
        <v>288d547f-d16d-6df5-13c3-17de3f11c50d</v>
      </c>
      <c r="F207" t="s">
        <v>271</v>
      </c>
    </row>
    <row r="208" spans="1:6" x14ac:dyDescent="0.3">
      <c r="A208" t="s">
        <v>87</v>
      </c>
      <c r="B208" t="s">
        <v>272</v>
      </c>
      <c r="C208" t="str">
        <f t="shared" si="3"/>
        <v>810-FRA2001-ERP-AM30763 P01 - SAP Schreibmaschine zsd_071 funktioniert nicht</v>
      </c>
      <c r="D208" t="s">
        <v>12144</v>
      </c>
      <c r="E208" t="str">
        <f>VLOOKUP(A208,projekte!$A:$B,2)</f>
        <v>288d547f-d16d-6df5-13c3-17de3f11c50d</v>
      </c>
      <c r="F208" t="s">
        <v>272</v>
      </c>
    </row>
    <row r="209" spans="1:6" x14ac:dyDescent="0.3">
      <c r="A209" t="s">
        <v>87</v>
      </c>
      <c r="B209" t="s">
        <v>273</v>
      </c>
      <c r="C209" t="str">
        <f t="shared" si="3"/>
        <v>810-FRA2001-ERP-AM30764 P01 - PDF-Guscheinkauf mit negativem Wert - Storno</v>
      </c>
      <c r="D209" t="s">
        <v>12145</v>
      </c>
      <c r="E209" t="str">
        <f>VLOOKUP(A209,projekte!$A:$B,2)</f>
        <v>288d547f-d16d-6df5-13c3-17de3f11c50d</v>
      </c>
      <c r="F209" t="s">
        <v>273</v>
      </c>
    </row>
    <row r="210" spans="1:6" x14ac:dyDescent="0.3">
      <c r="A210" t="s">
        <v>87</v>
      </c>
      <c r="B210" t="s">
        <v>274</v>
      </c>
      <c r="C210" t="str">
        <f t="shared" si="3"/>
        <v>810-FRA2001-ERP-AM30766 Bedingungen für Retourenlabel</v>
      </c>
      <c r="D210" t="s">
        <v>12146</v>
      </c>
      <c r="E210" t="str">
        <f>VLOOKUP(A210,projekte!$A:$B,2)</f>
        <v>288d547f-d16d-6df5-13c3-17de3f11c50d</v>
      </c>
      <c r="F210" t="s">
        <v>274</v>
      </c>
    </row>
    <row r="211" spans="1:6" x14ac:dyDescent="0.3">
      <c r="A211" t="s">
        <v>87</v>
      </c>
      <c r="B211" t="s">
        <v>275</v>
      </c>
      <c r="C211" t="str">
        <f t="shared" si="3"/>
        <v>810-FRA2001-ERP-AM30772 Optimierung IBAN-Erfassung</v>
      </c>
      <c r="D211" t="s">
        <v>12147</v>
      </c>
      <c r="E211" t="str">
        <f>VLOOKUP(A211,projekte!$A:$B,2)</f>
        <v>288d547f-d16d-6df5-13c3-17de3f11c50d</v>
      </c>
      <c r="F211" t="s">
        <v>275</v>
      </c>
    </row>
    <row r="212" spans="1:6" x14ac:dyDescent="0.3">
      <c r="A212" t="s">
        <v>87</v>
      </c>
      <c r="B212" t="s">
        <v>277</v>
      </c>
      <c r="C212" t="str">
        <f t="shared" si="3"/>
        <v>810-FRA2001-ERP-AM30773 TradeByte-IDOCs lassen sich nicht verarbeiten</v>
      </c>
      <c r="D212" t="s">
        <v>12148</v>
      </c>
      <c r="E212" t="str">
        <f>VLOOKUP(A212,projekte!$A:$B,2)</f>
        <v>288d547f-d16d-6df5-13c3-17de3f11c50d</v>
      </c>
      <c r="F212" t="s">
        <v>277</v>
      </c>
    </row>
    <row r="213" spans="1:6" x14ac:dyDescent="0.3">
      <c r="A213" t="s">
        <v>87</v>
      </c>
      <c r="B213" t="s">
        <v>278</v>
      </c>
      <c r="C213" t="str">
        <f t="shared" si="3"/>
        <v>810-FRA2001-ERP-AM30782 Unschärfe bei der Zuteilung von Sperrig Wägen</v>
      </c>
      <c r="D213" t="s">
        <v>12149</v>
      </c>
      <c r="E213" t="str">
        <f>VLOOKUP(A213,projekte!$A:$B,2)</f>
        <v>288d547f-d16d-6df5-13c3-17de3f11c50d</v>
      </c>
      <c r="F213" t="s">
        <v>278</v>
      </c>
    </row>
    <row r="214" spans="1:6" x14ac:dyDescent="0.3">
      <c r="A214" t="s">
        <v>87</v>
      </c>
      <c r="B214" t="s">
        <v>279</v>
      </c>
      <c r="C214" t="str">
        <f t="shared" si="3"/>
        <v>810-FRA2001-ERP-AM30788 Neuer Behälter-Typ G 11K Reithalle</v>
      </c>
      <c r="D214" t="s">
        <v>12150</v>
      </c>
      <c r="E214" t="str">
        <f>VLOOKUP(A214,projekte!$A:$B,2)</f>
        <v>288d547f-d16d-6df5-13c3-17de3f11c50d</v>
      </c>
      <c r="F214" t="s">
        <v>279</v>
      </c>
    </row>
    <row r="215" spans="1:6" x14ac:dyDescent="0.3">
      <c r="A215" t="s">
        <v>87</v>
      </c>
      <c r="B215" t="s">
        <v>280</v>
      </c>
      <c r="C215" t="str">
        <f t="shared" si="3"/>
        <v>810-FRA2001-ERP-AM30791 Fehler bei Einlagerung ins Kons.-Lager</v>
      </c>
      <c r="D215" t="s">
        <v>12151</v>
      </c>
      <c r="E215" t="str">
        <f>VLOOKUP(A215,projekte!$A:$B,2)</f>
        <v>288d547f-d16d-6df5-13c3-17de3f11c50d</v>
      </c>
      <c r="F215" t="s">
        <v>280</v>
      </c>
    </row>
    <row r="216" spans="1:6" x14ac:dyDescent="0.3">
      <c r="A216" t="s">
        <v>87</v>
      </c>
      <c r="B216" t="s">
        <v>281</v>
      </c>
      <c r="C216" t="str">
        <f t="shared" si="3"/>
        <v>810-FRA2001-ERP-AM30796 Amazon FBA Fakturen automatisieren</v>
      </c>
      <c r="D216" t="s">
        <v>12152</v>
      </c>
      <c r="E216" t="str">
        <f>VLOOKUP(A216,projekte!$A:$B,2)</f>
        <v>288d547f-d16d-6df5-13c3-17de3f11c50d</v>
      </c>
      <c r="F216" t="s">
        <v>281</v>
      </c>
    </row>
    <row r="217" spans="1:6" x14ac:dyDescent="0.3">
      <c r="A217" t="s">
        <v>87</v>
      </c>
      <c r="B217" t="s">
        <v>282</v>
      </c>
      <c r="C217" t="str">
        <f t="shared" si="3"/>
        <v>810-FRA2001-ERP-AM30804 Transaktion SOSG zeigt keine Werkstattmails an</v>
      </c>
      <c r="D217" t="s">
        <v>12153</v>
      </c>
      <c r="E217" t="str">
        <f>VLOOKUP(A217,projekte!$A:$B,2)</f>
        <v>288d547f-d16d-6df5-13c3-17de3f11c50d</v>
      </c>
      <c r="F217" t="s">
        <v>282</v>
      </c>
    </row>
    <row r="218" spans="1:6" x14ac:dyDescent="0.3">
      <c r="A218" t="s">
        <v>87</v>
      </c>
      <c r="B218" t="s">
        <v>283</v>
      </c>
      <c r="C218" t="str">
        <f t="shared" si="3"/>
        <v>810-FRA2001-ERP-AM30806 Bestände MDE (Flexusanwendung) stimmen nicht mit SAP</v>
      </c>
      <c r="D218" t="s">
        <v>12154</v>
      </c>
      <c r="E218" t="str">
        <f>VLOOKUP(A218,projekte!$A:$B,2)</f>
        <v>288d547f-d16d-6df5-13c3-17de3f11c50d</v>
      </c>
      <c r="F218" t="s">
        <v>283</v>
      </c>
    </row>
    <row r="219" spans="1:6" x14ac:dyDescent="0.3">
      <c r="A219" t="s">
        <v>87</v>
      </c>
      <c r="B219" t="s">
        <v>284</v>
      </c>
      <c r="C219" t="str">
        <f t="shared" si="3"/>
        <v>810-FRA2001-ERP-AM30837 Inventurerweiterung Werkstattauswertung</v>
      </c>
      <c r="D219" t="s">
        <v>12155</v>
      </c>
      <c r="E219" t="str">
        <f>VLOOKUP(A219,projekte!$A:$B,2)</f>
        <v>288d547f-d16d-6df5-13c3-17de3f11c50d</v>
      </c>
      <c r="F219" t="s">
        <v>284</v>
      </c>
    </row>
    <row r="220" spans="1:6" x14ac:dyDescent="0.3">
      <c r="A220" t="s">
        <v>87</v>
      </c>
      <c r="B220" t="s">
        <v>285</v>
      </c>
      <c r="C220" t="str">
        <f t="shared" si="3"/>
        <v>810-FRA2001-ERP-AM30838 Status für C&amp;C-Auftäge</v>
      </c>
      <c r="D220" t="s">
        <v>12156</v>
      </c>
      <c r="E220" t="str">
        <f>VLOOKUP(A220,projekte!$A:$B,2)</f>
        <v>288d547f-d16d-6df5-13c3-17de3f11c50d</v>
      </c>
      <c r="F220" t="s">
        <v>285</v>
      </c>
    </row>
    <row r="221" spans="1:6" x14ac:dyDescent="0.3">
      <c r="A221" t="s">
        <v>87</v>
      </c>
      <c r="B221" t="s">
        <v>286</v>
      </c>
      <c r="C221" t="str">
        <f t="shared" si="3"/>
        <v>810-FRA2001-ERP-AM30856 P01 - Anton Tester Auftrag</v>
      </c>
      <c r="D221" t="s">
        <v>12157</v>
      </c>
      <c r="E221" t="str">
        <f>VLOOKUP(A221,projekte!$A:$B,2)</f>
        <v>288d547f-d16d-6df5-13c3-17de3f11c50d</v>
      </c>
      <c r="F221" t="s">
        <v>286</v>
      </c>
    </row>
    <row r="222" spans="1:6" x14ac:dyDescent="0.3">
      <c r="A222" t="s">
        <v>87</v>
      </c>
      <c r="B222" t="s">
        <v>287</v>
      </c>
      <c r="C222" t="str">
        <f t="shared" si="3"/>
        <v>810-FRA2001-ERP-AM30877 Preispflege Kasse/Cloud Staffelpreis Fehler</v>
      </c>
      <c r="D222" t="s">
        <v>12158</v>
      </c>
      <c r="E222" t="str">
        <f>VLOOKUP(A222,projekte!$A:$B,2)</f>
        <v>288d547f-d16d-6df5-13c3-17de3f11c50d</v>
      </c>
      <c r="F222" t="s">
        <v>287</v>
      </c>
    </row>
    <row r="223" spans="1:6" x14ac:dyDescent="0.3">
      <c r="A223" t="s">
        <v>87</v>
      </c>
      <c r="B223" t="s">
        <v>288</v>
      </c>
      <c r="C223" t="str">
        <f t="shared" si="3"/>
        <v>810-FRA2001-ERP-AM30922 Optimierung Packprozess</v>
      </c>
      <c r="D223" t="s">
        <v>12159</v>
      </c>
      <c r="E223" t="str">
        <f>VLOOKUP(A223,projekte!$A:$B,2)</f>
        <v>288d547f-d16d-6df5-13c3-17de3f11c50d</v>
      </c>
      <c r="F223" t="s">
        <v>288</v>
      </c>
    </row>
    <row r="224" spans="1:6" x14ac:dyDescent="0.3">
      <c r="A224" t="s">
        <v>87</v>
      </c>
      <c r="B224" t="s">
        <v>289</v>
      </c>
      <c r="C224" t="str">
        <f t="shared" si="3"/>
        <v>810-FRA2001-ERP-AM30924 Optimierung FR Prozesse</v>
      </c>
      <c r="D224" t="s">
        <v>12160</v>
      </c>
      <c r="E224" t="str">
        <f>VLOOKUP(A224,projekte!$A:$B,2)</f>
        <v>288d547f-d16d-6df5-13c3-17de3f11c50d</v>
      </c>
      <c r="F224" t="s">
        <v>289</v>
      </c>
    </row>
    <row r="225" spans="1:6" x14ac:dyDescent="0.3">
      <c r="A225" t="s">
        <v>87</v>
      </c>
      <c r="B225" t="s">
        <v>290</v>
      </c>
      <c r="C225" t="str">
        <f t="shared" si="3"/>
        <v>810-FRA2001-ERP-AM30932 Sperrung Personalkarten</v>
      </c>
      <c r="D225" t="s">
        <v>12161</v>
      </c>
      <c r="E225" t="str">
        <f>VLOOKUP(A225,projekte!$A:$B,2)</f>
        <v>288d547f-d16d-6df5-13c3-17de3f11c50d</v>
      </c>
      <c r="F225" t="s">
        <v>290</v>
      </c>
    </row>
    <row r="226" spans="1:6" x14ac:dyDescent="0.3">
      <c r="A226" t="s">
        <v>87</v>
      </c>
      <c r="B226" t="s">
        <v>291</v>
      </c>
      <c r="C226" t="str">
        <f t="shared" si="3"/>
        <v>810-FRA2001-ERP-AM30933 P01 - Deckblatt für Rücksendelabel wenn es gedruckt wird</v>
      </c>
      <c r="D226" t="s">
        <v>12162</v>
      </c>
      <c r="E226" t="str">
        <f>VLOOKUP(A226,projekte!$A:$B,2)</f>
        <v>288d547f-d16d-6df5-13c3-17de3f11c50d</v>
      </c>
      <c r="F226" t="s">
        <v>291</v>
      </c>
    </row>
    <row r="227" spans="1:6" x14ac:dyDescent="0.3">
      <c r="A227" t="s">
        <v>87</v>
      </c>
      <c r="B227" t="s">
        <v>292</v>
      </c>
      <c r="C227" t="str">
        <f t="shared" si="3"/>
        <v>810-FRA2001-ERP-AM30935 Abbruch Lieferlauf Rhenus</v>
      </c>
      <c r="D227" t="s">
        <v>12163</v>
      </c>
      <c r="E227" t="str">
        <f>VLOOKUP(A227,projekte!$A:$B,2)</f>
        <v>288d547f-d16d-6df5-13c3-17de3f11c50d</v>
      </c>
      <c r="F227" t="s">
        <v>292</v>
      </c>
    </row>
    <row r="228" spans="1:6" x14ac:dyDescent="0.3">
      <c r="A228" t="s">
        <v>87</v>
      </c>
      <c r="B228" t="s">
        <v>293</v>
      </c>
      <c r="C228" t="str">
        <f t="shared" si="3"/>
        <v>810-FRA2001-ERP-AM30935 Abbruch Lieferlauf Rhenus wegen Gutschein</v>
      </c>
      <c r="D228" t="s">
        <v>12164</v>
      </c>
      <c r="E228" t="str">
        <f>VLOOKUP(A228,projekte!$A:$B,2)</f>
        <v>288d547f-d16d-6df5-13c3-17de3f11c50d</v>
      </c>
      <c r="F228" t="s">
        <v>293</v>
      </c>
    </row>
    <row r="229" spans="1:6" x14ac:dyDescent="0.3">
      <c r="A229" t="s">
        <v>87</v>
      </c>
      <c r="B229" t="s">
        <v>294</v>
      </c>
      <c r="C229" t="str">
        <f t="shared" si="3"/>
        <v>810-FRA2001-ERP-AM30959 Versandkostenzuschläge AT</v>
      </c>
      <c r="D229" t="s">
        <v>12165</v>
      </c>
      <c r="E229" t="str">
        <f>VLOOKUP(A229,projekte!$A:$B,2)</f>
        <v>288d547f-d16d-6df5-13c3-17de3f11c50d</v>
      </c>
      <c r="F229" t="s">
        <v>294</v>
      </c>
    </row>
    <row r="230" spans="1:6" x14ac:dyDescent="0.3">
      <c r="A230" t="s">
        <v>87</v>
      </c>
      <c r="B230" t="s">
        <v>295</v>
      </c>
      <c r="C230" t="str">
        <f t="shared" si="3"/>
        <v>810-FRA2001-ERP-AM30972 Zahlart für Nutzer gesperrt</v>
      </c>
      <c r="D230" t="s">
        <v>12166</v>
      </c>
      <c r="E230" t="str">
        <f>VLOOKUP(A230,projekte!$A:$B,2)</f>
        <v>288d547f-d16d-6df5-13c3-17de3f11c50d</v>
      </c>
      <c r="F230" t="s">
        <v>295</v>
      </c>
    </row>
    <row r="231" spans="1:6" x14ac:dyDescent="0.3">
      <c r="A231" t="s">
        <v>87</v>
      </c>
      <c r="B231" t="s">
        <v>296</v>
      </c>
      <c r="C231" t="str">
        <f t="shared" si="3"/>
        <v>810-FRA2001-ERP-AM30991 Fehler bei Daten-Selektion Zoll-Rechnung ZSD_031</v>
      </c>
      <c r="D231" t="s">
        <v>12167</v>
      </c>
      <c r="E231" t="str">
        <f>VLOOKUP(A231,projekte!$A:$B,2)</f>
        <v>288d547f-d16d-6df5-13c3-17de3f11c50d</v>
      </c>
      <c r="F231" t="s">
        <v>296</v>
      </c>
    </row>
    <row r="232" spans="1:6" x14ac:dyDescent="0.3">
      <c r="A232" t="s">
        <v>87</v>
      </c>
      <c r="B232" t="s">
        <v>297</v>
      </c>
      <c r="C232" t="str">
        <f t="shared" si="3"/>
        <v>810-FRA2001-ERP-AM30992 Anpassung ZWM_094</v>
      </c>
      <c r="D232" t="s">
        <v>12168</v>
      </c>
      <c r="E232" t="str">
        <f>VLOOKUP(A232,projekte!$A:$B,2)</f>
        <v>288d547f-d16d-6df5-13c3-17de3f11c50d</v>
      </c>
      <c r="F232" t="s">
        <v>297</v>
      </c>
    </row>
    <row r="233" spans="1:6" x14ac:dyDescent="0.3">
      <c r="A233" t="s">
        <v>87</v>
      </c>
      <c r="B233" t="s">
        <v>298</v>
      </c>
      <c r="C233" t="str">
        <f t="shared" si="3"/>
        <v>810-FRA2001-ERP-AM30993 Fiori - Fotos aus App EWB Digitalisierung werden nicht ang</v>
      </c>
      <c r="D233" t="s">
        <v>12169</v>
      </c>
      <c r="E233" t="str">
        <f>VLOOKUP(A233,projekte!$A:$B,2)</f>
        <v>288d547f-d16d-6df5-13c3-17de3f11c50d</v>
      </c>
      <c r="F233" t="s">
        <v>298</v>
      </c>
    </row>
    <row r="234" spans="1:6" x14ac:dyDescent="0.3">
      <c r="A234" t="s">
        <v>87</v>
      </c>
      <c r="B234" t="s">
        <v>299</v>
      </c>
      <c r="C234" t="str">
        <f t="shared" si="3"/>
        <v>810-FRA2001-ERP-AM30994 Zahlartenmapping B2C erweitern</v>
      </c>
      <c r="D234" t="s">
        <v>12170</v>
      </c>
      <c r="E234" t="str">
        <f>VLOOKUP(A234,projekte!$A:$B,2)</f>
        <v>288d547f-d16d-6df5-13c3-17de3f11c50d</v>
      </c>
      <c r="F234" t="s">
        <v>299</v>
      </c>
    </row>
    <row r="235" spans="1:6" x14ac:dyDescent="0.3">
      <c r="A235" t="s">
        <v>87</v>
      </c>
      <c r="B235" t="s">
        <v>300</v>
      </c>
      <c r="C235" t="str">
        <f t="shared" si="3"/>
        <v>810-FRA2001-ERP-AM31006 Anpassung Rechnungsstellung Auctronia</v>
      </c>
      <c r="D235" t="s">
        <v>12171</v>
      </c>
      <c r="E235" t="str">
        <f>VLOOKUP(A235,projekte!$A:$B,2)</f>
        <v>288d547f-d16d-6df5-13c3-17de3f11c50d</v>
      </c>
      <c r="F235" t="s">
        <v>300</v>
      </c>
    </row>
    <row r="236" spans="1:6" x14ac:dyDescent="0.3">
      <c r="A236" t="s">
        <v>87</v>
      </c>
      <c r="B236" t="s">
        <v>301</v>
      </c>
      <c r="C236" t="str">
        <f t="shared" si="3"/>
        <v>810-FRA2001-ERP-AM31008 P01 - PDF Gutschein wird auf Rechnung nicht abgezogen</v>
      </c>
      <c r="D236" t="s">
        <v>12172</v>
      </c>
      <c r="E236" t="str">
        <f>VLOOKUP(A236,projekte!$A:$B,2)</f>
        <v>288d547f-d16d-6df5-13c3-17de3f11c50d</v>
      </c>
      <c r="F236" t="s">
        <v>301</v>
      </c>
    </row>
    <row r="237" spans="1:6" x14ac:dyDescent="0.3">
      <c r="A237" t="s">
        <v>87</v>
      </c>
      <c r="B237" t="s">
        <v>302</v>
      </c>
      <c r="C237" t="str">
        <f t="shared" si="3"/>
        <v>810-FRA2001-ERP-AM31032 Mahnung an Kunden mit Boni 801 und 804</v>
      </c>
      <c r="D237" t="s">
        <v>12173</v>
      </c>
      <c r="E237" t="str">
        <f>VLOOKUP(A237,projekte!$A:$B,2)</f>
        <v>288d547f-d16d-6df5-13c3-17de3f11c50d</v>
      </c>
      <c r="F237" t="s">
        <v>302</v>
      </c>
    </row>
    <row r="238" spans="1:6" x14ac:dyDescent="0.3">
      <c r="A238" t="s">
        <v>87</v>
      </c>
      <c r="B238" t="s">
        <v>303</v>
      </c>
      <c r="C238" t="str">
        <f t="shared" si="3"/>
        <v>810-FRA2001-ERP-AM31036 Bestellungen im Kundenkonto nicht sichtbar</v>
      </c>
      <c r="D238" t="s">
        <v>12174</v>
      </c>
      <c r="E238" t="str">
        <f>VLOOKUP(A238,projekte!$A:$B,2)</f>
        <v>288d547f-d16d-6df5-13c3-17de3f11c50d</v>
      </c>
      <c r="F238" t="s">
        <v>303</v>
      </c>
    </row>
    <row r="239" spans="1:6" x14ac:dyDescent="0.3">
      <c r="A239" t="s">
        <v>87</v>
      </c>
      <c r="B239" t="s">
        <v>305</v>
      </c>
      <c r="C239" t="str">
        <f t="shared" si="3"/>
        <v>810-FRA2001-ERP-AM31043: Fehler in Gebrauchtwaffen Fiori App</v>
      </c>
      <c r="D239" t="s">
        <v>12175</v>
      </c>
      <c r="E239" t="str">
        <f>VLOOKUP(A239,projekte!$A:$B,2)</f>
        <v>288d547f-d16d-6df5-13c3-17de3f11c50d</v>
      </c>
      <c r="F239" t="s">
        <v>305</v>
      </c>
    </row>
    <row r="240" spans="1:6" x14ac:dyDescent="0.3">
      <c r="A240" t="s">
        <v>87</v>
      </c>
      <c r="B240" t="s">
        <v>306</v>
      </c>
      <c r="C240" t="str">
        <f t="shared" si="3"/>
        <v>810-FRA2001-ERP-AM31045: Termin 01.02.2024 - Diverse Nummernkreise</v>
      </c>
      <c r="D240" t="s">
        <v>12176</v>
      </c>
      <c r="E240" t="str">
        <f>VLOOKUP(A240,projekte!$A:$B,2)</f>
        <v>288d547f-d16d-6df5-13c3-17de3f11c50d</v>
      </c>
      <c r="F240" t="s">
        <v>306</v>
      </c>
    </row>
    <row r="241" spans="1:6" x14ac:dyDescent="0.3">
      <c r="A241" t="s">
        <v>87</v>
      </c>
      <c r="B241" t="s">
        <v>307</v>
      </c>
      <c r="C241" t="str">
        <f t="shared" si="3"/>
        <v>810-FRA2001-ERP-AM31046 die Nachrichtenfindung schlägt Rhenus fehl</v>
      </c>
      <c r="D241" t="s">
        <v>12177</v>
      </c>
      <c r="E241" t="str">
        <f>VLOOKUP(A241,projekte!$A:$B,2)</f>
        <v>288d547f-d16d-6df5-13c3-17de3f11c50d</v>
      </c>
      <c r="F241" t="s">
        <v>307</v>
      </c>
    </row>
    <row r="242" spans="1:6" x14ac:dyDescent="0.3">
      <c r="A242" t="s">
        <v>87</v>
      </c>
      <c r="B242" t="s">
        <v>308</v>
      </c>
      <c r="C242" t="str">
        <f t="shared" si="3"/>
        <v>810-FRA2001-ERP-AM31078 P01 - Übernahme der Bezeichnung aus Fiori in SAP</v>
      </c>
      <c r="D242" t="s">
        <v>12178</v>
      </c>
      <c r="E242" t="str">
        <f>VLOOKUP(A242,projekte!$A:$B,2)</f>
        <v>288d547f-d16d-6df5-13c3-17de3f11c50d</v>
      </c>
      <c r="F242" t="s">
        <v>308</v>
      </c>
    </row>
    <row r="243" spans="1:6" x14ac:dyDescent="0.3">
      <c r="A243" t="s">
        <v>87</v>
      </c>
      <c r="B243" t="s">
        <v>309</v>
      </c>
      <c r="C243" t="str">
        <f t="shared" si="3"/>
        <v>810-FRA2001-ERP-AM31082 Erfassung Mobiltelefonnummer - Auctronia</v>
      </c>
      <c r="D243" t="s">
        <v>12179</v>
      </c>
      <c r="E243" t="str">
        <f>VLOOKUP(A243,projekte!$A:$B,2)</f>
        <v>288d547f-d16d-6df5-13c3-17de3f11c50d</v>
      </c>
      <c r="F243" t="s">
        <v>309</v>
      </c>
    </row>
    <row r="244" spans="1:6" x14ac:dyDescent="0.3">
      <c r="A244" t="s">
        <v>87</v>
      </c>
      <c r="B244" t="s">
        <v>310</v>
      </c>
      <c r="C244" t="str">
        <f t="shared" si="3"/>
        <v>810-FRA2001-ERP-AM31084 Prüfung / Korrekuru Freigabestrategie</v>
      </c>
      <c r="D244" t="s">
        <v>12180</v>
      </c>
      <c r="E244" t="str">
        <f>VLOOKUP(A244,projekte!$A:$B,2)</f>
        <v>288d547f-d16d-6df5-13c3-17de3f11c50d</v>
      </c>
      <c r="F244" t="s">
        <v>310</v>
      </c>
    </row>
    <row r="245" spans="1:6" x14ac:dyDescent="0.3">
      <c r="A245" t="s">
        <v>87</v>
      </c>
      <c r="B245" t="s">
        <v>311</v>
      </c>
      <c r="C245" t="str">
        <f t="shared" si="3"/>
        <v>810-FRA2001-ERP-AM31090 Aucronia: mögliche Laufzeit für Auktionen soll ausgeweitet</v>
      </c>
      <c r="D245" t="s">
        <v>12181</v>
      </c>
      <c r="E245" t="str">
        <f>VLOOKUP(A245,projekte!$A:$B,2)</f>
        <v>288d547f-d16d-6df5-13c3-17de3f11c50d</v>
      </c>
      <c r="F245" t="s">
        <v>311</v>
      </c>
    </row>
    <row r="246" spans="1:6" x14ac:dyDescent="0.3">
      <c r="A246" t="s">
        <v>87</v>
      </c>
      <c r="B246" t="s">
        <v>312</v>
      </c>
      <c r="C246" t="str">
        <f t="shared" si="3"/>
        <v>810-FRA2001-ERP-AM31104 Optimierung der Packtische</v>
      </c>
      <c r="D246" t="s">
        <v>12182</v>
      </c>
      <c r="E246" t="str">
        <f>VLOOKUP(A246,projekte!$A:$B,2)</f>
        <v>288d547f-d16d-6df5-13c3-17de3f11c50d</v>
      </c>
      <c r="F246" t="s">
        <v>312</v>
      </c>
    </row>
    <row r="247" spans="1:6" x14ac:dyDescent="0.3">
      <c r="A247" t="s">
        <v>87</v>
      </c>
      <c r="B247" t="s">
        <v>313</v>
      </c>
      <c r="C247" t="str">
        <f t="shared" si="3"/>
        <v>810-FRA2001-ERP-AM31108 Auftragsstatusabgleich Allianz</v>
      </c>
      <c r="D247" t="s">
        <v>12183</v>
      </c>
      <c r="E247" t="str">
        <f>VLOOKUP(A247,projekte!$A:$B,2)</f>
        <v>288d547f-d16d-6df5-13c3-17de3f11c50d</v>
      </c>
      <c r="F247" t="s">
        <v>313</v>
      </c>
    </row>
    <row r="248" spans="1:6" x14ac:dyDescent="0.3">
      <c r="A248" t="s">
        <v>87</v>
      </c>
      <c r="B248" t="s">
        <v>314</v>
      </c>
      <c r="C248" t="str">
        <f t="shared" si="3"/>
        <v>810-FRA2001-ERP-AM31109 Katalogausleitung: zusätzliche Variantenbildung</v>
      </c>
      <c r="D248" t="s">
        <v>12184</v>
      </c>
      <c r="E248" t="str">
        <f>VLOOKUP(A248,projekte!$A:$B,2)</f>
        <v>288d547f-d16d-6df5-13c3-17de3f11c50d</v>
      </c>
      <c r="F248" t="s">
        <v>314</v>
      </c>
    </row>
    <row r="249" spans="1:6" x14ac:dyDescent="0.3">
      <c r="A249" t="s">
        <v>87</v>
      </c>
      <c r="B249" t="s">
        <v>315</v>
      </c>
      <c r="C249" t="str">
        <f t="shared" si="3"/>
        <v>810-FRA2001-ERP-AM31118 Problem bei Frankreich Abwicklung Konsi - Ware</v>
      </c>
      <c r="D249" t="s">
        <v>12185</v>
      </c>
      <c r="E249" t="str">
        <f>VLOOKUP(A249,projekte!$A:$B,2)</f>
        <v>288d547f-d16d-6df5-13c3-17de3f11c50d</v>
      </c>
      <c r="F249" t="s">
        <v>315</v>
      </c>
    </row>
    <row r="250" spans="1:6" x14ac:dyDescent="0.3">
      <c r="A250" t="s">
        <v>87</v>
      </c>
      <c r="B250" t="s">
        <v>316</v>
      </c>
      <c r="C250" t="str">
        <f t="shared" si="3"/>
        <v>810-FRA2001-ERP-AM31121 Fehler bei Transportauftragsanlage</v>
      </c>
      <c r="D250" t="s">
        <v>12186</v>
      </c>
      <c r="E250" t="str">
        <f>VLOOKUP(A250,projekte!$A:$B,2)</f>
        <v>288d547f-d16d-6df5-13c3-17de3f11c50d</v>
      </c>
      <c r="F250" t="s">
        <v>316</v>
      </c>
    </row>
    <row r="251" spans="1:6" x14ac:dyDescent="0.3">
      <c r="A251" t="s">
        <v>87</v>
      </c>
      <c r="B251" t="s">
        <v>317</v>
      </c>
      <c r="C251" t="str">
        <f t="shared" si="3"/>
        <v>810-FRA2001-ERP-AM31123 Neues Null-Nali Kennzeichen 6</v>
      </c>
      <c r="D251" t="s">
        <v>12187</v>
      </c>
      <c r="E251" t="str">
        <f>VLOOKUP(A251,projekte!$A:$B,2)</f>
        <v>288d547f-d16d-6df5-13c3-17de3f11c50d</v>
      </c>
      <c r="F251" t="s">
        <v>317</v>
      </c>
    </row>
    <row r="252" spans="1:6" x14ac:dyDescent="0.3">
      <c r="A252" t="s">
        <v>87</v>
      </c>
      <c r="B252" t="s">
        <v>318</v>
      </c>
      <c r="C252" t="str">
        <f t="shared" si="3"/>
        <v>810-FRA2001-ERP-AM31130 Diverse Fehler bei der Abwicklung für F und Ö</v>
      </c>
      <c r="D252" t="s">
        <v>12188</v>
      </c>
      <c r="E252" t="str">
        <f>VLOOKUP(A252,projekte!$A:$B,2)</f>
        <v>288d547f-d16d-6df5-13c3-17de3f11c50d</v>
      </c>
      <c r="F252" t="s">
        <v>318</v>
      </c>
    </row>
    <row r="253" spans="1:6" x14ac:dyDescent="0.3">
      <c r="A253" t="s">
        <v>87</v>
      </c>
      <c r="B253" t="s">
        <v>319</v>
      </c>
      <c r="C253" t="str">
        <f t="shared" si="3"/>
        <v>810-FRA2001-ERP-AM31144 doppelter Name auf Adresslabel</v>
      </c>
      <c r="D253" t="s">
        <v>12189</v>
      </c>
      <c r="E253" t="str">
        <f>VLOOKUP(A253,projekte!$A:$B,2)</f>
        <v>288d547f-d16d-6df5-13c3-17de3f11c50d</v>
      </c>
      <c r="F253" t="s">
        <v>319</v>
      </c>
    </row>
    <row r="254" spans="1:6" x14ac:dyDescent="0.3">
      <c r="A254" t="s">
        <v>87</v>
      </c>
      <c r="B254" t="s">
        <v>320</v>
      </c>
      <c r="C254" t="str">
        <f t="shared" si="3"/>
        <v>810-FRA2001-ERP-AM31153 RiskIdent: Implementierung Use Case 1</v>
      </c>
      <c r="D254" t="s">
        <v>12190</v>
      </c>
      <c r="E254" t="str">
        <f>VLOOKUP(A254,projekte!$A:$B,2)</f>
        <v>288d547f-d16d-6df5-13c3-17de3f11c50d</v>
      </c>
      <c r="F254" t="s">
        <v>320</v>
      </c>
    </row>
    <row r="255" spans="1:6" x14ac:dyDescent="0.3">
      <c r="A255" t="s">
        <v>87</v>
      </c>
      <c r="B255" t="s">
        <v>321</v>
      </c>
      <c r="C255" t="str">
        <f t="shared" si="3"/>
        <v>810-FRA2001-ERP-AM31174 P01 - Artikel auf frankonia.de ausverkauft aber .at verfüg</v>
      </c>
      <c r="D255" t="s">
        <v>12191</v>
      </c>
      <c r="E255" t="str">
        <f>VLOOKUP(A255,projekte!$A:$B,2)</f>
        <v>288d547f-d16d-6df5-13c3-17de3f11c50d</v>
      </c>
      <c r="F255" t="s">
        <v>321</v>
      </c>
    </row>
    <row r="256" spans="1:6" x14ac:dyDescent="0.3">
      <c r="A256" t="s">
        <v>87</v>
      </c>
      <c r="B256" t="s">
        <v>322</v>
      </c>
      <c r="C256" t="str">
        <f t="shared" si="3"/>
        <v>810-FRA2001-ERP-AM31178 Überprüfung der Volumendaten des neuen C-Behälters</v>
      </c>
      <c r="D256" t="s">
        <v>12192</v>
      </c>
      <c r="E256" t="str">
        <f>VLOOKUP(A256,projekte!$A:$B,2)</f>
        <v>288d547f-d16d-6df5-13c3-17de3f11c50d</v>
      </c>
      <c r="F256" t="s">
        <v>322</v>
      </c>
    </row>
    <row r="257" spans="1:6" x14ac:dyDescent="0.3">
      <c r="A257" t="s">
        <v>87</v>
      </c>
      <c r="B257" t="s">
        <v>323</v>
      </c>
      <c r="C257" t="str">
        <f t="shared" si="3"/>
        <v>810-FRA2001-ERP-AM31179 Abbruch Lieferlauf Frankreich 1332</v>
      </c>
      <c r="D257" t="s">
        <v>12193</v>
      </c>
      <c r="E257" t="str">
        <f>VLOOKUP(A257,projekte!$A:$B,2)</f>
        <v>288d547f-d16d-6df5-13c3-17de3f11c50d</v>
      </c>
      <c r="F257" t="s">
        <v>323</v>
      </c>
    </row>
    <row r="258" spans="1:6" x14ac:dyDescent="0.3">
      <c r="A258" t="s">
        <v>87</v>
      </c>
      <c r="B258" t="s">
        <v>324</v>
      </c>
      <c r="C258" t="str">
        <f t="shared" si="3"/>
        <v>810-FRA2001-ERP-AM31200 Hinweise auf SAP Belegen</v>
      </c>
      <c r="D258" t="s">
        <v>12194</v>
      </c>
      <c r="E258" t="str">
        <f>VLOOKUP(A258,projekte!$A:$B,2)</f>
        <v>288d547f-d16d-6df5-13c3-17de3f11c50d</v>
      </c>
      <c r="F258" t="s">
        <v>324</v>
      </c>
    </row>
    <row r="259" spans="1:6" x14ac:dyDescent="0.3">
      <c r="A259" t="s">
        <v>87</v>
      </c>
      <c r="B259" t="s">
        <v>325</v>
      </c>
      <c r="C259" t="str">
        <f t="shared" ref="C259:C322" si="4">CONCATENATE(A259,B259)</f>
        <v>810-FRA2001-ERP-AM31212 Zahlarten-Schnittstelle SAP - Shop</v>
      </c>
      <c r="D259" t="s">
        <v>12195</v>
      </c>
      <c r="E259" t="str">
        <f>VLOOKUP(A259,projekte!$A:$B,2)</f>
        <v>288d547f-d16d-6df5-13c3-17de3f11c50d</v>
      </c>
      <c r="F259" t="s">
        <v>325</v>
      </c>
    </row>
    <row r="260" spans="1:6" x14ac:dyDescent="0.3">
      <c r="A260" t="s">
        <v>87</v>
      </c>
      <c r="B260" t="s">
        <v>326</v>
      </c>
      <c r="C260" t="str">
        <f t="shared" si="4"/>
        <v>810-FRA2001-ERP-AM31232 Fehler bei WA-Buchung Frankreich</v>
      </c>
      <c r="D260" t="s">
        <v>12196</v>
      </c>
      <c r="E260" t="str">
        <f>VLOOKUP(A260,projekte!$A:$B,2)</f>
        <v>288d547f-d16d-6df5-13c3-17de3f11c50d</v>
      </c>
      <c r="F260" t="s">
        <v>326</v>
      </c>
    </row>
    <row r="261" spans="1:6" x14ac:dyDescent="0.3">
      <c r="A261" t="s">
        <v>87</v>
      </c>
      <c r="B261" t="s">
        <v>327</v>
      </c>
      <c r="C261" t="str">
        <f t="shared" si="4"/>
        <v>810-FRA2001-ERP-AM31237 Liefersperre CC zieht sich nicht bei Auftrag m. Payment L.</v>
      </c>
      <c r="D261" t="s">
        <v>12197</v>
      </c>
      <c r="E261" t="str">
        <f>VLOOKUP(A261,projekte!$A:$B,2)</f>
        <v>288d547f-d16d-6df5-13c3-17de3f11c50d</v>
      </c>
      <c r="F261" t="s">
        <v>327</v>
      </c>
    </row>
    <row r="262" spans="1:6" x14ac:dyDescent="0.3">
      <c r="A262" t="s">
        <v>87</v>
      </c>
      <c r="B262" t="s">
        <v>328</v>
      </c>
      <c r="C262" t="str">
        <f t="shared" si="4"/>
        <v>810-FRA2001-ERP-AM31253 Fehler bei Buchungsschritt nach Prüflos</v>
      </c>
      <c r="D262" t="s">
        <v>12198</v>
      </c>
      <c r="E262" t="str">
        <f>VLOOKUP(A262,projekte!$A:$B,2)</f>
        <v>288d547f-d16d-6df5-13c3-17de3f11c50d</v>
      </c>
      <c r="F262" t="s">
        <v>328</v>
      </c>
    </row>
    <row r="263" spans="1:6" x14ac:dyDescent="0.3">
      <c r="A263" t="s">
        <v>87</v>
      </c>
      <c r="B263" t="s">
        <v>329</v>
      </c>
      <c r="C263" t="str">
        <f t="shared" si="4"/>
        <v>810-FRA2001-ERP-AM31273 P01 - Änderung von angelegt von in Fiori</v>
      </c>
      <c r="D263" t="s">
        <v>12199</v>
      </c>
      <c r="E263" t="str">
        <f>VLOOKUP(A263,projekte!$A:$B,2)</f>
        <v>288d547f-d16d-6df5-13c3-17de3f11c50d</v>
      </c>
      <c r="F263" t="s">
        <v>329</v>
      </c>
    </row>
    <row r="264" spans="1:6" x14ac:dyDescent="0.3">
      <c r="A264" t="s">
        <v>87</v>
      </c>
      <c r="B264" t="s">
        <v>330</v>
      </c>
      <c r="C264" t="str">
        <f t="shared" si="4"/>
        <v>810-FRA2001-ERP-AM31278 Fiori - Kundenanlage Erweiterung um DSGVO-Hinweis</v>
      </c>
      <c r="D264" t="s">
        <v>12200</v>
      </c>
      <c r="E264" t="str">
        <f>VLOOKUP(A264,projekte!$A:$B,2)</f>
        <v>288d547f-d16d-6df5-13c3-17de3f11c50d</v>
      </c>
      <c r="F264" t="s">
        <v>330</v>
      </c>
    </row>
    <row r="265" spans="1:6" x14ac:dyDescent="0.3">
      <c r="A265" t="s">
        <v>87</v>
      </c>
      <c r="B265" t="s">
        <v>331</v>
      </c>
      <c r="C265" t="str">
        <f t="shared" si="4"/>
        <v>810-FRA2001-ERP-AM31282 Problem bei Platz leer / Behälter voll</v>
      </c>
      <c r="D265" t="s">
        <v>12201</v>
      </c>
      <c r="E265" t="str">
        <f>VLOOKUP(A265,projekte!$A:$B,2)</f>
        <v>288d547f-d16d-6df5-13c3-17de3f11c50d</v>
      </c>
      <c r="F265" t="s">
        <v>331</v>
      </c>
    </row>
    <row r="266" spans="1:6" x14ac:dyDescent="0.3">
      <c r="A266" t="s">
        <v>87</v>
      </c>
      <c r="B266" t="s">
        <v>332</v>
      </c>
      <c r="C266" t="str">
        <f t="shared" si="4"/>
        <v>810-FRA2001-ERP-AM31295 P01 - Status und weitere Information Telefonverkauf</v>
      </c>
      <c r="D266" t="s">
        <v>12202</v>
      </c>
      <c r="E266" t="str">
        <f>VLOOKUP(A266,projekte!$A:$B,2)</f>
        <v>288d547f-d16d-6df5-13c3-17de3f11c50d</v>
      </c>
      <c r="F266" t="s">
        <v>332</v>
      </c>
    </row>
    <row r="267" spans="1:6" x14ac:dyDescent="0.3">
      <c r="A267" t="s">
        <v>87</v>
      </c>
      <c r="B267" t="s">
        <v>333</v>
      </c>
      <c r="C267" t="str">
        <f t="shared" si="4"/>
        <v>810-FRA2001-ERP-AM31297 Zahlungseingangsverbuchung Ebay</v>
      </c>
      <c r="D267" t="s">
        <v>12203</v>
      </c>
      <c r="E267" t="str">
        <f>VLOOKUP(A267,projekte!$A:$B,2)</f>
        <v>288d547f-d16d-6df5-13c3-17de3f11c50d</v>
      </c>
      <c r="F267" t="s">
        <v>333</v>
      </c>
    </row>
    <row r="268" spans="1:6" x14ac:dyDescent="0.3">
      <c r="A268" t="s">
        <v>87</v>
      </c>
      <c r="B268" t="s">
        <v>334</v>
      </c>
      <c r="C268" t="str">
        <f t="shared" si="4"/>
        <v>810-FRA2001-ERP-AM31311 Zahlartenmapping Webshop B2B</v>
      </c>
      <c r="D268" t="s">
        <v>12204</v>
      </c>
      <c r="E268" t="str">
        <f>VLOOKUP(A268,projekte!$A:$B,2)</f>
        <v>288d547f-d16d-6df5-13c3-17de3f11c50d</v>
      </c>
      <c r="F268" t="s">
        <v>334</v>
      </c>
    </row>
    <row r="269" spans="1:6" x14ac:dyDescent="0.3">
      <c r="A269" t="s">
        <v>87</v>
      </c>
      <c r="B269" t="s">
        <v>335</v>
      </c>
      <c r="C269" t="str">
        <f t="shared" si="4"/>
        <v>810-FRA2001-ERP-AM31328 Versandbedingung für CC-Aufträge</v>
      </c>
      <c r="D269" t="s">
        <v>12205</v>
      </c>
      <c r="E269" t="str">
        <f>VLOOKUP(A269,projekte!$A:$B,2)</f>
        <v>288d547f-d16d-6df5-13c3-17de3f11c50d</v>
      </c>
      <c r="F269" t="s">
        <v>335</v>
      </c>
    </row>
    <row r="270" spans="1:6" x14ac:dyDescent="0.3">
      <c r="A270" t="s">
        <v>87</v>
      </c>
      <c r="B270" t="s">
        <v>336</v>
      </c>
      <c r="C270" t="str">
        <f t="shared" si="4"/>
        <v>810-FRA2001-ERP-AM31330 automatische Archivierung der Zollrechnung über ZSD_031</v>
      </c>
      <c r="D270" t="s">
        <v>12206</v>
      </c>
      <c r="E270" t="str">
        <f>VLOOKUP(A270,projekte!$A:$B,2)</f>
        <v>288d547f-d16d-6df5-13c3-17de3f11c50d</v>
      </c>
      <c r="F270" t="s">
        <v>336</v>
      </c>
    </row>
    <row r="271" spans="1:6" x14ac:dyDescent="0.3">
      <c r="A271" t="s">
        <v>87</v>
      </c>
      <c r="B271" t="s">
        <v>337</v>
      </c>
      <c r="C271" t="str">
        <f t="shared" si="4"/>
        <v>810-FRA2001-ERP-AM31354 Andruck der Bestellnummer bei Umlagerungen</v>
      </c>
      <c r="D271" t="s">
        <v>12207</v>
      </c>
      <c r="E271" t="str">
        <f>VLOOKUP(A271,projekte!$A:$B,2)</f>
        <v>288d547f-d16d-6df5-13c3-17de3f11c50d</v>
      </c>
      <c r="F271" t="s">
        <v>337</v>
      </c>
    </row>
    <row r="272" spans="1:6" x14ac:dyDescent="0.3">
      <c r="A272" t="s">
        <v>87</v>
      </c>
      <c r="B272" t="s">
        <v>338</v>
      </c>
      <c r="C272" t="str">
        <f t="shared" si="4"/>
        <v>810-FRA2001-ERP-AM31361 Zinserträge aus Raten - falsches Steuerkennzeichen</v>
      </c>
      <c r="D272" t="s">
        <v>12208</v>
      </c>
      <c r="E272" t="str">
        <f>VLOOKUP(A272,projekte!$A:$B,2)</f>
        <v>288d547f-d16d-6df5-13c3-17de3f11c50d</v>
      </c>
      <c r="F272" t="s">
        <v>338</v>
      </c>
    </row>
    <row r="273" spans="1:6" x14ac:dyDescent="0.3">
      <c r="A273" t="s">
        <v>87</v>
      </c>
      <c r="B273" t="s">
        <v>339</v>
      </c>
      <c r="C273" t="str">
        <f t="shared" si="4"/>
        <v>810-FRA2001-ERP-AM31388 Falsche Lagerorte bei WE Buchungen Filiale</v>
      </c>
      <c r="D273" t="s">
        <v>12209</v>
      </c>
      <c r="E273" t="str">
        <f>VLOOKUP(A273,projekte!$A:$B,2)</f>
        <v>288d547f-d16d-6df5-13c3-17de3f11c50d</v>
      </c>
      <c r="F273" t="s">
        <v>339</v>
      </c>
    </row>
    <row r="274" spans="1:6" x14ac:dyDescent="0.3">
      <c r="A274" t="s">
        <v>87</v>
      </c>
      <c r="B274" t="s">
        <v>340</v>
      </c>
      <c r="C274" t="str">
        <f t="shared" si="4"/>
        <v>810-FRA2001-ERP-AM31399 Sammelartikelnummer Zeitschriften</v>
      </c>
      <c r="D274" t="s">
        <v>12210</v>
      </c>
      <c r="E274" t="str">
        <f>VLOOKUP(A274,projekte!$A:$B,2)</f>
        <v>288d547f-d16d-6df5-13c3-17de3f11c50d</v>
      </c>
      <c r="F274" t="s">
        <v>340</v>
      </c>
    </row>
    <row r="275" spans="1:6" x14ac:dyDescent="0.3">
      <c r="A275" t="s">
        <v>87</v>
      </c>
      <c r="B275" t="s">
        <v>341</v>
      </c>
      <c r="C275" t="str">
        <f t="shared" si="4"/>
        <v>810-FRA2001-ERP-AM31415 Onlineaufträge mit Absagegrund 01 absagen</v>
      </c>
      <c r="D275" t="s">
        <v>12211</v>
      </c>
      <c r="E275" t="str">
        <f>VLOOKUP(A275,projekte!$A:$B,2)</f>
        <v>288d547f-d16d-6df5-13c3-17de3f11c50d</v>
      </c>
      <c r="F275" t="s">
        <v>341</v>
      </c>
    </row>
    <row r="276" spans="1:6" x14ac:dyDescent="0.3">
      <c r="A276" t="s">
        <v>87</v>
      </c>
      <c r="B276" t="s">
        <v>342</v>
      </c>
      <c r="C276" t="str">
        <f t="shared" si="4"/>
        <v>810-FRA2001-ERP-AM31422 Fehler bei Transportauftragsanlage</v>
      </c>
      <c r="D276" t="s">
        <v>12212</v>
      </c>
      <c r="E276" t="str">
        <f>VLOOKUP(A276,projekte!$A:$B,2)</f>
        <v>288d547f-d16d-6df5-13c3-17de3f11c50d</v>
      </c>
      <c r="F276" t="s">
        <v>342</v>
      </c>
    </row>
    <row r="277" spans="1:6" x14ac:dyDescent="0.3">
      <c r="A277" t="s">
        <v>87</v>
      </c>
      <c r="B277" t="s">
        <v>343</v>
      </c>
      <c r="C277" t="str">
        <f t="shared" si="4"/>
        <v>810-FRA2001-ERP-AM31427 Transportfragebogen bei Streckenbestellung - NEUER BOGEN</v>
      </c>
      <c r="D277" t="s">
        <v>12213</v>
      </c>
      <c r="E277" t="str">
        <f>VLOOKUP(A277,projekte!$A:$B,2)</f>
        <v>288d547f-d16d-6df5-13c3-17de3f11c50d</v>
      </c>
      <c r="F277" t="s">
        <v>343</v>
      </c>
    </row>
    <row r="278" spans="1:6" x14ac:dyDescent="0.3">
      <c r="A278" t="s">
        <v>87</v>
      </c>
      <c r="B278" t="s">
        <v>344</v>
      </c>
      <c r="C278" t="str">
        <f t="shared" si="4"/>
        <v>810-FRA2001-ERP-AM31433 Laufzeitfehler Testsystem bei Belieferung von UBs</v>
      </c>
      <c r="D278" t="s">
        <v>12214</v>
      </c>
      <c r="E278" t="str">
        <f>VLOOKUP(A278,projekte!$A:$B,2)</f>
        <v>288d547f-d16d-6df5-13c3-17de3f11c50d</v>
      </c>
      <c r="F278" t="s">
        <v>344</v>
      </c>
    </row>
    <row r="279" spans="1:6" x14ac:dyDescent="0.3">
      <c r="A279" t="s">
        <v>87</v>
      </c>
      <c r="B279" t="s">
        <v>345</v>
      </c>
      <c r="C279" t="str">
        <f t="shared" si="4"/>
        <v>810-FRA2001-ERP-AM31436 Fehlerhafte SAP Pushes</v>
      </c>
      <c r="D279" t="s">
        <v>12215</v>
      </c>
      <c r="E279" t="str">
        <f>VLOOKUP(A279,projekte!$A:$B,2)</f>
        <v>288d547f-d16d-6df5-13c3-17de3f11c50d</v>
      </c>
      <c r="F279" t="s">
        <v>345</v>
      </c>
    </row>
    <row r="280" spans="1:6" x14ac:dyDescent="0.3">
      <c r="A280" t="s">
        <v>87</v>
      </c>
      <c r="B280" t="s">
        <v>346</v>
      </c>
      <c r="C280" t="str">
        <f t="shared" si="4"/>
        <v>810-FRA2001-ERP-AM31437 Falsche Werte OnlineShop bei Auftragsanlage</v>
      </c>
      <c r="D280" t="s">
        <v>12216</v>
      </c>
      <c r="E280" t="str">
        <f>VLOOKUP(A280,projekte!$A:$B,2)</f>
        <v>288d547f-d16d-6df5-13c3-17de3f11c50d</v>
      </c>
      <c r="F280" t="s">
        <v>346</v>
      </c>
    </row>
    <row r="281" spans="1:6" x14ac:dyDescent="0.3">
      <c r="A281" t="s">
        <v>87</v>
      </c>
      <c r="B281" t="s">
        <v>347</v>
      </c>
      <c r="C281" t="str">
        <f t="shared" si="4"/>
        <v>810-FRA2001-ERP-AM31444 Swarovski K 45586 - Neu ab FS22_TEXTIL-Outdoor  kein EDI</v>
      </c>
      <c r="D281" t="s">
        <v>12217</v>
      </c>
      <c r="E281" t="str">
        <f>VLOOKUP(A281,projekte!$A:$B,2)</f>
        <v>288d547f-d16d-6df5-13c3-17de3f11c50d</v>
      </c>
      <c r="F281" t="s">
        <v>347</v>
      </c>
    </row>
    <row r="282" spans="1:6" x14ac:dyDescent="0.3">
      <c r="A282" t="s">
        <v>87</v>
      </c>
      <c r="B282" t="s">
        <v>348</v>
      </c>
      <c r="C282" t="str">
        <f t="shared" si="4"/>
        <v>810-FRA2001-ERP-AM31445 Versand mit DPD bei Exportaufträgen</v>
      </c>
      <c r="D282" t="s">
        <v>12218</v>
      </c>
      <c r="E282" t="str">
        <f>VLOOKUP(A282,projekte!$A:$B,2)</f>
        <v>288d547f-d16d-6df5-13c3-17de3f11c50d</v>
      </c>
      <c r="F282" t="s">
        <v>348</v>
      </c>
    </row>
    <row r="283" spans="1:6" x14ac:dyDescent="0.3">
      <c r="A283" t="s">
        <v>87</v>
      </c>
      <c r="B283" t="s">
        <v>349</v>
      </c>
      <c r="C283" t="str">
        <f t="shared" si="4"/>
        <v>810-FRA2001-ERP-AM31446 Keine Einträge zu 02K gefunden</v>
      </c>
      <c r="D283" t="s">
        <v>12219</v>
      </c>
      <c r="E283" t="str">
        <f>VLOOKUP(A283,projekte!$A:$B,2)</f>
        <v>288d547f-d16d-6df5-13c3-17de3f11c50d</v>
      </c>
      <c r="F283" t="s">
        <v>349</v>
      </c>
    </row>
    <row r="284" spans="1:6" x14ac:dyDescent="0.3">
      <c r="A284" t="s">
        <v>87</v>
      </c>
      <c r="B284" t="s">
        <v>350</v>
      </c>
      <c r="C284" t="str">
        <f t="shared" si="4"/>
        <v>810-FRA2001-ERP-AM31457 Konsi Bestände ohne K auf Transfer - keine Zuordnung</v>
      </c>
      <c r="D284" t="s">
        <v>12220</v>
      </c>
      <c r="E284" t="str">
        <f>VLOOKUP(A284,projekte!$A:$B,2)</f>
        <v>288d547f-d16d-6df5-13c3-17de3f11c50d</v>
      </c>
      <c r="F284" t="s">
        <v>350</v>
      </c>
    </row>
    <row r="285" spans="1:6" x14ac:dyDescent="0.3">
      <c r="A285" t="s">
        <v>87</v>
      </c>
      <c r="B285" t="s">
        <v>351</v>
      </c>
      <c r="C285" t="str">
        <f t="shared" si="4"/>
        <v>810-FRA2001-ERP-AM31459 zwei Testfälle für Filiale Erfurt Click&amp;Collect</v>
      </c>
      <c r="D285" t="s">
        <v>12221</v>
      </c>
      <c r="E285" t="str">
        <f>VLOOKUP(A285,projekte!$A:$B,2)</f>
        <v>288d547f-d16d-6df5-13c3-17de3f11c50d</v>
      </c>
      <c r="F285" t="s">
        <v>351</v>
      </c>
    </row>
    <row r="286" spans="1:6" x14ac:dyDescent="0.3">
      <c r="A286" t="s">
        <v>87</v>
      </c>
      <c r="B286" t="s">
        <v>352</v>
      </c>
      <c r="C286" t="str">
        <f t="shared" si="4"/>
        <v>810-FRA2001-ERP-AM31461 Lieferung ohne Bestand angelegt, nicht sichtbar MD04</v>
      </c>
      <c r="D286" t="s">
        <v>12222</v>
      </c>
      <c r="E286" t="str">
        <f>VLOOKUP(A286,projekte!$A:$B,2)</f>
        <v>288d547f-d16d-6df5-13c3-17de3f11c50d</v>
      </c>
      <c r="F286" t="s">
        <v>352</v>
      </c>
    </row>
    <row r="287" spans="1:6" x14ac:dyDescent="0.3">
      <c r="A287" t="s">
        <v>87</v>
      </c>
      <c r="B287" t="s">
        <v>353</v>
      </c>
      <c r="C287" t="str">
        <f t="shared" si="4"/>
        <v>810-FRA2001-ERP-AM31476 Avis-Datei Overnite</v>
      </c>
      <c r="D287" t="s">
        <v>12223</v>
      </c>
      <c r="E287" t="str">
        <f>VLOOKUP(A287,projekte!$A:$B,2)</f>
        <v>288d547f-d16d-6df5-13c3-17de3f11c50d</v>
      </c>
      <c r="F287" t="s">
        <v>353</v>
      </c>
    </row>
    <row r="288" spans="1:6" x14ac:dyDescent="0.3">
      <c r="A288" t="s">
        <v>87</v>
      </c>
      <c r="B288" t="s">
        <v>354</v>
      </c>
      <c r="C288" t="str">
        <f t="shared" si="4"/>
        <v>810-FRA2001-ERP-AM31512 Customizingoptimierung Auftragserfassung AT</v>
      </c>
      <c r="D288" t="s">
        <v>12224</v>
      </c>
      <c r="E288" t="str">
        <f>VLOOKUP(A288,projekte!$A:$B,2)</f>
        <v>288d547f-d16d-6df5-13c3-17de3f11c50d</v>
      </c>
      <c r="F288" t="s">
        <v>354</v>
      </c>
    </row>
    <row r="289" spans="1:6" x14ac:dyDescent="0.3">
      <c r="A289" t="s">
        <v>87</v>
      </c>
      <c r="B289" t="s">
        <v>355</v>
      </c>
      <c r="C289" t="str">
        <f t="shared" si="4"/>
        <v>810-FRA2001-ERP-AM31527 P01 - Artikel ziehen sich nicht auf Filiale</v>
      </c>
      <c r="D289" t="s">
        <v>12225</v>
      </c>
      <c r="E289" t="str">
        <f>VLOOKUP(A289,projekte!$A:$B,2)</f>
        <v>288d547f-d16d-6df5-13c3-17de3f11c50d</v>
      </c>
      <c r="F289" t="s">
        <v>355</v>
      </c>
    </row>
    <row r="290" spans="1:6" x14ac:dyDescent="0.3">
      <c r="A290" t="s">
        <v>87</v>
      </c>
      <c r="B290" t="s">
        <v>356</v>
      </c>
      <c r="C290" t="str">
        <f t="shared" si="4"/>
        <v>810-FRA2001-ERP-AM31540 Fiori _ EWBs nicht abschließbar - Userbezogen</v>
      </c>
      <c r="D290" t="s">
        <v>12226</v>
      </c>
      <c r="E290" t="str">
        <f>VLOOKUP(A290,projekte!$A:$B,2)</f>
        <v>288d547f-d16d-6df5-13c3-17de3f11c50d</v>
      </c>
      <c r="F290" t="s">
        <v>356</v>
      </c>
    </row>
    <row r="291" spans="1:6" x14ac:dyDescent="0.3">
      <c r="A291" t="s">
        <v>87</v>
      </c>
      <c r="B291" t="s">
        <v>357</v>
      </c>
      <c r="C291" t="str">
        <f t="shared" si="4"/>
        <v>810-FRA2001-ERP-AM31574 Analyse der Liefer-ID-Kombinationen.</v>
      </c>
      <c r="D291" t="s">
        <v>12227</v>
      </c>
      <c r="E291" t="str">
        <f>VLOOKUP(A291,projekte!$A:$B,2)</f>
        <v>288d547f-d16d-6df5-13c3-17de3f11c50d</v>
      </c>
      <c r="F291" t="s">
        <v>357</v>
      </c>
    </row>
    <row r="292" spans="1:6" x14ac:dyDescent="0.3">
      <c r="A292" t="s">
        <v>87</v>
      </c>
      <c r="B292" t="s">
        <v>358</v>
      </c>
      <c r="C292" t="str">
        <f t="shared" si="4"/>
        <v>810-FRA2001-ERP-AM31587 Cavok Änderungszeiger</v>
      </c>
      <c r="D292" t="s">
        <v>12228</v>
      </c>
      <c r="E292" t="str">
        <f>VLOOKUP(A292,projekte!$A:$B,2)</f>
        <v>288d547f-d16d-6df5-13c3-17de3f11c50d</v>
      </c>
      <c r="F292" t="s">
        <v>358</v>
      </c>
    </row>
    <row r="293" spans="1:6" x14ac:dyDescent="0.3">
      <c r="A293" t="s">
        <v>87</v>
      </c>
      <c r="B293" t="s">
        <v>359</v>
      </c>
      <c r="C293" t="str">
        <f t="shared" si="4"/>
        <v>810-FRA2001-ERP-AM31595 Nachrichtenkondition ZA00 - Versand nur mit Komm.Art INT</v>
      </c>
      <c r="D293" t="s">
        <v>12229</v>
      </c>
      <c r="E293" t="str">
        <f>VLOOKUP(A293,projekte!$A:$B,2)</f>
        <v>288d547f-d16d-6df5-13c3-17de3f11c50d</v>
      </c>
      <c r="F293" t="s">
        <v>359</v>
      </c>
    </row>
    <row r="294" spans="1:6" x14ac:dyDescent="0.3">
      <c r="A294" t="s">
        <v>87</v>
      </c>
      <c r="B294" t="s">
        <v>360</v>
      </c>
      <c r="C294" t="str">
        <f t="shared" si="4"/>
        <v>810-FRA2001-ERP-AM31618 Fiori Anzeige Warenausgang + TA Anlage</v>
      </c>
      <c r="D294" t="s">
        <v>12230</v>
      </c>
      <c r="E294" t="str">
        <f>VLOOKUP(A294,projekte!$A:$B,2)</f>
        <v>288d547f-d16d-6df5-13c3-17de3f11c50d</v>
      </c>
      <c r="F294" t="s">
        <v>360</v>
      </c>
    </row>
    <row r="295" spans="1:6" x14ac:dyDescent="0.3">
      <c r="A295" t="s">
        <v>87</v>
      </c>
      <c r="B295" t="s">
        <v>361</v>
      </c>
      <c r="C295" t="str">
        <f t="shared" si="4"/>
        <v>810-FRA2001-ERP-AM31630 Liefernummernanzeige via HU</v>
      </c>
      <c r="D295" t="s">
        <v>12231</v>
      </c>
      <c r="E295" t="str">
        <f>VLOOKUP(A295,projekte!$A:$B,2)</f>
        <v>288d547f-d16d-6df5-13c3-17de3f11c50d</v>
      </c>
      <c r="F295" t="s">
        <v>361</v>
      </c>
    </row>
    <row r="296" spans="1:6" x14ac:dyDescent="0.3">
      <c r="A296" t="s">
        <v>87</v>
      </c>
      <c r="B296" t="s">
        <v>362</v>
      </c>
      <c r="C296" t="str">
        <f t="shared" si="4"/>
        <v>810-FRA2001-ERP-AM31632 Zahlartenmapping Webshop B2C</v>
      </c>
      <c r="D296" t="s">
        <v>12232</v>
      </c>
      <c r="E296" t="str">
        <f>VLOOKUP(A296,projekte!$A:$B,2)</f>
        <v>288d547f-d16d-6df5-13c3-17de3f11c50d</v>
      </c>
      <c r="F296" t="s">
        <v>362</v>
      </c>
    </row>
    <row r="297" spans="1:6" x14ac:dyDescent="0.3">
      <c r="A297" t="s">
        <v>87</v>
      </c>
      <c r="B297" t="s">
        <v>363</v>
      </c>
      <c r="C297" t="str">
        <f t="shared" si="4"/>
        <v>810-FRA2001-ERP-AM31637 Zusätzliche Felder in der ZWM_006</v>
      </c>
      <c r="D297" t="s">
        <v>12233</v>
      </c>
      <c r="E297" t="str">
        <f>VLOOKUP(A297,projekte!$A:$B,2)</f>
        <v>288d547f-d16d-6df5-13c3-17de3f11c50d</v>
      </c>
      <c r="F297" t="s">
        <v>363</v>
      </c>
    </row>
    <row r="298" spans="1:6" x14ac:dyDescent="0.3">
      <c r="A298" t="s">
        <v>87</v>
      </c>
      <c r="B298" t="s">
        <v>364</v>
      </c>
      <c r="C298" t="str">
        <f t="shared" si="4"/>
        <v>810-FRA2001-ERP-AM31642 P01 - Abschaffung Anton Tester</v>
      </c>
      <c r="D298" t="s">
        <v>12234</v>
      </c>
      <c r="E298" t="str">
        <f>VLOOKUP(A298,projekte!$A:$B,2)</f>
        <v>288d547f-d16d-6df5-13c3-17de3f11c50d</v>
      </c>
      <c r="F298" t="s">
        <v>364</v>
      </c>
    </row>
    <row r="299" spans="1:6" x14ac:dyDescent="0.3">
      <c r="A299" t="s">
        <v>87</v>
      </c>
      <c r="B299" t="s">
        <v>365</v>
      </c>
      <c r="C299" t="str">
        <f t="shared" si="4"/>
        <v>810-FRA2001-ERP-AM31647 Kombiretourenlabel</v>
      </c>
      <c r="D299" t="s">
        <v>12235</v>
      </c>
      <c r="E299" t="str">
        <f>VLOOKUP(A299,projekte!$A:$B,2)</f>
        <v>288d547f-d16d-6df5-13c3-17de3f11c50d</v>
      </c>
      <c r="F299" t="s">
        <v>365</v>
      </c>
    </row>
    <row r="300" spans="1:6" x14ac:dyDescent="0.3">
      <c r="A300" t="s">
        <v>87</v>
      </c>
      <c r="B300" t="s">
        <v>366</v>
      </c>
      <c r="C300" t="str">
        <f t="shared" si="4"/>
        <v>810-FRA2001-ERP-AM31648 Retourenlabel und Anfrage für Retourenlabel in CH, AT</v>
      </c>
      <c r="D300" t="s">
        <v>12236</v>
      </c>
      <c r="E300" t="str">
        <f>VLOOKUP(A300,projekte!$A:$B,2)</f>
        <v>288d547f-d16d-6df5-13c3-17de3f11c50d</v>
      </c>
      <c r="F300" t="s">
        <v>366</v>
      </c>
    </row>
    <row r="301" spans="1:6" x14ac:dyDescent="0.3">
      <c r="A301" t="s">
        <v>87</v>
      </c>
      <c r="B301" t="s">
        <v>367</v>
      </c>
      <c r="C301" t="str">
        <f t="shared" si="4"/>
        <v>810-FRA2001-ERP-AM31682 P01 - Fehlerhafter Betrag für Kreditkartenauthorisierung</v>
      </c>
      <c r="D301" t="s">
        <v>12237</v>
      </c>
      <c r="E301" t="str">
        <f>VLOOKUP(A301,projekte!$A:$B,2)</f>
        <v>288d547f-d16d-6df5-13c3-17de3f11c50d</v>
      </c>
      <c r="F301" t="s">
        <v>367</v>
      </c>
    </row>
    <row r="302" spans="1:6" x14ac:dyDescent="0.3">
      <c r="A302" t="s">
        <v>87</v>
      </c>
      <c r="B302" t="s">
        <v>368</v>
      </c>
      <c r="C302" t="str">
        <f t="shared" si="4"/>
        <v>810-FRA2001-ERP-AM31684 SAP Buchung ohne Gutscheinnummer in der Zuordnung</v>
      </c>
      <c r="D302" t="s">
        <v>12238</v>
      </c>
      <c r="E302" t="str">
        <f>VLOOKUP(A302,projekte!$A:$B,2)</f>
        <v>288d547f-d16d-6df5-13c3-17de3f11c50d</v>
      </c>
      <c r="F302" t="s">
        <v>368</v>
      </c>
    </row>
    <row r="303" spans="1:6" x14ac:dyDescent="0.3">
      <c r="A303" t="s">
        <v>87</v>
      </c>
      <c r="B303" t="s">
        <v>369</v>
      </c>
      <c r="C303" t="str">
        <f t="shared" si="4"/>
        <v>810-FRA2001-ERP-AM31713 Testunterstützung Logistikprozesse</v>
      </c>
      <c r="D303" t="s">
        <v>12239</v>
      </c>
      <c r="E303" t="str">
        <f>VLOOKUP(A303,projekte!$A:$B,2)</f>
        <v>288d547f-d16d-6df5-13c3-17de3f11c50d</v>
      </c>
      <c r="F303" t="s">
        <v>369</v>
      </c>
    </row>
    <row r="304" spans="1:6" x14ac:dyDescent="0.3">
      <c r="A304" t="s">
        <v>87</v>
      </c>
      <c r="B304" t="s">
        <v>370</v>
      </c>
      <c r="C304" t="str">
        <f t="shared" si="4"/>
        <v>810-FRA2001-ERP-AM31718 Anpassung Delta Lauf Neuterminierung</v>
      </c>
      <c r="D304" t="s">
        <v>12240</v>
      </c>
      <c r="E304" t="str">
        <f>VLOOKUP(A304,projekte!$A:$B,2)</f>
        <v>288d547f-d16d-6df5-13c3-17de3f11c50d</v>
      </c>
      <c r="F304" t="s">
        <v>370</v>
      </c>
    </row>
    <row r="305" spans="1:6" x14ac:dyDescent="0.3">
      <c r="A305" t="s">
        <v>87</v>
      </c>
      <c r="B305" t="s">
        <v>371</v>
      </c>
      <c r="C305" t="str">
        <f t="shared" si="4"/>
        <v>810-FRA2001-ERP-AM31721 Kommissionierlisten Bildung prüfen - eine Lieferung</v>
      </c>
      <c r="D305" t="s">
        <v>12241</v>
      </c>
      <c r="E305" t="str">
        <f>VLOOKUP(A305,projekte!$A:$B,2)</f>
        <v>288d547f-d16d-6df5-13c3-17de3f11c50d</v>
      </c>
      <c r="F305" t="s">
        <v>371</v>
      </c>
    </row>
    <row r="306" spans="1:6" x14ac:dyDescent="0.3">
      <c r="A306" t="s">
        <v>87</v>
      </c>
      <c r="B306" t="s">
        <v>372</v>
      </c>
      <c r="C306" t="str">
        <f t="shared" si="4"/>
        <v>810-FRA2001-ERP-AM31732 Sammellieferung mit Andruck aller Bestellnummern</v>
      </c>
      <c r="D306" t="s">
        <v>12242</v>
      </c>
      <c r="E306" t="str">
        <f>VLOOKUP(A306,projekte!$A:$B,2)</f>
        <v>288d547f-d16d-6df5-13c3-17de3f11c50d</v>
      </c>
      <c r="F306" t="s">
        <v>372</v>
      </c>
    </row>
    <row r="307" spans="1:6" x14ac:dyDescent="0.3">
      <c r="A307" t="s">
        <v>87</v>
      </c>
      <c r="B307" t="s">
        <v>373</v>
      </c>
      <c r="C307" t="str">
        <f t="shared" si="4"/>
        <v>810-FRA2001-ERP-AM31744 Kommissionierliste löschen mit Firefighter</v>
      </c>
      <c r="D307" t="s">
        <v>12243</v>
      </c>
      <c r="E307" t="str">
        <f>VLOOKUP(A307,projekte!$A:$B,2)</f>
        <v>288d547f-d16d-6df5-13c3-17de3f11c50d</v>
      </c>
      <c r="F307" t="s">
        <v>373</v>
      </c>
    </row>
    <row r="308" spans="1:6" x14ac:dyDescent="0.3">
      <c r="A308" t="s">
        <v>87</v>
      </c>
      <c r="B308" t="s">
        <v>374</v>
      </c>
      <c r="C308" t="str">
        <f t="shared" si="4"/>
        <v>810-FRA2001-ERP-AM31755 VKM1: DE11 &amp; DE12 ohne Kreditprüfung in Frankreich</v>
      </c>
      <c r="D308" t="s">
        <v>12244</v>
      </c>
      <c r="E308" t="str">
        <f>VLOOKUP(A308,projekte!$A:$B,2)</f>
        <v>288d547f-d16d-6df5-13c3-17de3f11c50d</v>
      </c>
      <c r="F308" t="s">
        <v>374</v>
      </c>
    </row>
    <row r="309" spans="1:6" x14ac:dyDescent="0.3">
      <c r="A309" t="s">
        <v>87</v>
      </c>
      <c r="B309" t="s">
        <v>375</v>
      </c>
      <c r="C309" t="str">
        <f t="shared" si="4"/>
        <v>810-FRA2001-ERP-AM31763 Prüfung Liefer-ID Art. 2011819</v>
      </c>
      <c r="D309" t="s">
        <v>12245</v>
      </c>
      <c r="E309" t="str">
        <f>VLOOKUP(A309,projekte!$A:$B,2)</f>
        <v>288d547f-d16d-6df5-13c3-17de3f11c50d</v>
      </c>
      <c r="F309" t="s">
        <v>375</v>
      </c>
    </row>
    <row r="310" spans="1:6" x14ac:dyDescent="0.3">
      <c r="A310" t="s">
        <v>87</v>
      </c>
      <c r="B310" t="s">
        <v>376</v>
      </c>
      <c r="C310" t="str">
        <f t="shared" si="4"/>
        <v>810-FRA2001-ERP-AM31766 Filialausgang Ware wird gescannt aber nicht verpackt</v>
      </c>
      <c r="D310" t="s">
        <v>12246</v>
      </c>
      <c r="E310" t="str">
        <f>VLOOKUP(A310,projekte!$A:$B,2)</f>
        <v>288d547f-d16d-6df5-13c3-17de3f11c50d</v>
      </c>
      <c r="F310" t="s">
        <v>376</v>
      </c>
    </row>
    <row r="311" spans="1:6" x14ac:dyDescent="0.3">
      <c r="A311" t="s">
        <v>87</v>
      </c>
      <c r="B311" t="s">
        <v>377</v>
      </c>
      <c r="C311" t="str">
        <f t="shared" si="4"/>
        <v>810-FRA2001-ERP-AM31770  Statusanzeige Liefersperre Online Shop</v>
      </c>
      <c r="D311" t="s">
        <v>12247</v>
      </c>
      <c r="E311" t="str">
        <f>VLOOKUP(A311,projekte!$A:$B,2)</f>
        <v>288d547f-d16d-6df5-13c3-17de3f11c50d</v>
      </c>
      <c r="F311" t="s">
        <v>377</v>
      </c>
    </row>
    <row r="312" spans="1:6" x14ac:dyDescent="0.3">
      <c r="A312" t="s">
        <v>87</v>
      </c>
      <c r="B312" t="s">
        <v>378</v>
      </c>
      <c r="C312" t="str">
        <f t="shared" si="4"/>
        <v>810-FRA2001-ERP-AM31782 Äufräumung der Datenbank zum WE-Cockpit</v>
      </c>
      <c r="D312" t="s">
        <v>12248</v>
      </c>
      <c r="E312" t="str">
        <f>VLOOKUP(A312,projekte!$A:$B,2)</f>
        <v>288d547f-d16d-6df5-13c3-17de3f11c50d</v>
      </c>
      <c r="F312" t="s">
        <v>378</v>
      </c>
    </row>
    <row r="313" spans="1:6" x14ac:dyDescent="0.3">
      <c r="A313" t="s">
        <v>87</v>
      </c>
      <c r="B313" t="s">
        <v>379</v>
      </c>
      <c r="C313" t="str">
        <f t="shared" si="4"/>
        <v>810-FRA2001-ERP-AM31788 Gast Bestellung</v>
      </c>
      <c r="D313" t="s">
        <v>12249</v>
      </c>
      <c r="E313" t="str">
        <f>VLOOKUP(A313,projekte!$A:$B,2)</f>
        <v>288d547f-d16d-6df5-13c3-17de3f11c50d</v>
      </c>
      <c r="F313" t="s">
        <v>379</v>
      </c>
    </row>
    <row r="314" spans="1:6" x14ac:dyDescent="0.3">
      <c r="A314" t="s">
        <v>87</v>
      </c>
      <c r="B314" t="s">
        <v>380</v>
      </c>
      <c r="C314" t="str">
        <f t="shared" si="4"/>
        <v>810-FRA2001-ERP-AM31813 HU verschwindet nach Warenausgang buchen</v>
      </c>
      <c r="D314" t="s">
        <v>12250</v>
      </c>
      <c r="E314" t="str">
        <f>VLOOKUP(A314,projekte!$A:$B,2)</f>
        <v>288d547f-d16d-6df5-13c3-17de3f11c50d</v>
      </c>
      <c r="F314" t="s">
        <v>380</v>
      </c>
    </row>
    <row r="315" spans="1:6" x14ac:dyDescent="0.3">
      <c r="A315" t="s">
        <v>87</v>
      </c>
      <c r="B315" t="s">
        <v>381</v>
      </c>
      <c r="C315" t="str">
        <f t="shared" si="4"/>
        <v>810-FRA2001-ERP-AM31828 Warenausgang für Lohnbeistellung nicht möglich</v>
      </c>
      <c r="D315" t="s">
        <v>12251</v>
      </c>
      <c r="E315" t="str">
        <f>VLOOKUP(A315,projekte!$A:$B,2)</f>
        <v>288d547f-d16d-6df5-13c3-17de3f11c50d</v>
      </c>
      <c r="F315" t="s">
        <v>381</v>
      </c>
    </row>
    <row r="316" spans="1:6" x14ac:dyDescent="0.3">
      <c r="A316" t="s">
        <v>87</v>
      </c>
      <c r="B316" t="s">
        <v>382</v>
      </c>
      <c r="C316" t="str">
        <f t="shared" si="4"/>
        <v>810-FRA2001-ERP-AM31842 Rechnungen werden ohne Artikelbezeichung gedruckt</v>
      </c>
      <c r="D316" t="s">
        <v>12252</v>
      </c>
      <c r="E316" t="str">
        <f>VLOOKUP(A316,projekte!$A:$B,2)</f>
        <v>288d547f-d16d-6df5-13c3-17de3f11c50d</v>
      </c>
      <c r="F316" t="s">
        <v>382</v>
      </c>
    </row>
    <row r="317" spans="1:6" x14ac:dyDescent="0.3">
      <c r="A317" t="s">
        <v>87</v>
      </c>
      <c r="B317" t="s">
        <v>383</v>
      </c>
      <c r="C317" t="str">
        <f t="shared" si="4"/>
        <v>810-FRA2001-ERP-AM31852 Liefer-ID falsch bei Sicherheitsbestand GH</v>
      </c>
      <c r="D317" t="s">
        <v>12253</v>
      </c>
      <c r="E317" t="str">
        <f>VLOOKUP(A317,projekte!$A:$B,2)</f>
        <v>288d547f-d16d-6df5-13c3-17de3f11c50d</v>
      </c>
      <c r="F317" t="s">
        <v>383</v>
      </c>
    </row>
    <row r="318" spans="1:6" x14ac:dyDescent="0.3">
      <c r="A318" t="s">
        <v>87</v>
      </c>
      <c r="B318" t="s">
        <v>384</v>
      </c>
      <c r="C318" t="str">
        <f t="shared" si="4"/>
        <v>810-FRA2001-ERP-AM31857 Schnittstelle Merkmale Cavok reduzieren</v>
      </c>
      <c r="D318" t="s">
        <v>12254</v>
      </c>
      <c r="E318" t="str">
        <f>VLOOKUP(A318,projekte!$A:$B,2)</f>
        <v>288d547f-d16d-6df5-13c3-17de3f11c50d</v>
      </c>
      <c r="F318" t="s">
        <v>384</v>
      </c>
    </row>
    <row r="319" spans="1:6" x14ac:dyDescent="0.3">
      <c r="A319" t="s">
        <v>87</v>
      </c>
      <c r="B319" t="s">
        <v>385</v>
      </c>
      <c r="C319" t="str">
        <f t="shared" si="4"/>
        <v>810-FRA2001-ERP-AM31864 P01 - Fehlerhafte Authorisierung PayPal Auftrag</v>
      </c>
      <c r="D319" t="s">
        <v>12255</v>
      </c>
      <c r="E319" t="str">
        <f>VLOOKUP(A319,projekte!$A:$B,2)</f>
        <v>288d547f-d16d-6df5-13c3-17de3f11c50d</v>
      </c>
      <c r="F319" t="s">
        <v>385</v>
      </c>
    </row>
    <row r="320" spans="1:6" x14ac:dyDescent="0.3">
      <c r="A320" t="s">
        <v>87</v>
      </c>
      <c r="B320" t="s">
        <v>386</v>
      </c>
      <c r="C320" t="str">
        <f t="shared" si="4"/>
        <v>810-FRA2001-ERP-AM31870 Sendungdaten an DHL</v>
      </c>
      <c r="D320" t="s">
        <v>12256</v>
      </c>
      <c r="E320" t="str">
        <f>VLOOKUP(A320,projekte!$A:$B,2)</f>
        <v>288d547f-d16d-6df5-13c3-17de3f11c50d</v>
      </c>
      <c r="F320" t="s">
        <v>386</v>
      </c>
    </row>
    <row r="321" spans="1:6" x14ac:dyDescent="0.3">
      <c r="A321" t="s">
        <v>87</v>
      </c>
      <c r="B321" t="s">
        <v>387</v>
      </c>
      <c r="C321" t="str">
        <f t="shared" si="4"/>
        <v>810-FRA2001-ERP-AM31874 Falsche Preise im Shop</v>
      </c>
      <c r="D321" t="s">
        <v>12257</v>
      </c>
      <c r="E321" t="str">
        <f>VLOOKUP(A321,projekte!$A:$B,2)</f>
        <v>288d547f-d16d-6df5-13c3-17de3f11c50d</v>
      </c>
      <c r="F321" t="s">
        <v>387</v>
      </c>
    </row>
    <row r="322" spans="1:6" x14ac:dyDescent="0.3">
      <c r="A322" t="s">
        <v>87</v>
      </c>
      <c r="B322" t="s">
        <v>388</v>
      </c>
      <c r="C322" t="str">
        <f t="shared" si="4"/>
        <v>810-FRA2001-ERP-AM31883 Anpassung bei vier Filialen Umlagerungen innerhalb Filiale</v>
      </c>
      <c r="D322" t="s">
        <v>12258</v>
      </c>
      <c r="E322" t="str">
        <f>VLOOKUP(A322,projekte!$A:$B,2)</f>
        <v>288d547f-d16d-6df5-13c3-17de3f11c50d</v>
      </c>
      <c r="F322" t="s">
        <v>388</v>
      </c>
    </row>
    <row r="323" spans="1:6" x14ac:dyDescent="0.3">
      <c r="A323" t="s">
        <v>87</v>
      </c>
      <c r="B323" t="s">
        <v>389</v>
      </c>
      <c r="C323" t="str">
        <f t="shared" ref="C323:C386" si="5">CONCATENATE(A323,B323)</f>
        <v>810-FRA2001-ERP-AM31911 SAP Incident: 322815 / 2022 MD04 nicht refreshed nach Ausf</v>
      </c>
      <c r="D323" t="s">
        <v>12259</v>
      </c>
      <c r="E323" t="str">
        <f>VLOOKUP(A323,projekte!$A:$B,2)</f>
        <v>288d547f-d16d-6df5-13c3-17de3f11c50d</v>
      </c>
      <c r="F323" t="s">
        <v>389</v>
      </c>
    </row>
    <row r="324" spans="1:6" x14ac:dyDescent="0.3">
      <c r="A324" t="s">
        <v>87</v>
      </c>
      <c r="B324" t="s">
        <v>390</v>
      </c>
      <c r="C324" t="str">
        <f t="shared" si="5"/>
        <v>810-FRA2001-ERP-AM31933 P01 - xd02 Anzeige der Zusatzdaten Debitor optimieren</v>
      </c>
      <c r="D324" t="s">
        <v>12260</v>
      </c>
      <c r="E324" t="str">
        <f>VLOOKUP(A324,projekte!$A:$B,2)</f>
        <v>288d547f-d16d-6df5-13c3-17de3f11c50d</v>
      </c>
      <c r="F324" t="s">
        <v>390</v>
      </c>
    </row>
    <row r="325" spans="1:6" x14ac:dyDescent="0.3">
      <c r="A325" t="s">
        <v>87</v>
      </c>
      <c r="B325" t="s">
        <v>391</v>
      </c>
      <c r="C325" t="str">
        <f t="shared" si="5"/>
        <v>810-FRA2001-ERP-AM31938 Korrektur Etikettendruck Filiale Preisangabenverordnung</v>
      </c>
      <c r="D325" t="s">
        <v>12261</v>
      </c>
      <c r="E325" t="str">
        <f>VLOOKUP(A325,projekte!$A:$B,2)</f>
        <v>288d547f-d16d-6df5-13c3-17de3f11c50d</v>
      </c>
      <c r="F325" t="s">
        <v>391</v>
      </c>
    </row>
    <row r="326" spans="1:6" x14ac:dyDescent="0.3">
      <c r="A326" t="s">
        <v>87</v>
      </c>
      <c r="B326" t="s">
        <v>392</v>
      </c>
      <c r="C326" t="str">
        <f t="shared" si="5"/>
        <v>810-FRA2001-ERP-AM31954 Formular Belastungsanzeige</v>
      </c>
      <c r="D326" t="s">
        <v>12262</v>
      </c>
      <c r="E326" t="str">
        <f>VLOOKUP(A326,projekte!$A:$B,2)</f>
        <v>288d547f-d16d-6df5-13c3-17de3f11c50d</v>
      </c>
      <c r="F326" t="s">
        <v>392</v>
      </c>
    </row>
    <row r="327" spans="1:6" x14ac:dyDescent="0.3">
      <c r="A327" t="s">
        <v>87</v>
      </c>
      <c r="B327" t="s">
        <v>393</v>
      </c>
      <c r="C327" t="str">
        <f t="shared" si="5"/>
        <v>810-FRA2001-ERP-AM31957 Flexus_MDE_Anwendung: Artikel können nicht abgerufen</v>
      </c>
      <c r="D327" t="s">
        <v>12263</v>
      </c>
      <c r="E327" t="str">
        <f>VLOOKUP(A327,projekte!$A:$B,2)</f>
        <v>288d547f-d16d-6df5-13c3-17de3f11c50d</v>
      </c>
      <c r="F327" t="s">
        <v>393</v>
      </c>
    </row>
    <row r="328" spans="1:6" x14ac:dyDescent="0.3">
      <c r="A328" t="s">
        <v>87</v>
      </c>
      <c r="B328" t="s">
        <v>394</v>
      </c>
      <c r="C328" t="str">
        <f t="shared" si="5"/>
        <v>810-FRA2001-ERP-AM31965 AB Verarbeitung Merkel</v>
      </c>
      <c r="D328" t="s">
        <v>12264</v>
      </c>
      <c r="E328" t="str">
        <f>VLOOKUP(A328,projekte!$A:$B,2)</f>
        <v>288d547f-d16d-6df5-13c3-17de3f11c50d</v>
      </c>
      <c r="F328" t="s">
        <v>394</v>
      </c>
    </row>
    <row r="329" spans="1:6" x14ac:dyDescent="0.3">
      <c r="A329" t="s">
        <v>87</v>
      </c>
      <c r="B329" t="s">
        <v>395</v>
      </c>
      <c r="C329" t="str">
        <f t="shared" si="5"/>
        <v>810-FRA2001-ERP-AM31981 B2B Überschreiben Lieferaussage 26 zu Lieferaussage 27</v>
      </c>
      <c r="D329" t="s">
        <v>12265</v>
      </c>
      <c r="E329" t="str">
        <f>VLOOKUP(A329,projekte!$A:$B,2)</f>
        <v>288d547f-d16d-6df5-13c3-17de3f11c50d</v>
      </c>
      <c r="F329" t="s">
        <v>395</v>
      </c>
    </row>
    <row r="330" spans="1:6" x14ac:dyDescent="0.3">
      <c r="A330" t="s">
        <v>87</v>
      </c>
      <c r="B330" t="s">
        <v>396</v>
      </c>
      <c r="C330" t="str">
        <f t="shared" si="5"/>
        <v>810-FRA2001-ERP-AM31998 Filialbestände im Shop falsch</v>
      </c>
      <c r="D330" t="s">
        <v>12266</v>
      </c>
      <c r="E330" t="str">
        <f>VLOOKUP(A330,projekte!$A:$B,2)</f>
        <v>288d547f-d16d-6df5-13c3-17de3f11c50d</v>
      </c>
      <c r="F330" t="s">
        <v>396</v>
      </c>
    </row>
    <row r="331" spans="1:6" x14ac:dyDescent="0.3">
      <c r="A331" t="s">
        <v>87</v>
      </c>
      <c r="B331" t="s">
        <v>397</v>
      </c>
      <c r="C331" t="str">
        <f t="shared" si="5"/>
        <v>810-FRA2001-ERP-AM32001 Löschanfragen Ebay</v>
      </c>
      <c r="D331" t="s">
        <v>12267</v>
      </c>
      <c r="E331" t="str">
        <f>VLOOKUP(A331,projekte!$A:$B,2)</f>
        <v>288d547f-d16d-6df5-13c3-17de3f11c50d</v>
      </c>
      <c r="F331" t="s">
        <v>397</v>
      </c>
    </row>
    <row r="332" spans="1:6" x14ac:dyDescent="0.3">
      <c r="A332" t="s">
        <v>87</v>
      </c>
      <c r="B332" t="s">
        <v>398</v>
      </c>
      <c r="C332" t="str">
        <f t="shared" si="5"/>
        <v>810-FRA2001-ERP-AM32004 Benutzung Fire Fighter für Herrn Marcel Schröder</v>
      </c>
      <c r="D332" t="s">
        <v>12268</v>
      </c>
      <c r="E332" t="str">
        <f>VLOOKUP(A332,projekte!$A:$B,2)</f>
        <v>288d547f-d16d-6df5-13c3-17de3f11c50d</v>
      </c>
      <c r="F332" t="s">
        <v>398</v>
      </c>
    </row>
    <row r="333" spans="1:6" x14ac:dyDescent="0.3">
      <c r="A333" t="s">
        <v>87</v>
      </c>
      <c r="B333" t="s">
        <v>399</v>
      </c>
      <c r="C333" t="str">
        <f t="shared" si="5"/>
        <v>810-FRA2001-ERP-AM32015 Falscher Preis Simulate Order</v>
      </c>
      <c r="D333" t="s">
        <v>12269</v>
      </c>
      <c r="E333" t="str">
        <f>VLOOKUP(A333,projekte!$A:$B,2)</f>
        <v>288d547f-d16d-6df5-13c3-17de3f11c50d</v>
      </c>
      <c r="F333" t="s">
        <v>399</v>
      </c>
    </row>
    <row r="334" spans="1:6" x14ac:dyDescent="0.3">
      <c r="A334" t="s">
        <v>87</v>
      </c>
      <c r="B334" t="s">
        <v>400</v>
      </c>
      <c r="C334" t="str">
        <f t="shared" si="5"/>
        <v>810-FRA2001-ERP-AM32017 Lieferterminaussage Shop GH falsch</v>
      </c>
      <c r="D334" t="s">
        <v>12270</v>
      </c>
      <c r="E334" t="str">
        <f>VLOOKUP(A334,projekte!$A:$B,2)</f>
        <v>288d547f-d16d-6df5-13c3-17de3f11c50d</v>
      </c>
      <c r="F334" t="s">
        <v>400</v>
      </c>
    </row>
    <row r="335" spans="1:6" x14ac:dyDescent="0.3">
      <c r="A335" t="s">
        <v>87</v>
      </c>
      <c r="B335" t="s">
        <v>401</v>
      </c>
      <c r="C335" t="str">
        <f t="shared" si="5"/>
        <v>810-FRA2001-ERP-AM32039 Fehlerhafte Preise im Webshop</v>
      </c>
      <c r="D335" t="s">
        <v>12271</v>
      </c>
      <c r="E335" t="str">
        <f>VLOOKUP(A335,projekte!$A:$B,2)</f>
        <v>288d547f-d16d-6df5-13c3-17de3f11c50d</v>
      </c>
      <c r="F335" t="s">
        <v>401</v>
      </c>
    </row>
    <row r="336" spans="1:6" x14ac:dyDescent="0.3">
      <c r="A336" t="s">
        <v>87</v>
      </c>
      <c r="B336" t="s">
        <v>402</v>
      </c>
      <c r="C336" t="str">
        <f t="shared" si="5"/>
        <v>810-FRA2001-ERP-AM32070 Veriegelung Preiskonditionen VK</v>
      </c>
      <c r="D336" t="s">
        <v>12272</v>
      </c>
      <c r="E336" t="str">
        <f>VLOOKUP(A336,projekte!$A:$B,2)</f>
        <v>288d547f-d16d-6df5-13c3-17de3f11c50d</v>
      </c>
      <c r="F336" t="s">
        <v>402</v>
      </c>
    </row>
    <row r="337" spans="1:6" x14ac:dyDescent="0.3">
      <c r="A337" t="s">
        <v>87</v>
      </c>
      <c r="B337" t="s">
        <v>403</v>
      </c>
      <c r="C337" t="str">
        <f t="shared" si="5"/>
        <v>810-FRA2001-ERP-AM32112 Anpassung Statustext bei Meine Bestellungen</v>
      </c>
      <c r="D337" t="s">
        <v>12273</v>
      </c>
      <c r="E337" t="str">
        <f>VLOOKUP(A337,projekte!$A:$B,2)</f>
        <v>288d547f-d16d-6df5-13c3-17de3f11c50d</v>
      </c>
      <c r="F337" t="s">
        <v>403</v>
      </c>
    </row>
    <row r="338" spans="1:6" x14ac:dyDescent="0.3">
      <c r="A338" t="s">
        <v>87</v>
      </c>
      <c r="B338" t="s">
        <v>404</v>
      </c>
      <c r="C338" t="str">
        <f t="shared" si="5"/>
        <v>810-FRA2001-ERP-AM32114 Kein Retourelabel für Exportkunden</v>
      </c>
      <c r="D338" t="s">
        <v>12274</v>
      </c>
      <c r="E338" t="str">
        <f>VLOOKUP(A338,projekte!$A:$B,2)</f>
        <v>288d547f-d16d-6df5-13c3-17de3f11c50d</v>
      </c>
      <c r="F338" t="s">
        <v>404</v>
      </c>
    </row>
    <row r="339" spans="1:6" x14ac:dyDescent="0.3">
      <c r="A339" t="s">
        <v>87</v>
      </c>
      <c r="B339" t="s">
        <v>405</v>
      </c>
      <c r="C339" t="str">
        <f t="shared" si="5"/>
        <v>810-FRA2001-ERP-AM32115 Korrektur Verfügbarkeitsprüfung GH</v>
      </c>
      <c r="D339" t="s">
        <v>12275</v>
      </c>
      <c r="E339" t="str">
        <f>VLOOKUP(A339,projekte!$A:$B,2)</f>
        <v>288d547f-d16d-6df5-13c3-17de3f11c50d</v>
      </c>
      <c r="F339" t="s">
        <v>405</v>
      </c>
    </row>
    <row r="340" spans="1:6" x14ac:dyDescent="0.3">
      <c r="A340" t="s">
        <v>87</v>
      </c>
      <c r="B340" t="s">
        <v>406</v>
      </c>
      <c r="C340" t="str">
        <f t="shared" si="5"/>
        <v>810-FRA2001-ERP-AM32116 Blockieren paralleler Ausführung zyklische Jobs</v>
      </c>
      <c r="D340" t="s">
        <v>12276</v>
      </c>
      <c r="E340" t="str">
        <f>VLOOKUP(A340,projekte!$A:$B,2)</f>
        <v>288d547f-d16d-6df5-13c3-17de3f11c50d</v>
      </c>
      <c r="F340" t="s">
        <v>406</v>
      </c>
    </row>
    <row r="341" spans="1:6" x14ac:dyDescent="0.3">
      <c r="A341" t="s">
        <v>87</v>
      </c>
      <c r="B341" t="s">
        <v>407</v>
      </c>
      <c r="C341" t="str">
        <f t="shared" si="5"/>
        <v>810-FRA2001-ERP-AM32124 Fehler Lieferlauf Großhandel</v>
      </c>
      <c r="D341" t="s">
        <v>12277</v>
      </c>
      <c r="E341" t="str">
        <f>VLOOKUP(A341,projekte!$A:$B,2)</f>
        <v>288d547f-d16d-6df5-13c3-17de3f11c50d</v>
      </c>
      <c r="F341" t="s">
        <v>407</v>
      </c>
    </row>
    <row r="342" spans="1:6" x14ac:dyDescent="0.3">
      <c r="A342" t="s">
        <v>87</v>
      </c>
      <c r="B342" t="s">
        <v>408</v>
      </c>
      <c r="C342" t="str">
        <f t="shared" si="5"/>
        <v>810-FRA2001-ERP-AM32158 Fehler Logik Rechnungsdruck Export</v>
      </c>
      <c r="D342" t="s">
        <v>12278</v>
      </c>
      <c r="E342" t="str">
        <f>VLOOKUP(A342,projekte!$A:$B,2)</f>
        <v>288d547f-d16d-6df5-13c3-17de3f11c50d</v>
      </c>
      <c r="F342" t="s">
        <v>408</v>
      </c>
    </row>
    <row r="343" spans="1:6" x14ac:dyDescent="0.3">
      <c r="A343" t="s">
        <v>87</v>
      </c>
      <c r="B343" t="s">
        <v>409</v>
      </c>
      <c r="C343" t="str">
        <f t="shared" si="5"/>
        <v>810-FRA2001-ERP-AM32160 P01 - Fehler manuelle PayPal Auftragsanlage</v>
      </c>
      <c r="D343" t="s">
        <v>12279</v>
      </c>
      <c r="E343" t="str">
        <f>VLOOKUP(A343,projekte!$A:$B,2)</f>
        <v>288d547f-d16d-6df5-13c3-17de3f11c50d</v>
      </c>
      <c r="F343" t="s">
        <v>409</v>
      </c>
    </row>
    <row r="344" spans="1:6" x14ac:dyDescent="0.3">
      <c r="A344" t="s">
        <v>87</v>
      </c>
      <c r="B344" t="s">
        <v>410</v>
      </c>
      <c r="C344" t="str">
        <f t="shared" si="5"/>
        <v>810-FRA2001-ERP-AM32187 Nachnahme Versand Betrag wurde auf Label nicht gedruckt</v>
      </c>
      <c r="D344" t="s">
        <v>12280</v>
      </c>
      <c r="E344" t="str">
        <f>VLOOKUP(A344,projekte!$A:$B,2)</f>
        <v>288d547f-d16d-6df5-13c3-17de3f11c50d</v>
      </c>
      <c r="F344" t="s">
        <v>410</v>
      </c>
    </row>
    <row r="345" spans="1:6" x14ac:dyDescent="0.3">
      <c r="A345" t="s">
        <v>87</v>
      </c>
      <c r="B345" t="s">
        <v>411</v>
      </c>
      <c r="C345" t="str">
        <f t="shared" si="5"/>
        <v>810-FRA2001-ERP-AM32198 Rückbau Transport zu Ticket #19757</v>
      </c>
      <c r="D345" t="s">
        <v>12281</v>
      </c>
      <c r="E345" t="str">
        <f>VLOOKUP(A345,projekte!$A:$B,2)</f>
        <v>288d547f-d16d-6df5-13c3-17de3f11c50d</v>
      </c>
      <c r="F345" t="s">
        <v>411</v>
      </c>
    </row>
    <row r="346" spans="1:6" x14ac:dyDescent="0.3">
      <c r="A346" t="s">
        <v>87</v>
      </c>
      <c r="B346" t="s">
        <v>412</v>
      </c>
      <c r="C346" t="str">
        <f t="shared" si="5"/>
        <v>810-FRA2001-ERP-AM32200 PayPal - PayID kommt nicht korrekt in SAP an</v>
      </c>
      <c r="D346" t="s">
        <v>12282</v>
      </c>
      <c r="E346" t="str">
        <f>VLOOKUP(A346,projekte!$A:$B,2)</f>
        <v>288d547f-d16d-6df5-13c3-17de3f11c50d</v>
      </c>
      <c r="F346" t="s">
        <v>412</v>
      </c>
    </row>
    <row r="347" spans="1:6" x14ac:dyDescent="0.3">
      <c r="A347" t="s">
        <v>87</v>
      </c>
      <c r="B347" t="s">
        <v>413</v>
      </c>
      <c r="C347" t="str">
        <f t="shared" si="5"/>
        <v>810-FRA2001-ERP-AM32202 Fehlende Daten in Kundenschnittstelle AUKT</v>
      </c>
      <c r="D347" t="s">
        <v>12283</v>
      </c>
      <c r="E347" t="str">
        <f>VLOOKUP(A347,projekte!$A:$B,2)</f>
        <v>288d547f-d16d-6df5-13c3-17de3f11c50d</v>
      </c>
      <c r="F347" t="s">
        <v>413</v>
      </c>
    </row>
    <row r="348" spans="1:6" x14ac:dyDescent="0.3">
      <c r="A348" t="s">
        <v>87</v>
      </c>
      <c r="B348" t="s">
        <v>414</v>
      </c>
      <c r="C348" t="str">
        <f t="shared" si="5"/>
        <v>810-FRA2001-ERP-AM32210 Fehler SAP-Gutscheinkonto</v>
      </c>
      <c r="D348" t="s">
        <v>12284</v>
      </c>
      <c r="E348" t="str">
        <f>VLOOKUP(A348,projekte!$A:$B,2)</f>
        <v>288d547f-d16d-6df5-13c3-17de3f11c50d</v>
      </c>
      <c r="F348" t="s">
        <v>414</v>
      </c>
    </row>
    <row r="349" spans="1:6" x14ac:dyDescent="0.3">
      <c r="A349" t="s">
        <v>87</v>
      </c>
      <c r="B349" t="s">
        <v>415</v>
      </c>
      <c r="C349" t="str">
        <f t="shared" si="5"/>
        <v>810-FRA2001-ERP-AM32213 P01 -  Eintrag Auslieferung über Filiale bei Aufträgen</v>
      </c>
      <c r="D349" t="s">
        <v>12285</v>
      </c>
      <c r="E349" t="str">
        <f>VLOOKUP(A349,projekte!$A:$B,2)</f>
        <v>288d547f-d16d-6df5-13c3-17de3f11c50d</v>
      </c>
      <c r="F349" t="s">
        <v>415</v>
      </c>
    </row>
    <row r="350" spans="1:6" x14ac:dyDescent="0.3">
      <c r="A350" t="s">
        <v>87</v>
      </c>
      <c r="B350" t="s">
        <v>416</v>
      </c>
      <c r="C350" t="str">
        <f t="shared" si="5"/>
        <v>810-FRA2001-ERP-AM32228 Click &amp; Reserve trotz Reservierung möglich</v>
      </c>
      <c r="D350" t="s">
        <v>12286</v>
      </c>
      <c r="E350" t="str">
        <f>VLOOKUP(A350,projekte!$A:$B,2)</f>
        <v>288d547f-d16d-6df5-13c3-17de3f11c50d</v>
      </c>
      <c r="F350" t="s">
        <v>416</v>
      </c>
    </row>
    <row r="351" spans="1:6" x14ac:dyDescent="0.3">
      <c r="A351" t="s">
        <v>87</v>
      </c>
      <c r="B351" t="s">
        <v>417</v>
      </c>
      <c r="C351" t="str">
        <f t="shared" si="5"/>
        <v>810-FRA2001-ERP-AM32234 P01 - Versandnachricht 1009 enthält fehlerhafte Daten</v>
      </c>
      <c r="D351" t="s">
        <v>12287</v>
      </c>
      <c r="E351" t="str">
        <f>VLOOKUP(A351,projekte!$A:$B,2)</f>
        <v>288d547f-d16d-6df5-13c3-17de3f11c50d</v>
      </c>
      <c r="F351" t="s">
        <v>417</v>
      </c>
    </row>
    <row r="352" spans="1:6" x14ac:dyDescent="0.3">
      <c r="A352" t="s">
        <v>87</v>
      </c>
      <c r="B352" t="s">
        <v>418</v>
      </c>
      <c r="C352" t="str">
        <f t="shared" si="5"/>
        <v>810-FRA2001-ERP-AM32262 Fiori - EWB Liste Sortierung anpassen</v>
      </c>
      <c r="D352" t="s">
        <v>12288</v>
      </c>
      <c r="E352" t="str">
        <f>VLOOKUP(A352,projekte!$A:$B,2)</f>
        <v>288d547f-d16d-6df5-13c3-17de3f11c50d</v>
      </c>
      <c r="F352" t="s">
        <v>418</v>
      </c>
    </row>
    <row r="353" spans="1:6" x14ac:dyDescent="0.3">
      <c r="A353" t="s">
        <v>87</v>
      </c>
      <c r="B353" t="s">
        <v>419</v>
      </c>
      <c r="C353" t="str">
        <f t="shared" si="5"/>
        <v>810-FRA2001-ERP-AM32285 P01 - C&amp;C Mail Abholschein - Filialinfo fehlt</v>
      </c>
      <c r="D353" t="s">
        <v>12289</v>
      </c>
      <c r="E353" t="str">
        <f>VLOOKUP(A353,projekte!$A:$B,2)</f>
        <v>288d547f-d16d-6df5-13c3-17de3f11c50d</v>
      </c>
      <c r="F353" t="s">
        <v>419</v>
      </c>
    </row>
    <row r="354" spans="1:6" x14ac:dyDescent="0.3">
      <c r="A354" t="s">
        <v>87</v>
      </c>
      <c r="B354" t="s">
        <v>420</v>
      </c>
      <c r="C354" t="str">
        <f t="shared" si="5"/>
        <v>810-FRA2001-ERP-AM32286 P01 - C&amp;C Absagegrund 00 erzeugt keine Mail an den Kunden</v>
      </c>
      <c r="D354" t="s">
        <v>12290</v>
      </c>
      <c r="E354" t="str">
        <f>VLOOKUP(A354,projekte!$A:$B,2)</f>
        <v>288d547f-d16d-6df5-13c3-17de3f11c50d</v>
      </c>
      <c r="F354" t="s">
        <v>420</v>
      </c>
    </row>
    <row r="355" spans="1:6" x14ac:dyDescent="0.3">
      <c r="A355" t="s">
        <v>87</v>
      </c>
      <c r="B355" t="s">
        <v>421</v>
      </c>
      <c r="C355" t="str">
        <f t="shared" si="5"/>
        <v>810-FRA2001-ERP-AM32298 P01 - Jagdschein wird im TA nicht gezogen</v>
      </c>
      <c r="D355" t="s">
        <v>12291</v>
      </c>
      <c r="E355" t="str">
        <f>VLOOKUP(A355,projekte!$A:$B,2)</f>
        <v>288d547f-d16d-6df5-13c3-17de3f11c50d</v>
      </c>
      <c r="F355" t="s">
        <v>421</v>
      </c>
    </row>
    <row r="356" spans="1:6" x14ac:dyDescent="0.3">
      <c r="A356" t="s">
        <v>87</v>
      </c>
      <c r="B356" t="s">
        <v>422</v>
      </c>
      <c r="C356" t="str">
        <f t="shared" si="5"/>
        <v>810-FRA2001-ERP-AM32310 P01 - Mehrere Aufträge auf Filiale obwohl nur 1x Bestand</v>
      </c>
      <c r="D356" t="s">
        <v>12292</v>
      </c>
      <c r="E356" t="str">
        <f>VLOOKUP(A356,projekte!$A:$B,2)</f>
        <v>288d547f-d16d-6df5-13c3-17de3f11c50d</v>
      </c>
      <c r="F356" t="s">
        <v>422</v>
      </c>
    </row>
    <row r="357" spans="1:6" x14ac:dyDescent="0.3">
      <c r="A357" t="s">
        <v>87</v>
      </c>
      <c r="B357" t="s">
        <v>423</v>
      </c>
      <c r="C357" t="str">
        <f t="shared" si="5"/>
        <v>810-FRA2001-ERP-AM32357 Fehlerhafter Kassenbon 1163 vom 22.07.2022</v>
      </c>
      <c r="D357" t="s">
        <v>12293</v>
      </c>
      <c r="E357" t="str">
        <f>VLOOKUP(A357,projekte!$A:$B,2)</f>
        <v>288d547f-d16d-6df5-13c3-17de3f11c50d</v>
      </c>
      <c r="F357" t="s">
        <v>423</v>
      </c>
    </row>
    <row r="358" spans="1:6" x14ac:dyDescent="0.3">
      <c r="A358" t="s">
        <v>87</v>
      </c>
      <c r="B358" t="s">
        <v>424</v>
      </c>
      <c r="C358" t="str">
        <f t="shared" si="5"/>
        <v>810-FRA2001-ERP-AM32358-01 Click and Reserve</v>
      </c>
      <c r="D358" t="s">
        <v>12294</v>
      </c>
      <c r="E358" t="str">
        <f>VLOOKUP(A358,projekte!$A:$B,2)</f>
        <v>288d547f-d16d-6df5-13c3-17de3f11c50d</v>
      </c>
      <c r="F358" t="s">
        <v>424</v>
      </c>
    </row>
    <row r="359" spans="1:6" x14ac:dyDescent="0.3">
      <c r="A359" t="s">
        <v>87</v>
      </c>
      <c r="B359" t="s">
        <v>425</v>
      </c>
      <c r="C359" t="str">
        <f t="shared" si="5"/>
        <v>810-FRA2001-ERP-AM32359 Fiori - Filiale 1157 kein Mailversand möglich</v>
      </c>
      <c r="D359" t="s">
        <v>12295</v>
      </c>
      <c r="E359" t="str">
        <f>VLOOKUP(A359,projekte!$A:$B,2)</f>
        <v>288d547f-d16d-6df5-13c3-17de3f11c50d</v>
      </c>
      <c r="F359" t="s">
        <v>425</v>
      </c>
    </row>
    <row r="360" spans="1:6" x14ac:dyDescent="0.3">
      <c r="A360" t="s">
        <v>87</v>
      </c>
      <c r="B360" t="s">
        <v>426</v>
      </c>
      <c r="C360" t="str">
        <f t="shared" si="5"/>
        <v>810-FRA2001-ERP-AM32377 - Gutschein doppelt auf Kundenkonto</v>
      </c>
      <c r="D360" t="s">
        <v>12296</v>
      </c>
      <c r="E360" t="str">
        <f>VLOOKUP(A360,projekte!$A:$B,2)</f>
        <v>288d547f-d16d-6df5-13c3-17de3f11c50d</v>
      </c>
      <c r="F360" t="s">
        <v>426</v>
      </c>
    </row>
    <row r="361" spans="1:6" x14ac:dyDescent="0.3">
      <c r="A361" t="s">
        <v>87</v>
      </c>
      <c r="B361" t="s">
        <v>427</v>
      </c>
      <c r="C361" t="str">
        <f t="shared" si="5"/>
        <v>810-FRA2001-ERP-AM32382 Anmeldung via Trusted System</v>
      </c>
      <c r="D361" t="s">
        <v>12297</v>
      </c>
      <c r="E361" t="str">
        <f>VLOOKUP(A361,projekte!$A:$B,2)</f>
        <v>288d547f-d16d-6df5-13c3-17de3f11c50d</v>
      </c>
      <c r="F361" t="s">
        <v>427</v>
      </c>
    </row>
    <row r="362" spans="1:6" x14ac:dyDescent="0.3">
      <c r="A362" t="s">
        <v>87</v>
      </c>
      <c r="B362" t="s">
        <v>428</v>
      </c>
      <c r="C362" t="str">
        <f t="shared" si="5"/>
        <v>810-FRA2001-ERP-AM32383 Doku. TTE Schnittstelle</v>
      </c>
      <c r="D362" t="s">
        <v>12298</v>
      </c>
      <c r="E362" t="str">
        <f>VLOOKUP(A362,projekte!$A:$B,2)</f>
        <v>288d547f-d16d-6df5-13c3-17de3f11c50d</v>
      </c>
      <c r="F362" t="s">
        <v>428</v>
      </c>
    </row>
    <row r="363" spans="1:6" x14ac:dyDescent="0.3">
      <c r="A363" t="s">
        <v>87</v>
      </c>
      <c r="B363" t="s">
        <v>429</v>
      </c>
      <c r="C363" t="str">
        <f t="shared" si="5"/>
        <v>810-FRA2001-ERP-AM32384 ZSD_092 maschinelle Erstattung Gutschriften funktioniert n</v>
      </c>
      <c r="D363" t="s">
        <v>12299</v>
      </c>
      <c r="E363" t="str">
        <f>VLOOKUP(A363,projekte!$A:$B,2)</f>
        <v>288d547f-d16d-6df5-13c3-17de3f11c50d</v>
      </c>
      <c r="F363" t="s">
        <v>429</v>
      </c>
    </row>
    <row r="364" spans="1:6" x14ac:dyDescent="0.3">
      <c r="A364" t="s">
        <v>87</v>
      </c>
      <c r="B364" t="s">
        <v>430</v>
      </c>
      <c r="C364" t="str">
        <f t="shared" si="5"/>
        <v>810-FRA2001-ERP-AM32391-01 Kundenänderung</v>
      </c>
      <c r="D364" t="s">
        <v>12300</v>
      </c>
      <c r="E364" t="str">
        <f>VLOOKUP(A364,projekte!$A:$B,2)</f>
        <v>288d547f-d16d-6df5-13c3-17de3f11c50d</v>
      </c>
      <c r="F364" t="s">
        <v>430</v>
      </c>
    </row>
    <row r="365" spans="1:6" x14ac:dyDescent="0.3">
      <c r="A365" t="s">
        <v>87</v>
      </c>
      <c r="B365" t="s">
        <v>431</v>
      </c>
      <c r="C365" t="str">
        <f t="shared" si="5"/>
        <v>810-FRA2001-ERP-AM32395 Auslesen BI-Gutscheine</v>
      </c>
      <c r="D365" t="s">
        <v>12301</v>
      </c>
      <c r="E365" t="str">
        <f>VLOOKUP(A365,projekte!$A:$B,2)</f>
        <v>288d547f-d16d-6df5-13c3-17de3f11c50d</v>
      </c>
      <c r="F365" t="s">
        <v>431</v>
      </c>
    </row>
    <row r="366" spans="1:6" x14ac:dyDescent="0.3">
      <c r="A366" t="s">
        <v>87</v>
      </c>
      <c r="B366" t="s">
        <v>432</v>
      </c>
      <c r="C366" t="str">
        <f t="shared" si="5"/>
        <v>810-FRA2001-ERP-AM32396 Click &amp; Collect - Job Anpassungen</v>
      </c>
      <c r="D366" t="s">
        <v>12302</v>
      </c>
      <c r="E366" t="str">
        <f>VLOOKUP(A366,projekte!$A:$B,2)</f>
        <v>288d547f-d16d-6df5-13c3-17de3f11c50d</v>
      </c>
      <c r="F366" t="s">
        <v>432</v>
      </c>
    </row>
    <row r="367" spans="1:6" x14ac:dyDescent="0.3">
      <c r="A367" t="s">
        <v>87</v>
      </c>
      <c r="B367" t="s">
        <v>433</v>
      </c>
      <c r="C367" t="str">
        <f t="shared" si="5"/>
        <v>810-FRA2001-ERP-AM32401 Marktplätze: Versandbestätigungen werden n. an Tradebyte</v>
      </c>
      <c r="D367" t="s">
        <v>12303</v>
      </c>
      <c r="E367" t="str">
        <f>VLOOKUP(A367,projekte!$A:$B,2)</f>
        <v>288d547f-d16d-6df5-13c3-17de3f11c50d</v>
      </c>
      <c r="F367" t="s">
        <v>433</v>
      </c>
    </row>
    <row r="368" spans="1:6" x14ac:dyDescent="0.3">
      <c r="A368" t="s">
        <v>87</v>
      </c>
      <c r="B368" t="s">
        <v>434</v>
      </c>
      <c r="C368" t="str">
        <f t="shared" si="5"/>
        <v>810-FRA2001-ERP-AM32408 Anpassung Kommissionierbereich</v>
      </c>
      <c r="D368" t="s">
        <v>12304</v>
      </c>
      <c r="E368" t="str">
        <f>VLOOKUP(A368,projekte!$A:$B,2)</f>
        <v>288d547f-d16d-6df5-13c3-17de3f11c50d</v>
      </c>
      <c r="F368" t="s">
        <v>434</v>
      </c>
    </row>
    <row r="369" spans="1:6" x14ac:dyDescent="0.3">
      <c r="A369" t="s">
        <v>87</v>
      </c>
      <c r="B369" t="s">
        <v>435</v>
      </c>
      <c r="C369" t="str">
        <f t="shared" si="5"/>
        <v>810-FRA2001-ERP-AM32410 Preisdatum</v>
      </c>
      <c r="D369" t="s">
        <v>12305</v>
      </c>
      <c r="E369" t="str">
        <f>VLOOKUP(A369,projekte!$A:$B,2)</f>
        <v>288d547f-d16d-6df5-13c3-17de3f11c50d</v>
      </c>
      <c r="F369" t="s">
        <v>435</v>
      </c>
    </row>
    <row r="370" spans="1:6" x14ac:dyDescent="0.3">
      <c r="A370" t="s">
        <v>87</v>
      </c>
      <c r="B370" t="s">
        <v>436</v>
      </c>
      <c r="C370" t="str">
        <f t="shared" si="5"/>
        <v>810-FRA2001-ERP-AM32416 Fehlermeldungstext bei der Fiori App</v>
      </c>
      <c r="D370" t="s">
        <v>12306</v>
      </c>
      <c r="E370" t="str">
        <f>VLOOKUP(A370,projekte!$A:$B,2)</f>
        <v>288d547f-d16d-6df5-13c3-17de3f11c50d</v>
      </c>
      <c r="F370" t="s">
        <v>436</v>
      </c>
    </row>
    <row r="371" spans="1:6" x14ac:dyDescent="0.3">
      <c r="A371" t="s">
        <v>87</v>
      </c>
      <c r="B371" t="s">
        <v>437</v>
      </c>
      <c r="C371" t="str">
        <f t="shared" si="5"/>
        <v>810-FRA2001-ERP-AM32460 Fehler Entnahme Reservierung Serialnummer</v>
      </c>
      <c r="D371" t="s">
        <v>12307</v>
      </c>
      <c r="E371" t="str">
        <f>VLOOKUP(A371,projekte!$A:$B,2)</f>
        <v>288d547f-d16d-6df5-13c3-17de3f11c50d</v>
      </c>
      <c r="F371" t="s">
        <v>437</v>
      </c>
    </row>
    <row r="372" spans="1:6" x14ac:dyDescent="0.3">
      <c r="A372" t="s">
        <v>87</v>
      </c>
      <c r="B372" t="s">
        <v>438</v>
      </c>
      <c r="C372" t="str">
        <f t="shared" si="5"/>
        <v>810-FRA2001-ERP-AM32464 Inhalt der Userexits durch Z-Includes ersetzen</v>
      </c>
      <c r="D372" t="s">
        <v>12308</v>
      </c>
      <c r="E372" t="str">
        <f>VLOOKUP(A372,projekte!$A:$B,2)</f>
        <v>288d547f-d16d-6df5-13c3-17de3f11c50d</v>
      </c>
      <c r="F372" t="s">
        <v>438</v>
      </c>
    </row>
    <row r="373" spans="1:6" x14ac:dyDescent="0.3">
      <c r="A373" t="s">
        <v>87</v>
      </c>
      <c r="B373" t="s">
        <v>439</v>
      </c>
      <c r="C373" t="str">
        <f t="shared" si="5"/>
        <v>810-FRA2001-ERP-AM32481 - PayPal-Direktanbindung Retoure</v>
      </c>
      <c r="D373" t="s">
        <v>12309</v>
      </c>
      <c r="E373" t="str">
        <f>VLOOKUP(A373,projekte!$A:$B,2)</f>
        <v>288d547f-d16d-6df5-13c3-17de3f11c50d</v>
      </c>
      <c r="F373" t="s">
        <v>439</v>
      </c>
    </row>
    <row r="374" spans="1:6" x14ac:dyDescent="0.3">
      <c r="A374" t="s">
        <v>87</v>
      </c>
      <c r="B374" t="s">
        <v>440</v>
      </c>
      <c r="C374" t="str">
        <f t="shared" si="5"/>
        <v>810-FRA2001-ERP-AM32483 I-Autrag C&amp;C kann nicht über ZSD_112 eingespielt werden</v>
      </c>
      <c r="D374" t="s">
        <v>12310</v>
      </c>
      <c r="E374" t="str">
        <f>VLOOKUP(A374,projekte!$A:$B,2)</f>
        <v>288d547f-d16d-6df5-13c3-17de3f11c50d</v>
      </c>
      <c r="F374" t="s">
        <v>440</v>
      </c>
    </row>
    <row r="375" spans="1:6" x14ac:dyDescent="0.3">
      <c r="A375" t="s">
        <v>87</v>
      </c>
      <c r="B375" t="s">
        <v>441</v>
      </c>
      <c r="C375" t="str">
        <f t="shared" si="5"/>
        <v>810-FRA2001-ERP-AM32491 Klärung Gutscheinreferenz - BR Dies sind echte POS Buchung</v>
      </c>
      <c r="D375" t="s">
        <v>12311</v>
      </c>
      <c r="E375" t="str">
        <f>VLOOKUP(A375,projekte!$A:$B,2)</f>
        <v>288d547f-d16d-6df5-13c3-17de3f11c50d</v>
      </c>
      <c r="F375" t="s">
        <v>441</v>
      </c>
    </row>
    <row r="376" spans="1:6" x14ac:dyDescent="0.3">
      <c r="A376" t="s">
        <v>87</v>
      </c>
      <c r="B376" t="s">
        <v>442</v>
      </c>
      <c r="C376" t="str">
        <f t="shared" si="5"/>
        <v>810-FRA2001-ERP-AM32492 Klärung Gutscheinreferenz - DG Das sind Retouren Filialkun</v>
      </c>
      <c r="D376" t="s">
        <v>12312</v>
      </c>
      <c r="E376" t="str">
        <f>VLOOKUP(A376,projekte!$A:$B,2)</f>
        <v>288d547f-d16d-6df5-13c3-17de3f11c50d</v>
      </c>
      <c r="F376" t="s">
        <v>442</v>
      </c>
    </row>
    <row r="377" spans="1:6" x14ac:dyDescent="0.3">
      <c r="A377" t="s">
        <v>87</v>
      </c>
      <c r="B377" t="s">
        <v>443</v>
      </c>
      <c r="C377" t="str">
        <f t="shared" si="5"/>
        <v>810-FRA2001-ERP-AM32505 Tag Marketingfarbe / Brand wird in der Schnittstelle Cavok</v>
      </c>
      <c r="D377" t="s">
        <v>12313</v>
      </c>
      <c r="E377" t="str">
        <f>VLOOKUP(A377,projekte!$A:$B,2)</f>
        <v>288d547f-d16d-6df5-13c3-17de3f11c50d</v>
      </c>
      <c r="F377" t="s">
        <v>443</v>
      </c>
    </row>
    <row r="378" spans="1:6" x14ac:dyDescent="0.3">
      <c r="A378" t="s">
        <v>87</v>
      </c>
      <c r="B378" t="s">
        <v>444</v>
      </c>
      <c r="C378" t="str">
        <f t="shared" si="5"/>
        <v>810-FRA2001-ERP-AM32507 Filialausgang Fiori App Verarbeitungsfehler</v>
      </c>
      <c r="D378" t="s">
        <v>12314</v>
      </c>
      <c r="E378" t="str">
        <f>VLOOKUP(A378,projekte!$A:$B,2)</f>
        <v>288d547f-d16d-6df5-13c3-17de3f11c50d</v>
      </c>
      <c r="F378" t="s">
        <v>444</v>
      </c>
    </row>
    <row r="379" spans="1:6" x14ac:dyDescent="0.3">
      <c r="A379" t="s">
        <v>87</v>
      </c>
      <c r="B379" t="s">
        <v>445</v>
      </c>
      <c r="C379" t="str">
        <f t="shared" si="5"/>
        <v>810-FRA2001-ERP-AM32530 Darstellung Zuschläge Waffenschränke &amp; Service</v>
      </c>
      <c r="D379" t="s">
        <v>12315</v>
      </c>
      <c r="E379" t="str">
        <f>VLOOKUP(A379,projekte!$A:$B,2)</f>
        <v>288d547f-d16d-6df5-13c3-17de3f11c50d</v>
      </c>
      <c r="F379" t="s">
        <v>445</v>
      </c>
    </row>
    <row r="380" spans="1:6" x14ac:dyDescent="0.3">
      <c r="A380" t="s">
        <v>87</v>
      </c>
      <c r="B380" t="s">
        <v>446</v>
      </c>
      <c r="C380" t="str">
        <f t="shared" si="5"/>
        <v>810-FRA2001-ERP-AM32558 Zahlsperre bei Kreditkartenaufträgen aus Österreich</v>
      </c>
      <c r="D380" t="s">
        <v>12316</v>
      </c>
      <c r="E380" t="str">
        <f>VLOOKUP(A380,projekte!$A:$B,2)</f>
        <v>288d547f-d16d-6df5-13c3-17de3f11c50d</v>
      </c>
      <c r="F380" t="s">
        <v>446</v>
      </c>
    </row>
    <row r="381" spans="1:6" x14ac:dyDescent="0.3">
      <c r="A381" t="s">
        <v>87</v>
      </c>
      <c r="B381" t="s">
        <v>447</v>
      </c>
      <c r="C381" t="str">
        <f t="shared" si="5"/>
        <v>810-FRA2001-ERP-AM32578 Fehler bei Resvierungsentnahme</v>
      </c>
      <c r="D381" t="s">
        <v>12317</v>
      </c>
      <c r="E381" t="str">
        <f>VLOOKUP(A381,projekte!$A:$B,2)</f>
        <v>288d547f-d16d-6df5-13c3-17de3f11c50d</v>
      </c>
      <c r="F381" t="s">
        <v>447</v>
      </c>
    </row>
    <row r="382" spans="1:6" x14ac:dyDescent="0.3">
      <c r="A382" t="s">
        <v>87</v>
      </c>
      <c r="B382" t="s">
        <v>448</v>
      </c>
      <c r="C382" t="str">
        <f t="shared" si="5"/>
        <v>810-FRA2001-ERP-AM32581 Zalando.de: Datenchaos bei eingespielte Testaufträge</v>
      </c>
      <c r="D382" t="s">
        <v>12318</v>
      </c>
      <c r="E382" t="str">
        <f>VLOOKUP(A382,projekte!$A:$B,2)</f>
        <v>288d547f-d16d-6df5-13c3-17de3f11c50d</v>
      </c>
      <c r="F382" t="s">
        <v>448</v>
      </c>
    </row>
    <row r="383" spans="1:6" x14ac:dyDescent="0.3">
      <c r="A383" t="s">
        <v>87</v>
      </c>
      <c r="B383" t="s">
        <v>449</v>
      </c>
      <c r="C383" t="str">
        <f t="shared" si="5"/>
        <v>810-FRA2001-ERP-AM32582 Folgeticket zu 31457 - Frankreich Konsi</v>
      </c>
      <c r="D383" t="s">
        <v>12319</v>
      </c>
      <c r="E383" t="str">
        <f>VLOOKUP(A383,projekte!$A:$B,2)</f>
        <v>288d547f-d16d-6df5-13c3-17de3f11c50d</v>
      </c>
      <c r="F383" t="s">
        <v>449</v>
      </c>
    </row>
    <row r="384" spans="1:6" x14ac:dyDescent="0.3">
      <c r="A384" t="s">
        <v>87</v>
      </c>
      <c r="B384" t="s">
        <v>450</v>
      </c>
      <c r="C384" t="str">
        <f t="shared" si="5"/>
        <v>810-FRA2001-ERP-AM32595-C&amp;C Auftrag- Aktionscode</v>
      </c>
      <c r="D384" t="s">
        <v>12320</v>
      </c>
      <c r="E384" t="str">
        <f>VLOOKUP(A384,projekte!$A:$B,2)</f>
        <v>288d547f-d16d-6df5-13c3-17de3f11c50d</v>
      </c>
      <c r="F384" t="s">
        <v>450</v>
      </c>
    </row>
    <row r="385" spans="1:6" x14ac:dyDescent="0.3">
      <c r="A385" t="s">
        <v>87</v>
      </c>
      <c r="B385" t="s">
        <v>451</v>
      </c>
      <c r="C385" t="str">
        <f t="shared" si="5"/>
        <v>810-FRA2001-ERP-AM32619 - Stornoflag für C&amp;C-Aufträge</v>
      </c>
      <c r="D385" t="s">
        <v>12321</v>
      </c>
      <c r="E385" t="str">
        <f>VLOOKUP(A385,projekte!$A:$B,2)</f>
        <v>288d547f-d16d-6df5-13c3-17de3f11c50d</v>
      </c>
      <c r="F385" t="s">
        <v>451</v>
      </c>
    </row>
    <row r="386" spans="1:6" x14ac:dyDescent="0.3">
      <c r="A386" t="s">
        <v>87</v>
      </c>
      <c r="B386" t="s">
        <v>452</v>
      </c>
      <c r="C386" t="str">
        <f t="shared" si="5"/>
        <v>810-FRA2001-ERP-AM32637 fehlende Leerzeichen im Fließtext</v>
      </c>
      <c r="D386" t="s">
        <v>12322</v>
      </c>
      <c r="E386" t="str">
        <f>VLOOKUP(A386,projekte!$A:$B,2)</f>
        <v>288d547f-d16d-6df5-13c3-17de3f11c50d</v>
      </c>
      <c r="F386" t="s">
        <v>452</v>
      </c>
    </row>
    <row r="387" spans="1:6" x14ac:dyDescent="0.3">
      <c r="A387" t="s">
        <v>87</v>
      </c>
      <c r="B387" t="s">
        <v>453</v>
      </c>
      <c r="C387" t="str">
        <f t="shared" ref="C387:C450" si="6">CONCATENATE(A387,B387)</f>
        <v>810-FRA2001-ERP-AM32677 Retourenlabel ohne Barcode</v>
      </c>
      <c r="D387" t="s">
        <v>12323</v>
      </c>
      <c r="E387" t="str">
        <f>VLOOKUP(A387,projekte!$A:$B,2)</f>
        <v>288d547f-d16d-6df5-13c3-17de3f11c50d</v>
      </c>
      <c r="F387" t="s">
        <v>453</v>
      </c>
    </row>
    <row r="388" spans="1:6" x14ac:dyDescent="0.3">
      <c r="A388" t="s">
        <v>87</v>
      </c>
      <c r="B388" t="s">
        <v>454</v>
      </c>
      <c r="C388" t="str">
        <f t="shared" si="6"/>
        <v>810-FRA2001-ERP-AM32688 Fehlender Barcode auf TA</v>
      </c>
      <c r="D388" t="s">
        <v>12324</v>
      </c>
      <c r="E388" t="str">
        <f>VLOOKUP(A388,projekte!$A:$B,2)</f>
        <v>288d547f-d16d-6df5-13c3-17de3f11c50d</v>
      </c>
      <c r="F388" t="s">
        <v>454</v>
      </c>
    </row>
    <row r="389" spans="1:6" x14ac:dyDescent="0.3">
      <c r="A389" t="s">
        <v>87</v>
      </c>
      <c r="B389" t="s">
        <v>455</v>
      </c>
      <c r="C389" t="str">
        <f t="shared" si="6"/>
        <v>810-FRA2001-ERP-AM32733 Fehlender E-Mail Versand bei Fotostudio-Abforderung</v>
      </c>
      <c r="D389" t="s">
        <v>12325</v>
      </c>
      <c r="E389" t="str">
        <f>VLOOKUP(A389,projekte!$A:$B,2)</f>
        <v>288d547f-d16d-6df5-13c3-17de3f11c50d</v>
      </c>
      <c r="F389" t="s">
        <v>455</v>
      </c>
    </row>
    <row r="390" spans="1:6" x14ac:dyDescent="0.3">
      <c r="A390" t="s">
        <v>87</v>
      </c>
      <c r="B390" t="s">
        <v>456</v>
      </c>
      <c r="C390" t="str">
        <f t="shared" si="6"/>
        <v>810-FRA2001-ERP-AM80-Reise</v>
      </c>
      <c r="D390" t="s">
        <v>12326</v>
      </c>
      <c r="E390" t="str">
        <f>VLOOKUP(A390,projekte!$A:$B,2)</f>
        <v>288d547f-d16d-6df5-13c3-17de3f11c50d</v>
      </c>
      <c r="F390" t="s">
        <v>456</v>
      </c>
    </row>
    <row r="391" spans="1:6" x14ac:dyDescent="0.3">
      <c r="A391" t="s">
        <v>87</v>
      </c>
      <c r="B391" t="s">
        <v>457</v>
      </c>
      <c r="C391" t="str">
        <f t="shared" si="6"/>
        <v>810-FRA2001-ERP-AMIOT-Beteiligung an Problemen</v>
      </c>
      <c r="D391" t="s">
        <v>12327</v>
      </c>
      <c r="E391" t="str">
        <f>VLOOKUP(A391,projekte!$A:$B,2)</f>
        <v>288d547f-d16d-6df5-13c3-17de3f11c50d</v>
      </c>
      <c r="F391" t="s">
        <v>457</v>
      </c>
    </row>
    <row r="392" spans="1:6" x14ac:dyDescent="0.3">
      <c r="A392" t="s">
        <v>87</v>
      </c>
      <c r="B392" t="s">
        <v>458</v>
      </c>
      <c r="C392" t="str">
        <f t="shared" si="6"/>
        <v>810-FRA2001-ERP-AMxxx-Direktanfragen ohne Ticket</v>
      </c>
      <c r="D392" t="s">
        <v>12328</v>
      </c>
      <c r="E392" t="str">
        <f>VLOOKUP(A392,projekte!$A:$B,2)</f>
        <v>288d547f-d16d-6df5-13c3-17de3f11c50d</v>
      </c>
      <c r="F392" t="s">
        <v>458</v>
      </c>
    </row>
    <row r="393" spans="1:6" x14ac:dyDescent="0.3">
      <c r="A393" t="s">
        <v>459</v>
      </c>
      <c r="B393" t="s">
        <v>460</v>
      </c>
      <c r="C393" t="str">
        <f t="shared" si="6"/>
        <v>811-FRA2002-ERP-Kleinstprojekte11218  Jahresdateien zum Personalkaufumsatz</v>
      </c>
      <c r="D393" t="s">
        <v>12329</v>
      </c>
      <c r="E393" t="str">
        <f>VLOOKUP(A393,projekte!$A:$B,2)</f>
        <v>7252504b-b120-ec4d-21ad-93f298dc54a0</v>
      </c>
      <c r="F393" t="s">
        <v>460</v>
      </c>
    </row>
    <row r="394" spans="1:6" x14ac:dyDescent="0.3">
      <c r="A394" t="s">
        <v>459</v>
      </c>
      <c r="B394" t="s">
        <v>461</v>
      </c>
      <c r="C394" t="str">
        <f t="shared" si="6"/>
        <v>811-FRA2002-ERP-Kleinstprojekte14425-Vorbereitung S/4 Migration</v>
      </c>
      <c r="D394" t="s">
        <v>12330</v>
      </c>
      <c r="E394" t="str">
        <f>VLOOKUP(A394,projekte!$A:$B,2)</f>
        <v>7252504b-b120-ec4d-21ad-93f298dc54a0</v>
      </c>
      <c r="F394" t="s">
        <v>461</v>
      </c>
    </row>
    <row r="395" spans="1:6" x14ac:dyDescent="0.3">
      <c r="A395" t="s">
        <v>459</v>
      </c>
      <c r="B395" t="s">
        <v>462</v>
      </c>
      <c r="C395" t="str">
        <f t="shared" si="6"/>
        <v>811-FRA2002-ERP-Kleinstprojekte14582 Ablösung VKF-Monitor / Integration Aktionsabwicklung</v>
      </c>
      <c r="D395" t="s">
        <v>12331</v>
      </c>
      <c r="E395" t="str">
        <f>VLOOKUP(A395,projekte!$A:$B,2)</f>
        <v>7252504b-b120-ec4d-21ad-93f298dc54a0</v>
      </c>
      <c r="F395" t="s">
        <v>462</v>
      </c>
    </row>
    <row r="396" spans="1:6" x14ac:dyDescent="0.3">
      <c r="A396" t="s">
        <v>459</v>
      </c>
      <c r="B396" t="s">
        <v>463</v>
      </c>
      <c r="C396" t="str">
        <f t="shared" si="6"/>
        <v>811-FRA2002-ERP-Kleinstprojekte14585 SelfServices</v>
      </c>
      <c r="D396" t="s">
        <v>12332</v>
      </c>
      <c r="E396" t="str">
        <f>VLOOKUP(A396,projekte!$A:$B,2)</f>
        <v>7252504b-b120-ec4d-21ad-93f298dc54a0</v>
      </c>
      <c r="F396" t="s">
        <v>463</v>
      </c>
    </row>
    <row r="397" spans="1:6" x14ac:dyDescent="0.3">
      <c r="A397" t="s">
        <v>459</v>
      </c>
      <c r="B397" t="s">
        <v>468</v>
      </c>
      <c r="C397" t="str">
        <f t="shared" si="6"/>
        <v>811-FRA2002-ERP-Kleinstprojekte14637 Filialprozesse</v>
      </c>
      <c r="D397" t="s">
        <v>12333</v>
      </c>
      <c r="E397" t="str">
        <f>VLOOKUP(A397,projekte!$A:$B,2)</f>
        <v>7252504b-b120-ec4d-21ad-93f298dc54a0</v>
      </c>
      <c r="F397" t="s">
        <v>468</v>
      </c>
    </row>
    <row r="398" spans="1:6" x14ac:dyDescent="0.3">
      <c r="A398" t="s">
        <v>459</v>
      </c>
      <c r="B398" t="s">
        <v>469</v>
      </c>
      <c r="C398" t="str">
        <f t="shared" si="6"/>
        <v>811-FRA2002-ERP-Kleinstprojekte15431 SelfService: Retourenlabel anfordern</v>
      </c>
      <c r="D398" t="s">
        <v>12334</v>
      </c>
      <c r="E398" t="str">
        <f>VLOOKUP(A398,projekte!$A:$B,2)</f>
        <v>7252504b-b120-ec4d-21ad-93f298dc54a0</v>
      </c>
      <c r="F398" t="s">
        <v>469</v>
      </c>
    </row>
    <row r="399" spans="1:6" x14ac:dyDescent="0.3">
      <c r="A399" t="s">
        <v>459</v>
      </c>
      <c r="B399" t="s">
        <v>470</v>
      </c>
      <c r="C399" t="str">
        <f t="shared" si="6"/>
        <v>811-FRA2002-ERP-Kleinstprojekte16175 P01 - Fehler bei Authorisierungen Kreditkarte über Shop</v>
      </c>
      <c r="D399" t="s">
        <v>12335</v>
      </c>
      <c r="E399" t="str">
        <f>VLOOKUP(A399,projekte!$A:$B,2)</f>
        <v>7252504b-b120-ec4d-21ad-93f298dc54a0</v>
      </c>
      <c r="F399" t="s">
        <v>470</v>
      </c>
    </row>
    <row r="400" spans="1:6" x14ac:dyDescent="0.3">
      <c r="A400" t="s">
        <v>459</v>
      </c>
      <c r="B400" t="s">
        <v>471</v>
      </c>
      <c r="C400" t="str">
        <f t="shared" si="6"/>
        <v>811-FRA2002-ERP-Kleinstprojekte16513 VW Nachschub &amp; Staffelpreise</v>
      </c>
      <c r="D400" t="s">
        <v>12336</v>
      </c>
      <c r="E400" t="str">
        <f>VLOOKUP(A400,projekte!$A:$B,2)</f>
        <v>7252504b-b120-ec4d-21ad-93f298dc54a0</v>
      </c>
      <c r="F400" t="s">
        <v>471</v>
      </c>
    </row>
    <row r="401" spans="1:6" x14ac:dyDescent="0.3">
      <c r="A401" t="s">
        <v>459</v>
      </c>
      <c r="B401" t="s">
        <v>472</v>
      </c>
      <c r="C401" t="str">
        <f t="shared" si="6"/>
        <v>811-FRA2002-ERP-Kleinstprojekte18991 Abst. FI zu Anzahlungs- &amp; Vorkasseprozess</v>
      </c>
      <c r="D401" t="s">
        <v>12337</v>
      </c>
      <c r="E401" t="str">
        <f>VLOOKUP(A401,projekte!$A:$B,2)</f>
        <v>7252504b-b120-ec4d-21ad-93f298dc54a0</v>
      </c>
      <c r="F401" t="s">
        <v>472</v>
      </c>
    </row>
    <row r="402" spans="1:6" x14ac:dyDescent="0.3">
      <c r="A402" t="s">
        <v>459</v>
      </c>
      <c r="B402" t="s">
        <v>473</v>
      </c>
      <c r="C402" t="str">
        <f t="shared" si="6"/>
        <v>811-FRA2002-ERP-Kleinstprojekte19621 Spartenfindung ERP</v>
      </c>
      <c r="D402" t="s">
        <v>12338</v>
      </c>
      <c r="E402" t="str">
        <f>VLOOKUP(A402,projekte!$A:$B,2)</f>
        <v>7252504b-b120-ec4d-21ad-93f298dc54a0</v>
      </c>
      <c r="F402" t="s">
        <v>473</v>
      </c>
    </row>
    <row r="403" spans="1:6" x14ac:dyDescent="0.3">
      <c r="A403" t="s">
        <v>459</v>
      </c>
      <c r="B403" t="s">
        <v>474</v>
      </c>
      <c r="C403" t="str">
        <f t="shared" si="6"/>
        <v>811-FRA2002-ERP-Kleinstprojekte20999 Reservierung Rücklauf Retouren</v>
      </c>
      <c r="D403" t="s">
        <v>12339</v>
      </c>
      <c r="E403" t="str">
        <f>VLOOKUP(A403,projekte!$A:$B,2)</f>
        <v>7252504b-b120-ec4d-21ad-93f298dc54a0</v>
      </c>
      <c r="F403" t="s">
        <v>474</v>
      </c>
    </row>
    <row r="404" spans="1:6" x14ac:dyDescent="0.3">
      <c r="A404" t="s">
        <v>459</v>
      </c>
      <c r="B404" t="s">
        <v>475</v>
      </c>
      <c r="C404" t="str">
        <f t="shared" si="6"/>
        <v>811-FRA2002-ERP-Kleinstprojekte21001 Lieferantenportal</v>
      </c>
      <c r="D404" t="s">
        <v>12340</v>
      </c>
      <c r="E404" t="str">
        <f>VLOOKUP(A404,projekte!$A:$B,2)</f>
        <v>7252504b-b120-ec4d-21ad-93f298dc54a0</v>
      </c>
      <c r="F404" t="s">
        <v>475</v>
      </c>
    </row>
    <row r="405" spans="1:6" x14ac:dyDescent="0.3">
      <c r="A405" t="s">
        <v>459</v>
      </c>
      <c r="B405" t="s">
        <v>108</v>
      </c>
      <c r="C405" t="str">
        <f t="shared" si="6"/>
        <v>811-FRA2002-ERP-Kleinstprojekte23347 Ablösung ZWEBTABEL</v>
      </c>
      <c r="D405" t="s">
        <v>12341</v>
      </c>
      <c r="E405" t="str">
        <f>VLOOKUP(A405,projekte!$A:$B,2)</f>
        <v>7252504b-b120-ec4d-21ad-93f298dc54a0</v>
      </c>
      <c r="F405" t="s">
        <v>108</v>
      </c>
    </row>
    <row r="406" spans="1:6" x14ac:dyDescent="0.3">
      <c r="A406" t="s">
        <v>459</v>
      </c>
      <c r="B406" t="s">
        <v>476</v>
      </c>
      <c r="C406" t="str">
        <f t="shared" si="6"/>
        <v>811-FRA2002-ERP-Kleinstprojekte23396 Click &amp; Collect light</v>
      </c>
      <c r="D406" t="s">
        <v>12342</v>
      </c>
      <c r="E406" t="str">
        <f>VLOOKUP(A406,projekte!$A:$B,2)</f>
        <v>7252504b-b120-ec4d-21ad-93f298dc54a0</v>
      </c>
      <c r="F406" t="s">
        <v>476</v>
      </c>
    </row>
    <row r="407" spans="1:6" x14ac:dyDescent="0.3">
      <c r="A407" t="s">
        <v>459</v>
      </c>
      <c r="B407" t="s">
        <v>477</v>
      </c>
      <c r="C407" t="str">
        <f t="shared" si="6"/>
        <v>811-FRA2002-ERP-Kleinstprojekte23862 Fotostudio über QM</v>
      </c>
      <c r="D407" t="s">
        <v>12343</v>
      </c>
      <c r="E407" t="str">
        <f>VLOOKUP(A407,projekte!$A:$B,2)</f>
        <v>7252504b-b120-ec4d-21ad-93f298dc54a0</v>
      </c>
      <c r="F407" t="s">
        <v>477</v>
      </c>
    </row>
    <row r="408" spans="1:6" x14ac:dyDescent="0.3">
      <c r="A408" t="s">
        <v>459</v>
      </c>
      <c r="B408" t="s">
        <v>478</v>
      </c>
      <c r="C408" t="str">
        <f t="shared" si="6"/>
        <v>811-FRA2002-ERP-Kleinstprojekte23904-Kreditkartenredesign</v>
      </c>
      <c r="D408" t="s">
        <v>12344</v>
      </c>
      <c r="E408" t="str">
        <f>VLOOKUP(A408,projekte!$A:$B,2)</f>
        <v>7252504b-b120-ec4d-21ad-93f298dc54a0</v>
      </c>
      <c r="F408" t="s">
        <v>478</v>
      </c>
    </row>
    <row r="409" spans="1:6" x14ac:dyDescent="0.3">
      <c r="A409" t="s">
        <v>459</v>
      </c>
      <c r="B409" t="s">
        <v>479</v>
      </c>
      <c r="C409" t="str">
        <f t="shared" si="6"/>
        <v>811-FRA2002-ERP-Kleinstprojekte25525 Frankreich Filialpackplatz Versandmatrix</v>
      </c>
      <c r="D409" t="s">
        <v>12345</v>
      </c>
      <c r="E409" t="str">
        <f>VLOOKUP(A409,projekte!$A:$B,2)</f>
        <v>7252504b-b120-ec4d-21ad-93f298dc54a0</v>
      </c>
      <c r="F409" t="s">
        <v>479</v>
      </c>
    </row>
    <row r="410" spans="1:6" x14ac:dyDescent="0.3">
      <c r="A410" t="s">
        <v>459</v>
      </c>
      <c r="B410" t="s">
        <v>480</v>
      </c>
      <c r="C410" t="str">
        <f t="shared" si="6"/>
        <v>811-FRA2002-ERP-Kleinstprojekte25911 Auftragsannahme über Ratepay (Telefon und App)</v>
      </c>
      <c r="D410" t="s">
        <v>12346</v>
      </c>
      <c r="E410" t="str">
        <f>VLOOKUP(A410,projekte!$A:$B,2)</f>
        <v>7252504b-b120-ec4d-21ad-93f298dc54a0</v>
      </c>
      <c r="F410" t="s">
        <v>480</v>
      </c>
    </row>
    <row r="411" spans="1:6" x14ac:dyDescent="0.3">
      <c r="A411" t="s">
        <v>459</v>
      </c>
      <c r="B411" t="s">
        <v>116</v>
      </c>
      <c r="C411" t="str">
        <f t="shared" si="6"/>
        <v>811-FRA2002-ERP-Kleinstprojekte25947 Ausbau der Fiori App auf freie Artikel</v>
      </c>
      <c r="D411" t="s">
        <v>12347</v>
      </c>
      <c r="E411" t="str">
        <f>VLOOKUP(A411,projekte!$A:$B,2)</f>
        <v>7252504b-b120-ec4d-21ad-93f298dc54a0</v>
      </c>
      <c r="F411" t="s">
        <v>116</v>
      </c>
    </row>
    <row r="412" spans="1:6" x14ac:dyDescent="0.3">
      <c r="A412" t="s">
        <v>459</v>
      </c>
      <c r="B412" t="s">
        <v>481</v>
      </c>
      <c r="C412" t="str">
        <f t="shared" si="6"/>
        <v>811-FRA2002-ERP-Kleinstprojekte26131 SAP Produktkatalog</v>
      </c>
      <c r="D412" t="s">
        <v>12348</v>
      </c>
      <c r="E412" t="str">
        <f>VLOOKUP(A412,projekte!$A:$B,2)</f>
        <v>7252504b-b120-ec4d-21ad-93f298dc54a0</v>
      </c>
      <c r="F412" t="s">
        <v>481</v>
      </c>
    </row>
    <row r="413" spans="1:6" x14ac:dyDescent="0.3">
      <c r="A413" t="s">
        <v>459</v>
      </c>
      <c r="B413" t="s">
        <v>482</v>
      </c>
      <c r="C413" t="str">
        <f t="shared" si="6"/>
        <v>811-FRA2002-ERP-Kleinstprojekte26247 Sammelprojekt Zahlungsdienstleister</v>
      </c>
      <c r="D413" t="s">
        <v>12349</v>
      </c>
      <c r="E413" t="str">
        <f>VLOOKUP(A413,projekte!$A:$B,2)</f>
        <v>7252504b-b120-ec4d-21ad-93f298dc54a0</v>
      </c>
      <c r="F413" t="s">
        <v>482</v>
      </c>
    </row>
    <row r="414" spans="1:6" x14ac:dyDescent="0.3">
      <c r="A414" t="s">
        <v>459</v>
      </c>
      <c r="B414" t="s">
        <v>483</v>
      </c>
      <c r="C414" t="str">
        <f t="shared" si="6"/>
        <v>811-FRA2002-ERP-Kleinstprojekte26347 Paypal Zahlungen im stationären Handel</v>
      </c>
      <c r="D414" t="s">
        <v>12350</v>
      </c>
      <c r="E414" t="str">
        <f>VLOOKUP(A414,projekte!$A:$B,2)</f>
        <v>7252504b-b120-ec4d-21ad-93f298dc54a0</v>
      </c>
      <c r="F414" t="s">
        <v>483</v>
      </c>
    </row>
    <row r="415" spans="1:6" x14ac:dyDescent="0.3">
      <c r="A415" t="s">
        <v>459</v>
      </c>
      <c r="B415" t="s">
        <v>484</v>
      </c>
      <c r="C415" t="str">
        <f t="shared" si="6"/>
        <v>811-FRA2002-ERP-Kleinstprojekte26795 Marketplace Naturabuy - Automatischer Import Bestellungen</v>
      </c>
      <c r="D415" t="s">
        <v>12351</v>
      </c>
      <c r="E415" t="str">
        <f>VLOOKUP(A415,projekte!$A:$B,2)</f>
        <v>7252504b-b120-ec4d-21ad-93f298dc54a0</v>
      </c>
      <c r="F415" t="s">
        <v>484</v>
      </c>
    </row>
    <row r="416" spans="1:6" x14ac:dyDescent="0.3">
      <c r="A416" t="s">
        <v>459</v>
      </c>
      <c r="B416" t="s">
        <v>485</v>
      </c>
      <c r="C416" t="str">
        <f t="shared" si="6"/>
        <v>811-FRA2002-ERP-Kleinstprojekte27062-Konzeption Redesign Werkstattprozesse</v>
      </c>
      <c r="D416" t="s">
        <v>12352</v>
      </c>
      <c r="E416" t="str">
        <f>VLOOKUP(A416,projekte!$A:$B,2)</f>
        <v>7252504b-b120-ec4d-21ad-93f298dc54a0</v>
      </c>
      <c r="F416" t="s">
        <v>485</v>
      </c>
    </row>
    <row r="417" spans="1:6" x14ac:dyDescent="0.3">
      <c r="A417" t="s">
        <v>459</v>
      </c>
      <c r="B417" t="s">
        <v>487</v>
      </c>
      <c r="C417" t="str">
        <f t="shared" si="6"/>
        <v>811-FRA2002-ERP-Kleinstprojekte27221 Konditionsmanagement Großhandel</v>
      </c>
      <c r="D417" t="s">
        <v>12353</v>
      </c>
      <c r="E417" t="str">
        <f>VLOOKUP(A417,projekte!$A:$B,2)</f>
        <v>7252504b-b120-ec4d-21ad-93f298dc54a0</v>
      </c>
      <c r="F417" t="s">
        <v>487</v>
      </c>
    </row>
    <row r="418" spans="1:6" x14ac:dyDescent="0.3">
      <c r="A418" t="s">
        <v>459</v>
      </c>
      <c r="B418" t="s">
        <v>488</v>
      </c>
      <c r="C418" t="str">
        <f t="shared" si="6"/>
        <v>811-FRA2002-ERP-Kleinstprojekte27656 Operatives Dashboard für KB</v>
      </c>
      <c r="D418" t="s">
        <v>12354</v>
      </c>
      <c r="E418" t="str">
        <f>VLOOKUP(A418,projekte!$A:$B,2)</f>
        <v>7252504b-b120-ec4d-21ad-93f298dc54a0</v>
      </c>
      <c r="F418" t="s">
        <v>488</v>
      </c>
    </row>
    <row r="419" spans="1:6" x14ac:dyDescent="0.3">
      <c r="A419" t="s">
        <v>459</v>
      </c>
      <c r="B419" t="s">
        <v>491</v>
      </c>
      <c r="C419" t="str">
        <f t="shared" si="6"/>
        <v>811-FRA2002-ERP-Kleinstprojekte27666 automatische Erstellung und Druck der Frachtpapiere</v>
      </c>
      <c r="D419" t="s">
        <v>12355</v>
      </c>
      <c r="E419" t="str">
        <f>VLOOKUP(A419,projekte!$A:$B,2)</f>
        <v>7252504b-b120-ec4d-21ad-93f298dc54a0</v>
      </c>
      <c r="F419" t="s">
        <v>491</v>
      </c>
    </row>
    <row r="420" spans="1:6" x14ac:dyDescent="0.3">
      <c r="A420" t="s">
        <v>459</v>
      </c>
      <c r="B420" t="s">
        <v>492</v>
      </c>
      <c r="C420" t="str">
        <f t="shared" si="6"/>
        <v>811-FRA2002-ERP-Kleinstprojekte27671 fiori uploads für operatives dashboard customer service</v>
      </c>
      <c r="D420" t="s">
        <v>12356</v>
      </c>
      <c r="E420" t="str">
        <f>VLOOKUP(A420,projekte!$A:$B,2)</f>
        <v>7252504b-b120-ec4d-21ad-93f298dc54a0</v>
      </c>
      <c r="F420" t="s">
        <v>492</v>
      </c>
    </row>
    <row r="421" spans="1:6" x14ac:dyDescent="0.3">
      <c r="A421" t="s">
        <v>459</v>
      </c>
      <c r="B421" t="s">
        <v>493</v>
      </c>
      <c r="C421" t="str">
        <f t="shared" si="6"/>
        <v>811-FRA2002-ERP-Kleinstprojekte27766 FRA Filialleiterübersicht</v>
      </c>
      <c r="D421" t="s">
        <v>12357</v>
      </c>
      <c r="E421" t="str">
        <f>VLOOKUP(A421,projekte!$A:$B,2)</f>
        <v>7252504b-b120-ec4d-21ad-93f298dc54a0</v>
      </c>
      <c r="F421" t="s">
        <v>493</v>
      </c>
    </row>
    <row r="422" spans="1:6" x14ac:dyDescent="0.3">
      <c r="A422" t="s">
        <v>459</v>
      </c>
      <c r="B422" t="s">
        <v>494</v>
      </c>
      <c r="C422" t="str">
        <f t="shared" si="6"/>
        <v>811-FRA2002-ERP-Kleinstprojekte27766-Fiori - Filialleiterübersicht</v>
      </c>
      <c r="D422" t="s">
        <v>12358</v>
      </c>
      <c r="E422" t="str">
        <f>VLOOKUP(A422,projekte!$A:$B,2)</f>
        <v>7252504b-b120-ec4d-21ad-93f298dc54a0</v>
      </c>
      <c r="F422" t="s">
        <v>494</v>
      </c>
    </row>
    <row r="423" spans="1:6" x14ac:dyDescent="0.3">
      <c r="A423" t="s">
        <v>459</v>
      </c>
      <c r="B423" t="s">
        <v>495</v>
      </c>
      <c r="C423" t="str">
        <f t="shared" si="6"/>
        <v>811-FRA2002-ERP-Kleinstprojekte27801 Lieferanten REST API</v>
      </c>
      <c r="D423" t="s">
        <v>12359</v>
      </c>
      <c r="E423" t="str">
        <f>VLOOKUP(A423,projekte!$A:$B,2)</f>
        <v>7252504b-b120-ec4d-21ad-93f298dc54a0</v>
      </c>
      <c r="F423" t="s">
        <v>495</v>
      </c>
    </row>
    <row r="424" spans="1:6" x14ac:dyDescent="0.3">
      <c r="A424" t="s">
        <v>459</v>
      </c>
      <c r="B424" t="s">
        <v>496</v>
      </c>
      <c r="C424" t="str">
        <f t="shared" si="6"/>
        <v>811-FRA2002-ERP-Kleinstprojekte27808 Marktpaltzoptimierung</v>
      </c>
      <c r="D424" t="s">
        <v>12360</v>
      </c>
      <c r="E424" t="str">
        <f>VLOOKUP(A424,projekte!$A:$B,2)</f>
        <v>7252504b-b120-ec4d-21ad-93f298dc54a0</v>
      </c>
      <c r="F424" t="s">
        <v>496</v>
      </c>
    </row>
    <row r="425" spans="1:6" x14ac:dyDescent="0.3">
      <c r="A425" t="s">
        <v>459</v>
      </c>
      <c r="B425" t="s">
        <v>498</v>
      </c>
      <c r="C425" t="str">
        <f t="shared" si="6"/>
        <v>811-FRA2002-ERP-Kleinstprojekte27808 Marktplätze Überarbeitung Anbindung und Normalisierung</v>
      </c>
      <c r="D425" t="s">
        <v>12361</v>
      </c>
      <c r="E425" t="str">
        <f>VLOOKUP(A425,projekte!$A:$B,2)</f>
        <v>7252504b-b120-ec4d-21ad-93f298dc54a0</v>
      </c>
      <c r="F425" t="s">
        <v>498</v>
      </c>
    </row>
    <row r="426" spans="1:6" x14ac:dyDescent="0.3">
      <c r="A426" t="s">
        <v>459</v>
      </c>
      <c r="B426" t="s">
        <v>499</v>
      </c>
      <c r="C426" t="str">
        <f t="shared" si="6"/>
        <v>811-FRA2002-ERP-Kleinstprojekte27830 eBay: Zahlungsavis per API abholen</v>
      </c>
      <c r="D426" t="s">
        <v>12362</v>
      </c>
      <c r="E426" t="str">
        <f>VLOOKUP(A426,projekte!$A:$B,2)</f>
        <v>7252504b-b120-ec4d-21ad-93f298dc54a0</v>
      </c>
      <c r="F426" t="s">
        <v>499</v>
      </c>
    </row>
    <row r="427" spans="1:6" x14ac:dyDescent="0.3">
      <c r="A427" t="s">
        <v>459</v>
      </c>
      <c r="B427" t="s">
        <v>500</v>
      </c>
      <c r="C427" t="str">
        <f t="shared" si="6"/>
        <v>811-FRA2002-ERP-Kleinstprojekte27887 SAP Stammdaten VTL und VWKZ nach Vertriebsweg/Verkaufsorg.</v>
      </c>
      <c r="D427" t="s">
        <v>12363</v>
      </c>
      <c r="E427" t="str">
        <f>VLOOKUP(A427,projekte!$A:$B,2)</f>
        <v>7252504b-b120-ec4d-21ad-93f298dc54a0</v>
      </c>
      <c r="F427" t="s">
        <v>500</v>
      </c>
    </row>
    <row r="428" spans="1:6" x14ac:dyDescent="0.3">
      <c r="A428" t="s">
        <v>459</v>
      </c>
      <c r="B428" t="s">
        <v>501</v>
      </c>
      <c r="C428" t="str">
        <f t="shared" si="6"/>
        <v>811-FRA2002-ERP-Kleinstprojekte27927 WE Cockpit Optimierung</v>
      </c>
      <c r="D428" t="s">
        <v>12364</v>
      </c>
      <c r="E428" t="str">
        <f>VLOOKUP(A428,projekte!$A:$B,2)</f>
        <v>7252504b-b120-ec4d-21ad-93f298dc54a0</v>
      </c>
      <c r="F428" t="s">
        <v>501</v>
      </c>
    </row>
    <row r="429" spans="1:6" x14ac:dyDescent="0.3">
      <c r="A429" t="s">
        <v>459</v>
      </c>
      <c r="B429" t="s">
        <v>502</v>
      </c>
      <c r="C429" t="str">
        <f t="shared" si="6"/>
        <v>811-FRA2002-ERP-Kleinstprojekte27954  Jobplanung Lieferläufe</v>
      </c>
      <c r="D429" t="s">
        <v>12365</v>
      </c>
      <c r="E429" t="str">
        <f>VLOOKUP(A429,projekte!$A:$B,2)</f>
        <v>7252504b-b120-ec4d-21ad-93f298dc54a0</v>
      </c>
      <c r="F429" t="s">
        <v>502</v>
      </c>
    </row>
    <row r="430" spans="1:6" x14ac:dyDescent="0.3">
      <c r="A430" t="s">
        <v>459</v>
      </c>
      <c r="B430" t="s">
        <v>139</v>
      </c>
      <c r="C430" t="str">
        <f t="shared" si="6"/>
        <v>811-FRA2002-ERP-Kleinstprojekte28374 Marktplätze: Umstellung Bestandsupdates direkt aus SAP</v>
      </c>
      <c r="D430" t="s">
        <v>12366</v>
      </c>
      <c r="E430" t="str">
        <f>VLOOKUP(A430,projekte!$A:$B,2)</f>
        <v>7252504b-b120-ec4d-21ad-93f298dc54a0</v>
      </c>
      <c r="F430" t="s">
        <v>139</v>
      </c>
    </row>
    <row r="431" spans="1:6" x14ac:dyDescent="0.3">
      <c r="A431" t="s">
        <v>459</v>
      </c>
      <c r="B431" t="s">
        <v>503</v>
      </c>
      <c r="C431" t="str">
        <f t="shared" si="6"/>
        <v>811-FRA2002-ERP-Kleinstprojekte28425 2. Wahlprozesse</v>
      </c>
      <c r="D431" t="s">
        <v>12367</v>
      </c>
      <c r="E431" t="str">
        <f>VLOOKUP(A431,projekte!$A:$B,2)</f>
        <v>7252504b-b120-ec4d-21ad-93f298dc54a0</v>
      </c>
      <c r="F431" t="s">
        <v>503</v>
      </c>
    </row>
    <row r="432" spans="1:6" x14ac:dyDescent="0.3">
      <c r="A432" t="s">
        <v>459</v>
      </c>
      <c r="B432" t="s">
        <v>504</v>
      </c>
      <c r="C432" t="str">
        <f t="shared" si="6"/>
        <v>811-FRA2002-ERP-Kleinstprojekte28456-Retouren-App</v>
      </c>
      <c r="D432" t="s">
        <v>12368</v>
      </c>
      <c r="E432" t="str">
        <f>VLOOKUP(A432,projekte!$A:$B,2)</f>
        <v>7252504b-b120-ec4d-21ad-93f298dc54a0</v>
      </c>
      <c r="F432" t="s">
        <v>504</v>
      </c>
    </row>
    <row r="433" spans="1:6" x14ac:dyDescent="0.3">
      <c r="A433" t="s">
        <v>459</v>
      </c>
      <c r="B433" t="s">
        <v>150</v>
      </c>
      <c r="C433" t="str">
        <f t="shared" si="6"/>
        <v>811-FRA2002-ERP-Kleinstprojekte28606 Zahlunsgseingangsverbuchung Amazon</v>
      </c>
      <c r="D433" t="s">
        <v>12369</v>
      </c>
      <c r="E433" t="str">
        <f>VLOOKUP(A433,projekte!$A:$B,2)</f>
        <v>7252504b-b120-ec4d-21ad-93f298dc54a0</v>
      </c>
      <c r="F433" t="s">
        <v>150</v>
      </c>
    </row>
    <row r="434" spans="1:6" x14ac:dyDescent="0.3">
      <c r="A434" t="s">
        <v>459</v>
      </c>
      <c r="B434" t="s">
        <v>505</v>
      </c>
      <c r="C434" t="str">
        <f t="shared" si="6"/>
        <v>811-FRA2002-ERP-Kleinstprojekte28617 Amazon FBA</v>
      </c>
      <c r="D434" t="s">
        <v>12370</v>
      </c>
      <c r="E434" t="str">
        <f>VLOOKUP(A434,projekte!$A:$B,2)</f>
        <v>7252504b-b120-ec4d-21ad-93f298dc54a0</v>
      </c>
      <c r="F434" t="s">
        <v>505</v>
      </c>
    </row>
    <row r="435" spans="1:6" x14ac:dyDescent="0.3">
      <c r="A435" t="s">
        <v>459</v>
      </c>
      <c r="B435" t="s">
        <v>506</v>
      </c>
      <c r="C435" t="str">
        <f t="shared" si="6"/>
        <v>811-FRA2002-ERP-Kleinstprojekte28639 Zahlungseingangsverbuchung PayPal DE</v>
      </c>
      <c r="D435" t="s">
        <v>12371</v>
      </c>
      <c r="E435" t="str">
        <f>VLOOKUP(A435,projekte!$A:$B,2)</f>
        <v>7252504b-b120-ec4d-21ad-93f298dc54a0</v>
      </c>
      <c r="F435" t="s">
        <v>506</v>
      </c>
    </row>
    <row r="436" spans="1:6" x14ac:dyDescent="0.3">
      <c r="A436" t="s">
        <v>459</v>
      </c>
      <c r="B436" t="s">
        <v>507</v>
      </c>
      <c r="C436" t="str">
        <f t="shared" si="6"/>
        <v>811-FRA2002-ERP-Kleinstprojekte28831 Reporten von gelöschten Lieferunggen zu UBs/KBs</v>
      </c>
      <c r="D436" t="s">
        <v>12372</v>
      </c>
      <c r="E436" t="str">
        <f>VLOOKUP(A436,projekte!$A:$B,2)</f>
        <v>7252504b-b120-ec4d-21ad-93f298dc54a0</v>
      </c>
      <c r="F436" t="s">
        <v>507</v>
      </c>
    </row>
    <row r="437" spans="1:6" x14ac:dyDescent="0.3">
      <c r="A437" t="s">
        <v>459</v>
      </c>
      <c r="B437" t="s">
        <v>159</v>
      </c>
      <c r="C437" t="str">
        <f t="shared" si="6"/>
        <v>811-FRA2002-ERP-Kleinstprojekte28904 Zahlungseingangsverbuchung Kreditkarten</v>
      </c>
      <c r="D437" t="s">
        <v>12373</v>
      </c>
      <c r="E437" t="str">
        <f>VLOOKUP(A437,projekte!$A:$B,2)</f>
        <v>7252504b-b120-ec4d-21ad-93f298dc54a0</v>
      </c>
      <c r="F437" t="s">
        <v>159</v>
      </c>
    </row>
    <row r="438" spans="1:6" x14ac:dyDescent="0.3">
      <c r="A438" t="s">
        <v>459</v>
      </c>
      <c r="B438" t="s">
        <v>508</v>
      </c>
      <c r="C438" t="str">
        <f t="shared" si="6"/>
        <v>811-FRA2002-ERP-Kleinstprojekte29226 Ablösung BusinessConnector für Konsi. Lieferanten</v>
      </c>
      <c r="D438" t="s">
        <v>12374</v>
      </c>
      <c r="E438" t="str">
        <f>VLOOKUP(A438,projekte!$A:$B,2)</f>
        <v>7252504b-b120-ec4d-21ad-93f298dc54a0</v>
      </c>
      <c r="F438" t="s">
        <v>508</v>
      </c>
    </row>
    <row r="439" spans="1:6" x14ac:dyDescent="0.3">
      <c r="A439" t="s">
        <v>459</v>
      </c>
      <c r="B439" t="s">
        <v>509</v>
      </c>
      <c r="C439" t="str">
        <f t="shared" si="6"/>
        <v>811-FRA2002-ERP-Kleinstprojekte29245 Datenexport für Meldungen seitens Export &amp; Import</v>
      </c>
      <c r="D439" t="s">
        <v>12375</v>
      </c>
      <c r="E439" t="str">
        <f>VLOOKUP(A439,projekte!$A:$B,2)</f>
        <v>7252504b-b120-ec4d-21ad-93f298dc54a0</v>
      </c>
      <c r="F439" t="s">
        <v>509</v>
      </c>
    </row>
    <row r="440" spans="1:6" x14ac:dyDescent="0.3">
      <c r="A440" t="s">
        <v>459</v>
      </c>
      <c r="B440" t="s">
        <v>510</v>
      </c>
      <c r="C440" t="str">
        <f t="shared" si="6"/>
        <v>811-FRA2002-ERP-Kleinstprojekte29630 Versandkosten Frankreich</v>
      </c>
      <c r="D440" t="s">
        <v>12376</v>
      </c>
      <c r="E440" t="str">
        <f>VLOOKUP(A440,projekte!$A:$B,2)</f>
        <v>7252504b-b120-ec4d-21ad-93f298dc54a0</v>
      </c>
      <c r="F440" t="s">
        <v>510</v>
      </c>
    </row>
    <row r="441" spans="1:6" x14ac:dyDescent="0.3">
      <c r="A441" t="s">
        <v>459</v>
      </c>
      <c r="B441" t="s">
        <v>511</v>
      </c>
      <c r="C441" t="str">
        <f t="shared" si="6"/>
        <v>811-FRA2002-ERP-Kleinstprojekte29631 Versandkosten Frankreich - Anpassungen Schnittstelle</v>
      </c>
      <c r="D441" t="s">
        <v>12377</v>
      </c>
      <c r="E441" t="str">
        <f>VLOOKUP(A441,projekte!$A:$B,2)</f>
        <v>7252504b-b120-ec4d-21ad-93f298dc54a0</v>
      </c>
      <c r="F441" t="s">
        <v>511</v>
      </c>
    </row>
    <row r="442" spans="1:6" x14ac:dyDescent="0.3">
      <c r="A442" t="s">
        <v>459</v>
      </c>
      <c r="B442" t="s">
        <v>512</v>
      </c>
      <c r="C442" t="str">
        <f t="shared" si="6"/>
        <v>811-FRA2002-ERP-Kleinstprojekte30421 Übertragung Avis Daten an VS Logistik Filiale</v>
      </c>
      <c r="D442" t="s">
        <v>12378</v>
      </c>
      <c r="E442" t="str">
        <f>VLOOKUP(A442,projekte!$A:$B,2)</f>
        <v>7252504b-b120-ec4d-21ad-93f298dc54a0</v>
      </c>
      <c r="F442" t="s">
        <v>512</v>
      </c>
    </row>
    <row r="443" spans="1:6" x14ac:dyDescent="0.3">
      <c r="A443" t="s">
        <v>459</v>
      </c>
      <c r="B443" t="s">
        <v>513</v>
      </c>
      <c r="C443" t="str">
        <f t="shared" si="6"/>
        <v>811-FRA2002-ERP-Kleinstprojekte30429 Formularanpassung Zalando Marktplatz-Erweiterung</v>
      </c>
      <c r="D443" t="s">
        <v>12379</v>
      </c>
      <c r="E443" t="str">
        <f>VLOOKUP(A443,projekte!$A:$B,2)</f>
        <v>7252504b-b120-ec4d-21ad-93f298dc54a0</v>
      </c>
      <c r="F443" t="s">
        <v>513</v>
      </c>
    </row>
    <row r="444" spans="1:6" x14ac:dyDescent="0.3">
      <c r="A444" t="s">
        <v>459</v>
      </c>
      <c r="B444" t="s">
        <v>514</v>
      </c>
      <c r="C444" t="str">
        <f t="shared" si="6"/>
        <v>811-FRA2002-ERP-Kleinstprojekte30430 Einrichtung Vertriebsweg Zalando Marktplatz-Erweiterung</v>
      </c>
      <c r="D444" t="s">
        <v>12380</v>
      </c>
      <c r="E444" t="str">
        <f>VLOOKUP(A444,projekte!$A:$B,2)</f>
        <v>7252504b-b120-ec4d-21ad-93f298dc54a0</v>
      </c>
      <c r="F444" t="s">
        <v>514</v>
      </c>
    </row>
    <row r="445" spans="1:6" x14ac:dyDescent="0.3">
      <c r="A445" t="s">
        <v>459</v>
      </c>
      <c r="B445" t="s">
        <v>515</v>
      </c>
      <c r="C445" t="str">
        <f t="shared" si="6"/>
        <v>811-FRA2002-ERP-Kleinstprojekte30446 Anpassung XML-Liefermeldung um Retourencode</v>
      </c>
      <c r="D445" t="s">
        <v>12381</v>
      </c>
      <c r="E445" t="str">
        <f>VLOOKUP(A445,projekte!$A:$B,2)</f>
        <v>7252504b-b120-ec4d-21ad-93f298dc54a0</v>
      </c>
      <c r="F445" t="s">
        <v>515</v>
      </c>
    </row>
    <row r="446" spans="1:6" x14ac:dyDescent="0.3">
      <c r="A446" t="s">
        <v>459</v>
      </c>
      <c r="B446" t="s">
        <v>516</v>
      </c>
      <c r="C446" t="str">
        <f t="shared" si="6"/>
        <v>811-FRA2002-ERP-Kleinstprojekte30809 Neuer Konsignationsprozess unter Berücksichtigung steuerr.</v>
      </c>
      <c r="D446" t="s">
        <v>12382</v>
      </c>
      <c r="E446" t="str">
        <f>VLOOKUP(A446,projekte!$A:$B,2)</f>
        <v>7252504b-b120-ec4d-21ad-93f298dc54a0</v>
      </c>
      <c r="F446" t="s">
        <v>516</v>
      </c>
    </row>
    <row r="447" spans="1:6" x14ac:dyDescent="0.3">
      <c r="A447" t="s">
        <v>459</v>
      </c>
      <c r="B447" t="s">
        <v>517</v>
      </c>
      <c r="C447" t="str">
        <f t="shared" si="6"/>
        <v>811-FRA2002-ERP-Kleinstprojekte30815 Lieferantenkonsignation Ausländische Läger</v>
      </c>
      <c r="D447" t="s">
        <v>12383</v>
      </c>
      <c r="E447" t="str">
        <f>VLOOKUP(A447,projekte!$A:$B,2)</f>
        <v>7252504b-b120-ec4d-21ad-93f298dc54a0</v>
      </c>
      <c r="F447" t="s">
        <v>517</v>
      </c>
    </row>
    <row r="448" spans="1:6" x14ac:dyDescent="0.3">
      <c r="A448" t="s">
        <v>459</v>
      </c>
      <c r="B448" t="s">
        <v>518</v>
      </c>
      <c r="C448" t="str">
        <f t="shared" si="6"/>
        <v>811-FRA2002-ERP-Kleinstprojekte30820 Neue Preisverordnung</v>
      </c>
      <c r="D448" t="s">
        <v>12384</v>
      </c>
      <c r="E448" t="str">
        <f>VLOOKUP(A448,projekte!$A:$B,2)</f>
        <v>7252504b-b120-ec4d-21ad-93f298dc54a0</v>
      </c>
      <c r="F448" t="s">
        <v>518</v>
      </c>
    </row>
    <row r="449" spans="1:6" x14ac:dyDescent="0.3">
      <c r="A449" t="s">
        <v>459</v>
      </c>
      <c r="B449" t="s">
        <v>523</v>
      </c>
      <c r="C449" t="str">
        <f t="shared" si="6"/>
        <v>811-FRA2002-ERP-Kleinstprojekte30853 Optimierung Marktplatz-Integration</v>
      </c>
      <c r="D449" t="s">
        <v>12385</v>
      </c>
      <c r="E449" t="str">
        <f>VLOOKUP(A449,projekte!$A:$B,2)</f>
        <v>7252504b-b120-ec4d-21ad-93f298dc54a0</v>
      </c>
      <c r="F449" t="s">
        <v>523</v>
      </c>
    </row>
    <row r="450" spans="1:6" x14ac:dyDescent="0.3">
      <c r="A450" t="s">
        <v>459</v>
      </c>
      <c r="B450" t="s">
        <v>288</v>
      </c>
      <c r="C450" t="str">
        <f t="shared" si="6"/>
        <v>811-FRA2002-ERP-Kleinstprojekte30922 Optimierung Packprozess</v>
      </c>
      <c r="D450" t="s">
        <v>12386</v>
      </c>
      <c r="E450" t="str">
        <f>VLOOKUP(A450,projekte!$A:$B,2)</f>
        <v>7252504b-b120-ec4d-21ad-93f298dc54a0</v>
      </c>
      <c r="F450" t="s">
        <v>288</v>
      </c>
    </row>
    <row r="451" spans="1:6" x14ac:dyDescent="0.3">
      <c r="A451" t="s">
        <v>459</v>
      </c>
      <c r="B451" t="s">
        <v>524</v>
      </c>
      <c r="C451" t="str">
        <f t="shared" ref="C451:C514" si="7">CONCATENATE(A451,B451)</f>
        <v>811-FRA2002-ERP-Kleinstprojekte30922 Optimierung Packprozess (Optim. Förderstrecke)</v>
      </c>
      <c r="D451" t="s">
        <v>12387</v>
      </c>
      <c r="E451" t="str">
        <f>VLOOKUP(A451,projekte!$A:$B,2)</f>
        <v>7252504b-b120-ec4d-21ad-93f298dc54a0</v>
      </c>
      <c r="F451" t="s">
        <v>524</v>
      </c>
    </row>
    <row r="452" spans="1:6" x14ac:dyDescent="0.3">
      <c r="A452" t="s">
        <v>459</v>
      </c>
      <c r="B452" t="s">
        <v>525</v>
      </c>
      <c r="C452" t="str">
        <f t="shared" si="7"/>
        <v>811-FRA2002-ERP-Kleinstprojekte30944 Vorprojekt neue Kasse</v>
      </c>
      <c r="D452" t="s">
        <v>12388</v>
      </c>
      <c r="E452" t="str">
        <f>VLOOKUP(A452,projekte!$A:$B,2)</f>
        <v>7252504b-b120-ec4d-21ad-93f298dc54a0</v>
      </c>
      <c r="F452" t="s">
        <v>525</v>
      </c>
    </row>
    <row r="453" spans="1:6" x14ac:dyDescent="0.3">
      <c r="A453" t="s">
        <v>459</v>
      </c>
      <c r="B453" t="s">
        <v>526</v>
      </c>
      <c r="C453" t="str">
        <f t="shared" si="7"/>
        <v>811-FRA2002-ERP-Kleinstprojekte31118 UST.Problem mit Konsi</v>
      </c>
      <c r="D453" t="s">
        <v>12389</v>
      </c>
      <c r="E453" t="str">
        <f>VLOOKUP(A453,projekte!$A:$B,2)</f>
        <v>7252504b-b120-ec4d-21ad-93f298dc54a0</v>
      </c>
      <c r="F453" t="s">
        <v>526</v>
      </c>
    </row>
    <row r="454" spans="1:6" x14ac:dyDescent="0.3">
      <c r="A454" t="s">
        <v>459</v>
      </c>
      <c r="B454" t="s">
        <v>527</v>
      </c>
      <c r="C454" t="str">
        <f t="shared" si="7"/>
        <v>811-FRA2002-ERP-Kleinstprojekte31362 Pilotprojekt Kasse Frankreich</v>
      </c>
      <c r="D454" t="s">
        <v>12390</v>
      </c>
      <c r="E454" t="str">
        <f>VLOOKUP(A454,projekte!$A:$B,2)</f>
        <v>7252504b-b120-ec4d-21ad-93f298dc54a0</v>
      </c>
      <c r="F454" t="s">
        <v>527</v>
      </c>
    </row>
    <row r="455" spans="1:6" x14ac:dyDescent="0.3">
      <c r="A455" t="s">
        <v>459</v>
      </c>
      <c r="B455" t="s">
        <v>528</v>
      </c>
      <c r="C455" t="str">
        <f t="shared" si="7"/>
        <v>811-FRA2002-ERP-Kleinstprojekte31549 Angebotsprozess</v>
      </c>
      <c r="D455" t="s">
        <v>12391</v>
      </c>
      <c r="E455" t="str">
        <f>VLOOKUP(A455,projekte!$A:$B,2)</f>
        <v>7252504b-b120-ec4d-21ad-93f298dc54a0</v>
      </c>
      <c r="F455" t="s">
        <v>528</v>
      </c>
    </row>
    <row r="456" spans="1:6" x14ac:dyDescent="0.3">
      <c r="A456" t="s">
        <v>459</v>
      </c>
      <c r="B456" t="s">
        <v>529</v>
      </c>
      <c r="C456" t="str">
        <f t="shared" si="7"/>
        <v>811-FRA2002-ERP-Kleinstprojekte31820 Großmengenkommissionnierung Logistik</v>
      </c>
      <c r="D456" t="s">
        <v>12392</v>
      </c>
      <c r="E456" t="str">
        <f>VLOOKUP(A456,projekte!$A:$B,2)</f>
        <v>7252504b-b120-ec4d-21ad-93f298dc54a0</v>
      </c>
      <c r="F456" t="s">
        <v>529</v>
      </c>
    </row>
    <row r="457" spans="1:6" x14ac:dyDescent="0.3">
      <c r="A457" t="s">
        <v>459</v>
      </c>
      <c r="B457" t="s">
        <v>530</v>
      </c>
      <c r="C457" t="str">
        <f t="shared" si="7"/>
        <v>811-FRA2002-ERP-Kleinstprojekte31975 Fehlerhafte Preisübermittlung</v>
      </c>
      <c r="D457" t="s">
        <v>12393</v>
      </c>
      <c r="E457" t="str">
        <f>VLOOKUP(A457,projekte!$A:$B,2)</f>
        <v>7252504b-b120-ec4d-21ad-93f298dc54a0</v>
      </c>
      <c r="F457" t="s">
        <v>530</v>
      </c>
    </row>
    <row r="458" spans="1:6" x14ac:dyDescent="0.3">
      <c r="A458" t="s">
        <v>459</v>
      </c>
      <c r="B458" t="s">
        <v>531</v>
      </c>
      <c r="C458" t="str">
        <f t="shared" si="7"/>
        <v>811-FRA2002-ERP-Kleinstprojekte32154 Dublettenoptimierung</v>
      </c>
      <c r="D458" t="s">
        <v>12394</v>
      </c>
      <c r="E458" t="str">
        <f>VLOOKUP(A458,projekte!$A:$B,2)</f>
        <v>7252504b-b120-ec4d-21ad-93f298dc54a0</v>
      </c>
      <c r="F458" t="s">
        <v>531</v>
      </c>
    </row>
    <row r="459" spans="1:6" x14ac:dyDescent="0.3">
      <c r="A459" t="s">
        <v>459</v>
      </c>
      <c r="B459" t="s">
        <v>532</v>
      </c>
      <c r="C459" t="str">
        <f t="shared" si="7"/>
        <v>811-FRA2002-ERP-Kleinstprojekte32280 abweichende Lieferadressen</v>
      </c>
      <c r="D459" t="s">
        <v>12395</v>
      </c>
      <c r="E459" t="str">
        <f>VLOOKUP(A459,projekte!$A:$B,2)</f>
        <v>7252504b-b120-ec4d-21ad-93f298dc54a0</v>
      </c>
      <c r="F459" t="s">
        <v>532</v>
      </c>
    </row>
    <row r="460" spans="1:6" x14ac:dyDescent="0.3">
      <c r="A460" t="s">
        <v>459</v>
      </c>
      <c r="B460" t="s">
        <v>533</v>
      </c>
      <c r="C460" t="str">
        <f t="shared" si="7"/>
        <v>811-FRA2002-ERP-Kleinstprojekte32288 Bereitstellung individuelle Gutscheincodes - Marketing</v>
      </c>
      <c r="D460" t="s">
        <v>12396</v>
      </c>
      <c r="E460" t="str">
        <f>VLOOKUP(A460,projekte!$A:$B,2)</f>
        <v>7252504b-b120-ec4d-21ad-93f298dc54a0</v>
      </c>
      <c r="F460" t="s">
        <v>533</v>
      </c>
    </row>
    <row r="461" spans="1:6" x14ac:dyDescent="0.3">
      <c r="A461" t="s">
        <v>535</v>
      </c>
      <c r="B461" t="s">
        <v>536</v>
      </c>
      <c r="C461" t="str">
        <f t="shared" si="7"/>
        <v>815-IOT2002-Vertrieb00-Lück</v>
      </c>
      <c r="D461" t="s">
        <v>12397</v>
      </c>
      <c r="E461" t="str">
        <f>VLOOKUP(A461,projekte!$A:$B,2)</f>
        <v>b5c80c75-4d64-51e7-be8a-26aad6a0ade8</v>
      </c>
      <c r="F461" t="s">
        <v>536</v>
      </c>
    </row>
    <row r="462" spans="1:6" x14ac:dyDescent="0.3">
      <c r="A462" t="s">
        <v>535</v>
      </c>
      <c r="B462" t="s">
        <v>538</v>
      </c>
      <c r="C462" t="str">
        <f t="shared" si="7"/>
        <v>815-IOT2002-Vertrieb02-Vorbereitung ohne Lead</v>
      </c>
      <c r="D462" t="s">
        <v>12398</v>
      </c>
      <c r="E462" t="str">
        <f>VLOOKUP(A462,projekte!$A:$B,2)</f>
        <v>b5c80c75-4d64-51e7-be8a-26aad6a0ade8</v>
      </c>
      <c r="F462" t="s">
        <v>538</v>
      </c>
    </row>
    <row r="463" spans="1:6" x14ac:dyDescent="0.3">
      <c r="A463" t="s">
        <v>535</v>
      </c>
      <c r="B463" t="s">
        <v>541</v>
      </c>
      <c r="C463" t="str">
        <f t="shared" si="7"/>
        <v>815-IOT2002-Vertrieb03-EWM - kundenunspezifisch</v>
      </c>
      <c r="D463" t="s">
        <v>12399</v>
      </c>
      <c r="E463" t="str">
        <f>VLOOKUP(A463,projekte!$A:$B,2)</f>
        <v>b5c80c75-4d64-51e7-be8a-26aad6a0ade8</v>
      </c>
      <c r="F463" t="s">
        <v>541</v>
      </c>
    </row>
    <row r="464" spans="1:6" x14ac:dyDescent="0.3">
      <c r="A464" t="s">
        <v>535</v>
      </c>
      <c r="B464" t="s">
        <v>542</v>
      </c>
      <c r="C464" t="str">
        <f t="shared" si="7"/>
        <v>815-IOT2002-Vertrieb05-FIORI</v>
      </c>
      <c r="D464" t="s">
        <v>12400</v>
      </c>
      <c r="E464" t="str">
        <f>VLOOKUP(A464,projekte!$A:$B,2)</f>
        <v>b5c80c75-4d64-51e7-be8a-26aad6a0ade8</v>
      </c>
      <c r="F464" t="s">
        <v>542</v>
      </c>
    </row>
    <row r="465" spans="1:6" x14ac:dyDescent="0.3">
      <c r="A465" t="s">
        <v>535</v>
      </c>
      <c r="B465" t="s">
        <v>544</v>
      </c>
      <c r="C465" t="str">
        <f t="shared" si="7"/>
        <v>815-IOT2002-Vertrieb06-Webinar</v>
      </c>
      <c r="D465" t="s">
        <v>12401</v>
      </c>
      <c r="E465" t="str">
        <f>VLOOKUP(A465,projekte!$A:$B,2)</f>
        <v>b5c80c75-4d64-51e7-be8a-26aad6a0ade8</v>
      </c>
      <c r="F465" t="s">
        <v>544</v>
      </c>
    </row>
    <row r="466" spans="1:6" x14ac:dyDescent="0.3">
      <c r="A466" t="s">
        <v>549</v>
      </c>
      <c r="B466" t="s">
        <v>550</v>
      </c>
      <c r="C466" t="str">
        <f t="shared" si="7"/>
        <v>831-FRA2005-19806-SAP-Formulare-und-eMails10- Vorabstimmung zum Projekt</v>
      </c>
      <c r="D466" t="s">
        <v>12402</v>
      </c>
      <c r="E466" t="str">
        <f>VLOOKUP(A466,projekte!$A:$B,2)</f>
        <v>cbd1bafa-c1e5-0cac-5876-369ceab797a9</v>
      </c>
      <c r="F466" t="s">
        <v>550</v>
      </c>
    </row>
    <row r="467" spans="1:6" x14ac:dyDescent="0.3">
      <c r="A467" t="s">
        <v>549</v>
      </c>
      <c r="B467" t="s">
        <v>553</v>
      </c>
      <c r="C467" t="str">
        <f t="shared" si="7"/>
        <v>831-FRA2005-19806-SAP-Formulare-und-eMails16274 Formulare - Sammler</v>
      </c>
      <c r="D467" t="s">
        <v>12403</v>
      </c>
      <c r="E467" t="str">
        <f>VLOOKUP(A467,projekte!$A:$B,2)</f>
        <v>cbd1bafa-c1e5-0cac-5876-369ceab797a9</v>
      </c>
      <c r="F467" t="s">
        <v>553</v>
      </c>
    </row>
    <row r="468" spans="1:6" x14ac:dyDescent="0.3">
      <c r="A468" t="s">
        <v>549</v>
      </c>
      <c r="B468" t="s">
        <v>554</v>
      </c>
      <c r="C468" t="str">
        <f t="shared" si="7"/>
        <v>831-FRA2005-19806-SAP-Formulare-und-eMails19806 Kundenkommunikation Redesign</v>
      </c>
      <c r="D468" t="s">
        <v>12404</v>
      </c>
      <c r="E468" t="str">
        <f>VLOOKUP(A468,projekte!$A:$B,2)</f>
        <v>cbd1bafa-c1e5-0cac-5876-369ceab797a9</v>
      </c>
      <c r="F468" t="s">
        <v>554</v>
      </c>
    </row>
    <row r="469" spans="1:6" x14ac:dyDescent="0.3">
      <c r="A469" t="s">
        <v>549</v>
      </c>
      <c r="B469" t="s">
        <v>556</v>
      </c>
      <c r="C469" t="str">
        <f t="shared" si="7"/>
        <v>831-FRA2005-19806-SAP-Formulare-und-eMails20-Konzeption</v>
      </c>
      <c r="D469" t="s">
        <v>12405</v>
      </c>
      <c r="E469" t="str">
        <f>VLOOKUP(A469,projekte!$A:$B,2)</f>
        <v>cbd1bafa-c1e5-0cac-5876-369ceab797a9</v>
      </c>
      <c r="F469" t="s">
        <v>556</v>
      </c>
    </row>
    <row r="470" spans="1:6" x14ac:dyDescent="0.3">
      <c r="A470" t="s">
        <v>549</v>
      </c>
      <c r="B470" t="s">
        <v>558</v>
      </c>
      <c r="C470" t="str">
        <f t="shared" si="7"/>
        <v>831-FRA2005-19806-SAP-Formulare-und-eMails30-Übernahme V3 Beleg</v>
      </c>
      <c r="D470" t="s">
        <v>12406</v>
      </c>
      <c r="E470" t="str">
        <f>VLOOKUP(A470,projekte!$A:$B,2)</f>
        <v>cbd1bafa-c1e5-0cac-5876-369ceab797a9</v>
      </c>
      <c r="F470" t="s">
        <v>558</v>
      </c>
    </row>
    <row r="471" spans="1:6" x14ac:dyDescent="0.3">
      <c r="A471" t="s">
        <v>549</v>
      </c>
      <c r="B471" t="s">
        <v>561</v>
      </c>
      <c r="C471" t="str">
        <f t="shared" si="7"/>
        <v>831-FRA2005-19806-SAP-Formulare-und-eMails40-V1 Kommunikation</v>
      </c>
      <c r="D471" t="s">
        <v>12407</v>
      </c>
      <c r="E471" t="str">
        <f>VLOOKUP(A471,projekte!$A:$B,2)</f>
        <v>cbd1bafa-c1e5-0cac-5876-369ceab797a9</v>
      </c>
      <c r="F471" t="s">
        <v>561</v>
      </c>
    </row>
    <row r="472" spans="1:6" x14ac:dyDescent="0.3">
      <c r="A472" t="s">
        <v>549</v>
      </c>
      <c r="B472" t="s">
        <v>562</v>
      </c>
      <c r="C472" t="str">
        <f t="shared" si="7"/>
        <v>831-FRA2005-19806-SAP-Formulare-und-eMails50-V2 Kommunikation</v>
      </c>
      <c r="D472" t="s">
        <v>12408</v>
      </c>
      <c r="E472" t="str">
        <f>VLOOKUP(A472,projekte!$A:$B,2)</f>
        <v>cbd1bafa-c1e5-0cac-5876-369ceab797a9</v>
      </c>
      <c r="F472" t="s">
        <v>562</v>
      </c>
    </row>
    <row r="473" spans="1:6" x14ac:dyDescent="0.3">
      <c r="A473" t="s">
        <v>549</v>
      </c>
      <c r="B473" t="s">
        <v>563</v>
      </c>
      <c r="C473" t="str">
        <f t="shared" si="7"/>
        <v>831-FRA2005-19806-SAP-Formulare-und-eMails60-Erweiterung Easy Send Mail</v>
      </c>
      <c r="D473" t="s">
        <v>12409</v>
      </c>
      <c r="E473" t="str">
        <f>VLOOKUP(A473,projekte!$A:$B,2)</f>
        <v>cbd1bafa-c1e5-0cac-5876-369ceab797a9</v>
      </c>
      <c r="F473" t="s">
        <v>563</v>
      </c>
    </row>
    <row r="474" spans="1:6" x14ac:dyDescent="0.3">
      <c r="A474" t="s">
        <v>566</v>
      </c>
      <c r="B474" t="s">
        <v>567</v>
      </c>
      <c r="C474" t="str">
        <f t="shared" si="7"/>
        <v>836-MAN2101-Application-Management00-Koordination</v>
      </c>
      <c r="D474" t="s">
        <v>12410</v>
      </c>
      <c r="E474" t="str">
        <f>VLOOKUP(A474,projekte!$A:$B,2)</f>
        <v>2e38abcb-ea89-7dcf-9c02-7d96d514529a</v>
      </c>
      <c r="F474" t="s">
        <v>567</v>
      </c>
    </row>
    <row r="475" spans="1:6" x14ac:dyDescent="0.3">
      <c r="A475" t="s">
        <v>566</v>
      </c>
      <c r="B475" t="s">
        <v>570</v>
      </c>
      <c r="C475" t="str">
        <f t="shared" si="7"/>
        <v>836-MAN2101-Application-Management10-Tickets</v>
      </c>
      <c r="D475" t="s">
        <v>12411</v>
      </c>
      <c r="E475" t="str">
        <f>VLOOKUP(A475,projekte!$A:$B,2)</f>
        <v>2e38abcb-ea89-7dcf-9c02-7d96d514529a</v>
      </c>
      <c r="F475" t="s">
        <v>570</v>
      </c>
    </row>
    <row r="476" spans="1:6" x14ac:dyDescent="0.3">
      <c r="A476" t="s">
        <v>566</v>
      </c>
      <c r="B476" t="s">
        <v>576</v>
      </c>
      <c r="C476" t="str">
        <f t="shared" si="7"/>
        <v>836-MAN2101-Application-Management30 - SNP Schulung</v>
      </c>
      <c r="D476" t="s">
        <v>12412</v>
      </c>
      <c r="E476" t="str">
        <f>VLOOKUP(A476,projekte!$A:$B,2)</f>
        <v>2e38abcb-ea89-7dcf-9c02-7d96d514529a</v>
      </c>
      <c r="F476" t="s">
        <v>576</v>
      </c>
    </row>
    <row r="477" spans="1:6" x14ac:dyDescent="0.3">
      <c r="A477" t="s">
        <v>577</v>
      </c>
      <c r="B477" t="s">
        <v>578</v>
      </c>
      <c r="C477" t="str">
        <f t="shared" si="7"/>
        <v>837-MAN2102-Kleinstprojekte00-Kleinstprojekte</v>
      </c>
      <c r="D477" t="s">
        <v>12413</v>
      </c>
      <c r="E477" t="str">
        <f>VLOOKUP(A477,projekte!$A:$B,2)</f>
        <v>cecfd52b-71bb-dec2-ac48-a3ccfffb434c</v>
      </c>
      <c r="F477" t="s">
        <v>578</v>
      </c>
    </row>
    <row r="478" spans="1:6" x14ac:dyDescent="0.3">
      <c r="A478" t="s">
        <v>577</v>
      </c>
      <c r="B478" t="s">
        <v>579</v>
      </c>
      <c r="C478" t="str">
        <f t="shared" si="7"/>
        <v>837-MAN2102-Kleinstprojekte2098 FIORI-Auftragserfassung: MAG-Erweiterung</v>
      </c>
      <c r="D478" t="s">
        <v>12414</v>
      </c>
      <c r="E478" t="str">
        <f>VLOOKUP(A478,projekte!$A:$B,2)</f>
        <v>cecfd52b-71bb-dec2-ac48-a3ccfffb434c</v>
      </c>
      <c r="F478" t="s">
        <v>579</v>
      </c>
    </row>
    <row r="479" spans="1:6" x14ac:dyDescent="0.3">
      <c r="A479" t="s">
        <v>577</v>
      </c>
      <c r="B479" t="s">
        <v>580</v>
      </c>
      <c r="C479" t="str">
        <f t="shared" si="7"/>
        <v>837-MAN2102-Kleinstprojekte2331 ILM Integration</v>
      </c>
      <c r="D479" t="s">
        <v>12415</v>
      </c>
      <c r="E479" t="str">
        <f>VLOOKUP(A479,projekte!$A:$B,2)</f>
        <v>cecfd52b-71bb-dec2-ac48-a3ccfffb434c</v>
      </c>
      <c r="F479" t="s">
        <v>580</v>
      </c>
    </row>
    <row r="480" spans="1:6" x14ac:dyDescent="0.3">
      <c r="A480" t="s">
        <v>577</v>
      </c>
      <c r="B480" t="s">
        <v>583</v>
      </c>
      <c r="C480" t="str">
        <f t="shared" si="7"/>
        <v>837-MAN2102-Kleinstprojekte2348 Zahlart an Lieferung speichern</v>
      </c>
      <c r="D480" t="s">
        <v>12416</v>
      </c>
      <c r="E480" t="str">
        <f>VLOOKUP(A480,projekte!$A:$B,2)</f>
        <v>cecfd52b-71bb-dec2-ac48-a3ccfffb434c</v>
      </c>
      <c r="F480" t="s">
        <v>583</v>
      </c>
    </row>
    <row r="481" spans="1:6" x14ac:dyDescent="0.3">
      <c r="A481" t="s">
        <v>577</v>
      </c>
      <c r="B481" t="s">
        <v>584</v>
      </c>
      <c r="C481" t="str">
        <f t="shared" si="7"/>
        <v>837-MAN2102-Kleinstprojekte2373 POS.AT-API Integration</v>
      </c>
      <c r="D481" t="s">
        <v>12417</v>
      </c>
      <c r="E481" t="str">
        <f>VLOOKUP(A481,projekte!$A:$B,2)</f>
        <v>cecfd52b-71bb-dec2-ac48-a3ccfffb434c</v>
      </c>
      <c r="F481" t="s">
        <v>584</v>
      </c>
    </row>
    <row r="482" spans="1:6" x14ac:dyDescent="0.3">
      <c r="A482" t="s">
        <v>577</v>
      </c>
      <c r="B482" t="s">
        <v>586</v>
      </c>
      <c r="C482" t="str">
        <f t="shared" si="7"/>
        <v>837-MAN2102-Kleinstprojekte2412 Einführung GK Hospitality</v>
      </c>
      <c r="D482" t="s">
        <v>12418</v>
      </c>
      <c r="E482" t="str">
        <f>VLOOKUP(A482,projekte!$A:$B,2)</f>
        <v>cecfd52b-71bb-dec2-ac48-a3ccfffb434c</v>
      </c>
      <c r="F482" t="s">
        <v>586</v>
      </c>
    </row>
    <row r="483" spans="1:6" x14ac:dyDescent="0.3">
      <c r="A483" t="s">
        <v>577</v>
      </c>
      <c r="B483" t="s">
        <v>587</v>
      </c>
      <c r="C483" t="str">
        <f t="shared" si="7"/>
        <v>837-MAN2102-Kleinstprojekte2461 Changes zu Angebot MAGAZIN</v>
      </c>
      <c r="D483" t="s">
        <v>12419</v>
      </c>
      <c r="E483" t="str">
        <f>VLOOKUP(A483,projekte!$A:$B,2)</f>
        <v>cecfd52b-71bb-dec2-ac48-a3ccfffb434c</v>
      </c>
      <c r="F483" t="s">
        <v>587</v>
      </c>
    </row>
    <row r="484" spans="1:6" x14ac:dyDescent="0.3">
      <c r="A484" t="s">
        <v>577</v>
      </c>
      <c r="B484" t="s">
        <v>588</v>
      </c>
      <c r="C484" t="str">
        <f t="shared" si="7"/>
        <v>837-MAN2102-Kleinstprojekte2555 Preisplanung: neue Anforderungen</v>
      </c>
      <c r="D484" t="s">
        <v>12420</v>
      </c>
      <c r="E484" t="str">
        <f>VLOOKUP(A484,projekte!$A:$B,2)</f>
        <v>cecfd52b-71bb-dec2-ac48-a3ccfffb434c</v>
      </c>
      <c r="F484" t="s">
        <v>588</v>
      </c>
    </row>
    <row r="485" spans="1:6" x14ac:dyDescent="0.3">
      <c r="A485" t="s">
        <v>577</v>
      </c>
      <c r="B485" t="s">
        <v>589</v>
      </c>
      <c r="C485" t="str">
        <f t="shared" si="7"/>
        <v>837-MAN2102-Kleinstprojekte2564 PayPal Optimierungen</v>
      </c>
      <c r="D485" t="s">
        <v>12421</v>
      </c>
      <c r="E485" t="str">
        <f>VLOOKUP(A485,projekte!$A:$B,2)</f>
        <v>cecfd52b-71bb-dec2-ac48-a3ccfffb434c</v>
      </c>
      <c r="F485" t="s">
        <v>589</v>
      </c>
    </row>
    <row r="486" spans="1:6" x14ac:dyDescent="0.3">
      <c r="A486" t="s">
        <v>577</v>
      </c>
      <c r="B486" t="s">
        <v>591</v>
      </c>
      <c r="C486" t="str">
        <f t="shared" si="7"/>
        <v>837-MAN2102-Kleinstprojekte2639 c/o-Zeile auf Bestellungsformular ausgeben</v>
      </c>
      <c r="D486" t="s">
        <v>12422</v>
      </c>
      <c r="E486" t="str">
        <f>VLOOKUP(A486,projekte!$A:$B,2)</f>
        <v>cecfd52b-71bb-dec2-ac48-a3ccfffb434c</v>
      </c>
      <c r="F486" t="s">
        <v>591</v>
      </c>
    </row>
    <row r="487" spans="1:6" x14ac:dyDescent="0.3">
      <c r="A487" t="s">
        <v>577</v>
      </c>
      <c r="B487" t="s">
        <v>592</v>
      </c>
      <c r="C487" t="str">
        <f t="shared" si="7"/>
        <v>837-MAN2102-Kleinstprojekte2703 Impressum Mail AT</v>
      </c>
      <c r="D487" t="s">
        <v>12423</v>
      </c>
      <c r="E487" t="str">
        <f>VLOOKUP(A487,projekte!$A:$B,2)</f>
        <v>cecfd52b-71bb-dec2-ac48-a3ccfffb434c</v>
      </c>
      <c r="F487" t="s">
        <v>592</v>
      </c>
    </row>
    <row r="488" spans="1:6" x14ac:dyDescent="0.3">
      <c r="A488" t="s">
        <v>577</v>
      </c>
      <c r="B488" t="s">
        <v>593</v>
      </c>
      <c r="C488" t="str">
        <f t="shared" si="7"/>
        <v>837-MAN2102-Kleinstprojekte2783 CS-Cockpits: Redesign</v>
      </c>
      <c r="D488" t="s">
        <v>12424</v>
      </c>
      <c r="E488" t="str">
        <f>VLOOKUP(A488,projekte!$A:$B,2)</f>
        <v>cecfd52b-71bb-dec2-ac48-a3ccfffb434c</v>
      </c>
      <c r="F488" t="s">
        <v>593</v>
      </c>
    </row>
    <row r="489" spans="1:6" x14ac:dyDescent="0.3">
      <c r="A489" t="s">
        <v>577</v>
      </c>
      <c r="B489" t="s">
        <v>594</v>
      </c>
      <c r="C489" t="str">
        <f t="shared" si="7"/>
        <v>837-MAN2102-Kleinstprojekte2786 Assortment Planning QuickWins</v>
      </c>
      <c r="D489" t="s">
        <v>12425</v>
      </c>
      <c r="E489" t="str">
        <f>VLOOKUP(A489,projekte!$A:$B,2)</f>
        <v>cecfd52b-71bb-dec2-ac48-a3ccfffb434c</v>
      </c>
      <c r="F489" t="s">
        <v>594</v>
      </c>
    </row>
    <row r="490" spans="1:6" x14ac:dyDescent="0.3">
      <c r="A490" t="s">
        <v>577</v>
      </c>
      <c r="B490" t="s">
        <v>595</v>
      </c>
      <c r="C490" t="str">
        <f t="shared" si="7"/>
        <v>837-MAN2102-Kleinstprojekte2885 Versandstellenfindung Filialversand</v>
      </c>
      <c r="D490" t="s">
        <v>12426</v>
      </c>
      <c r="E490" t="str">
        <f>VLOOKUP(A490,projekte!$A:$B,2)</f>
        <v>cecfd52b-71bb-dec2-ac48-a3ccfffb434c</v>
      </c>
      <c r="F490" t="s">
        <v>595</v>
      </c>
    </row>
    <row r="491" spans="1:6" x14ac:dyDescent="0.3">
      <c r="A491" t="s">
        <v>577</v>
      </c>
      <c r="B491" t="s">
        <v>596</v>
      </c>
      <c r="C491" t="str">
        <f t="shared" si="7"/>
        <v>837-MAN2102-Kleinstprojekte2900 Mail: verfügbarkeits-Übersicht</v>
      </c>
      <c r="D491" t="s">
        <v>12427</v>
      </c>
      <c r="E491" t="str">
        <f>VLOOKUP(A491,projekte!$A:$B,2)</f>
        <v>cecfd52b-71bb-dec2-ac48-a3ccfffb434c</v>
      </c>
      <c r="F491" t="s">
        <v>596</v>
      </c>
    </row>
    <row r="492" spans="1:6" x14ac:dyDescent="0.3">
      <c r="A492" t="s">
        <v>577</v>
      </c>
      <c r="B492" t="s">
        <v>597</v>
      </c>
      <c r="C492" t="str">
        <f t="shared" si="7"/>
        <v>837-MAN2102-Kleinstprojekte2934 Liefertermintreue monitoren</v>
      </c>
      <c r="D492" t="s">
        <v>12428</v>
      </c>
      <c r="E492" t="str">
        <f>VLOOKUP(A492,projekte!$A:$B,2)</f>
        <v>cecfd52b-71bb-dec2-ac48-a3ccfffb434c</v>
      </c>
      <c r="F492" t="s">
        <v>597</v>
      </c>
    </row>
    <row r="493" spans="1:6" x14ac:dyDescent="0.3">
      <c r="A493" t="s">
        <v>577</v>
      </c>
      <c r="B493" t="s">
        <v>598</v>
      </c>
      <c r="C493" t="str">
        <f t="shared" si="7"/>
        <v>837-MAN2102-Kleinstprojekte2973 Retail: Belegtext englisch für Digitalen Bon</v>
      </c>
      <c r="D493" t="s">
        <v>12429</v>
      </c>
      <c r="E493" t="str">
        <f>VLOOKUP(A493,projekte!$A:$B,2)</f>
        <v>cecfd52b-71bb-dec2-ac48-a3ccfffb434c</v>
      </c>
      <c r="F493" t="s">
        <v>598</v>
      </c>
    </row>
    <row r="494" spans="1:6" x14ac:dyDescent="0.3">
      <c r="A494" t="s">
        <v>577</v>
      </c>
      <c r="B494" t="s">
        <v>599</v>
      </c>
      <c r="C494" t="str">
        <f t="shared" si="7"/>
        <v>837-MAN2102-Kleinstprojekte3023 Verf.: AB-Logik</v>
      </c>
      <c r="D494" t="s">
        <v>12430</v>
      </c>
      <c r="E494" t="str">
        <f>VLOOKUP(A494,projekte!$A:$B,2)</f>
        <v>cecfd52b-71bb-dec2-ac48-a3ccfffb434c</v>
      </c>
      <c r="F494" t="s">
        <v>599</v>
      </c>
    </row>
    <row r="495" spans="1:6" x14ac:dyDescent="0.3">
      <c r="A495" t="s">
        <v>577</v>
      </c>
      <c r="B495" t="s">
        <v>600</v>
      </c>
      <c r="C495" t="str">
        <f t="shared" si="7"/>
        <v>837-MAN2102-Kleinstprojekte3065 Fiori Artikelauslistung</v>
      </c>
      <c r="D495" t="s">
        <v>12431</v>
      </c>
      <c r="E495" t="str">
        <f>VLOOKUP(A495,projekte!$A:$B,2)</f>
        <v>cecfd52b-71bb-dec2-ac48-a3ccfffb434c</v>
      </c>
      <c r="F495" t="s">
        <v>600</v>
      </c>
    </row>
    <row r="496" spans="1:6" x14ac:dyDescent="0.3">
      <c r="A496" t="s">
        <v>577</v>
      </c>
      <c r="B496" t="s">
        <v>601</v>
      </c>
      <c r="C496" t="str">
        <f t="shared" si="7"/>
        <v>837-MAN2102-Kleinstprojekte3079 Screen Personas POC</v>
      </c>
      <c r="D496" t="s">
        <v>12432</v>
      </c>
      <c r="E496" t="str">
        <f>VLOOKUP(A496,projekte!$A:$B,2)</f>
        <v>cecfd52b-71bb-dec2-ac48-a3ccfffb434c</v>
      </c>
      <c r="F496" t="s">
        <v>601</v>
      </c>
    </row>
    <row r="497" spans="1:6" x14ac:dyDescent="0.3">
      <c r="A497" t="s">
        <v>577</v>
      </c>
      <c r="B497" t="s">
        <v>603</v>
      </c>
      <c r="C497" t="str">
        <f t="shared" si="7"/>
        <v>837-MAN2102-Kleinstprojekte3093 FIORI Preisplanung 2.0</v>
      </c>
      <c r="D497" t="s">
        <v>12433</v>
      </c>
      <c r="E497" t="str">
        <f>VLOOKUP(A497,projekte!$A:$B,2)</f>
        <v>cecfd52b-71bb-dec2-ac48-a3ccfffb434c</v>
      </c>
      <c r="F497" t="s">
        <v>603</v>
      </c>
    </row>
    <row r="498" spans="1:6" x14ac:dyDescent="0.3">
      <c r="A498" t="s">
        <v>577</v>
      </c>
      <c r="B498" t="s">
        <v>604</v>
      </c>
      <c r="C498" t="str">
        <f t="shared" si="7"/>
        <v>837-MAN2102-Kleinstprojekte3100 Promo-Engine: Einführung</v>
      </c>
      <c r="D498" t="s">
        <v>12434</v>
      </c>
      <c r="E498" t="str">
        <f>VLOOKUP(A498,projekte!$A:$B,2)</f>
        <v>cecfd52b-71bb-dec2-ac48-a3ccfffb434c</v>
      </c>
      <c r="F498" t="s">
        <v>604</v>
      </c>
    </row>
    <row r="499" spans="1:6" x14ac:dyDescent="0.3">
      <c r="A499" t="s">
        <v>577</v>
      </c>
      <c r="B499" t="s">
        <v>605</v>
      </c>
      <c r="C499" t="str">
        <f t="shared" si="7"/>
        <v>837-MAN2102-Kleinstprojekte3124 Filialadresse anzeigen bei C&amp;C-Auftrag</v>
      </c>
      <c r="D499" t="s">
        <v>12435</v>
      </c>
      <c r="E499" t="str">
        <f>VLOOKUP(A499,projekte!$A:$B,2)</f>
        <v>cecfd52b-71bb-dec2-ac48-a3ccfffb434c</v>
      </c>
      <c r="F499" t="s">
        <v>605</v>
      </c>
    </row>
    <row r="500" spans="1:6" x14ac:dyDescent="0.3">
      <c r="A500" t="s">
        <v>577</v>
      </c>
      <c r="B500" t="s">
        <v>606</v>
      </c>
      <c r="C500" t="str">
        <f t="shared" si="7"/>
        <v>837-MAN2102-Kleinstprojekte3127 Procurement: Sichtbarkeit der Artikelsaison in SAP</v>
      </c>
      <c r="D500" t="s">
        <v>12436</v>
      </c>
      <c r="E500" t="str">
        <f>VLOOKUP(A500,projekte!$A:$B,2)</f>
        <v>cecfd52b-71bb-dec2-ac48-a3ccfffb434c</v>
      </c>
      <c r="F500" t="s">
        <v>606</v>
      </c>
    </row>
    <row r="501" spans="1:6" x14ac:dyDescent="0.3">
      <c r="A501" t="s">
        <v>577</v>
      </c>
      <c r="B501" t="s">
        <v>607</v>
      </c>
      <c r="C501" t="str">
        <f t="shared" si="7"/>
        <v>837-MAN2102-Kleinstprojekte3145 GoGreen Label auf Versandlabel andrucken</v>
      </c>
      <c r="D501" t="s">
        <v>12437</v>
      </c>
      <c r="E501" t="str">
        <f>VLOOKUP(A501,projekte!$A:$B,2)</f>
        <v>cecfd52b-71bb-dec2-ac48-a3ccfffb434c</v>
      </c>
      <c r="F501" t="s">
        <v>607</v>
      </c>
    </row>
    <row r="502" spans="1:6" x14ac:dyDescent="0.3">
      <c r="A502" t="s">
        <v>577</v>
      </c>
      <c r="B502" t="s">
        <v>608</v>
      </c>
      <c r="C502" t="str">
        <f t="shared" si="7"/>
        <v>837-MAN2102-Kleinstprojekte3181 Paygate: Nachbearbeitungscockpit anpassen</v>
      </c>
      <c r="D502" t="s">
        <v>12438</v>
      </c>
      <c r="E502" t="str">
        <f>VLOOKUP(A502,projekte!$A:$B,2)</f>
        <v>cecfd52b-71bb-dec2-ac48-a3ccfffb434c</v>
      </c>
      <c r="F502" t="s">
        <v>608</v>
      </c>
    </row>
    <row r="503" spans="1:6" x14ac:dyDescent="0.3">
      <c r="A503" t="s">
        <v>577</v>
      </c>
      <c r="B503" t="s">
        <v>609</v>
      </c>
      <c r="C503" t="str">
        <f t="shared" si="7"/>
        <v>837-MAN2102-Kleinstprojekte3201 CS: Kundenkommunikation</v>
      </c>
      <c r="D503" t="s">
        <v>12439</v>
      </c>
      <c r="E503" t="str">
        <f>VLOOKUP(A503,projekte!$A:$B,2)</f>
        <v>cecfd52b-71bb-dec2-ac48-a3ccfffb434c</v>
      </c>
      <c r="F503" t="s">
        <v>609</v>
      </c>
    </row>
    <row r="504" spans="1:6" x14ac:dyDescent="0.3">
      <c r="A504" t="s">
        <v>577</v>
      </c>
      <c r="B504" t="s">
        <v>610</v>
      </c>
      <c r="C504" t="str">
        <f t="shared" si="7"/>
        <v>837-MAN2102-Kleinstprojekte3202 Aufträge ohne AG/WE</v>
      </c>
      <c r="D504" t="s">
        <v>12440</v>
      </c>
      <c r="E504" t="str">
        <f>VLOOKUP(A504,projekte!$A:$B,2)</f>
        <v>cecfd52b-71bb-dec2-ac48-a3ccfffb434c</v>
      </c>
      <c r="F504" t="s">
        <v>610</v>
      </c>
    </row>
    <row r="505" spans="1:6" x14ac:dyDescent="0.3">
      <c r="A505" t="s">
        <v>577</v>
      </c>
      <c r="B505" t="s">
        <v>611</v>
      </c>
      <c r="C505" t="str">
        <f t="shared" si="7"/>
        <v>837-MAN2102-Kleinstprojekte3203 Adresszeile für AT u. CH entfernen</v>
      </c>
      <c r="D505" t="s">
        <v>12441</v>
      </c>
      <c r="E505" t="str">
        <f>VLOOKUP(A505,projekte!$A:$B,2)</f>
        <v>cecfd52b-71bb-dec2-ac48-a3ccfffb434c</v>
      </c>
      <c r="F505" t="s">
        <v>611</v>
      </c>
    </row>
    <row r="506" spans="1:6" x14ac:dyDescent="0.3">
      <c r="A506" t="s">
        <v>577</v>
      </c>
      <c r="B506" t="s">
        <v>612</v>
      </c>
      <c r="C506" t="str">
        <f t="shared" si="7"/>
        <v>837-MAN2102-Kleinstprojekte3206 FIORI Preisplanung: Schnellauswertung</v>
      </c>
      <c r="D506" t="s">
        <v>12442</v>
      </c>
      <c r="E506" t="str">
        <f>VLOOKUP(A506,projekte!$A:$B,2)</f>
        <v>cecfd52b-71bb-dec2-ac48-a3ccfffb434c</v>
      </c>
      <c r="F506" t="s">
        <v>612</v>
      </c>
    </row>
    <row r="507" spans="1:6" x14ac:dyDescent="0.3">
      <c r="A507" t="s">
        <v>577</v>
      </c>
      <c r="B507" t="s">
        <v>613</v>
      </c>
      <c r="C507" t="str">
        <f t="shared" si="7"/>
        <v>837-MAN2102-Kleinstprojekte3251 GABW-Logik Shop anpassen</v>
      </c>
      <c r="D507" t="s">
        <v>12443</v>
      </c>
      <c r="E507" t="str">
        <f>VLOOKUP(A507,projekte!$A:$B,2)</f>
        <v>cecfd52b-71bb-dec2-ac48-a3ccfffb434c</v>
      </c>
      <c r="F507" t="s">
        <v>613</v>
      </c>
    </row>
    <row r="508" spans="1:6" x14ac:dyDescent="0.3">
      <c r="A508" t="s">
        <v>577</v>
      </c>
      <c r="B508" t="s">
        <v>614</v>
      </c>
      <c r="C508" t="str">
        <f t="shared" si="7"/>
        <v>837-MAN2102-Kleinstprojekte3265 NL Fehlende Übersetzung / Änderung der Zahlungsbedingung</v>
      </c>
      <c r="D508" t="s">
        <v>12444</v>
      </c>
      <c r="E508" t="str">
        <f>VLOOKUP(A508,projekte!$A:$B,2)</f>
        <v>cecfd52b-71bb-dec2-ac48-a3ccfffb434c</v>
      </c>
      <c r="F508" t="s">
        <v>614</v>
      </c>
    </row>
    <row r="509" spans="1:6" x14ac:dyDescent="0.3">
      <c r="A509" t="s">
        <v>577</v>
      </c>
      <c r="B509" t="s">
        <v>615</v>
      </c>
      <c r="C509" t="str">
        <f t="shared" si="7"/>
        <v>837-MAN2102-Kleinstprojekte3270 Grundpreisverordnung umsetzen</v>
      </c>
      <c r="D509" t="s">
        <v>12445</v>
      </c>
      <c r="E509" t="str">
        <f>VLOOKUP(A509,projekte!$A:$B,2)</f>
        <v>cecfd52b-71bb-dec2-ac48-a3ccfffb434c</v>
      </c>
      <c r="F509" t="s">
        <v>615</v>
      </c>
    </row>
    <row r="510" spans="1:6" x14ac:dyDescent="0.3">
      <c r="A510" t="s">
        <v>577</v>
      </c>
      <c r="B510" t="s">
        <v>616</v>
      </c>
      <c r="C510" t="str">
        <f t="shared" si="7"/>
        <v>837-MAN2102-Kleinstprojekte3295 Änderung der E-Mail-Adresse – Widerspruch AB</v>
      </c>
      <c r="D510" t="s">
        <v>12446</v>
      </c>
      <c r="E510" t="str">
        <f>VLOOKUP(A510,projekte!$A:$B,2)</f>
        <v>cecfd52b-71bb-dec2-ac48-a3ccfffb434c</v>
      </c>
      <c r="F510" t="s">
        <v>616</v>
      </c>
    </row>
    <row r="511" spans="1:6" x14ac:dyDescent="0.3">
      <c r="A511" t="s">
        <v>577</v>
      </c>
      <c r="B511" t="s">
        <v>617</v>
      </c>
      <c r="C511" t="str">
        <f t="shared" si="7"/>
        <v>837-MAN2102-Kleinstprojekte3298 Optimierung Popups in Auftragsbearbeitung</v>
      </c>
      <c r="D511" t="s">
        <v>12447</v>
      </c>
      <c r="E511" t="str">
        <f>VLOOKUP(A511,projekte!$A:$B,2)</f>
        <v>cecfd52b-71bb-dec2-ac48-a3ccfffb434c</v>
      </c>
      <c r="F511" t="s">
        <v>617</v>
      </c>
    </row>
    <row r="512" spans="1:6" x14ac:dyDescent="0.3">
      <c r="A512" t="s">
        <v>577</v>
      </c>
      <c r="B512" t="s">
        <v>618</v>
      </c>
      <c r="C512" t="str">
        <f t="shared" si="7"/>
        <v>837-MAN2102-Kleinstprojekte3361 Text bei Retoureneingangsbestätigungen</v>
      </c>
      <c r="D512" t="s">
        <v>12448</v>
      </c>
      <c r="E512" t="str">
        <f>VLOOKUP(A512,projekte!$A:$B,2)</f>
        <v>cecfd52b-71bb-dec2-ac48-a3ccfffb434c</v>
      </c>
      <c r="F512" t="s">
        <v>618</v>
      </c>
    </row>
    <row r="513" spans="1:6" x14ac:dyDescent="0.3">
      <c r="A513" t="s">
        <v>577</v>
      </c>
      <c r="B513" t="s">
        <v>619</v>
      </c>
      <c r="C513" t="str">
        <f t="shared" si="7"/>
        <v>837-MAN2102-Kleinstprojekte3379 Katalogaufträge: Partnerübertragung anpassen</v>
      </c>
      <c r="D513" t="s">
        <v>12449</v>
      </c>
      <c r="E513" t="str">
        <f>VLOOKUP(A513,projekte!$A:$B,2)</f>
        <v>cecfd52b-71bb-dec2-ac48-a3ccfffb434c</v>
      </c>
      <c r="F513" t="s">
        <v>619</v>
      </c>
    </row>
    <row r="514" spans="1:6" x14ac:dyDescent="0.3">
      <c r="A514" t="s">
        <v>577</v>
      </c>
      <c r="B514" t="s">
        <v>620</v>
      </c>
      <c r="C514" t="str">
        <f t="shared" si="7"/>
        <v>837-MAN2102-Kleinstprojekte3396 Internationalisierung: NL Vkorg</v>
      </c>
      <c r="D514" t="s">
        <v>12450</v>
      </c>
      <c r="E514" t="str">
        <f>VLOOKUP(A514,projekte!$A:$B,2)</f>
        <v>cecfd52b-71bb-dec2-ac48-a3ccfffb434c</v>
      </c>
      <c r="F514" t="s">
        <v>620</v>
      </c>
    </row>
    <row r="515" spans="1:6" x14ac:dyDescent="0.3">
      <c r="A515" t="s">
        <v>577</v>
      </c>
      <c r="B515" t="s">
        <v>621</v>
      </c>
      <c r="C515" t="str">
        <f t="shared" ref="C515:C578" si="8">CONCATENATE(A515,B515)</f>
        <v>837-MAN2102-Kleinstprojekte3397 Check &amp; Change Formular LLE Abfrage</v>
      </c>
      <c r="D515" t="s">
        <v>12451</v>
      </c>
      <c r="E515" t="str">
        <f>VLOOKUP(A515,projekte!$A:$B,2)</f>
        <v>cecfd52b-71bb-dec2-ac48-a3ccfffb434c</v>
      </c>
      <c r="F515" t="s">
        <v>621</v>
      </c>
    </row>
    <row r="516" spans="1:6" x14ac:dyDescent="0.3">
      <c r="A516" t="s">
        <v>577</v>
      </c>
      <c r="B516" t="s">
        <v>622</v>
      </c>
      <c r="C516" t="str">
        <f t="shared" si="8"/>
        <v>837-MAN2102-Kleinstprojekte3401 Paygate-Zahlart: ideal</v>
      </c>
      <c r="D516" t="s">
        <v>12452</v>
      </c>
      <c r="E516" t="str">
        <f>VLOOKUP(A516,projekte!$A:$B,2)</f>
        <v>cecfd52b-71bb-dec2-ac48-a3ccfffb434c</v>
      </c>
      <c r="F516" t="s">
        <v>622</v>
      </c>
    </row>
    <row r="517" spans="1:6" x14ac:dyDescent="0.3">
      <c r="A517" t="s">
        <v>577</v>
      </c>
      <c r="B517" t="s">
        <v>623</v>
      </c>
      <c r="C517" t="str">
        <f t="shared" si="8"/>
        <v>837-MAN2102-Kleinstprojekte3409 Rechnung: Swiss QR-Code</v>
      </c>
      <c r="D517" t="s">
        <v>12453</v>
      </c>
      <c r="E517" t="str">
        <f>VLOOKUP(A517,projekte!$A:$B,2)</f>
        <v>cecfd52b-71bb-dec2-ac48-a3ccfffb434c</v>
      </c>
      <c r="F517" t="s">
        <v>623</v>
      </c>
    </row>
    <row r="518" spans="1:6" x14ac:dyDescent="0.3">
      <c r="A518" t="s">
        <v>577</v>
      </c>
      <c r="B518" t="s">
        <v>624</v>
      </c>
      <c r="C518" t="str">
        <f t="shared" si="8"/>
        <v>837-MAN2102-Kleinstprojekte3450 - Geschäftspapier nachbilden für Versandpapier CH</v>
      </c>
      <c r="D518" t="s">
        <v>12454</v>
      </c>
      <c r="E518" t="str">
        <f>VLOOKUP(A518,projekte!$A:$B,2)</f>
        <v>cecfd52b-71bb-dec2-ac48-a3ccfffb434c</v>
      </c>
      <c r="F518" t="s">
        <v>624</v>
      </c>
    </row>
    <row r="519" spans="1:6" x14ac:dyDescent="0.3">
      <c r="A519" t="s">
        <v>577</v>
      </c>
      <c r="B519" t="s">
        <v>625</v>
      </c>
      <c r="C519" t="str">
        <f t="shared" si="8"/>
        <v>837-MAN2102-Kleinstprojekte3473 Anpassungen Fiori Kommissionier-App</v>
      </c>
      <c r="D519" t="s">
        <v>12455</v>
      </c>
      <c r="E519" t="str">
        <f>VLOOKUP(A519,projekte!$A:$B,2)</f>
        <v>cecfd52b-71bb-dec2-ac48-a3ccfffb434c</v>
      </c>
      <c r="F519" t="s">
        <v>625</v>
      </c>
    </row>
    <row r="520" spans="1:6" x14ac:dyDescent="0.3">
      <c r="A520" t="s">
        <v>577</v>
      </c>
      <c r="B520" t="s">
        <v>626</v>
      </c>
      <c r="C520" t="str">
        <f t="shared" si="8"/>
        <v>837-MAN2102-Kleinstprojekte3532 UUID als eindeutige ID</v>
      </c>
      <c r="D520" t="s">
        <v>12456</v>
      </c>
      <c r="E520" t="str">
        <f>VLOOKUP(A520,projekte!$A:$B,2)</f>
        <v>cecfd52b-71bb-dec2-ac48-a3ccfffb434c</v>
      </c>
      <c r="F520" t="s">
        <v>626</v>
      </c>
    </row>
    <row r="521" spans="1:6" x14ac:dyDescent="0.3">
      <c r="A521" t="s">
        <v>577</v>
      </c>
      <c r="B521" t="s">
        <v>627</v>
      </c>
      <c r="C521" t="str">
        <f t="shared" si="8"/>
        <v>837-MAN2102-Kleinstprojekte3554 Lagerwechsel Hermes Fulfillment</v>
      </c>
      <c r="D521" t="s">
        <v>12457</v>
      </c>
      <c r="E521" t="str">
        <f>VLOOKUP(A521,projekte!$A:$B,2)</f>
        <v>cecfd52b-71bb-dec2-ac48-a3ccfffb434c</v>
      </c>
      <c r="F521" t="s">
        <v>627</v>
      </c>
    </row>
    <row r="522" spans="1:6" x14ac:dyDescent="0.3">
      <c r="A522" t="s">
        <v>577</v>
      </c>
      <c r="B522" t="s">
        <v>628</v>
      </c>
      <c r="C522" t="str">
        <f t="shared" si="8"/>
        <v>837-MAN2102-Kleinstprojekte586 LLE Anpassung Flexibilität</v>
      </c>
      <c r="D522" t="s">
        <v>12458</v>
      </c>
      <c r="E522" t="str">
        <f>VLOOKUP(A522,projekte!$A:$B,2)</f>
        <v>cecfd52b-71bb-dec2-ac48-a3ccfffb434c</v>
      </c>
      <c r="F522" t="s">
        <v>628</v>
      </c>
    </row>
    <row r="523" spans="1:6" x14ac:dyDescent="0.3">
      <c r="A523" t="s">
        <v>577</v>
      </c>
      <c r="B523" t="s">
        <v>629</v>
      </c>
      <c r="C523" t="str">
        <f t="shared" si="8"/>
        <v>837-MAN2102-Kleinstprojekte606 REST-API-Einführung Shop</v>
      </c>
      <c r="D523" t="s">
        <v>12459</v>
      </c>
      <c r="E523" t="str">
        <f>VLOOKUP(A523,projekte!$A:$B,2)</f>
        <v>cecfd52b-71bb-dec2-ac48-a3ccfffb434c</v>
      </c>
      <c r="F523" t="s">
        <v>629</v>
      </c>
    </row>
    <row r="524" spans="1:6" x14ac:dyDescent="0.3">
      <c r="A524" t="s">
        <v>631</v>
      </c>
      <c r="B524" t="s">
        <v>632</v>
      </c>
      <c r="C524" t="str">
        <f t="shared" si="8"/>
        <v>845-KEB2102-Fiori-Repair-Documentation-Framework03-Entwicklung</v>
      </c>
      <c r="D524" t="s">
        <v>12460</v>
      </c>
      <c r="E524" t="str">
        <f>VLOOKUP(A524,projekte!$A:$B,2)</f>
        <v>951364fa-50b5-8fb3-0ebe-904721ed8239</v>
      </c>
      <c r="F524" t="s">
        <v>632</v>
      </c>
    </row>
    <row r="525" spans="1:6" x14ac:dyDescent="0.3">
      <c r="A525" t="s">
        <v>631</v>
      </c>
      <c r="B525" t="s">
        <v>633</v>
      </c>
      <c r="C525" t="str">
        <f t="shared" si="8"/>
        <v>845-KEB2102-Fiori-Repair-Documentation-Framework04-Schulung</v>
      </c>
      <c r="D525" t="s">
        <v>12461</v>
      </c>
      <c r="E525" t="str">
        <f>VLOOKUP(A525,projekte!$A:$B,2)</f>
        <v>951364fa-50b5-8fb3-0ebe-904721ed8239</v>
      </c>
      <c r="F525" t="s">
        <v>633</v>
      </c>
    </row>
    <row r="526" spans="1:6" x14ac:dyDescent="0.3">
      <c r="A526" t="s">
        <v>631</v>
      </c>
      <c r="B526" t="s">
        <v>634</v>
      </c>
      <c r="C526" t="str">
        <f t="shared" si="8"/>
        <v>845-KEB2102-Fiori-Repair-Documentation-Framework05-Administration</v>
      </c>
      <c r="D526" t="s">
        <v>12462</v>
      </c>
      <c r="E526" t="str">
        <f>VLOOKUP(A526,projekte!$A:$B,2)</f>
        <v>951364fa-50b5-8fb3-0ebe-904721ed8239</v>
      </c>
      <c r="F526" t="s">
        <v>634</v>
      </c>
    </row>
    <row r="527" spans="1:6" x14ac:dyDescent="0.3">
      <c r="A527" t="s">
        <v>635</v>
      </c>
      <c r="B527" t="s">
        <v>636</v>
      </c>
      <c r="C527" t="str">
        <f t="shared" si="8"/>
        <v>848-VON2101-Handwerkerkopplung-2.005-Fiori Develop</v>
      </c>
      <c r="D527" t="s">
        <v>12463</v>
      </c>
      <c r="E527" t="str">
        <f>VLOOKUP(A527,projekte!$A:$B,2)</f>
        <v>4e1151e4-1e2b-4c1b-b9aa-25af015df59c</v>
      </c>
      <c r="F527" t="s">
        <v>636</v>
      </c>
    </row>
    <row r="528" spans="1:6" x14ac:dyDescent="0.3">
      <c r="A528" t="s">
        <v>637</v>
      </c>
      <c r="B528" t="s">
        <v>638</v>
      </c>
      <c r="C528" t="str">
        <f t="shared" si="8"/>
        <v>850-CAS2105-Fiori-Readiness-CheckKlingele 2021/0101</v>
      </c>
      <c r="D528" t="s">
        <v>12464</v>
      </c>
      <c r="E528" t="str">
        <f>VLOOKUP(A528,projekte!$A:$B,2)</f>
        <v>49b47611-799c-1e9c-e644-9e359be82258</v>
      </c>
      <c r="F528" t="s">
        <v>638</v>
      </c>
    </row>
    <row r="529" spans="1:6" x14ac:dyDescent="0.3">
      <c r="A529" t="s">
        <v>639</v>
      </c>
      <c r="B529" t="s">
        <v>640</v>
      </c>
      <c r="C529" t="str">
        <f t="shared" si="8"/>
        <v>853-FRA2101-Werkstattprozesse10-PM</v>
      </c>
      <c r="D529" t="s">
        <v>12465</v>
      </c>
      <c r="E529" t="str">
        <f>VLOOKUP(A529,projekte!$A:$B,2)</f>
        <v>dee60962-f883-a9dc-bc8d-d7a1409db45e</v>
      </c>
      <c r="F529" t="s">
        <v>640</v>
      </c>
    </row>
    <row r="530" spans="1:6" x14ac:dyDescent="0.3">
      <c r="A530" t="s">
        <v>639</v>
      </c>
      <c r="B530" t="s">
        <v>556</v>
      </c>
      <c r="C530" t="str">
        <f t="shared" si="8"/>
        <v>853-FRA2101-Werkstattprozesse20-Konzeption</v>
      </c>
      <c r="D530" t="s">
        <v>12466</v>
      </c>
      <c r="E530" t="str">
        <f>VLOOKUP(A530,projekte!$A:$B,2)</f>
        <v>dee60962-f883-a9dc-bc8d-d7a1409db45e</v>
      </c>
      <c r="F530" t="s">
        <v>556</v>
      </c>
    </row>
    <row r="531" spans="1:6" x14ac:dyDescent="0.3">
      <c r="A531" t="s">
        <v>639</v>
      </c>
      <c r="B531" t="s">
        <v>647</v>
      </c>
      <c r="C531" t="str">
        <f t="shared" si="8"/>
        <v>853-FRA2101-Werkstattprozesse30-CS-Integration</v>
      </c>
      <c r="D531" t="s">
        <v>12467</v>
      </c>
      <c r="E531" t="str">
        <f>VLOOKUP(A531,projekte!$A:$B,2)</f>
        <v>dee60962-f883-a9dc-bc8d-d7a1409db45e</v>
      </c>
      <c r="F531" t="s">
        <v>647</v>
      </c>
    </row>
    <row r="532" spans="1:6" x14ac:dyDescent="0.3">
      <c r="A532" t="s">
        <v>639</v>
      </c>
      <c r="B532" t="s">
        <v>650</v>
      </c>
      <c r="C532" t="str">
        <f t="shared" si="8"/>
        <v>853-FRA2101-Werkstattprozesse31247 Nacharbeiten BF-Aktivierung</v>
      </c>
      <c r="D532" t="s">
        <v>12468</v>
      </c>
      <c r="E532" t="str">
        <f>VLOOKUP(A532,projekte!$A:$B,2)</f>
        <v>dee60962-f883-a9dc-bc8d-d7a1409db45e</v>
      </c>
      <c r="F532" t="s">
        <v>650</v>
      </c>
    </row>
    <row r="533" spans="1:6" x14ac:dyDescent="0.3">
      <c r="A533" t="s">
        <v>639</v>
      </c>
      <c r="B533" t="s">
        <v>651</v>
      </c>
      <c r="C533" t="str">
        <f t="shared" si="8"/>
        <v>853-FRA2101-Werkstattprozesse32383 Nacharbeiten BF-Aktivierung</v>
      </c>
      <c r="D533" t="s">
        <v>12469</v>
      </c>
      <c r="E533" t="str">
        <f>VLOOKUP(A533,projekte!$A:$B,2)</f>
        <v>dee60962-f883-a9dc-bc8d-d7a1409db45e</v>
      </c>
      <c r="F533" t="s">
        <v>651</v>
      </c>
    </row>
    <row r="534" spans="1:6" x14ac:dyDescent="0.3">
      <c r="A534" t="s">
        <v>639</v>
      </c>
      <c r="B534" t="s">
        <v>652</v>
      </c>
      <c r="C534" t="str">
        <f t="shared" si="8"/>
        <v>853-FRA2101-Werkstattprozesse40-SD/MM Erweiterungen</v>
      </c>
      <c r="D534" t="s">
        <v>12470</v>
      </c>
      <c r="E534" t="str">
        <f>VLOOKUP(A534,projekte!$A:$B,2)</f>
        <v>dee60962-f883-a9dc-bc8d-d7a1409db45e</v>
      </c>
      <c r="F534" t="s">
        <v>652</v>
      </c>
    </row>
    <row r="535" spans="1:6" x14ac:dyDescent="0.3">
      <c r="A535" t="s">
        <v>639</v>
      </c>
      <c r="B535" t="s">
        <v>653</v>
      </c>
      <c r="C535" t="str">
        <f t="shared" si="8"/>
        <v>853-FRA2101-Werkstattprozesse45-FI-Integration</v>
      </c>
      <c r="D535" t="s">
        <v>12471</v>
      </c>
      <c r="E535" t="str">
        <f>VLOOKUP(A535,projekte!$A:$B,2)</f>
        <v>dee60962-f883-a9dc-bc8d-d7a1409db45e</v>
      </c>
      <c r="F535" t="s">
        <v>653</v>
      </c>
    </row>
    <row r="536" spans="1:6" x14ac:dyDescent="0.3">
      <c r="A536" t="s">
        <v>639</v>
      </c>
      <c r="B536" t="s">
        <v>655</v>
      </c>
      <c r="C536" t="str">
        <f t="shared" si="8"/>
        <v>853-FRA2101-Werkstattprozesse50-Logistikprozesse</v>
      </c>
      <c r="D536" t="s">
        <v>12472</v>
      </c>
      <c r="E536" t="str">
        <f>VLOOKUP(A536,projekte!$A:$B,2)</f>
        <v>dee60962-f883-a9dc-bc8d-d7a1409db45e</v>
      </c>
      <c r="F536" t="s">
        <v>655</v>
      </c>
    </row>
    <row r="537" spans="1:6" x14ac:dyDescent="0.3">
      <c r="A537" t="s">
        <v>639</v>
      </c>
      <c r="B537" t="s">
        <v>658</v>
      </c>
      <c r="C537" t="str">
        <f t="shared" si="8"/>
        <v>853-FRA2101-Werkstattprozesse60-Entwicklertest</v>
      </c>
      <c r="D537" t="s">
        <v>12473</v>
      </c>
      <c r="E537" t="str">
        <f>VLOOKUP(A537,projekte!$A:$B,2)</f>
        <v>dee60962-f883-a9dc-bc8d-d7a1409db45e</v>
      </c>
      <c r="F537" t="s">
        <v>658</v>
      </c>
    </row>
    <row r="538" spans="1:6" x14ac:dyDescent="0.3">
      <c r="A538" t="s">
        <v>639</v>
      </c>
      <c r="B538" t="s">
        <v>661</v>
      </c>
      <c r="C538" t="str">
        <f t="shared" si="8"/>
        <v>853-FRA2101-Werkstattprozesse70-FIOIR-UI</v>
      </c>
      <c r="D538" t="s">
        <v>12474</v>
      </c>
      <c r="E538" t="str">
        <f>VLOOKUP(A538,projekte!$A:$B,2)</f>
        <v>dee60962-f883-a9dc-bc8d-d7a1409db45e</v>
      </c>
      <c r="F538" t="s">
        <v>661</v>
      </c>
    </row>
    <row r="539" spans="1:6" x14ac:dyDescent="0.3">
      <c r="A539" t="s">
        <v>639</v>
      </c>
      <c r="B539" t="s">
        <v>669</v>
      </c>
      <c r="C539" t="str">
        <f t="shared" si="8"/>
        <v>853-FRA2101-Werkstattprozesse80-TTE-Schnittstelle</v>
      </c>
      <c r="D539" t="s">
        <v>12475</v>
      </c>
      <c r="E539" t="str">
        <f>VLOOKUP(A539,projekte!$A:$B,2)</f>
        <v>dee60962-f883-a9dc-bc8d-d7a1409db45e</v>
      </c>
      <c r="F539" t="s">
        <v>669</v>
      </c>
    </row>
    <row r="540" spans="1:6" x14ac:dyDescent="0.3">
      <c r="A540" t="s">
        <v>639</v>
      </c>
      <c r="B540" t="s">
        <v>672</v>
      </c>
      <c r="C540" t="str">
        <f t="shared" si="8"/>
        <v>853-FRA2101-Werkstattprozesse90-FB-Validierung</v>
      </c>
      <c r="D540" t="s">
        <v>12476</v>
      </c>
      <c r="E540" t="str">
        <f>VLOOKUP(A540,projekte!$A:$B,2)</f>
        <v>dee60962-f883-a9dc-bc8d-d7a1409db45e</v>
      </c>
      <c r="F540" t="s">
        <v>672</v>
      </c>
    </row>
    <row r="541" spans="1:6" x14ac:dyDescent="0.3">
      <c r="A541" t="s">
        <v>639</v>
      </c>
      <c r="B541" t="s">
        <v>675</v>
      </c>
      <c r="C541" t="str">
        <f t="shared" si="8"/>
        <v>853-FRA2101-Werkstattprozesse99-IOT</v>
      </c>
      <c r="D541" t="s">
        <v>12477</v>
      </c>
      <c r="E541" t="str">
        <f>VLOOKUP(A541,projekte!$A:$B,2)</f>
        <v>dee60962-f883-a9dc-bc8d-d7a1409db45e</v>
      </c>
      <c r="F541" t="s">
        <v>675</v>
      </c>
    </row>
    <row r="542" spans="1:6" x14ac:dyDescent="0.3">
      <c r="A542" t="s">
        <v>676</v>
      </c>
      <c r="B542" t="s">
        <v>677</v>
      </c>
      <c r="C542" t="str">
        <f t="shared" si="8"/>
        <v>855-GEP-2021-01-DOEHLERGEP-01-EWM-S4-Migration</v>
      </c>
      <c r="D542" t="s">
        <v>12478</v>
      </c>
      <c r="E542" t="str">
        <f>VLOOKUP(A542,projekte!$A:$B,2)</f>
        <v>3fddf95f-9b68-c87d-6ce0-74d891639f04</v>
      </c>
      <c r="F542" t="s">
        <v>677</v>
      </c>
    </row>
    <row r="543" spans="1:6" x14ac:dyDescent="0.3">
      <c r="A543" t="s">
        <v>680</v>
      </c>
      <c r="B543" t="s">
        <v>681</v>
      </c>
      <c r="C543" t="str">
        <f t="shared" si="8"/>
        <v>857-CAS2106-HCOB-Fiori-S/4-Migration	04-In-Deckungnahme Schiffe &amp; Immobilien</v>
      </c>
      <c r="D543" t="s">
        <v>12479</v>
      </c>
      <c r="E543" t="str">
        <f>VLOOKUP(A543,projekte!$A:$B,2)</f>
        <v>7c868510-4dad-6757-bde2-68e297444330</v>
      </c>
      <c r="F543" t="s">
        <v>681</v>
      </c>
    </row>
    <row r="544" spans="1:6" x14ac:dyDescent="0.3">
      <c r="A544" t="s">
        <v>680</v>
      </c>
      <c r="B544" t="s">
        <v>682</v>
      </c>
      <c r="C544" t="str">
        <f t="shared" si="8"/>
        <v>857-CAS2106-HCOB-Fiori-S/4-Migration01- Complex Loans</v>
      </c>
      <c r="D544" t="s">
        <v>12480</v>
      </c>
      <c r="E544" t="str">
        <f>VLOOKUP(A544,projekte!$A:$B,2)</f>
        <v>7c868510-4dad-6757-bde2-68e297444330</v>
      </c>
      <c r="F544" t="s">
        <v>682</v>
      </c>
    </row>
    <row r="545" spans="1:6" x14ac:dyDescent="0.3">
      <c r="A545" t="s">
        <v>680</v>
      </c>
      <c r="B545" t="s">
        <v>683</v>
      </c>
      <c r="C545" t="str">
        <f t="shared" si="8"/>
        <v>857-CAS2106-HCOB-Fiori-S/4-Migration02-CO2-Abrechnung</v>
      </c>
      <c r="D545" t="s">
        <v>12481</v>
      </c>
      <c r="E545" t="str">
        <f>VLOOKUP(A545,projekte!$A:$B,2)</f>
        <v>7c868510-4dad-6757-bde2-68e297444330</v>
      </c>
      <c r="F545" t="s">
        <v>683</v>
      </c>
    </row>
    <row r="546" spans="1:6" x14ac:dyDescent="0.3">
      <c r="A546" t="s">
        <v>680</v>
      </c>
      <c r="B546" t="s">
        <v>538</v>
      </c>
      <c r="C546" t="str">
        <f t="shared" si="8"/>
        <v>857-CAS2106-HCOB-Fiori-S/4-Migration02-Vorbereitung ohne Lead</v>
      </c>
      <c r="D546" t="s">
        <v>12482</v>
      </c>
      <c r="E546" t="str">
        <f>VLOOKUP(A546,projekte!$A:$B,2)</f>
        <v>7c868510-4dad-6757-bde2-68e297444330</v>
      </c>
      <c r="F546" t="s">
        <v>538</v>
      </c>
    </row>
    <row r="547" spans="1:6" x14ac:dyDescent="0.3">
      <c r="A547" t="s">
        <v>680</v>
      </c>
      <c r="B547" t="s">
        <v>684</v>
      </c>
      <c r="C547" t="str">
        <f t="shared" si="8"/>
        <v>857-CAS2106-HCOB-Fiori-S/4-Migration03-Business-Glossar</v>
      </c>
      <c r="D547" t="s">
        <v>12483</v>
      </c>
      <c r="E547" t="str">
        <f>VLOOKUP(A547,projekte!$A:$B,2)</f>
        <v>7c868510-4dad-6757-bde2-68e297444330</v>
      </c>
      <c r="F547" t="s">
        <v>684</v>
      </c>
    </row>
    <row r="548" spans="1:6" x14ac:dyDescent="0.3">
      <c r="A548" t="s">
        <v>680</v>
      </c>
      <c r="B548" t="s">
        <v>685</v>
      </c>
      <c r="C548" t="str">
        <f t="shared" si="8"/>
        <v>857-CAS2106-HCOB-Fiori-S/4-Migration04-For Bearance</v>
      </c>
      <c r="D548" t="s">
        <v>12484</v>
      </c>
      <c r="E548" t="str">
        <f>VLOOKUP(A548,projekte!$A:$B,2)</f>
        <v>7c868510-4dad-6757-bde2-68e297444330</v>
      </c>
      <c r="F548" t="s">
        <v>685</v>
      </c>
    </row>
    <row r="549" spans="1:6" x14ac:dyDescent="0.3">
      <c r="A549" t="s">
        <v>688</v>
      </c>
      <c r="B549" t="s">
        <v>689</v>
      </c>
      <c r="C549" t="str">
        <f t="shared" si="8"/>
        <v>862-MEN2101-FIORI03-	Fiori Workshop / Schulung</v>
      </c>
      <c r="D549" t="s">
        <v>12485</v>
      </c>
      <c r="E549" t="str">
        <f>VLOOKUP(A549,projekte!$A:$B,2)</f>
        <v>763f1508-8229-defe-fb96-fe494f544994</v>
      </c>
      <c r="F549" t="s">
        <v>689</v>
      </c>
    </row>
    <row r="550" spans="1:6" x14ac:dyDescent="0.3">
      <c r="A550" t="s">
        <v>688</v>
      </c>
      <c r="B550" t="s">
        <v>636</v>
      </c>
      <c r="C550" t="str">
        <f t="shared" si="8"/>
        <v>862-MEN2101-FIORI05-Fiori Develop</v>
      </c>
      <c r="D550" t="s">
        <v>12486</v>
      </c>
      <c r="E550" t="str">
        <f>VLOOKUP(A550,projekte!$A:$B,2)</f>
        <v>763f1508-8229-defe-fb96-fe494f544994</v>
      </c>
      <c r="F550" t="s">
        <v>636</v>
      </c>
    </row>
    <row r="551" spans="1:6" x14ac:dyDescent="0.3">
      <c r="A551" t="s">
        <v>690</v>
      </c>
      <c r="B551" t="s">
        <v>691</v>
      </c>
      <c r="C551" t="str">
        <f t="shared" si="8"/>
        <v>863-GLW2101-Analyseworkshop01-Workshop-Vorbereitung</v>
      </c>
      <c r="D551" t="s">
        <v>12487</v>
      </c>
      <c r="E551" t="str">
        <f>VLOOKUP(A551,projekte!$A:$B,2)</f>
        <v>043fb035-dd00-807a-1e94-849358a75886</v>
      </c>
      <c r="F551" t="s">
        <v>691</v>
      </c>
    </row>
    <row r="552" spans="1:6" x14ac:dyDescent="0.3">
      <c r="A552" t="s">
        <v>690</v>
      </c>
      <c r="B552" t="s">
        <v>692</v>
      </c>
      <c r="C552" t="str">
        <f t="shared" si="8"/>
        <v>863-GLW2101-Analyseworkshop02-Worksshop</v>
      </c>
      <c r="D552" t="s">
        <v>12488</v>
      </c>
      <c r="E552" t="str">
        <f>VLOOKUP(A552,projekte!$A:$B,2)</f>
        <v>043fb035-dd00-807a-1e94-849358a75886</v>
      </c>
      <c r="F552" t="s">
        <v>692</v>
      </c>
    </row>
    <row r="553" spans="1:6" x14ac:dyDescent="0.3">
      <c r="A553" t="s">
        <v>693</v>
      </c>
      <c r="B553" t="s">
        <v>694</v>
      </c>
      <c r="C553" t="str">
        <f t="shared" si="8"/>
        <v>864-DMK2103-Beratung&amp;Entwicklung02-4200067321 EWM-Optimierung und Qualitätssicherung</v>
      </c>
      <c r="D553" t="s">
        <v>12489</v>
      </c>
      <c r="E553" t="str">
        <f>VLOOKUP(A553,projekte!$A:$B,2)</f>
        <v>1b4da6a3-14f8-3572-8237-a4bffe6d69ef</v>
      </c>
      <c r="F553" t="s">
        <v>694</v>
      </c>
    </row>
    <row r="554" spans="1:6" x14ac:dyDescent="0.3">
      <c r="A554" t="s">
        <v>693</v>
      </c>
      <c r="B554" t="s">
        <v>695</v>
      </c>
      <c r="C554" t="str">
        <f t="shared" si="8"/>
        <v>864-DMK2103-Beratung&amp;Entwicklung04-4501338011 EWM KVG Erfurt Implementierung</v>
      </c>
      <c r="D554" t="s">
        <v>12490</v>
      </c>
      <c r="E554" t="str">
        <f>VLOOKUP(A554,projekte!$A:$B,2)</f>
        <v>1b4da6a3-14f8-3572-8237-a4bffe6d69ef</v>
      </c>
      <c r="F554" t="s">
        <v>695</v>
      </c>
    </row>
    <row r="555" spans="1:6" x14ac:dyDescent="0.3">
      <c r="A555" t="s">
        <v>693</v>
      </c>
      <c r="B555" t="s">
        <v>696</v>
      </c>
      <c r="C555" t="str">
        <f t="shared" si="8"/>
        <v>864-DMK2103-Beratung&amp;Entwicklung05-4200069985 BeratungsDL für EWM-Training und Support</v>
      </c>
      <c r="D555" t="s">
        <v>12491</v>
      </c>
      <c r="E555" t="str">
        <f>VLOOKUP(A555,projekte!$A:$B,2)</f>
        <v>1b4da6a3-14f8-3572-8237-a4bffe6d69ef</v>
      </c>
      <c r="F555" t="s">
        <v>696</v>
      </c>
    </row>
    <row r="556" spans="1:6" x14ac:dyDescent="0.3">
      <c r="A556" t="s">
        <v>693</v>
      </c>
      <c r="B556" t="s">
        <v>697</v>
      </c>
      <c r="C556" t="str">
        <f t="shared" si="8"/>
        <v>864-DMK2103-Beratung&amp;Entwicklung07-4200072501 Projektsupport</v>
      </c>
      <c r="D556" t="s">
        <v>12492</v>
      </c>
      <c r="E556" t="str">
        <f>VLOOKUP(A556,projekte!$A:$B,2)</f>
        <v>1b4da6a3-14f8-3572-8237-a4bffe6d69ef</v>
      </c>
      <c r="F556" t="s">
        <v>697</v>
      </c>
    </row>
    <row r="557" spans="1:6" x14ac:dyDescent="0.3">
      <c r="A557" t="s">
        <v>693</v>
      </c>
      <c r="B557" t="s">
        <v>698</v>
      </c>
      <c r="C557" t="str">
        <f t="shared" si="8"/>
        <v>864-DMK2103-Beratung&amp;Entwicklung08-4200074880 EWM Ad-Hoc-Support-Service</v>
      </c>
      <c r="D557" t="s">
        <v>12493</v>
      </c>
      <c r="E557" t="str">
        <f>VLOOKUP(A557,projekte!$A:$B,2)</f>
        <v>1b4da6a3-14f8-3572-8237-a4bffe6d69ef</v>
      </c>
      <c r="F557" t="s">
        <v>698</v>
      </c>
    </row>
    <row r="558" spans="1:6" x14ac:dyDescent="0.3">
      <c r="A558" t="s">
        <v>693</v>
      </c>
      <c r="B558" t="s">
        <v>699</v>
      </c>
      <c r="C558" t="str">
        <f t="shared" si="8"/>
        <v>864-DMK2103-Beratung&amp;Entwicklung09-4200075495 EWM Ad-Hoc-Support-Service</v>
      </c>
      <c r="D558" t="s">
        <v>12494</v>
      </c>
      <c r="E558" t="str">
        <f>VLOOKUP(A558,projekte!$A:$B,2)</f>
        <v>1b4da6a3-14f8-3572-8237-a4bffe6d69ef</v>
      </c>
      <c r="F558" t="s">
        <v>699</v>
      </c>
    </row>
    <row r="559" spans="1:6" x14ac:dyDescent="0.3">
      <c r="A559" t="s">
        <v>693</v>
      </c>
      <c r="B559" t="s">
        <v>700</v>
      </c>
      <c r="C559" t="str">
        <f t="shared" si="8"/>
        <v>864-DMK2103-Beratung&amp;Entwicklung10-4200077581 Hypercare, allg. Unterstütz</v>
      </c>
      <c r="D559" t="s">
        <v>12495</v>
      </c>
      <c r="E559" t="str">
        <f>VLOOKUP(A559,projekte!$A:$B,2)</f>
        <v>1b4da6a3-14f8-3572-8237-a4bffe6d69ef</v>
      </c>
      <c r="F559" t="s">
        <v>700</v>
      </c>
    </row>
    <row r="560" spans="1:6" x14ac:dyDescent="0.3">
      <c r="A560" t="s">
        <v>701</v>
      </c>
      <c r="B560" t="s">
        <v>702</v>
      </c>
      <c r="C560" t="str">
        <f t="shared" si="8"/>
        <v>866-IOT2201-Interne-Aufschreibung01-Bürotätigkeiten</v>
      </c>
      <c r="D560" t="s">
        <v>12496</v>
      </c>
      <c r="E560" t="str">
        <f>VLOOKUP(A560,projekte!$A:$B,2)</f>
        <v>72271b0d-da23-621a-de8c-85e2d6dfed36</v>
      </c>
      <c r="F560" t="s">
        <v>702</v>
      </c>
    </row>
    <row r="561" spans="1:6" x14ac:dyDescent="0.3">
      <c r="A561" t="s">
        <v>701</v>
      </c>
      <c r="B561" t="s">
        <v>706</v>
      </c>
      <c r="C561" t="str">
        <f t="shared" si="8"/>
        <v>866-IOT2201-Interne-Aufschreibung02-Krankheit</v>
      </c>
      <c r="D561" t="s">
        <v>12497</v>
      </c>
      <c r="E561" t="str">
        <f>VLOOKUP(A561,projekte!$A:$B,2)</f>
        <v>72271b0d-da23-621a-de8c-85e2d6dfed36</v>
      </c>
      <c r="F561" t="s">
        <v>706</v>
      </c>
    </row>
    <row r="562" spans="1:6" x14ac:dyDescent="0.3">
      <c r="A562" t="s">
        <v>701</v>
      </c>
      <c r="B562" t="s">
        <v>707</v>
      </c>
      <c r="C562" t="str">
        <f t="shared" si="8"/>
        <v>866-IOT2201-Interne-Aufschreibung03-Urlaub</v>
      </c>
      <c r="D562" t="s">
        <v>12498</v>
      </c>
      <c r="E562" t="str">
        <f>VLOOKUP(A562,projekte!$A:$B,2)</f>
        <v>72271b0d-da23-621a-de8c-85e2d6dfed36</v>
      </c>
      <c r="F562" t="s">
        <v>707</v>
      </c>
    </row>
    <row r="563" spans="1:6" x14ac:dyDescent="0.3">
      <c r="A563" t="s">
        <v>701</v>
      </c>
      <c r="B563" t="s">
        <v>708</v>
      </c>
      <c r="C563" t="str">
        <f t="shared" si="8"/>
        <v>866-IOT2201-Interne-Aufschreibung04-KnowHow Transfer</v>
      </c>
      <c r="D563" t="s">
        <v>12499</v>
      </c>
      <c r="E563" t="str">
        <f>VLOOKUP(A563,projekte!$A:$B,2)</f>
        <v>72271b0d-da23-621a-de8c-85e2d6dfed36</v>
      </c>
      <c r="F563" t="s">
        <v>708</v>
      </c>
    </row>
    <row r="564" spans="1:6" x14ac:dyDescent="0.3">
      <c r="A564" t="s">
        <v>701</v>
      </c>
      <c r="B564" t="s">
        <v>713</v>
      </c>
      <c r="C564" t="str">
        <f t="shared" si="8"/>
        <v>866-IOT2201-Interne-Aufschreibung05-Management</v>
      </c>
      <c r="D564" t="s">
        <v>12500</v>
      </c>
      <c r="E564" t="str">
        <f>VLOOKUP(A564,projekte!$A:$B,2)</f>
        <v>72271b0d-da23-621a-de8c-85e2d6dfed36</v>
      </c>
      <c r="F564" t="s">
        <v>713</v>
      </c>
    </row>
    <row r="565" spans="1:6" x14ac:dyDescent="0.3">
      <c r="A565" t="s">
        <v>701</v>
      </c>
      <c r="B565" t="s">
        <v>717</v>
      </c>
      <c r="C565" t="str">
        <f t="shared" si="8"/>
        <v>866-IOT2201-Interne-Aufschreibung06-Sekretariat</v>
      </c>
      <c r="D565" t="s">
        <v>12501</v>
      </c>
      <c r="E565" t="str">
        <f>VLOOKUP(A565,projekte!$A:$B,2)</f>
        <v>72271b0d-da23-621a-de8c-85e2d6dfed36</v>
      </c>
      <c r="F565" t="s">
        <v>717</v>
      </c>
    </row>
    <row r="566" spans="1:6" x14ac:dyDescent="0.3">
      <c r="A566" t="s">
        <v>701</v>
      </c>
      <c r="B566" t="s">
        <v>722</v>
      </c>
      <c r="C566" t="str">
        <f t="shared" si="8"/>
        <v>866-IOT2201-Interne-Aufschreibung07-Assistenz</v>
      </c>
      <c r="D566" t="s">
        <v>12502</v>
      </c>
      <c r="E566" t="str">
        <f>VLOOKUP(A566,projekte!$A:$B,2)</f>
        <v>72271b0d-da23-621a-de8c-85e2d6dfed36</v>
      </c>
      <c r="F566" t="s">
        <v>722</v>
      </c>
    </row>
    <row r="567" spans="1:6" x14ac:dyDescent="0.3">
      <c r="A567" t="s">
        <v>701</v>
      </c>
      <c r="B567" t="s">
        <v>724</v>
      </c>
      <c r="C567" t="str">
        <f t="shared" si="8"/>
        <v>866-IOT2201-Interne-Aufschreibung08-MA Jourfixe</v>
      </c>
      <c r="D567" t="s">
        <v>12503</v>
      </c>
      <c r="E567" t="str">
        <f>VLOOKUP(A567,projekte!$A:$B,2)</f>
        <v>72271b0d-da23-621a-de8c-85e2d6dfed36</v>
      </c>
      <c r="F567" t="s">
        <v>724</v>
      </c>
    </row>
    <row r="568" spans="1:6" x14ac:dyDescent="0.3">
      <c r="A568" t="s">
        <v>701</v>
      </c>
      <c r="B568" t="s">
        <v>726</v>
      </c>
      <c r="C568" t="str">
        <f t="shared" si="8"/>
        <v>866-IOT2201-Interne-Aufschreibung09-Interne Aufschreibung</v>
      </c>
      <c r="D568" t="s">
        <v>12504</v>
      </c>
      <c r="E568" t="str">
        <f>VLOOKUP(A568,projekte!$A:$B,2)</f>
        <v>72271b0d-da23-621a-de8c-85e2d6dfed36</v>
      </c>
      <c r="F568" t="s">
        <v>726</v>
      </c>
    </row>
    <row r="569" spans="1:6" x14ac:dyDescent="0.3">
      <c r="A569" t="s">
        <v>701</v>
      </c>
      <c r="B569" t="s">
        <v>728</v>
      </c>
      <c r="C569" t="str">
        <f t="shared" si="8"/>
        <v>866-IOT2201-Interne-Aufschreibung10-Botengänge</v>
      </c>
      <c r="D569" t="s">
        <v>12505</v>
      </c>
      <c r="E569" t="str">
        <f>VLOOKUP(A569,projekte!$A:$B,2)</f>
        <v>72271b0d-da23-621a-de8c-85e2d6dfed36</v>
      </c>
      <c r="F569" t="s">
        <v>728</v>
      </c>
    </row>
    <row r="570" spans="1:6" x14ac:dyDescent="0.3">
      <c r="A570" t="s">
        <v>701</v>
      </c>
      <c r="B570" t="s">
        <v>729</v>
      </c>
      <c r="C570" t="str">
        <f t="shared" si="8"/>
        <v>866-IOT2201-Interne-Aufschreibung11-Fortbildung</v>
      </c>
      <c r="D570" t="s">
        <v>12506</v>
      </c>
      <c r="E570" t="str">
        <f>VLOOKUP(A570,projekte!$A:$B,2)</f>
        <v>72271b0d-da23-621a-de8c-85e2d6dfed36</v>
      </c>
      <c r="F570" t="s">
        <v>729</v>
      </c>
    </row>
    <row r="571" spans="1:6" x14ac:dyDescent="0.3">
      <c r="A571" t="s">
        <v>701</v>
      </c>
      <c r="B571" t="s">
        <v>736</v>
      </c>
      <c r="C571" t="str">
        <f t="shared" si="8"/>
        <v>866-IOT2201-Interne-Aufschreibung12-ohne produktive Aufgaben</v>
      </c>
      <c r="D571" t="s">
        <v>12507</v>
      </c>
      <c r="E571" t="str">
        <f>VLOOKUP(A571,projekte!$A:$B,2)</f>
        <v>72271b0d-da23-621a-de8c-85e2d6dfed36</v>
      </c>
      <c r="F571" t="s">
        <v>736</v>
      </c>
    </row>
    <row r="572" spans="1:6" x14ac:dyDescent="0.3">
      <c r="A572" t="s">
        <v>738</v>
      </c>
      <c r="B572" t="s">
        <v>739</v>
      </c>
      <c r="C572" t="str">
        <f t="shared" si="8"/>
        <v>868-CAS2201-BeelinePrototyp S4 Segmentierung 2021/0193</v>
      </c>
      <c r="D572" t="s">
        <v>12508</v>
      </c>
      <c r="E572" t="str">
        <f>VLOOKUP(A572,projekte!$A:$B,2)</f>
        <v>783ce867-1111-f41e-2123-656c2ab271c3</v>
      </c>
      <c r="F572" t="s">
        <v>739</v>
      </c>
    </row>
    <row r="573" spans="1:6" x14ac:dyDescent="0.3">
      <c r="A573" t="s">
        <v>740</v>
      </c>
      <c r="B573" t="s">
        <v>741</v>
      </c>
      <c r="C573" t="str">
        <f t="shared" si="8"/>
        <v>869-WSW2201-Fiori--/-S/4-Einführung-202201-Abstimmung &amp; Administratives</v>
      </c>
      <c r="D573" t="s">
        <v>12509</v>
      </c>
      <c r="E573" t="str">
        <f>VLOOKUP(A573,projekte!$A:$B,2)</f>
        <v>496ef635-4fba-e106-455c-cc37745a5b76</v>
      </c>
      <c r="F573" t="s">
        <v>741</v>
      </c>
    </row>
    <row r="574" spans="1:6" x14ac:dyDescent="0.3">
      <c r="A574" t="s">
        <v>740</v>
      </c>
      <c r="B574" t="s">
        <v>742</v>
      </c>
      <c r="C574" t="str">
        <f t="shared" si="8"/>
        <v>869-WSW2201-Fiori--/-S/4-Einführung-202202-2S/4 Sandboxkonfiguration</v>
      </c>
      <c r="D574" t="s">
        <v>12510</v>
      </c>
      <c r="E574" t="str">
        <f>VLOOKUP(A574,projekte!$A:$B,2)</f>
        <v>496ef635-4fba-e106-455c-cc37745a5b76</v>
      </c>
      <c r="F574" t="s">
        <v>742</v>
      </c>
    </row>
    <row r="575" spans="1:6" x14ac:dyDescent="0.3">
      <c r="A575" t="s">
        <v>740</v>
      </c>
      <c r="B575" t="s">
        <v>743</v>
      </c>
      <c r="C575" t="str">
        <f t="shared" si="8"/>
        <v>869-WSW2201-Fiori--/-S/4-Einführung-202203-	Einrichtung Berechtigungskonzept</v>
      </c>
      <c r="D575" t="s">
        <v>12511</v>
      </c>
      <c r="E575" t="str">
        <f>VLOOKUP(A575,projekte!$A:$B,2)</f>
        <v>496ef635-4fba-e106-455c-cc37745a5b76</v>
      </c>
      <c r="F575" t="s">
        <v>743</v>
      </c>
    </row>
    <row r="576" spans="1:6" x14ac:dyDescent="0.3">
      <c r="A576" t="s">
        <v>740</v>
      </c>
      <c r="B576" t="s">
        <v>744</v>
      </c>
      <c r="C576" t="str">
        <f t="shared" si="8"/>
        <v>869-WSW2201-Fiori--/-S/4-Einführung-202204-Fachbereichsworkshops</v>
      </c>
      <c r="D576" t="s">
        <v>12512</v>
      </c>
      <c r="E576" t="str">
        <f>VLOOKUP(A576,projekte!$A:$B,2)</f>
        <v>496ef635-4fba-e106-455c-cc37745a5b76</v>
      </c>
      <c r="F576" t="s">
        <v>744</v>
      </c>
    </row>
    <row r="577" spans="1:6" x14ac:dyDescent="0.3">
      <c r="A577" t="s">
        <v>740</v>
      </c>
      <c r="B577" t="s">
        <v>745</v>
      </c>
      <c r="C577" t="str">
        <f t="shared" si="8"/>
        <v>869-WSW2201-Fiori--/-S/4-Einführung-202205-	Entwicklung PM-App inkl. Signaturkomponente</v>
      </c>
      <c r="D577" t="s">
        <v>12513</v>
      </c>
      <c r="E577" t="str">
        <f>VLOOKUP(A577,projekte!$A:$B,2)</f>
        <v>496ef635-4fba-e106-455c-cc37745a5b76</v>
      </c>
      <c r="F577" t="s">
        <v>745</v>
      </c>
    </row>
    <row r="578" spans="1:6" x14ac:dyDescent="0.3">
      <c r="A578" t="s">
        <v>740</v>
      </c>
      <c r="B578" t="s">
        <v>746</v>
      </c>
      <c r="C578" t="str">
        <f t="shared" si="8"/>
        <v>869-WSW2201-Fiori--/-S/4-Einführung-202206-	Entwicklerschulung</v>
      </c>
      <c r="D578" t="s">
        <v>12514</v>
      </c>
      <c r="E578" t="str">
        <f>VLOOKUP(A578,projekte!$A:$B,2)</f>
        <v>496ef635-4fba-e106-455c-cc37745a5b76</v>
      </c>
      <c r="F578" t="s">
        <v>746</v>
      </c>
    </row>
    <row r="579" spans="1:6" x14ac:dyDescent="0.3">
      <c r="A579" t="s">
        <v>740</v>
      </c>
      <c r="B579" t="s">
        <v>747</v>
      </c>
      <c r="C579" t="str">
        <f t="shared" ref="C579:C586" si="9">CONCATENATE(A579,B579)</f>
        <v>869-WSW2201-Fiori--/-S/4-Einführung-202207-Anwenderschulung</v>
      </c>
      <c r="D579" t="s">
        <v>12515</v>
      </c>
      <c r="E579" t="str">
        <f>VLOOKUP(A579,projekte!$A:$B,2)</f>
        <v>496ef635-4fba-e106-455c-cc37745a5b76</v>
      </c>
      <c r="F579" t="s">
        <v>747</v>
      </c>
    </row>
    <row r="580" spans="1:6" x14ac:dyDescent="0.3">
      <c r="A580" t="s">
        <v>748</v>
      </c>
      <c r="B580" t="s">
        <v>749</v>
      </c>
      <c r="C580" t="str">
        <f t="shared" si="9"/>
        <v>870-BSS2201-Juwel01-Workshop EBE22-00804</v>
      </c>
      <c r="D580" t="s">
        <v>12516</v>
      </c>
      <c r="E580" t="str">
        <f>VLOOKUP(A580,projekte!$A:$B,2)</f>
        <v>1913efd6-eb75-a5a4-7272-1ea9904dcbda</v>
      </c>
      <c r="F580" t="s">
        <v>749</v>
      </c>
    </row>
    <row r="581" spans="1:6" x14ac:dyDescent="0.3">
      <c r="A581" t="s">
        <v>750</v>
      </c>
      <c r="B581" t="s">
        <v>691</v>
      </c>
      <c r="C581" t="str">
        <f t="shared" si="9"/>
        <v>871-COV2201-Workshop-91619/0105/03001-Workshop-Vorbereitung</v>
      </c>
      <c r="D581" t="s">
        <v>12517</v>
      </c>
      <c r="E581" t="str">
        <f>VLOOKUP(A581,projekte!$A:$B,2)</f>
        <v>089956b5-0a6b-a7a4-d7a8-71caf01efd1e</v>
      </c>
      <c r="F581" t="s">
        <v>691</v>
      </c>
    </row>
    <row r="582" spans="1:6" x14ac:dyDescent="0.3">
      <c r="A582" t="s">
        <v>750</v>
      </c>
      <c r="B582" t="s">
        <v>692</v>
      </c>
      <c r="C582" t="str">
        <f t="shared" si="9"/>
        <v>871-COV2201-Workshop-91619/0105/03002-Worksshop</v>
      </c>
      <c r="D582" t="s">
        <v>12518</v>
      </c>
      <c r="E582" t="str">
        <f>VLOOKUP(A582,projekte!$A:$B,2)</f>
        <v>089956b5-0a6b-a7a4-d7a8-71caf01efd1e</v>
      </c>
      <c r="F582" t="s">
        <v>692</v>
      </c>
    </row>
    <row r="583" spans="1:6" x14ac:dyDescent="0.3">
      <c r="A583" t="s">
        <v>750</v>
      </c>
      <c r="B583" t="s">
        <v>751</v>
      </c>
      <c r="C583" t="str">
        <f t="shared" si="9"/>
        <v>871-COV2201-Workshop-91619/0105/03003-Vorbereitung Begleitete Entwicklung</v>
      </c>
      <c r="D583" t="s">
        <v>12519</v>
      </c>
      <c r="E583" t="str">
        <f>VLOOKUP(A583,projekte!$A:$B,2)</f>
        <v>089956b5-0a6b-a7a4-d7a8-71caf01efd1e</v>
      </c>
      <c r="F583" t="s">
        <v>751</v>
      </c>
    </row>
    <row r="584" spans="1:6" x14ac:dyDescent="0.3">
      <c r="A584" t="s">
        <v>750</v>
      </c>
      <c r="B584" t="s">
        <v>752</v>
      </c>
      <c r="C584" t="str">
        <f t="shared" si="9"/>
        <v>871-COV2201-Workshop-91619/0105/03004-Begleitete Enticklung</v>
      </c>
      <c r="D584" t="s">
        <v>12520</v>
      </c>
      <c r="E584" t="str">
        <f>VLOOKUP(A584,projekte!$A:$B,2)</f>
        <v>089956b5-0a6b-a7a4-d7a8-71caf01efd1e</v>
      </c>
      <c r="F584" t="s">
        <v>752</v>
      </c>
    </row>
    <row r="585" spans="1:6" x14ac:dyDescent="0.3">
      <c r="A585" t="s">
        <v>753</v>
      </c>
      <c r="B585" t="s">
        <v>525</v>
      </c>
      <c r="C585" t="str">
        <f t="shared" si="9"/>
        <v>872-FRA2201-SAP-CCO-Integration-FR30944 Vorprojekt neue Kasse</v>
      </c>
      <c r="D585" t="s">
        <v>12521</v>
      </c>
      <c r="E585" t="str">
        <f>VLOOKUP(A585,projekte!$A:$B,2)</f>
        <v>ad39297f-be68-304f-e56c-6c66e32bd141</v>
      </c>
      <c r="F585" t="s">
        <v>525</v>
      </c>
    </row>
    <row r="586" spans="1:6" x14ac:dyDescent="0.3">
      <c r="A586" t="s">
        <v>753</v>
      </c>
      <c r="B586" t="s">
        <v>527</v>
      </c>
      <c r="C586" t="str">
        <f t="shared" si="9"/>
        <v>872-FRA2201-SAP-CCO-Integration-FR31362 Pilotprojekt Kasse Frankreich</v>
      </c>
      <c r="D586" t="s">
        <v>12522</v>
      </c>
      <c r="E586" t="str">
        <f>VLOOKUP(A586,projekte!$A:$B,2)</f>
        <v>ad39297f-be68-304f-e56c-6c66e32bd141</v>
      </c>
      <c r="F586" t="s">
        <v>527</v>
      </c>
    </row>
  </sheetData>
  <autoFilter ref="A1:C586" xr:uid="{0C8A3BBA-21A1-47E0-AFA2-C983D3AA1110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E0DCC-7009-4C8D-89BF-25B60ABE93A3}">
  <dimension ref="A1:G640"/>
  <sheetViews>
    <sheetView zoomScale="110" zoomScaleNormal="110" workbookViewId="0">
      <selection activeCell="E2" sqref="E2:G640"/>
    </sheetView>
  </sheetViews>
  <sheetFormatPr baseColWidth="10" defaultColWidth="11.44140625" defaultRowHeight="14.4" x14ac:dyDescent="0.3"/>
  <cols>
    <col min="1" max="1" width="43.6640625" bestFit="1" customWidth="1"/>
    <col min="2" max="2" width="58" bestFit="1" customWidth="1"/>
    <col min="3" max="3" width="48.44140625" bestFit="1" customWidth="1"/>
    <col min="4" max="4" width="87.21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12563</v>
      </c>
      <c r="E1" t="s">
        <v>754</v>
      </c>
      <c r="F1" t="s">
        <v>755</v>
      </c>
      <c r="G1" t="s">
        <v>756</v>
      </c>
    </row>
    <row r="2" spans="1:7" x14ac:dyDescent="0.3">
      <c r="A2" t="s">
        <v>4</v>
      </c>
      <c r="B2" t="s">
        <v>5</v>
      </c>
      <c r="C2" t="s">
        <v>6</v>
      </c>
      <c r="D2" t="str">
        <f>CONCATENATE(A2,B2)</f>
        <v>611-IOT1303-Pflege-eigener-Systeme02-Projektaufschreibung</v>
      </c>
      <c r="E2" t="s">
        <v>11299</v>
      </c>
      <c r="F2" t="str">
        <f>VLOOKUP(D2,teilprojekte!$C:$D,2)</f>
        <v>ae0f30ec-ee61-c9e1-265f-45b571537cac</v>
      </c>
      <c r="G2" t="s">
        <v>6</v>
      </c>
    </row>
    <row r="3" spans="1:7" x14ac:dyDescent="0.3">
      <c r="A3" t="s">
        <v>4</v>
      </c>
      <c r="B3" t="s">
        <v>5</v>
      </c>
      <c r="C3" t="s">
        <v>7</v>
      </c>
      <c r="D3" t="str">
        <f t="shared" ref="D3:D66" si="0">CONCATENATE(A3,B3)</f>
        <v>611-IOT1303-Pflege-eigener-Systeme02-Projektaufschreibung</v>
      </c>
      <c r="E3" t="s">
        <v>11300</v>
      </c>
      <c r="F3" t="str">
        <f>VLOOKUP(D3,teilprojekte!$C:$D,2)</f>
        <v>ae0f30ec-ee61-c9e1-265f-45b571537cac</v>
      </c>
      <c r="G3" t="s">
        <v>7</v>
      </c>
    </row>
    <row r="4" spans="1:7" x14ac:dyDescent="0.3">
      <c r="A4" t="s">
        <v>4</v>
      </c>
      <c r="B4" t="s">
        <v>5</v>
      </c>
      <c r="C4" t="s">
        <v>8</v>
      </c>
      <c r="D4" t="str">
        <f t="shared" si="0"/>
        <v>611-IOT1303-Pflege-eigener-Systeme02-Projektaufschreibung</v>
      </c>
      <c r="E4" t="s">
        <v>11301</v>
      </c>
      <c r="F4" t="str">
        <f>VLOOKUP(D4,teilprojekte!$C:$D,2)</f>
        <v>ae0f30ec-ee61-c9e1-265f-45b571537cac</v>
      </c>
      <c r="G4" t="s">
        <v>8</v>
      </c>
    </row>
    <row r="5" spans="1:7" x14ac:dyDescent="0.3">
      <c r="A5" t="s">
        <v>4</v>
      </c>
      <c r="B5" t="s">
        <v>5</v>
      </c>
      <c r="C5" t="s">
        <v>9</v>
      </c>
      <c r="D5" t="str">
        <f t="shared" si="0"/>
        <v>611-IOT1303-Pflege-eigener-Systeme02-Projektaufschreibung</v>
      </c>
      <c r="E5" t="s">
        <v>11302</v>
      </c>
      <c r="F5" t="str">
        <f>VLOOKUP(D5,teilprojekte!$C:$D,2)</f>
        <v>ae0f30ec-ee61-c9e1-265f-45b571537cac</v>
      </c>
      <c r="G5" t="s">
        <v>9</v>
      </c>
    </row>
    <row r="6" spans="1:7" x14ac:dyDescent="0.3">
      <c r="A6" t="s">
        <v>4</v>
      </c>
      <c r="B6" t="s">
        <v>5</v>
      </c>
      <c r="C6" t="s">
        <v>10</v>
      </c>
      <c r="D6" t="str">
        <f t="shared" si="0"/>
        <v>611-IOT1303-Pflege-eigener-Systeme02-Projektaufschreibung</v>
      </c>
      <c r="E6" t="s">
        <v>11303</v>
      </c>
      <c r="F6" t="str">
        <f>VLOOKUP(D6,teilprojekte!$C:$D,2)</f>
        <v>ae0f30ec-ee61-c9e1-265f-45b571537cac</v>
      </c>
      <c r="G6" t="s">
        <v>10</v>
      </c>
    </row>
    <row r="7" spans="1:7" x14ac:dyDescent="0.3">
      <c r="A7" t="s">
        <v>4</v>
      </c>
      <c r="B7" t="s">
        <v>5</v>
      </c>
      <c r="C7" t="s">
        <v>11</v>
      </c>
      <c r="D7" t="str">
        <f t="shared" si="0"/>
        <v>611-IOT1303-Pflege-eigener-Systeme02-Projektaufschreibung</v>
      </c>
      <c r="E7" t="s">
        <v>11304</v>
      </c>
      <c r="F7" t="str">
        <f>VLOOKUP(D7,teilprojekte!$C:$D,2)</f>
        <v>ae0f30ec-ee61-c9e1-265f-45b571537cac</v>
      </c>
      <c r="G7" t="s">
        <v>11</v>
      </c>
    </row>
    <row r="8" spans="1:7" x14ac:dyDescent="0.3">
      <c r="A8" t="s">
        <v>12</v>
      </c>
      <c r="B8" t="s">
        <v>13</v>
      </c>
      <c r="C8" t="s">
        <v>14</v>
      </c>
      <c r="D8" t="str">
        <f t="shared" si="0"/>
        <v>612-IOT1304-IT-Infrastruktur01-Wartung und Verwaltung</v>
      </c>
      <c r="E8" t="s">
        <v>11305</v>
      </c>
      <c r="F8" t="str">
        <f>VLOOKUP(D8,teilprojekte!$C:$D,2)</f>
        <v>3ea1b985-a060-32c0-c13a-0c16afc41123</v>
      </c>
      <c r="G8" t="s">
        <v>14</v>
      </c>
    </row>
    <row r="9" spans="1:7" x14ac:dyDescent="0.3">
      <c r="A9" t="s">
        <v>12</v>
      </c>
      <c r="B9" t="s">
        <v>13</v>
      </c>
      <c r="C9" t="s">
        <v>15</v>
      </c>
      <c r="D9" t="str">
        <f t="shared" si="0"/>
        <v>612-IOT1304-IT-Infrastruktur01-Wartung und Verwaltung</v>
      </c>
      <c r="E9" t="s">
        <v>11306</v>
      </c>
      <c r="F9" t="str">
        <f>VLOOKUP(D9,teilprojekte!$C:$D,2)</f>
        <v>3ea1b985-a060-32c0-c13a-0c16afc41123</v>
      </c>
      <c r="G9" t="s">
        <v>15</v>
      </c>
    </row>
    <row r="10" spans="1:7" x14ac:dyDescent="0.3">
      <c r="A10" t="s">
        <v>12</v>
      </c>
      <c r="B10" t="s">
        <v>13</v>
      </c>
      <c r="C10" t="s">
        <v>16</v>
      </c>
      <c r="D10" t="str">
        <f t="shared" si="0"/>
        <v>612-IOT1304-IT-Infrastruktur01-Wartung und Verwaltung</v>
      </c>
      <c r="E10" t="s">
        <v>11307</v>
      </c>
      <c r="F10" t="str">
        <f>VLOOKUP(D10,teilprojekte!$C:$D,2)</f>
        <v>3ea1b985-a060-32c0-c13a-0c16afc41123</v>
      </c>
      <c r="G10" t="s">
        <v>16</v>
      </c>
    </row>
    <row r="11" spans="1:7" x14ac:dyDescent="0.3">
      <c r="A11" t="s">
        <v>12</v>
      </c>
      <c r="B11" t="s">
        <v>17</v>
      </c>
      <c r="C11" t="s">
        <v>18</v>
      </c>
      <c r="D11" t="str">
        <f t="shared" si="0"/>
        <v>612-IOT1304-IT-Infrastruktur02-Helpdesk</v>
      </c>
      <c r="E11" t="s">
        <v>11308</v>
      </c>
      <c r="F11" t="str">
        <f>VLOOKUP(D11,teilprojekte!$C:$D,2)</f>
        <v>e3f15a65-d5f2-9541-36b5-bfad20e81b7f</v>
      </c>
      <c r="G11" t="s">
        <v>18</v>
      </c>
    </row>
    <row r="12" spans="1:7" x14ac:dyDescent="0.3">
      <c r="A12" t="s">
        <v>12</v>
      </c>
      <c r="B12" t="s">
        <v>17</v>
      </c>
      <c r="C12" t="s">
        <v>19</v>
      </c>
      <c r="D12" t="str">
        <f t="shared" si="0"/>
        <v>612-IOT1304-IT-Infrastruktur02-Helpdesk</v>
      </c>
      <c r="E12" t="s">
        <v>11309</v>
      </c>
      <c r="F12" t="str">
        <f>VLOOKUP(D12,teilprojekte!$C:$D,2)</f>
        <v>e3f15a65-d5f2-9541-36b5-bfad20e81b7f</v>
      </c>
      <c r="G12" t="s">
        <v>19</v>
      </c>
    </row>
    <row r="13" spans="1:7" x14ac:dyDescent="0.3">
      <c r="A13" t="s">
        <v>12</v>
      </c>
      <c r="B13" t="s">
        <v>20</v>
      </c>
      <c r="C13" t="s">
        <v>21</v>
      </c>
      <c r="D13" t="str">
        <f t="shared" si="0"/>
        <v>612-IOT1304-IT-Infrastruktur04-Beschaffung</v>
      </c>
      <c r="E13" t="s">
        <v>11310</v>
      </c>
      <c r="F13" t="str">
        <f>VLOOKUP(D13,teilprojekte!$C:$D,2)</f>
        <v>f46a881b-a72c-39f8-c981-6695583cfdeb</v>
      </c>
      <c r="G13" t="s">
        <v>21</v>
      </c>
    </row>
    <row r="14" spans="1:7" x14ac:dyDescent="0.3">
      <c r="A14" t="s">
        <v>12</v>
      </c>
      <c r="B14" t="s">
        <v>20</v>
      </c>
      <c r="C14" t="s">
        <v>22</v>
      </c>
      <c r="D14" t="str">
        <f t="shared" si="0"/>
        <v>612-IOT1304-IT-Infrastruktur04-Beschaffung</v>
      </c>
      <c r="E14" t="s">
        <v>11311</v>
      </c>
      <c r="F14" t="str">
        <f>VLOOKUP(D14,teilprojekte!$C:$D,2)</f>
        <v>f46a881b-a72c-39f8-c981-6695583cfdeb</v>
      </c>
      <c r="G14" t="s">
        <v>22</v>
      </c>
    </row>
    <row r="15" spans="1:7" x14ac:dyDescent="0.3">
      <c r="A15" t="s">
        <v>12</v>
      </c>
      <c r="B15" t="s">
        <v>20</v>
      </c>
      <c r="C15" t="s">
        <v>23</v>
      </c>
      <c r="D15" t="str">
        <f t="shared" si="0"/>
        <v>612-IOT1304-IT-Infrastruktur04-Beschaffung</v>
      </c>
      <c r="E15" t="s">
        <v>11312</v>
      </c>
      <c r="F15" t="str">
        <f>VLOOKUP(D15,teilprojekte!$C:$D,2)</f>
        <v>f46a881b-a72c-39f8-c981-6695583cfdeb</v>
      </c>
      <c r="G15" t="s">
        <v>23</v>
      </c>
    </row>
    <row r="16" spans="1:7" x14ac:dyDescent="0.3">
      <c r="A16" t="s">
        <v>12</v>
      </c>
      <c r="B16" t="s">
        <v>24</v>
      </c>
      <c r="C16" t="s">
        <v>25</v>
      </c>
      <c r="D16" t="str">
        <f t="shared" si="0"/>
        <v>612-IOT1304-IT-Infrastruktur06-SAP</v>
      </c>
      <c r="E16" t="s">
        <v>11313</v>
      </c>
      <c r="F16" t="str">
        <f>VLOOKUP(D16,teilprojekte!$C:$D,2)</f>
        <v>f5a13440-4e0d-62b5-dcfe-4e0fbcdebd5e</v>
      </c>
      <c r="G16" t="s">
        <v>25</v>
      </c>
    </row>
    <row r="17" spans="1:7" x14ac:dyDescent="0.3">
      <c r="A17" t="s">
        <v>26</v>
      </c>
      <c r="B17" t="s">
        <v>27</v>
      </c>
      <c r="C17" t="s">
        <v>28</v>
      </c>
      <c r="D17" t="str">
        <f t="shared" si="0"/>
        <v>692-IOT1504-Produktentwicklung17-Kontingentierung</v>
      </c>
      <c r="E17" t="s">
        <v>11314</v>
      </c>
      <c r="F17" t="str">
        <f>VLOOKUP(D17,teilprojekte!$C:$D,2)</f>
        <v>16b46867-1b05-eb3c-a708-cdca220edac0</v>
      </c>
      <c r="G17" t="s">
        <v>28</v>
      </c>
    </row>
    <row r="18" spans="1:7" x14ac:dyDescent="0.3">
      <c r="A18" t="s">
        <v>26</v>
      </c>
      <c r="B18" t="s">
        <v>29</v>
      </c>
      <c r="C18" t="s">
        <v>30</v>
      </c>
      <c r="D18" t="str">
        <f t="shared" si="0"/>
        <v>692-IOT1504-Produktentwicklung60-FIORI generische Komponenten</v>
      </c>
      <c r="E18" t="s">
        <v>11315</v>
      </c>
      <c r="F18" t="str">
        <f>VLOOKUP(D18,teilprojekte!$C:$D,2)</f>
        <v>cd933fc8-b0bb-2587-52bb-36a0828439d4</v>
      </c>
      <c r="G18" t="s">
        <v>30</v>
      </c>
    </row>
    <row r="19" spans="1:7" x14ac:dyDescent="0.3">
      <c r="A19" t="s">
        <v>26</v>
      </c>
      <c r="B19" t="s">
        <v>29</v>
      </c>
      <c r="C19" t="s">
        <v>31</v>
      </c>
      <c r="D19" t="str">
        <f t="shared" si="0"/>
        <v>692-IOT1504-Produktentwicklung60-FIORI generische Komponenten</v>
      </c>
      <c r="E19" t="s">
        <v>11316</v>
      </c>
      <c r="F19" t="str">
        <f>VLOOKUP(D19,teilprojekte!$C:$D,2)</f>
        <v>cd933fc8-b0bb-2587-52bb-36a0828439d4</v>
      </c>
      <c r="G19" t="s">
        <v>31</v>
      </c>
    </row>
    <row r="20" spans="1:7" x14ac:dyDescent="0.3">
      <c r="A20" t="s">
        <v>26</v>
      </c>
      <c r="B20" t="s">
        <v>29</v>
      </c>
      <c r="C20" t="s">
        <v>32</v>
      </c>
      <c r="D20" t="str">
        <f t="shared" si="0"/>
        <v>692-IOT1504-Produktentwicklung60-FIORI generische Komponenten</v>
      </c>
      <c r="E20" t="s">
        <v>11317</v>
      </c>
      <c r="F20" t="str">
        <f>VLOOKUP(D20,teilprojekte!$C:$D,2)</f>
        <v>cd933fc8-b0bb-2587-52bb-36a0828439d4</v>
      </c>
      <c r="G20" t="s">
        <v>32</v>
      </c>
    </row>
    <row r="21" spans="1:7" x14ac:dyDescent="0.3">
      <c r="A21" t="s">
        <v>26</v>
      </c>
      <c r="B21" t="s">
        <v>33</v>
      </c>
      <c r="C21" t="s">
        <v>34</v>
      </c>
      <c r="D21" t="str">
        <f t="shared" si="0"/>
        <v>692-IOT1504-Produktentwicklung70-Projektunterstützung</v>
      </c>
      <c r="E21" t="s">
        <v>11318</v>
      </c>
      <c r="F21" t="str">
        <f>VLOOKUP(D21,teilprojekte!$C:$D,2)</f>
        <v>49a93225-5b2c-4472-3a8a-d7ca6ebfbf5e</v>
      </c>
      <c r="G21" t="s">
        <v>34</v>
      </c>
    </row>
    <row r="22" spans="1:7" x14ac:dyDescent="0.3">
      <c r="A22" t="s">
        <v>26</v>
      </c>
      <c r="B22" t="s">
        <v>33</v>
      </c>
      <c r="C22" t="s">
        <v>35</v>
      </c>
      <c r="D22" t="str">
        <f t="shared" si="0"/>
        <v>692-IOT1504-Produktentwicklung70-Projektunterstützung</v>
      </c>
      <c r="E22" t="s">
        <v>11319</v>
      </c>
      <c r="F22" t="str">
        <f>VLOOKUP(D22,teilprojekte!$C:$D,2)</f>
        <v>49a93225-5b2c-4472-3a8a-d7ca6ebfbf5e</v>
      </c>
      <c r="G22" t="s">
        <v>35</v>
      </c>
    </row>
    <row r="23" spans="1:7" x14ac:dyDescent="0.3">
      <c r="A23" t="s">
        <v>26</v>
      </c>
      <c r="B23" t="s">
        <v>36</v>
      </c>
      <c r="C23" t="s">
        <v>37</v>
      </c>
      <c r="D23" t="str">
        <f t="shared" si="0"/>
        <v>692-IOT1504-Produktentwicklung90-Support</v>
      </c>
      <c r="E23" t="s">
        <v>11320</v>
      </c>
      <c r="F23" t="str">
        <f>VLOOKUP(D23,teilprojekte!$C:$D,2)</f>
        <v>0fe06609-3d87-2f53-86a2-a57d974a511a</v>
      </c>
      <c r="G23" t="s">
        <v>37</v>
      </c>
    </row>
    <row r="24" spans="1:7" x14ac:dyDescent="0.3">
      <c r="A24" t="s">
        <v>38</v>
      </c>
      <c r="B24" t="s">
        <v>39</v>
      </c>
      <c r="C24" t="s">
        <v>40</v>
      </c>
      <c r="D24" t="str">
        <f t="shared" si="0"/>
        <v>717-IOT1603-Öffentlichkeitsarbeit03-Marketing</v>
      </c>
      <c r="E24" t="s">
        <v>11321</v>
      </c>
      <c r="F24" t="str">
        <f>VLOOKUP(D24,teilprojekte!$C:$D,2)</f>
        <v>10aac3d9-89dd-581a-fb82-22c6143a2134</v>
      </c>
      <c r="G24" t="s">
        <v>40</v>
      </c>
    </row>
    <row r="25" spans="1:7" x14ac:dyDescent="0.3">
      <c r="A25" t="s">
        <v>41</v>
      </c>
      <c r="B25" t="s">
        <v>42</v>
      </c>
      <c r="C25" t="s">
        <v>43</v>
      </c>
      <c r="D25" t="str">
        <f t="shared" si="0"/>
        <v>722-MEZ1601-Wartung01-Linux Gateway KIMM</v>
      </c>
      <c r="E25" t="s">
        <v>11322</v>
      </c>
      <c r="F25" t="str">
        <f>VLOOKUP(D25,teilprojekte!$C:$D,2)</f>
        <v>6c5198d9-8027-3da8-03c2-a4154dc26081</v>
      </c>
      <c r="G25" t="s">
        <v>43</v>
      </c>
    </row>
    <row r="26" spans="1:7" x14ac:dyDescent="0.3">
      <c r="A26" t="s">
        <v>41</v>
      </c>
      <c r="B26" t="s">
        <v>42</v>
      </c>
      <c r="C26" t="s">
        <v>44</v>
      </c>
      <c r="D26" t="str">
        <f t="shared" si="0"/>
        <v>722-MEZ1601-Wartung01-Linux Gateway KIMM</v>
      </c>
      <c r="E26" t="s">
        <v>11323</v>
      </c>
      <c r="F26" t="str">
        <f>VLOOKUP(D26,teilprojekte!$C:$D,2)</f>
        <v>6c5198d9-8027-3da8-03c2-a4154dc26081</v>
      </c>
      <c r="G26" t="s">
        <v>44</v>
      </c>
    </row>
    <row r="27" spans="1:7" x14ac:dyDescent="0.3">
      <c r="A27" t="s">
        <v>41</v>
      </c>
      <c r="B27" t="s">
        <v>42</v>
      </c>
      <c r="C27" t="s">
        <v>45</v>
      </c>
      <c r="D27" t="str">
        <f t="shared" si="0"/>
        <v>722-MEZ1601-Wartung01-Linux Gateway KIMM</v>
      </c>
      <c r="E27" t="s">
        <v>11324</v>
      </c>
      <c r="F27" t="str">
        <f>VLOOKUP(D27,teilprojekte!$C:$D,2)</f>
        <v>6c5198d9-8027-3da8-03c2-a4154dc26081</v>
      </c>
      <c r="G27" t="s">
        <v>45</v>
      </c>
    </row>
    <row r="28" spans="1:7" x14ac:dyDescent="0.3">
      <c r="A28" t="s">
        <v>41</v>
      </c>
      <c r="B28" t="s">
        <v>42</v>
      </c>
      <c r="C28" t="s">
        <v>46</v>
      </c>
      <c r="D28" t="str">
        <f t="shared" si="0"/>
        <v>722-MEZ1601-Wartung01-Linux Gateway KIMM</v>
      </c>
      <c r="E28" t="s">
        <v>11325</v>
      </c>
      <c r="F28" t="str">
        <f>VLOOKUP(D28,teilprojekte!$C:$D,2)</f>
        <v>6c5198d9-8027-3da8-03c2-a4154dc26081</v>
      </c>
      <c r="G28" t="s">
        <v>46</v>
      </c>
    </row>
    <row r="29" spans="1:7" x14ac:dyDescent="0.3">
      <c r="A29" t="s">
        <v>41</v>
      </c>
      <c r="B29" t="s">
        <v>42</v>
      </c>
      <c r="C29" t="s">
        <v>47</v>
      </c>
      <c r="D29" t="str">
        <f t="shared" si="0"/>
        <v>722-MEZ1601-Wartung01-Linux Gateway KIMM</v>
      </c>
      <c r="E29" t="s">
        <v>11326</v>
      </c>
      <c r="F29" t="str">
        <f>VLOOKUP(D29,teilprojekte!$C:$D,2)</f>
        <v>6c5198d9-8027-3da8-03c2-a4154dc26081</v>
      </c>
      <c r="G29" t="s">
        <v>47</v>
      </c>
    </row>
    <row r="30" spans="1:7" x14ac:dyDescent="0.3">
      <c r="A30" t="s">
        <v>41</v>
      </c>
      <c r="B30" t="s">
        <v>42</v>
      </c>
      <c r="C30" t="s">
        <v>48</v>
      </c>
      <c r="D30" t="str">
        <f t="shared" si="0"/>
        <v>722-MEZ1601-Wartung01-Linux Gateway KIMM</v>
      </c>
      <c r="E30" t="s">
        <v>11327</v>
      </c>
      <c r="F30" t="str">
        <f>VLOOKUP(D30,teilprojekte!$C:$D,2)</f>
        <v>6c5198d9-8027-3da8-03c2-a4154dc26081</v>
      </c>
      <c r="G30" t="s">
        <v>48</v>
      </c>
    </row>
    <row r="31" spans="1:7" x14ac:dyDescent="0.3">
      <c r="A31" t="s">
        <v>41</v>
      </c>
      <c r="B31" t="s">
        <v>42</v>
      </c>
      <c r="C31" t="s">
        <v>49</v>
      </c>
      <c r="D31" t="str">
        <f t="shared" si="0"/>
        <v>722-MEZ1601-Wartung01-Linux Gateway KIMM</v>
      </c>
      <c r="E31" t="s">
        <v>11328</v>
      </c>
      <c r="F31" t="str">
        <f>VLOOKUP(D31,teilprojekte!$C:$D,2)</f>
        <v>6c5198d9-8027-3da8-03c2-a4154dc26081</v>
      </c>
      <c r="G31" t="s">
        <v>49</v>
      </c>
    </row>
    <row r="32" spans="1:7" x14ac:dyDescent="0.3">
      <c r="A32" t="s">
        <v>41</v>
      </c>
      <c r="B32" t="s">
        <v>42</v>
      </c>
      <c r="C32" t="s">
        <v>50</v>
      </c>
      <c r="D32" t="str">
        <f t="shared" si="0"/>
        <v>722-MEZ1601-Wartung01-Linux Gateway KIMM</v>
      </c>
      <c r="E32" t="s">
        <v>11329</v>
      </c>
      <c r="F32" t="str">
        <f>VLOOKUP(D32,teilprojekte!$C:$D,2)</f>
        <v>6c5198d9-8027-3da8-03c2-a4154dc26081</v>
      </c>
      <c r="G32" t="s">
        <v>50</v>
      </c>
    </row>
    <row r="33" spans="1:7" x14ac:dyDescent="0.3">
      <c r="A33" t="s">
        <v>41</v>
      </c>
      <c r="B33" t="s">
        <v>42</v>
      </c>
      <c r="C33" t="s">
        <v>51</v>
      </c>
      <c r="D33" t="str">
        <f t="shared" si="0"/>
        <v>722-MEZ1601-Wartung01-Linux Gateway KIMM</v>
      </c>
      <c r="E33" t="s">
        <v>11330</v>
      </c>
      <c r="F33" t="str">
        <f>VLOOKUP(D33,teilprojekte!$C:$D,2)</f>
        <v>6c5198d9-8027-3da8-03c2-a4154dc26081</v>
      </c>
      <c r="G33" t="s">
        <v>51</v>
      </c>
    </row>
    <row r="34" spans="1:7" x14ac:dyDescent="0.3">
      <c r="A34" t="s">
        <v>41</v>
      </c>
      <c r="B34" t="s">
        <v>42</v>
      </c>
      <c r="C34" t="s">
        <v>52</v>
      </c>
      <c r="D34" t="str">
        <f t="shared" si="0"/>
        <v>722-MEZ1601-Wartung01-Linux Gateway KIMM</v>
      </c>
      <c r="E34" t="s">
        <v>11331</v>
      </c>
      <c r="F34" t="str">
        <f>VLOOKUP(D34,teilprojekte!$C:$D,2)</f>
        <v>6c5198d9-8027-3da8-03c2-a4154dc26081</v>
      </c>
      <c r="G34" t="s">
        <v>52</v>
      </c>
    </row>
    <row r="35" spans="1:7" x14ac:dyDescent="0.3">
      <c r="A35" t="s">
        <v>41</v>
      </c>
      <c r="B35" t="s">
        <v>42</v>
      </c>
      <c r="C35" t="s">
        <v>53</v>
      </c>
      <c r="D35" t="str">
        <f t="shared" si="0"/>
        <v>722-MEZ1601-Wartung01-Linux Gateway KIMM</v>
      </c>
      <c r="E35" t="s">
        <v>11332</v>
      </c>
      <c r="F35" t="str">
        <f>VLOOKUP(D35,teilprojekte!$C:$D,2)</f>
        <v>6c5198d9-8027-3da8-03c2-a4154dc26081</v>
      </c>
      <c r="G35" t="s">
        <v>53</v>
      </c>
    </row>
    <row r="36" spans="1:7" x14ac:dyDescent="0.3">
      <c r="A36" t="s">
        <v>55</v>
      </c>
      <c r="B36" t="s">
        <v>56</v>
      </c>
      <c r="C36" t="s">
        <v>57</v>
      </c>
      <c r="D36" t="str">
        <f t="shared" si="0"/>
        <v>727-MEZ1602-Einzelanforderungen34-Thinclient Wareneingang</v>
      </c>
      <c r="E36" t="s">
        <v>11333</v>
      </c>
      <c r="F36" t="str">
        <f>VLOOKUP(D36,teilprojekte!$C:$D,2)</f>
        <v>b48e8782-5e6e-a5b8-512c-55ff0cafe141</v>
      </c>
      <c r="G36" t="s">
        <v>57</v>
      </c>
    </row>
    <row r="37" spans="1:7" x14ac:dyDescent="0.3">
      <c r="A37" t="s">
        <v>55</v>
      </c>
      <c r="B37" t="s">
        <v>58</v>
      </c>
      <c r="C37" t="s">
        <v>57</v>
      </c>
      <c r="D37" t="str">
        <f t="shared" si="0"/>
        <v>727-MEZ1602-Einzelanforderungen37-Anpassung Pick-Listen Druck</v>
      </c>
      <c r="E37" t="s">
        <v>11334</v>
      </c>
      <c r="F37" t="str">
        <f>VLOOKUP(D37,teilprojekte!$C:$D,2)</f>
        <v>9a9649c0-c4be-da2d-6950-912ed1d04a64</v>
      </c>
      <c r="G37" t="s">
        <v>57</v>
      </c>
    </row>
    <row r="38" spans="1:7" x14ac:dyDescent="0.3">
      <c r="A38" t="s">
        <v>55</v>
      </c>
      <c r="B38" t="s">
        <v>59</v>
      </c>
      <c r="C38" t="s">
        <v>57</v>
      </c>
      <c r="D38" t="str">
        <f t="shared" si="0"/>
        <v>727-MEZ1602-Einzelanforderungen38-QR-Code Schweiz</v>
      </c>
      <c r="E38" t="s">
        <v>11335</v>
      </c>
      <c r="F38" t="str">
        <f>VLOOKUP(D38,teilprojekte!$C:$D,2)</f>
        <v>3197f6f8-a593-1948-14fc-ef5f5a8ecee8</v>
      </c>
      <c r="G38" t="s">
        <v>57</v>
      </c>
    </row>
    <row r="39" spans="1:7" x14ac:dyDescent="0.3">
      <c r="A39" t="s">
        <v>55</v>
      </c>
      <c r="B39" t="s">
        <v>60</v>
      </c>
      <c r="C39" t="s">
        <v>57</v>
      </c>
      <c r="D39" t="str">
        <f t="shared" si="0"/>
        <v>727-MEZ1602-Einzelanforderungen39-Anpassung John Lewis Label</v>
      </c>
      <c r="E39" t="s">
        <v>11336</v>
      </c>
      <c r="F39" t="str">
        <f>VLOOKUP(D39,teilprojekte!$C:$D,2)</f>
        <v>65d596ea-df96-80d0-b1d6-6d1d5dea776c</v>
      </c>
      <c r="G39" t="s">
        <v>57</v>
      </c>
    </row>
    <row r="40" spans="1:7" x14ac:dyDescent="0.3">
      <c r="A40" t="s">
        <v>55</v>
      </c>
      <c r="B40" t="s">
        <v>61</v>
      </c>
      <c r="C40" t="s">
        <v>57</v>
      </c>
      <c r="D40" t="str">
        <f t="shared" si="0"/>
        <v>727-MEZ1602-Einzelanforderungen40-fehlende Verkaufsdaten bei Artikelübernahme</v>
      </c>
      <c r="E40" t="s">
        <v>11337</v>
      </c>
      <c r="F40" t="str">
        <f>VLOOKUP(D40,teilprojekte!$C:$D,2)</f>
        <v>eeba6157-a451-902a-01cf-6f437964b30c</v>
      </c>
      <c r="G40" t="s">
        <v>57</v>
      </c>
    </row>
    <row r="41" spans="1:7" x14ac:dyDescent="0.3">
      <c r="A41" t="s">
        <v>55</v>
      </c>
      <c r="B41" t="s">
        <v>62</v>
      </c>
      <c r="C41" t="s">
        <v>57</v>
      </c>
      <c r="D41" t="str">
        <f t="shared" si="0"/>
        <v>727-MEZ1602-Einzelanforderungen41-Mengenabweichung Lager Ungarn</v>
      </c>
      <c r="E41" t="s">
        <v>11338</v>
      </c>
      <c r="F41" t="str">
        <f>VLOOKUP(D41,teilprojekte!$C:$D,2)</f>
        <v>d691f86a-be3f-dbec-f416-02d812060888</v>
      </c>
      <c r="G41" t="s">
        <v>57</v>
      </c>
    </row>
    <row r="42" spans="1:7" x14ac:dyDescent="0.3">
      <c r="A42" t="s">
        <v>55</v>
      </c>
      <c r="B42" t="s">
        <v>63</v>
      </c>
      <c r="C42" t="s">
        <v>57</v>
      </c>
      <c r="D42" t="str">
        <f t="shared" si="0"/>
        <v>727-MEZ1602-Einzelanforderungen42-Ladeliste Galeria</v>
      </c>
      <c r="E42" t="s">
        <v>11339</v>
      </c>
      <c r="F42" t="str">
        <f>VLOOKUP(D42,teilprojekte!$C:$D,2)</f>
        <v>830f43ef-febf-0f48-118d-c6152d014c07</v>
      </c>
      <c r="G42" t="s">
        <v>57</v>
      </c>
    </row>
    <row r="43" spans="1:7" x14ac:dyDescent="0.3">
      <c r="A43" t="s">
        <v>55</v>
      </c>
      <c r="B43" t="s">
        <v>64</v>
      </c>
      <c r="C43" t="s">
        <v>65</v>
      </c>
      <c r="D43" t="str">
        <f t="shared" si="0"/>
        <v>727-MEZ1602-Einzelanforderungen43-Sporadischer Fehlschlag bei JLP-Label Druck</v>
      </c>
      <c r="E43" t="s">
        <v>11340</v>
      </c>
      <c r="F43" t="str">
        <f>VLOOKUP(D43,teilprojekte!$C:$D,2)</f>
        <v>f6bb5cca-3d3f-30bc-ec6c-7642e64ce333</v>
      </c>
      <c r="G43" t="s">
        <v>65</v>
      </c>
    </row>
    <row r="44" spans="1:7" x14ac:dyDescent="0.3">
      <c r="A44" t="s">
        <v>66</v>
      </c>
      <c r="B44" t="s">
        <v>67</v>
      </c>
      <c r="C44" t="s">
        <v>68</v>
      </c>
      <c r="D44" t="str">
        <f t="shared" si="0"/>
        <v>762-IOT1703-SAP-FIORI00-Organisation</v>
      </c>
      <c r="E44" t="s">
        <v>11341</v>
      </c>
      <c r="F44" t="str">
        <f>VLOOKUP(D44,teilprojekte!$C:$D,2)</f>
        <v>2d3a0f01-20da-3a3c-5e7d-a0c0888a3fd1</v>
      </c>
      <c r="G44" t="s">
        <v>68</v>
      </c>
    </row>
    <row r="45" spans="1:7" x14ac:dyDescent="0.3">
      <c r="A45" t="s">
        <v>66</v>
      </c>
      <c r="B45" t="s">
        <v>67</v>
      </c>
      <c r="C45" t="s">
        <v>69</v>
      </c>
      <c r="D45" t="str">
        <f t="shared" si="0"/>
        <v>762-IOT1703-SAP-FIORI00-Organisation</v>
      </c>
      <c r="E45" t="s">
        <v>11342</v>
      </c>
      <c r="F45" t="str">
        <f>VLOOKUP(D45,teilprojekte!$C:$D,2)</f>
        <v>2d3a0f01-20da-3a3c-5e7d-a0c0888a3fd1</v>
      </c>
      <c r="G45" t="s">
        <v>69</v>
      </c>
    </row>
    <row r="46" spans="1:7" x14ac:dyDescent="0.3">
      <c r="A46" t="s">
        <v>72</v>
      </c>
      <c r="B46" t="s">
        <v>73</v>
      </c>
      <c r="C46" t="s">
        <v>74</v>
      </c>
      <c r="D46" t="str">
        <f t="shared" si="0"/>
        <v>794-FRA1805-14425:-S/4HANA10-IT Bereinigung</v>
      </c>
      <c r="E46" t="s">
        <v>11343</v>
      </c>
      <c r="F46" t="str">
        <f>VLOOKUP(D46,teilprojekte!$C:$D,2)</f>
        <v>25998982-2726-1162-8f28-2c5b14205583</v>
      </c>
      <c r="G46" t="s">
        <v>74</v>
      </c>
    </row>
    <row r="47" spans="1:7" x14ac:dyDescent="0.3">
      <c r="A47" t="s">
        <v>72</v>
      </c>
      <c r="B47" t="s">
        <v>73</v>
      </c>
      <c r="C47" t="s">
        <v>75</v>
      </c>
      <c r="D47" t="str">
        <f t="shared" si="0"/>
        <v>794-FRA1805-14425:-S/4HANA10-IT Bereinigung</v>
      </c>
      <c r="E47" t="s">
        <v>11344</v>
      </c>
      <c r="F47" t="str">
        <f>VLOOKUP(D47,teilprojekte!$C:$D,2)</f>
        <v>25998982-2726-1162-8f28-2c5b14205583</v>
      </c>
      <c r="G47" t="s">
        <v>75</v>
      </c>
    </row>
    <row r="48" spans="1:7" x14ac:dyDescent="0.3">
      <c r="A48" t="s">
        <v>72</v>
      </c>
      <c r="B48" t="s">
        <v>76</v>
      </c>
      <c r="C48" t="s">
        <v>77</v>
      </c>
      <c r="D48" t="str">
        <f t="shared" si="0"/>
        <v>794-FRA1805-14425:-S/4HANA20-Archivierung</v>
      </c>
      <c r="E48" t="s">
        <v>11345</v>
      </c>
      <c r="F48" t="str">
        <f>VLOOKUP(D48,teilprojekte!$C:$D,2)</f>
        <v>f87cfc53-1e6a-94b4-0c00-4faebafdb136</v>
      </c>
      <c r="G48" t="s">
        <v>77</v>
      </c>
    </row>
    <row r="49" spans="1:7" x14ac:dyDescent="0.3">
      <c r="A49" t="s">
        <v>72</v>
      </c>
      <c r="B49" t="s">
        <v>76</v>
      </c>
      <c r="C49" t="s">
        <v>78</v>
      </c>
      <c r="D49" t="str">
        <f t="shared" si="0"/>
        <v>794-FRA1805-14425:-S/4HANA20-Archivierung</v>
      </c>
      <c r="E49" t="s">
        <v>11346</v>
      </c>
      <c r="F49" t="str">
        <f>VLOOKUP(D49,teilprojekte!$C:$D,2)</f>
        <v>f87cfc53-1e6a-94b4-0c00-4faebafdb136</v>
      </c>
      <c r="G49" t="s">
        <v>78</v>
      </c>
    </row>
    <row r="50" spans="1:7" x14ac:dyDescent="0.3">
      <c r="A50" t="s">
        <v>72</v>
      </c>
      <c r="B50" t="s">
        <v>76</v>
      </c>
      <c r="C50" t="s">
        <v>79</v>
      </c>
      <c r="D50" t="str">
        <f t="shared" si="0"/>
        <v>794-FRA1805-14425:-S/4HANA20-Archivierung</v>
      </c>
      <c r="E50" t="s">
        <v>11347</v>
      </c>
      <c r="F50" t="str">
        <f>VLOOKUP(D50,teilprojekte!$C:$D,2)</f>
        <v>f87cfc53-1e6a-94b4-0c00-4faebafdb136</v>
      </c>
      <c r="G50" t="s">
        <v>79</v>
      </c>
    </row>
    <row r="51" spans="1:7" x14ac:dyDescent="0.3">
      <c r="A51" t="s">
        <v>72</v>
      </c>
      <c r="B51" t="s">
        <v>80</v>
      </c>
      <c r="C51" t="s">
        <v>65</v>
      </c>
      <c r="D51" t="str">
        <f t="shared" si="0"/>
        <v>794-FRA1805-14425:-S/4HANA26649 Einrichtung Businesspartner-Grundkonfig. und Abstimmung</v>
      </c>
      <c r="E51" t="s">
        <v>11348</v>
      </c>
      <c r="F51" t="str">
        <f>VLOOKUP(D51,teilprojekte!$C:$D,2)</f>
        <v>303eba6c-3256-8303-c22b-20cf1e31b6c4</v>
      </c>
      <c r="G51" t="s">
        <v>65</v>
      </c>
    </row>
    <row r="52" spans="1:7" x14ac:dyDescent="0.3">
      <c r="A52" t="s">
        <v>81</v>
      </c>
      <c r="B52" t="s">
        <v>82</v>
      </c>
      <c r="C52" t="s">
        <v>65</v>
      </c>
      <c r="D52" t="str">
        <f t="shared" si="0"/>
        <v>807-FRA1902-FR-Flilialpackplatz20581-Cronopost Frankreich für Filialpacklatz</v>
      </c>
      <c r="E52" t="s">
        <v>11349</v>
      </c>
      <c r="F52" t="str">
        <f>VLOOKUP(D52,teilprojekte!$C:$D,2)</f>
        <v>cdb72306-87f1-f824-db62-287f25332f46</v>
      </c>
      <c r="G52" t="s">
        <v>65</v>
      </c>
    </row>
    <row r="53" spans="1:7" x14ac:dyDescent="0.3">
      <c r="A53" t="s">
        <v>81</v>
      </c>
      <c r="B53" t="s">
        <v>83</v>
      </c>
      <c r="C53" t="s">
        <v>65</v>
      </c>
      <c r="D53" t="str">
        <f t="shared" si="0"/>
        <v>807-FRA1902-FR-Flilialpackplatz21963-La Poste für Filialpackplatz Frankreich</v>
      </c>
      <c r="E53" t="s">
        <v>11350</v>
      </c>
      <c r="F53" t="str">
        <f>VLOOKUP(D53,teilprojekte!$C:$D,2)</f>
        <v>d855b5b4-3491-fee7-1fbe-52f702395920</v>
      </c>
      <c r="G53" t="s">
        <v>65</v>
      </c>
    </row>
    <row r="54" spans="1:7" x14ac:dyDescent="0.3">
      <c r="A54" t="s">
        <v>81</v>
      </c>
      <c r="B54" t="s">
        <v>84</v>
      </c>
      <c r="C54" t="s">
        <v>65</v>
      </c>
      <c r="D54" t="str">
        <f t="shared" si="0"/>
        <v>807-FRA1902-FR-Flilialpackplatz28785 Packplatz - Lettre Suivie (verfolgene Briefe)</v>
      </c>
      <c r="E54" t="s">
        <v>11351</v>
      </c>
      <c r="F54" t="str">
        <f>VLOOKUP(D54,teilprojekte!$C:$D,2)</f>
        <v>c50b8a33-335c-06a2-b83b-0fea52b3bed4</v>
      </c>
      <c r="G54" t="s">
        <v>65</v>
      </c>
    </row>
    <row r="55" spans="1:7" x14ac:dyDescent="0.3">
      <c r="A55" t="s">
        <v>81</v>
      </c>
      <c r="B55" t="s">
        <v>85</v>
      </c>
      <c r="C55" t="s">
        <v>65</v>
      </c>
      <c r="D55" t="str">
        <f t="shared" si="0"/>
        <v>807-FRA1902-FR-Flilialpackplatz28789 Packplatz - Mazet Spedition</v>
      </c>
      <c r="E55" t="s">
        <v>11352</v>
      </c>
      <c r="F55" t="str">
        <f>VLOOKUP(D55,teilprojekte!$C:$D,2)</f>
        <v>19ed6c26-07b9-23c2-991b-6346ccdf940a</v>
      </c>
      <c r="G55" t="s">
        <v>65</v>
      </c>
    </row>
    <row r="56" spans="1:7" x14ac:dyDescent="0.3">
      <c r="A56" t="s">
        <v>81</v>
      </c>
      <c r="B56" t="s">
        <v>86</v>
      </c>
      <c r="C56" t="s">
        <v>65</v>
      </c>
      <c r="D56" t="str">
        <f t="shared" si="0"/>
        <v>807-FRA1902-FR-Flilialpackplatz32451 - manueller Versand Übergangslösung</v>
      </c>
      <c r="E56" t="s">
        <v>11353</v>
      </c>
      <c r="F56" t="str">
        <f>VLOOKUP(D56,teilprojekte!$C:$D,2)</f>
        <v>f86ce1ce-ffd9-68c7-7171-ed18773c830c</v>
      </c>
      <c r="G56" t="s">
        <v>65</v>
      </c>
    </row>
    <row r="57" spans="1:7" x14ac:dyDescent="0.3">
      <c r="A57" t="s">
        <v>87</v>
      </c>
      <c r="B57" t="s">
        <v>68</v>
      </c>
      <c r="C57" t="s">
        <v>74</v>
      </c>
      <c r="D57" t="str">
        <f t="shared" si="0"/>
        <v>810-FRA2001-ERP-AM01-Koordination</v>
      </c>
      <c r="E57" t="s">
        <v>11354</v>
      </c>
      <c r="F57" t="str">
        <f>VLOOKUP(D57,teilprojekte!$C:$D,2)</f>
        <v>83e9feef-507a-b616-fd2c-9bd4653fe956</v>
      </c>
      <c r="G57" t="s">
        <v>74</v>
      </c>
    </row>
    <row r="58" spans="1:7" x14ac:dyDescent="0.3">
      <c r="A58" t="s">
        <v>87</v>
      </c>
      <c r="B58" t="s">
        <v>68</v>
      </c>
      <c r="C58" t="s">
        <v>88</v>
      </c>
      <c r="D58" t="str">
        <f t="shared" si="0"/>
        <v>810-FRA2001-ERP-AM01-Koordination</v>
      </c>
      <c r="E58" t="s">
        <v>11355</v>
      </c>
      <c r="F58" t="str">
        <f>VLOOKUP(D58,teilprojekte!$C:$D,2)</f>
        <v>83e9feef-507a-b616-fd2c-9bd4653fe956</v>
      </c>
      <c r="G58" t="s">
        <v>88</v>
      </c>
    </row>
    <row r="59" spans="1:7" x14ac:dyDescent="0.3">
      <c r="A59" t="s">
        <v>87</v>
      </c>
      <c r="B59" t="s">
        <v>68</v>
      </c>
      <c r="C59" t="s">
        <v>89</v>
      </c>
      <c r="D59" t="str">
        <f t="shared" si="0"/>
        <v>810-FRA2001-ERP-AM01-Koordination</v>
      </c>
      <c r="E59" t="s">
        <v>11356</v>
      </c>
      <c r="F59" t="str">
        <f>VLOOKUP(D59,teilprojekte!$C:$D,2)</f>
        <v>83e9feef-507a-b616-fd2c-9bd4653fe956</v>
      </c>
      <c r="G59" t="s">
        <v>89</v>
      </c>
    </row>
    <row r="60" spans="1:7" x14ac:dyDescent="0.3">
      <c r="A60" t="s">
        <v>87</v>
      </c>
      <c r="B60" t="s">
        <v>68</v>
      </c>
      <c r="C60" t="s">
        <v>90</v>
      </c>
      <c r="D60" t="str">
        <f t="shared" si="0"/>
        <v>810-FRA2001-ERP-AM01-Koordination</v>
      </c>
      <c r="E60" t="s">
        <v>11357</v>
      </c>
      <c r="F60" t="str">
        <f>VLOOKUP(D60,teilprojekte!$C:$D,2)</f>
        <v>83e9feef-507a-b616-fd2c-9bd4653fe956</v>
      </c>
      <c r="G60" t="s">
        <v>90</v>
      </c>
    </row>
    <row r="61" spans="1:7" x14ac:dyDescent="0.3">
      <c r="A61" t="s">
        <v>87</v>
      </c>
      <c r="B61" t="s">
        <v>68</v>
      </c>
      <c r="C61" t="s">
        <v>91</v>
      </c>
      <c r="D61" t="str">
        <f t="shared" si="0"/>
        <v>810-FRA2001-ERP-AM01-Koordination</v>
      </c>
      <c r="E61" t="s">
        <v>11358</v>
      </c>
      <c r="F61" t="str">
        <f>VLOOKUP(D61,teilprojekte!$C:$D,2)</f>
        <v>83e9feef-507a-b616-fd2c-9bd4653fe956</v>
      </c>
      <c r="G61" t="s">
        <v>91</v>
      </c>
    </row>
    <row r="62" spans="1:7" x14ac:dyDescent="0.3">
      <c r="A62" t="s">
        <v>87</v>
      </c>
      <c r="B62" t="s">
        <v>68</v>
      </c>
      <c r="C62" t="s">
        <v>92</v>
      </c>
      <c r="D62" t="str">
        <f t="shared" si="0"/>
        <v>810-FRA2001-ERP-AM01-Koordination</v>
      </c>
      <c r="E62" t="s">
        <v>11359</v>
      </c>
      <c r="F62" t="str">
        <f>VLOOKUP(D62,teilprojekte!$C:$D,2)</f>
        <v>83e9feef-507a-b616-fd2c-9bd4653fe956</v>
      </c>
      <c r="G62" t="s">
        <v>92</v>
      </c>
    </row>
    <row r="63" spans="1:7" x14ac:dyDescent="0.3">
      <c r="A63" t="s">
        <v>87</v>
      </c>
      <c r="B63" t="s">
        <v>93</v>
      </c>
      <c r="C63" t="s">
        <v>94</v>
      </c>
      <c r="D63" t="str">
        <f t="shared" si="0"/>
        <v>810-FRA2001-ERP-AM02-Unterstützung FRA IT</v>
      </c>
      <c r="E63" t="s">
        <v>11360</v>
      </c>
      <c r="F63" t="str">
        <f>VLOOKUP(D63,teilprojekte!$C:$D,2)</f>
        <v>b85835db-7512-da91-8864-e653120870b5</v>
      </c>
      <c r="G63" t="s">
        <v>94</v>
      </c>
    </row>
    <row r="64" spans="1:7" x14ac:dyDescent="0.3">
      <c r="A64" t="s">
        <v>87</v>
      </c>
      <c r="B64" t="s">
        <v>93</v>
      </c>
      <c r="C64" t="s">
        <v>95</v>
      </c>
      <c r="D64" t="str">
        <f t="shared" si="0"/>
        <v>810-FRA2001-ERP-AM02-Unterstützung FRA IT</v>
      </c>
      <c r="E64" t="s">
        <v>11361</v>
      </c>
      <c r="F64" t="str">
        <f>VLOOKUP(D64,teilprojekte!$C:$D,2)</f>
        <v>b85835db-7512-da91-8864-e653120870b5</v>
      </c>
      <c r="G64" t="s">
        <v>95</v>
      </c>
    </row>
    <row r="65" spans="1:7" x14ac:dyDescent="0.3">
      <c r="A65" t="s">
        <v>87</v>
      </c>
      <c r="B65" t="s">
        <v>93</v>
      </c>
      <c r="C65" t="s">
        <v>96</v>
      </c>
      <c r="D65" t="str">
        <f t="shared" si="0"/>
        <v>810-FRA2001-ERP-AM02-Unterstützung FRA IT</v>
      </c>
      <c r="E65" t="s">
        <v>11362</v>
      </c>
      <c r="F65" t="str">
        <f>VLOOKUP(D65,teilprojekte!$C:$D,2)</f>
        <v>b85835db-7512-da91-8864-e653120870b5</v>
      </c>
      <c r="G65" t="s">
        <v>96</v>
      </c>
    </row>
    <row r="66" spans="1:7" x14ac:dyDescent="0.3">
      <c r="A66" t="s">
        <v>87</v>
      </c>
      <c r="B66" t="s">
        <v>97</v>
      </c>
      <c r="C66" t="s">
        <v>65</v>
      </c>
      <c r="D66" t="str">
        <f t="shared" si="0"/>
        <v>810-FRA2001-ERP-AM14558 Optimierung Sonderbestellcockpit</v>
      </c>
      <c r="E66" t="s">
        <v>11363</v>
      </c>
      <c r="F66" t="str">
        <f>VLOOKUP(D66,teilprojekte!$C:$D,2)</f>
        <v>796ac302-e3a2-dbb5-fa0c-7bc1ccb408fe</v>
      </c>
      <c r="G66" t="s">
        <v>65</v>
      </c>
    </row>
    <row r="67" spans="1:7" x14ac:dyDescent="0.3">
      <c r="A67" t="s">
        <v>87</v>
      </c>
      <c r="B67" t="s">
        <v>98</v>
      </c>
      <c r="C67" t="s">
        <v>57</v>
      </c>
      <c r="D67" t="str">
        <f t="shared" ref="D67:D130" si="1">CONCATENATE(A67,B67)</f>
        <v>810-FRA2001-ERP-AM14654 Preissteuerung</v>
      </c>
      <c r="E67" t="s">
        <v>11364</v>
      </c>
      <c r="F67" t="str">
        <f>VLOOKUP(D67,teilprojekte!$C:$D,2)</f>
        <v>49cdba28-d0a9-b173-062d-18a8fd0fcac4</v>
      </c>
      <c r="G67" t="s">
        <v>57</v>
      </c>
    </row>
    <row r="68" spans="1:7" x14ac:dyDescent="0.3">
      <c r="A68" t="s">
        <v>87</v>
      </c>
      <c r="B68" t="s">
        <v>99</v>
      </c>
      <c r="C68" t="s">
        <v>65</v>
      </c>
      <c r="D68" t="str">
        <f t="shared" si="1"/>
        <v>810-FRA2001-ERP-AM15297 Endlieferkennzeichen</v>
      </c>
      <c r="E68" t="s">
        <v>11365</v>
      </c>
      <c r="F68" t="str">
        <f>VLOOKUP(D68,teilprojekte!$C:$D,2)</f>
        <v>52b4216f-f000-acec-f57d-56c0b2263928</v>
      </c>
      <c r="G68" t="s">
        <v>65</v>
      </c>
    </row>
    <row r="69" spans="1:7" x14ac:dyDescent="0.3">
      <c r="A69" t="s">
        <v>87</v>
      </c>
      <c r="B69" t="s">
        <v>100</v>
      </c>
      <c r="C69" t="s">
        <v>65</v>
      </c>
      <c r="D69" t="str">
        <f t="shared" si="1"/>
        <v>810-FRA2001-ERP-AM18544 SAP Bezeichnungen der Betriebe kürzen und vereinheitlichen</v>
      </c>
      <c r="E69" t="s">
        <v>11366</v>
      </c>
      <c r="F69" t="str">
        <f>VLOOKUP(D69,teilprojekte!$C:$D,2)</f>
        <v>cd391993-6d1f-e2bb-9e9c-9292c7523375</v>
      </c>
      <c r="G69" t="s">
        <v>65</v>
      </c>
    </row>
    <row r="70" spans="1:7" x14ac:dyDescent="0.3">
      <c r="A70" t="s">
        <v>87</v>
      </c>
      <c r="B70" t="s">
        <v>101</v>
      </c>
      <c r="C70" t="s">
        <v>65</v>
      </c>
      <c r="D70" t="str">
        <f t="shared" si="1"/>
        <v>810-FRA2001-ERP-AM19757 Kondiitonsvergleich EK/GH</v>
      </c>
      <c r="E70" t="s">
        <v>11367</v>
      </c>
      <c r="F70" t="str">
        <f>VLOOKUP(D70,teilprojekte!$C:$D,2)</f>
        <v>947fa933-b5b0-648e-8d8e-5048dbacf035</v>
      </c>
      <c r="G70" t="s">
        <v>65</v>
      </c>
    </row>
    <row r="71" spans="1:7" x14ac:dyDescent="0.3">
      <c r="A71" t="s">
        <v>87</v>
      </c>
      <c r="B71" t="s">
        <v>102</v>
      </c>
      <c r="C71" t="s">
        <v>103</v>
      </c>
      <c r="D71" t="str">
        <f t="shared" si="1"/>
        <v>810-FRA2001-ERP-AM19823 Falsche Anzeige in den SAP Transaktionen</v>
      </c>
      <c r="E71" t="s">
        <v>11368</v>
      </c>
      <c r="F71" t="str">
        <f>VLOOKUP(D71,teilprojekte!$C:$D,2)</f>
        <v>cb1486dc-0652-d633-e4b9-9188d6a9ae18</v>
      </c>
      <c r="G71" t="s">
        <v>103</v>
      </c>
    </row>
    <row r="72" spans="1:7" x14ac:dyDescent="0.3">
      <c r="A72" t="s">
        <v>87</v>
      </c>
      <c r="B72" t="s">
        <v>102</v>
      </c>
      <c r="C72" t="s">
        <v>65</v>
      </c>
      <c r="D72" t="str">
        <f t="shared" si="1"/>
        <v>810-FRA2001-ERP-AM19823 Falsche Anzeige in den SAP Transaktionen</v>
      </c>
      <c r="E72" t="s">
        <v>11369</v>
      </c>
      <c r="F72" t="str">
        <f>VLOOKUP(D72,teilprojekte!$C:$D,2)</f>
        <v>cb1486dc-0652-d633-e4b9-9188d6a9ae18</v>
      </c>
      <c r="G72" t="s">
        <v>65</v>
      </c>
    </row>
    <row r="73" spans="1:7" x14ac:dyDescent="0.3">
      <c r="A73" t="s">
        <v>87</v>
      </c>
      <c r="B73" t="s">
        <v>104</v>
      </c>
      <c r="C73" t="s">
        <v>65</v>
      </c>
      <c r="D73" t="str">
        <f t="shared" si="1"/>
        <v>810-FRA2001-ERP-AM21247 Vermeidung I-Aufträge</v>
      </c>
      <c r="E73" t="s">
        <v>11370</v>
      </c>
      <c r="F73" t="str">
        <f>VLOOKUP(D73,teilprojekte!$C:$D,2)</f>
        <v>f29eef38-3176-2c3b-0c22-78cd4a00161d</v>
      </c>
      <c r="G73" t="s">
        <v>65</v>
      </c>
    </row>
    <row r="74" spans="1:7" x14ac:dyDescent="0.3">
      <c r="A74" t="s">
        <v>87</v>
      </c>
      <c r="B74" t="s">
        <v>105</v>
      </c>
      <c r="C74" t="s">
        <v>65</v>
      </c>
      <c r="D74" t="str">
        <f t="shared" si="1"/>
        <v>810-FRA2001-ERP-AM21299 Fehleingaben bei Termin-Erfassung verrieglen</v>
      </c>
      <c r="E74" t="s">
        <v>11371</v>
      </c>
      <c r="F74" t="str">
        <f>VLOOKUP(D74,teilprojekte!$C:$D,2)</f>
        <v>4c89dfc9-3ba1-b82b-374c-b73426299e14</v>
      </c>
      <c r="G74" t="s">
        <v>65</v>
      </c>
    </row>
    <row r="75" spans="1:7" x14ac:dyDescent="0.3">
      <c r="A75" t="s">
        <v>87</v>
      </c>
      <c r="B75" t="s">
        <v>106</v>
      </c>
      <c r="C75" t="s">
        <v>65</v>
      </c>
      <c r="D75" t="str">
        <f t="shared" si="1"/>
        <v>810-FRA2001-ERP-AM22441 Übersteuern der Ermittlung des Sperrig Kennzeichens</v>
      </c>
      <c r="E75" t="s">
        <v>11372</v>
      </c>
      <c r="F75" t="str">
        <f>VLOOKUP(D75,teilprojekte!$C:$D,2)</f>
        <v>03d0d8d1-e978-2aaa-da1c-fb2b34253a1c</v>
      </c>
      <c r="G75" t="s">
        <v>65</v>
      </c>
    </row>
    <row r="76" spans="1:7" x14ac:dyDescent="0.3">
      <c r="A76" t="s">
        <v>87</v>
      </c>
      <c r="B76" t="s">
        <v>107</v>
      </c>
      <c r="C76" t="s">
        <v>65</v>
      </c>
      <c r="D76" t="str">
        <f t="shared" si="1"/>
        <v>810-FRA2001-ERP-AM22830 Index Bestellentwicklung aktualisieren</v>
      </c>
      <c r="E76" t="s">
        <v>11373</v>
      </c>
      <c r="F76" t="str">
        <f>VLOOKUP(D76,teilprojekte!$C:$D,2)</f>
        <v>328046e8-9b81-a8cb-3ec7-2a122fca6d5a</v>
      </c>
      <c r="G76" t="s">
        <v>65</v>
      </c>
    </row>
    <row r="77" spans="1:7" x14ac:dyDescent="0.3">
      <c r="A77" t="s">
        <v>87</v>
      </c>
      <c r="B77" t="s">
        <v>108</v>
      </c>
      <c r="C77" t="s">
        <v>65</v>
      </c>
      <c r="D77" t="str">
        <f t="shared" si="1"/>
        <v>810-FRA2001-ERP-AM23347 Ablösung ZWEBTABEL</v>
      </c>
      <c r="E77" t="s">
        <v>11374</v>
      </c>
      <c r="F77" t="str">
        <f>VLOOKUP(D77,teilprojekte!$C:$D,2)</f>
        <v>93b211fc-7a16-560b-8add-67e3c7c1d32c</v>
      </c>
      <c r="G77" t="s">
        <v>65</v>
      </c>
    </row>
    <row r="78" spans="1:7" x14ac:dyDescent="0.3">
      <c r="A78" t="s">
        <v>87</v>
      </c>
      <c r="B78" t="s">
        <v>109</v>
      </c>
      <c r="C78" t="s">
        <v>65</v>
      </c>
      <c r="D78" t="str">
        <f t="shared" si="1"/>
        <v>810-FRA2001-ERP-AM23521 SAP - ZMM_012 bitte den Betrieb 1163 zufügen</v>
      </c>
      <c r="E78" t="s">
        <v>11375</v>
      </c>
      <c r="F78" t="str">
        <f>VLOOKUP(D78,teilprojekte!$C:$D,2)</f>
        <v>efd98379-3390-2d52-52c5-69cb936491c2</v>
      </c>
      <c r="G78" t="s">
        <v>65</v>
      </c>
    </row>
    <row r="79" spans="1:7" x14ac:dyDescent="0.3">
      <c r="A79" t="s">
        <v>87</v>
      </c>
      <c r="B79" t="s">
        <v>110</v>
      </c>
      <c r="C79" t="s">
        <v>65</v>
      </c>
      <c r="D79" t="str">
        <f t="shared" si="1"/>
        <v>810-FRA2001-ERP-AM23795 P01 - Vorhandene WBK Daten im Kundenstamm löschen</v>
      </c>
      <c r="E79" t="s">
        <v>11376</v>
      </c>
      <c r="F79" t="str">
        <f>VLOOKUP(D79,teilprojekte!$C:$D,2)</f>
        <v>65952193-e73b-ba13-b337-7001ad64a0e3</v>
      </c>
      <c r="G79" t="s">
        <v>65</v>
      </c>
    </row>
    <row r="80" spans="1:7" x14ac:dyDescent="0.3">
      <c r="A80" t="s">
        <v>87</v>
      </c>
      <c r="B80" t="s">
        <v>111</v>
      </c>
      <c r="C80" t="s">
        <v>65</v>
      </c>
      <c r="D80" t="str">
        <f t="shared" si="1"/>
        <v>810-FRA2001-ERP-AM24781 Errichtung eines neuen werksübergreifenden Materialstatus</v>
      </c>
      <c r="E80" t="s">
        <v>11377</v>
      </c>
      <c r="F80" t="str">
        <f>VLOOKUP(D80,teilprojekte!$C:$D,2)</f>
        <v>1e9e4a29-4133-6a9f-f1bb-7b9a14dd861f</v>
      </c>
      <c r="G80" t="s">
        <v>65</v>
      </c>
    </row>
    <row r="81" spans="1:7" x14ac:dyDescent="0.3">
      <c r="A81" t="s">
        <v>87</v>
      </c>
      <c r="B81" t="s">
        <v>112</v>
      </c>
      <c r="C81" t="s">
        <v>65</v>
      </c>
      <c r="D81" t="str">
        <f t="shared" si="1"/>
        <v>810-FRA2001-ERP-AM25082 Texte Versandbestätigung</v>
      </c>
      <c r="E81" t="s">
        <v>11378</v>
      </c>
      <c r="F81" t="str">
        <f>VLOOKUP(D81,teilprojekte!$C:$D,2)</f>
        <v>57d7a29b-96d8-bbcd-eaaf-faf9cb89c2c7</v>
      </c>
      <c r="G81" t="s">
        <v>65</v>
      </c>
    </row>
    <row r="82" spans="1:7" x14ac:dyDescent="0.3">
      <c r="A82" t="s">
        <v>87</v>
      </c>
      <c r="B82" t="s">
        <v>113</v>
      </c>
      <c r="C82" t="s">
        <v>65</v>
      </c>
      <c r="D82" t="str">
        <f t="shared" si="1"/>
        <v>810-FRA2001-ERP-AM25145 Q Bestand bei Konsi-Artikeln in der md04 nicht sichtbar</v>
      </c>
      <c r="E82" t="s">
        <v>11379</v>
      </c>
      <c r="F82" t="str">
        <f>VLOOKUP(D82,teilprojekte!$C:$D,2)</f>
        <v>c30b6f18-394f-2c34-d731-984f829000ea</v>
      </c>
      <c r="G82" t="s">
        <v>65</v>
      </c>
    </row>
    <row r="83" spans="1:7" x14ac:dyDescent="0.3">
      <c r="A83" t="s">
        <v>87</v>
      </c>
      <c r="B83" t="s">
        <v>114</v>
      </c>
      <c r="C83" t="s">
        <v>65</v>
      </c>
      <c r="D83" t="str">
        <f t="shared" si="1"/>
        <v>810-FRA2001-ERP-AM25459 Verbuchung des Zahlungseingang von Amazon</v>
      </c>
      <c r="E83" t="s">
        <v>11380</v>
      </c>
      <c r="F83" t="str">
        <f>VLOOKUP(D83,teilprojekte!$C:$D,2)</f>
        <v>82984ed5-9e2f-c3db-d1e3-554d4e25e379</v>
      </c>
      <c r="G83" t="s">
        <v>65</v>
      </c>
    </row>
    <row r="84" spans="1:7" x14ac:dyDescent="0.3">
      <c r="A84" t="s">
        <v>87</v>
      </c>
      <c r="B84" t="s">
        <v>115</v>
      </c>
      <c r="C84" t="s">
        <v>65</v>
      </c>
      <c r="D84" t="str">
        <f t="shared" si="1"/>
        <v>810-FRA2001-ERP-AM25544 Verfügbarkeitsaussage im Shop 196199001</v>
      </c>
      <c r="E84" t="s">
        <v>11381</v>
      </c>
      <c r="F84" t="str">
        <f>VLOOKUP(D84,teilprojekte!$C:$D,2)</f>
        <v>5f654d16-59e1-b8d8-5290-0e2b053049d6</v>
      </c>
      <c r="G84" t="s">
        <v>65</v>
      </c>
    </row>
    <row r="85" spans="1:7" x14ac:dyDescent="0.3">
      <c r="A85" t="s">
        <v>87</v>
      </c>
      <c r="B85" t="s">
        <v>116</v>
      </c>
      <c r="C85" t="s">
        <v>65</v>
      </c>
      <c r="D85" t="str">
        <f t="shared" si="1"/>
        <v>810-FRA2001-ERP-AM25947 Ausbau der Fiori App auf freie Artikel</v>
      </c>
      <c r="E85" t="s">
        <v>11382</v>
      </c>
      <c r="F85" t="str">
        <f>VLOOKUP(D85,teilprojekte!$C:$D,2)</f>
        <v>8e0863d8-909f-a360-63b2-1e66767b0f49</v>
      </c>
      <c r="G85" t="s">
        <v>65</v>
      </c>
    </row>
    <row r="86" spans="1:7" x14ac:dyDescent="0.3">
      <c r="A86" t="s">
        <v>87</v>
      </c>
      <c r="B86" t="s">
        <v>117</v>
      </c>
      <c r="C86" t="s">
        <v>65</v>
      </c>
      <c r="D86" t="str">
        <f t="shared" si="1"/>
        <v>810-FRA2001-ERP-AM26432 Kundeninformationsschreiben - Abhängigkeit zu V1 Steuerung</v>
      </c>
      <c r="E86" t="s">
        <v>11383</v>
      </c>
      <c r="F86" t="str">
        <f>VLOOKUP(D86,teilprojekte!$C:$D,2)</f>
        <v>42566671-179e-820e-f469-feeaac166cad</v>
      </c>
      <c r="G86" t="s">
        <v>65</v>
      </c>
    </row>
    <row r="87" spans="1:7" x14ac:dyDescent="0.3">
      <c r="A87" t="s">
        <v>87</v>
      </c>
      <c r="B87" t="s">
        <v>118</v>
      </c>
      <c r="C87" t="s">
        <v>65</v>
      </c>
      <c r="D87" t="str">
        <f t="shared" si="1"/>
        <v>810-FRA2001-ERP-AM26808 Servicelevel (Umarex) in SAP abbilden</v>
      </c>
      <c r="E87" t="s">
        <v>11384</v>
      </c>
      <c r="F87" t="str">
        <f>VLOOKUP(D87,teilprojekte!$C:$D,2)</f>
        <v>38d7ed33-2893-af1f-4bfe-f51409940814</v>
      </c>
      <c r="G87" t="s">
        <v>65</v>
      </c>
    </row>
    <row r="88" spans="1:7" x14ac:dyDescent="0.3">
      <c r="A88" t="s">
        <v>87</v>
      </c>
      <c r="B88" t="s">
        <v>119</v>
      </c>
      <c r="C88" t="s">
        <v>65</v>
      </c>
      <c r="D88" t="str">
        <f t="shared" si="1"/>
        <v>810-FRA2001-ERP-AM27109 P01 - Rücksendeschein Export</v>
      </c>
      <c r="E88" t="s">
        <v>11385</v>
      </c>
      <c r="F88" t="str">
        <f>VLOOKUP(D88,teilprojekte!$C:$D,2)</f>
        <v>1d2f71ae-0e0c-3df7-6d07-b6836663eced</v>
      </c>
      <c r="G88" t="s">
        <v>65</v>
      </c>
    </row>
    <row r="89" spans="1:7" x14ac:dyDescent="0.3">
      <c r="A89" t="s">
        <v>87</v>
      </c>
      <c r="B89" t="s">
        <v>120</v>
      </c>
      <c r="C89" t="s">
        <v>65</v>
      </c>
      <c r="D89" t="str">
        <f t="shared" si="1"/>
        <v>810-FRA2001-ERP-AM27170 Übermittlung Sperrig-KZ an KEP-DL</v>
      </c>
      <c r="E89" t="s">
        <v>11386</v>
      </c>
      <c r="F89" t="str">
        <f>VLOOKUP(D89,teilprojekte!$C:$D,2)</f>
        <v>a0b9c4fa-5fcd-19fd-1272-20dd9f4f56a1</v>
      </c>
      <c r="G89" t="s">
        <v>65</v>
      </c>
    </row>
    <row r="90" spans="1:7" x14ac:dyDescent="0.3">
      <c r="A90" t="s">
        <v>87</v>
      </c>
      <c r="B90" t="s">
        <v>121</v>
      </c>
      <c r="C90" t="s">
        <v>65</v>
      </c>
      <c r="D90" t="str">
        <f t="shared" si="1"/>
        <v>810-FRA2001-ERP-AM27241 Ablösung de MB* Transaktionen</v>
      </c>
      <c r="E90" t="s">
        <v>11387</v>
      </c>
      <c r="F90" t="str">
        <f>VLOOKUP(D90,teilprojekte!$C:$D,2)</f>
        <v>82f59c0f-e247-b6a6-daea-fde148a8bd0d</v>
      </c>
      <c r="G90" t="s">
        <v>65</v>
      </c>
    </row>
    <row r="91" spans="1:7" x14ac:dyDescent="0.3">
      <c r="A91" t="s">
        <v>87</v>
      </c>
      <c r="B91" t="s">
        <v>122</v>
      </c>
      <c r="C91" t="s">
        <v>65</v>
      </c>
      <c r="D91" t="str">
        <f t="shared" si="1"/>
        <v>810-FRA2001-ERP-AM27282 P01 - Anpassung der Versandkosten</v>
      </c>
      <c r="E91" t="s">
        <v>11388</v>
      </c>
      <c r="F91" t="str">
        <f>VLOOKUP(D91,teilprojekte!$C:$D,2)</f>
        <v>0efc4bae-ad6a-da1e-5c39-d77ba607a733</v>
      </c>
      <c r="G91" t="s">
        <v>65</v>
      </c>
    </row>
    <row r="92" spans="1:7" x14ac:dyDescent="0.3">
      <c r="A92" t="s">
        <v>87</v>
      </c>
      <c r="B92" t="s">
        <v>123</v>
      </c>
      <c r="C92" t="s">
        <v>57</v>
      </c>
      <c r="D92" t="str">
        <f t="shared" si="1"/>
        <v>810-FRA2001-ERP-AM27507 Änderung Zahlungsbedingung bei SEPA</v>
      </c>
      <c r="E92" t="s">
        <v>11389</v>
      </c>
      <c r="F92" t="str">
        <f>VLOOKUP(D92,teilprojekte!$C:$D,2)</f>
        <v>9e737ec1-9c94-e05c-8e84-e52a27305fb8</v>
      </c>
      <c r="G92" t="s">
        <v>57</v>
      </c>
    </row>
    <row r="93" spans="1:7" x14ac:dyDescent="0.3">
      <c r="A93" t="s">
        <v>87</v>
      </c>
      <c r="B93" t="s">
        <v>124</v>
      </c>
      <c r="C93" t="s">
        <v>65</v>
      </c>
      <c r="D93" t="str">
        <f t="shared" si="1"/>
        <v>810-FRA2001-ERP-AM27656 Erstellung eines operativen dashboard customer service</v>
      </c>
      <c r="E93" t="s">
        <v>11390</v>
      </c>
      <c r="F93" t="str">
        <f>VLOOKUP(D93,teilprojekte!$C:$D,2)</f>
        <v>f4bd8e4c-7838-46d1-751f-19e485120bfa</v>
      </c>
      <c r="G93" t="s">
        <v>65</v>
      </c>
    </row>
    <row r="94" spans="1:7" x14ac:dyDescent="0.3">
      <c r="A94" t="s">
        <v>87</v>
      </c>
      <c r="B94" t="s">
        <v>125</v>
      </c>
      <c r="C94" t="s">
        <v>65</v>
      </c>
      <c r="D94" t="str">
        <f t="shared" si="1"/>
        <v>810-FRA2001-ERP-AM27706 ZWM_077 Serialnummerstatus falsch</v>
      </c>
      <c r="E94" t="s">
        <v>11391</v>
      </c>
      <c r="F94" t="str">
        <f>VLOOKUP(D94,teilprojekte!$C:$D,2)</f>
        <v>37ce4cf1-e817-c535-8576-cc540229e9e2</v>
      </c>
      <c r="G94" t="s">
        <v>65</v>
      </c>
    </row>
    <row r="95" spans="1:7" x14ac:dyDescent="0.3">
      <c r="A95" t="s">
        <v>87</v>
      </c>
      <c r="B95" t="s">
        <v>126</v>
      </c>
      <c r="C95" t="s">
        <v>65</v>
      </c>
      <c r="D95" t="str">
        <f t="shared" si="1"/>
        <v>810-FRA2001-ERP-AM27765 Bereinigung Equipmentstammsätze</v>
      </c>
      <c r="E95" t="s">
        <v>11392</v>
      </c>
      <c r="F95" t="str">
        <f>VLOOKUP(D95,teilprojekte!$C:$D,2)</f>
        <v>064e7329-acc0-2a33-7528-12ba3499693a</v>
      </c>
      <c r="G95" t="s">
        <v>65</v>
      </c>
    </row>
    <row r="96" spans="1:7" x14ac:dyDescent="0.3">
      <c r="A96" t="s">
        <v>87</v>
      </c>
      <c r="B96" t="s">
        <v>127</v>
      </c>
      <c r="C96" t="s">
        <v>65</v>
      </c>
      <c r="D96" t="str">
        <f t="shared" si="1"/>
        <v>810-FRA2001-ERP-AM27801 Abfrage offene Bestellung des Lieferanten Api</v>
      </c>
      <c r="E96" t="s">
        <v>11393</v>
      </c>
      <c r="F96" t="str">
        <f>VLOOKUP(D96,teilprojekte!$C:$D,2)</f>
        <v>02e53a34-4a38-c011-ed84-43e7c6d7ba04</v>
      </c>
      <c r="G96" t="s">
        <v>65</v>
      </c>
    </row>
    <row r="97" spans="1:7" x14ac:dyDescent="0.3">
      <c r="A97" t="s">
        <v>87</v>
      </c>
      <c r="B97" t="s">
        <v>128</v>
      </c>
      <c r="C97" t="s">
        <v>65</v>
      </c>
      <c r="D97" t="str">
        <f t="shared" si="1"/>
        <v>810-FRA2001-ERP-AM27876 P01 - Suchmöglichkeiten erweitern um RatePay Verwendungszw</v>
      </c>
      <c r="E97" t="s">
        <v>11394</v>
      </c>
      <c r="F97" t="str">
        <f>VLOOKUP(D97,teilprojekte!$C:$D,2)</f>
        <v>7fd64d63-6349-e7be-6ebd-385487180764</v>
      </c>
      <c r="G97" t="s">
        <v>65</v>
      </c>
    </row>
    <row r="98" spans="1:7" x14ac:dyDescent="0.3">
      <c r="A98" t="s">
        <v>87</v>
      </c>
      <c r="B98" t="s">
        <v>129</v>
      </c>
      <c r="C98" t="s">
        <v>65</v>
      </c>
      <c r="D98" t="str">
        <f t="shared" si="1"/>
        <v>810-FRA2001-ERP-AM27883 P01 - Wertgrenzen für Freigabe auch bei Wertgutschriften</v>
      </c>
      <c r="E98" t="s">
        <v>11395</v>
      </c>
      <c r="F98" t="str">
        <f>VLOOKUP(D98,teilprojekte!$C:$D,2)</f>
        <v>7b30567a-0361-1211-5bd5-547f1f35ed30</v>
      </c>
      <c r="G98" t="s">
        <v>65</v>
      </c>
    </row>
    <row r="99" spans="1:7" x14ac:dyDescent="0.3">
      <c r="A99" t="s">
        <v>87</v>
      </c>
      <c r="B99" t="s">
        <v>131</v>
      </c>
      <c r="C99" t="s">
        <v>65</v>
      </c>
      <c r="D99" t="str">
        <f t="shared" si="1"/>
        <v>810-FRA2001-ERP-AM27954 Jobplanung Lieferläufe</v>
      </c>
      <c r="E99" t="s">
        <v>11396</v>
      </c>
      <c r="F99" t="str">
        <f>VLOOKUP(D99,teilprojekte!$C:$D,2)</f>
        <v>ba86da52-7993-2c8e-4f16-e90165dbcde7</v>
      </c>
      <c r="G99" t="s">
        <v>65</v>
      </c>
    </row>
    <row r="100" spans="1:7" x14ac:dyDescent="0.3">
      <c r="A100" t="s">
        <v>87</v>
      </c>
      <c r="B100" t="s">
        <v>132</v>
      </c>
      <c r="C100" t="s">
        <v>65</v>
      </c>
      <c r="D100" t="str">
        <f t="shared" si="1"/>
        <v>810-FRA2001-ERP-AM28084 Marktplätze: Änderung Drucker für Liefer- &amp; Rücksendeschei</v>
      </c>
      <c r="E100" t="s">
        <v>11397</v>
      </c>
      <c r="F100" t="str">
        <f>VLOOKUP(D100,teilprojekte!$C:$D,2)</f>
        <v>1f1ad86c-dd28-bd7f-cf3b-b446e2ed2574</v>
      </c>
      <c r="G100" t="s">
        <v>65</v>
      </c>
    </row>
    <row r="101" spans="1:7" x14ac:dyDescent="0.3">
      <c r="A101" t="s">
        <v>87</v>
      </c>
      <c r="B101" t="s">
        <v>133</v>
      </c>
      <c r="C101" t="s">
        <v>65</v>
      </c>
      <c r="D101" t="str">
        <f t="shared" si="1"/>
        <v>810-FRA2001-ERP-AM28108 P01 - Umsetzung manuelle Erstellung Retourenlabel</v>
      </c>
      <c r="E101" t="s">
        <v>11398</v>
      </c>
      <c r="F101" t="str">
        <f>VLOOKUP(D101,teilprojekte!$C:$D,2)</f>
        <v>2e23d3f8-ddb3-d834-3974-6ba8db59ed9b</v>
      </c>
      <c r="G101" t="s">
        <v>65</v>
      </c>
    </row>
    <row r="102" spans="1:7" x14ac:dyDescent="0.3">
      <c r="A102" t="s">
        <v>87</v>
      </c>
      <c r="B102" t="s">
        <v>134</v>
      </c>
      <c r="C102" t="s">
        <v>65</v>
      </c>
      <c r="D102" t="str">
        <f t="shared" si="1"/>
        <v>810-FRA2001-ERP-AM28148 Änderung aktiver Konditionssätze</v>
      </c>
      <c r="E102" t="s">
        <v>11399</v>
      </c>
      <c r="F102" t="str">
        <f>VLOOKUP(D102,teilprojekte!$C:$D,2)</f>
        <v>d9c76c84-7665-eb43-f7c5-b8d621d94e72</v>
      </c>
      <c r="G102" t="s">
        <v>65</v>
      </c>
    </row>
    <row r="103" spans="1:7" x14ac:dyDescent="0.3">
      <c r="A103" t="s">
        <v>87</v>
      </c>
      <c r="B103" t="s">
        <v>135</v>
      </c>
      <c r="C103" t="s">
        <v>65</v>
      </c>
      <c r="D103" t="str">
        <f t="shared" si="1"/>
        <v>810-FRA2001-ERP-AM28220 P01 - Anpassung der Logik zur automatischen Absage</v>
      </c>
      <c r="E103" t="s">
        <v>11400</v>
      </c>
      <c r="F103" t="str">
        <f>VLOOKUP(D103,teilprojekte!$C:$D,2)</f>
        <v>357abd60-175e-f33e-dc90-0abdb4aa981b</v>
      </c>
      <c r="G103" t="s">
        <v>65</v>
      </c>
    </row>
    <row r="104" spans="1:7" x14ac:dyDescent="0.3">
      <c r="A104" t="s">
        <v>87</v>
      </c>
      <c r="B104" t="s">
        <v>136</v>
      </c>
      <c r="C104" t="s">
        <v>65</v>
      </c>
      <c r="D104" t="str">
        <f t="shared" si="1"/>
        <v>810-FRA2001-ERP-AM28302 Amazon FBA</v>
      </c>
      <c r="E104" t="s">
        <v>11401</v>
      </c>
      <c r="F104" t="str">
        <f>VLOOKUP(D104,teilprojekte!$C:$D,2)</f>
        <v>366a8144-c653-d6c5-a34f-1ac09499b553</v>
      </c>
      <c r="G104" t="s">
        <v>65</v>
      </c>
    </row>
    <row r="105" spans="1:7" x14ac:dyDescent="0.3">
      <c r="A105" t="s">
        <v>87</v>
      </c>
      <c r="B105" t="s">
        <v>137</v>
      </c>
      <c r="C105" t="s">
        <v>65</v>
      </c>
      <c r="D105" t="str">
        <f t="shared" si="1"/>
        <v>810-FRA2001-ERP-AM28333 Munitionsversand aus Filiale - Anpassungen Overnite</v>
      </c>
      <c r="E105" t="s">
        <v>11402</v>
      </c>
      <c r="F105" t="str">
        <f>VLOOKUP(D105,teilprojekte!$C:$D,2)</f>
        <v>f3a4bf43-b652-cc85-6b33-66897099b518</v>
      </c>
      <c r="G105" t="s">
        <v>65</v>
      </c>
    </row>
    <row r="106" spans="1:7" x14ac:dyDescent="0.3">
      <c r="A106" t="s">
        <v>87</v>
      </c>
      <c r="B106" t="s">
        <v>138</v>
      </c>
      <c r="C106" t="s">
        <v>65</v>
      </c>
      <c r="D106" t="str">
        <f t="shared" si="1"/>
        <v>810-FRA2001-ERP-AM28361 Filialen automatisches Reservieren von KBs Fehler</v>
      </c>
      <c r="E106" t="s">
        <v>11403</v>
      </c>
      <c r="F106" t="str">
        <f>VLOOKUP(D106,teilprojekte!$C:$D,2)</f>
        <v>9e2b9dc6-5863-c420-6206-8d1da9215bf2</v>
      </c>
      <c r="G106" t="s">
        <v>65</v>
      </c>
    </row>
    <row r="107" spans="1:7" x14ac:dyDescent="0.3">
      <c r="A107" t="s">
        <v>87</v>
      </c>
      <c r="B107" t="s">
        <v>139</v>
      </c>
      <c r="C107" t="s">
        <v>65</v>
      </c>
      <c r="D107" t="str">
        <f t="shared" si="1"/>
        <v>810-FRA2001-ERP-AM28374 Marktplätze: Umstellung Bestandsupdates direkt aus SAP</v>
      </c>
      <c r="E107" t="s">
        <v>11404</v>
      </c>
      <c r="F107" t="str">
        <f>VLOOKUP(D107,teilprojekte!$C:$D,2)</f>
        <v>ff926a74-08d8-d8fd-7a9b-522a4adb1dfc</v>
      </c>
      <c r="G107" t="s">
        <v>65</v>
      </c>
    </row>
    <row r="108" spans="1:7" x14ac:dyDescent="0.3">
      <c r="A108" t="s">
        <v>87</v>
      </c>
      <c r="B108" t="s">
        <v>140</v>
      </c>
      <c r="C108" t="s">
        <v>65</v>
      </c>
      <c r="D108" t="str">
        <f t="shared" si="1"/>
        <v>810-FRA2001-ERP-AM28426 Änderung zfi_105 - Ergänzung der Datei</v>
      </c>
      <c r="E108" t="s">
        <v>11405</v>
      </c>
      <c r="F108" t="str">
        <f>VLOOKUP(D108,teilprojekte!$C:$D,2)</f>
        <v>f58e784e-c442-16e5-f1f7-4ad90ad9fc3a</v>
      </c>
      <c r="G108" t="s">
        <v>65</v>
      </c>
    </row>
    <row r="109" spans="1:7" x14ac:dyDescent="0.3">
      <c r="A109" t="s">
        <v>87</v>
      </c>
      <c r="B109" t="s">
        <v>141</v>
      </c>
      <c r="C109" t="s">
        <v>65</v>
      </c>
      <c r="D109" t="str">
        <f t="shared" si="1"/>
        <v>810-FRA2001-ERP-AM28450 Transitbestand</v>
      </c>
      <c r="E109" t="s">
        <v>11406</v>
      </c>
      <c r="F109" t="str">
        <f>VLOOKUP(D109,teilprojekte!$C:$D,2)</f>
        <v>7d13fce0-e0a9-b38a-26dd-219ae381f44a</v>
      </c>
      <c r="G109" t="s">
        <v>65</v>
      </c>
    </row>
    <row r="110" spans="1:7" x14ac:dyDescent="0.3">
      <c r="A110" t="s">
        <v>87</v>
      </c>
      <c r="B110" t="s">
        <v>142</v>
      </c>
      <c r="C110" t="s">
        <v>65</v>
      </c>
      <c r="D110" t="str">
        <f t="shared" si="1"/>
        <v>810-FRA2001-ERP-AM28455 Prüfung Lieferantenstamm über FORMAT SAM</v>
      </c>
      <c r="E110" t="s">
        <v>11407</v>
      </c>
      <c r="F110" t="str">
        <f>VLOOKUP(D110,teilprojekte!$C:$D,2)</f>
        <v>8aabffea-ad20-44a6-4507-208723089985</v>
      </c>
      <c r="G110" t="s">
        <v>65</v>
      </c>
    </row>
    <row r="111" spans="1:7" x14ac:dyDescent="0.3">
      <c r="A111" t="s">
        <v>87</v>
      </c>
      <c r="B111" t="s">
        <v>143</v>
      </c>
      <c r="C111" t="s">
        <v>65</v>
      </c>
      <c r="D111" t="str">
        <f t="shared" si="1"/>
        <v>810-FRA2001-ERP-AM28483 Versandlabel mit akademischen Titel</v>
      </c>
      <c r="E111" t="s">
        <v>11408</v>
      </c>
      <c r="F111" t="str">
        <f>VLOOKUP(D111,teilprojekte!$C:$D,2)</f>
        <v>ef41e891-dd3a-30df-ad7a-ffa181e73b9d</v>
      </c>
      <c r="G111" t="s">
        <v>65</v>
      </c>
    </row>
    <row r="112" spans="1:7" x14ac:dyDescent="0.3">
      <c r="A112" t="s">
        <v>87</v>
      </c>
      <c r="B112" t="s">
        <v>144</v>
      </c>
      <c r="C112" t="s">
        <v>65</v>
      </c>
      <c r="D112" t="str">
        <f t="shared" si="1"/>
        <v>810-FRA2001-ERP-AM28512 Konsignationsbestände negativ werden lassen</v>
      </c>
      <c r="E112" t="s">
        <v>11409</v>
      </c>
      <c r="F112" t="str">
        <f>VLOOKUP(D112,teilprojekte!$C:$D,2)</f>
        <v>f8291616-6da7-c58e-e3fa-f60bf5bad553</v>
      </c>
      <c r="G112" t="s">
        <v>65</v>
      </c>
    </row>
    <row r="113" spans="1:7" x14ac:dyDescent="0.3">
      <c r="A113" t="s">
        <v>87</v>
      </c>
      <c r="B113" t="s">
        <v>145</v>
      </c>
      <c r="C113" t="s">
        <v>65</v>
      </c>
      <c r="D113" t="str">
        <f t="shared" si="1"/>
        <v>810-FRA2001-ERP-AM28528 Ändern von Rechnungen FR - Zahlungsmethode</v>
      </c>
      <c r="E113" t="s">
        <v>11410</v>
      </c>
      <c r="F113" t="str">
        <f>VLOOKUP(D113,teilprojekte!$C:$D,2)</f>
        <v>240170e8-bbe2-e28e-603e-f5355d7efb05</v>
      </c>
      <c r="G113" t="s">
        <v>65</v>
      </c>
    </row>
    <row r="114" spans="1:7" x14ac:dyDescent="0.3">
      <c r="A114" t="s">
        <v>87</v>
      </c>
      <c r="B114" t="s">
        <v>146</v>
      </c>
      <c r="C114" t="s">
        <v>65</v>
      </c>
      <c r="D114" t="str">
        <f t="shared" si="1"/>
        <v>810-FRA2001-ERP-AM28585 Signatur-App / Sign-Komponente</v>
      </c>
      <c r="E114" t="s">
        <v>11411</v>
      </c>
      <c r="F114" t="str">
        <f>VLOOKUP(D114,teilprojekte!$C:$D,2)</f>
        <v>2a7350a1-c516-88d1-f46a-b4b023848980</v>
      </c>
      <c r="G114" t="s">
        <v>65</v>
      </c>
    </row>
    <row r="115" spans="1:7" x14ac:dyDescent="0.3">
      <c r="A115" t="s">
        <v>87</v>
      </c>
      <c r="B115" t="s">
        <v>147</v>
      </c>
      <c r="C115" t="s">
        <v>65</v>
      </c>
      <c r="D115" t="str">
        <f t="shared" si="1"/>
        <v>810-FRA2001-ERP-AM28593 Ratepay Rechnungskauf im Onlineshop CH</v>
      </c>
      <c r="E115" t="s">
        <v>11412</v>
      </c>
      <c r="F115" t="str">
        <f>VLOOKUP(D115,teilprojekte!$C:$D,2)</f>
        <v>e7db10f5-89d8-84f0-b826-dd1c682649c5</v>
      </c>
      <c r="G115" t="s">
        <v>65</v>
      </c>
    </row>
    <row r="116" spans="1:7" x14ac:dyDescent="0.3">
      <c r="A116" t="s">
        <v>87</v>
      </c>
      <c r="B116" t="s">
        <v>148</v>
      </c>
      <c r="C116" t="s">
        <v>65</v>
      </c>
      <c r="D116" t="str">
        <f t="shared" si="1"/>
        <v>810-FRA2001-ERP-AM28594 Erweitern Zahlart "Ratepay Rechnung" im Onlineshop AT</v>
      </c>
      <c r="E116" t="s">
        <v>11413</v>
      </c>
      <c r="F116" t="str">
        <f>VLOOKUP(D116,teilprojekte!$C:$D,2)</f>
        <v>81e5b430-0e98-503c-27c1-97a620b0d662</v>
      </c>
      <c r="G116" t="s">
        <v>65</v>
      </c>
    </row>
    <row r="117" spans="1:7" x14ac:dyDescent="0.3">
      <c r="A117" t="s">
        <v>87</v>
      </c>
      <c r="B117" t="s">
        <v>149</v>
      </c>
      <c r="C117" t="s">
        <v>65</v>
      </c>
      <c r="D117" t="str">
        <f t="shared" si="1"/>
        <v>810-FRA2001-ERP-AM28597 BW - AFO - Rabatte als KPI / Anlage Wertfelder</v>
      </c>
      <c r="E117" t="s">
        <v>11414</v>
      </c>
      <c r="F117" t="str">
        <f>VLOOKUP(D117,teilprojekte!$C:$D,2)</f>
        <v>68e235f7-24d7-bc4e-50fa-2983802744b5</v>
      </c>
      <c r="G117" t="s">
        <v>65</v>
      </c>
    </row>
    <row r="118" spans="1:7" x14ac:dyDescent="0.3">
      <c r="A118" t="s">
        <v>87</v>
      </c>
      <c r="B118" t="s">
        <v>150</v>
      </c>
      <c r="C118" t="s">
        <v>65</v>
      </c>
      <c r="D118" t="str">
        <f t="shared" si="1"/>
        <v>810-FRA2001-ERP-AM28606 Zahlunsgseingangsverbuchung Amazon</v>
      </c>
      <c r="E118" t="s">
        <v>11415</v>
      </c>
      <c r="F118" t="str">
        <f>VLOOKUP(D118,teilprojekte!$C:$D,2)</f>
        <v>cdfb38d1-e302-63c3-03bf-860f8034d243</v>
      </c>
      <c r="G118" t="s">
        <v>65</v>
      </c>
    </row>
    <row r="119" spans="1:7" x14ac:dyDescent="0.3">
      <c r="A119" t="s">
        <v>87</v>
      </c>
      <c r="B119" t="s">
        <v>151</v>
      </c>
      <c r="C119" t="s">
        <v>65</v>
      </c>
      <c r="D119" t="str">
        <f t="shared" si="1"/>
        <v>810-FRA2001-ERP-AM28685 P01 - Anpassung der Anzeige der LF Termine Kundenaufträge</v>
      </c>
      <c r="E119" t="s">
        <v>11416</v>
      </c>
      <c r="F119" t="str">
        <f>VLOOKUP(D119,teilprojekte!$C:$D,2)</f>
        <v>d149014f-c27f-0080-24e0-b2eb10b013e2</v>
      </c>
      <c r="G119" t="s">
        <v>65</v>
      </c>
    </row>
    <row r="120" spans="1:7" x14ac:dyDescent="0.3">
      <c r="A120" t="s">
        <v>87</v>
      </c>
      <c r="B120" t="s">
        <v>152</v>
      </c>
      <c r="C120" t="s">
        <v>65</v>
      </c>
      <c r="D120" t="str">
        <f t="shared" si="1"/>
        <v>810-FRA2001-ERP-AM28797 Anpassung Layout Lieferschein ZLD1</v>
      </c>
      <c r="E120" t="s">
        <v>11417</v>
      </c>
      <c r="F120" t="str">
        <f>VLOOKUP(D120,teilprojekte!$C:$D,2)</f>
        <v>52f0ae39-8173-8e5a-1312-087d5aa38414</v>
      </c>
      <c r="G120" t="s">
        <v>65</v>
      </c>
    </row>
    <row r="121" spans="1:7" x14ac:dyDescent="0.3">
      <c r="A121" t="s">
        <v>87</v>
      </c>
      <c r="B121" t="s">
        <v>153</v>
      </c>
      <c r="C121" t="s">
        <v>65</v>
      </c>
      <c r="D121" t="str">
        <f t="shared" si="1"/>
        <v>810-FRA2001-ERP-AM28820 Entfall HU-Etikett zur WA-Buchung am Packplatz</v>
      </c>
      <c r="E121" t="s">
        <v>11418</v>
      </c>
      <c r="F121" t="str">
        <f>VLOOKUP(D121,teilprojekte!$C:$D,2)</f>
        <v>bd6266fb-9f72-2b68-a85a-b7019dbddf78</v>
      </c>
      <c r="G121" t="s">
        <v>65</v>
      </c>
    </row>
    <row r="122" spans="1:7" x14ac:dyDescent="0.3">
      <c r="A122" t="s">
        <v>87</v>
      </c>
      <c r="B122" t="s">
        <v>154</v>
      </c>
      <c r="C122" t="s">
        <v>65</v>
      </c>
      <c r="D122" t="str">
        <f t="shared" si="1"/>
        <v>810-FRA2001-ERP-AM28821 C&amp;C fähige Artikel Kennzeichnung</v>
      </c>
      <c r="E122" t="s">
        <v>11419</v>
      </c>
      <c r="F122" t="str">
        <f>VLOOKUP(D122,teilprojekte!$C:$D,2)</f>
        <v>cb6249fd-39ce-0eef-6e2e-798f3def7e76</v>
      </c>
      <c r="G122" t="s">
        <v>65</v>
      </c>
    </row>
    <row r="123" spans="1:7" x14ac:dyDescent="0.3">
      <c r="A123" t="s">
        <v>87</v>
      </c>
      <c r="B123" t="s">
        <v>155</v>
      </c>
      <c r="C123" t="s">
        <v>65</v>
      </c>
      <c r="D123" t="str">
        <f t="shared" si="1"/>
        <v>810-FRA2001-ERP-AM28841-Einführung neuer Kommissionier-Wägen</v>
      </c>
      <c r="E123" t="s">
        <v>11420</v>
      </c>
      <c r="F123" t="str">
        <f>VLOOKUP(D123,teilprojekte!$C:$D,2)</f>
        <v>e8cbb4ec-9bfa-36e2-49c4-71da95939e50</v>
      </c>
      <c r="G123" t="s">
        <v>65</v>
      </c>
    </row>
    <row r="124" spans="1:7" x14ac:dyDescent="0.3">
      <c r="A124" t="s">
        <v>87</v>
      </c>
      <c r="B124" t="s">
        <v>156</v>
      </c>
      <c r="C124" t="s">
        <v>65</v>
      </c>
      <c r="D124" t="str">
        <f t="shared" si="1"/>
        <v>810-FRA2001-ERP-AM28855 Evaluation: Equipmentstammsätze ohne Lagerortangabe führen</v>
      </c>
      <c r="E124" t="s">
        <v>11421</v>
      </c>
      <c r="F124" t="str">
        <f>VLOOKUP(D124,teilprojekte!$C:$D,2)</f>
        <v>5569090a-c4c6-7c2b-264c-db388f29b5ab</v>
      </c>
      <c r="G124" t="s">
        <v>65</v>
      </c>
    </row>
    <row r="125" spans="1:7" x14ac:dyDescent="0.3">
      <c r="A125" t="s">
        <v>87</v>
      </c>
      <c r="B125" t="s">
        <v>157</v>
      </c>
      <c r="C125" t="s">
        <v>65</v>
      </c>
      <c r="D125" t="str">
        <f t="shared" si="1"/>
        <v>810-FRA2001-ERP-AM28875 Report zur Stornierung von TAs</v>
      </c>
      <c r="E125" t="s">
        <v>11422</v>
      </c>
      <c r="F125" t="str">
        <f>VLOOKUP(D125,teilprojekte!$C:$D,2)</f>
        <v>42fb3f00-bc3f-1f2f-a5c0-e7c2b1d48117</v>
      </c>
      <c r="G125" t="s">
        <v>65</v>
      </c>
    </row>
    <row r="126" spans="1:7" x14ac:dyDescent="0.3">
      <c r="A126" t="s">
        <v>87</v>
      </c>
      <c r="B126" t="s">
        <v>158</v>
      </c>
      <c r="C126" t="s">
        <v>65</v>
      </c>
      <c r="D126" t="str">
        <f t="shared" si="1"/>
        <v>810-FRA2001-ERP-AM28883 Sperrig Artikel bzw. Versand als Info auf Label</v>
      </c>
      <c r="E126" t="s">
        <v>11423</v>
      </c>
      <c r="F126" t="str">
        <f>VLOOKUP(D126,teilprojekte!$C:$D,2)</f>
        <v>b3cc077d-2c66-a0bc-a0f2-dbc88324fa26</v>
      </c>
      <c r="G126" t="s">
        <v>65</v>
      </c>
    </row>
    <row r="127" spans="1:7" x14ac:dyDescent="0.3">
      <c r="A127" t="s">
        <v>87</v>
      </c>
      <c r="B127" t="s">
        <v>159</v>
      </c>
      <c r="C127" t="s">
        <v>65</v>
      </c>
      <c r="D127" t="str">
        <f t="shared" si="1"/>
        <v>810-FRA2001-ERP-AM28904 Zahlungseingangsverbuchung Kreditkarten</v>
      </c>
      <c r="E127" t="s">
        <v>11424</v>
      </c>
      <c r="F127" t="str">
        <f>VLOOKUP(D127,teilprojekte!$C:$D,2)</f>
        <v>454ed2fd-68a1-c744-e528-1523cff5c75a</v>
      </c>
      <c r="G127" t="s">
        <v>65</v>
      </c>
    </row>
    <row r="128" spans="1:7" x14ac:dyDescent="0.3">
      <c r="A128" t="s">
        <v>87</v>
      </c>
      <c r="B128" t="s">
        <v>160</v>
      </c>
      <c r="C128" t="s">
        <v>65</v>
      </c>
      <c r="D128" t="str">
        <f t="shared" si="1"/>
        <v>810-FRA2001-ERP-AM28918 Änderung VWKZ</v>
      </c>
      <c r="E128" t="s">
        <v>11425</v>
      </c>
      <c r="F128" t="str">
        <f>VLOOKUP(D128,teilprojekte!$C:$D,2)</f>
        <v>14ec294b-b17c-9a26-fbac-a578fd0039ae</v>
      </c>
      <c r="G128" t="s">
        <v>65</v>
      </c>
    </row>
    <row r="129" spans="1:7" x14ac:dyDescent="0.3">
      <c r="A129" t="s">
        <v>87</v>
      </c>
      <c r="B129" t="s">
        <v>161</v>
      </c>
      <c r="C129" t="s">
        <v>65</v>
      </c>
      <c r="D129" t="str">
        <f t="shared" si="1"/>
        <v>810-FRA2001-ERP-AM28937 Erweiterung MDE Anzeige Kommissionierung</v>
      </c>
      <c r="E129" t="s">
        <v>11426</v>
      </c>
      <c r="F129" t="str">
        <f>VLOOKUP(D129,teilprojekte!$C:$D,2)</f>
        <v>460ab114-e262-5d74-5403-8d6ba89cf670</v>
      </c>
      <c r="G129" t="s">
        <v>65</v>
      </c>
    </row>
    <row r="130" spans="1:7" x14ac:dyDescent="0.3">
      <c r="A130" t="s">
        <v>87</v>
      </c>
      <c r="B130" t="s">
        <v>162</v>
      </c>
      <c r="C130" t="s">
        <v>65</v>
      </c>
      <c r="D130" t="str">
        <f t="shared" si="1"/>
        <v>810-FRA2001-ERP-AM28950 Änderungen und Erweiterung ZMM_061 Übersicht</v>
      </c>
      <c r="E130" t="s">
        <v>11427</v>
      </c>
      <c r="F130" t="str">
        <f>VLOOKUP(D130,teilprojekte!$C:$D,2)</f>
        <v>ae693a1e-dab8-d92c-29d4-cc7e004558d3</v>
      </c>
      <c r="G130" t="s">
        <v>65</v>
      </c>
    </row>
    <row r="131" spans="1:7" x14ac:dyDescent="0.3">
      <c r="A131" t="s">
        <v>87</v>
      </c>
      <c r="B131" t="s">
        <v>163</v>
      </c>
      <c r="C131" t="s">
        <v>65</v>
      </c>
      <c r="D131" t="str">
        <f t="shared" ref="D131:D194" si="2">CONCATENATE(A131,B131)</f>
        <v>810-FRA2001-ERP-AM28998  Fiori Berechtigung Personaldatenänderung analog SAP</v>
      </c>
      <c r="E131" t="s">
        <v>11428</v>
      </c>
      <c r="F131" t="str">
        <f>VLOOKUP(D131,teilprojekte!$C:$D,2)</f>
        <v>3d4bee1f-6f1f-113f-c46c-2afef003cd73</v>
      </c>
      <c r="G131" t="s">
        <v>65</v>
      </c>
    </row>
    <row r="132" spans="1:7" x14ac:dyDescent="0.3">
      <c r="A132" t="s">
        <v>87</v>
      </c>
      <c r="B132" t="s">
        <v>164</v>
      </c>
      <c r="C132" t="s">
        <v>65</v>
      </c>
      <c r="D132" t="str">
        <f t="shared" si="2"/>
        <v>810-FRA2001-ERP-AM29005 Überlaufplatz F76 anlegen</v>
      </c>
      <c r="E132" t="s">
        <v>11429</v>
      </c>
      <c r="F132" t="str">
        <f>VLOOKUP(D132,teilprojekte!$C:$D,2)</f>
        <v>fa7ef70f-8e02-4791-ece4-926ee6c7e685</v>
      </c>
      <c r="G132" t="s">
        <v>65</v>
      </c>
    </row>
    <row r="133" spans="1:7" x14ac:dyDescent="0.3">
      <c r="A133" t="s">
        <v>87</v>
      </c>
      <c r="B133" t="s">
        <v>165</v>
      </c>
      <c r="C133" t="s">
        <v>65</v>
      </c>
      <c r="D133" t="str">
        <f t="shared" si="2"/>
        <v>810-FRA2001-ERP-AM29045 P01 - Liefersperre 09 automatisch nach 14 Tagen</v>
      </c>
      <c r="E133" t="s">
        <v>11430</v>
      </c>
      <c r="F133" t="str">
        <f>VLOOKUP(D133,teilprojekte!$C:$D,2)</f>
        <v>3544badf-115b-21a6-ddf8-8410130a211e</v>
      </c>
      <c r="G133" t="s">
        <v>65</v>
      </c>
    </row>
    <row r="134" spans="1:7" x14ac:dyDescent="0.3">
      <c r="A134" t="s">
        <v>87</v>
      </c>
      <c r="B134" t="s">
        <v>166</v>
      </c>
      <c r="C134" t="s">
        <v>65</v>
      </c>
      <c r="D134" t="str">
        <f t="shared" si="2"/>
        <v>810-FRA2001-ERP-AM29064 P01 - Liefersperre lässt sich löschen ohne das EWB vorhand</v>
      </c>
      <c r="E134" t="s">
        <v>11431</v>
      </c>
      <c r="F134" t="str">
        <f>VLOOKUP(D134,teilprojekte!$C:$D,2)</f>
        <v>f81e4ac0-4660-d6ba-1324-0e684e4283e0</v>
      </c>
      <c r="G134" t="s">
        <v>65</v>
      </c>
    </row>
    <row r="135" spans="1:7" x14ac:dyDescent="0.3">
      <c r="A135" t="s">
        <v>87</v>
      </c>
      <c r="B135" t="s">
        <v>167</v>
      </c>
      <c r="C135" t="s">
        <v>65</v>
      </c>
      <c r="D135" t="str">
        <f t="shared" si="2"/>
        <v>810-FRA2001-ERP-AM29226 Schnittstellen zu den Lieferanten</v>
      </c>
      <c r="E135" t="s">
        <v>11432</v>
      </c>
      <c r="F135" t="str">
        <f>VLOOKUP(D135,teilprojekte!$C:$D,2)</f>
        <v>4f229585-15c5-90a3-2d95-28a2bce25dfc</v>
      </c>
      <c r="G135" t="s">
        <v>65</v>
      </c>
    </row>
    <row r="136" spans="1:7" x14ac:dyDescent="0.3">
      <c r="A136" t="s">
        <v>87</v>
      </c>
      <c r="B136" t="s">
        <v>168</v>
      </c>
      <c r="C136" t="s">
        <v>65</v>
      </c>
      <c r="D136" t="str">
        <f t="shared" si="2"/>
        <v>810-FRA2001-ERP-AM29233 P01 - Katalogbestellung in der Puffertabelle ZSD_112</v>
      </c>
      <c r="E136" t="s">
        <v>11433</v>
      </c>
      <c r="F136" t="str">
        <f>VLOOKUP(D136,teilprojekte!$C:$D,2)</f>
        <v>0c932df4-c0ae-89b1-12f6-b960b7108c1a</v>
      </c>
      <c r="G136" t="s">
        <v>65</v>
      </c>
    </row>
    <row r="137" spans="1:7" x14ac:dyDescent="0.3">
      <c r="A137" t="s">
        <v>87</v>
      </c>
      <c r="B137" t="s">
        <v>169</v>
      </c>
      <c r="C137" t="s">
        <v>65</v>
      </c>
      <c r="D137" t="str">
        <f t="shared" si="2"/>
        <v>810-FRA2001-ERP-AM29317  Anpassung Lieferlistenbildung Frankreich Tabelle SM30</v>
      </c>
      <c r="E137" t="s">
        <v>11434</v>
      </c>
      <c r="F137" t="str">
        <f>VLOOKUP(D137,teilprojekte!$C:$D,2)</f>
        <v>4ada71d7-ae00-57f3-d6e1-b4599e347995</v>
      </c>
      <c r="G137" t="s">
        <v>65</v>
      </c>
    </row>
    <row r="138" spans="1:7" x14ac:dyDescent="0.3">
      <c r="A138" t="s">
        <v>87</v>
      </c>
      <c r="B138" t="s">
        <v>170</v>
      </c>
      <c r="C138" t="s">
        <v>65</v>
      </c>
      <c r="D138" t="str">
        <f t="shared" si="2"/>
        <v>810-FRA2001-ERP-AM29362 Frachtaufträge Konsolidierung Munition</v>
      </c>
      <c r="E138" t="s">
        <v>11435</v>
      </c>
      <c r="F138" t="str">
        <f>VLOOKUP(D138,teilprojekte!$C:$D,2)</f>
        <v>94e99f55-f421-b229-b330-e595745a845e</v>
      </c>
      <c r="G138" t="s">
        <v>65</v>
      </c>
    </row>
    <row r="139" spans="1:7" x14ac:dyDescent="0.3">
      <c r="A139" t="s">
        <v>87</v>
      </c>
      <c r="B139" t="s">
        <v>171</v>
      </c>
      <c r="C139" t="s">
        <v>65</v>
      </c>
      <c r="D139" t="str">
        <f t="shared" si="2"/>
        <v>810-FRA2001-ERP-AM29418 Outsourcing Postausgang - Briefe</v>
      </c>
      <c r="E139" t="s">
        <v>11436</v>
      </c>
      <c r="F139" t="str">
        <f>VLOOKUP(D139,teilprojekte!$C:$D,2)</f>
        <v>a8e49f4e-8122-9feb-4340-d1eef9fcafbd</v>
      </c>
      <c r="G139" t="s">
        <v>65</v>
      </c>
    </row>
    <row r="140" spans="1:7" x14ac:dyDescent="0.3">
      <c r="A140" t="s">
        <v>87</v>
      </c>
      <c r="B140" t="s">
        <v>172</v>
      </c>
      <c r="C140" t="s">
        <v>65</v>
      </c>
      <c r="D140" t="str">
        <f t="shared" si="2"/>
        <v>810-FRA2001-ERP-AM29449 Kunde mehrmals belastet und gutgeschrieben</v>
      </c>
      <c r="E140" t="s">
        <v>11437</v>
      </c>
      <c r="F140" t="str">
        <f>VLOOKUP(D140,teilprojekte!$C:$D,2)</f>
        <v>9848fc42-2945-12c0-b489-cb30cd722a1b</v>
      </c>
      <c r="G140" t="s">
        <v>65</v>
      </c>
    </row>
    <row r="141" spans="1:7" x14ac:dyDescent="0.3">
      <c r="A141" t="s">
        <v>87</v>
      </c>
      <c r="B141" t="s">
        <v>173</v>
      </c>
      <c r="C141" t="s">
        <v>65</v>
      </c>
      <c r="D141" t="str">
        <f t="shared" si="2"/>
        <v>810-FRA2001-ERP-AM29537 Atikelstamm Einbindung Gefahrgut</v>
      </c>
      <c r="E141" t="s">
        <v>11438</v>
      </c>
      <c r="F141" t="str">
        <f>VLOOKUP(D141,teilprojekte!$C:$D,2)</f>
        <v>832969e0-a7bf-dde0-1145-83df52a2ad1a</v>
      </c>
      <c r="G141" t="s">
        <v>65</v>
      </c>
    </row>
    <row r="142" spans="1:7" x14ac:dyDescent="0.3">
      <c r="A142" t="s">
        <v>87</v>
      </c>
      <c r="B142" t="s">
        <v>175</v>
      </c>
      <c r="C142" t="s">
        <v>65</v>
      </c>
      <c r="D142" t="str">
        <f t="shared" si="2"/>
        <v>810-FRA2001-ERP-AM29655 Fiori Launchpad - Ankauf freie Ware</v>
      </c>
      <c r="E142" t="s">
        <v>11439</v>
      </c>
      <c r="F142" t="str">
        <f>VLOOKUP(D142,teilprojekte!$C:$D,2)</f>
        <v>7ceb985c-9cea-5c0b-5505-b21e5f60634e</v>
      </c>
      <c r="G142" t="s">
        <v>65</v>
      </c>
    </row>
    <row r="143" spans="1:7" x14ac:dyDescent="0.3">
      <c r="A143" t="s">
        <v>87</v>
      </c>
      <c r="B143" t="s">
        <v>176</v>
      </c>
      <c r="C143" t="s">
        <v>65</v>
      </c>
      <c r="D143" t="str">
        <f t="shared" si="2"/>
        <v>810-FRA2001-ERP-AM29664 Amazon - Spartenhierarchie</v>
      </c>
      <c r="E143" t="s">
        <v>11440</v>
      </c>
      <c r="F143" t="str">
        <f>VLOOKUP(D143,teilprojekte!$C:$D,2)</f>
        <v>651ae9c0-5da7-b478-7394-a24e7128be00</v>
      </c>
      <c r="G143" t="s">
        <v>65</v>
      </c>
    </row>
    <row r="144" spans="1:7" x14ac:dyDescent="0.3">
      <c r="A144" t="s">
        <v>87</v>
      </c>
      <c r="B144" t="s">
        <v>177</v>
      </c>
      <c r="C144" t="s">
        <v>65</v>
      </c>
      <c r="D144" t="str">
        <f t="shared" si="2"/>
        <v>810-FRA2001-ERP-AM29736 ebay.de: User Löschanfragen-Prozess in SAP implementieren</v>
      </c>
      <c r="E144" t="s">
        <v>11441</v>
      </c>
      <c r="F144" t="str">
        <f>VLOOKUP(D144,teilprojekte!$C:$D,2)</f>
        <v>a3bf6163-6eb1-24c9-b2bd-6279c5823f23</v>
      </c>
      <c r="G144" t="s">
        <v>65</v>
      </c>
    </row>
    <row r="145" spans="1:7" x14ac:dyDescent="0.3">
      <c r="A145" t="s">
        <v>87</v>
      </c>
      <c r="B145" t="s">
        <v>178</v>
      </c>
      <c r="C145" t="s">
        <v>65</v>
      </c>
      <c r="D145" t="str">
        <f t="shared" si="2"/>
        <v>810-FRA2001-ERP-AM29743 Überarbeitung Musteretikett</v>
      </c>
      <c r="E145" t="s">
        <v>11442</v>
      </c>
      <c r="F145" t="str">
        <f>VLOOKUP(D145,teilprojekte!$C:$D,2)</f>
        <v>58d9d3bb-48c7-53c1-f6fd-6ca6000083cc</v>
      </c>
      <c r="G145" t="s">
        <v>65</v>
      </c>
    </row>
    <row r="146" spans="1:7" x14ac:dyDescent="0.3">
      <c r="A146" t="s">
        <v>87</v>
      </c>
      <c r="B146" t="s">
        <v>179</v>
      </c>
      <c r="C146" t="s">
        <v>65</v>
      </c>
      <c r="D146" t="str">
        <f t="shared" si="2"/>
        <v>810-FRA2001-ERP-AM29753 Anpassung Fiori Warenausgang Filiale</v>
      </c>
      <c r="E146" t="s">
        <v>11443</v>
      </c>
      <c r="F146" t="str">
        <f>VLOOKUP(D146,teilprojekte!$C:$D,2)</f>
        <v>cabf7086-328d-b5dc-06c4-81966dd41d24</v>
      </c>
      <c r="G146" t="s">
        <v>65</v>
      </c>
    </row>
    <row r="147" spans="1:7" x14ac:dyDescent="0.3">
      <c r="A147" t="s">
        <v>87</v>
      </c>
      <c r="B147" t="s">
        <v>180</v>
      </c>
      <c r="C147" t="s">
        <v>65</v>
      </c>
      <c r="D147" t="str">
        <f t="shared" si="2"/>
        <v>810-FRA2001-ERP-AM29808 P01 - Rücksendelabel für Sendungen nach Österreich</v>
      </c>
      <c r="E147" t="s">
        <v>11444</v>
      </c>
      <c r="F147" t="str">
        <f>VLOOKUP(D147,teilprojekte!$C:$D,2)</f>
        <v>2b5bd371-dbbf-6f1b-8bb3-52b9d658bec9</v>
      </c>
      <c r="G147" t="s">
        <v>65</v>
      </c>
    </row>
    <row r="148" spans="1:7" x14ac:dyDescent="0.3">
      <c r="A148" t="s">
        <v>87</v>
      </c>
      <c r="B148" t="s">
        <v>181</v>
      </c>
      <c r="C148" t="s">
        <v>65</v>
      </c>
      <c r="D148" t="str">
        <f t="shared" si="2"/>
        <v>810-FRA2001-ERP-AM29847 P01 - Marktplätze Aufträge ohne Fehler landen als I-Doc</v>
      </c>
      <c r="E148" t="s">
        <v>11445</v>
      </c>
      <c r="F148" t="str">
        <f>VLOOKUP(D148,teilprojekte!$C:$D,2)</f>
        <v>a2a3d47b-1d00-e4c0-2f88-aa06c3f5e1f8</v>
      </c>
      <c r="G148" t="s">
        <v>65</v>
      </c>
    </row>
    <row r="149" spans="1:7" x14ac:dyDescent="0.3">
      <c r="A149" t="s">
        <v>87</v>
      </c>
      <c r="B149" t="s">
        <v>182</v>
      </c>
      <c r="C149" t="s">
        <v>65</v>
      </c>
      <c r="D149" t="str">
        <f t="shared" si="2"/>
        <v>810-FRA2001-ERP-AM29885 P01 - Adressdaten werden nicht komplett an Rhenus</v>
      </c>
      <c r="E149" t="s">
        <v>11446</v>
      </c>
      <c r="F149" t="str">
        <f>VLOOKUP(D149,teilprojekte!$C:$D,2)</f>
        <v>030159bd-5166-105c-3136-6c6366770535</v>
      </c>
      <c r="G149" t="s">
        <v>65</v>
      </c>
    </row>
    <row r="150" spans="1:7" x14ac:dyDescent="0.3">
      <c r="A150" t="s">
        <v>87</v>
      </c>
      <c r="B150" t="s">
        <v>183</v>
      </c>
      <c r="C150" t="s">
        <v>65</v>
      </c>
      <c r="D150" t="str">
        <f t="shared" si="2"/>
        <v>810-FRA2001-ERP-AM29953 Kundennummer bei vorhandener Lieferadresse zurückgeben</v>
      </c>
      <c r="E150" t="s">
        <v>11447</v>
      </c>
      <c r="F150" t="str">
        <f>VLOOKUP(D150,teilprojekte!$C:$D,2)</f>
        <v>440c46f5-d98f-552e-dbf8-85fc492bc7f9</v>
      </c>
      <c r="G150" t="s">
        <v>65</v>
      </c>
    </row>
    <row r="151" spans="1:7" x14ac:dyDescent="0.3">
      <c r="A151" t="s">
        <v>87</v>
      </c>
      <c r="B151" t="s">
        <v>184</v>
      </c>
      <c r="C151" t="s">
        <v>65</v>
      </c>
      <c r="D151" t="str">
        <f t="shared" si="2"/>
        <v>810-FRA2001-ERP-AM29980 Fiori - Offene EWBs werden nicht zugeordnet</v>
      </c>
      <c r="E151" t="s">
        <v>11448</v>
      </c>
      <c r="F151" t="str">
        <f>VLOOKUP(D151,teilprojekte!$C:$D,2)</f>
        <v>d88db9e9-1341-3861-6be3-aa40d38e756d</v>
      </c>
      <c r="G151" t="s">
        <v>65</v>
      </c>
    </row>
    <row r="152" spans="1:7" x14ac:dyDescent="0.3">
      <c r="A152" t="s">
        <v>87</v>
      </c>
      <c r="B152" t="s">
        <v>185</v>
      </c>
      <c r="C152" t="s">
        <v>65</v>
      </c>
      <c r="D152" t="str">
        <f t="shared" si="2"/>
        <v>810-FRA2001-ERP-AM29982 Überarbeitung Datenübertragung an Overnite</v>
      </c>
      <c r="E152" t="s">
        <v>11449</v>
      </c>
      <c r="F152" t="str">
        <f>VLOOKUP(D152,teilprojekte!$C:$D,2)</f>
        <v>306182d1-15bd-62ba-faa5-9f2f74b4a695</v>
      </c>
      <c r="G152" t="s">
        <v>65</v>
      </c>
    </row>
    <row r="153" spans="1:7" x14ac:dyDescent="0.3">
      <c r="A153" t="s">
        <v>87</v>
      </c>
      <c r="B153" t="s">
        <v>186</v>
      </c>
      <c r="C153" t="s">
        <v>65</v>
      </c>
      <c r="D153" t="str">
        <f t="shared" si="2"/>
        <v>810-FRA2001-ERP-AM30003 Anpassen der Prüflogik des Sanktionsmonitors SAM3</v>
      </c>
      <c r="E153" t="s">
        <v>11450</v>
      </c>
      <c r="F153" t="str">
        <f>VLOOKUP(D153,teilprojekte!$C:$D,2)</f>
        <v>c8448985-8e15-5568-edfe-225ec3b6d2c7</v>
      </c>
      <c r="G153" t="s">
        <v>65</v>
      </c>
    </row>
    <row r="154" spans="1:7" x14ac:dyDescent="0.3">
      <c r="A154" t="s">
        <v>87</v>
      </c>
      <c r="B154" t="s">
        <v>187</v>
      </c>
      <c r="C154" t="s">
        <v>65</v>
      </c>
      <c r="D154" t="str">
        <f t="shared" si="2"/>
        <v>810-FRA2001-ERP-AM30022 Untertätiger Neuterminierer mit Vorselektion</v>
      </c>
      <c r="E154" t="s">
        <v>11451</v>
      </c>
      <c r="F154" t="str">
        <f>VLOOKUP(D154,teilprojekte!$C:$D,2)</f>
        <v>0a4305a5-accb-1e99-d1c7-a35bfabb834b</v>
      </c>
      <c r="G154" t="s">
        <v>65</v>
      </c>
    </row>
    <row r="155" spans="1:7" x14ac:dyDescent="0.3">
      <c r="A155" t="s">
        <v>87</v>
      </c>
      <c r="B155" t="s">
        <v>188</v>
      </c>
      <c r="C155" t="s">
        <v>65</v>
      </c>
      <c r="D155" t="str">
        <f t="shared" si="2"/>
        <v>810-FRA2001-ERP-AM30030 Anzeige LF in der MD04</v>
      </c>
      <c r="E155" t="s">
        <v>11452</v>
      </c>
      <c r="F155" t="str">
        <f>VLOOKUP(D155,teilprojekte!$C:$D,2)</f>
        <v>c0e87c4b-4d3f-8d85-d778-c76143a37735</v>
      </c>
      <c r="G155" t="s">
        <v>65</v>
      </c>
    </row>
    <row r="156" spans="1:7" x14ac:dyDescent="0.3">
      <c r="A156" t="s">
        <v>87</v>
      </c>
      <c r="B156" t="s">
        <v>189</v>
      </c>
      <c r="C156" t="s">
        <v>65</v>
      </c>
      <c r="D156" t="str">
        <f t="shared" si="2"/>
        <v>810-FRA2001-ERP-AM30031 P01 - Versand von Retourenlabel inkl. Rücksendeschein</v>
      </c>
      <c r="E156" t="s">
        <v>11453</v>
      </c>
      <c r="F156" t="str">
        <f>VLOOKUP(D156,teilprojekte!$C:$D,2)</f>
        <v>877fcf5c-60bd-da1e-4ae3-1b0fc46ffe78</v>
      </c>
      <c r="G156" t="s">
        <v>65</v>
      </c>
    </row>
    <row r="157" spans="1:7" x14ac:dyDescent="0.3">
      <c r="A157" t="s">
        <v>87</v>
      </c>
      <c r="B157" t="s">
        <v>190</v>
      </c>
      <c r="C157" t="s">
        <v>57</v>
      </c>
      <c r="D157" t="str">
        <f t="shared" si="2"/>
        <v>810-FRA2001-ERP-AM30037 neue Spalte für zu Verpackung noch gesperrte Les</v>
      </c>
      <c r="E157" t="s">
        <v>11454</v>
      </c>
      <c r="F157" t="str">
        <f>VLOOKUP(D157,teilprojekte!$C:$D,2)</f>
        <v>b8154d5f-e5a8-27c3-05df-ca5c1cd7d668</v>
      </c>
      <c r="G157" t="s">
        <v>57</v>
      </c>
    </row>
    <row r="158" spans="1:7" x14ac:dyDescent="0.3">
      <c r="A158" t="s">
        <v>87</v>
      </c>
      <c r="B158" t="s">
        <v>191</v>
      </c>
      <c r="C158" t="s">
        <v>65</v>
      </c>
      <c r="D158" t="str">
        <f t="shared" si="2"/>
        <v>810-FRA2001-ERP-AM30052 Fiori - Erweiterung App Click &amp; Reserve um Datum</v>
      </c>
      <c r="E158" t="s">
        <v>11455</v>
      </c>
      <c r="F158" t="str">
        <f>VLOOKUP(D158,teilprojekte!$C:$D,2)</f>
        <v>1b12b53d-9c1a-b1d4-7d09-0e1c8b4422bd</v>
      </c>
      <c r="G158" t="s">
        <v>65</v>
      </c>
    </row>
    <row r="159" spans="1:7" x14ac:dyDescent="0.3">
      <c r="A159" t="s">
        <v>87</v>
      </c>
      <c r="B159" t="s">
        <v>192</v>
      </c>
      <c r="C159" t="s">
        <v>65</v>
      </c>
      <c r="D159" t="str">
        <f t="shared" si="2"/>
        <v>810-FRA2001-ERP-AM30053 Fiori - Bestand aus Zentrale nicht bestellbar über App</v>
      </c>
      <c r="E159" t="s">
        <v>11456</v>
      </c>
      <c r="F159" t="str">
        <f>VLOOKUP(D159,teilprojekte!$C:$D,2)</f>
        <v>5aaa3505-5c89-280d-3f0d-3a545c74bcba</v>
      </c>
      <c r="G159" t="s">
        <v>65</v>
      </c>
    </row>
    <row r="160" spans="1:7" x14ac:dyDescent="0.3">
      <c r="A160" t="s">
        <v>87</v>
      </c>
      <c r="B160" t="s">
        <v>193</v>
      </c>
      <c r="C160" t="s">
        <v>65</v>
      </c>
      <c r="D160" t="str">
        <f t="shared" si="2"/>
        <v>810-FRA2001-ERP-AM30054 Fiori -  Auftragsanzeige fehlerhaft</v>
      </c>
      <c r="E160" t="s">
        <v>11457</v>
      </c>
      <c r="F160" t="str">
        <f>VLOOKUP(D160,teilprojekte!$C:$D,2)</f>
        <v>f9849c04-4a78-db0c-dc87-feb559ece23c</v>
      </c>
      <c r="G160" t="s">
        <v>65</v>
      </c>
    </row>
    <row r="161" spans="1:7" x14ac:dyDescent="0.3">
      <c r="A161" t="s">
        <v>87</v>
      </c>
      <c r="B161" t="s">
        <v>194</v>
      </c>
      <c r="C161" t="s">
        <v>57</v>
      </c>
      <c r="D161" t="str">
        <f t="shared" si="2"/>
        <v>810-FRA2001-ERP-AM30087 Bestandsübertragung Shop</v>
      </c>
      <c r="E161" t="s">
        <v>11458</v>
      </c>
      <c r="F161" t="str">
        <f>VLOOKUP(D161,teilprojekte!$C:$D,2)</f>
        <v>22041c1a-59f8-f1a7-9c06-5d73fd99fd22</v>
      </c>
      <c r="G161" t="s">
        <v>57</v>
      </c>
    </row>
    <row r="162" spans="1:7" x14ac:dyDescent="0.3">
      <c r="A162" t="s">
        <v>87</v>
      </c>
      <c r="B162" t="s">
        <v>195</v>
      </c>
      <c r="C162" t="s">
        <v>65</v>
      </c>
      <c r="D162" t="str">
        <f t="shared" si="2"/>
        <v>810-FRA2001-ERP-AM30104 Fiori - Erw. Kundenbindungsprogramm</v>
      </c>
      <c r="E162" t="s">
        <v>11459</v>
      </c>
      <c r="F162" t="str">
        <f>VLOOKUP(D162,teilprojekte!$C:$D,2)</f>
        <v>1c675ae4-d1ff-e37d-8976-835e4aa8b538</v>
      </c>
      <c r="G162" t="s">
        <v>65</v>
      </c>
    </row>
    <row r="163" spans="1:7" x14ac:dyDescent="0.3">
      <c r="A163" t="s">
        <v>87</v>
      </c>
      <c r="B163" t="s">
        <v>196</v>
      </c>
      <c r="C163" t="s">
        <v>65</v>
      </c>
      <c r="D163" t="str">
        <f t="shared" si="2"/>
        <v>810-FRA2001-ERP-AM30104-Fiori-Erw. Kundenbindungsprogramm</v>
      </c>
      <c r="E163" t="s">
        <v>11460</v>
      </c>
      <c r="F163" t="str">
        <f>VLOOKUP(D163,teilprojekte!$C:$D,2)</f>
        <v>0b16b4d5-eb66-a2d9-e41d-4b6b0c5ad200</v>
      </c>
      <c r="G163" t="s">
        <v>65</v>
      </c>
    </row>
    <row r="164" spans="1:7" x14ac:dyDescent="0.3">
      <c r="A164" t="s">
        <v>87</v>
      </c>
      <c r="B164" t="s">
        <v>197</v>
      </c>
      <c r="C164" t="s">
        <v>65</v>
      </c>
      <c r="D164" t="str">
        <f t="shared" si="2"/>
        <v>810-FRA2001-ERP-AM30110 Aktionsabwicklung: Erweiterung Vertriebsweg 02</v>
      </c>
      <c r="E164" t="s">
        <v>11461</v>
      </c>
      <c r="F164" t="str">
        <f>VLOOKUP(D164,teilprojekte!$C:$D,2)</f>
        <v>2cec2bdb-f57a-8538-ed4b-636d36ba6214</v>
      </c>
      <c r="G164" t="s">
        <v>65</v>
      </c>
    </row>
    <row r="165" spans="1:7" x14ac:dyDescent="0.3">
      <c r="A165" t="s">
        <v>87</v>
      </c>
      <c r="B165" t="s">
        <v>198</v>
      </c>
      <c r="C165" t="s">
        <v>65</v>
      </c>
      <c r="D165" t="str">
        <f t="shared" si="2"/>
        <v>810-FRA2001-ERP-AM30114 Umstellung der Kommunikation TTE von SFTP</v>
      </c>
      <c r="E165" t="s">
        <v>11462</v>
      </c>
      <c r="F165" t="str">
        <f>VLOOKUP(D165,teilprojekte!$C:$D,2)</f>
        <v>9e65cb69-4d50-82b8-070d-fb0d55851dc6</v>
      </c>
      <c r="G165" t="s">
        <v>65</v>
      </c>
    </row>
    <row r="166" spans="1:7" x14ac:dyDescent="0.3">
      <c r="A166" t="s">
        <v>87</v>
      </c>
      <c r="B166" t="s">
        <v>199</v>
      </c>
      <c r="C166" t="s">
        <v>65</v>
      </c>
      <c r="D166" t="str">
        <f t="shared" si="2"/>
        <v>810-FRA2001-ERP-AM30114 Umstellung der Kommunikation TTE von SFTP zu RESTFull Api</v>
      </c>
      <c r="E166" t="s">
        <v>11463</v>
      </c>
      <c r="F166" t="str">
        <f>VLOOKUP(D166,teilprojekte!$C:$D,2)</f>
        <v>505a3075-65d7-c190-4aa0-dde952a2aec1</v>
      </c>
      <c r="G166" t="s">
        <v>65</v>
      </c>
    </row>
    <row r="167" spans="1:7" x14ac:dyDescent="0.3">
      <c r="A167" t="s">
        <v>87</v>
      </c>
      <c r="B167" t="s">
        <v>200</v>
      </c>
      <c r="C167" t="s">
        <v>65</v>
      </c>
      <c r="D167" t="str">
        <f t="shared" si="2"/>
        <v>810-FRA2001-ERP-AM30140 Fußzeiletextänderung für Rechnung und Retourenschein FR</v>
      </c>
      <c r="E167" t="s">
        <v>11464</v>
      </c>
      <c r="F167" t="str">
        <f>VLOOKUP(D167,teilprojekte!$C:$D,2)</f>
        <v>f845d51d-6093-46ee-e553-1a10896a423d</v>
      </c>
      <c r="G167" t="s">
        <v>65</v>
      </c>
    </row>
    <row r="168" spans="1:7" x14ac:dyDescent="0.3">
      <c r="A168" t="s">
        <v>87</v>
      </c>
      <c r="B168" t="s">
        <v>201</v>
      </c>
      <c r="C168" t="s">
        <v>65</v>
      </c>
      <c r="D168" t="str">
        <f t="shared" si="2"/>
        <v>810-FRA2001-ERP-AM30154 EKGRP Gebrauchtwaffen</v>
      </c>
      <c r="E168" t="s">
        <v>11465</v>
      </c>
      <c r="F168" t="str">
        <f>VLOOKUP(D168,teilprojekte!$C:$D,2)</f>
        <v>e050df64-3c2b-2b39-c85d-6c25849d0b14</v>
      </c>
      <c r="G168" t="s">
        <v>65</v>
      </c>
    </row>
    <row r="169" spans="1:7" x14ac:dyDescent="0.3">
      <c r="A169" t="s">
        <v>87</v>
      </c>
      <c r="B169" t="s">
        <v>202</v>
      </c>
      <c r="C169" t="s">
        <v>65</v>
      </c>
      <c r="D169" t="str">
        <f t="shared" si="2"/>
        <v>810-FRA2001-ERP-AM30167 Coding unter Transaktion LT44</v>
      </c>
      <c r="E169" t="s">
        <v>11466</v>
      </c>
      <c r="F169" t="str">
        <f>VLOOKUP(D169,teilprojekte!$C:$D,2)</f>
        <v>fba4df09-1710-3953-47c7-92937fb3fbfd</v>
      </c>
      <c r="G169" t="s">
        <v>65</v>
      </c>
    </row>
    <row r="170" spans="1:7" x14ac:dyDescent="0.3">
      <c r="A170" t="s">
        <v>87</v>
      </c>
      <c r="B170" t="s">
        <v>203</v>
      </c>
      <c r="C170" t="s">
        <v>65</v>
      </c>
      <c r="D170" t="str">
        <f t="shared" si="2"/>
        <v>810-FRA2001-ERP-AM30172 Automatisches setzen des Internetkennzeichens ZZZ</v>
      </c>
      <c r="E170" t="s">
        <v>11467</v>
      </c>
      <c r="F170" t="str">
        <f>VLOOKUP(D170,teilprojekte!$C:$D,2)</f>
        <v>0805ab7e-b77b-1f45-a696-04b60e916dd6</v>
      </c>
      <c r="G170" t="s">
        <v>65</v>
      </c>
    </row>
    <row r="171" spans="1:7" x14ac:dyDescent="0.3">
      <c r="A171" t="s">
        <v>87</v>
      </c>
      <c r="B171" t="s">
        <v>204</v>
      </c>
      <c r="C171" t="s">
        <v>65</v>
      </c>
      <c r="D171" t="str">
        <f t="shared" si="2"/>
        <v>810-FRA2001-ERP-AM30177 SAP leere Zuordnung und gesplitterte Beträge</v>
      </c>
      <c r="E171" t="s">
        <v>11468</v>
      </c>
      <c r="F171" t="str">
        <f>VLOOKUP(D171,teilprojekte!$C:$D,2)</f>
        <v>bfff8cbc-5ea8-b5c7-c59b-d7cab6d7ade4</v>
      </c>
      <c r="G171" t="s">
        <v>65</v>
      </c>
    </row>
    <row r="172" spans="1:7" x14ac:dyDescent="0.3">
      <c r="A172" t="s">
        <v>87</v>
      </c>
      <c r="B172" t="s">
        <v>205</v>
      </c>
      <c r="C172" t="s">
        <v>65</v>
      </c>
      <c r="D172" t="str">
        <f t="shared" si="2"/>
        <v>810-FRA2001-ERP-AM30185 Dynpro Feld MVKE-PRAT6 im Artikelstamm ändern</v>
      </c>
      <c r="E172" t="s">
        <v>11469</v>
      </c>
      <c r="F172" t="str">
        <f>VLOOKUP(D172,teilprojekte!$C:$D,2)</f>
        <v>5bcf2ebd-0479-595f-b318-85c74bd7005d</v>
      </c>
      <c r="G172" t="s">
        <v>65</v>
      </c>
    </row>
    <row r="173" spans="1:7" x14ac:dyDescent="0.3">
      <c r="A173" t="s">
        <v>87</v>
      </c>
      <c r="B173" t="s">
        <v>206</v>
      </c>
      <c r="C173" t="s">
        <v>65</v>
      </c>
      <c r="D173" t="str">
        <f t="shared" si="2"/>
        <v>810-FRA2001-ERP-AM30203 Fiori - Kundenanlage Geburtsdatum einschränken</v>
      </c>
      <c r="E173" t="s">
        <v>11470</v>
      </c>
      <c r="F173" t="str">
        <f>VLOOKUP(D173,teilprojekte!$C:$D,2)</f>
        <v>cc065185-9fad-a2ca-7972-b8106e5016e9</v>
      </c>
      <c r="G173" t="s">
        <v>65</v>
      </c>
    </row>
    <row r="174" spans="1:7" x14ac:dyDescent="0.3">
      <c r="A174" t="s">
        <v>87</v>
      </c>
      <c r="B174" t="s">
        <v>207</v>
      </c>
      <c r="C174" t="s">
        <v>65</v>
      </c>
      <c r="D174" t="str">
        <f t="shared" si="2"/>
        <v>810-FRA2001-ERP-AM30204 P01/Shop - Sendungsverfolung online nicht korrekt</v>
      </c>
      <c r="E174" t="s">
        <v>11471</v>
      </c>
      <c r="F174" t="str">
        <f>VLOOKUP(D174,teilprojekte!$C:$D,2)</f>
        <v>d56b10e1-0722-1e74-198b-96b5f3e58d6a</v>
      </c>
      <c r="G174" t="s">
        <v>65</v>
      </c>
    </row>
    <row r="175" spans="1:7" x14ac:dyDescent="0.3">
      <c r="A175" t="s">
        <v>87</v>
      </c>
      <c r="B175" t="s">
        <v>208</v>
      </c>
      <c r="C175" t="s">
        <v>65</v>
      </c>
      <c r="D175" t="str">
        <f t="shared" si="2"/>
        <v>810-FRA2001-ERP-AM30216 P01 - Anzeige im Cockpit und Suche nicht möglich</v>
      </c>
      <c r="E175" t="s">
        <v>11472</v>
      </c>
      <c r="F175" t="str">
        <f>VLOOKUP(D175,teilprojekte!$C:$D,2)</f>
        <v>088997ba-6110-64e0-fba0-f0a429295ec2</v>
      </c>
      <c r="G175" t="s">
        <v>65</v>
      </c>
    </row>
    <row r="176" spans="1:7" x14ac:dyDescent="0.3">
      <c r="A176" t="s">
        <v>87</v>
      </c>
      <c r="B176" t="s">
        <v>209</v>
      </c>
      <c r="C176" t="s">
        <v>65</v>
      </c>
      <c r="D176" t="str">
        <f t="shared" si="2"/>
        <v>810-FRA2001-ERP-AM30217 Avisdatensatz Overnite - Übertragung nicht als Ident</v>
      </c>
      <c r="E176" t="s">
        <v>11473</v>
      </c>
      <c r="F176" t="str">
        <f>VLOOKUP(D176,teilprojekte!$C:$D,2)</f>
        <v>014dc3c0-62d7-fd7d-59b4-5de36c9eac78</v>
      </c>
      <c r="G176" t="s">
        <v>65</v>
      </c>
    </row>
    <row r="177" spans="1:7" x14ac:dyDescent="0.3">
      <c r="A177" t="s">
        <v>87</v>
      </c>
      <c r="B177" t="s">
        <v>210</v>
      </c>
      <c r="C177" t="s">
        <v>65</v>
      </c>
      <c r="D177" t="str">
        <f t="shared" si="2"/>
        <v>810-FRA2001-ERP-AM30228 P01 - Verzögerungsschreiben nicht bei Status Kreditlimitpr</v>
      </c>
      <c r="E177" t="s">
        <v>11474</v>
      </c>
      <c r="F177" t="str">
        <f>VLOOKUP(D177,teilprojekte!$C:$D,2)</f>
        <v>68bc463c-7008-a04c-9870-657a467b51bb</v>
      </c>
      <c r="G177" t="s">
        <v>65</v>
      </c>
    </row>
    <row r="178" spans="1:7" x14ac:dyDescent="0.3">
      <c r="A178" t="s">
        <v>87</v>
      </c>
      <c r="B178" t="s">
        <v>211</v>
      </c>
      <c r="C178" t="s">
        <v>65</v>
      </c>
      <c r="D178" t="str">
        <f t="shared" si="2"/>
        <v>810-FRA2001-ERP-AM30229 P01 - Verzögerungsschreiben wird durch LF Termin</v>
      </c>
      <c r="E178" t="s">
        <v>11475</v>
      </c>
      <c r="F178" t="str">
        <f>VLOOKUP(D178,teilprojekte!$C:$D,2)</f>
        <v>344312a2-b7d4-898b-9624-11ad5eac2795</v>
      </c>
      <c r="G178" t="s">
        <v>65</v>
      </c>
    </row>
    <row r="179" spans="1:7" x14ac:dyDescent="0.3">
      <c r="A179" t="s">
        <v>87</v>
      </c>
      <c r="B179" t="s">
        <v>212</v>
      </c>
      <c r="C179" t="s">
        <v>65</v>
      </c>
      <c r="D179" t="str">
        <f t="shared" si="2"/>
        <v>810-FRA2001-ERP-AM30233 P01 - Versandbestätigung an Exportkunden bei Rhenus</v>
      </c>
      <c r="E179" t="s">
        <v>11476</v>
      </c>
      <c r="F179" t="str">
        <f>VLOOKUP(D179,teilprojekte!$C:$D,2)</f>
        <v>4f4fe479-59d1-18dc-82e8-aa151a488c69</v>
      </c>
      <c r="G179" t="s">
        <v>65</v>
      </c>
    </row>
    <row r="180" spans="1:7" x14ac:dyDescent="0.3">
      <c r="A180" t="s">
        <v>87</v>
      </c>
      <c r="B180" t="s">
        <v>213</v>
      </c>
      <c r="C180" t="s">
        <v>65</v>
      </c>
      <c r="D180" t="str">
        <f t="shared" si="2"/>
        <v>810-FRA2001-ERP-AM30234 Fehler in der Avise Verarbeitung Otto-Marktplatz</v>
      </c>
      <c r="E180" t="s">
        <v>11477</v>
      </c>
      <c r="F180" t="str">
        <f>VLOOKUP(D180,teilprojekte!$C:$D,2)</f>
        <v>6961abc7-bafc-1c7e-a610-20ac6d91de5c</v>
      </c>
      <c r="G180" t="s">
        <v>65</v>
      </c>
    </row>
    <row r="181" spans="1:7" x14ac:dyDescent="0.3">
      <c r="A181" t="s">
        <v>87</v>
      </c>
      <c r="B181" t="s">
        <v>214</v>
      </c>
      <c r="C181" t="s">
        <v>65</v>
      </c>
      <c r="D181" t="str">
        <f t="shared" si="2"/>
        <v>810-FRA2001-ERP-AM30248 Gebrauchtwaffen-Ankäufe Fiori App</v>
      </c>
      <c r="E181" t="s">
        <v>11478</v>
      </c>
      <c r="F181" t="str">
        <f>VLOOKUP(D181,teilprojekte!$C:$D,2)</f>
        <v>88314fe3-f321-083b-6664-886b1a1f1f78</v>
      </c>
      <c r="G181" t="s">
        <v>65</v>
      </c>
    </row>
    <row r="182" spans="1:7" x14ac:dyDescent="0.3">
      <c r="A182" t="s">
        <v>87</v>
      </c>
      <c r="B182" t="s">
        <v>215</v>
      </c>
      <c r="C182" t="s">
        <v>65</v>
      </c>
      <c r="D182" t="str">
        <f t="shared" si="2"/>
        <v>810-FRA2001-ERP-AM30281 Packtisch Wegeoptimiert LE abarbeiten</v>
      </c>
      <c r="E182" t="s">
        <v>11479</v>
      </c>
      <c r="F182" t="str">
        <f>VLOOKUP(D182,teilprojekte!$C:$D,2)</f>
        <v>da60eb5a-1abf-a68d-6638-e21fe5468730</v>
      </c>
      <c r="G182" t="s">
        <v>65</v>
      </c>
    </row>
    <row r="183" spans="1:7" x14ac:dyDescent="0.3">
      <c r="A183" t="s">
        <v>87</v>
      </c>
      <c r="B183" t="s">
        <v>216</v>
      </c>
      <c r="C183" t="s">
        <v>65</v>
      </c>
      <c r="D183" t="str">
        <f t="shared" si="2"/>
        <v>810-FRA2001-ERP-AM30284 Kommissionierregeln Optimierung</v>
      </c>
      <c r="E183" t="s">
        <v>11480</v>
      </c>
      <c r="F183" t="str">
        <f>VLOOKUP(D183,teilprojekte!$C:$D,2)</f>
        <v>fe3ce450-47cc-acee-ed7b-9c6355dbc247</v>
      </c>
      <c r="G183" t="s">
        <v>65</v>
      </c>
    </row>
    <row r="184" spans="1:7" x14ac:dyDescent="0.3">
      <c r="A184" t="s">
        <v>87</v>
      </c>
      <c r="B184" t="s">
        <v>217</v>
      </c>
      <c r="C184" t="s">
        <v>65</v>
      </c>
      <c r="D184" t="str">
        <f t="shared" si="2"/>
        <v>810-FRA2001-ERP-AM30305 ZWM_000 Filialanzeige</v>
      </c>
      <c r="E184" t="s">
        <v>11481</v>
      </c>
      <c r="F184" t="str">
        <f>VLOOKUP(D184,teilprojekte!$C:$D,2)</f>
        <v>b4d039f5-b92b-eb39-18c3-f08ac87cd7d3</v>
      </c>
      <c r="G184" t="s">
        <v>65</v>
      </c>
    </row>
    <row r="185" spans="1:7" x14ac:dyDescent="0.3">
      <c r="A185" t="s">
        <v>87</v>
      </c>
      <c r="B185" t="s">
        <v>218</v>
      </c>
      <c r="C185" t="s">
        <v>65</v>
      </c>
      <c r="D185" t="str">
        <f t="shared" si="2"/>
        <v>810-FRA2001-ERP-AM30306 ebay Avis Verbuchung</v>
      </c>
      <c r="E185" t="s">
        <v>11482</v>
      </c>
      <c r="F185" t="str">
        <f>VLOOKUP(D185,teilprojekte!$C:$D,2)</f>
        <v>5701202c-5ef5-cc16-f284-e68ce6dbca99</v>
      </c>
      <c r="G185" t="s">
        <v>65</v>
      </c>
    </row>
    <row r="186" spans="1:7" x14ac:dyDescent="0.3">
      <c r="A186" t="s">
        <v>87</v>
      </c>
      <c r="B186" t="s">
        <v>219</v>
      </c>
      <c r="C186" t="s">
        <v>57</v>
      </c>
      <c r="D186" t="str">
        <f t="shared" si="2"/>
        <v>810-FRA2001-ERP-AM30309 Warenausgang am Filialausgang POP Fenster</v>
      </c>
      <c r="E186" t="s">
        <v>11483</v>
      </c>
      <c r="F186" t="str">
        <f>VLOOKUP(D186,teilprojekte!$C:$D,2)</f>
        <v>152fa54b-f4ea-7d5c-0174-8125234b325c</v>
      </c>
      <c r="G186" t="s">
        <v>57</v>
      </c>
    </row>
    <row r="187" spans="1:7" x14ac:dyDescent="0.3">
      <c r="A187" t="s">
        <v>87</v>
      </c>
      <c r="B187" t="s">
        <v>220</v>
      </c>
      <c r="C187" t="s">
        <v>65</v>
      </c>
      <c r="D187" t="str">
        <f t="shared" si="2"/>
        <v>810-FRA2001-ERP-AM30322 Dump Umlagerung</v>
      </c>
      <c r="E187" t="s">
        <v>11484</v>
      </c>
      <c r="F187" t="str">
        <f>VLOOKUP(D187,teilprojekte!$C:$D,2)</f>
        <v>aa87e20c-eecc-4272-33f7-ff0006517d43</v>
      </c>
      <c r="G187" t="s">
        <v>65</v>
      </c>
    </row>
    <row r="188" spans="1:7" x14ac:dyDescent="0.3">
      <c r="A188" t="s">
        <v>87</v>
      </c>
      <c r="B188" t="s">
        <v>221</v>
      </c>
      <c r="C188" t="s">
        <v>65</v>
      </c>
      <c r="D188" t="str">
        <f t="shared" si="2"/>
        <v>810-FRA2001-ERP-AM30339 Ankaufsbuchungen 2211142 laufen ohne Gegenbuchung</v>
      </c>
      <c r="E188" t="s">
        <v>11485</v>
      </c>
      <c r="F188" t="str">
        <f>VLOOKUP(D188,teilprojekte!$C:$D,2)</f>
        <v>1880966a-63b3-c5f8-20a3-c272707b5ec5</v>
      </c>
      <c r="G188" t="s">
        <v>65</v>
      </c>
    </row>
    <row r="189" spans="1:7" x14ac:dyDescent="0.3">
      <c r="A189" t="s">
        <v>87</v>
      </c>
      <c r="B189" t="s">
        <v>222</v>
      </c>
      <c r="C189" t="s">
        <v>65</v>
      </c>
      <c r="D189" t="str">
        <f t="shared" si="2"/>
        <v>810-FRA2001-ERP-AM30362 Fiori - Fehler Umlagerungsmails</v>
      </c>
      <c r="E189" t="s">
        <v>11486</v>
      </c>
      <c r="F189" t="str">
        <f>VLOOKUP(D189,teilprojekte!$C:$D,2)</f>
        <v>1c3bd3f2-c326-09bf-3275-adbdaa0e3827</v>
      </c>
      <c r="G189" t="s">
        <v>65</v>
      </c>
    </row>
    <row r="190" spans="1:7" x14ac:dyDescent="0.3">
      <c r="A190" t="s">
        <v>87</v>
      </c>
      <c r="B190" t="s">
        <v>223</v>
      </c>
      <c r="C190" t="s">
        <v>65</v>
      </c>
      <c r="D190" t="str">
        <f t="shared" si="2"/>
        <v>810-FRA2001-ERP-AM30363 SAP-P01 - Umschreibung von A. Tester auf echte KD- Nr.</v>
      </c>
      <c r="E190" t="s">
        <v>11487</v>
      </c>
      <c r="F190" t="str">
        <f>VLOOKUP(D190,teilprojekte!$C:$D,2)</f>
        <v>0d690225-9b12-6810-dac1-6f5f26eb23ae</v>
      </c>
      <c r="G190" t="s">
        <v>65</v>
      </c>
    </row>
    <row r="191" spans="1:7" x14ac:dyDescent="0.3">
      <c r="A191" t="s">
        <v>87</v>
      </c>
      <c r="B191" t="s">
        <v>224</v>
      </c>
      <c r="C191" t="s">
        <v>65</v>
      </c>
      <c r="D191" t="str">
        <f t="shared" si="2"/>
        <v>810-FRA2001-ERP-AM30365 Bürgel geht nicht</v>
      </c>
      <c r="E191" t="s">
        <v>11488</v>
      </c>
      <c r="F191" t="str">
        <f>VLOOKUP(D191,teilprojekte!$C:$D,2)</f>
        <v>1cf3056d-6ed6-2332-a383-222526570a41</v>
      </c>
      <c r="G191" t="s">
        <v>65</v>
      </c>
    </row>
    <row r="192" spans="1:7" x14ac:dyDescent="0.3">
      <c r="A192" t="s">
        <v>87</v>
      </c>
      <c r="B192" t="s">
        <v>225</v>
      </c>
      <c r="C192" t="s">
        <v>65</v>
      </c>
      <c r="D192" t="str">
        <f t="shared" si="2"/>
        <v>810-FRA2001-ERP-AM30368 Support IOT zur Inventur</v>
      </c>
      <c r="E192" t="s">
        <v>11489</v>
      </c>
      <c r="F192" t="str">
        <f>VLOOKUP(D192,teilprojekte!$C:$D,2)</f>
        <v>d01c63da-8796-5c1d-adef-a195d8a5891f</v>
      </c>
      <c r="G192" t="s">
        <v>65</v>
      </c>
    </row>
    <row r="193" spans="1:7" x14ac:dyDescent="0.3">
      <c r="A193" t="s">
        <v>87</v>
      </c>
      <c r="B193" t="s">
        <v>226</v>
      </c>
      <c r="C193" t="s">
        <v>65</v>
      </c>
      <c r="D193" t="str">
        <f t="shared" si="2"/>
        <v>810-FRA2001-ERP-AM30373 Bereitstellung der Jagdschul(-daten) in zwebkunde</v>
      </c>
      <c r="E193" t="s">
        <v>11490</v>
      </c>
      <c r="F193" t="str">
        <f>VLOOKUP(D193,teilprojekte!$C:$D,2)</f>
        <v>d9474355-abdd-f2ea-6eb7-5445392a9344</v>
      </c>
      <c r="G193" t="s">
        <v>65</v>
      </c>
    </row>
    <row r="194" spans="1:7" x14ac:dyDescent="0.3">
      <c r="A194" t="s">
        <v>87</v>
      </c>
      <c r="B194" t="s">
        <v>227</v>
      </c>
      <c r="C194" t="s">
        <v>65</v>
      </c>
      <c r="D194" t="str">
        <f t="shared" si="2"/>
        <v>810-FRA2001-ERP-AM30385 Filiale Umsetzung AT</v>
      </c>
      <c r="E194" t="s">
        <v>11491</v>
      </c>
      <c r="F194" t="str">
        <f>VLOOKUP(D194,teilprojekte!$C:$D,2)</f>
        <v>5f1aac1f-06b2-12c5-457f-4bc3f2cae4e7</v>
      </c>
      <c r="G194" t="s">
        <v>65</v>
      </c>
    </row>
    <row r="195" spans="1:7" x14ac:dyDescent="0.3">
      <c r="A195" t="s">
        <v>87</v>
      </c>
      <c r="B195" t="s">
        <v>228</v>
      </c>
      <c r="C195" t="s">
        <v>65</v>
      </c>
      <c r="D195" t="str">
        <f t="shared" ref="D195:D258" si="3">CONCATENATE(A195,B195)</f>
        <v>810-FRA2001-ERP-AM30387 Sichtbarkeit Marktplatzaufträge</v>
      </c>
      <c r="E195" t="s">
        <v>11492</v>
      </c>
      <c r="F195" t="str">
        <f>VLOOKUP(D195,teilprojekte!$C:$D,2)</f>
        <v>73848966-77fc-5af1-a762-d09f78e7320b</v>
      </c>
      <c r="G195" t="s">
        <v>65</v>
      </c>
    </row>
    <row r="196" spans="1:7" x14ac:dyDescent="0.3">
      <c r="A196" t="s">
        <v>87</v>
      </c>
      <c r="B196" t="s">
        <v>229</v>
      </c>
      <c r="C196" t="s">
        <v>65</v>
      </c>
      <c r="D196" t="str">
        <f t="shared" si="3"/>
        <v>810-FRA2001-ERP-AM30390 eBay.de: Liefergruppen-Bildung bei Aufträgen</v>
      </c>
      <c r="E196" t="s">
        <v>11493</v>
      </c>
      <c r="F196" t="str">
        <f>VLOOKUP(D196,teilprojekte!$C:$D,2)</f>
        <v>2c49b6e0-a5d3-5bdf-d302-e98627478fe4</v>
      </c>
      <c r="G196" t="s">
        <v>65</v>
      </c>
    </row>
    <row r="197" spans="1:7" x14ac:dyDescent="0.3">
      <c r="A197" t="s">
        <v>87</v>
      </c>
      <c r="B197" t="s">
        <v>230</v>
      </c>
      <c r="C197" t="s">
        <v>65</v>
      </c>
      <c r="D197" t="str">
        <f t="shared" si="3"/>
        <v>810-FRA2001-ERP-AM30392 Zahlungseingangsverbuchung Zalando via Avis</v>
      </c>
      <c r="E197" t="s">
        <v>11494</v>
      </c>
      <c r="F197" t="str">
        <f>VLOOKUP(D197,teilprojekte!$C:$D,2)</f>
        <v>47f48889-a041-7d14-f542-3f597246b102</v>
      </c>
      <c r="G197" t="s">
        <v>65</v>
      </c>
    </row>
    <row r="198" spans="1:7" x14ac:dyDescent="0.3">
      <c r="A198" t="s">
        <v>87</v>
      </c>
      <c r="B198" t="s">
        <v>231</v>
      </c>
      <c r="C198" t="s">
        <v>65</v>
      </c>
      <c r="D198" t="str">
        <f t="shared" si="3"/>
        <v>810-FRA2001-ERP-AM30398 Fallbackprozess JJ-Rucksackversand</v>
      </c>
      <c r="E198" t="s">
        <v>11495</v>
      </c>
      <c r="F198" t="str">
        <f>VLOOKUP(D198,teilprojekte!$C:$D,2)</f>
        <v>43a13653-76fb-db22-caaa-9225eb86c44e</v>
      </c>
      <c r="G198" t="s">
        <v>65</v>
      </c>
    </row>
    <row r="199" spans="1:7" x14ac:dyDescent="0.3">
      <c r="A199" t="s">
        <v>87</v>
      </c>
      <c r="B199" t="s">
        <v>232</v>
      </c>
      <c r="C199" t="s">
        <v>65</v>
      </c>
      <c r="D199" t="str">
        <f t="shared" si="3"/>
        <v>810-FRA2001-ERP-AM30403 Fiori fehler_ keine Kundendaten bei Banf</v>
      </c>
      <c r="E199" t="s">
        <v>11496</v>
      </c>
      <c r="F199" t="str">
        <f>VLOOKUP(D199,teilprojekte!$C:$D,2)</f>
        <v>532ac090-c64f-4db6-0d3c-5f5f22c0f6b5</v>
      </c>
      <c r="G199" t="s">
        <v>65</v>
      </c>
    </row>
    <row r="200" spans="1:7" x14ac:dyDescent="0.3">
      <c r="A200" t="s">
        <v>87</v>
      </c>
      <c r="B200" t="s">
        <v>233</v>
      </c>
      <c r="C200" t="s">
        <v>65</v>
      </c>
      <c r="D200" t="str">
        <f t="shared" si="3"/>
        <v>810-FRA2001-ERP-AM30411 Probleme bei der Auftragsanlage bzw. bei der Erfassung</v>
      </c>
      <c r="E200" t="s">
        <v>11497</v>
      </c>
      <c r="F200" t="str">
        <f>VLOOKUP(D200,teilprojekte!$C:$D,2)</f>
        <v>022bb1a8-9202-0025-4b0e-5570c81c3a9b</v>
      </c>
      <c r="G200" t="s">
        <v>65</v>
      </c>
    </row>
    <row r="201" spans="1:7" x14ac:dyDescent="0.3">
      <c r="A201" t="s">
        <v>87</v>
      </c>
      <c r="B201" t="s">
        <v>234</v>
      </c>
      <c r="C201" t="s">
        <v>65</v>
      </c>
      <c r="D201" t="str">
        <f t="shared" si="3"/>
        <v>810-FRA2001-ERP-AM30416 Fiori_Fehler abweichende Lieferadresse</v>
      </c>
      <c r="E201" t="s">
        <v>11498</v>
      </c>
      <c r="F201" t="str">
        <f>VLOOKUP(D201,teilprojekte!$C:$D,2)</f>
        <v>1a56e2df-c5fb-4cf0-6da6-40112ac28b6b</v>
      </c>
      <c r="G201" t="s">
        <v>65</v>
      </c>
    </row>
    <row r="202" spans="1:7" x14ac:dyDescent="0.3">
      <c r="A202" t="s">
        <v>87</v>
      </c>
      <c r="B202" t="s">
        <v>235</v>
      </c>
      <c r="C202" t="s">
        <v>65</v>
      </c>
      <c r="D202" t="str">
        <f t="shared" si="3"/>
        <v>810-FRA2001-ERP-AM30428 Auctronia: Umsatzsteuer-ID pflegen</v>
      </c>
      <c r="E202" t="s">
        <v>11499</v>
      </c>
      <c r="F202" t="str">
        <f>VLOOKUP(D202,teilprojekte!$C:$D,2)</f>
        <v>27f48f05-0309-d343-4efa-693814d6562e</v>
      </c>
      <c r="G202" t="s">
        <v>65</v>
      </c>
    </row>
    <row r="203" spans="1:7" x14ac:dyDescent="0.3">
      <c r="A203" t="s">
        <v>87</v>
      </c>
      <c r="B203" t="s">
        <v>236</v>
      </c>
      <c r="C203" t="s">
        <v>65</v>
      </c>
      <c r="D203" t="str">
        <f t="shared" si="3"/>
        <v>810-FRA2001-ERP-AM30503 Sicherheitsbestand Großhandel</v>
      </c>
      <c r="E203" t="s">
        <v>11500</v>
      </c>
      <c r="F203" t="str">
        <f>VLOOKUP(D203,teilprojekte!$C:$D,2)</f>
        <v>9908754a-e6bd-3675-94cf-7cec325da416</v>
      </c>
      <c r="G203" t="s">
        <v>65</v>
      </c>
    </row>
    <row r="204" spans="1:7" x14ac:dyDescent="0.3">
      <c r="A204" t="s">
        <v>87</v>
      </c>
      <c r="B204" t="s">
        <v>237</v>
      </c>
      <c r="C204" t="s">
        <v>65</v>
      </c>
      <c r="D204" t="str">
        <f t="shared" si="3"/>
        <v>810-FRA2001-ERP-AM30512 Null-Nali KZ - Pflichtfeld</v>
      </c>
      <c r="E204" t="s">
        <v>11501</v>
      </c>
      <c r="F204" t="str">
        <f>VLOOKUP(D204,teilprojekte!$C:$D,2)</f>
        <v>0349dc70-5ff2-4769-968a-76d12019e6f6</v>
      </c>
      <c r="G204" t="s">
        <v>65</v>
      </c>
    </row>
    <row r="205" spans="1:7" x14ac:dyDescent="0.3">
      <c r="A205" t="s">
        <v>87</v>
      </c>
      <c r="B205" t="s">
        <v>238</v>
      </c>
      <c r="C205" t="s">
        <v>65</v>
      </c>
      <c r="D205" t="str">
        <f t="shared" si="3"/>
        <v>810-FRA2001-ERP-AM30513 WS Preise B2B</v>
      </c>
      <c r="E205" t="s">
        <v>11502</v>
      </c>
      <c r="F205" t="str">
        <f>VLOOKUP(D205,teilprojekte!$C:$D,2)</f>
        <v>13a9dc78-de13-c8f5-11f7-098e8ac4ebad</v>
      </c>
      <c r="G205" t="s">
        <v>65</v>
      </c>
    </row>
    <row r="206" spans="1:7" x14ac:dyDescent="0.3">
      <c r="A206" t="s">
        <v>87</v>
      </c>
      <c r="B206" t="s">
        <v>239</v>
      </c>
      <c r="C206" t="s">
        <v>65</v>
      </c>
      <c r="D206" t="str">
        <f t="shared" si="3"/>
        <v>810-FRA2001-ERP-AM30520 Bestellung Elektronisch an Merkel senden</v>
      </c>
      <c r="E206" t="s">
        <v>11503</v>
      </c>
      <c r="F206" t="str">
        <f>VLOOKUP(D206,teilprojekte!$C:$D,2)</f>
        <v>e2200a93-c694-9118-9e25-cb0ab46ce0e4</v>
      </c>
      <c r="G206" t="s">
        <v>65</v>
      </c>
    </row>
    <row r="207" spans="1:7" x14ac:dyDescent="0.3">
      <c r="A207" t="s">
        <v>87</v>
      </c>
      <c r="B207" t="s">
        <v>240</v>
      </c>
      <c r="C207" t="s">
        <v>65</v>
      </c>
      <c r="D207" t="str">
        <f t="shared" si="3"/>
        <v>810-FRA2001-ERP-AM30530 Änderung der Steuernummer der Frankonia KG in Dok.</v>
      </c>
      <c r="E207" t="s">
        <v>11504</v>
      </c>
      <c r="F207" t="str">
        <f>VLOOKUP(D207,teilprojekte!$C:$D,2)</f>
        <v>ae2f2d4b-908d-b2d8-c713-d06b9929391a</v>
      </c>
      <c r="G207" t="s">
        <v>65</v>
      </c>
    </row>
    <row r="208" spans="1:7" x14ac:dyDescent="0.3">
      <c r="A208" t="s">
        <v>87</v>
      </c>
      <c r="B208" t="s">
        <v>241</v>
      </c>
      <c r="C208" t="s">
        <v>65</v>
      </c>
      <c r="D208" t="str">
        <f t="shared" si="3"/>
        <v>810-FRA2001-ERP-AM30540 Plätze über Tabelleneintrag löschen</v>
      </c>
      <c r="E208" t="s">
        <v>11505</v>
      </c>
      <c r="F208" t="str">
        <f>VLOOKUP(D208,teilprojekte!$C:$D,2)</f>
        <v>81c8cbc6-4136-326b-0726-44a058c8f331</v>
      </c>
      <c r="G208" t="s">
        <v>65</v>
      </c>
    </row>
    <row r="209" spans="1:7" x14ac:dyDescent="0.3">
      <c r="A209" t="s">
        <v>87</v>
      </c>
      <c r="B209" t="s">
        <v>242</v>
      </c>
      <c r="C209" t="s">
        <v>65</v>
      </c>
      <c r="D209" t="str">
        <f t="shared" si="3"/>
        <v>810-FRA2001-ERP-AM30541 Jungjäger: Keine Anträge in Fiori</v>
      </c>
      <c r="E209" t="s">
        <v>11506</v>
      </c>
      <c r="F209" t="str">
        <f>VLOOKUP(D209,teilprojekte!$C:$D,2)</f>
        <v>d6972e2f-2eaf-6d51-5089-1f04253af53e</v>
      </c>
      <c r="G209" t="s">
        <v>65</v>
      </c>
    </row>
    <row r="210" spans="1:7" x14ac:dyDescent="0.3">
      <c r="A210" t="s">
        <v>87</v>
      </c>
      <c r="B210" t="s">
        <v>243</v>
      </c>
      <c r="C210" t="s">
        <v>65</v>
      </c>
      <c r="D210" t="str">
        <f t="shared" si="3"/>
        <v>810-FRA2001-ERP-AM30571 SAP QM Einspielreport</v>
      </c>
      <c r="E210" t="s">
        <v>11507</v>
      </c>
      <c r="F210" t="str">
        <f>VLOOKUP(D210,teilprojekte!$C:$D,2)</f>
        <v>08abea23-ba99-00e2-3f8a-01eadc0877fa</v>
      </c>
      <c r="G210" t="s">
        <v>65</v>
      </c>
    </row>
    <row r="211" spans="1:7" x14ac:dyDescent="0.3">
      <c r="A211" t="s">
        <v>87</v>
      </c>
      <c r="B211" t="s">
        <v>244</v>
      </c>
      <c r="C211" t="s">
        <v>65</v>
      </c>
      <c r="D211" t="str">
        <f t="shared" si="3"/>
        <v>810-FRA2001-ERP-AM30572 Verriegelung Erfassung WBK-Zahlkarten im Kundenstamm</v>
      </c>
      <c r="E211" t="s">
        <v>11508</v>
      </c>
      <c r="F211" t="str">
        <f>VLOOKUP(D211,teilprojekte!$C:$D,2)</f>
        <v>46e5ab7c-a0a6-f3b8-c67e-2c2e3c2eb0ca</v>
      </c>
      <c r="G211" t="s">
        <v>65</v>
      </c>
    </row>
    <row r="212" spans="1:7" x14ac:dyDescent="0.3">
      <c r="A212" t="s">
        <v>87</v>
      </c>
      <c r="B212" t="s">
        <v>245</v>
      </c>
      <c r="C212" t="s">
        <v>65</v>
      </c>
      <c r="D212" t="str">
        <f t="shared" si="3"/>
        <v>810-FRA2001-ERP-AM30573 Paketbegleitschein - Warenempfänger</v>
      </c>
      <c r="E212" t="s">
        <v>11509</v>
      </c>
      <c r="F212" t="str">
        <f>VLOOKUP(D212,teilprojekte!$C:$D,2)</f>
        <v>a73eb42c-f8f0-a69f-9913-72ff5008bc1c</v>
      </c>
      <c r="G212" t="s">
        <v>65</v>
      </c>
    </row>
    <row r="213" spans="1:7" x14ac:dyDescent="0.3">
      <c r="A213" t="s">
        <v>87</v>
      </c>
      <c r="B213" t="s">
        <v>246</v>
      </c>
      <c r="C213" t="s">
        <v>65</v>
      </c>
      <c r="D213" t="str">
        <f t="shared" si="3"/>
        <v>810-FRA2001-ERP-AM30579 DPD Avisierung 02.02.2022 nicht möglich</v>
      </c>
      <c r="E213" t="s">
        <v>11510</v>
      </c>
      <c r="F213" t="str">
        <f>VLOOKUP(D213,teilprojekte!$C:$D,2)</f>
        <v>9f552682-9d68-02c2-2dd6-bb8de1c00b6e</v>
      </c>
      <c r="G213" t="s">
        <v>65</v>
      </c>
    </row>
    <row r="214" spans="1:7" x14ac:dyDescent="0.3">
      <c r="A214" t="s">
        <v>87</v>
      </c>
      <c r="B214" t="s">
        <v>247</v>
      </c>
      <c r="C214" t="s">
        <v>65</v>
      </c>
      <c r="D214" t="str">
        <f t="shared" si="3"/>
        <v>810-FRA2001-ERP-AM30583 P01 - Fiori Dokument löst Text in Auftrag aus</v>
      </c>
      <c r="E214" t="s">
        <v>11511</v>
      </c>
      <c r="F214" t="str">
        <f>VLOOKUP(D214,teilprojekte!$C:$D,2)</f>
        <v>836247b5-6099-5f8e-75a7-57f7a9893aa1</v>
      </c>
      <c r="G214" t="s">
        <v>65</v>
      </c>
    </row>
    <row r="215" spans="1:7" x14ac:dyDescent="0.3">
      <c r="A215" t="s">
        <v>87</v>
      </c>
      <c r="B215" t="s">
        <v>248</v>
      </c>
      <c r="C215" t="s">
        <v>65</v>
      </c>
      <c r="D215" t="str">
        <f t="shared" si="3"/>
        <v>810-FRA2001-ERP-AM30585 P01 - Doppelte Gutschrift von Versandkosten</v>
      </c>
      <c r="E215" t="s">
        <v>11512</v>
      </c>
      <c r="F215" t="str">
        <f>VLOOKUP(D215,teilprojekte!$C:$D,2)</f>
        <v>7f4e3aec-08c3-5374-5575-bd4d4969cfe2</v>
      </c>
      <c r="G215" t="s">
        <v>65</v>
      </c>
    </row>
    <row r="216" spans="1:7" x14ac:dyDescent="0.3">
      <c r="A216" t="s">
        <v>87</v>
      </c>
      <c r="B216" t="s">
        <v>249</v>
      </c>
      <c r="C216" t="s">
        <v>65</v>
      </c>
      <c r="D216" t="str">
        <f t="shared" si="3"/>
        <v>810-FRA2001-ERP-AM30594 POS-Faktura Preisermittlung für WS</v>
      </c>
      <c r="E216" t="s">
        <v>11513</v>
      </c>
      <c r="F216" t="str">
        <f>VLOOKUP(D216,teilprojekte!$C:$D,2)</f>
        <v>5c3a8e5f-19ab-aad6-5a2c-060db56151f0</v>
      </c>
      <c r="G216" t="s">
        <v>65</v>
      </c>
    </row>
    <row r="217" spans="1:7" x14ac:dyDescent="0.3">
      <c r="A217" t="s">
        <v>87</v>
      </c>
      <c r="B217" t="s">
        <v>251</v>
      </c>
      <c r="C217" t="s">
        <v>65</v>
      </c>
      <c r="D217" t="str">
        <f t="shared" si="3"/>
        <v>810-FRA2001-ERP-AM30597 Bereinigung Partenrolle Z0</v>
      </c>
      <c r="E217" t="s">
        <v>11514</v>
      </c>
      <c r="F217" t="str">
        <f>VLOOKUP(D217,teilprojekte!$C:$D,2)</f>
        <v>97116e71-5584-f98d-9346-e35b3c1446b7</v>
      </c>
      <c r="G217" t="s">
        <v>65</v>
      </c>
    </row>
    <row r="218" spans="1:7" x14ac:dyDescent="0.3">
      <c r="A218" t="s">
        <v>87</v>
      </c>
      <c r="B218" t="s">
        <v>252</v>
      </c>
      <c r="C218" t="s">
        <v>65</v>
      </c>
      <c r="D218" t="str">
        <f t="shared" si="3"/>
        <v>810-FRA2001-ERP-AM30603 Jungjäger: automatisierter Rucksackversand funktioniert n.</v>
      </c>
      <c r="E218" t="s">
        <v>11515</v>
      </c>
      <c r="F218" t="str">
        <f>VLOOKUP(D218,teilprojekte!$C:$D,2)</f>
        <v>31e0f53f-2430-84eb-b531-d85cb5ffd3b1</v>
      </c>
      <c r="G218" t="s">
        <v>65</v>
      </c>
    </row>
    <row r="219" spans="1:7" x14ac:dyDescent="0.3">
      <c r="A219" t="s">
        <v>87</v>
      </c>
      <c r="B219" t="s">
        <v>253</v>
      </c>
      <c r="C219" t="s">
        <v>65</v>
      </c>
      <c r="D219" t="str">
        <f t="shared" si="3"/>
        <v>810-FRA2001-ERP-AM30628 neue Versandstelle für Drittlandsaufträge Rhenus</v>
      </c>
      <c r="E219" t="s">
        <v>11516</v>
      </c>
      <c r="F219" t="str">
        <f>VLOOKUP(D219,teilprojekte!$C:$D,2)</f>
        <v>efc58494-6621-8f0f-7127-1f0ece1ca807</v>
      </c>
      <c r="G219" t="s">
        <v>65</v>
      </c>
    </row>
    <row r="220" spans="1:7" x14ac:dyDescent="0.3">
      <c r="A220" t="s">
        <v>87</v>
      </c>
      <c r="B220" t="s">
        <v>254</v>
      </c>
      <c r="C220" t="s">
        <v>65</v>
      </c>
      <c r="D220" t="str">
        <f t="shared" si="3"/>
        <v>810-FRA2001-ERP-AM30633 Packtisch - Rechnungserstellung als PDF beim einlagern</v>
      </c>
      <c r="E220" t="s">
        <v>11517</v>
      </c>
      <c r="F220" t="str">
        <f>VLOOKUP(D220,teilprojekte!$C:$D,2)</f>
        <v>99fd5e89-aae2-6767-c089-0d28b76d191a</v>
      </c>
      <c r="G220" t="s">
        <v>65</v>
      </c>
    </row>
    <row r="221" spans="1:7" x14ac:dyDescent="0.3">
      <c r="A221" t="s">
        <v>87</v>
      </c>
      <c r="B221" t="s">
        <v>255</v>
      </c>
      <c r="C221" t="s">
        <v>65</v>
      </c>
      <c r="D221" t="str">
        <f t="shared" si="3"/>
        <v>810-FRA2001-ERP-AM30634 Unvollständiges Retourelabel Rhenus</v>
      </c>
      <c r="E221" t="s">
        <v>11518</v>
      </c>
      <c r="F221" t="str">
        <f>VLOOKUP(D221,teilprojekte!$C:$D,2)</f>
        <v>74869474-25de-8e61-a8e1-0a55e01cb9d0</v>
      </c>
      <c r="G221" t="s">
        <v>65</v>
      </c>
    </row>
    <row r="222" spans="1:7" x14ac:dyDescent="0.3">
      <c r="A222" t="s">
        <v>87</v>
      </c>
      <c r="B222" t="s">
        <v>257</v>
      </c>
      <c r="C222" t="s">
        <v>65</v>
      </c>
      <c r="D222" t="str">
        <f t="shared" si="3"/>
        <v>810-FRA2001-ERP-AM30655 Amazon FBA Versandkosten</v>
      </c>
      <c r="E222" t="s">
        <v>11519</v>
      </c>
      <c r="F222" t="str">
        <f>VLOOKUP(D222,teilprojekte!$C:$D,2)</f>
        <v>99ab2813-0744-f773-018a-fd145c8e50e0</v>
      </c>
      <c r="G222" t="s">
        <v>65</v>
      </c>
    </row>
    <row r="223" spans="1:7" x14ac:dyDescent="0.3">
      <c r="A223" t="s">
        <v>87</v>
      </c>
      <c r="B223" t="s">
        <v>258</v>
      </c>
      <c r="C223" t="s">
        <v>65</v>
      </c>
      <c r="D223" t="str">
        <f t="shared" si="3"/>
        <v>810-FRA2001-ERP-AM30657 Neues Feld im SAP für Herstellerfarben</v>
      </c>
      <c r="E223" t="s">
        <v>11520</v>
      </c>
      <c r="F223" t="str">
        <f>VLOOKUP(D223,teilprojekte!$C:$D,2)</f>
        <v>e93893d6-c589-87f6-da43-82bde7694684</v>
      </c>
      <c r="G223" t="s">
        <v>65</v>
      </c>
    </row>
    <row r="224" spans="1:7" x14ac:dyDescent="0.3">
      <c r="A224" t="s">
        <v>87</v>
      </c>
      <c r="B224" t="s">
        <v>259</v>
      </c>
      <c r="C224" t="s">
        <v>65</v>
      </c>
      <c r="D224" t="str">
        <f t="shared" si="3"/>
        <v>810-FRA2001-ERP-AM30674 manuelle Transport- / Kommissioneraufträge für Filialen</v>
      </c>
      <c r="E224" t="s">
        <v>11521</v>
      </c>
      <c r="F224" t="str">
        <f>VLOOKUP(D224,teilprojekte!$C:$D,2)</f>
        <v>681d7522-a8dc-0a34-32af-89f192859f3d</v>
      </c>
      <c r="G224" t="s">
        <v>65</v>
      </c>
    </row>
    <row r="225" spans="1:7" x14ac:dyDescent="0.3">
      <c r="A225" t="s">
        <v>87</v>
      </c>
      <c r="B225" t="s">
        <v>260</v>
      </c>
      <c r="C225" t="s">
        <v>65</v>
      </c>
      <c r="D225" t="str">
        <f t="shared" si="3"/>
        <v>810-FRA2001-ERP-AM30675 manuelles Label für das Ausland erstellen über ZWM_029</v>
      </c>
      <c r="E225" t="s">
        <v>11522</v>
      </c>
      <c r="F225" t="str">
        <f>VLOOKUP(D225,teilprojekte!$C:$D,2)</f>
        <v>5e93deab-fae8-7b21-dfd9-509659c9d55e</v>
      </c>
      <c r="G225" t="s">
        <v>65</v>
      </c>
    </row>
    <row r="226" spans="1:7" x14ac:dyDescent="0.3">
      <c r="A226" t="s">
        <v>87</v>
      </c>
      <c r="B226" t="s">
        <v>261</v>
      </c>
      <c r="C226" t="s">
        <v>65</v>
      </c>
      <c r="D226" t="str">
        <f t="shared" si="3"/>
        <v>810-FRA2001-ERP-AM30683 Lagerquant nicht mehr vorhanden</v>
      </c>
      <c r="E226" t="s">
        <v>11523</v>
      </c>
      <c r="F226" t="str">
        <f>VLOOKUP(D226,teilprojekte!$C:$D,2)</f>
        <v>bd03fac2-4075-55d7-4017-a4b2a09cc8ce</v>
      </c>
      <c r="G226" t="s">
        <v>65</v>
      </c>
    </row>
    <row r="227" spans="1:7" x14ac:dyDescent="0.3">
      <c r="A227" t="s">
        <v>87</v>
      </c>
      <c r="B227" t="s">
        <v>262</v>
      </c>
      <c r="C227" t="s">
        <v>65</v>
      </c>
      <c r="D227" t="str">
        <f t="shared" si="3"/>
        <v>810-FRA2001-ERP-AM30704 P01 - Telefonverkauf Kreditkarte und Gutscheinkauf</v>
      </c>
      <c r="E227" t="s">
        <v>11524</v>
      </c>
      <c r="F227" t="str">
        <f>VLOOKUP(D227,teilprojekte!$C:$D,2)</f>
        <v>d7d3f8ce-b14a-987c-1e34-0a27b94d4f0b</v>
      </c>
      <c r="G227" t="s">
        <v>65</v>
      </c>
    </row>
    <row r="228" spans="1:7" x14ac:dyDescent="0.3">
      <c r="A228" t="s">
        <v>87</v>
      </c>
      <c r="B228" t="s">
        <v>263</v>
      </c>
      <c r="C228" t="s">
        <v>65</v>
      </c>
      <c r="D228" t="str">
        <f t="shared" si="3"/>
        <v>810-FRA2001-ERP-AM30726 Automatisiertes Absagen von UB, KB und MB Umlagerungen</v>
      </c>
      <c r="E228" t="s">
        <v>11525</v>
      </c>
      <c r="F228" t="str">
        <f>VLOOKUP(D228,teilprojekte!$C:$D,2)</f>
        <v>16e44416-d743-1a0b-494d-ce95f7ad31ec</v>
      </c>
      <c r="G228" t="s">
        <v>65</v>
      </c>
    </row>
    <row r="229" spans="1:7" x14ac:dyDescent="0.3">
      <c r="A229" t="s">
        <v>87</v>
      </c>
      <c r="B229" t="s">
        <v>264</v>
      </c>
      <c r="C229" t="s">
        <v>65</v>
      </c>
      <c r="D229" t="str">
        <f t="shared" si="3"/>
        <v>810-FRA2001-ERP-AM30728 Zahlunsgseingangsverbuchung Otto (Ablösung Litreca)</v>
      </c>
      <c r="E229" t="s">
        <v>11526</v>
      </c>
      <c r="F229" t="str">
        <f>VLOOKUP(D229,teilprojekte!$C:$D,2)</f>
        <v>13b56eb5-7c83-5aba-f9d6-f01ff3c355d3</v>
      </c>
      <c r="G229" t="s">
        <v>65</v>
      </c>
    </row>
    <row r="230" spans="1:7" x14ac:dyDescent="0.3">
      <c r="A230" t="s">
        <v>87</v>
      </c>
      <c r="B230" t="s">
        <v>265</v>
      </c>
      <c r="C230" t="s">
        <v>65</v>
      </c>
      <c r="D230" t="str">
        <f t="shared" si="3"/>
        <v>810-FRA2001-ERP-AM30732 Anpassung Lieferlauf AT</v>
      </c>
      <c r="E230" t="s">
        <v>11527</v>
      </c>
      <c r="F230" t="str">
        <f>VLOOKUP(D230,teilprojekte!$C:$D,2)</f>
        <v>70e43241-11f7-325a-0c48-5be54c22985d</v>
      </c>
      <c r="G230" t="s">
        <v>65</v>
      </c>
    </row>
    <row r="231" spans="1:7" x14ac:dyDescent="0.3">
      <c r="A231" t="s">
        <v>87</v>
      </c>
      <c r="B231" t="s">
        <v>266</v>
      </c>
      <c r="C231" t="s">
        <v>65</v>
      </c>
      <c r="D231" t="str">
        <f t="shared" si="3"/>
        <v>810-FRA2001-ERP-AM30747 Endgeliefert Bearbeitung offene Umlagerungen</v>
      </c>
      <c r="E231" t="s">
        <v>11528</v>
      </c>
      <c r="F231" t="str">
        <f>VLOOKUP(D231,teilprojekte!$C:$D,2)</f>
        <v>b06dfb04-9a95-d7a1-dad7-2c6cfa936fb5</v>
      </c>
      <c r="G231" t="s">
        <v>65</v>
      </c>
    </row>
    <row r="232" spans="1:7" x14ac:dyDescent="0.3">
      <c r="A232" t="s">
        <v>87</v>
      </c>
      <c r="B232" t="s">
        <v>267</v>
      </c>
      <c r="C232" t="s">
        <v>65</v>
      </c>
      <c r="D232" t="str">
        <f t="shared" si="3"/>
        <v>810-FRA2001-ERP-AM30748 Leerzeichen in Katalogtexten fehlen</v>
      </c>
      <c r="E232" t="s">
        <v>11529</v>
      </c>
      <c r="F232" t="str">
        <f>VLOOKUP(D232,teilprojekte!$C:$D,2)</f>
        <v>f03c8375-a2bf-8279-3334-aa783d343110</v>
      </c>
      <c r="G232" t="s">
        <v>65</v>
      </c>
    </row>
    <row r="233" spans="1:7" x14ac:dyDescent="0.3">
      <c r="A233" t="s">
        <v>87</v>
      </c>
      <c r="B233" t="s">
        <v>268</v>
      </c>
      <c r="C233" t="s">
        <v>65</v>
      </c>
      <c r="D233" t="str">
        <f t="shared" si="3"/>
        <v>810-FRA2001-ERP-AM30749 ZWM_071 Anzeige Sperrig Vorrat defekt</v>
      </c>
      <c r="E233" t="s">
        <v>11530</v>
      </c>
      <c r="F233" t="str">
        <f>VLOOKUP(D233,teilprojekte!$C:$D,2)</f>
        <v>978732a5-0f83-b477-9190-1730eb30f73e</v>
      </c>
      <c r="G233" t="s">
        <v>65</v>
      </c>
    </row>
    <row r="234" spans="1:7" x14ac:dyDescent="0.3">
      <c r="A234" t="s">
        <v>87</v>
      </c>
      <c r="B234" t="s">
        <v>269</v>
      </c>
      <c r="C234" t="s">
        <v>65</v>
      </c>
      <c r="D234" t="str">
        <f t="shared" si="3"/>
        <v>810-FRA2001-ERP-AM30751 Druck Rechnungen in der Waffenkartei erfolgt nicht</v>
      </c>
      <c r="E234" t="s">
        <v>11531</v>
      </c>
      <c r="F234" t="str">
        <f>VLOOKUP(D234,teilprojekte!$C:$D,2)</f>
        <v>1602e744-ef69-6fe5-8e0b-60e788eb026a</v>
      </c>
      <c r="G234" t="s">
        <v>65</v>
      </c>
    </row>
    <row r="235" spans="1:7" x14ac:dyDescent="0.3">
      <c r="A235" t="s">
        <v>87</v>
      </c>
      <c r="B235" t="s">
        <v>270</v>
      </c>
      <c r="C235" t="s">
        <v>65</v>
      </c>
      <c r="D235" t="str">
        <f t="shared" si="3"/>
        <v>810-FRA2001-ERP-AM30760 Hängende TB_ONE IDocs</v>
      </c>
      <c r="E235" t="s">
        <v>11532</v>
      </c>
      <c r="F235" t="str">
        <f>VLOOKUP(D235,teilprojekte!$C:$D,2)</f>
        <v>d6446234-8037-3a4c-f4c7-4528f69ac66a</v>
      </c>
      <c r="G235" t="s">
        <v>65</v>
      </c>
    </row>
    <row r="236" spans="1:7" x14ac:dyDescent="0.3">
      <c r="A236" t="s">
        <v>87</v>
      </c>
      <c r="B236" t="s">
        <v>271</v>
      </c>
      <c r="C236" t="s">
        <v>65</v>
      </c>
      <c r="D236" t="str">
        <f t="shared" si="3"/>
        <v>810-FRA2001-ERP-AM30761 Änderungen relevante Metadaten</v>
      </c>
      <c r="E236" t="s">
        <v>11533</v>
      </c>
      <c r="F236" t="str">
        <f>VLOOKUP(D236,teilprojekte!$C:$D,2)</f>
        <v>1fee2ba4-ed7d-ea61-559e-98a0d7d66aaf</v>
      </c>
      <c r="G236" t="s">
        <v>65</v>
      </c>
    </row>
    <row r="237" spans="1:7" x14ac:dyDescent="0.3">
      <c r="A237" t="s">
        <v>87</v>
      </c>
      <c r="B237" t="s">
        <v>272</v>
      </c>
      <c r="C237" t="s">
        <v>65</v>
      </c>
      <c r="D237" t="str">
        <f t="shared" si="3"/>
        <v>810-FRA2001-ERP-AM30763 P01 - SAP Schreibmaschine zsd_071 funktioniert nicht</v>
      </c>
      <c r="E237" t="s">
        <v>11534</v>
      </c>
      <c r="F237" t="str">
        <f>VLOOKUP(D237,teilprojekte!$C:$D,2)</f>
        <v>cb23cf66-76ed-e15c-d472-0ef05e705de5</v>
      </c>
      <c r="G237" t="s">
        <v>65</v>
      </c>
    </row>
    <row r="238" spans="1:7" x14ac:dyDescent="0.3">
      <c r="A238" t="s">
        <v>87</v>
      </c>
      <c r="B238" t="s">
        <v>274</v>
      </c>
      <c r="C238" t="s">
        <v>65</v>
      </c>
      <c r="D238" t="str">
        <f t="shared" si="3"/>
        <v>810-FRA2001-ERP-AM30766 Bedingungen für Retourenlabel</v>
      </c>
      <c r="E238" t="s">
        <v>11535</v>
      </c>
      <c r="F238" t="str">
        <f>VLOOKUP(D238,teilprojekte!$C:$D,2)</f>
        <v>95b04526-10dd-f60b-d51f-21b39a46b8a3</v>
      </c>
      <c r="G238" t="s">
        <v>65</v>
      </c>
    </row>
    <row r="239" spans="1:7" x14ac:dyDescent="0.3">
      <c r="A239" t="s">
        <v>87</v>
      </c>
      <c r="B239" t="s">
        <v>275</v>
      </c>
      <c r="C239" t="s">
        <v>65</v>
      </c>
      <c r="D239" t="str">
        <f t="shared" si="3"/>
        <v>810-FRA2001-ERP-AM30772 Optimierung IBAN-Erfassung</v>
      </c>
      <c r="E239" t="s">
        <v>11536</v>
      </c>
      <c r="F239" t="str">
        <f>VLOOKUP(D239,teilprojekte!$C:$D,2)</f>
        <v>ad1fed73-ab85-a9f8-166f-88ebf0e859e9</v>
      </c>
      <c r="G239" t="s">
        <v>65</v>
      </c>
    </row>
    <row r="240" spans="1:7" x14ac:dyDescent="0.3">
      <c r="A240" t="s">
        <v>87</v>
      </c>
      <c r="B240" t="s">
        <v>275</v>
      </c>
      <c r="C240" t="s">
        <v>276</v>
      </c>
      <c r="D240" t="str">
        <f t="shared" si="3"/>
        <v>810-FRA2001-ERP-AM30772 Optimierung IBAN-Erfassung</v>
      </c>
      <c r="E240" t="s">
        <v>11537</v>
      </c>
      <c r="F240" t="str">
        <f>VLOOKUP(D240,teilprojekte!$C:$D,2)</f>
        <v>ad1fed73-ab85-a9f8-166f-88ebf0e859e9</v>
      </c>
      <c r="G240" t="s">
        <v>276</v>
      </c>
    </row>
    <row r="241" spans="1:7" x14ac:dyDescent="0.3">
      <c r="A241" t="s">
        <v>87</v>
      </c>
      <c r="B241" t="s">
        <v>277</v>
      </c>
      <c r="C241" t="s">
        <v>65</v>
      </c>
      <c r="D241" t="str">
        <f t="shared" si="3"/>
        <v>810-FRA2001-ERP-AM30773 TradeByte-IDOCs lassen sich nicht verarbeiten</v>
      </c>
      <c r="E241" t="s">
        <v>11538</v>
      </c>
      <c r="F241" t="str">
        <f>VLOOKUP(D241,teilprojekte!$C:$D,2)</f>
        <v>05589ee2-29d6-f3a1-0567-43a450f73f9c</v>
      </c>
      <c r="G241" t="s">
        <v>65</v>
      </c>
    </row>
    <row r="242" spans="1:7" x14ac:dyDescent="0.3">
      <c r="A242" t="s">
        <v>87</v>
      </c>
      <c r="B242" t="s">
        <v>278</v>
      </c>
      <c r="C242" t="s">
        <v>65</v>
      </c>
      <c r="D242" t="str">
        <f t="shared" si="3"/>
        <v>810-FRA2001-ERP-AM30782 Unschärfe bei der Zuteilung von Sperrig Wägen</v>
      </c>
      <c r="E242" t="s">
        <v>11539</v>
      </c>
      <c r="F242" t="str">
        <f>VLOOKUP(D242,teilprojekte!$C:$D,2)</f>
        <v>9759bae5-3d9a-41df-905f-a7658ddc2bc1</v>
      </c>
      <c r="G242" t="s">
        <v>65</v>
      </c>
    </row>
    <row r="243" spans="1:7" x14ac:dyDescent="0.3">
      <c r="A243" t="s">
        <v>87</v>
      </c>
      <c r="B243" t="s">
        <v>279</v>
      </c>
      <c r="C243" t="s">
        <v>65</v>
      </c>
      <c r="D243" t="str">
        <f t="shared" si="3"/>
        <v>810-FRA2001-ERP-AM30788 Neuer Behälter-Typ G 11K Reithalle</v>
      </c>
      <c r="E243" t="s">
        <v>11540</v>
      </c>
      <c r="F243" t="str">
        <f>VLOOKUP(D243,teilprojekte!$C:$D,2)</f>
        <v>c2641e87-dfcc-29f8-6415-ba51e9595d22</v>
      </c>
      <c r="G243" t="s">
        <v>65</v>
      </c>
    </row>
    <row r="244" spans="1:7" x14ac:dyDescent="0.3">
      <c r="A244" t="s">
        <v>87</v>
      </c>
      <c r="B244" t="s">
        <v>280</v>
      </c>
      <c r="C244" t="s">
        <v>65</v>
      </c>
      <c r="D244" t="str">
        <f t="shared" si="3"/>
        <v>810-FRA2001-ERP-AM30791 Fehler bei Einlagerung ins Kons.-Lager</v>
      </c>
      <c r="E244" t="s">
        <v>11541</v>
      </c>
      <c r="F244" t="str">
        <f>VLOOKUP(D244,teilprojekte!$C:$D,2)</f>
        <v>adf1a025-8d3a-1305-1e9a-658fa4092ae3</v>
      </c>
      <c r="G244" t="s">
        <v>65</v>
      </c>
    </row>
    <row r="245" spans="1:7" x14ac:dyDescent="0.3">
      <c r="A245" t="s">
        <v>87</v>
      </c>
      <c r="B245" t="s">
        <v>281</v>
      </c>
      <c r="C245" t="s">
        <v>65</v>
      </c>
      <c r="D245" t="str">
        <f t="shared" si="3"/>
        <v>810-FRA2001-ERP-AM30796 Amazon FBA Fakturen automatisieren</v>
      </c>
      <c r="E245" t="s">
        <v>11542</v>
      </c>
      <c r="F245" t="str">
        <f>VLOOKUP(D245,teilprojekte!$C:$D,2)</f>
        <v>29f7f117-b7a4-446c-f122-8bdc40fdcbf5</v>
      </c>
      <c r="G245" t="s">
        <v>65</v>
      </c>
    </row>
    <row r="246" spans="1:7" x14ac:dyDescent="0.3">
      <c r="A246" t="s">
        <v>87</v>
      </c>
      <c r="B246" t="s">
        <v>282</v>
      </c>
      <c r="C246" t="s">
        <v>65</v>
      </c>
      <c r="D246" t="str">
        <f t="shared" si="3"/>
        <v>810-FRA2001-ERP-AM30804 Transaktion SOSG zeigt keine Werkstattmails an</v>
      </c>
      <c r="E246" t="s">
        <v>11543</v>
      </c>
      <c r="F246" t="str">
        <f>VLOOKUP(D246,teilprojekte!$C:$D,2)</f>
        <v>8282550c-7677-ed17-da36-fc2e59239314</v>
      </c>
      <c r="G246" t="s">
        <v>65</v>
      </c>
    </row>
    <row r="247" spans="1:7" x14ac:dyDescent="0.3">
      <c r="A247" t="s">
        <v>87</v>
      </c>
      <c r="B247" t="s">
        <v>283</v>
      </c>
      <c r="C247" t="s">
        <v>65</v>
      </c>
      <c r="D247" t="str">
        <f t="shared" si="3"/>
        <v>810-FRA2001-ERP-AM30806 Bestände MDE (Flexusanwendung) stimmen nicht mit SAP</v>
      </c>
      <c r="E247" t="s">
        <v>11544</v>
      </c>
      <c r="F247" t="str">
        <f>VLOOKUP(D247,teilprojekte!$C:$D,2)</f>
        <v>eb90e9cd-905d-6d20-c149-83626806aeb9</v>
      </c>
      <c r="G247" t="s">
        <v>65</v>
      </c>
    </row>
    <row r="248" spans="1:7" x14ac:dyDescent="0.3">
      <c r="A248" t="s">
        <v>87</v>
      </c>
      <c r="B248" t="s">
        <v>284</v>
      </c>
      <c r="C248" t="s">
        <v>65</v>
      </c>
      <c r="D248" t="str">
        <f t="shared" si="3"/>
        <v>810-FRA2001-ERP-AM30837 Inventurerweiterung Werkstattauswertung</v>
      </c>
      <c r="E248" t="s">
        <v>11545</v>
      </c>
      <c r="F248" t="str">
        <f>VLOOKUP(D248,teilprojekte!$C:$D,2)</f>
        <v>4f78c309-d00f-df50-eeca-0ce3045da08a</v>
      </c>
      <c r="G248" t="s">
        <v>65</v>
      </c>
    </row>
    <row r="249" spans="1:7" x14ac:dyDescent="0.3">
      <c r="A249" t="s">
        <v>87</v>
      </c>
      <c r="B249" t="s">
        <v>285</v>
      </c>
      <c r="C249" t="s">
        <v>65</v>
      </c>
      <c r="D249" t="str">
        <f t="shared" si="3"/>
        <v>810-FRA2001-ERP-AM30838 Status für C&amp;C-Auftäge</v>
      </c>
      <c r="E249" t="s">
        <v>11546</v>
      </c>
      <c r="F249" t="str">
        <f>VLOOKUP(D249,teilprojekte!$C:$D,2)</f>
        <v>80e3007f-a918-87ab-caee-e3a0c4143af6</v>
      </c>
      <c r="G249" t="s">
        <v>65</v>
      </c>
    </row>
    <row r="250" spans="1:7" x14ac:dyDescent="0.3">
      <c r="A250" t="s">
        <v>87</v>
      </c>
      <c r="B250" t="s">
        <v>286</v>
      </c>
      <c r="C250" t="s">
        <v>65</v>
      </c>
      <c r="D250" t="str">
        <f t="shared" si="3"/>
        <v>810-FRA2001-ERP-AM30856 P01 - Anton Tester Auftrag</v>
      </c>
      <c r="E250" t="s">
        <v>11547</v>
      </c>
      <c r="F250" t="str">
        <f>VLOOKUP(D250,teilprojekte!$C:$D,2)</f>
        <v>59ec7b7d-ee5f-90f8-33d8-6ae36dc9140d</v>
      </c>
      <c r="G250" t="s">
        <v>65</v>
      </c>
    </row>
    <row r="251" spans="1:7" x14ac:dyDescent="0.3">
      <c r="A251" t="s">
        <v>87</v>
      </c>
      <c r="B251" t="s">
        <v>287</v>
      </c>
      <c r="C251" t="s">
        <v>65</v>
      </c>
      <c r="D251" t="str">
        <f t="shared" si="3"/>
        <v>810-FRA2001-ERP-AM30877 Preispflege Kasse/Cloud Staffelpreis Fehler</v>
      </c>
      <c r="E251" t="s">
        <v>11548</v>
      </c>
      <c r="F251" t="str">
        <f>VLOOKUP(D251,teilprojekte!$C:$D,2)</f>
        <v>a271986b-1d44-eca6-088b-f68f9eed95ab</v>
      </c>
      <c r="G251" t="s">
        <v>65</v>
      </c>
    </row>
    <row r="252" spans="1:7" x14ac:dyDescent="0.3">
      <c r="A252" t="s">
        <v>87</v>
      </c>
      <c r="B252" t="s">
        <v>288</v>
      </c>
      <c r="C252" t="s">
        <v>65</v>
      </c>
      <c r="D252" t="str">
        <f t="shared" si="3"/>
        <v>810-FRA2001-ERP-AM30922 Optimierung Packprozess</v>
      </c>
      <c r="E252" t="s">
        <v>11549</v>
      </c>
      <c r="F252" t="str">
        <f>VLOOKUP(D252,teilprojekte!$C:$D,2)</f>
        <v>08f6cd09-47bc-4548-c257-c1cf74a70df5</v>
      </c>
      <c r="G252" t="s">
        <v>65</v>
      </c>
    </row>
    <row r="253" spans="1:7" x14ac:dyDescent="0.3">
      <c r="A253" t="s">
        <v>87</v>
      </c>
      <c r="B253" t="s">
        <v>289</v>
      </c>
      <c r="C253" t="s">
        <v>65</v>
      </c>
      <c r="D253" t="str">
        <f t="shared" si="3"/>
        <v>810-FRA2001-ERP-AM30924 Optimierung FR Prozesse</v>
      </c>
      <c r="E253" t="s">
        <v>11550</v>
      </c>
      <c r="F253" t="str">
        <f>VLOOKUP(D253,teilprojekte!$C:$D,2)</f>
        <v>1f5c1458-e400-3d95-9c25-3260db8c1515</v>
      </c>
      <c r="G253" t="s">
        <v>65</v>
      </c>
    </row>
    <row r="254" spans="1:7" x14ac:dyDescent="0.3">
      <c r="A254" t="s">
        <v>87</v>
      </c>
      <c r="B254" t="s">
        <v>290</v>
      </c>
      <c r="C254" t="s">
        <v>65</v>
      </c>
      <c r="D254" t="str">
        <f t="shared" si="3"/>
        <v>810-FRA2001-ERP-AM30932 Sperrung Personalkarten</v>
      </c>
      <c r="E254" t="s">
        <v>11551</v>
      </c>
      <c r="F254" t="str">
        <f>VLOOKUP(D254,teilprojekte!$C:$D,2)</f>
        <v>d064b41d-2a13-9add-7d6a-7175b536cf7d</v>
      </c>
      <c r="G254" t="s">
        <v>65</v>
      </c>
    </row>
    <row r="255" spans="1:7" x14ac:dyDescent="0.3">
      <c r="A255" t="s">
        <v>87</v>
      </c>
      <c r="B255" t="s">
        <v>291</v>
      </c>
      <c r="C255" t="s">
        <v>65</v>
      </c>
      <c r="D255" t="str">
        <f t="shared" si="3"/>
        <v>810-FRA2001-ERP-AM30933 P01 - Deckblatt für Rücksendelabel wenn es gedruckt wird</v>
      </c>
      <c r="E255" t="s">
        <v>11552</v>
      </c>
      <c r="F255" t="str">
        <f>VLOOKUP(D255,teilprojekte!$C:$D,2)</f>
        <v>9e64c0f0-623d-6406-fb56-15fa52369f98</v>
      </c>
      <c r="G255" t="s">
        <v>65</v>
      </c>
    </row>
    <row r="256" spans="1:7" x14ac:dyDescent="0.3">
      <c r="A256" t="s">
        <v>87</v>
      </c>
      <c r="B256" t="s">
        <v>292</v>
      </c>
      <c r="C256" t="s">
        <v>65</v>
      </c>
      <c r="D256" t="str">
        <f t="shared" si="3"/>
        <v>810-FRA2001-ERP-AM30935 Abbruch Lieferlauf Rhenus</v>
      </c>
      <c r="E256" t="s">
        <v>11553</v>
      </c>
      <c r="F256" t="str">
        <f>VLOOKUP(D256,teilprojekte!$C:$D,2)</f>
        <v>54db3be3-5556-a2df-a7f5-649cc4c0655d</v>
      </c>
      <c r="G256" t="s">
        <v>65</v>
      </c>
    </row>
    <row r="257" spans="1:7" x14ac:dyDescent="0.3">
      <c r="A257" t="s">
        <v>87</v>
      </c>
      <c r="B257" t="s">
        <v>293</v>
      </c>
      <c r="C257" t="s">
        <v>65</v>
      </c>
      <c r="D257" t="str">
        <f t="shared" si="3"/>
        <v>810-FRA2001-ERP-AM30935 Abbruch Lieferlauf Rhenus wegen Gutschein</v>
      </c>
      <c r="E257" t="s">
        <v>11554</v>
      </c>
      <c r="F257" t="str">
        <f>VLOOKUP(D257,teilprojekte!$C:$D,2)</f>
        <v>c8e9e3bd-6dd1-0730-6c35-5ecccfb6cd26</v>
      </c>
      <c r="G257" t="s">
        <v>65</v>
      </c>
    </row>
    <row r="258" spans="1:7" x14ac:dyDescent="0.3">
      <c r="A258" t="s">
        <v>87</v>
      </c>
      <c r="B258" t="s">
        <v>294</v>
      </c>
      <c r="C258" t="s">
        <v>65</v>
      </c>
      <c r="D258" t="str">
        <f t="shared" si="3"/>
        <v>810-FRA2001-ERP-AM30959 Versandkostenzuschläge AT</v>
      </c>
      <c r="E258" t="s">
        <v>11555</v>
      </c>
      <c r="F258" t="str">
        <f>VLOOKUP(D258,teilprojekte!$C:$D,2)</f>
        <v>3e6684cc-69ee-e830-69a4-d4c029b13d52</v>
      </c>
      <c r="G258" t="s">
        <v>65</v>
      </c>
    </row>
    <row r="259" spans="1:7" x14ac:dyDescent="0.3">
      <c r="A259" t="s">
        <v>87</v>
      </c>
      <c r="B259" t="s">
        <v>295</v>
      </c>
      <c r="C259" t="s">
        <v>65</v>
      </c>
      <c r="D259" t="str">
        <f t="shared" ref="D259:D322" si="4">CONCATENATE(A259,B259)</f>
        <v>810-FRA2001-ERP-AM30972 Zahlart für Nutzer gesperrt</v>
      </c>
      <c r="E259" t="s">
        <v>11556</v>
      </c>
      <c r="F259" t="str">
        <f>VLOOKUP(D259,teilprojekte!$C:$D,2)</f>
        <v>703333c5-3c1c-7cdc-e018-bed2614f3bb0</v>
      </c>
      <c r="G259" t="s">
        <v>65</v>
      </c>
    </row>
    <row r="260" spans="1:7" x14ac:dyDescent="0.3">
      <c r="A260" t="s">
        <v>87</v>
      </c>
      <c r="B260" t="s">
        <v>296</v>
      </c>
      <c r="C260" t="s">
        <v>65</v>
      </c>
      <c r="D260" t="str">
        <f t="shared" si="4"/>
        <v>810-FRA2001-ERP-AM30991 Fehler bei Daten-Selektion Zoll-Rechnung ZSD_031</v>
      </c>
      <c r="E260" t="s">
        <v>11557</v>
      </c>
      <c r="F260" t="str">
        <f>VLOOKUP(D260,teilprojekte!$C:$D,2)</f>
        <v>76e3f83d-75d8-290f-7de3-5898c1c14883</v>
      </c>
      <c r="G260" t="s">
        <v>65</v>
      </c>
    </row>
    <row r="261" spans="1:7" x14ac:dyDescent="0.3">
      <c r="A261" t="s">
        <v>87</v>
      </c>
      <c r="B261" t="s">
        <v>297</v>
      </c>
      <c r="C261" t="s">
        <v>65</v>
      </c>
      <c r="D261" t="str">
        <f t="shared" si="4"/>
        <v>810-FRA2001-ERP-AM30992 Anpassung ZWM_094</v>
      </c>
      <c r="E261" t="s">
        <v>11558</v>
      </c>
      <c r="F261" t="str">
        <f>VLOOKUP(D261,teilprojekte!$C:$D,2)</f>
        <v>7e9bd516-fc33-4b1c-5236-15c2462432e6</v>
      </c>
      <c r="G261" t="s">
        <v>65</v>
      </c>
    </row>
    <row r="262" spans="1:7" x14ac:dyDescent="0.3">
      <c r="A262" t="s">
        <v>87</v>
      </c>
      <c r="B262" t="s">
        <v>298</v>
      </c>
      <c r="C262" t="s">
        <v>65</v>
      </c>
      <c r="D262" t="str">
        <f t="shared" si="4"/>
        <v>810-FRA2001-ERP-AM30993 Fiori - Fotos aus App EWB Digitalisierung werden nicht ang</v>
      </c>
      <c r="E262" t="s">
        <v>11559</v>
      </c>
      <c r="F262" t="str">
        <f>VLOOKUP(D262,teilprojekte!$C:$D,2)</f>
        <v>159ce573-7887-f730-6470-5f6e49c7a822</v>
      </c>
      <c r="G262" t="s">
        <v>65</v>
      </c>
    </row>
    <row r="263" spans="1:7" x14ac:dyDescent="0.3">
      <c r="A263" t="s">
        <v>87</v>
      </c>
      <c r="B263" t="s">
        <v>299</v>
      </c>
      <c r="C263" t="s">
        <v>65</v>
      </c>
      <c r="D263" t="str">
        <f t="shared" si="4"/>
        <v>810-FRA2001-ERP-AM30994 Zahlartenmapping B2C erweitern</v>
      </c>
      <c r="E263" t="s">
        <v>11560</v>
      </c>
      <c r="F263" t="str">
        <f>VLOOKUP(D263,teilprojekte!$C:$D,2)</f>
        <v>38d7e0f2-cef0-0603-5278-4008ae64a338</v>
      </c>
      <c r="G263" t="s">
        <v>65</v>
      </c>
    </row>
    <row r="264" spans="1:7" x14ac:dyDescent="0.3">
      <c r="A264" t="s">
        <v>87</v>
      </c>
      <c r="B264" t="s">
        <v>300</v>
      </c>
      <c r="C264" t="s">
        <v>65</v>
      </c>
      <c r="D264" t="str">
        <f t="shared" si="4"/>
        <v>810-FRA2001-ERP-AM31006 Anpassung Rechnungsstellung Auctronia</v>
      </c>
      <c r="E264" t="s">
        <v>11561</v>
      </c>
      <c r="F264" t="str">
        <f>VLOOKUP(D264,teilprojekte!$C:$D,2)</f>
        <v>a5b15b66-e194-4957-557c-1d9ac5e2573b</v>
      </c>
      <c r="G264" t="s">
        <v>65</v>
      </c>
    </row>
    <row r="265" spans="1:7" x14ac:dyDescent="0.3">
      <c r="A265" t="s">
        <v>87</v>
      </c>
      <c r="B265" t="s">
        <v>301</v>
      </c>
      <c r="C265" t="s">
        <v>65</v>
      </c>
      <c r="D265" t="str">
        <f t="shared" si="4"/>
        <v>810-FRA2001-ERP-AM31008 P01 - PDF Gutschein wird auf Rechnung nicht abgezogen</v>
      </c>
      <c r="E265" t="s">
        <v>11562</v>
      </c>
      <c r="F265" t="str">
        <f>VLOOKUP(D265,teilprojekte!$C:$D,2)</f>
        <v>11f34035-3262-202f-a252-b858a9ee4fac</v>
      </c>
      <c r="G265" t="s">
        <v>65</v>
      </c>
    </row>
    <row r="266" spans="1:7" x14ac:dyDescent="0.3">
      <c r="A266" t="s">
        <v>87</v>
      </c>
      <c r="B266" t="s">
        <v>302</v>
      </c>
      <c r="C266" t="s">
        <v>65</v>
      </c>
      <c r="D266" t="str">
        <f t="shared" si="4"/>
        <v>810-FRA2001-ERP-AM31032 Mahnung an Kunden mit Boni 801 und 804</v>
      </c>
      <c r="E266" t="s">
        <v>11563</v>
      </c>
      <c r="F266" t="str">
        <f>VLOOKUP(D266,teilprojekte!$C:$D,2)</f>
        <v>1874fb08-06e4-db0e-c5c6-e94b9313d8c1</v>
      </c>
      <c r="G266" t="s">
        <v>65</v>
      </c>
    </row>
    <row r="267" spans="1:7" x14ac:dyDescent="0.3">
      <c r="A267" t="s">
        <v>87</v>
      </c>
      <c r="B267" t="s">
        <v>303</v>
      </c>
      <c r="C267" t="s">
        <v>304</v>
      </c>
      <c r="D267" t="str">
        <f t="shared" si="4"/>
        <v>810-FRA2001-ERP-AM31036 Bestellungen im Kundenkonto nicht sichtbar</v>
      </c>
      <c r="E267" t="s">
        <v>11564</v>
      </c>
      <c r="F267" t="str">
        <f>VLOOKUP(D267,teilprojekte!$C:$D,2)</f>
        <v>cdc8668b-957d-76c0-450e-a65b8c85ee2f</v>
      </c>
      <c r="G267" t="s">
        <v>304</v>
      </c>
    </row>
    <row r="268" spans="1:7" x14ac:dyDescent="0.3">
      <c r="A268" t="s">
        <v>87</v>
      </c>
      <c r="B268" t="s">
        <v>305</v>
      </c>
      <c r="C268" t="s">
        <v>65</v>
      </c>
      <c r="D268" t="str">
        <f t="shared" si="4"/>
        <v>810-FRA2001-ERP-AM31043: Fehler in Gebrauchtwaffen Fiori App</v>
      </c>
      <c r="E268" t="s">
        <v>11565</v>
      </c>
      <c r="F268" t="str">
        <f>VLOOKUP(D268,teilprojekte!$C:$D,2)</f>
        <v>6ec6f392-61ad-acec-d4fb-ec101434a543</v>
      </c>
      <c r="G268" t="s">
        <v>65</v>
      </c>
    </row>
    <row r="269" spans="1:7" x14ac:dyDescent="0.3">
      <c r="A269" t="s">
        <v>87</v>
      </c>
      <c r="B269" t="s">
        <v>306</v>
      </c>
      <c r="C269" t="s">
        <v>65</v>
      </c>
      <c r="D269" t="str">
        <f t="shared" si="4"/>
        <v>810-FRA2001-ERP-AM31045: Termin 01.02.2024 - Diverse Nummernkreise</v>
      </c>
      <c r="E269" t="s">
        <v>11566</v>
      </c>
      <c r="F269" t="str">
        <f>VLOOKUP(D269,teilprojekte!$C:$D,2)</f>
        <v>3d701330-bb49-3871-7cd3-a29687da93b4</v>
      </c>
      <c r="G269" t="s">
        <v>65</v>
      </c>
    </row>
    <row r="270" spans="1:7" x14ac:dyDescent="0.3">
      <c r="A270" t="s">
        <v>87</v>
      </c>
      <c r="B270" t="s">
        <v>307</v>
      </c>
      <c r="C270" t="s">
        <v>65</v>
      </c>
      <c r="D270" t="str">
        <f t="shared" si="4"/>
        <v>810-FRA2001-ERP-AM31046 die Nachrichtenfindung schlägt Rhenus fehl</v>
      </c>
      <c r="E270" t="s">
        <v>11567</v>
      </c>
      <c r="F270" t="str">
        <f>VLOOKUP(D270,teilprojekte!$C:$D,2)</f>
        <v>2cb7fc45-9962-1ffb-833e-4ff33200d605</v>
      </c>
      <c r="G270" t="s">
        <v>65</v>
      </c>
    </row>
    <row r="271" spans="1:7" x14ac:dyDescent="0.3">
      <c r="A271" t="s">
        <v>87</v>
      </c>
      <c r="B271" t="s">
        <v>308</v>
      </c>
      <c r="C271" t="s">
        <v>65</v>
      </c>
      <c r="D271" t="str">
        <f t="shared" si="4"/>
        <v>810-FRA2001-ERP-AM31078 P01 - Übernahme der Bezeichnung aus Fiori in SAP</v>
      </c>
      <c r="E271" t="s">
        <v>11568</v>
      </c>
      <c r="F271" t="str">
        <f>VLOOKUP(D271,teilprojekte!$C:$D,2)</f>
        <v>97458f66-2531-e6de-d94e-d65caac5bff9</v>
      </c>
      <c r="G271" t="s">
        <v>65</v>
      </c>
    </row>
    <row r="272" spans="1:7" x14ac:dyDescent="0.3">
      <c r="A272" t="s">
        <v>87</v>
      </c>
      <c r="B272" t="s">
        <v>309</v>
      </c>
      <c r="C272" t="s">
        <v>65</v>
      </c>
      <c r="D272" t="str">
        <f t="shared" si="4"/>
        <v>810-FRA2001-ERP-AM31082 Erfassung Mobiltelefonnummer - Auctronia</v>
      </c>
      <c r="E272" t="s">
        <v>11569</v>
      </c>
      <c r="F272" t="str">
        <f>VLOOKUP(D272,teilprojekte!$C:$D,2)</f>
        <v>624e5d19-6615-9e01-9bc3-cad7826ecb45</v>
      </c>
      <c r="G272" t="s">
        <v>65</v>
      </c>
    </row>
    <row r="273" spans="1:7" x14ac:dyDescent="0.3">
      <c r="A273" t="s">
        <v>87</v>
      </c>
      <c r="B273" t="s">
        <v>310</v>
      </c>
      <c r="C273" t="s">
        <v>65</v>
      </c>
      <c r="D273" t="str">
        <f t="shared" si="4"/>
        <v>810-FRA2001-ERP-AM31084 Prüfung / Korrekuru Freigabestrategie</v>
      </c>
      <c r="E273" t="s">
        <v>11570</v>
      </c>
      <c r="F273" t="str">
        <f>VLOOKUP(D273,teilprojekte!$C:$D,2)</f>
        <v>e2f07100-8a3e-bef4-a505-0bd27d9b7abf</v>
      </c>
      <c r="G273" t="s">
        <v>65</v>
      </c>
    </row>
    <row r="274" spans="1:7" x14ac:dyDescent="0.3">
      <c r="A274" t="s">
        <v>87</v>
      </c>
      <c r="B274" t="s">
        <v>311</v>
      </c>
      <c r="C274" t="s">
        <v>65</v>
      </c>
      <c r="D274" t="str">
        <f t="shared" si="4"/>
        <v>810-FRA2001-ERP-AM31090 Aucronia: mögliche Laufzeit für Auktionen soll ausgeweitet</v>
      </c>
      <c r="E274" t="s">
        <v>11571</v>
      </c>
      <c r="F274" t="str">
        <f>VLOOKUP(D274,teilprojekte!$C:$D,2)</f>
        <v>6418bc7f-1768-2b84-ad36-0146f1cbc716</v>
      </c>
      <c r="G274" t="s">
        <v>65</v>
      </c>
    </row>
    <row r="275" spans="1:7" x14ac:dyDescent="0.3">
      <c r="A275" t="s">
        <v>87</v>
      </c>
      <c r="B275" t="s">
        <v>312</v>
      </c>
      <c r="C275" t="s">
        <v>65</v>
      </c>
      <c r="D275" t="str">
        <f t="shared" si="4"/>
        <v>810-FRA2001-ERP-AM31104 Optimierung der Packtische</v>
      </c>
      <c r="E275" t="s">
        <v>11572</v>
      </c>
      <c r="F275" t="str">
        <f>VLOOKUP(D275,teilprojekte!$C:$D,2)</f>
        <v>10d5d06c-7a8f-d1e5-9d01-e5500c024d55</v>
      </c>
      <c r="G275" t="s">
        <v>65</v>
      </c>
    </row>
    <row r="276" spans="1:7" x14ac:dyDescent="0.3">
      <c r="A276" t="s">
        <v>87</v>
      </c>
      <c r="B276" t="s">
        <v>313</v>
      </c>
      <c r="C276" t="s">
        <v>57</v>
      </c>
      <c r="D276" t="str">
        <f t="shared" si="4"/>
        <v>810-FRA2001-ERP-AM31108 Auftragsstatusabgleich Allianz</v>
      </c>
      <c r="E276" t="s">
        <v>11573</v>
      </c>
      <c r="F276" t="str">
        <f>VLOOKUP(D276,teilprojekte!$C:$D,2)</f>
        <v>81fc07f0-36fb-1ef5-1369-b1d940a38e40</v>
      </c>
      <c r="G276" t="s">
        <v>57</v>
      </c>
    </row>
    <row r="277" spans="1:7" x14ac:dyDescent="0.3">
      <c r="A277" t="s">
        <v>87</v>
      </c>
      <c r="B277" t="s">
        <v>314</v>
      </c>
      <c r="C277" t="s">
        <v>65</v>
      </c>
      <c r="D277" t="str">
        <f t="shared" si="4"/>
        <v>810-FRA2001-ERP-AM31109 Katalogausleitung: zusätzliche Variantenbildung</v>
      </c>
      <c r="E277" t="s">
        <v>11574</v>
      </c>
      <c r="F277" t="str">
        <f>VLOOKUP(D277,teilprojekte!$C:$D,2)</f>
        <v>4d298a82-6022-7428-4d04-d6dba1a930b8</v>
      </c>
      <c r="G277" t="s">
        <v>65</v>
      </c>
    </row>
    <row r="278" spans="1:7" x14ac:dyDescent="0.3">
      <c r="A278" t="s">
        <v>87</v>
      </c>
      <c r="B278" t="s">
        <v>315</v>
      </c>
      <c r="C278" t="s">
        <v>65</v>
      </c>
      <c r="D278" t="str">
        <f t="shared" si="4"/>
        <v>810-FRA2001-ERP-AM31118 Problem bei Frankreich Abwicklung Konsi - Ware</v>
      </c>
      <c r="E278" t="s">
        <v>11575</v>
      </c>
      <c r="F278" t="str">
        <f>VLOOKUP(D278,teilprojekte!$C:$D,2)</f>
        <v>e79c01cb-19d7-b23e-f771-064625fbc8f0</v>
      </c>
      <c r="G278" t="s">
        <v>65</v>
      </c>
    </row>
    <row r="279" spans="1:7" x14ac:dyDescent="0.3">
      <c r="A279" t="s">
        <v>87</v>
      </c>
      <c r="B279" t="s">
        <v>316</v>
      </c>
      <c r="C279" t="s">
        <v>65</v>
      </c>
      <c r="D279" t="str">
        <f t="shared" si="4"/>
        <v>810-FRA2001-ERP-AM31121 Fehler bei Transportauftragsanlage</v>
      </c>
      <c r="E279" t="s">
        <v>11576</v>
      </c>
      <c r="F279" t="str">
        <f>VLOOKUP(D279,teilprojekte!$C:$D,2)</f>
        <v>d2ef3127-5e2b-b4da-fc16-22813dcaf21c</v>
      </c>
      <c r="G279" t="s">
        <v>65</v>
      </c>
    </row>
    <row r="280" spans="1:7" x14ac:dyDescent="0.3">
      <c r="A280" t="s">
        <v>87</v>
      </c>
      <c r="B280" t="s">
        <v>317</v>
      </c>
      <c r="C280" t="s">
        <v>65</v>
      </c>
      <c r="D280" t="str">
        <f t="shared" si="4"/>
        <v>810-FRA2001-ERP-AM31123 Neues Null-Nali Kennzeichen 6</v>
      </c>
      <c r="E280" t="s">
        <v>11577</v>
      </c>
      <c r="F280" t="str">
        <f>VLOOKUP(D280,teilprojekte!$C:$D,2)</f>
        <v>0ea7f8a8-d62f-353c-cfa0-25f076194f24</v>
      </c>
      <c r="G280" t="s">
        <v>65</v>
      </c>
    </row>
    <row r="281" spans="1:7" x14ac:dyDescent="0.3">
      <c r="A281" t="s">
        <v>87</v>
      </c>
      <c r="B281" t="s">
        <v>318</v>
      </c>
      <c r="C281" t="s">
        <v>65</v>
      </c>
      <c r="D281" t="str">
        <f t="shared" si="4"/>
        <v>810-FRA2001-ERP-AM31130 Diverse Fehler bei der Abwicklung für F und Ö</v>
      </c>
      <c r="E281" t="s">
        <v>11578</v>
      </c>
      <c r="F281" t="str">
        <f>VLOOKUP(D281,teilprojekte!$C:$D,2)</f>
        <v>d00d7a27-d118-a1c8-0573-3784077f6a1c</v>
      </c>
      <c r="G281" t="s">
        <v>65</v>
      </c>
    </row>
    <row r="282" spans="1:7" x14ac:dyDescent="0.3">
      <c r="A282" t="s">
        <v>87</v>
      </c>
      <c r="B282" t="s">
        <v>320</v>
      </c>
      <c r="C282" t="s">
        <v>65</v>
      </c>
      <c r="D282" t="str">
        <f t="shared" si="4"/>
        <v>810-FRA2001-ERP-AM31153 RiskIdent: Implementierung Use Case 1</v>
      </c>
      <c r="E282" t="s">
        <v>11579</v>
      </c>
      <c r="F282" t="str">
        <f>VLOOKUP(D282,teilprojekte!$C:$D,2)</f>
        <v>4be2feed-0e7b-d7a1-7fc0-118d2a79feba</v>
      </c>
      <c r="G282" t="s">
        <v>65</v>
      </c>
    </row>
    <row r="283" spans="1:7" x14ac:dyDescent="0.3">
      <c r="A283" t="s">
        <v>87</v>
      </c>
      <c r="B283" t="s">
        <v>321</v>
      </c>
      <c r="C283" t="s">
        <v>65</v>
      </c>
      <c r="D283" t="str">
        <f t="shared" si="4"/>
        <v>810-FRA2001-ERP-AM31174 P01 - Artikel auf frankonia.de ausverkauft aber .at verfüg</v>
      </c>
      <c r="E283" t="s">
        <v>11580</v>
      </c>
      <c r="F283" t="str">
        <f>VLOOKUP(D283,teilprojekte!$C:$D,2)</f>
        <v>9b0ab684-b027-7aa6-0acf-f2d353fbbe35</v>
      </c>
      <c r="G283" t="s">
        <v>65</v>
      </c>
    </row>
    <row r="284" spans="1:7" x14ac:dyDescent="0.3">
      <c r="A284" t="s">
        <v>87</v>
      </c>
      <c r="B284" t="s">
        <v>322</v>
      </c>
      <c r="C284" t="s">
        <v>65</v>
      </c>
      <c r="D284" t="str">
        <f t="shared" si="4"/>
        <v>810-FRA2001-ERP-AM31178 Überprüfung der Volumendaten des neuen C-Behälters</v>
      </c>
      <c r="E284" t="s">
        <v>11581</v>
      </c>
      <c r="F284" t="str">
        <f>VLOOKUP(D284,teilprojekte!$C:$D,2)</f>
        <v>54f5165c-fcd8-c261-7fcb-36321c7659ab</v>
      </c>
      <c r="G284" t="s">
        <v>65</v>
      </c>
    </row>
    <row r="285" spans="1:7" x14ac:dyDescent="0.3">
      <c r="A285" t="s">
        <v>87</v>
      </c>
      <c r="B285" t="s">
        <v>323</v>
      </c>
      <c r="C285" t="s">
        <v>65</v>
      </c>
      <c r="D285" t="str">
        <f t="shared" si="4"/>
        <v>810-FRA2001-ERP-AM31179 Abbruch Lieferlauf Frankreich 1332</v>
      </c>
      <c r="E285" t="s">
        <v>11582</v>
      </c>
      <c r="F285" t="str">
        <f>VLOOKUP(D285,teilprojekte!$C:$D,2)</f>
        <v>55064a3f-01ad-8456-4def-682436f8aff8</v>
      </c>
      <c r="G285" t="s">
        <v>65</v>
      </c>
    </row>
    <row r="286" spans="1:7" x14ac:dyDescent="0.3">
      <c r="A286" t="s">
        <v>87</v>
      </c>
      <c r="B286" t="s">
        <v>324</v>
      </c>
      <c r="C286" t="s">
        <v>65</v>
      </c>
      <c r="D286" t="str">
        <f t="shared" si="4"/>
        <v>810-FRA2001-ERP-AM31200 Hinweise auf SAP Belegen</v>
      </c>
      <c r="E286" t="s">
        <v>11583</v>
      </c>
      <c r="F286" t="str">
        <f>VLOOKUP(D286,teilprojekte!$C:$D,2)</f>
        <v>5a212d25-d688-6da6-cecb-a9325d8ddc01</v>
      </c>
      <c r="G286" t="s">
        <v>65</v>
      </c>
    </row>
    <row r="287" spans="1:7" x14ac:dyDescent="0.3">
      <c r="A287" t="s">
        <v>87</v>
      </c>
      <c r="B287" t="s">
        <v>325</v>
      </c>
      <c r="C287" t="s">
        <v>65</v>
      </c>
      <c r="D287" t="str">
        <f t="shared" si="4"/>
        <v>810-FRA2001-ERP-AM31212 Zahlarten-Schnittstelle SAP - Shop</v>
      </c>
      <c r="E287" t="s">
        <v>11584</v>
      </c>
      <c r="F287" t="str">
        <f>VLOOKUP(D287,teilprojekte!$C:$D,2)</f>
        <v>9d7d2409-a698-f127-d60c-2bd2d11bf11b</v>
      </c>
      <c r="G287" t="s">
        <v>65</v>
      </c>
    </row>
    <row r="288" spans="1:7" x14ac:dyDescent="0.3">
      <c r="A288" t="s">
        <v>87</v>
      </c>
      <c r="B288" t="s">
        <v>326</v>
      </c>
      <c r="C288" t="s">
        <v>65</v>
      </c>
      <c r="D288" t="str">
        <f t="shared" si="4"/>
        <v>810-FRA2001-ERP-AM31232 Fehler bei WA-Buchung Frankreich</v>
      </c>
      <c r="E288" t="s">
        <v>11585</v>
      </c>
      <c r="F288" t="str">
        <f>VLOOKUP(D288,teilprojekte!$C:$D,2)</f>
        <v>36cdddeb-d7dc-4fe6-38f3-294b8fbcdd9a</v>
      </c>
      <c r="G288" t="s">
        <v>65</v>
      </c>
    </row>
    <row r="289" spans="1:7" x14ac:dyDescent="0.3">
      <c r="A289" t="s">
        <v>87</v>
      </c>
      <c r="B289" t="s">
        <v>327</v>
      </c>
      <c r="C289" t="s">
        <v>65</v>
      </c>
      <c r="D289" t="str">
        <f t="shared" si="4"/>
        <v>810-FRA2001-ERP-AM31237 Liefersperre CC zieht sich nicht bei Auftrag m. Payment L.</v>
      </c>
      <c r="E289" t="s">
        <v>11586</v>
      </c>
      <c r="F289" t="str">
        <f>VLOOKUP(D289,teilprojekte!$C:$D,2)</f>
        <v>0f4ea0d7-1716-c419-7fcd-50940fd3caeb</v>
      </c>
      <c r="G289" t="s">
        <v>65</v>
      </c>
    </row>
    <row r="290" spans="1:7" x14ac:dyDescent="0.3">
      <c r="A290" t="s">
        <v>87</v>
      </c>
      <c r="B290" t="s">
        <v>328</v>
      </c>
      <c r="C290" t="s">
        <v>65</v>
      </c>
      <c r="D290" t="str">
        <f t="shared" si="4"/>
        <v>810-FRA2001-ERP-AM31253 Fehler bei Buchungsschritt nach Prüflos</v>
      </c>
      <c r="E290" t="s">
        <v>11587</v>
      </c>
      <c r="F290" t="str">
        <f>VLOOKUP(D290,teilprojekte!$C:$D,2)</f>
        <v>5bce27a6-f406-cfa6-3849-e12e25fa3167</v>
      </c>
      <c r="G290" t="s">
        <v>65</v>
      </c>
    </row>
    <row r="291" spans="1:7" x14ac:dyDescent="0.3">
      <c r="A291" t="s">
        <v>87</v>
      </c>
      <c r="B291" t="s">
        <v>329</v>
      </c>
      <c r="C291" t="s">
        <v>65</v>
      </c>
      <c r="D291" t="str">
        <f t="shared" si="4"/>
        <v>810-FRA2001-ERP-AM31273 P01 - Änderung von angelegt von in Fiori</v>
      </c>
      <c r="E291" t="s">
        <v>11588</v>
      </c>
      <c r="F291" t="str">
        <f>VLOOKUP(D291,teilprojekte!$C:$D,2)</f>
        <v>89cdf71c-8c25-6627-36bc-39c983bdce04</v>
      </c>
      <c r="G291" t="s">
        <v>65</v>
      </c>
    </row>
    <row r="292" spans="1:7" x14ac:dyDescent="0.3">
      <c r="A292" t="s">
        <v>87</v>
      </c>
      <c r="B292" t="s">
        <v>330</v>
      </c>
      <c r="C292" t="s">
        <v>65</v>
      </c>
      <c r="D292" t="str">
        <f t="shared" si="4"/>
        <v>810-FRA2001-ERP-AM31278 Fiori - Kundenanlage Erweiterung um DSGVO-Hinweis</v>
      </c>
      <c r="E292" t="s">
        <v>11589</v>
      </c>
      <c r="F292" t="str">
        <f>VLOOKUP(D292,teilprojekte!$C:$D,2)</f>
        <v>8ce021ea-da22-d03c-2116-db6028587a65</v>
      </c>
      <c r="G292" t="s">
        <v>65</v>
      </c>
    </row>
    <row r="293" spans="1:7" x14ac:dyDescent="0.3">
      <c r="A293" t="s">
        <v>87</v>
      </c>
      <c r="B293" t="s">
        <v>331</v>
      </c>
      <c r="C293" t="s">
        <v>65</v>
      </c>
      <c r="D293" t="str">
        <f t="shared" si="4"/>
        <v>810-FRA2001-ERP-AM31282 Problem bei Platz leer / Behälter voll</v>
      </c>
      <c r="E293" t="s">
        <v>11590</v>
      </c>
      <c r="F293" t="str">
        <f>VLOOKUP(D293,teilprojekte!$C:$D,2)</f>
        <v>1a457b47-9f0f-61b2-4f52-d3a931b99a22</v>
      </c>
      <c r="G293" t="s">
        <v>65</v>
      </c>
    </row>
    <row r="294" spans="1:7" x14ac:dyDescent="0.3">
      <c r="A294" t="s">
        <v>87</v>
      </c>
      <c r="B294" t="s">
        <v>332</v>
      </c>
      <c r="C294" t="s">
        <v>65</v>
      </c>
      <c r="D294" t="str">
        <f t="shared" si="4"/>
        <v>810-FRA2001-ERP-AM31295 P01 - Status und weitere Information Telefonverkauf</v>
      </c>
      <c r="E294" t="s">
        <v>11591</v>
      </c>
      <c r="F294" t="str">
        <f>VLOOKUP(D294,teilprojekte!$C:$D,2)</f>
        <v>3fc7b081-b383-6198-cc19-7465cad67041</v>
      </c>
      <c r="G294" t="s">
        <v>65</v>
      </c>
    </row>
    <row r="295" spans="1:7" x14ac:dyDescent="0.3">
      <c r="A295" t="s">
        <v>87</v>
      </c>
      <c r="B295" t="s">
        <v>333</v>
      </c>
      <c r="C295" t="s">
        <v>65</v>
      </c>
      <c r="D295" t="str">
        <f t="shared" si="4"/>
        <v>810-FRA2001-ERP-AM31297 Zahlungseingangsverbuchung Ebay</v>
      </c>
      <c r="E295" t="s">
        <v>11592</v>
      </c>
      <c r="F295" t="str">
        <f>VLOOKUP(D295,teilprojekte!$C:$D,2)</f>
        <v>eab46730-88df-7b99-7864-eb23a66c06e0</v>
      </c>
      <c r="G295" t="s">
        <v>65</v>
      </c>
    </row>
    <row r="296" spans="1:7" x14ac:dyDescent="0.3">
      <c r="A296" t="s">
        <v>87</v>
      </c>
      <c r="B296" t="s">
        <v>334</v>
      </c>
      <c r="C296" t="s">
        <v>65</v>
      </c>
      <c r="D296" t="str">
        <f t="shared" si="4"/>
        <v>810-FRA2001-ERP-AM31311 Zahlartenmapping Webshop B2B</v>
      </c>
      <c r="E296" t="s">
        <v>11593</v>
      </c>
      <c r="F296" t="str">
        <f>VLOOKUP(D296,teilprojekte!$C:$D,2)</f>
        <v>b7a70223-c7d7-3f84-66b7-1a25d2b0fbda</v>
      </c>
      <c r="G296" t="s">
        <v>65</v>
      </c>
    </row>
    <row r="297" spans="1:7" x14ac:dyDescent="0.3">
      <c r="A297" t="s">
        <v>87</v>
      </c>
      <c r="B297" t="s">
        <v>335</v>
      </c>
      <c r="C297" t="s">
        <v>65</v>
      </c>
      <c r="D297" t="str">
        <f t="shared" si="4"/>
        <v>810-FRA2001-ERP-AM31328 Versandbedingung für CC-Aufträge</v>
      </c>
      <c r="E297" t="s">
        <v>11594</v>
      </c>
      <c r="F297" t="str">
        <f>VLOOKUP(D297,teilprojekte!$C:$D,2)</f>
        <v>fbd8717c-7979-f0a8-25a1-8922beb5b86a</v>
      </c>
      <c r="G297" t="s">
        <v>65</v>
      </c>
    </row>
    <row r="298" spans="1:7" x14ac:dyDescent="0.3">
      <c r="A298" t="s">
        <v>87</v>
      </c>
      <c r="B298" t="s">
        <v>336</v>
      </c>
      <c r="C298" t="s">
        <v>65</v>
      </c>
      <c r="D298" t="str">
        <f t="shared" si="4"/>
        <v>810-FRA2001-ERP-AM31330 automatische Archivierung der Zollrechnung über ZSD_031</v>
      </c>
      <c r="E298" t="s">
        <v>11595</v>
      </c>
      <c r="F298" t="str">
        <f>VLOOKUP(D298,teilprojekte!$C:$D,2)</f>
        <v>076ec4d2-0c26-b9af-cec8-6d6cb6fbf41d</v>
      </c>
      <c r="G298" t="s">
        <v>65</v>
      </c>
    </row>
    <row r="299" spans="1:7" x14ac:dyDescent="0.3">
      <c r="A299" t="s">
        <v>87</v>
      </c>
      <c r="B299" t="s">
        <v>337</v>
      </c>
      <c r="C299" t="s">
        <v>65</v>
      </c>
      <c r="D299" t="str">
        <f t="shared" si="4"/>
        <v>810-FRA2001-ERP-AM31354 Andruck der Bestellnummer bei Umlagerungen</v>
      </c>
      <c r="E299" t="s">
        <v>11596</v>
      </c>
      <c r="F299" t="str">
        <f>VLOOKUP(D299,teilprojekte!$C:$D,2)</f>
        <v>e293355c-73c7-1132-82b5-7d98d79efef8</v>
      </c>
      <c r="G299" t="s">
        <v>65</v>
      </c>
    </row>
    <row r="300" spans="1:7" x14ac:dyDescent="0.3">
      <c r="A300" t="s">
        <v>87</v>
      </c>
      <c r="B300" t="s">
        <v>338</v>
      </c>
      <c r="C300" t="s">
        <v>65</v>
      </c>
      <c r="D300" t="str">
        <f t="shared" si="4"/>
        <v>810-FRA2001-ERP-AM31361 Zinserträge aus Raten - falsches Steuerkennzeichen</v>
      </c>
      <c r="E300" t="s">
        <v>11597</v>
      </c>
      <c r="F300" t="str">
        <f>VLOOKUP(D300,teilprojekte!$C:$D,2)</f>
        <v>57896c6c-40ee-c4a4-7006-805c60737776</v>
      </c>
      <c r="G300" t="s">
        <v>65</v>
      </c>
    </row>
    <row r="301" spans="1:7" x14ac:dyDescent="0.3">
      <c r="A301" t="s">
        <v>87</v>
      </c>
      <c r="B301" t="s">
        <v>339</v>
      </c>
      <c r="C301" t="s">
        <v>65</v>
      </c>
      <c r="D301" t="str">
        <f t="shared" si="4"/>
        <v>810-FRA2001-ERP-AM31388 Falsche Lagerorte bei WE Buchungen Filiale</v>
      </c>
      <c r="E301" t="s">
        <v>11598</v>
      </c>
      <c r="F301" t="str">
        <f>VLOOKUP(D301,teilprojekte!$C:$D,2)</f>
        <v>60b5bd00-8d49-199e-630e-10362a62d558</v>
      </c>
      <c r="G301" t="s">
        <v>65</v>
      </c>
    </row>
    <row r="302" spans="1:7" x14ac:dyDescent="0.3">
      <c r="A302" t="s">
        <v>87</v>
      </c>
      <c r="B302" t="s">
        <v>340</v>
      </c>
      <c r="C302" t="s">
        <v>65</v>
      </c>
      <c r="D302" t="str">
        <f t="shared" si="4"/>
        <v>810-FRA2001-ERP-AM31399 Sammelartikelnummer Zeitschriften</v>
      </c>
      <c r="E302" t="s">
        <v>11599</v>
      </c>
      <c r="F302" t="str">
        <f>VLOOKUP(D302,teilprojekte!$C:$D,2)</f>
        <v>ffa239a1-66d2-cffd-d173-146a852a6a49</v>
      </c>
      <c r="G302" t="s">
        <v>65</v>
      </c>
    </row>
    <row r="303" spans="1:7" x14ac:dyDescent="0.3">
      <c r="A303" t="s">
        <v>87</v>
      </c>
      <c r="B303" t="s">
        <v>341</v>
      </c>
      <c r="C303" t="s">
        <v>65</v>
      </c>
      <c r="D303" t="str">
        <f t="shared" si="4"/>
        <v>810-FRA2001-ERP-AM31415 Onlineaufträge mit Absagegrund 01 absagen</v>
      </c>
      <c r="E303" t="s">
        <v>11600</v>
      </c>
      <c r="F303" t="str">
        <f>VLOOKUP(D303,teilprojekte!$C:$D,2)</f>
        <v>e7ecde7a-4101-e074-c69e-3852c35d8392</v>
      </c>
      <c r="G303" t="s">
        <v>65</v>
      </c>
    </row>
    <row r="304" spans="1:7" x14ac:dyDescent="0.3">
      <c r="A304" t="s">
        <v>87</v>
      </c>
      <c r="B304" t="s">
        <v>342</v>
      </c>
      <c r="C304" t="s">
        <v>65</v>
      </c>
      <c r="D304" t="str">
        <f t="shared" si="4"/>
        <v>810-FRA2001-ERP-AM31422 Fehler bei Transportauftragsanlage</v>
      </c>
      <c r="E304" t="s">
        <v>11601</v>
      </c>
      <c r="F304" t="str">
        <f>VLOOKUP(D304,teilprojekte!$C:$D,2)</f>
        <v>a38e6f47-9849-17e0-967c-d4df7508e666</v>
      </c>
      <c r="G304" t="s">
        <v>65</v>
      </c>
    </row>
    <row r="305" spans="1:7" x14ac:dyDescent="0.3">
      <c r="A305" t="s">
        <v>87</v>
      </c>
      <c r="B305" t="s">
        <v>343</v>
      </c>
      <c r="C305" t="s">
        <v>65</v>
      </c>
      <c r="D305" t="str">
        <f t="shared" si="4"/>
        <v>810-FRA2001-ERP-AM31427 Transportfragebogen bei Streckenbestellung - NEUER BOGEN</v>
      </c>
      <c r="E305" t="s">
        <v>11602</v>
      </c>
      <c r="F305" t="str">
        <f>VLOOKUP(D305,teilprojekte!$C:$D,2)</f>
        <v>95c84fc1-47f0-6358-2948-7773097d5568</v>
      </c>
      <c r="G305" t="s">
        <v>65</v>
      </c>
    </row>
    <row r="306" spans="1:7" x14ac:dyDescent="0.3">
      <c r="A306" t="s">
        <v>87</v>
      </c>
      <c r="B306" t="s">
        <v>344</v>
      </c>
      <c r="C306" t="s">
        <v>65</v>
      </c>
      <c r="D306" t="str">
        <f t="shared" si="4"/>
        <v>810-FRA2001-ERP-AM31433 Laufzeitfehler Testsystem bei Belieferung von UBs</v>
      </c>
      <c r="E306" t="s">
        <v>11603</v>
      </c>
      <c r="F306" t="str">
        <f>VLOOKUP(D306,teilprojekte!$C:$D,2)</f>
        <v>56f9a3ef-1962-d55b-e65c-ac4deccf26c8</v>
      </c>
      <c r="G306" t="s">
        <v>65</v>
      </c>
    </row>
    <row r="307" spans="1:7" x14ac:dyDescent="0.3">
      <c r="A307" t="s">
        <v>87</v>
      </c>
      <c r="B307" t="s">
        <v>345</v>
      </c>
      <c r="C307" t="s">
        <v>65</v>
      </c>
      <c r="D307" t="str">
        <f t="shared" si="4"/>
        <v>810-FRA2001-ERP-AM31436 Fehlerhafte SAP Pushes</v>
      </c>
      <c r="E307" t="s">
        <v>11604</v>
      </c>
      <c r="F307" t="str">
        <f>VLOOKUP(D307,teilprojekte!$C:$D,2)</f>
        <v>80aa93b7-b4e2-5f21-99e1-c231ba141d5e</v>
      </c>
      <c r="G307" t="s">
        <v>65</v>
      </c>
    </row>
    <row r="308" spans="1:7" x14ac:dyDescent="0.3">
      <c r="A308" t="s">
        <v>87</v>
      </c>
      <c r="B308" t="s">
        <v>346</v>
      </c>
      <c r="C308" t="s">
        <v>65</v>
      </c>
      <c r="D308" t="str">
        <f t="shared" si="4"/>
        <v>810-FRA2001-ERP-AM31437 Falsche Werte OnlineShop bei Auftragsanlage</v>
      </c>
      <c r="E308" t="s">
        <v>11605</v>
      </c>
      <c r="F308" t="str">
        <f>VLOOKUP(D308,teilprojekte!$C:$D,2)</f>
        <v>3280e0f4-b590-529a-80f5-edeafa6868f3</v>
      </c>
      <c r="G308" t="s">
        <v>65</v>
      </c>
    </row>
    <row r="309" spans="1:7" x14ac:dyDescent="0.3">
      <c r="A309" t="s">
        <v>87</v>
      </c>
      <c r="B309" t="s">
        <v>347</v>
      </c>
      <c r="C309" t="s">
        <v>65</v>
      </c>
      <c r="D309" t="str">
        <f t="shared" si="4"/>
        <v>810-FRA2001-ERP-AM31444 Swarovski K 45586 - Neu ab FS22_TEXTIL-Outdoor  kein EDI</v>
      </c>
      <c r="E309" t="s">
        <v>11606</v>
      </c>
      <c r="F309" t="str">
        <f>VLOOKUP(D309,teilprojekte!$C:$D,2)</f>
        <v>310bac44-d581-d65f-9034-3c78a42e2c8c</v>
      </c>
      <c r="G309" t="s">
        <v>65</v>
      </c>
    </row>
    <row r="310" spans="1:7" x14ac:dyDescent="0.3">
      <c r="A310" t="s">
        <v>87</v>
      </c>
      <c r="B310" t="s">
        <v>348</v>
      </c>
      <c r="C310" t="s">
        <v>65</v>
      </c>
      <c r="D310" t="str">
        <f t="shared" si="4"/>
        <v>810-FRA2001-ERP-AM31445 Versand mit DPD bei Exportaufträgen</v>
      </c>
      <c r="E310" t="s">
        <v>11607</v>
      </c>
      <c r="F310" t="str">
        <f>VLOOKUP(D310,teilprojekte!$C:$D,2)</f>
        <v>ae80ada7-9096-5764-fa0f-e4c641eabf92</v>
      </c>
      <c r="G310" t="s">
        <v>65</v>
      </c>
    </row>
    <row r="311" spans="1:7" x14ac:dyDescent="0.3">
      <c r="A311" t="s">
        <v>87</v>
      </c>
      <c r="B311" t="s">
        <v>349</v>
      </c>
      <c r="C311" t="s">
        <v>65</v>
      </c>
      <c r="D311" t="str">
        <f t="shared" si="4"/>
        <v>810-FRA2001-ERP-AM31446 Keine Einträge zu 02K gefunden</v>
      </c>
      <c r="E311" t="s">
        <v>11608</v>
      </c>
      <c r="F311" t="str">
        <f>VLOOKUP(D311,teilprojekte!$C:$D,2)</f>
        <v>bfb66449-03fe-4490-bc57-02339a7faf4b</v>
      </c>
      <c r="G311" t="s">
        <v>65</v>
      </c>
    </row>
    <row r="312" spans="1:7" x14ac:dyDescent="0.3">
      <c r="A312" t="s">
        <v>87</v>
      </c>
      <c r="B312" t="s">
        <v>350</v>
      </c>
      <c r="C312" t="s">
        <v>65</v>
      </c>
      <c r="D312" t="str">
        <f t="shared" si="4"/>
        <v>810-FRA2001-ERP-AM31457 Konsi Bestände ohne K auf Transfer - keine Zuordnung</v>
      </c>
      <c r="E312" t="s">
        <v>11609</v>
      </c>
      <c r="F312" t="str">
        <f>VLOOKUP(D312,teilprojekte!$C:$D,2)</f>
        <v>8178dfec-176f-073e-8c50-19d8bf9e16e9</v>
      </c>
      <c r="G312" t="s">
        <v>65</v>
      </c>
    </row>
    <row r="313" spans="1:7" x14ac:dyDescent="0.3">
      <c r="A313" t="s">
        <v>87</v>
      </c>
      <c r="B313" t="s">
        <v>351</v>
      </c>
      <c r="C313" t="s">
        <v>65</v>
      </c>
      <c r="D313" t="str">
        <f t="shared" si="4"/>
        <v>810-FRA2001-ERP-AM31459 zwei Testfälle für Filiale Erfurt Click&amp;Collect</v>
      </c>
      <c r="E313" t="s">
        <v>11610</v>
      </c>
      <c r="F313" t="str">
        <f>VLOOKUP(D313,teilprojekte!$C:$D,2)</f>
        <v>ffb53adf-57ea-e337-d073-f037778926a6</v>
      </c>
      <c r="G313" t="s">
        <v>65</v>
      </c>
    </row>
    <row r="314" spans="1:7" x14ac:dyDescent="0.3">
      <c r="A314" t="s">
        <v>87</v>
      </c>
      <c r="B314" t="s">
        <v>352</v>
      </c>
      <c r="C314" t="s">
        <v>65</v>
      </c>
      <c r="D314" t="str">
        <f t="shared" si="4"/>
        <v>810-FRA2001-ERP-AM31461 Lieferung ohne Bestand angelegt, nicht sichtbar MD04</v>
      </c>
      <c r="E314" t="s">
        <v>11611</v>
      </c>
      <c r="F314" t="str">
        <f>VLOOKUP(D314,teilprojekte!$C:$D,2)</f>
        <v>70212973-7617-7aed-8087-a36069f21473</v>
      </c>
      <c r="G314" t="s">
        <v>65</v>
      </c>
    </row>
    <row r="315" spans="1:7" x14ac:dyDescent="0.3">
      <c r="A315" t="s">
        <v>87</v>
      </c>
      <c r="B315" t="s">
        <v>353</v>
      </c>
      <c r="C315" t="s">
        <v>65</v>
      </c>
      <c r="D315" t="str">
        <f t="shared" si="4"/>
        <v>810-FRA2001-ERP-AM31476 Avis-Datei Overnite</v>
      </c>
      <c r="E315" t="s">
        <v>11612</v>
      </c>
      <c r="F315" t="str">
        <f>VLOOKUP(D315,teilprojekte!$C:$D,2)</f>
        <v>4673a095-bda2-44b3-9f39-20d1941be31d</v>
      </c>
      <c r="G315" t="s">
        <v>65</v>
      </c>
    </row>
    <row r="316" spans="1:7" x14ac:dyDescent="0.3">
      <c r="A316" t="s">
        <v>87</v>
      </c>
      <c r="B316" t="s">
        <v>355</v>
      </c>
      <c r="C316" t="s">
        <v>65</v>
      </c>
      <c r="D316" t="str">
        <f t="shared" si="4"/>
        <v>810-FRA2001-ERP-AM31527 P01 - Artikel ziehen sich nicht auf Filiale</v>
      </c>
      <c r="E316" t="s">
        <v>11613</v>
      </c>
      <c r="F316" t="str">
        <f>VLOOKUP(D316,teilprojekte!$C:$D,2)</f>
        <v>e9f7ff1b-bd27-7943-d3df-2caac19334ac</v>
      </c>
      <c r="G316" t="s">
        <v>65</v>
      </c>
    </row>
    <row r="317" spans="1:7" x14ac:dyDescent="0.3">
      <c r="A317" t="s">
        <v>87</v>
      </c>
      <c r="B317" t="s">
        <v>356</v>
      </c>
      <c r="C317" t="s">
        <v>65</v>
      </c>
      <c r="D317" t="str">
        <f t="shared" si="4"/>
        <v>810-FRA2001-ERP-AM31540 Fiori _ EWBs nicht abschließbar - Userbezogen</v>
      </c>
      <c r="E317" t="s">
        <v>11614</v>
      </c>
      <c r="F317" t="str">
        <f>VLOOKUP(D317,teilprojekte!$C:$D,2)</f>
        <v>dfa3eb4a-ee17-b4ba-5dfa-88a8ba1748cc</v>
      </c>
      <c r="G317" t="s">
        <v>65</v>
      </c>
    </row>
    <row r="318" spans="1:7" x14ac:dyDescent="0.3">
      <c r="A318" t="s">
        <v>87</v>
      </c>
      <c r="B318" t="s">
        <v>357</v>
      </c>
      <c r="C318" t="s">
        <v>65</v>
      </c>
      <c r="D318" t="str">
        <f t="shared" si="4"/>
        <v>810-FRA2001-ERP-AM31574 Analyse der Liefer-ID-Kombinationen.</v>
      </c>
      <c r="E318" t="s">
        <v>11615</v>
      </c>
      <c r="F318" t="str">
        <f>VLOOKUP(D318,teilprojekte!$C:$D,2)</f>
        <v>685ddd87-0342-fb2f-9ddd-a1df52876d95</v>
      </c>
      <c r="G318" t="s">
        <v>65</v>
      </c>
    </row>
    <row r="319" spans="1:7" x14ac:dyDescent="0.3">
      <c r="A319" t="s">
        <v>87</v>
      </c>
      <c r="B319" t="s">
        <v>358</v>
      </c>
      <c r="C319" t="s">
        <v>65</v>
      </c>
      <c r="D319" t="str">
        <f t="shared" si="4"/>
        <v>810-FRA2001-ERP-AM31587 Cavok Änderungszeiger</v>
      </c>
      <c r="E319" t="s">
        <v>11616</v>
      </c>
      <c r="F319" t="str">
        <f>VLOOKUP(D319,teilprojekte!$C:$D,2)</f>
        <v>602db79a-3848-48af-44fd-e5d547dd2700</v>
      </c>
      <c r="G319" t="s">
        <v>65</v>
      </c>
    </row>
    <row r="320" spans="1:7" x14ac:dyDescent="0.3">
      <c r="A320" t="s">
        <v>87</v>
      </c>
      <c r="B320" t="s">
        <v>359</v>
      </c>
      <c r="C320" t="s">
        <v>65</v>
      </c>
      <c r="D320" t="str">
        <f t="shared" si="4"/>
        <v>810-FRA2001-ERP-AM31595 Nachrichtenkondition ZA00 - Versand nur mit Komm.Art INT</v>
      </c>
      <c r="E320" t="s">
        <v>11617</v>
      </c>
      <c r="F320" t="str">
        <f>VLOOKUP(D320,teilprojekte!$C:$D,2)</f>
        <v>49524c48-a8c4-7df8-6275-f54fd7baefbb</v>
      </c>
      <c r="G320" t="s">
        <v>65</v>
      </c>
    </row>
    <row r="321" spans="1:7" x14ac:dyDescent="0.3">
      <c r="A321" t="s">
        <v>87</v>
      </c>
      <c r="B321" t="s">
        <v>360</v>
      </c>
      <c r="C321" t="s">
        <v>57</v>
      </c>
      <c r="D321" t="str">
        <f t="shared" si="4"/>
        <v>810-FRA2001-ERP-AM31618 Fiori Anzeige Warenausgang + TA Anlage</v>
      </c>
      <c r="E321" t="s">
        <v>11618</v>
      </c>
      <c r="F321" t="str">
        <f>VLOOKUP(D321,teilprojekte!$C:$D,2)</f>
        <v>0bc2bf94-aa01-3a80-65f9-8d19003c45cb</v>
      </c>
      <c r="G321" t="s">
        <v>57</v>
      </c>
    </row>
    <row r="322" spans="1:7" x14ac:dyDescent="0.3">
      <c r="A322" t="s">
        <v>87</v>
      </c>
      <c r="B322" t="s">
        <v>362</v>
      </c>
      <c r="C322" t="s">
        <v>65</v>
      </c>
      <c r="D322" t="str">
        <f t="shared" si="4"/>
        <v>810-FRA2001-ERP-AM31632 Zahlartenmapping Webshop B2C</v>
      </c>
      <c r="E322" t="s">
        <v>11619</v>
      </c>
      <c r="F322" t="str">
        <f>VLOOKUP(D322,teilprojekte!$C:$D,2)</f>
        <v>85daf5f0-cf9b-2997-8ded-2334cbb2e125</v>
      </c>
      <c r="G322" t="s">
        <v>65</v>
      </c>
    </row>
    <row r="323" spans="1:7" x14ac:dyDescent="0.3">
      <c r="A323" t="s">
        <v>87</v>
      </c>
      <c r="B323" t="s">
        <v>363</v>
      </c>
      <c r="C323" t="s">
        <v>65</v>
      </c>
      <c r="D323" t="str">
        <f t="shared" ref="D323:D386" si="5">CONCATENATE(A323,B323)</f>
        <v>810-FRA2001-ERP-AM31637 Zusätzliche Felder in der ZWM_006</v>
      </c>
      <c r="E323" t="s">
        <v>11620</v>
      </c>
      <c r="F323" t="str">
        <f>VLOOKUP(D323,teilprojekte!$C:$D,2)</f>
        <v>eb1bb2ba-d2a0-2522-57c2-ae74b7108a2a</v>
      </c>
      <c r="G323" t="s">
        <v>65</v>
      </c>
    </row>
    <row r="324" spans="1:7" x14ac:dyDescent="0.3">
      <c r="A324" t="s">
        <v>87</v>
      </c>
      <c r="B324" t="s">
        <v>364</v>
      </c>
      <c r="C324" t="s">
        <v>65</v>
      </c>
      <c r="D324" t="str">
        <f t="shared" si="5"/>
        <v>810-FRA2001-ERP-AM31642 P01 - Abschaffung Anton Tester</v>
      </c>
      <c r="E324" t="s">
        <v>11621</v>
      </c>
      <c r="F324" t="str">
        <f>VLOOKUP(D324,teilprojekte!$C:$D,2)</f>
        <v>4bf67a35-aede-258c-6f5a-12fcfea2a97c</v>
      </c>
      <c r="G324" t="s">
        <v>65</v>
      </c>
    </row>
    <row r="325" spans="1:7" x14ac:dyDescent="0.3">
      <c r="A325" t="s">
        <v>87</v>
      </c>
      <c r="B325" t="s">
        <v>365</v>
      </c>
      <c r="C325" t="s">
        <v>57</v>
      </c>
      <c r="D325" t="str">
        <f t="shared" si="5"/>
        <v>810-FRA2001-ERP-AM31647 Kombiretourenlabel</v>
      </c>
      <c r="E325" t="s">
        <v>11622</v>
      </c>
      <c r="F325" t="str">
        <f>VLOOKUP(D325,teilprojekte!$C:$D,2)</f>
        <v>fd2b3e6b-615a-de8f-51ac-02bb83691bc9</v>
      </c>
      <c r="G325" t="s">
        <v>57</v>
      </c>
    </row>
    <row r="326" spans="1:7" x14ac:dyDescent="0.3">
      <c r="A326" t="s">
        <v>87</v>
      </c>
      <c r="B326" t="s">
        <v>365</v>
      </c>
      <c r="C326" t="s">
        <v>103</v>
      </c>
      <c r="D326" t="str">
        <f t="shared" si="5"/>
        <v>810-FRA2001-ERP-AM31647 Kombiretourenlabel</v>
      </c>
      <c r="E326" t="s">
        <v>11623</v>
      </c>
      <c r="F326" t="str">
        <f>VLOOKUP(D326,teilprojekte!$C:$D,2)</f>
        <v>fd2b3e6b-615a-de8f-51ac-02bb83691bc9</v>
      </c>
      <c r="G326" t="s">
        <v>103</v>
      </c>
    </row>
    <row r="327" spans="1:7" x14ac:dyDescent="0.3">
      <c r="A327" t="s">
        <v>87</v>
      </c>
      <c r="B327" t="s">
        <v>366</v>
      </c>
      <c r="C327" t="s">
        <v>65</v>
      </c>
      <c r="D327" t="str">
        <f t="shared" si="5"/>
        <v>810-FRA2001-ERP-AM31648 Retourenlabel und Anfrage für Retourenlabel in CH, AT</v>
      </c>
      <c r="E327" t="s">
        <v>11624</v>
      </c>
      <c r="F327" t="str">
        <f>VLOOKUP(D327,teilprojekte!$C:$D,2)</f>
        <v>af38973f-b192-6622-e0ac-8249638cc900</v>
      </c>
      <c r="G327" t="s">
        <v>65</v>
      </c>
    </row>
    <row r="328" spans="1:7" x14ac:dyDescent="0.3">
      <c r="A328" t="s">
        <v>87</v>
      </c>
      <c r="B328" t="s">
        <v>367</v>
      </c>
      <c r="C328" t="s">
        <v>65</v>
      </c>
      <c r="D328" t="str">
        <f t="shared" si="5"/>
        <v>810-FRA2001-ERP-AM31682 P01 - Fehlerhafter Betrag für Kreditkartenauthorisierung</v>
      </c>
      <c r="E328" t="s">
        <v>11625</v>
      </c>
      <c r="F328" t="str">
        <f>VLOOKUP(D328,teilprojekte!$C:$D,2)</f>
        <v>d30b72ec-3e6a-838c-e7c0-7f0d9e608ab0</v>
      </c>
      <c r="G328" t="s">
        <v>65</v>
      </c>
    </row>
    <row r="329" spans="1:7" x14ac:dyDescent="0.3">
      <c r="A329" t="s">
        <v>87</v>
      </c>
      <c r="B329" t="s">
        <v>368</v>
      </c>
      <c r="C329" t="s">
        <v>65</v>
      </c>
      <c r="D329" t="str">
        <f t="shared" si="5"/>
        <v>810-FRA2001-ERP-AM31684 SAP Buchung ohne Gutscheinnummer in der Zuordnung</v>
      </c>
      <c r="E329" t="s">
        <v>11626</v>
      </c>
      <c r="F329" t="str">
        <f>VLOOKUP(D329,teilprojekte!$C:$D,2)</f>
        <v>c3e849ae-9d64-feaf-1e24-1ea78529f6b2</v>
      </c>
      <c r="G329" t="s">
        <v>65</v>
      </c>
    </row>
    <row r="330" spans="1:7" x14ac:dyDescent="0.3">
      <c r="A330" t="s">
        <v>87</v>
      </c>
      <c r="B330" t="s">
        <v>369</v>
      </c>
      <c r="C330" t="s">
        <v>65</v>
      </c>
      <c r="D330" t="str">
        <f t="shared" si="5"/>
        <v>810-FRA2001-ERP-AM31713 Testunterstützung Logistikprozesse</v>
      </c>
      <c r="E330" t="s">
        <v>11627</v>
      </c>
      <c r="F330" t="str">
        <f>VLOOKUP(D330,teilprojekte!$C:$D,2)</f>
        <v>23375bd5-128e-5980-efd8-9236f7ad7810</v>
      </c>
      <c r="G330" t="s">
        <v>65</v>
      </c>
    </row>
    <row r="331" spans="1:7" x14ac:dyDescent="0.3">
      <c r="A331" t="s">
        <v>87</v>
      </c>
      <c r="B331" t="s">
        <v>370</v>
      </c>
      <c r="C331" t="s">
        <v>65</v>
      </c>
      <c r="D331" t="str">
        <f t="shared" si="5"/>
        <v>810-FRA2001-ERP-AM31718 Anpassung Delta Lauf Neuterminierung</v>
      </c>
      <c r="E331" t="s">
        <v>11628</v>
      </c>
      <c r="F331" t="str">
        <f>VLOOKUP(D331,teilprojekte!$C:$D,2)</f>
        <v>00670d29-58e6-2406-9bc2-4f96b31ca1ad</v>
      </c>
      <c r="G331" t="s">
        <v>65</v>
      </c>
    </row>
    <row r="332" spans="1:7" x14ac:dyDescent="0.3">
      <c r="A332" t="s">
        <v>87</v>
      </c>
      <c r="B332" t="s">
        <v>371</v>
      </c>
      <c r="C332" t="s">
        <v>65</v>
      </c>
      <c r="D332" t="str">
        <f t="shared" si="5"/>
        <v>810-FRA2001-ERP-AM31721 Kommissionierlisten Bildung prüfen - eine Lieferung</v>
      </c>
      <c r="E332" t="s">
        <v>11629</v>
      </c>
      <c r="F332" t="str">
        <f>VLOOKUP(D332,teilprojekte!$C:$D,2)</f>
        <v>3377bcf3-ac1f-f719-5627-e74c621ece9f</v>
      </c>
      <c r="G332" t="s">
        <v>65</v>
      </c>
    </row>
    <row r="333" spans="1:7" x14ac:dyDescent="0.3">
      <c r="A333" t="s">
        <v>87</v>
      </c>
      <c r="B333" t="s">
        <v>372</v>
      </c>
      <c r="C333" t="s">
        <v>65</v>
      </c>
      <c r="D333" t="str">
        <f t="shared" si="5"/>
        <v>810-FRA2001-ERP-AM31732 Sammellieferung mit Andruck aller Bestellnummern</v>
      </c>
      <c r="E333" t="s">
        <v>11630</v>
      </c>
      <c r="F333" t="str">
        <f>VLOOKUP(D333,teilprojekte!$C:$D,2)</f>
        <v>8a046e4f-59a8-f5b9-35ae-d18cf0541637</v>
      </c>
      <c r="G333" t="s">
        <v>65</v>
      </c>
    </row>
    <row r="334" spans="1:7" x14ac:dyDescent="0.3">
      <c r="A334" t="s">
        <v>87</v>
      </c>
      <c r="B334" t="s">
        <v>373</v>
      </c>
      <c r="C334" t="s">
        <v>57</v>
      </c>
      <c r="D334" t="str">
        <f t="shared" si="5"/>
        <v>810-FRA2001-ERP-AM31744 Kommissionierliste löschen mit Firefighter</v>
      </c>
      <c r="E334" t="s">
        <v>11631</v>
      </c>
      <c r="F334" t="str">
        <f>VLOOKUP(D334,teilprojekte!$C:$D,2)</f>
        <v>d509c31b-da4c-eab6-9c6d-d088cd65fa0c</v>
      </c>
      <c r="G334" t="s">
        <v>57</v>
      </c>
    </row>
    <row r="335" spans="1:7" x14ac:dyDescent="0.3">
      <c r="A335" t="s">
        <v>87</v>
      </c>
      <c r="B335" t="s">
        <v>374</v>
      </c>
      <c r="C335" t="s">
        <v>65</v>
      </c>
      <c r="D335" t="str">
        <f t="shared" si="5"/>
        <v>810-FRA2001-ERP-AM31755 VKM1: DE11 &amp; DE12 ohne Kreditprüfung in Frankreich</v>
      </c>
      <c r="E335" t="s">
        <v>11632</v>
      </c>
      <c r="F335" t="str">
        <f>VLOOKUP(D335,teilprojekte!$C:$D,2)</f>
        <v>003667e8-7bb3-6ac8-4bc2-b74d97e75fe3</v>
      </c>
      <c r="G335" t="s">
        <v>65</v>
      </c>
    </row>
    <row r="336" spans="1:7" x14ac:dyDescent="0.3">
      <c r="A336" t="s">
        <v>87</v>
      </c>
      <c r="B336" t="s">
        <v>375</v>
      </c>
      <c r="C336" t="s">
        <v>65</v>
      </c>
      <c r="D336" t="str">
        <f t="shared" si="5"/>
        <v>810-FRA2001-ERP-AM31763 Prüfung Liefer-ID Art. 2011819</v>
      </c>
      <c r="E336" t="s">
        <v>11633</v>
      </c>
      <c r="F336" t="str">
        <f>VLOOKUP(D336,teilprojekte!$C:$D,2)</f>
        <v>4bf75b26-decc-88b1-197c-2e2690fc3b32</v>
      </c>
      <c r="G336" t="s">
        <v>65</v>
      </c>
    </row>
    <row r="337" spans="1:7" x14ac:dyDescent="0.3">
      <c r="A337" t="s">
        <v>87</v>
      </c>
      <c r="B337" t="s">
        <v>376</v>
      </c>
      <c r="C337" t="s">
        <v>57</v>
      </c>
      <c r="D337" t="str">
        <f t="shared" si="5"/>
        <v>810-FRA2001-ERP-AM31766 Filialausgang Ware wird gescannt aber nicht verpackt</v>
      </c>
      <c r="E337" t="s">
        <v>11634</v>
      </c>
      <c r="F337" t="str">
        <f>VLOOKUP(D337,teilprojekte!$C:$D,2)</f>
        <v>2a7869af-231b-87b6-b7f2-eae6a1e85e19</v>
      </c>
      <c r="G337" t="s">
        <v>57</v>
      </c>
    </row>
    <row r="338" spans="1:7" x14ac:dyDescent="0.3">
      <c r="A338" t="s">
        <v>87</v>
      </c>
      <c r="B338" t="s">
        <v>377</v>
      </c>
      <c r="C338" t="s">
        <v>65</v>
      </c>
      <c r="D338" t="str">
        <f t="shared" si="5"/>
        <v>810-FRA2001-ERP-AM31770  Statusanzeige Liefersperre Online Shop</v>
      </c>
      <c r="E338" t="s">
        <v>11635</v>
      </c>
      <c r="F338" t="str">
        <f>VLOOKUP(D338,teilprojekte!$C:$D,2)</f>
        <v>52b1eb98-99bb-8aae-ef6a-cea1c7ceae08</v>
      </c>
      <c r="G338" t="s">
        <v>65</v>
      </c>
    </row>
    <row r="339" spans="1:7" x14ac:dyDescent="0.3">
      <c r="A339" t="s">
        <v>87</v>
      </c>
      <c r="B339" t="s">
        <v>378</v>
      </c>
      <c r="C339" t="s">
        <v>57</v>
      </c>
      <c r="D339" t="str">
        <f t="shared" si="5"/>
        <v>810-FRA2001-ERP-AM31782 Äufräumung der Datenbank zum WE-Cockpit</v>
      </c>
      <c r="E339" t="s">
        <v>11636</v>
      </c>
      <c r="F339" t="str">
        <f>VLOOKUP(D339,teilprojekte!$C:$D,2)</f>
        <v>378a531a-ca21-c171-ff4f-5594bdbae030</v>
      </c>
      <c r="G339" t="s">
        <v>57</v>
      </c>
    </row>
    <row r="340" spans="1:7" x14ac:dyDescent="0.3">
      <c r="A340" t="s">
        <v>87</v>
      </c>
      <c r="B340" t="s">
        <v>379</v>
      </c>
      <c r="C340" t="s">
        <v>65</v>
      </c>
      <c r="D340" t="str">
        <f t="shared" si="5"/>
        <v>810-FRA2001-ERP-AM31788 Gast Bestellung</v>
      </c>
      <c r="E340" t="s">
        <v>11637</v>
      </c>
      <c r="F340" t="str">
        <f>VLOOKUP(D340,teilprojekte!$C:$D,2)</f>
        <v>284bdf4e-6561-608b-e000-7bc73a2753e7</v>
      </c>
      <c r="G340" t="s">
        <v>65</v>
      </c>
    </row>
    <row r="341" spans="1:7" x14ac:dyDescent="0.3">
      <c r="A341" t="s">
        <v>87</v>
      </c>
      <c r="B341" t="s">
        <v>380</v>
      </c>
      <c r="C341" t="s">
        <v>65</v>
      </c>
      <c r="D341" t="str">
        <f t="shared" si="5"/>
        <v>810-FRA2001-ERP-AM31813 HU verschwindet nach Warenausgang buchen</v>
      </c>
      <c r="E341" t="s">
        <v>11638</v>
      </c>
      <c r="F341" t="str">
        <f>VLOOKUP(D341,teilprojekte!$C:$D,2)</f>
        <v>d1d0931f-618b-98fd-6f03-4d69c3ee347a</v>
      </c>
      <c r="G341" t="s">
        <v>65</v>
      </c>
    </row>
    <row r="342" spans="1:7" x14ac:dyDescent="0.3">
      <c r="A342" t="s">
        <v>87</v>
      </c>
      <c r="B342" t="s">
        <v>381</v>
      </c>
      <c r="C342" t="s">
        <v>65</v>
      </c>
      <c r="D342" t="str">
        <f t="shared" si="5"/>
        <v>810-FRA2001-ERP-AM31828 Warenausgang für Lohnbeistellung nicht möglich</v>
      </c>
      <c r="E342" t="s">
        <v>11639</v>
      </c>
      <c r="F342" t="str">
        <f>VLOOKUP(D342,teilprojekte!$C:$D,2)</f>
        <v>dc20372e-9994-5c44-be65-2dcba350d818</v>
      </c>
      <c r="G342" t="s">
        <v>65</v>
      </c>
    </row>
    <row r="343" spans="1:7" x14ac:dyDescent="0.3">
      <c r="A343" t="s">
        <v>87</v>
      </c>
      <c r="B343" t="s">
        <v>382</v>
      </c>
      <c r="C343" t="s">
        <v>65</v>
      </c>
      <c r="D343" t="str">
        <f t="shared" si="5"/>
        <v>810-FRA2001-ERP-AM31842 Rechnungen werden ohne Artikelbezeichung gedruckt</v>
      </c>
      <c r="E343" t="s">
        <v>11640</v>
      </c>
      <c r="F343" t="str">
        <f>VLOOKUP(D343,teilprojekte!$C:$D,2)</f>
        <v>00fbba5c-9110-c29e-0c53-b1dce5d79f3a</v>
      </c>
      <c r="G343" t="s">
        <v>65</v>
      </c>
    </row>
    <row r="344" spans="1:7" x14ac:dyDescent="0.3">
      <c r="A344" t="s">
        <v>87</v>
      </c>
      <c r="B344" t="s">
        <v>383</v>
      </c>
      <c r="C344" t="s">
        <v>65</v>
      </c>
      <c r="D344" t="str">
        <f t="shared" si="5"/>
        <v>810-FRA2001-ERP-AM31852 Liefer-ID falsch bei Sicherheitsbestand GH</v>
      </c>
      <c r="E344" t="s">
        <v>11641</v>
      </c>
      <c r="F344" t="str">
        <f>VLOOKUP(D344,teilprojekte!$C:$D,2)</f>
        <v>8be4710f-c6f9-5ad2-56c1-83b755238e01</v>
      </c>
      <c r="G344" t="s">
        <v>65</v>
      </c>
    </row>
    <row r="345" spans="1:7" x14ac:dyDescent="0.3">
      <c r="A345" t="s">
        <v>87</v>
      </c>
      <c r="B345" t="s">
        <v>384</v>
      </c>
      <c r="C345" t="s">
        <v>65</v>
      </c>
      <c r="D345" t="str">
        <f t="shared" si="5"/>
        <v>810-FRA2001-ERP-AM31857 Schnittstelle Merkmale Cavok reduzieren</v>
      </c>
      <c r="E345" t="s">
        <v>11642</v>
      </c>
      <c r="F345" t="str">
        <f>VLOOKUP(D345,teilprojekte!$C:$D,2)</f>
        <v>2590bced-dc44-a569-1a7d-3c41e4fdac78</v>
      </c>
      <c r="G345" t="s">
        <v>65</v>
      </c>
    </row>
    <row r="346" spans="1:7" x14ac:dyDescent="0.3">
      <c r="A346" t="s">
        <v>87</v>
      </c>
      <c r="B346" t="s">
        <v>385</v>
      </c>
      <c r="C346" t="s">
        <v>65</v>
      </c>
      <c r="D346" t="str">
        <f t="shared" si="5"/>
        <v>810-FRA2001-ERP-AM31864 P01 - Fehlerhafte Authorisierung PayPal Auftrag</v>
      </c>
      <c r="E346" t="s">
        <v>11643</v>
      </c>
      <c r="F346" t="str">
        <f>VLOOKUP(D346,teilprojekte!$C:$D,2)</f>
        <v>73b95f9a-fd35-3b49-b992-da1cba5434ac</v>
      </c>
      <c r="G346" t="s">
        <v>65</v>
      </c>
    </row>
    <row r="347" spans="1:7" x14ac:dyDescent="0.3">
      <c r="A347" t="s">
        <v>87</v>
      </c>
      <c r="B347" t="s">
        <v>386</v>
      </c>
      <c r="C347" t="s">
        <v>65</v>
      </c>
      <c r="D347" t="str">
        <f t="shared" si="5"/>
        <v>810-FRA2001-ERP-AM31870 Sendungdaten an DHL</v>
      </c>
      <c r="E347" t="s">
        <v>11644</v>
      </c>
      <c r="F347" t="str">
        <f>VLOOKUP(D347,teilprojekte!$C:$D,2)</f>
        <v>daf55255-35c4-71c8-fab9-2ec52253b84e</v>
      </c>
      <c r="G347" t="s">
        <v>65</v>
      </c>
    </row>
    <row r="348" spans="1:7" x14ac:dyDescent="0.3">
      <c r="A348" t="s">
        <v>87</v>
      </c>
      <c r="B348" t="s">
        <v>387</v>
      </c>
      <c r="C348" t="s">
        <v>65</v>
      </c>
      <c r="D348" t="str">
        <f t="shared" si="5"/>
        <v>810-FRA2001-ERP-AM31874 Falsche Preise im Shop</v>
      </c>
      <c r="E348" t="s">
        <v>11645</v>
      </c>
      <c r="F348" t="str">
        <f>VLOOKUP(D348,teilprojekte!$C:$D,2)</f>
        <v>95f81c96-6ffc-103f-d606-9b6c53bfcb0c</v>
      </c>
      <c r="G348" t="s">
        <v>65</v>
      </c>
    </row>
    <row r="349" spans="1:7" x14ac:dyDescent="0.3">
      <c r="A349" t="s">
        <v>87</v>
      </c>
      <c r="B349" t="s">
        <v>388</v>
      </c>
      <c r="C349" t="s">
        <v>65</v>
      </c>
      <c r="D349" t="str">
        <f t="shared" si="5"/>
        <v>810-FRA2001-ERP-AM31883 Anpassung bei vier Filialen Umlagerungen innerhalb Filiale</v>
      </c>
      <c r="E349" t="s">
        <v>11646</v>
      </c>
      <c r="F349" t="str">
        <f>VLOOKUP(D349,teilprojekte!$C:$D,2)</f>
        <v>008407bd-1839-e9c9-397f-c8f95ad78ba5</v>
      </c>
      <c r="G349" t="s">
        <v>65</v>
      </c>
    </row>
    <row r="350" spans="1:7" x14ac:dyDescent="0.3">
      <c r="A350" t="s">
        <v>87</v>
      </c>
      <c r="B350" t="s">
        <v>389</v>
      </c>
      <c r="C350" t="s">
        <v>65</v>
      </c>
      <c r="D350" t="str">
        <f t="shared" si="5"/>
        <v>810-FRA2001-ERP-AM31911 SAP Incident: 322815 / 2022 MD04 nicht refreshed nach Ausf</v>
      </c>
      <c r="E350" t="s">
        <v>11647</v>
      </c>
      <c r="F350" t="str">
        <f>VLOOKUP(D350,teilprojekte!$C:$D,2)</f>
        <v>a6452bd0-03b4-b18d-d590-20af965f7443</v>
      </c>
      <c r="G350" t="s">
        <v>65</v>
      </c>
    </row>
    <row r="351" spans="1:7" x14ac:dyDescent="0.3">
      <c r="A351" t="s">
        <v>87</v>
      </c>
      <c r="B351" t="s">
        <v>391</v>
      </c>
      <c r="C351" t="s">
        <v>65</v>
      </c>
      <c r="D351" t="str">
        <f t="shared" si="5"/>
        <v>810-FRA2001-ERP-AM31938 Korrektur Etikettendruck Filiale Preisangabenverordnung</v>
      </c>
      <c r="E351" t="s">
        <v>11648</v>
      </c>
      <c r="F351" t="str">
        <f>VLOOKUP(D351,teilprojekte!$C:$D,2)</f>
        <v>fcd9e7ba-f8a9-2448-3c65-d3e6efc11e1e</v>
      </c>
      <c r="G351" t="s">
        <v>65</v>
      </c>
    </row>
    <row r="352" spans="1:7" x14ac:dyDescent="0.3">
      <c r="A352" t="s">
        <v>87</v>
      </c>
      <c r="B352" t="s">
        <v>392</v>
      </c>
      <c r="C352" t="s">
        <v>65</v>
      </c>
      <c r="D352" t="str">
        <f t="shared" si="5"/>
        <v>810-FRA2001-ERP-AM31954 Formular Belastungsanzeige</v>
      </c>
      <c r="E352" t="s">
        <v>11649</v>
      </c>
      <c r="F352" t="str">
        <f>VLOOKUP(D352,teilprojekte!$C:$D,2)</f>
        <v>4b8e63bd-6900-e242-565d-13e92366f992</v>
      </c>
      <c r="G352" t="s">
        <v>65</v>
      </c>
    </row>
    <row r="353" spans="1:7" x14ac:dyDescent="0.3">
      <c r="A353" t="s">
        <v>87</v>
      </c>
      <c r="B353" t="s">
        <v>393</v>
      </c>
      <c r="C353" t="s">
        <v>65</v>
      </c>
      <c r="D353" t="str">
        <f t="shared" si="5"/>
        <v>810-FRA2001-ERP-AM31957 Flexus_MDE_Anwendung: Artikel können nicht abgerufen</v>
      </c>
      <c r="E353" t="s">
        <v>11650</v>
      </c>
      <c r="F353" t="str">
        <f>VLOOKUP(D353,teilprojekte!$C:$D,2)</f>
        <v>5b551e6a-f0e5-f036-d110-8dbf2e5b8851</v>
      </c>
      <c r="G353" t="s">
        <v>65</v>
      </c>
    </row>
    <row r="354" spans="1:7" x14ac:dyDescent="0.3">
      <c r="A354" t="s">
        <v>87</v>
      </c>
      <c r="B354" t="s">
        <v>394</v>
      </c>
      <c r="C354" t="s">
        <v>65</v>
      </c>
      <c r="D354" t="str">
        <f t="shared" si="5"/>
        <v>810-FRA2001-ERP-AM31965 AB Verarbeitung Merkel</v>
      </c>
      <c r="E354" t="s">
        <v>11651</v>
      </c>
      <c r="F354" t="str">
        <f>VLOOKUP(D354,teilprojekte!$C:$D,2)</f>
        <v>660499b2-4a1c-abc7-4895-d11af0b7d6ea</v>
      </c>
      <c r="G354" t="s">
        <v>65</v>
      </c>
    </row>
    <row r="355" spans="1:7" x14ac:dyDescent="0.3">
      <c r="A355" t="s">
        <v>87</v>
      </c>
      <c r="B355" t="s">
        <v>395</v>
      </c>
      <c r="C355" t="s">
        <v>65</v>
      </c>
      <c r="D355" t="str">
        <f t="shared" si="5"/>
        <v>810-FRA2001-ERP-AM31981 B2B Überschreiben Lieferaussage 26 zu Lieferaussage 27</v>
      </c>
      <c r="E355" t="s">
        <v>11652</v>
      </c>
      <c r="F355" t="str">
        <f>VLOOKUP(D355,teilprojekte!$C:$D,2)</f>
        <v>38d121d3-2279-d181-42d4-9329efebf77f</v>
      </c>
      <c r="G355" t="s">
        <v>65</v>
      </c>
    </row>
    <row r="356" spans="1:7" x14ac:dyDescent="0.3">
      <c r="A356" t="s">
        <v>87</v>
      </c>
      <c r="B356" t="s">
        <v>396</v>
      </c>
      <c r="C356" t="s">
        <v>65</v>
      </c>
      <c r="D356" t="str">
        <f t="shared" si="5"/>
        <v>810-FRA2001-ERP-AM31998 Filialbestände im Shop falsch</v>
      </c>
      <c r="E356" t="s">
        <v>11653</v>
      </c>
      <c r="F356" t="str">
        <f>VLOOKUP(D356,teilprojekte!$C:$D,2)</f>
        <v>49c21bb4-4532-39d3-50b7-9b90c34f79ce</v>
      </c>
      <c r="G356" t="s">
        <v>65</v>
      </c>
    </row>
    <row r="357" spans="1:7" x14ac:dyDescent="0.3">
      <c r="A357" t="s">
        <v>87</v>
      </c>
      <c r="B357" t="s">
        <v>397</v>
      </c>
      <c r="C357" t="s">
        <v>65</v>
      </c>
      <c r="D357" t="str">
        <f t="shared" si="5"/>
        <v>810-FRA2001-ERP-AM32001 Löschanfragen Ebay</v>
      </c>
      <c r="E357" t="s">
        <v>11654</v>
      </c>
      <c r="F357" t="str">
        <f>VLOOKUP(D357,teilprojekte!$C:$D,2)</f>
        <v>a6fe112c-78e3-19ce-ff6c-19c928a1ace8</v>
      </c>
      <c r="G357" t="s">
        <v>65</v>
      </c>
    </row>
    <row r="358" spans="1:7" x14ac:dyDescent="0.3">
      <c r="A358" t="s">
        <v>87</v>
      </c>
      <c r="B358" t="s">
        <v>398</v>
      </c>
      <c r="C358" t="s">
        <v>65</v>
      </c>
      <c r="D358" t="str">
        <f t="shared" si="5"/>
        <v>810-FRA2001-ERP-AM32004 Benutzung Fire Fighter für Herrn Marcel Schröder</v>
      </c>
      <c r="E358" t="s">
        <v>11655</v>
      </c>
      <c r="F358" t="str">
        <f>VLOOKUP(D358,teilprojekte!$C:$D,2)</f>
        <v>cf9f92d0-59dc-7a17-a57e-6bd83d73190a</v>
      </c>
      <c r="G358" t="s">
        <v>65</v>
      </c>
    </row>
    <row r="359" spans="1:7" x14ac:dyDescent="0.3">
      <c r="A359" t="s">
        <v>87</v>
      </c>
      <c r="B359" t="s">
        <v>399</v>
      </c>
      <c r="C359" t="s">
        <v>65</v>
      </c>
      <c r="D359" t="str">
        <f t="shared" si="5"/>
        <v>810-FRA2001-ERP-AM32015 Falscher Preis Simulate Order</v>
      </c>
      <c r="E359" t="s">
        <v>11656</v>
      </c>
      <c r="F359" t="str">
        <f>VLOOKUP(D359,teilprojekte!$C:$D,2)</f>
        <v>f02fa6ad-132b-bd96-32d9-59c73185edce</v>
      </c>
      <c r="G359" t="s">
        <v>65</v>
      </c>
    </row>
    <row r="360" spans="1:7" x14ac:dyDescent="0.3">
      <c r="A360" t="s">
        <v>87</v>
      </c>
      <c r="B360" t="s">
        <v>400</v>
      </c>
      <c r="C360" t="s">
        <v>65</v>
      </c>
      <c r="D360" t="str">
        <f t="shared" si="5"/>
        <v>810-FRA2001-ERP-AM32017 Lieferterminaussage Shop GH falsch</v>
      </c>
      <c r="E360" t="s">
        <v>11657</v>
      </c>
      <c r="F360" t="str">
        <f>VLOOKUP(D360,teilprojekte!$C:$D,2)</f>
        <v>64245684-be2e-18a7-0f0a-b49c8d625a68</v>
      </c>
      <c r="G360" t="s">
        <v>65</v>
      </c>
    </row>
    <row r="361" spans="1:7" x14ac:dyDescent="0.3">
      <c r="A361" t="s">
        <v>87</v>
      </c>
      <c r="B361" t="s">
        <v>401</v>
      </c>
      <c r="C361" t="s">
        <v>65</v>
      </c>
      <c r="D361" t="str">
        <f t="shared" si="5"/>
        <v>810-FRA2001-ERP-AM32039 Fehlerhafte Preise im Webshop</v>
      </c>
      <c r="E361" t="s">
        <v>11658</v>
      </c>
      <c r="F361" t="str">
        <f>VLOOKUP(D361,teilprojekte!$C:$D,2)</f>
        <v>1e5b37a4-6cd9-b479-16cf-d39966879799</v>
      </c>
      <c r="G361" t="s">
        <v>65</v>
      </c>
    </row>
    <row r="362" spans="1:7" x14ac:dyDescent="0.3">
      <c r="A362" t="s">
        <v>87</v>
      </c>
      <c r="B362" t="s">
        <v>402</v>
      </c>
      <c r="C362" t="s">
        <v>65</v>
      </c>
      <c r="D362" t="str">
        <f t="shared" si="5"/>
        <v>810-FRA2001-ERP-AM32070 Veriegelung Preiskonditionen VK</v>
      </c>
      <c r="E362" t="s">
        <v>11659</v>
      </c>
      <c r="F362" t="str">
        <f>VLOOKUP(D362,teilprojekte!$C:$D,2)</f>
        <v>6e6064e1-4d64-b577-2a6c-0344666de7a7</v>
      </c>
      <c r="G362" t="s">
        <v>65</v>
      </c>
    </row>
    <row r="363" spans="1:7" x14ac:dyDescent="0.3">
      <c r="A363" t="s">
        <v>87</v>
      </c>
      <c r="B363" t="s">
        <v>403</v>
      </c>
      <c r="C363" t="s">
        <v>65</v>
      </c>
      <c r="D363" t="str">
        <f t="shared" si="5"/>
        <v>810-FRA2001-ERP-AM32112 Anpassung Statustext bei Meine Bestellungen</v>
      </c>
      <c r="E363" t="s">
        <v>11660</v>
      </c>
      <c r="F363" t="str">
        <f>VLOOKUP(D363,teilprojekte!$C:$D,2)</f>
        <v>57bf3609-b5e7-7c10-fe47-5f52305d8021</v>
      </c>
      <c r="G363" t="s">
        <v>65</v>
      </c>
    </row>
    <row r="364" spans="1:7" x14ac:dyDescent="0.3">
      <c r="A364" t="s">
        <v>87</v>
      </c>
      <c r="B364" t="s">
        <v>404</v>
      </c>
      <c r="C364" t="s">
        <v>65</v>
      </c>
      <c r="D364" t="str">
        <f t="shared" si="5"/>
        <v>810-FRA2001-ERP-AM32114 Kein Retourelabel für Exportkunden</v>
      </c>
      <c r="E364" t="s">
        <v>11661</v>
      </c>
      <c r="F364" t="str">
        <f>VLOOKUP(D364,teilprojekte!$C:$D,2)</f>
        <v>8ac1dc1b-f52e-5f81-b66c-b6c3a86bc166</v>
      </c>
      <c r="G364" t="s">
        <v>65</v>
      </c>
    </row>
    <row r="365" spans="1:7" x14ac:dyDescent="0.3">
      <c r="A365" t="s">
        <v>87</v>
      </c>
      <c r="B365" t="s">
        <v>405</v>
      </c>
      <c r="C365" t="s">
        <v>65</v>
      </c>
      <c r="D365" t="str">
        <f t="shared" si="5"/>
        <v>810-FRA2001-ERP-AM32115 Korrektur Verfügbarkeitsprüfung GH</v>
      </c>
      <c r="E365" t="s">
        <v>11662</v>
      </c>
      <c r="F365" t="str">
        <f>VLOOKUP(D365,teilprojekte!$C:$D,2)</f>
        <v>70949ce5-8fe2-8e69-5771-b651a311c9ec</v>
      </c>
      <c r="G365" t="s">
        <v>65</v>
      </c>
    </row>
    <row r="366" spans="1:7" x14ac:dyDescent="0.3">
      <c r="A366" t="s">
        <v>87</v>
      </c>
      <c r="B366" t="s">
        <v>406</v>
      </c>
      <c r="C366" t="s">
        <v>65</v>
      </c>
      <c r="D366" t="str">
        <f t="shared" si="5"/>
        <v>810-FRA2001-ERP-AM32116 Blockieren paralleler Ausführung zyklische Jobs</v>
      </c>
      <c r="E366" t="s">
        <v>11663</v>
      </c>
      <c r="F366" t="str">
        <f>VLOOKUP(D366,teilprojekte!$C:$D,2)</f>
        <v>b5042dc0-1e2a-ea81-bbe3-4cefc2e72b46</v>
      </c>
      <c r="G366" t="s">
        <v>65</v>
      </c>
    </row>
    <row r="367" spans="1:7" x14ac:dyDescent="0.3">
      <c r="A367" t="s">
        <v>87</v>
      </c>
      <c r="B367" t="s">
        <v>407</v>
      </c>
      <c r="C367" t="s">
        <v>65</v>
      </c>
      <c r="D367" t="str">
        <f t="shared" si="5"/>
        <v>810-FRA2001-ERP-AM32124 Fehler Lieferlauf Großhandel</v>
      </c>
      <c r="E367" t="s">
        <v>11664</v>
      </c>
      <c r="F367" t="str">
        <f>VLOOKUP(D367,teilprojekte!$C:$D,2)</f>
        <v>2e6ab440-fb69-4bf3-9033-0c8a586c418f</v>
      </c>
      <c r="G367" t="s">
        <v>65</v>
      </c>
    </row>
    <row r="368" spans="1:7" x14ac:dyDescent="0.3">
      <c r="A368" t="s">
        <v>87</v>
      </c>
      <c r="B368" t="s">
        <v>408</v>
      </c>
      <c r="C368" t="s">
        <v>65</v>
      </c>
      <c r="D368" t="str">
        <f t="shared" si="5"/>
        <v>810-FRA2001-ERP-AM32158 Fehler Logik Rechnungsdruck Export</v>
      </c>
      <c r="E368" t="s">
        <v>11665</v>
      </c>
      <c r="F368" t="str">
        <f>VLOOKUP(D368,teilprojekte!$C:$D,2)</f>
        <v>cd94173a-0f0d-05fe-e501-4ad67be4223b</v>
      </c>
      <c r="G368" t="s">
        <v>65</v>
      </c>
    </row>
    <row r="369" spans="1:7" x14ac:dyDescent="0.3">
      <c r="A369" t="s">
        <v>87</v>
      </c>
      <c r="B369" t="s">
        <v>409</v>
      </c>
      <c r="C369" t="s">
        <v>65</v>
      </c>
      <c r="D369" t="str">
        <f t="shared" si="5"/>
        <v>810-FRA2001-ERP-AM32160 P01 - Fehler manuelle PayPal Auftragsanlage</v>
      </c>
      <c r="E369" t="s">
        <v>11666</v>
      </c>
      <c r="F369" t="str">
        <f>VLOOKUP(D369,teilprojekte!$C:$D,2)</f>
        <v>50646053-b1c8-5ab0-6795-c9e2e4bdee99</v>
      </c>
      <c r="G369" t="s">
        <v>65</v>
      </c>
    </row>
    <row r="370" spans="1:7" x14ac:dyDescent="0.3">
      <c r="A370" t="s">
        <v>87</v>
      </c>
      <c r="B370" t="s">
        <v>410</v>
      </c>
      <c r="C370" t="s">
        <v>65</v>
      </c>
      <c r="D370" t="str">
        <f t="shared" si="5"/>
        <v>810-FRA2001-ERP-AM32187 Nachnahme Versand Betrag wurde auf Label nicht gedruckt</v>
      </c>
      <c r="E370" t="s">
        <v>11667</v>
      </c>
      <c r="F370" t="str">
        <f>VLOOKUP(D370,teilprojekte!$C:$D,2)</f>
        <v>485b0018-5db1-9847-1c6c-389e1d2848d3</v>
      </c>
      <c r="G370" t="s">
        <v>65</v>
      </c>
    </row>
    <row r="371" spans="1:7" x14ac:dyDescent="0.3">
      <c r="A371" t="s">
        <v>87</v>
      </c>
      <c r="B371" t="s">
        <v>411</v>
      </c>
      <c r="C371" t="s">
        <v>65</v>
      </c>
      <c r="D371" t="str">
        <f t="shared" si="5"/>
        <v>810-FRA2001-ERP-AM32198 Rückbau Transport zu Ticket #19757</v>
      </c>
      <c r="E371" t="s">
        <v>11668</v>
      </c>
      <c r="F371" t="str">
        <f>VLOOKUP(D371,teilprojekte!$C:$D,2)</f>
        <v>d4e96688-2d33-1d12-cd4d-4c98e8ed17be</v>
      </c>
      <c r="G371" t="s">
        <v>65</v>
      </c>
    </row>
    <row r="372" spans="1:7" x14ac:dyDescent="0.3">
      <c r="A372" t="s">
        <v>87</v>
      </c>
      <c r="B372" t="s">
        <v>412</v>
      </c>
      <c r="C372" t="s">
        <v>65</v>
      </c>
      <c r="D372" t="str">
        <f t="shared" si="5"/>
        <v>810-FRA2001-ERP-AM32200 PayPal - PayID kommt nicht korrekt in SAP an</v>
      </c>
      <c r="E372" t="s">
        <v>11669</v>
      </c>
      <c r="F372" t="str">
        <f>VLOOKUP(D372,teilprojekte!$C:$D,2)</f>
        <v>c541cb26-f894-61f5-951c-2136813a43c6</v>
      </c>
      <c r="G372" t="s">
        <v>65</v>
      </c>
    </row>
    <row r="373" spans="1:7" x14ac:dyDescent="0.3">
      <c r="A373" t="s">
        <v>87</v>
      </c>
      <c r="B373" t="s">
        <v>413</v>
      </c>
      <c r="C373" t="s">
        <v>65</v>
      </c>
      <c r="D373" t="str">
        <f t="shared" si="5"/>
        <v>810-FRA2001-ERP-AM32202 Fehlende Daten in Kundenschnittstelle AUKT</v>
      </c>
      <c r="E373" t="s">
        <v>11670</v>
      </c>
      <c r="F373" t="str">
        <f>VLOOKUP(D373,teilprojekte!$C:$D,2)</f>
        <v>308f5076-1cd1-ce91-bd94-aeae3d5ac981</v>
      </c>
      <c r="G373" t="s">
        <v>65</v>
      </c>
    </row>
    <row r="374" spans="1:7" x14ac:dyDescent="0.3">
      <c r="A374" t="s">
        <v>87</v>
      </c>
      <c r="B374" t="s">
        <v>414</v>
      </c>
      <c r="C374" t="s">
        <v>65</v>
      </c>
      <c r="D374" t="str">
        <f t="shared" si="5"/>
        <v>810-FRA2001-ERP-AM32210 Fehler SAP-Gutscheinkonto</v>
      </c>
      <c r="E374" t="s">
        <v>11671</v>
      </c>
      <c r="F374" t="str">
        <f>VLOOKUP(D374,teilprojekte!$C:$D,2)</f>
        <v>87382dbb-2f04-1f27-52e4-7f3731519636</v>
      </c>
      <c r="G374" t="s">
        <v>65</v>
      </c>
    </row>
    <row r="375" spans="1:7" x14ac:dyDescent="0.3">
      <c r="A375" t="s">
        <v>87</v>
      </c>
      <c r="B375" t="s">
        <v>415</v>
      </c>
      <c r="C375" t="s">
        <v>65</v>
      </c>
      <c r="D375" t="str">
        <f t="shared" si="5"/>
        <v>810-FRA2001-ERP-AM32213 P01 -  Eintrag Auslieferung über Filiale bei Aufträgen</v>
      </c>
      <c r="E375" t="s">
        <v>11672</v>
      </c>
      <c r="F375" t="str">
        <f>VLOOKUP(D375,teilprojekte!$C:$D,2)</f>
        <v>ea4c99e2-d35c-7a95-5adb-3be7302317f5</v>
      </c>
      <c r="G375" t="s">
        <v>65</v>
      </c>
    </row>
    <row r="376" spans="1:7" x14ac:dyDescent="0.3">
      <c r="A376" t="s">
        <v>87</v>
      </c>
      <c r="B376" t="s">
        <v>416</v>
      </c>
      <c r="C376" t="s">
        <v>65</v>
      </c>
      <c r="D376" t="str">
        <f t="shared" si="5"/>
        <v>810-FRA2001-ERP-AM32228 Click &amp; Reserve trotz Reservierung möglich</v>
      </c>
      <c r="E376" t="s">
        <v>11673</v>
      </c>
      <c r="F376" t="str">
        <f>VLOOKUP(D376,teilprojekte!$C:$D,2)</f>
        <v>2abe0658-2cc7-3afa-85c4-7829bc5428e8</v>
      </c>
      <c r="G376" t="s">
        <v>65</v>
      </c>
    </row>
    <row r="377" spans="1:7" x14ac:dyDescent="0.3">
      <c r="A377" t="s">
        <v>87</v>
      </c>
      <c r="B377" t="s">
        <v>417</v>
      </c>
      <c r="C377" t="s">
        <v>65</v>
      </c>
      <c r="D377" t="str">
        <f t="shared" si="5"/>
        <v>810-FRA2001-ERP-AM32234 P01 - Versandnachricht 1009 enthält fehlerhafte Daten</v>
      </c>
      <c r="E377" t="s">
        <v>11674</v>
      </c>
      <c r="F377" t="str">
        <f>VLOOKUP(D377,teilprojekte!$C:$D,2)</f>
        <v>0e1140ce-ee81-49cc-60c2-01ea2fc830cb</v>
      </c>
      <c r="G377" t="s">
        <v>65</v>
      </c>
    </row>
    <row r="378" spans="1:7" x14ac:dyDescent="0.3">
      <c r="A378" t="s">
        <v>87</v>
      </c>
      <c r="B378" t="s">
        <v>418</v>
      </c>
      <c r="C378" t="s">
        <v>65</v>
      </c>
      <c r="D378" t="str">
        <f t="shared" si="5"/>
        <v>810-FRA2001-ERP-AM32262 Fiori - EWB Liste Sortierung anpassen</v>
      </c>
      <c r="E378" t="s">
        <v>11675</v>
      </c>
      <c r="F378" t="str">
        <f>VLOOKUP(D378,teilprojekte!$C:$D,2)</f>
        <v>ac5dbf4d-9d19-f494-036b-599e5832bafc</v>
      </c>
      <c r="G378" t="s">
        <v>65</v>
      </c>
    </row>
    <row r="379" spans="1:7" x14ac:dyDescent="0.3">
      <c r="A379" t="s">
        <v>87</v>
      </c>
      <c r="B379" t="s">
        <v>419</v>
      </c>
      <c r="C379" t="s">
        <v>65</v>
      </c>
      <c r="D379" t="str">
        <f t="shared" si="5"/>
        <v>810-FRA2001-ERP-AM32285 P01 - C&amp;C Mail Abholschein - Filialinfo fehlt</v>
      </c>
      <c r="E379" t="s">
        <v>11676</v>
      </c>
      <c r="F379" t="str">
        <f>VLOOKUP(D379,teilprojekte!$C:$D,2)</f>
        <v>c8ae1221-46be-f590-0a81-703da91b7101</v>
      </c>
      <c r="G379" t="s">
        <v>65</v>
      </c>
    </row>
    <row r="380" spans="1:7" x14ac:dyDescent="0.3">
      <c r="A380" t="s">
        <v>87</v>
      </c>
      <c r="B380" t="s">
        <v>420</v>
      </c>
      <c r="C380" t="s">
        <v>65</v>
      </c>
      <c r="D380" t="str">
        <f t="shared" si="5"/>
        <v>810-FRA2001-ERP-AM32286 P01 - C&amp;C Absagegrund 00 erzeugt keine Mail an den Kunden</v>
      </c>
      <c r="E380" t="s">
        <v>11677</v>
      </c>
      <c r="F380" t="str">
        <f>VLOOKUP(D380,teilprojekte!$C:$D,2)</f>
        <v>fcc6b290-f5e5-0c12-499c-620cefc08a18</v>
      </c>
      <c r="G380" t="s">
        <v>65</v>
      </c>
    </row>
    <row r="381" spans="1:7" x14ac:dyDescent="0.3">
      <c r="A381" t="s">
        <v>87</v>
      </c>
      <c r="B381" t="s">
        <v>421</v>
      </c>
      <c r="C381" t="s">
        <v>65</v>
      </c>
      <c r="D381" t="str">
        <f t="shared" si="5"/>
        <v>810-FRA2001-ERP-AM32298 P01 - Jagdschein wird im TA nicht gezogen</v>
      </c>
      <c r="E381" t="s">
        <v>11678</v>
      </c>
      <c r="F381" t="str">
        <f>VLOOKUP(D381,teilprojekte!$C:$D,2)</f>
        <v>6faf46dc-be5c-64cf-c98b-1c625e27560c</v>
      </c>
      <c r="G381" t="s">
        <v>65</v>
      </c>
    </row>
    <row r="382" spans="1:7" x14ac:dyDescent="0.3">
      <c r="A382" t="s">
        <v>87</v>
      </c>
      <c r="B382" t="s">
        <v>422</v>
      </c>
      <c r="C382" t="s">
        <v>65</v>
      </c>
      <c r="D382" t="str">
        <f t="shared" si="5"/>
        <v>810-FRA2001-ERP-AM32310 P01 - Mehrere Aufträge auf Filiale obwohl nur 1x Bestand</v>
      </c>
      <c r="E382" t="s">
        <v>11679</v>
      </c>
      <c r="F382" t="str">
        <f>VLOOKUP(D382,teilprojekte!$C:$D,2)</f>
        <v>053c44e9-097a-8624-5448-b911184f6e3a</v>
      </c>
      <c r="G382" t="s">
        <v>65</v>
      </c>
    </row>
    <row r="383" spans="1:7" x14ac:dyDescent="0.3">
      <c r="A383" t="s">
        <v>87</v>
      </c>
      <c r="B383" t="s">
        <v>423</v>
      </c>
      <c r="C383" t="s">
        <v>65</v>
      </c>
      <c r="D383" t="str">
        <f t="shared" si="5"/>
        <v>810-FRA2001-ERP-AM32357 Fehlerhafter Kassenbon 1163 vom 22.07.2022</v>
      </c>
      <c r="E383" t="s">
        <v>11680</v>
      </c>
      <c r="F383" t="str">
        <f>VLOOKUP(D383,teilprojekte!$C:$D,2)</f>
        <v>40807457-7bd5-5932-6227-ce567ae7782c</v>
      </c>
      <c r="G383" t="s">
        <v>65</v>
      </c>
    </row>
    <row r="384" spans="1:7" x14ac:dyDescent="0.3">
      <c r="A384" t="s">
        <v>87</v>
      </c>
      <c r="B384" t="s">
        <v>424</v>
      </c>
      <c r="C384" t="s">
        <v>65</v>
      </c>
      <c r="D384" t="str">
        <f t="shared" si="5"/>
        <v>810-FRA2001-ERP-AM32358-01 Click and Reserve</v>
      </c>
      <c r="E384" t="s">
        <v>11681</v>
      </c>
      <c r="F384" t="str">
        <f>VLOOKUP(D384,teilprojekte!$C:$D,2)</f>
        <v>a34a7dbc-0bb8-fb93-8445-5bdf9d042d16</v>
      </c>
      <c r="G384" t="s">
        <v>65</v>
      </c>
    </row>
    <row r="385" spans="1:7" x14ac:dyDescent="0.3">
      <c r="A385" t="s">
        <v>87</v>
      </c>
      <c r="B385" t="s">
        <v>425</v>
      </c>
      <c r="C385" t="s">
        <v>65</v>
      </c>
      <c r="D385" t="str">
        <f t="shared" si="5"/>
        <v>810-FRA2001-ERP-AM32359 Fiori - Filiale 1157 kein Mailversand möglich</v>
      </c>
      <c r="E385" t="s">
        <v>11682</v>
      </c>
      <c r="F385" t="str">
        <f>VLOOKUP(D385,teilprojekte!$C:$D,2)</f>
        <v>b578c908-dad8-93f2-3f63-a34f6c77ce6d</v>
      </c>
      <c r="G385" t="s">
        <v>65</v>
      </c>
    </row>
    <row r="386" spans="1:7" x14ac:dyDescent="0.3">
      <c r="A386" t="s">
        <v>87</v>
      </c>
      <c r="B386" t="s">
        <v>426</v>
      </c>
      <c r="C386" t="s">
        <v>65</v>
      </c>
      <c r="D386" t="str">
        <f t="shared" si="5"/>
        <v>810-FRA2001-ERP-AM32377 - Gutschein doppelt auf Kundenkonto</v>
      </c>
      <c r="E386" t="s">
        <v>11683</v>
      </c>
      <c r="F386" t="str">
        <f>VLOOKUP(D386,teilprojekte!$C:$D,2)</f>
        <v>3f38625c-84a5-7321-817a-e49051375d31</v>
      </c>
      <c r="G386" t="s">
        <v>65</v>
      </c>
    </row>
    <row r="387" spans="1:7" x14ac:dyDescent="0.3">
      <c r="A387" t="s">
        <v>87</v>
      </c>
      <c r="B387" t="s">
        <v>427</v>
      </c>
      <c r="C387" t="s">
        <v>65</v>
      </c>
      <c r="D387" t="str">
        <f t="shared" ref="D387:D450" si="6">CONCATENATE(A387,B387)</f>
        <v>810-FRA2001-ERP-AM32382 Anmeldung via Trusted System</v>
      </c>
      <c r="E387" t="s">
        <v>11684</v>
      </c>
      <c r="F387" t="str">
        <f>VLOOKUP(D387,teilprojekte!$C:$D,2)</f>
        <v>27619fb1-d839-c043-147d-b41d408e539c</v>
      </c>
      <c r="G387" t="s">
        <v>65</v>
      </c>
    </row>
    <row r="388" spans="1:7" x14ac:dyDescent="0.3">
      <c r="A388" t="s">
        <v>87</v>
      </c>
      <c r="B388" t="s">
        <v>428</v>
      </c>
      <c r="C388" t="s">
        <v>57</v>
      </c>
      <c r="D388" t="str">
        <f t="shared" si="6"/>
        <v>810-FRA2001-ERP-AM32383 Doku. TTE Schnittstelle</v>
      </c>
      <c r="E388" t="s">
        <v>11685</v>
      </c>
      <c r="F388" t="str">
        <f>VLOOKUP(D388,teilprojekte!$C:$D,2)</f>
        <v>d2efdb61-c481-eb98-570e-64e045c2700f</v>
      </c>
      <c r="G388" t="s">
        <v>57</v>
      </c>
    </row>
    <row r="389" spans="1:7" x14ac:dyDescent="0.3">
      <c r="A389" t="s">
        <v>87</v>
      </c>
      <c r="B389" t="s">
        <v>429</v>
      </c>
      <c r="C389" t="s">
        <v>65</v>
      </c>
      <c r="D389" t="str">
        <f t="shared" si="6"/>
        <v>810-FRA2001-ERP-AM32384 ZSD_092 maschinelle Erstattung Gutschriften funktioniert n</v>
      </c>
      <c r="E389" t="s">
        <v>11686</v>
      </c>
      <c r="F389" t="str">
        <f>VLOOKUP(D389,teilprojekte!$C:$D,2)</f>
        <v>59b9b1fc-da02-2cf5-3291-0fb3d08668da</v>
      </c>
      <c r="G389" t="s">
        <v>65</v>
      </c>
    </row>
    <row r="390" spans="1:7" x14ac:dyDescent="0.3">
      <c r="A390" t="s">
        <v>87</v>
      </c>
      <c r="B390" t="s">
        <v>430</v>
      </c>
      <c r="C390" t="s">
        <v>65</v>
      </c>
      <c r="D390" t="str">
        <f t="shared" si="6"/>
        <v>810-FRA2001-ERP-AM32391-01 Kundenänderung</v>
      </c>
      <c r="E390" t="s">
        <v>11687</v>
      </c>
      <c r="F390" t="str">
        <f>VLOOKUP(D390,teilprojekte!$C:$D,2)</f>
        <v>8945d655-445c-28ca-f416-ddb856e27b43</v>
      </c>
      <c r="G390" t="s">
        <v>65</v>
      </c>
    </row>
    <row r="391" spans="1:7" x14ac:dyDescent="0.3">
      <c r="A391" t="s">
        <v>87</v>
      </c>
      <c r="B391" t="s">
        <v>431</v>
      </c>
      <c r="C391" t="s">
        <v>65</v>
      </c>
      <c r="D391" t="str">
        <f t="shared" si="6"/>
        <v>810-FRA2001-ERP-AM32395 Auslesen BI-Gutscheine</v>
      </c>
      <c r="E391" t="s">
        <v>11688</v>
      </c>
      <c r="F391" t="str">
        <f>VLOOKUP(D391,teilprojekte!$C:$D,2)</f>
        <v>a4a6ee78-89fa-6bfc-936e-dce0fa3b553f</v>
      </c>
      <c r="G391" t="s">
        <v>65</v>
      </c>
    </row>
    <row r="392" spans="1:7" x14ac:dyDescent="0.3">
      <c r="A392" t="s">
        <v>87</v>
      </c>
      <c r="B392" t="s">
        <v>432</v>
      </c>
      <c r="C392" t="s">
        <v>65</v>
      </c>
      <c r="D392" t="str">
        <f t="shared" si="6"/>
        <v>810-FRA2001-ERP-AM32396 Click &amp; Collect - Job Anpassungen</v>
      </c>
      <c r="E392" t="s">
        <v>11689</v>
      </c>
      <c r="F392" t="str">
        <f>VLOOKUP(D392,teilprojekte!$C:$D,2)</f>
        <v>bad84f70-11e4-9a30-8f23-4d0dd72c4b0b</v>
      </c>
      <c r="G392" t="s">
        <v>65</v>
      </c>
    </row>
    <row r="393" spans="1:7" x14ac:dyDescent="0.3">
      <c r="A393" t="s">
        <v>87</v>
      </c>
      <c r="B393" t="s">
        <v>433</v>
      </c>
      <c r="C393" t="s">
        <v>65</v>
      </c>
      <c r="D393" t="str">
        <f t="shared" si="6"/>
        <v>810-FRA2001-ERP-AM32401 Marktplätze: Versandbestätigungen werden n. an Tradebyte</v>
      </c>
      <c r="E393" t="s">
        <v>11690</v>
      </c>
      <c r="F393" t="str">
        <f>VLOOKUP(D393,teilprojekte!$C:$D,2)</f>
        <v>57235d36-e8d8-a8c1-4978-b7f0e651056d</v>
      </c>
      <c r="G393" t="s">
        <v>65</v>
      </c>
    </row>
    <row r="394" spans="1:7" x14ac:dyDescent="0.3">
      <c r="A394" t="s">
        <v>87</v>
      </c>
      <c r="B394" t="s">
        <v>434</v>
      </c>
      <c r="C394" t="s">
        <v>65</v>
      </c>
      <c r="D394" t="str">
        <f t="shared" si="6"/>
        <v>810-FRA2001-ERP-AM32408 Anpassung Kommissionierbereich</v>
      </c>
      <c r="E394" t="s">
        <v>11691</v>
      </c>
      <c r="F394" t="str">
        <f>VLOOKUP(D394,teilprojekte!$C:$D,2)</f>
        <v>4b1807d4-b435-2b71-4dae-2b4f371637b9</v>
      </c>
      <c r="G394" t="s">
        <v>65</v>
      </c>
    </row>
    <row r="395" spans="1:7" x14ac:dyDescent="0.3">
      <c r="A395" t="s">
        <v>87</v>
      </c>
      <c r="B395" t="s">
        <v>435</v>
      </c>
      <c r="C395" t="s">
        <v>65</v>
      </c>
      <c r="D395" t="str">
        <f t="shared" si="6"/>
        <v>810-FRA2001-ERP-AM32410 Preisdatum</v>
      </c>
      <c r="E395" t="s">
        <v>11692</v>
      </c>
      <c r="F395" t="str">
        <f>VLOOKUP(D395,teilprojekte!$C:$D,2)</f>
        <v>b75e776c-0ecb-13dd-d097-2ff45c452cb0</v>
      </c>
      <c r="G395" t="s">
        <v>65</v>
      </c>
    </row>
    <row r="396" spans="1:7" x14ac:dyDescent="0.3">
      <c r="A396" t="s">
        <v>87</v>
      </c>
      <c r="B396" t="s">
        <v>436</v>
      </c>
      <c r="C396" t="s">
        <v>65</v>
      </c>
      <c r="D396" t="str">
        <f t="shared" si="6"/>
        <v>810-FRA2001-ERP-AM32416 Fehlermeldungstext bei der Fiori App</v>
      </c>
      <c r="E396" t="s">
        <v>11693</v>
      </c>
      <c r="F396" t="str">
        <f>VLOOKUP(D396,teilprojekte!$C:$D,2)</f>
        <v>780598fc-4e75-e616-8b85-1998b8cfbcb3</v>
      </c>
      <c r="G396" t="s">
        <v>65</v>
      </c>
    </row>
    <row r="397" spans="1:7" x14ac:dyDescent="0.3">
      <c r="A397" t="s">
        <v>87</v>
      </c>
      <c r="B397" t="s">
        <v>437</v>
      </c>
      <c r="C397" t="s">
        <v>65</v>
      </c>
      <c r="D397" t="str">
        <f t="shared" si="6"/>
        <v>810-FRA2001-ERP-AM32460 Fehler Entnahme Reservierung Serialnummer</v>
      </c>
      <c r="E397" t="s">
        <v>11694</v>
      </c>
      <c r="F397" t="str">
        <f>VLOOKUP(D397,teilprojekte!$C:$D,2)</f>
        <v>c9059dd8-e19d-0561-e388-a652fb9ed3d3</v>
      </c>
      <c r="G397" t="s">
        <v>65</v>
      </c>
    </row>
    <row r="398" spans="1:7" x14ac:dyDescent="0.3">
      <c r="A398" t="s">
        <v>87</v>
      </c>
      <c r="B398" t="s">
        <v>438</v>
      </c>
      <c r="C398" t="s">
        <v>65</v>
      </c>
      <c r="D398" t="str">
        <f t="shared" si="6"/>
        <v>810-FRA2001-ERP-AM32464 Inhalt der Userexits durch Z-Includes ersetzen</v>
      </c>
      <c r="E398" t="s">
        <v>11695</v>
      </c>
      <c r="F398" t="str">
        <f>VLOOKUP(D398,teilprojekte!$C:$D,2)</f>
        <v>bda430dd-fab0-95eb-e9b3-a1d3e5d361ac</v>
      </c>
      <c r="G398" t="s">
        <v>65</v>
      </c>
    </row>
    <row r="399" spans="1:7" x14ac:dyDescent="0.3">
      <c r="A399" t="s">
        <v>87</v>
      </c>
      <c r="B399" t="s">
        <v>439</v>
      </c>
      <c r="C399" t="s">
        <v>65</v>
      </c>
      <c r="D399" t="str">
        <f t="shared" si="6"/>
        <v>810-FRA2001-ERP-AM32481 - PayPal-Direktanbindung Retoure</v>
      </c>
      <c r="E399" t="s">
        <v>11696</v>
      </c>
      <c r="F399" t="str">
        <f>VLOOKUP(D399,teilprojekte!$C:$D,2)</f>
        <v>5582e52c-a8e0-48e4-2435-d93f066e961b</v>
      </c>
      <c r="G399" t="s">
        <v>65</v>
      </c>
    </row>
    <row r="400" spans="1:7" x14ac:dyDescent="0.3">
      <c r="A400" t="s">
        <v>87</v>
      </c>
      <c r="B400" t="s">
        <v>440</v>
      </c>
      <c r="C400" t="s">
        <v>65</v>
      </c>
      <c r="D400" t="str">
        <f t="shared" si="6"/>
        <v>810-FRA2001-ERP-AM32483 I-Autrag C&amp;C kann nicht über ZSD_112 eingespielt werden</v>
      </c>
      <c r="E400" t="s">
        <v>11697</v>
      </c>
      <c r="F400" t="str">
        <f>VLOOKUP(D400,teilprojekte!$C:$D,2)</f>
        <v>3fc07a89-83ab-ce03-51a5-8ce3eb1f9c16</v>
      </c>
      <c r="G400" t="s">
        <v>65</v>
      </c>
    </row>
    <row r="401" spans="1:7" x14ac:dyDescent="0.3">
      <c r="A401" t="s">
        <v>87</v>
      </c>
      <c r="B401" t="s">
        <v>441</v>
      </c>
      <c r="C401" t="s">
        <v>65</v>
      </c>
      <c r="D401" t="str">
        <f t="shared" si="6"/>
        <v>810-FRA2001-ERP-AM32491 Klärung Gutscheinreferenz - BR Dies sind echte POS Buchung</v>
      </c>
      <c r="E401" t="s">
        <v>11698</v>
      </c>
      <c r="F401" t="str">
        <f>VLOOKUP(D401,teilprojekte!$C:$D,2)</f>
        <v>ba0879cd-f0d1-f8c3-79ca-acef1da44e3a</v>
      </c>
      <c r="G401" t="s">
        <v>65</v>
      </c>
    </row>
    <row r="402" spans="1:7" x14ac:dyDescent="0.3">
      <c r="A402" t="s">
        <v>87</v>
      </c>
      <c r="B402" t="s">
        <v>442</v>
      </c>
      <c r="C402" t="s">
        <v>65</v>
      </c>
      <c r="D402" t="str">
        <f t="shared" si="6"/>
        <v>810-FRA2001-ERP-AM32492 Klärung Gutscheinreferenz - DG Das sind Retouren Filialkun</v>
      </c>
      <c r="E402" t="s">
        <v>11699</v>
      </c>
      <c r="F402" t="str">
        <f>VLOOKUP(D402,teilprojekte!$C:$D,2)</f>
        <v>d1bfb126-b2e0-461a-c649-c7ef93a4e891</v>
      </c>
      <c r="G402" t="s">
        <v>65</v>
      </c>
    </row>
    <row r="403" spans="1:7" x14ac:dyDescent="0.3">
      <c r="A403" t="s">
        <v>87</v>
      </c>
      <c r="B403" t="s">
        <v>443</v>
      </c>
      <c r="C403" t="s">
        <v>65</v>
      </c>
      <c r="D403" t="str">
        <f t="shared" si="6"/>
        <v>810-FRA2001-ERP-AM32505 Tag Marketingfarbe / Brand wird in der Schnittstelle Cavok</v>
      </c>
      <c r="E403" t="s">
        <v>11700</v>
      </c>
      <c r="F403" t="str">
        <f>VLOOKUP(D403,teilprojekte!$C:$D,2)</f>
        <v>4c00d638-6033-5a40-113f-abee11892942</v>
      </c>
      <c r="G403" t="s">
        <v>65</v>
      </c>
    </row>
    <row r="404" spans="1:7" x14ac:dyDescent="0.3">
      <c r="A404" t="s">
        <v>87</v>
      </c>
      <c r="B404" t="s">
        <v>444</v>
      </c>
      <c r="C404" t="s">
        <v>65</v>
      </c>
      <c r="D404" t="str">
        <f t="shared" si="6"/>
        <v>810-FRA2001-ERP-AM32507 Filialausgang Fiori App Verarbeitungsfehler</v>
      </c>
      <c r="E404" t="s">
        <v>11701</v>
      </c>
      <c r="F404" t="str">
        <f>VLOOKUP(D404,teilprojekte!$C:$D,2)</f>
        <v>6a8ed11c-49a4-9fbf-6d86-9efb2ca4993c</v>
      </c>
      <c r="G404" t="s">
        <v>65</v>
      </c>
    </row>
    <row r="405" spans="1:7" x14ac:dyDescent="0.3">
      <c r="A405" t="s">
        <v>87</v>
      </c>
      <c r="B405" t="s">
        <v>445</v>
      </c>
      <c r="C405" t="s">
        <v>65</v>
      </c>
      <c r="D405" t="str">
        <f t="shared" si="6"/>
        <v>810-FRA2001-ERP-AM32530 Darstellung Zuschläge Waffenschränke &amp; Service</v>
      </c>
      <c r="E405" t="s">
        <v>11702</v>
      </c>
      <c r="F405" t="str">
        <f>VLOOKUP(D405,teilprojekte!$C:$D,2)</f>
        <v>da510f69-35a0-2caf-0093-0b109cf3f7d5</v>
      </c>
      <c r="G405" t="s">
        <v>65</v>
      </c>
    </row>
    <row r="406" spans="1:7" x14ac:dyDescent="0.3">
      <c r="A406" t="s">
        <v>87</v>
      </c>
      <c r="B406" t="s">
        <v>446</v>
      </c>
      <c r="C406" t="s">
        <v>65</v>
      </c>
      <c r="D406" t="str">
        <f t="shared" si="6"/>
        <v>810-FRA2001-ERP-AM32558 Zahlsperre bei Kreditkartenaufträgen aus Österreich</v>
      </c>
      <c r="E406" t="s">
        <v>11703</v>
      </c>
      <c r="F406" t="str">
        <f>VLOOKUP(D406,teilprojekte!$C:$D,2)</f>
        <v>c2de2a5b-aaf8-a91e-fbf6-2163744e9946</v>
      </c>
      <c r="G406" t="s">
        <v>65</v>
      </c>
    </row>
    <row r="407" spans="1:7" x14ac:dyDescent="0.3">
      <c r="A407" t="s">
        <v>87</v>
      </c>
      <c r="B407" t="s">
        <v>447</v>
      </c>
      <c r="C407" t="s">
        <v>65</v>
      </c>
      <c r="D407" t="str">
        <f t="shared" si="6"/>
        <v>810-FRA2001-ERP-AM32578 Fehler bei Resvierungsentnahme</v>
      </c>
      <c r="E407" t="s">
        <v>11704</v>
      </c>
      <c r="F407" t="str">
        <f>VLOOKUP(D407,teilprojekte!$C:$D,2)</f>
        <v>a057862c-6b50-c59a-93c6-4636ff35a03f</v>
      </c>
      <c r="G407" t="s">
        <v>65</v>
      </c>
    </row>
    <row r="408" spans="1:7" x14ac:dyDescent="0.3">
      <c r="A408" t="s">
        <v>87</v>
      </c>
      <c r="B408" t="s">
        <v>448</v>
      </c>
      <c r="C408" t="s">
        <v>65</v>
      </c>
      <c r="D408" t="str">
        <f t="shared" si="6"/>
        <v>810-FRA2001-ERP-AM32581 Zalando.de: Datenchaos bei eingespielte Testaufträge</v>
      </c>
      <c r="E408" t="s">
        <v>11705</v>
      </c>
      <c r="F408" t="str">
        <f>VLOOKUP(D408,teilprojekte!$C:$D,2)</f>
        <v>b486dcd3-51fd-c6d6-6e14-8b56e5831a18</v>
      </c>
      <c r="G408" t="s">
        <v>65</v>
      </c>
    </row>
    <row r="409" spans="1:7" x14ac:dyDescent="0.3">
      <c r="A409" t="s">
        <v>87</v>
      </c>
      <c r="B409" t="s">
        <v>449</v>
      </c>
      <c r="C409" t="s">
        <v>65</v>
      </c>
      <c r="D409" t="str">
        <f t="shared" si="6"/>
        <v>810-FRA2001-ERP-AM32582 Folgeticket zu 31457 - Frankreich Konsi</v>
      </c>
      <c r="E409" t="s">
        <v>11706</v>
      </c>
      <c r="F409" t="str">
        <f>VLOOKUP(D409,teilprojekte!$C:$D,2)</f>
        <v>8e0d9496-af10-fd49-5b06-b5e30cd80a12</v>
      </c>
      <c r="G409" t="s">
        <v>65</v>
      </c>
    </row>
    <row r="410" spans="1:7" x14ac:dyDescent="0.3">
      <c r="A410" t="s">
        <v>87</v>
      </c>
      <c r="B410" t="s">
        <v>450</v>
      </c>
      <c r="C410" t="s">
        <v>65</v>
      </c>
      <c r="D410" t="str">
        <f t="shared" si="6"/>
        <v>810-FRA2001-ERP-AM32595-C&amp;C Auftrag- Aktionscode</v>
      </c>
      <c r="E410" t="s">
        <v>11707</v>
      </c>
      <c r="F410" t="str">
        <f>VLOOKUP(D410,teilprojekte!$C:$D,2)</f>
        <v>be828d05-97cf-4944-48a3-fe5d686c17f0</v>
      </c>
      <c r="G410" t="s">
        <v>65</v>
      </c>
    </row>
    <row r="411" spans="1:7" x14ac:dyDescent="0.3">
      <c r="A411" t="s">
        <v>87</v>
      </c>
      <c r="B411" t="s">
        <v>451</v>
      </c>
      <c r="C411" t="s">
        <v>65</v>
      </c>
      <c r="D411" t="str">
        <f t="shared" si="6"/>
        <v>810-FRA2001-ERP-AM32619 - Stornoflag für C&amp;C-Aufträge</v>
      </c>
      <c r="E411" t="s">
        <v>11708</v>
      </c>
      <c r="F411" t="str">
        <f>VLOOKUP(D411,teilprojekte!$C:$D,2)</f>
        <v>82a09ee2-4c07-0b6b-1794-58afbf858f53</v>
      </c>
      <c r="G411" t="s">
        <v>65</v>
      </c>
    </row>
    <row r="412" spans="1:7" x14ac:dyDescent="0.3">
      <c r="A412" t="s">
        <v>87</v>
      </c>
      <c r="B412" t="s">
        <v>452</v>
      </c>
      <c r="C412" t="s">
        <v>65</v>
      </c>
      <c r="D412" t="str">
        <f t="shared" si="6"/>
        <v>810-FRA2001-ERP-AM32637 fehlende Leerzeichen im Fließtext</v>
      </c>
      <c r="E412" t="s">
        <v>11709</v>
      </c>
      <c r="F412" t="str">
        <f>VLOOKUP(D412,teilprojekte!$C:$D,2)</f>
        <v>2c437d56-beb9-5b50-832c-17fb9ba07883</v>
      </c>
      <c r="G412" t="s">
        <v>65</v>
      </c>
    </row>
    <row r="413" spans="1:7" x14ac:dyDescent="0.3">
      <c r="A413" t="s">
        <v>87</v>
      </c>
      <c r="B413" t="s">
        <v>453</v>
      </c>
      <c r="C413" t="s">
        <v>65</v>
      </c>
      <c r="D413" t="str">
        <f t="shared" si="6"/>
        <v>810-FRA2001-ERP-AM32677 Retourenlabel ohne Barcode</v>
      </c>
      <c r="E413" t="s">
        <v>11710</v>
      </c>
      <c r="F413" t="str">
        <f>VLOOKUP(D413,teilprojekte!$C:$D,2)</f>
        <v>c84b57a7-e4f3-52b8-831c-e75086343d2c</v>
      </c>
      <c r="G413" t="s">
        <v>65</v>
      </c>
    </row>
    <row r="414" spans="1:7" x14ac:dyDescent="0.3">
      <c r="A414" t="s">
        <v>87</v>
      </c>
      <c r="B414" t="s">
        <v>454</v>
      </c>
      <c r="C414" t="s">
        <v>65</v>
      </c>
      <c r="D414" t="str">
        <f t="shared" si="6"/>
        <v>810-FRA2001-ERP-AM32688 Fehlender Barcode auf TA</v>
      </c>
      <c r="E414" t="s">
        <v>11711</v>
      </c>
      <c r="F414" t="str">
        <f>VLOOKUP(D414,teilprojekte!$C:$D,2)</f>
        <v>61c948b1-931a-9404-93f3-dd808041141b</v>
      </c>
      <c r="G414" t="s">
        <v>65</v>
      </c>
    </row>
    <row r="415" spans="1:7" x14ac:dyDescent="0.3">
      <c r="A415" t="s">
        <v>87</v>
      </c>
      <c r="B415" t="s">
        <v>455</v>
      </c>
      <c r="C415" t="s">
        <v>65</v>
      </c>
      <c r="D415" t="str">
        <f t="shared" si="6"/>
        <v>810-FRA2001-ERP-AM32733 Fehlender E-Mail Versand bei Fotostudio-Abforderung</v>
      </c>
      <c r="E415" t="s">
        <v>11712</v>
      </c>
      <c r="F415" t="str">
        <f>VLOOKUP(D415,teilprojekte!$C:$D,2)</f>
        <v>ab4095d4-05a9-9f48-def4-58d9422790c0</v>
      </c>
      <c r="G415" t="s">
        <v>65</v>
      </c>
    </row>
    <row r="416" spans="1:7" x14ac:dyDescent="0.3">
      <c r="A416" t="s">
        <v>87</v>
      </c>
      <c r="B416" t="s">
        <v>456</v>
      </c>
      <c r="C416" t="s">
        <v>57</v>
      </c>
      <c r="D416" t="str">
        <f t="shared" si="6"/>
        <v>810-FRA2001-ERP-AM80-Reise</v>
      </c>
      <c r="E416" t="s">
        <v>11713</v>
      </c>
      <c r="F416" t="str">
        <f>VLOOKUP(D416,teilprojekte!$C:$D,2)</f>
        <v>0bddec86-a17f-9413-ef5d-d52e81dd6496</v>
      </c>
      <c r="G416" t="s">
        <v>57</v>
      </c>
    </row>
    <row r="417" spans="1:7" x14ac:dyDescent="0.3">
      <c r="A417" t="s">
        <v>87</v>
      </c>
      <c r="B417" t="s">
        <v>458</v>
      </c>
      <c r="C417" t="s">
        <v>65</v>
      </c>
      <c r="D417" t="str">
        <f t="shared" si="6"/>
        <v>810-FRA2001-ERP-AMxxx-Direktanfragen ohne Ticket</v>
      </c>
      <c r="E417" t="s">
        <v>11714</v>
      </c>
      <c r="F417" t="str">
        <f>VLOOKUP(D417,teilprojekte!$C:$D,2)</f>
        <v>6c735d8e-dc9f-1970-36c0-7914ed1664a5</v>
      </c>
      <c r="G417" t="s">
        <v>65</v>
      </c>
    </row>
    <row r="418" spans="1:7" x14ac:dyDescent="0.3">
      <c r="A418" t="s">
        <v>459</v>
      </c>
      <c r="B418" t="s">
        <v>460</v>
      </c>
      <c r="C418" t="s">
        <v>65</v>
      </c>
      <c r="D418" t="str">
        <f t="shared" si="6"/>
        <v>811-FRA2002-ERP-Kleinstprojekte11218  Jahresdateien zum Personalkaufumsatz</v>
      </c>
      <c r="E418" t="s">
        <v>11715</v>
      </c>
      <c r="F418" t="str">
        <f>VLOOKUP(D418,teilprojekte!$C:$D,2)</f>
        <v>81bdaa8f-7850-a3a7-fa83-9fe128e95380</v>
      </c>
      <c r="G418" t="s">
        <v>65</v>
      </c>
    </row>
    <row r="419" spans="1:7" x14ac:dyDescent="0.3">
      <c r="A419" t="s">
        <v>459</v>
      </c>
      <c r="B419" t="s">
        <v>461</v>
      </c>
      <c r="C419" t="s">
        <v>65</v>
      </c>
      <c r="D419" t="str">
        <f t="shared" si="6"/>
        <v>811-FRA2002-ERP-Kleinstprojekte14425-Vorbereitung S/4 Migration</v>
      </c>
      <c r="E419" t="s">
        <v>11716</v>
      </c>
      <c r="F419" t="str">
        <f>VLOOKUP(D419,teilprojekte!$C:$D,2)</f>
        <v>31e9b492-63de-ae87-0336-f593d0ea8e60</v>
      </c>
      <c r="G419" t="s">
        <v>65</v>
      </c>
    </row>
    <row r="420" spans="1:7" x14ac:dyDescent="0.3">
      <c r="A420" t="s">
        <v>459</v>
      </c>
      <c r="B420" t="s">
        <v>462</v>
      </c>
      <c r="C420" t="s">
        <v>65</v>
      </c>
      <c r="D420" t="str">
        <f t="shared" si="6"/>
        <v>811-FRA2002-ERP-Kleinstprojekte14582 Ablösung VKF-Monitor / Integration Aktionsabwicklung</v>
      </c>
      <c r="E420" t="s">
        <v>11717</v>
      </c>
      <c r="F420" t="str">
        <f>VLOOKUP(D420,teilprojekte!$C:$D,2)</f>
        <v>1ddb2701-2f90-8ac1-b275-9e45fce44e85</v>
      </c>
      <c r="G420" t="s">
        <v>65</v>
      </c>
    </row>
    <row r="421" spans="1:7" x14ac:dyDescent="0.3">
      <c r="A421" t="s">
        <v>459</v>
      </c>
      <c r="B421" t="s">
        <v>463</v>
      </c>
      <c r="C421" t="s">
        <v>65</v>
      </c>
      <c r="D421" t="str">
        <f t="shared" si="6"/>
        <v>811-FRA2002-ERP-Kleinstprojekte14585 SelfServices</v>
      </c>
      <c r="E421" t="s">
        <v>11718</v>
      </c>
      <c r="F421" t="str">
        <f>VLOOKUP(D421,teilprojekte!$C:$D,2)</f>
        <v>2e391b5f-3a97-e484-3aa5-8aa3f1f29b85</v>
      </c>
      <c r="G421" t="s">
        <v>65</v>
      </c>
    </row>
    <row r="422" spans="1:7" x14ac:dyDescent="0.3">
      <c r="A422" t="s">
        <v>459</v>
      </c>
      <c r="B422" t="s">
        <v>463</v>
      </c>
      <c r="C422" t="s">
        <v>464</v>
      </c>
      <c r="D422" t="str">
        <f t="shared" si="6"/>
        <v>811-FRA2002-ERP-Kleinstprojekte14585 SelfServices</v>
      </c>
      <c r="E422" t="s">
        <v>11719</v>
      </c>
      <c r="F422" t="str">
        <f>VLOOKUP(D422,teilprojekte!$C:$D,2)</f>
        <v>2e391b5f-3a97-e484-3aa5-8aa3f1f29b85</v>
      </c>
      <c r="G422" t="s">
        <v>464</v>
      </c>
    </row>
    <row r="423" spans="1:7" x14ac:dyDescent="0.3">
      <c r="A423" t="s">
        <v>459</v>
      </c>
      <c r="B423" t="s">
        <v>463</v>
      </c>
      <c r="C423" t="s">
        <v>465</v>
      </c>
      <c r="D423" t="str">
        <f t="shared" si="6"/>
        <v>811-FRA2002-ERP-Kleinstprojekte14585 SelfServices</v>
      </c>
      <c r="E423" t="s">
        <v>11720</v>
      </c>
      <c r="F423" t="str">
        <f>VLOOKUP(D423,teilprojekte!$C:$D,2)</f>
        <v>2e391b5f-3a97-e484-3aa5-8aa3f1f29b85</v>
      </c>
      <c r="G423" t="s">
        <v>465</v>
      </c>
    </row>
    <row r="424" spans="1:7" x14ac:dyDescent="0.3">
      <c r="A424" t="s">
        <v>459</v>
      </c>
      <c r="B424" t="s">
        <v>463</v>
      </c>
      <c r="C424" t="s">
        <v>466</v>
      </c>
      <c r="D424" t="str">
        <f t="shared" si="6"/>
        <v>811-FRA2002-ERP-Kleinstprojekte14585 SelfServices</v>
      </c>
      <c r="E424" t="s">
        <v>11721</v>
      </c>
      <c r="F424" t="str">
        <f>VLOOKUP(D424,teilprojekte!$C:$D,2)</f>
        <v>2e391b5f-3a97-e484-3aa5-8aa3f1f29b85</v>
      </c>
      <c r="G424" t="s">
        <v>466</v>
      </c>
    </row>
    <row r="425" spans="1:7" x14ac:dyDescent="0.3">
      <c r="A425" t="s">
        <v>459</v>
      </c>
      <c r="B425" t="s">
        <v>463</v>
      </c>
      <c r="C425" t="s">
        <v>467</v>
      </c>
      <c r="D425" t="str">
        <f t="shared" si="6"/>
        <v>811-FRA2002-ERP-Kleinstprojekte14585 SelfServices</v>
      </c>
      <c r="E425" t="s">
        <v>11722</v>
      </c>
      <c r="F425" t="str">
        <f>VLOOKUP(D425,teilprojekte!$C:$D,2)</f>
        <v>2e391b5f-3a97-e484-3aa5-8aa3f1f29b85</v>
      </c>
      <c r="G425" t="s">
        <v>467</v>
      </c>
    </row>
    <row r="426" spans="1:7" x14ac:dyDescent="0.3">
      <c r="A426" t="s">
        <v>459</v>
      </c>
      <c r="B426" t="s">
        <v>468</v>
      </c>
      <c r="C426" t="s">
        <v>65</v>
      </c>
      <c r="D426" t="str">
        <f t="shared" si="6"/>
        <v>811-FRA2002-ERP-Kleinstprojekte14637 Filialprozesse</v>
      </c>
      <c r="E426" t="s">
        <v>11723</v>
      </c>
      <c r="F426" t="str">
        <f>VLOOKUP(D426,teilprojekte!$C:$D,2)</f>
        <v>022a7210-2bf4-cfe5-421e-f01ae9448377</v>
      </c>
      <c r="G426" t="s">
        <v>65</v>
      </c>
    </row>
    <row r="427" spans="1:7" x14ac:dyDescent="0.3">
      <c r="A427" t="s">
        <v>459</v>
      </c>
      <c r="B427" t="s">
        <v>469</v>
      </c>
      <c r="C427" t="s">
        <v>65</v>
      </c>
      <c r="D427" t="str">
        <f t="shared" si="6"/>
        <v>811-FRA2002-ERP-Kleinstprojekte15431 SelfService: Retourenlabel anfordern</v>
      </c>
      <c r="E427" t="s">
        <v>11724</v>
      </c>
      <c r="F427" t="str">
        <f>VLOOKUP(D427,teilprojekte!$C:$D,2)</f>
        <v>3e56e16c-9c16-f864-2525-dc2e77cdb7f9</v>
      </c>
      <c r="G427" t="s">
        <v>65</v>
      </c>
    </row>
    <row r="428" spans="1:7" x14ac:dyDescent="0.3">
      <c r="A428" t="s">
        <v>459</v>
      </c>
      <c r="B428" t="s">
        <v>470</v>
      </c>
      <c r="C428" t="s">
        <v>65</v>
      </c>
      <c r="D428" t="str">
        <f t="shared" si="6"/>
        <v>811-FRA2002-ERP-Kleinstprojekte16175 P01 - Fehler bei Authorisierungen Kreditkarte über Shop</v>
      </c>
      <c r="E428" t="s">
        <v>11725</v>
      </c>
      <c r="F428" t="str">
        <f>VLOOKUP(D428,teilprojekte!$C:$D,2)</f>
        <v>f78281b0-1074-5668-7bd7-c632eade1f8d</v>
      </c>
      <c r="G428" t="s">
        <v>65</v>
      </c>
    </row>
    <row r="429" spans="1:7" x14ac:dyDescent="0.3">
      <c r="A429" t="s">
        <v>459</v>
      </c>
      <c r="B429" t="s">
        <v>472</v>
      </c>
      <c r="C429" t="s">
        <v>65</v>
      </c>
      <c r="D429" t="str">
        <f t="shared" si="6"/>
        <v>811-FRA2002-ERP-Kleinstprojekte18991 Abst. FI zu Anzahlungs- &amp; Vorkasseprozess</v>
      </c>
      <c r="E429" t="s">
        <v>11726</v>
      </c>
      <c r="F429" t="str">
        <f>VLOOKUP(D429,teilprojekte!$C:$D,2)</f>
        <v>0d30e3a4-6991-bc9d-6b89-794f11b7ae05</v>
      </c>
      <c r="G429" t="s">
        <v>65</v>
      </c>
    </row>
    <row r="430" spans="1:7" x14ac:dyDescent="0.3">
      <c r="A430" t="s">
        <v>459</v>
      </c>
      <c r="B430" t="s">
        <v>473</v>
      </c>
      <c r="C430" t="s">
        <v>65</v>
      </c>
      <c r="D430" t="str">
        <f t="shared" si="6"/>
        <v>811-FRA2002-ERP-Kleinstprojekte19621 Spartenfindung ERP</v>
      </c>
      <c r="E430" t="s">
        <v>11727</v>
      </c>
      <c r="F430" t="str">
        <f>VLOOKUP(D430,teilprojekte!$C:$D,2)</f>
        <v>0538979e-b479-6ad3-961f-336329b06e89</v>
      </c>
      <c r="G430" t="s">
        <v>65</v>
      </c>
    </row>
    <row r="431" spans="1:7" x14ac:dyDescent="0.3">
      <c r="A431" t="s">
        <v>459</v>
      </c>
      <c r="B431" t="s">
        <v>474</v>
      </c>
      <c r="C431" t="s">
        <v>65</v>
      </c>
      <c r="D431" t="str">
        <f t="shared" si="6"/>
        <v>811-FRA2002-ERP-Kleinstprojekte20999 Reservierung Rücklauf Retouren</v>
      </c>
      <c r="E431" t="s">
        <v>11728</v>
      </c>
      <c r="F431" t="str">
        <f>VLOOKUP(D431,teilprojekte!$C:$D,2)</f>
        <v>6f99a82e-4a7c-cd6b-fe06-3d1e7591fb0f</v>
      </c>
      <c r="G431" t="s">
        <v>65</v>
      </c>
    </row>
    <row r="432" spans="1:7" x14ac:dyDescent="0.3">
      <c r="A432" t="s">
        <v>459</v>
      </c>
      <c r="B432" t="s">
        <v>475</v>
      </c>
      <c r="C432" t="s">
        <v>65</v>
      </c>
      <c r="D432" t="str">
        <f t="shared" si="6"/>
        <v>811-FRA2002-ERP-Kleinstprojekte21001 Lieferantenportal</v>
      </c>
      <c r="E432" t="s">
        <v>11729</v>
      </c>
      <c r="F432" t="str">
        <f>VLOOKUP(D432,teilprojekte!$C:$D,2)</f>
        <v>68f50063-c2e7-2c6e-1aa1-642e3bd91483</v>
      </c>
      <c r="G432" t="s">
        <v>65</v>
      </c>
    </row>
    <row r="433" spans="1:7" x14ac:dyDescent="0.3">
      <c r="A433" t="s">
        <v>459</v>
      </c>
      <c r="B433" t="s">
        <v>108</v>
      </c>
      <c r="C433" t="s">
        <v>65</v>
      </c>
      <c r="D433" t="str">
        <f t="shared" si="6"/>
        <v>811-FRA2002-ERP-Kleinstprojekte23347 Ablösung ZWEBTABEL</v>
      </c>
      <c r="E433" t="s">
        <v>11730</v>
      </c>
      <c r="F433" t="str">
        <f>VLOOKUP(D433,teilprojekte!$C:$D,2)</f>
        <v>83263927-1ff5-7c2f-b4a6-78538ed69d6d</v>
      </c>
      <c r="G433" t="s">
        <v>65</v>
      </c>
    </row>
    <row r="434" spans="1:7" x14ac:dyDescent="0.3">
      <c r="A434" t="s">
        <v>459</v>
      </c>
      <c r="B434" t="s">
        <v>476</v>
      </c>
      <c r="C434" t="s">
        <v>65</v>
      </c>
      <c r="D434" t="str">
        <f t="shared" si="6"/>
        <v>811-FRA2002-ERP-Kleinstprojekte23396 Click &amp; Collect light</v>
      </c>
      <c r="E434" t="s">
        <v>11731</v>
      </c>
      <c r="F434" t="str">
        <f>VLOOKUP(D434,teilprojekte!$C:$D,2)</f>
        <v>ef7d81c4-6630-4b9e-431c-34f261a5bfc8</v>
      </c>
      <c r="G434" t="s">
        <v>65</v>
      </c>
    </row>
    <row r="435" spans="1:7" x14ac:dyDescent="0.3">
      <c r="A435" t="s">
        <v>459</v>
      </c>
      <c r="B435" t="s">
        <v>477</v>
      </c>
      <c r="C435" t="s">
        <v>57</v>
      </c>
      <c r="D435" t="str">
        <f t="shared" si="6"/>
        <v>811-FRA2002-ERP-Kleinstprojekte23862 Fotostudio über QM</v>
      </c>
      <c r="E435" t="s">
        <v>11732</v>
      </c>
      <c r="F435" t="str">
        <f>VLOOKUP(D435,teilprojekte!$C:$D,2)</f>
        <v>74a1e33c-1833-8509-7805-82b855f508d7</v>
      </c>
      <c r="G435" t="s">
        <v>57</v>
      </c>
    </row>
    <row r="436" spans="1:7" x14ac:dyDescent="0.3">
      <c r="A436" t="s">
        <v>459</v>
      </c>
      <c r="B436" t="s">
        <v>478</v>
      </c>
      <c r="C436" t="s">
        <v>57</v>
      </c>
      <c r="D436" t="str">
        <f t="shared" si="6"/>
        <v>811-FRA2002-ERP-Kleinstprojekte23904-Kreditkartenredesign</v>
      </c>
      <c r="E436" t="s">
        <v>11733</v>
      </c>
      <c r="F436" t="str">
        <f>VLOOKUP(D436,teilprojekte!$C:$D,2)</f>
        <v>b74d28c4-3949-6673-a11f-3c91405840f2</v>
      </c>
      <c r="G436" t="s">
        <v>57</v>
      </c>
    </row>
    <row r="437" spans="1:7" x14ac:dyDescent="0.3">
      <c r="A437" t="s">
        <v>459</v>
      </c>
      <c r="B437" t="s">
        <v>479</v>
      </c>
      <c r="C437" t="s">
        <v>65</v>
      </c>
      <c r="D437" t="str">
        <f t="shared" si="6"/>
        <v>811-FRA2002-ERP-Kleinstprojekte25525 Frankreich Filialpackplatz Versandmatrix</v>
      </c>
      <c r="E437" t="s">
        <v>11734</v>
      </c>
      <c r="F437" t="str">
        <f>VLOOKUP(D437,teilprojekte!$C:$D,2)</f>
        <v>63cec3e9-62ad-dd12-a23f-31f930a1aba6</v>
      </c>
      <c r="G437" t="s">
        <v>65</v>
      </c>
    </row>
    <row r="438" spans="1:7" x14ac:dyDescent="0.3">
      <c r="A438" t="s">
        <v>459</v>
      </c>
      <c r="B438" t="s">
        <v>480</v>
      </c>
      <c r="C438" t="s">
        <v>65</v>
      </c>
      <c r="D438" t="str">
        <f t="shared" si="6"/>
        <v>811-FRA2002-ERP-Kleinstprojekte25911 Auftragsannahme über Ratepay (Telefon und App)</v>
      </c>
      <c r="E438" t="s">
        <v>11735</v>
      </c>
      <c r="F438" t="str">
        <f>VLOOKUP(D438,teilprojekte!$C:$D,2)</f>
        <v>1cc256b8-bf5c-0367-3ff5-1c29841606ee</v>
      </c>
      <c r="G438" t="s">
        <v>65</v>
      </c>
    </row>
    <row r="439" spans="1:7" x14ac:dyDescent="0.3">
      <c r="A439" t="s">
        <v>459</v>
      </c>
      <c r="B439" t="s">
        <v>116</v>
      </c>
      <c r="C439" t="s">
        <v>65</v>
      </c>
      <c r="D439" t="str">
        <f t="shared" si="6"/>
        <v>811-FRA2002-ERP-Kleinstprojekte25947 Ausbau der Fiori App auf freie Artikel</v>
      </c>
      <c r="E439" t="s">
        <v>11736</v>
      </c>
      <c r="F439" t="str">
        <f>VLOOKUP(D439,teilprojekte!$C:$D,2)</f>
        <v>8950577c-6aab-9427-158c-8f5b9eb9e42f</v>
      </c>
      <c r="G439" t="s">
        <v>65</v>
      </c>
    </row>
    <row r="440" spans="1:7" x14ac:dyDescent="0.3">
      <c r="A440" t="s">
        <v>459</v>
      </c>
      <c r="B440" t="s">
        <v>481</v>
      </c>
      <c r="C440" t="s">
        <v>65</v>
      </c>
      <c r="D440" t="str">
        <f t="shared" si="6"/>
        <v>811-FRA2002-ERP-Kleinstprojekte26131 SAP Produktkatalog</v>
      </c>
      <c r="E440" t="s">
        <v>11737</v>
      </c>
      <c r="F440" t="str">
        <f>VLOOKUP(D440,teilprojekte!$C:$D,2)</f>
        <v>e22c0cf7-0d1d-8793-0b5b-7d9490e06a45</v>
      </c>
      <c r="G440" t="s">
        <v>65</v>
      </c>
    </row>
    <row r="441" spans="1:7" x14ac:dyDescent="0.3">
      <c r="A441" t="s">
        <v>459</v>
      </c>
      <c r="B441" t="s">
        <v>482</v>
      </c>
      <c r="C441" t="s">
        <v>65</v>
      </c>
      <c r="D441" t="str">
        <f t="shared" si="6"/>
        <v>811-FRA2002-ERP-Kleinstprojekte26247 Sammelprojekt Zahlungsdienstleister</v>
      </c>
      <c r="E441" t="s">
        <v>11738</v>
      </c>
      <c r="F441" t="str">
        <f>VLOOKUP(D441,teilprojekte!$C:$D,2)</f>
        <v>0f1f3782-055c-e1b1-894e-31c93edae8d7</v>
      </c>
      <c r="G441" t="s">
        <v>65</v>
      </c>
    </row>
    <row r="442" spans="1:7" x14ac:dyDescent="0.3">
      <c r="A442" t="s">
        <v>459</v>
      </c>
      <c r="B442" t="s">
        <v>483</v>
      </c>
      <c r="C442" t="s">
        <v>65</v>
      </c>
      <c r="D442" t="str">
        <f t="shared" si="6"/>
        <v>811-FRA2002-ERP-Kleinstprojekte26347 Paypal Zahlungen im stationären Handel</v>
      </c>
      <c r="E442" t="s">
        <v>11739</v>
      </c>
      <c r="F442" t="str">
        <f>VLOOKUP(D442,teilprojekte!$C:$D,2)</f>
        <v>633141f4-d8c0-0cf7-686c-840bb998a605</v>
      </c>
      <c r="G442" t="s">
        <v>65</v>
      </c>
    </row>
    <row r="443" spans="1:7" x14ac:dyDescent="0.3">
      <c r="A443" t="s">
        <v>459</v>
      </c>
      <c r="B443" t="s">
        <v>484</v>
      </c>
      <c r="C443" t="s">
        <v>65</v>
      </c>
      <c r="D443" t="str">
        <f t="shared" si="6"/>
        <v>811-FRA2002-ERP-Kleinstprojekte26795 Marketplace Naturabuy - Automatischer Import Bestellungen</v>
      </c>
      <c r="E443" t="s">
        <v>11740</v>
      </c>
      <c r="F443" t="str">
        <f>VLOOKUP(D443,teilprojekte!$C:$D,2)</f>
        <v>937b03a8-0a72-7102-34de-8fd9b8f43eec</v>
      </c>
      <c r="G443" t="s">
        <v>65</v>
      </c>
    </row>
    <row r="444" spans="1:7" x14ac:dyDescent="0.3">
      <c r="A444" t="s">
        <v>459</v>
      </c>
      <c r="B444" t="s">
        <v>485</v>
      </c>
      <c r="C444" t="s">
        <v>486</v>
      </c>
      <c r="D444" t="str">
        <f t="shared" si="6"/>
        <v>811-FRA2002-ERP-Kleinstprojekte27062-Konzeption Redesign Werkstattprozesse</v>
      </c>
      <c r="E444" t="s">
        <v>11741</v>
      </c>
      <c r="F444" t="str">
        <f>VLOOKUP(D444,teilprojekte!$C:$D,2)</f>
        <v>04e91c71-b2b7-19f8-517c-f5599964810a</v>
      </c>
      <c r="G444" t="s">
        <v>486</v>
      </c>
    </row>
    <row r="445" spans="1:7" x14ac:dyDescent="0.3">
      <c r="A445" t="s">
        <v>459</v>
      </c>
      <c r="B445" t="s">
        <v>487</v>
      </c>
      <c r="C445" t="s">
        <v>65</v>
      </c>
      <c r="D445" t="str">
        <f t="shared" si="6"/>
        <v>811-FRA2002-ERP-Kleinstprojekte27221 Konditionsmanagement Großhandel</v>
      </c>
      <c r="E445" t="s">
        <v>11742</v>
      </c>
      <c r="F445" t="str">
        <f>VLOOKUP(D445,teilprojekte!$C:$D,2)</f>
        <v>2fd34a87-e9dd-c876-20c8-3fe45141a2a4</v>
      </c>
      <c r="G445" t="s">
        <v>65</v>
      </c>
    </row>
    <row r="446" spans="1:7" x14ac:dyDescent="0.3">
      <c r="A446" t="s">
        <v>459</v>
      </c>
      <c r="B446" t="s">
        <v>488</v>
      </c>
      <c r="C446" t="s">
        <v>489</v>
      </c>
      <c r="D446" t="str">
        <f t="shared" si="6"/>
        <v>811-FRA2002-ERP-Kleinstprojekte27656 Operatives Dashboard für KB</v>
      </c>
      <c r="E446" t="s">
        <v>11743</v>
      </c>
      <c r="F446" t="str">
        <f>VLOOKUP(D446,teilprojekte!$C:$D,2)</f>
        <v>e799e4e7-df5e-ce5f-ab6f-a844b3789308</v>
      </c>
      <c r="G446" t="s">
        <v>489</v>
      </c>
    </row>
    <row r="447" spans="1:7" x14ac:dyDescent="0.3">
      <c r="A447" t="s">
        <v>459</v>
      </c>
      <c r="B447" t="s">
        <v>488</v>
      </c>
      <c r="C447" t="s">
        <v>65</v>
      </c>
      <c r="D447" t="str">
        <f t="shared" si="6"/>
        <v>811-FRA2002-ERP-Kleinstprojekte27656 Operatives Dashboard für KB</v>
      </c>
      <c r="E447" t="s">
        <v>11744</v>
      </c>
      <c r="F447" t="str">
        <f>VLOOKUP(D447,teilprojekte!$C:$D,2)</f>
        <v>e799e4e7-df5e-ce5f-ab6f-a844b3789308</v>
      </c>
      <c r="G447" t="s">
        <v>65</v>
      </c>
    </row>
    <row r="448" spans="1:7" x14ac:dyDescent="0.3">
      <c r="A448" t="s">
        <v>459</v>
      </c>
      <c r="B448" t="s">
        <v>488</v>
      </c>
      <c r="C448" t="s">
        <v>490</v>
      </c>
      <c r="D448" t="str">
        <f t="shared" si="6"/>
        <v>811-FRA2002-ERP-Kleinstprojekte27656 Operatives Dashboard für KB</v>
      </c>
      <c r="E448" t="s">
        <v>11745</v>
      </c>
      <c r="F448" t="str">
        <f>VLOOKUP(D448,teilprojekte!$C:$D,2)</f>
        <v>e799e4e7-df5e-ce5f-ab6f-a844b3789308</v>
      </c>
      <c r="G448" t="s">
        <v>490</v>
      </c>
    </row>
    <row r="449" spans="1:7" x14ac:dyDescent="0.3">
      <c r="A449" t="s">
        <v>459</v>
      </c>
      <c r="B449" t="s">
        <v>491</v>
      </c>
      <c r="C449" t="s">
        <v>65</v>
      </c>
      <c r="D449" t="str">
        <f t="shared" si="6"/>
        <v>811-FRA2002-ERP-Kleinstprojekte27666 automatische Erstellung und Druck der Frachtpapiere</v>
      </c>
      <c r="E449" t="s">
        <v>11746</v>
      </c>
      <c r="F449" t="str">
        <f>VLOOKUP(D449,teilprojekte!$C:$D,2)</f>
        <v>f74aac78-8b5b-9053-a73f-2096f79d30d3</v>
      </c>
      <c r="G449" t="s">
        <v>65</v>
      </c>
    </row>
    <row r="450" spans="1:7" x14ac:dyDescent="0.3">
      <c r="A450" t="s">
        <v>459</v>
      </c>
      <c r="B450" t="s">
        <v>492</v>
      </c>
      <c r="C450" t="s">
        <v>65</v>
      </c>
      <c r="D450" t="str">
        <f t="shared" si="6"/>
        <v>811-FRA2002-ERP-Kleinstprojekte27671 fiori uploads für operatives dashboard customer service</v>
      </c>
      <c r="E450" t="s">
        <v>11747</v>
      </c>
      <c r="F450" t="str">
        <f>VLOOKUP(D450,teilprojekte!$C:$D,2)</f>
        <v>35d8ad54-29dc-0b7d-8831-66c10a4c9c01</v>
      </c>
      <c r="G450" t="s">
        <v>65</v>
      </c>
    </row>
    <row r="451" spans="1:7" x14ac:dyDescent="0.3">
      <c r="A451" t="s">
        <v>459</v>
      </c>
      <c r="B451" t="s">
        <v>493</v>
      </c>
      <c r="C451" t="s">
        <v>65</v>
      </c>
      <c r="D451" t="str">
        <f t="shared" ref="D451:D514" si="7">CONCATENATE(A451,B451)</f>
        <v>811-FRA2002-ERP-Kleinstprojekte27766 FRA Filialleiterübersicht</v>
      </c>
      <c r="E451" t="s">
        <v>11748</v>
      </c>
      <c r="F451" t="str">
        <f>VLOOKUP(D451,teilprojekte!$C:$D,2)</f>
        <v>fbfb597c-16e4-15ed-ede2-22d5091e1f00</v>
      </c>
      <c r="G451" t="s">
        <v>65</v>
      </c>
    </row>
    <row r="452" spans="1:7" x14ac:dyDescent="0.3">
      <c r="A452" t="s">
        <v>459</v>
      </c>
      <c r="B452" t="s">
        <v>494</v>
      </c>
      <c r="C452" t="s">
        <v>65</v>
      </c>
      <c r="D452" t="str">
        <f t="shared" si="7"/>
        <v>811-FRA2002-ERP-Kleinstprojekte27766-Fiori - Filialleiterübersicht</v>
      </c>
      <c r="E452" t="s">
        <v>11749</v>
      </c>
      <c r="F452" t="str">
        <f>VLOOKUP(D452,teilprojekte!$C:$D,2)</f>
        <v>27e55461-4162-1150-ca72-23f26642f472</v>
      </c>
      <c r="G452" t="s">
        <v>65</v>
      </c>
    </row>
    <row r="453" spans="1:7" x14ac:dyDescent="0.3">
      <c r="A453" t="s">
        <v>459</v>
      </c>
      <c r="B453" t="s">
        <v>495</v>
      </c>
      <c r="C453" t="s">
        <v>65</v>
      </c>
      <c r="D453" t="str">
        <f t="shared" si="7"/>
        <v>811-FRA2002-ERP-Kleinstprojekte27801 Lieferanten REST API</v>
      </c>
      <c r="E453" t="s">
        <v>11750</v>
      </c>
      <c r="F453" t="str">
        <f>VLOOKUP(D453,teilprojekte!$C:$D,2)</f>
        <v>4432db60-8b8b-2c32-db6b-1cb57b10fc80</v>
      </c>
      <c r="G453" t="s">
        <v>65</v>
      </c>
    </row>
    <row r="454" spans="1:7" x14ac:dyDescent="0.3">
      <c r="A454" t="s">
        <v>459</v>
      </c>
      <c r="B454" t="s">
        <v>496</v>
      </c>
      <c r="C454" t="s">
        <v>497</v>
      </c>
      <c r="D454" t="str">
        <f t="shared" si="7"/>
        <v>811-FRA2002-ERP-Kleinstprojekte27808 Marktpaltzoptimierung</v>
      </c>
      <c r="E454" t="s">
        <v>11751</v>
      </c>
      <c r="F454" t="str">
        <f>VLOOKUP(D454,teilprojekte!$C:$D,2)</f>
        <v>cf7b90a6-ceff-a5d2-a302-bfd9ee057a04</v>
      </c>
      <c r="G454" t="s">
        <v>497</v>
      </c>
    </row>
    <row r="455" spans="1:7" x14ac:dyDescent="0.3">
      <c r="A455" t="s">
        <v>459</v>
      </c>
      <c r="B455" t="s">
        <v>498</v>
      </c>
      <c r="C455" t="s">
        <v>65</v>
      </c>
      <c r="D455" t="str">
        <f t="shared" si="7"/>
        <v>811-FRA2002-ERP-Kleinstprojekte27808 Marktplätze Überarbeitung Anbindung und Normalisierung</v>
      </c>
      <c r="E455" t="s">
        <v>11752</v>
      </c>
      <c r="F455" t="str">
        <f>VLOOKUP(D455,teilprojekte!$C:$D,2)</f>
        <v>e0cb0321-c950-638a-dcc6-32867ccc3535</v>
      </c>
      <c r="G455" t="s">
        <v>65</v>
      </c>
    </row>
    <row r="456" spans="1:7" x14ac:dyDescent="0.3">
      <c r="A456" t="s">
        <v>459</v>
      </c>
      <c r="B456" t="s">
        <v>499</v>
      </c>
      <c r="C456" t="s">
        <v>65</v>
      </c>
      <c r="D456" t="str">
        <f t="shared" si="7"/>
        <v>811-FRA2002-ERP-Kleinstprojekte27830 eBay: Zahlungsavis per API abholen</v>
      </c>
      <c r="E456" t="s">
        <v>11753</v>
      </c>
      <c r="F456" t="str">
        <f>VLOOKUP(D456,teilprojekte!$C:$D,2)</f>
        <v>931bc43c-53c5-d2e4-b81f-3c016ed0a3f8</v>
      </c>
      <c r="G456" t="s">
        <v>65</v>
      </c>
    </row>
    <row r="457" spans="1:7" x14ac:dyDescent="0.3">
      <c r="A457" t="s">
        <v>459</v>
      </c>
      <c r="B457" t="s">
        <v>500</v>
      </c>
      <c r="C457" t="s">
        <v>65</v>
      </c>
      <c r="D457" t="str">
        <f t="shared" si="7"/>
        <v>811-FRA2002-ERP-Kleinstprojekte27887 SAP Stammdaten VTL und VWKZ nach Vertriebsweg/Verkaufsorg.</v>
      </c>
      <c r="E457" t="s">
        <v>11754</v>
      </c>
      <c r="F457" t="str">
        <f>VLOOKUP(D457,teilprojekte!$C:$D,2)</f>
        <v>60a51ac3-9981-242b-379d-ad013d3c7290</v>
      </c>
      <c r="G457" t="s">
        <v>65</v>
      </c>
    </row>
    <row r="458" spans="1:7" x14ac:dyDescent="0.3">
      <c r="A458" t="s">
        <v>459</v>
      </c>
      <c r="B458" t="s">
        <v>501</v>
      </c>
      <c r="C458" t="s">
        <v>57</v>
      </c>
      <c r="D458" t="str">
        <f t="shared" si="7"/>
        <v>811-FRA2002-ERP-Kleinstprojekte27927 WE Cockpit Optimierung</v>
      </c>
      <c r="E458" t="s">
        <v>11755</v>
      </c>
      <c r="F458" t="str">
        <f>VLOOKUP(D458,teilprojekte!$C:$D,2)</f>
        <v>67a40b36-9214-03cf-757a-d202fbfb19fb</v>
      </c>
      <c r="G458" t="s">
        <v>57</v>
      </c>
    </row>
    <row r="459" spans="1:7" x14ac:dyDescent="0.3">
      <c r="A459" t="s">
        <v>459</v>
      </c>
      <c r="B459" t="s">
        <v>502</v>
      </c>
      <c r="C459" t="s">
        <v>65</v>
      </c>
      <c r="D459" t="str">
        <f t="shared" si="7"/>
        <v>811-FRA2002-ERP-Kleinstprojekte27954  Jobplanung Lieferläufe</v>
      </c>
      <c r="E459" t="s">
        <v>11756</v>
      </c>
      <c r="F459" t="str">
        <f>VLOOKUP(D459,teilprojekte!$C:$D,2)</f>
        <v>9fb1e12c-1062-8a1a-e6b6-bbb492f55a32</v>
      </c>
      <c r="G459" t="s">
        <v>65</v>
      </c>
    </row>
    <row r="460" spans="1:7" x14ac:dyDescent="0.3">
      <c r="A460" t="s">
        <v>459</v>
      </c>
      <c r="B460" t="s">
        <v>139</v>
      </c>
      <c r="C460" t="s">
        <v>65</v>
      </c>
      <c r="D460" t="str">
        <f t="shared" si="7"/>
        <v>811-FRA2002-ERP-Kleinstprojekte28374 Marktplätze: Umstellung Bestandsupdates direkt aus SAP</v>
      </c>
      <c r="E460" t="s">
        <v>11757</v>
      </c>
      <c r="F460" t="str">
        <f>VLOOKUP(D460,teilprojekte!$C:$D,2)</f>
        <v>76e6e463-f0c7-8aa4-2a0c-3bba4b7cb44f</v>
      </c>
      <c r="G460" t="s">
        <v>65</v>
      </c>
    </row>
    <row r="461" spans="1:7" x14ac:dyDescent="0.3">
      <c r="A461" t="s">
        <v>459</v>
      </c>
      <c r="B461" t="s">
        <v>503</v>
      </c>
      <c r="C461" t="s">
        <v>57</v>
      </c>
      <c r="D461" t="str">
        <f t="shared" si="7"/>
        <v>811-FRA2002-ERP-Kleinstprojekte28425 2. Wahlprozesse</v>
      </c>
      <c r="E461" t="s">
        <v>11758</v>
      </c>
      <c r="F461" t="str">
        <f>VLOOKUP(D461,teilprojekte!$C:$D,2)</f>
        <v>8ea0e2f7-4c6f-674e-0ea2-8b40179a35aa</v>
      </c>
      <c r="G461" t="s">
        <v>57</v>
      </c>
    </row>
    <row r="462" spans="1:7" x14ac:dyDescent="0.3">
      <c r="A462" t="s">
        <v>459</v>
      </c>
      <c r="B462" t="s">
        <v>504</v>
      </c>
      <c r="C462" t="s">
        <v>65</v>
      </c>
      <c r="D462" t="str">
        <f t="shared" si="7"/>
        <v>811-FRA2002-ERP-Kleinstprojekte28456-Retouren-App</v>
      </c>
      <c r="E462" t="s">
        <v>11759</v>
      </c>
      <c r="F462" t="str">
        <f>VLOOKUP(D462,teilprojekte!$C:$D,2)</f>
        <v>927c9f5f-1e9e-b870-79f3-073c99827739</v>
      </c>
      <c r="G462" t="s">
        <v>65</v>
      </c>
    </row>
    <row r="463" spans="1:7" x14ac:dyDescent="0.3">
      <c r="A463" t="s">
        <v>459</v>
      </c>
      <c r="B463" t="s">
        <v>150</v>
      </c>
      <c r="C463" t="s">
        <v>65</v>
      </c>
      <c r="D463" t="str">
        <f t="shared" si="7"/>
        <v>811-FRA2002-ERP-Kleinstprojekte28606 Zahlunsgseingangsverbuchung Amazon</v>
      </c>
      <c r="E463" t="s">
        <v>11760</v>
      </c>
      <c r="F463" t="str">
        <f>VLOOKUP(D463,teilprojekte!$C:$D,2)</f>
        <v>22e0acd1-36d4-1c14-600a-fbecd5ca3b39</v>
      </c>
      <c r="G463" t="s">
        <v>65</v>
      </c>
    </row>
    <row r="464" spans="1:7" x14ac:dyDescent="0.3">
      <c r="A464" t="s">
        <v>459</v>
      </c>
      <c r="B464" t="s">
        <v>505</v>
      </c>
      <c r="C464" t="s">
        <v>57</v>
      </c>
      <c r="D464" t="str">
        <f t="shared" si="7"/>
        <v>811-FRA2002-ERP-Kleinstprojekte28617 Amazon FBA</v>
      </c>
      <c r="E464" t="s">
        <v>11761</v>
      </c>
      <c r="F464" t="str">
        <f>VLOOKUP(D464,teilprojekte!$C:$D,2)</f>
        <v>49753648-ba96-2b24-cdac-5383a31fbed5</v>
      </c>
      <c r="G464" t="s">
        <v>57</v>
      </c>
    </row>
    <row r="465" spans="1:7" x14ac:dyDescent="0.3">
      <c r="A465" t="s">
        <v>459</v>
      </c>
      <c r="B465" t="s">
        <v>506</v>
      </c>
      <c r="C465" t="s">
        <v>65</v>
      </c>
      <c r="D465" t="str">
        <f t="shared" si="7"/>
        <v>811-FRA2002-ERP-Kleinstprojekte28639 Zahlungseingangsverbuchung PayPal DE</v>
      </c>
      <c r="E465" t="s">
        <v>11762</v>
      </c>
      <c r="F465" t="str">
        <f>VLOOKUP(D465,teilprojekte!$C:$D,2)</f>
        <v>b8b78b80-4369-8af9-6826-466ecf4001f2</v>
      </c>
      <c r="G465" t="s">
        <v>65</v>
      </c>
    </row>
    <row r="466" spans="1:7" x14ac:dyDescent="0.3">
      <c r="A466" t="s">
        <v>459</v>
      </c>
      <c r="B466" t="s">
        <v>507</v>
      </c>
      <c r="C466" t="s">
        <v>65</v>
      </c>
      <c r="D466" t="str">
        <f t="shared" si="7"/>
        <v>811-FRA2002-ERP-Kleinstprojekte28831 Reporten von gelöschten Lieferunggen zu UBs/KBs</v>
      </c>
      <c r="E466" t="s">
        <v>11763</v>
      </c>
      <c r="F466" t="str">
        <f>VLOOKUP(D466,teilprojekte!$C:$D,2)</f>
        <v>e8f22210-3672-536d-12c4-e1aa4cbdf3ab</v>
      </c>
      <c r="G466" t="s">
        <v>65</v>
      </c>
    </row>
    <row r="467" spans="1:7" x14ac:dyDescent="0.3">
      <c r="A467" t="s">
        <v>459</v>
      </c>
      <c r="B467" t="s">
        <v>159</v>
      </c>
      <c r="C467" t="s">
        <v>65</v>
      </c>
      <c r="D467" t="str">
        <f t="shared" si="7"/>
        <v>811-FRA2002-ERP-Kleinstprojekte28904 Zahlungseingangsverbuchung Kreditkarten</v>
      </c>
      <c r="E467" t="s">
        <v>11764</v>
      </c>
      <c r="F467" t="str">
        <f>VLOOKUP(D467,teilprojekte!$C:$D,2)</f>
        <v>ddd9bfde-add0-c1fc-2b5e-497702ff1469</v>
      </c>
      <c r="G467" t="s">
        <v>65</v>
      </c>
    </row>
    <row r="468" spans="1:7" x14ac:dyDescent="0.3">
      <c r="A468" t="s">
        <v>459</v>
      </c>
      <c r="B468" t="s">
        <v>508</v>
      </c>
      <c r="C468" t="s">
        <v>65</v>
      </c>
      <c r="D468" t="str">
        <f t="shared" si="7"/>
        <v>811-FRA2002-ERP-Kleinstprojekte29226 Ablösung BusinessConnector für Konsi. Lieferanten</v>
      </c>
      <c r="E468" t="s">
        <v>11765</v>
      </c>
      <c r="F468" t="str">
        <f>VLOOKUP(D468,teilprojekte!$C:$D,2)</f>
        <v>38f50f87-875e-1e80-c7bc-1fd7d3ee909b</v>
      </c>
      <c r="G468" t="s">
        <v>65</v>
      </c>
    </row>
    <row r="469" spans="1:7" x14ac:dyDescent="0.3">
      <c r="A469" t="s">
        <v>459</v>
      </c>
      <c r="B469" t="s">
        <v>509</v>
      </c>
      <c r="C469" t="s">
        <v>65</v>
      </c>
      <c r="D469" t="str">
        <f t="shared" si="7"/>
        <v>811-FRA2002-ERP-Kleinstprojekte29245 Datenexport für Meldungen seitens Export &amp; Import</v>
      </c>
      <c r="E469" t="s">
        <v>11766</v>
      </c>
      <c r="F469" t="str">
        <f>VLOOKUP(D469,teilprojekte!$C:$D,2)</f>
        <v>03ec6df4-3ccc-06ba-cf77-7c1da725e810</v>
      </c>
      <c r="G469" t="s">
        <v>65</v>
      </c>
    </row>
    <row r="470" spans="1:7" x14ac:dyDescent="0.3">
      <c r="A470" t="s">
        <v>459</v>
      </c>
      <c r="B470" t="s">
        <v>510</v>
      </c>
      <c r="C470" t="s">
        <v>65</v>
      </c>
      <c r="D470" t="str">
        <f t="shared" si="7"/>
        <v>811-FRA2002-ERP-Kleinstprojekte29630 Versandkosten Frankreich</v>
      </c>
      <c r="E470" t="s">
        <v>11767</v>
      </c>
      <c r="F470" t="str">
        <f>VLOOKUP(D470,teilprojekte!$C:$D,2)</f>
        <v>c6e977d4-02b3-c032-aaa4-19cd0098f79c</v>
      </c>
      <c r="G470" t="s">
        <v>65</v>
      </c>
    </row>
    <row r="471" spans="1:7" x14ac:dyDescent="0.3">
      <c r="A471" t="s">
        <v>459</v>
      </c>
      <c r="B471" t="s">
        <v>511</v>
      </c>
      <c r="C471" t="s">
        <v>65</v>
      </c>
      <c r="D471" t="str">
        <f t="shared" si="7"/>
        <v>811-FRA2002-ERP-Kleinstprojekte29631 Versandkosten Frankreich - Anpassungen Schnittstelle</v>
      </c>
      <c r="E471" t="s">
        <v>11768</v>
      </c>
      <c r="F471" t="str">
        <f>VLOOKUP(D471,teilprojekte!$C:$D,2)</f>
        <v>83b4efeb-9612-a55f-037b-8ced820bbbca</v>
      </c>
      <c r="G471" t="s">
        <v>65</v>
      </c>
    </row>
    <row r="472" spans="1:7" x14ac:dyDescent="0.3">
      <c r="A472" t="s">
        <v>459</v>
      </c>
      <c r="B472" t="s">
        <v>512</v>
      </c>
      <c r="C472" t="s">
        <v>65</v>
      </c>
      <c r="D472" t="str">
        <f t="shared" si="7"/>
        <v>811-FRA2002-ERP-Kleinstprojekte30421 Übertragung Avis Daten an VS Logistik Filiale</v>
      </c>
      <c r="E472" t="s">
        <v>11769</v>
      </c>
      <c r="F472" t="str">
        <f>VLOOKUP(D472,teilprojekte!$C:$D,2)</f>
        <v>cdf427ce-8061-22a9-0420-e0d542f34110</v>
      </c>
      <c r="G472" t="s">
        <v>65</v>
      </c>
    </row>
    <row r="473" spans="1:7" x14ac:dyDescent="0.3">
      <c r="A473" t="s">
        <v>459</v>
      </c>
      <c r="B473" t="s">
        <v>513</v>
      </c>
      <c r="C473" t="s">
        <v>65</v>
      </c>
      <c r="D473" t="str">
        <f t="shared" si="7"/>
        <v>811-FRA2002-ERP-Kleinstprojekte30429 Formularanpassung Zalando Marktplatz-Erweiterung</v>
      </c>
      <c r="E473" t="s">
        <v>11770</v>
      </c>
      <c r="F473" t="str">
        <f>VLOOKUP(D473,teilprojekte!$C:$D,2)</f>
        <v>0d823a3c-99ca-7e83-56fe-c2532ab7f1c1</v>
      </c>
      <c r="G473" t="s">
        <v>65</v>
      </c>
    </row>
    <row r="474" spans="1:7" x14ac:dyDescent="0.3">
      <c r="A474" t="s">
        <v>459</v>
      </c>
      <c r="B474" t="s">
        <v>514</v>
      </c>
      <c r="C474" t="s">
        <v>65</v>
      </c>
      <c r="D474" t="str">
        <f t="shared" si="7"/>
        <v>811-FRA2002-ERP-Kleinstprojekte30430 Einrichtung Vertriebsweg Zalando Marktplatz-Erweiterung</v>
      </c>
      <c r="E474" t="s">
        <v>11771</v>
      </c>
      <c r="F474" t="str">
        <f>VLOOKUP(D474,teilprojekte!$C:$D,2)</f>
        <v>07bc1814-6c10-aba4-f8fd-57bf185a2238</v>
      </c>
      <c r="G474" t="s">
        <v>65</v>
      </c>
    </row>
    <row r="475" spans="1:7" x14ac:dyDescent="0.3">
      <c r="A475" t="s">
        <v>459</v>
      </c>
      <c r="B475" t="s">
        <v>515</v>
      </c>
      <c r="C475" t="s">
        <v>65</v>
      </c>
      <c r="D475" t="str">
        <f t="shared" si="7"/>
        <v>811-FRA2002-ERP-Kleinstprojekte30446 Anpassung XML-Liefermeldung um Retourencode</v>
      </c>
      <c r="E475" t="s">
        <v>11772</v>
      </c>
      <c r="F475" t="str">
        <f>VLOOKUP(D475,teilprojekte!$C:$D,2)</f>
        <v>58abb291-180e-d7fb-df1e-e234658efad8</v>
      </c>
      <c r="G475" t="s">
        <v>65</v>
      </c>
    </row>
    <row r="476" spans="1:7" x14ac:dyDescent="0.3">
      <c r="A476" t="s">
        <v>459</v>
      </c>
      <c r="B476" t="s">
        <v>516</v>
      </c>
      <c r="C476" t="s">
        <v>65</v>
      </c>
      <c r="D476" t="str">
        <f t="shared" si="7"/>
        <v>811-FRA2002-ERP-Kleinstprojekte30809 Neuer Konsignationsprozess unter Berücksichtigung steuerr.</v>
      </c>
      <c r="E476" t="s">
        <v>11773</v>
      </c>
      <c r="F476" t="str">
        <f>VLOOKUP(D476,teilprojekte!$C:$D,2)</f>
        <v>668324de-db78-3dab-af8c-aefebbcc6b75</v>
      </c>
      <c r="G476" t="s">
        <v>65</v>
      </c>
    </row>
    <row r="477" spans="1:7" x14ac:dyDescent="0.3">
      <c r="A477" t="s">
        <v>459</v>
      </c>
      <c r="B477" t="s">
        <v>517</v>
      </c>
      <c r="C477" t="s">
        <v>65</v>
      </c>
      <c r="D477" t="str">
        <f t="shared" si="7"/>
        <v>811-FRA2002-ERP-Kleinstprojekte30815 Lieferantenkonsignation Ausländische Läger</v>
      </c>
      <c r="E477" t="s">
        <v>11774</v>
      </c>
      <c r="F477" t="str">
        <f>VLOOKUP(D477,teilprojekte!$C:$D,2)</f>
        <v>0f5a608c-85c3-ad10-a4fc-79091f78737a</v>
      </c>
      <c r="G477" t="s">
        <v>65</v>
      </c>
    </row>
    <row r="478" spans="1:7" x14ac:dyDescent="0.3">
      <c r="A478" t="s">
        <v>459</v>
      </c>
      <c r="B478" t="s">
        <v>518</v>
      </c>
      <c r="C478" t="s">
        <v>519</v>
      </c>
      <c r="D478" t="str">
        <f t="shared" si="7"/>
        <v>811-FRA2002-ERP-Kleinstprojekte30820 Neue Preisverordnung</v>
      </c>
      <c r="E478" t="s">
        <v>11775</v>
      </c>
      <c r="F478" t="str">
        <f>VLOOKUP(D478,teilprojekte!$C:$D,2)</f>
        <v>51beb912-d3a6-0177-e424-4a1d0dae35c2</v>
      </c>
      <c r="G478" t="s">
        <v>519</v>
      </c>
    </row>
    <row r="479" spans="1:7" x14ac:dyDescent="0.3">
      <c r="A479" t="s">
        <v>459</v>
      </c>
      <c r="B479" t="s">
        <v>518</v>
      </c>
      <c r="C479" t="s">
        <v>65</v>
      </c>
      <c r="D479" t="str">
        <f t="shared" si="7"/>
        <v>811-FRA2002-ERP-Kleinstprojekte30820 Neue Preisverordnung</v>
      </c>
      <c r="E479" t="s">
        <v>11776</v>
      </c>
      <c r="F479" t="str">
        <f>VLOOKUP(D479,teilprojekte!$C:$D,2)</f>
        <v>51beb912-d3a6-0177-e424-4a1d0dae35c2</v>
      </c>
      <c r="G479" t="s">
        <v>65</v>
      </c>
    </row>
    <row r="480" spans="1:7" x14ac:dyDescent="0.3">
      <c r="A480" t="s">
        <v>459</v>
      </c>
      <c r="B480" t="s">
        <v>518</v>
      </c>
      <c r="C480" t="s">
        <v>520</v>
      </c>
      <c r="D480" t="str">
        <f t="shared" si="7"/>
        <v>811-FRA2002-ERP-Kleinstprojekte30820 Neue Preisverordnung</v>
      </c>
      <c r="E480" t="s">
        <v>11777</v>
      </c>
      <c r="F480" t="str">
        <f>VLOOKUP(D480,teilprojekte!$C:$D,2)</f>
        <v>51beb912-d3a6-0177-e424-4a1d0dae35c2</v>
      </c>
      <c r="G480" t="s">
        <v>520</v>
      </c>
    </row>
    <row r="481" spans="1:7" x14ac:dyDescent="0.3">
      <c r="A481" t="s">
        <v>459</v>
      </c>
      <c r="B481" t="s">
        <v>518</v>
      </c>
      <c r="C481" t="s">
        <v>521</v>
      </c>
      <c r="D481" t="str">
        <f t="shared" si="7"/>
        <v>811-FRA2002-ERP-Kleinstprojekte30820 Neue Preisverordnung</v>
      </c>
      <c r="E481" t="s">
        <v>11778</v>
      </c>
      <c r="F481" t="str">
        <f>VLOOKUP(D481,teilprojekte!$C:$D,2)</f>
        <v>51beb912-d3a6-0177-e424-4a1d0dae35c2</v>
      </c>
      <c r="G481" t="s">
        <v>521</v>
      </c>
    </row>
    <row r="482" spans="1:7" x14ac:dyDescent="0.3">
      <c r="A482" t="s">
        <v>459</v>
      </c>
      <c r="B482" t="s">
        <v>518</v>
      </c>
      <c r="C482" t="s">
        <v>522</v>
      </c>
      <c r="D482" t="str">
        <f t="shared" si="7"/>
        <v>811-FRA2002-ERP-Kleinstprojekte30820 Neue Preisverordnung</v>
      </c>
      <c r="E482" t="s">
        <v>11779</v>
      </c>
      <c r="F482" t="str">
        <f>VLOOKUP(D482,teilprojekte!$C:$D,2)</f>
        <v>51beb912-d3a6-0177-e424-4a1d0dae35c2</v>
      </c>
      <c r="G482" t="s">
        <v>522</v>
      </c>
    </row>
    <row r="483" spans="1:7" x14ac:dyDescent="0.3">
      <c r="A483" t="s">
        <v>459</v>
      </c>
      <c r="B483" t="s">
        <v>523</v>
      </c>
      <c r="C483" t="s">
        <v>65</v>
      </c>
      <c r="D483" t="str">
        <f t="shared" si="7"/>
        <v>811-FRA2002-ERP-Kleinstprojekte30853 Optimierung Marktplatz-Integration</v>
      </c>
      <c r="E483" t="s">
        <v>11780</v>
      </c>
      <c r="F483" t="str">
        <f>VLOOKUP(D483,teilprojekte!$C:$D,2)</f>
        <v>f3a6ef7b-2c5a-1706-7c62-67c3d9b2c73b</v>
      </c>
      <c r="G483" t="s">
        <v>65</v>
      </c>
    </row>
    <row r="484" spans="1:7" x14ac:dyDescent="0.3">
      <c r="A484" t="s">
        <v>459</v>
      </c>
      <c r="B484" t="s">
        <v>288</v>
      </c>
      <c r="C484" t="s">
        <v>65</v>
      </c>
      <c r="D484" t="str">
        <f t="shared" si="7"/>
        <v>811-FRA2002-ERP-Kleinstprojekte30922 Optimierung Packprozess</v>
      </c>
      <c r="E484" t="s">
        <v>11781</v>
      </c>
      <c r="F484" t="str">
        <f>VLOOKUP(D484,teilprojekte!$C:$D,2)</f>
        <v>b1939a50-21d9-cf4c-9b49-e24d1f413cb5</v>
      </c>
      <c r="G484" t="s">
        <v>65</v>
      </c>
    </row>
    <row r="485" spans="1:7" x14ac:dyDescent="0.3">
      <c r="A485" t="s">
        <v>459</v>
      </c>
      <c r="B485" t="s">
        <v>524</v>
      </c>
      <c r="C485" t="s">
        <v>65</v>
      </c>
      <c r="D485" t="str">
        <f t="shared" si="7"/>
        <v>811-FRA2002-ERP-Kleinstprojekte30922 Optimierung Packprozess (Optim. Förderstrecke)</v>
      </c>
      <c r="E485" t="s">
        <v>11782</v>
      </c>
      <c r="F485" t="str">
        <f>VLOOKUP(D485,teilprojekte!$C:$D,2)</f>
        <v>74ce4f90-9835-77b0-c4a7-8ad6333f5269</v>
      </c>
      <c r="G485" t="s">
        <v>65</v>
      </c>
    </row>
    <row r="486" spans="1:7" x14ac:dyDescent="0.3">
      <c r="A486" t="s">
        <v>459</v>
      </c>
      <c r="B486" t="s">
        <v>525</v>
      </c>
      <c r="C486" t="s">
        <v>65</v>
      </c>
      <c r="D486" t="str">
        <f t="shared" si="7"/>
        <v>811-FRA2002-ERP-Kleinstprojekte30944 Vorprojekt neue Kasse</v>
      </c>
      <c r="E486" t="s">
        <v>11783</v>
      </c>
      <c r="F486" t="str">
        <f>VLOOKUP(D486,teilprojekte!$C:$D,2)</f>
        <v>1c52052a-a93e-cb1e-18d1-d39426cf9ade</v>
      </c>
      <c r="G486" t="s">
        <v>65</v>
      </c>
    </row>
    <row r="487" spans="1:7" x14ac:dyDescent="0.3">
      <c r="A487" t="s">
        <v>459</v>
      </c>
      <c r="B487" t="s">
        <v>526</v>
      </c>
      <c r="C487" t="s">
        <v>65</v>
      </c>
      <c r="D487" t="str">
        <f t="shared" si="7"/>
        <v>811-FRA2002-ERP-Kleinstprojekte31118 UST.Problem mit Konsi</v>
      </c>
      <c r="E487" t="s">
        <v>11784</v>
      </c>
      <c r="F487" t="str">
        <f>VLOOKUP(D487,teilprojekte!$C:$D,2)</f>
        <v>477c7487-b4ad-3a6b-9863-32a184f5c293</v>
      </c>
      <c r="G487" t="s">
        <v>65</v>
      </c>
    </row>
    <row r="488" spans="1:7" x14ac:dyDescent="0.3">
      <c r="A488" t="s">
        <v>459</v>
      </c>
      <c r="B488" t="s">
        <v>527</v>
      </c>
      <c r="C488" t="s">
        <v>65</v>
      </c>
      <c r="D488" t="str">
        <f t="shared" si="7"/>
        <v>811-FRA2002-ERP-Kleinstprojekte31362 Pilotprojekt Kasse Frankreich</v>
      </c>
      <c r="E488" t="s">
        <v>11785</v>
      </c>
      <c r="F488" t="str">
        <f>VLOOKUP(D488,teilprojekte!$C:$D,2)</f>
        <v>1e059ca1-2b4e-2ad7-6b29-37555643862f</v>
      </c>
      <c r="G488" t="s">
        <v>65</v>
      </c>
    </row>
    <row r="489" spans="1:7" x14ac:dyDescent="0.3">
      <c r="A489" t="s">
        <v>459</v>
      </c>
      <c r="B489" t="s">
        <v>529</v>
      </c>
      <c r="C489" t="s">
        <v>65</v>
      </c>
      <c r="D489" t="str">
        <f t="shared" si="7"/>
        <v>811-FRA2002-ERP-Kleinstprojekte31820 Großmengenkommissionnierung Logistik</v>
      </c>
      <c r="E489" t="s">
        <v>11786</v>
      </c>
      <c r="F489" t="str">
        <f>VLOOKUP(D489,teilprojekte!$C:$D,2)</f>
        <v>04cc6793-7c80-37a7-bafa-86705fe31d35</v>
      </c>
      <c r="G489" t="s">
        <v>65</v>
      </c>
    </row>
    <row r="490" spans="1:7" x14ac:dyDescent="0.3">
      <c r="A490" t="s">
        <v>459</v>
      </c>
      <c r="B490" t="s">
        <v>530</v>
      </c>
      <c r="C490" t="s">
        <v>65</v>
      </c>
      <c r="D490" t="str">
        <f t="shared" si="7"/>
        <v>811-FRA2002-ERP-Kleinstprojekte31975 Fehlerhafte Preisübermittlung</v>
      </c>
      <c r="E490" t="s">
        <v>11787</v>
      </c>
      <c r="F490" t="str">
        <f>VLOOKUP(D490,teilprojekte!$C:$D,2)</f>
        <v>d1be0fbd-ef87-c99f-55a1-7a1367f9ae87</v>
      </c>
      <c r="G490" t="s">
        <v>65</v>
      </c>
    </row>
    <row r="491" spans="1:7" x14ac:dyDescent="0.3">
      <c r="A491" t="s">
        <v>459</v>
      </c>
      <c r="B491" t="s">
        <v>532</v>
      </c>
      <c r="C491" t="s">
        <v>57</v>
      </c>
      <c r="D491" t="str">
        <f t="shared" si="7"/>
        <v>811-FRA2002-ERP-Kleinstprojekte32280 abweichende Lieferadressen</v>
      </c>
      <c r="E491" t="s">
        <v>11788</v>
      </c>
      <c r="F491" t="str">
        <f>VLOOKUP(D491,teilprojekte!$C:$D,2)</f>
        <v>4c541c45-2c67-6349-8054-71f46248a3cc</v>
      </c>
      <c r="G491" t="s">
        <v>57</v>
      </c>
    </row>
    <row r="492" spans="1:7" x14ac:dyDescent="0.3">
      <c r="A492" t="s">
        <v>459</v>
      </c>
      <c r="B492" t="s">
        <v>533</v>
      </c>
      <c r="C492" t="s">
        <v>65</v>
      </c>
      <c r="D492" t="str">
        <f t="shared" si="7"/>
        <v>811-FRA2002-ERP-Kleinstprojekte32288 Bereitstellung individuelle Gutscheincodes - Marketing</v>
      </c>
      <c r="E492" t="s">
        <v>11789</v>
      </c>
      <c r="F492" t="str">
        <f>VLOOKUP(D492,teilprojekte!$C:$D,2)</f>
        <v>5e5cbc6c-f9dd-d4b9-445b-a71ada556053</v>
      </c>
      <c r="G492" t="s">
        <v>65</v>
      </c>
    </row>
    <row r="493" spans="1:7" x14ac:dyDescent="0.3">
      <c r="A493" t="s">
        <v>535</v>
      </c>
      <c r="B493" t="s">
        <v>536</v>
      </c>
      <c r="C493" t="s">
        <v>537</v>
      </c>
      <c r="D493" t="str">
        <f t="shared" si="7"/>
        <v>815-IOT2002-Vertrieb00-Lück</v>
      </c>
      <c r="E493" t="s">
        <v>11790</v>
      </c>
      <c r="F493" t="str">
        <f>VLOOKUP(D493,teilprojekte!$C:$D,2)</f>
        <v>e5977d1e-72df-9372-ece2-b092d8b88288</v>
      </c>
      <c r="G493" t="s">
        <v>537</v>
      </c>
    </row>
    <row r="494" spans="1:7" x14ac:dyDescent="0.3">
      <c r="A494" t="s">
        <v>535</v>
      </c>
      <c r="B494" t="s">
        <v>538</v>
      </c>
      <c r="C494" t="s">
        <v>539</v>
      </c>
      <c r="D494" t="str">
        <f t="shared" si="7"/>
        <v>815-IOT2002-Vertrieb02-Vorbereitung ohne Lead</v>
      </c>
      <c r="E494" t="s">
        <v>11791</v>
      </c>
      <c r="F494" t="str">
        <f>VLOOKUP(D494,teilprojekte!$C:$D,2)</f>
        <v>7dca3e33-41aa-835c-6304-73ae53f410d8</v>
      </c>
      <c r="G494" t="s">
        <v>539</v>
      </c>
    </row>
    <row r="495" spans="1:7" x14ac:dyDescent="0.3">
      <c r="A495" t="s">
        <v>535</v>
      </c>
      <c r="B495" t="s">
        <v>538</v>
      </c>
      <c r="C495" t="s">
        <v>540</v>
      </c>
      <c r="D495" t="str">
        <f t="shared" si="7"/>
        <v>815-IOT2002-Vertrieb02-Vorbereitung ohne Lead</v>
      </c>
      <c r="E495" t="s">
        <v>11792</v>
      </c>
      <c r="F495" t="str">
        <f>VLOOKUP(D495,teilprojekte!$C:$D,2)</f>
        <v>7dca3e33-41aa-835c-6304-73ae53f410d8</v>
      </c>
      <c r="G495" t="s">
        <v>540</v>
      </c>
    </row>
    <row r="496" spans="1:7" x14ac:dyDescent="0.3">
      <c r="A496" t="s">
        <v>535</v>
      </c>
      <c r="B496" t="s">
        <v>542</v>
      </c>
      <c r="C496" t="s">
        <v>543</v>
      </c>
      <c r="D496" t="str">
        <f t="shared" si="7"/>
        <v>815-IOT2002-Vertrieb05-FIORI</v>
      </c>
      <c r="E496" t="s">
        <v>11793</v>
      </c>
      <c r="F496" t="str">
        <f>VLOOKUP(D496,teilprojekte!$C:$D,2)</f>
        <v>b0da6d51-d3a3-cc29-5e17-7d361725c8de</v>
      </c>
      <c r="G496" t="s">
        <v>543</v>
      </c>
    </row>
    <row r="497" spans="1:7" x14ac:dyDescent="0.3">
      <c r="A497" t="s">
        <v>535</v>
      </c>
      <c r="B497" t="s">
        <v>544</v>
      </c>
      <c r="C497" t="s">
        <v>545</v>
      </c>
      <c r="D497" t="str">
        <f t="shared" si="7"/>
        <v>815-IOT2002-Vertrieb06-Webinar</v>
      </c>
      <c r="E497" t="s">
        <v>11794</v>
      </c>
      <c r="F497" t="str">
        <f>VLOOKUP(D497,teilprojekte!$C:$D,2)</f>
        <v>2157dc9b-5bf9-1f7c-c804-6bef12010ea8</v>
      </c>
      <c r="G497" t="s">
        <v>545</v>
      </c>
    </row>
    <row r="498" spans="1:7" x14ac:dyDescent="0.3">
      <c r="A498" t="s">
        <v>535</v>
      </c>
      <c r="B498" t="s">
        <v>544</v>
      </c>
      <c r="C498" t="s">
        <v>546</v>
      </c>
      <c r="D498" t="str">
        <f t="shared" si="7"/>
        <v>815-IOT2002-Vertrieb06-Webinar</v>
      </c>
      <c r="E498" t="s">
        <v>11795</v>
      </c>
      <c r="F498" t="str">
        <f>VLOOKUP(D498,teilprojekte!$C:$D,2)</f>
        <v>2157dc9b-5bf9-1f7c-c804-6bef12010ea8</v>
      </c>
      <c r="G498" t="s">
        <v>546</v>
      </c>
    </row>
    <row r="499" spans="1:7" x14ac:dyDescent="0.3">
      <c r="A499" t="s">
        <v>549</v>
      </c>
      <c r="B499" t="s">
        <v>550</v>
      </c>
      <c r="C499" t="s">
        <v>551</v>
      </c>
      <c r="D499" t="str">
        <f t="shared" si="7"/>
        <v>831-FRA2005-19806-SAP-Formulare-und-eMails10- Vorabstimmung zum Projekt</v>
      </c>
      <c r="E499" t="s">
        <v>11796</v>
      </c>
      <c r="F499" t="str">
        <f>VLOOKUP(D499,teilprojekte!$C:$D,2)</f>
        <v>16d7054b-f16a-febf-4995-698ae1042581</v>
      </c>
      <c r="G499" t="s">
        <v>551</v>
      </c>
    </row>
    <row r="500" spans="1:7" x14ac:dyDescent="0.3">
      <c r="A500" t="s">
        <v>549</v>
      </c>
      <c r="B500" t="s">
        <v>550</v>
      </c>
      <c r="C500" t="s">
        <v>552</v>
      </c>
      <c r="D500" t="str">
        <f t="shared" si="7"/>
        <v>831-FRA2005-19806-SAP-Formulare-und-eMails10- Vorabstimmung zum Projekt</v>
      </c>
      <c r="E500" t="s">
        <v>11797</v>
      </c>
      <c r="F500" t="str">
        <f>VLOOKUP(D500,teilprojekte!$C:$D,2)</f>
        <v>16d7054b-f16a-febf-4995-698ae1042581</v>
      </c>
      <c r="G500" t="s">
        <v>552</v>
      </c>
    </row>
    <row r="501" spans="1:7" x14ac:dyDescent="0.3">
      <c r="A501" t="s">
        <v>549</v>
      </c>
      <c r="B501" t="s">
        <v>553</v>
      </c>
      <c r="C501" t="s">
        <v>65</v>
      </c>
      <c r="D501" t="str">
        <f t="shared" si="7"/>
        <v>831-FRA2005-19806-SAP-Formulare-und-eMails16274 Formulare - Sammler</v>
      </c>
      <c r="E501" t="s">
        <v>11798</v>
      </c>
      <c r="F501" t="str">
        <f>VLOOKUP(D501,teilprojekte!$C:$D,2)</f>
        <v>1daf14af-fbb9-99af-b9a2-b818dbf5ff7e</v>
      </c>
      <c r="G501" t="s">
        <v>65</v>
      </c>
    </row>
    <row r="502" spans="1:7" x14ac:dyDescent="0.3">
      <c r="A502" t="s">
        <v>549</v>
      </c>
      <c r="B502" t="s">
        <v>554</v>
      </c>
      <c r="C502" t="s">
        <v>74</v>
      </c>
      <c r="D502" t="str">
        <f t="shared" si="7"/>
        <v>831-FRA2005-19806-SAP-Formulare-und-eMails19806 Kundenkommunikation Redesign</v>
      </c>
      <c r="E502" t="s">
        <v>11799</v>
      </c>
      <c r="F502" t="str">
        <f>VLOOKUP(D502,teilprojekte!$C:$D,2)</f>
        <v>532c317c-976a-bfac-4e63-230888663fff</v>
      </c>
      <c r="G502" t="s">
        <v>74</v>
      </c>
    </row>
    <row r="503" spans="1:7" x14ac:dyDescent="0.3">
      <c r="A503" t="s">
        <v>549</v>
      </c>
      <c r="B503" t="s">
        <v>554</v>
      </c>
      <c r="C503" t="s">
        <v>555</v>
      </c>
      <c r="D503" t="str">
        <f t="shared" si="7"/>
        <v>831-FRA2005-19806-SAP-Formulare-und-eMails19806 Kundenkommunikation Redesign</v>
      </c>
      <c r="E503" t="s">
        <v>11800</v>
      </c>
      <c r="F503" t="str">
        <f>VLOOKUP(D503,teilprojekte!$C:$D,2)</f>
        <v>532c317c-976a-bfac-4e63-230888663fff</v>
      </c>
      <c r="G503" t="s">
        <v>555</v>
      </c>
    </row>
    <row r="504" spans="1:7" x14ac:dyDescent="0.3">
      <c r="A504" t="s">
        <v>549</v>
      </c>
      <c r="B504" t="s">
        <v>556</v>
      </c>
      <c r="C504" t="s">
        <v>557</v>
      </c>
      <c r="D504" t="str">
        <f t="shared" si="7"/>
        <v>831-FRA2005-19806-SAP-Formulare-und-eMails20-Konzeption</v>
      </c>
      <c r="E504" t="s">
        <v>11801</v>
      </c>
      <c r="F504" t="str">
        <f>VLOOKUP(D504,teilprojekte!$C:$D,2)</f>
        <v>d818d8de-4ee8-dd65-1548-a6448af26cbd</v>
      </c>
      <c r="G504" t="s">
        <v>557</v>
      </c>
    </row>
    <row r="505" spans="1:7" x14ac:dyDescent="0.3">
      <c r="A505" t="s">
        <v>549</v>
      </c>
      <c r="B505" t="s">
        <v>558</v>
      </c>
      <c r="C505" t="s">
        <v>559</v>
      </c>
      <c r="D505" t="str">
        <f t="shared" si="7"/>
        <v>831-FRA2005-19806-SAP-Formulare-und-eMails30-Übernahme V3 Beleg</v>
      </c>
      <c r="E505" t="s">
        <v>11802</v>
      </c>
      <c r="F505" t="str">
        <f>VLOOKUP(D505,teilprojekte!$C:$D,2)</f>
        <v>fe934ed3-c150-367b-c0ad-1df95b4e4309</v>
      </c>
      <c r="G505" t="s">
        <v>559</v>
      </c>
    </row>
    <row r="506" spans="1:7" x14ac:dyDescent="0.3">
      <c r="A506" t="s">
        <v>549</v>
      </c>
      <c r="B506" t="s">
        <v>558</v>
      </c>
      <c r="C506" t="s">
        <v>560</v>
      </c>
      <c r="D506" t="str">
        <f t="shared" si="7"/>
        <v>831-FRA2005-19806-SAP-Formulare-und-eMails30-Übernahme V3 Beleg</v>
      </c>
      <c r="E506" t="s">
        <v>11803</v>
      </c>
      <c r="F506" t="str">
        <f>VLOOKUP(D506,teilprojekte!$C:$D,2)</f>
        <v>fe934ed3-c150-367b-c0ad-1df95b4e4309</v>
      </c>
      <c r="G506" t="s">
        <v>560</v>
      </c>
    </row>
    <row r="507" spans="1:7" x14ac:dyDescent="0.3">
      <c r="A507" t="s">
        <v>549</v>
      </c>
      <c r="B507" t="s">
        <v>561</v>
      </c>
      <c r="C507" t="s">
        <v>551</v>
      </c>
      <c r="D507" t="str">
        <f t="shared" si="7"/>
        <v>831-FRA2005-19806-SAP-Formulare-und-eMails40-V1 Kommunikation</v>
      </c>
      <c r="E507" t="s">
        <v>11804</v>
      </c>
      <c r="F507" t="str">
        <f>VLOOKUP(D507,teilprojekte!$C:$D,2)</f>
        <v>ab6e2882-3ad6-2e08-b18d-95b3e142876b</v>
      </c>
      <c r="G507" t="s">
        <v>551</v>
      </c>
    </row>
    <row r="508" spans="1:7" x14ac:dyDescent="0.3">
      <c r="A508" t="s">
        <v>549</v>
      </c>
      <c r="B508" t="s">
        <v>563</v>
      </c>
      <c r="C508" t="s">
        <v>564</v>
      </c>
      <c r="D508" t="str">
        <f t="shared" si="7"/>
        <v>831-FRA2005-19806-SAP-Formulare-und-eMails60-Erweiterung Easy Send Mail</v>
      </c>
      <c r="E508" t="s">
        <v>11805</v>
      </c>
      <c r="F508" t="str">
        <f>VLOOKUP(D508,teilprojekte!$C:$D,2)</f>
        <v>607cf6a0-4700-05fa-a483-6c9fa70acd64</v>
      </c>
      <c r="G508" t="s">
        <v>564</v>
      </c>
    </row>
    <row r="509" spans="1:7" x14ac:dyDescent="0.3">
      <c r="A509" t="s">
        <v>566</v>
      </c>
      <c r="B509" t="s">
        <v>567</v>
      </c>
      <c r="C509" t="s">
        <v>568</v>
      </c>
      <c r="D509" t="str">
        <f t="shared" si="7"/>
        <v>836-MAN2101-Application-Management00-Koordination</v>
      </c>
      <c r="E509" t="s">
        <v>11806</v>
      </c>
      <c r="F509" t="str">
        <f>VLOOKUP(D509,teilprojekte!$C:$D,2)</f>
        <v>b9885b89-98a5-b52c-be55-c5576724c025</v>
      </c>
      <c r="G509" t="s">
        <v>568</v>
      </c>
    </row>
    <row r="510" spans="1:7" x14ac:dyDescent="0.3">
      <c r="A510" t="s">
        <v>566</v>
      </c>
      <c r="B510" t="s">
        <v>567</v>
      </c>
      <c r="C510" t="s">
        <v>567</v>
      </c>
      <c r="D510" t="str">
        <f t="shared" si="7"/>
        <v>836-MAN2101-Application-Management00-Koordination</v>
      </c>
      <c r="E510" t="s">
        <v>11807</v>
      </c>
      <c r="F510" t="str">
        <f>VLOOKUP(D510,teilprojekte!$C:$D,2)</f>
        <v>b9885b89-98a5-b52c-be55-c5576724c025</v>
      </c>
      <c r="G510" t="s">
        <v>567</v>
      </c>
    </row>
    <row r="511" spans="1:7" x14ac:dyDescent="0.3">
      <c r="A511" t="s">
        <v>566</v>
      </c>
      <c r="B511" t="s">
        <v>567</v>
      </c>
      <c r="C511" t="s">
        <v>569</v>
      </c>
      <c r="D511" t="str">
        <f t="shared" si="7"/>
        <v>836-MAN2101-Application-Management00-Koordination</v>
      </c>
      <c r="E511" t="s">
        <v>11808</v>
      </c>
      <c r="F511" t="str">
        <f>VLOOKUP(D511,teilprojekte!$C:$D,2)</f>
        <v>b9885b89-98a5-b52c-be55-c5576724c025</v>
      </c>
      <c r="G511" t="s">
        <v>569</v>
      </c>
    </row>
    <row r="512" spans="1:7" x14ac:dyDescent="0.3">
      <c r="A512" t="s">
        <v>566</v>
      </c>
      <c r="B512" t="s">
        <v>570</v>
      </c>
      <c r="C512" t="s">
        <v>571</v>
      </c>
      <c r="D512" t="str">
        <f t="shared" si="7"/>
        <v>836-MAN2101-Application-Management10-Tickets</v>
      </c>
      <c r="E512" t="s">
        <v>11809</v>
      </c>
      <c r="F512" t="str">
        <f>VLOOKUP(D512,teilprojekte!$C:$D,2)</f>
        <v>ee94b5a6-5a44-8bc8-27a1-d26e36faf01b</v>
      </c>
      <c r="G512" t="s">
        <v>571</v>
      </c>
    </row>
    <row r="513" spans="1:7" x14ac:dyDescent="0.3">
      <c r="A513" t="s">
        <v>566</v>
      </c>
      <c r="B513" t="s">
        <v>570</v>
      </c>
      <c r="C513" t="s">
        <v>568</v>
      </c>
      <c r="D513" t="str">
        <f t="shared" si="7"/>
        <v>836-MAN2101-Application-Management10-Tickets</v>
      </c>
      <c r="E513" t="s">
        <v>11810</v>
      </c>
      <c r="F513" t="str">
        <f>VLOOKUP(D513,teilprojekte!$C:$D,2)</f>
        <v>ee94b5a6-5a44-8bc8-27a1-d26e36faf01b</v>
      </c>
      <c r="G513" t="s">
        <v>568</v>
      </c>
    </row>
    <row r="514" spans="1:7" x14ac:dyDescent="0.3">
      <c r="A514" t="s">
        <v>566</v>
      </c>
      <c r="B514" t="s">
        <v>570</v>
      </c>
      <c r="C514" t="s">
        <v>567</v>
      </c>
      <c r="D514" t="str">
        <f t="shared" si="7"/>
        <v>836-MAN2101-Application-Management10-Tickets</v>
      </c>
      <c r="E514" t="s">
        <v>11811</v>
      </c>
      <c r="F514" t="str">
        <f>VLOOKUP(D514,teilprojekte!$C:$D,2)</f>
        <v>ee94b5a6-5a44-8bc8-27a1-d26e36faf01b</v>
      </c>
      <c r="G514" t="s">
        <v>567</v>
      </c>
    </row>
    <row r="515" spans="1:7" x14ac:dyDescent="0.3">
      <c r="A515" t="s">
        <v>566</v>
      </c>
      <c r="B515" t="s">
        <v>570</v>
      </c>
      <c r="C515" t="s">
        <v>572</v>
      </c>
      <c r="D515" t="str">
        <f t="shared" ref="D515:D578" si="8">CONCATENATE(A515,B515)</f>
        <v>836-MAN2101-Application-Management10-Tickets</v>
      </c>
      <c r="E515" t="s">
        <v>11812</v>
      </c>
      <c r="F515" t="str">
        <f>VLOOKUP(D515,teilprojekte!$C:$D,2)</f>
        <v>ee94b5a6-5a44-8bc8-27a1-d26e36faf01b</v>
      </c>
      <c r="G515" t="s">
        <v>572</v>
      </c>
    </row>
    <row r="516" spans="1:7" x14ac:dyDescent="0.3">
      <c r="A516" t="s">
        <v>566</v>
      </c>
      <c r="B516" t="s">
        <v>570</v>
      </c>
      <c r="C516" t="s">
        <v>573</v>
      </c>
      <c r="D516" t="str">
        <f t="shared" si="8"/>
        <v>836-MAN2101-Application-Management10-Tickets</v>
      </c>
      <c r="E516" t="s">
        <v>11813</v>
      </c>
      <c r="F516" t="str">
        <f>VLOOKUP(D516,teilprojekte!$C:$D,2)</f>
        <v>ee94b5a6-5a44-8bc8-27a1-d26e36faf01b</v>
      </c>
      <c r="G516" t="s">
        <v>573</v>
      </c>
    </row>
    <row r="517" spans="1:7" x14ac:dyDescent="0.3">
      <c r="A517" t="s">
        <v>566</v>
      </c>
      <c r="B517" t="s">
        <v>570</v>
      </c>
      <c r="C517" t="s">
        <v>574</v>
      </c>
      <c r="D517" t="str">
        <f t="shared" si="8"/>
        <v>836-MAN2101-Application-Management10-Tickets</v>
      </c>
      <c r="E517" t="s">
        <v>11814</v>
      </c>
      <c r="F517" t="str">
        <f>VLOOKUP(D517,teilprojekte!$C:$D,2)</f>
        <v>ee94b5a6-5a44-8bc8-27a1-d26e36faf01b</v>
      </c>
      <c r="G517" t="s">
        <v>574</v>
      </c>
    </row>
    <row r="518" spans="1:7" x14ac:dyDescent="0.3">
      <c r="A518" t="s">
        <v>566</v>
      </c>
      <c r="B518" t="s">
        <v>570</v>
      </c>
      <c r="C518" t="s">
        <v>575</v>
      </c>
      <c r="D518" t="str">
        <f t="shared" si="8"/>
        <v>836-MAN2101-Application-Management10-Tickets</v>
      </c>
      <c r="E518" t="s">
        <v>11815</v>
      </c>
      <c r="F518" t="str">
        <f>VLOOKUP(D518,teilprojekte!$C:$D,2)</f>
        <v>ee94b5a6-5a44-8bc8-27a1-d26e36faf01b</v>
      </c>
      <c r="G518" t="s">
        <v>575</v>
      </c>
    </row>
    <row r="519" spans="1:7" x14ac:dyDescent="0.3">
      <c r="A519" t="s">
        <v>577</v>
      </c>
      <c r="B519" t="s">
        <v>578</v>
      </c>
      <c r="C519" t="s">
        <v>571</v>
      </c>
      <c r="D519" t="str">
        <f t="shared" si="8"/>
        <v>837-MAN2102-Kleinstprojekte00-Kleinstprojekte</v>
      </c>
      <c r="E519" t="s">
        <v>11816</v>
      </c>
      <c r="F519" t="str">
        <f>VLOOKUP(D519,teilprojekte!$C:$D,2)</f>
        <v>1c6ac549-ff77-4f2a-2636-6a2633bcdf8d</v>
      </c>
      <c r="G519" t="s">
        <v>571</v>
      </c>
    </row>
    <row r="520" spans="1:7" x14ac:dyDescent="0.3">
      <c r="A520" t="s">
        <v>577</v>
      </c>
      <c r="B520" t="s">
        <v>579</v>
      </c>
      <c r="C520" t="s">
        <v>57</v>
      </c>
      <c r="D520" t="str">
        <f t="shared" si="8"/>
        <v>837-MAN2102-Kleinstprojekte2098 FIORI-Auftragserfassung: MAG-Erweiterung</v>
      </c>
      <c r="E520" t="s">
        <v>11817</v>
      </c>
      <c r="F520" t="str">
        <f>VLOOKUP(D520,teilprojekte!$C:$D,2)</f>
        <v>889fdcd6-489d-0efb-dfe9-299a0b2d2a25</v>
      </c>
      <c r="G520" t="s">
        <v>57</v>
      </c>
    </row>
    <row r="521" spans="1:7" x14ac:dyDescent="0.3">
      <c r="A521" t="s">
        <v>577</v>
      </c>
      <c r="B521" t="s">
        <v>580</v>
      </c>
      <c r="C521" t="s">
        <v>581</v>
      </c>
      <c r="D521" t="str">
        <f t="shared" si="8"/>
        <v>837-MAN2102-Kleinstprojekte2331 ILM Integration</v>
      </c>
      <c r="E521" t="s">
        <v>11818</v>
      </c>
      <c r="F521" t="str">
        <f>VLOOKUP(D521,teilprojekte!$C:$D,2)</f>
        <v>4c471daf-d726-49c5-cece-f793626a8e6e</v>
      </c>
      <c r="G521" t="s">
        <v>581</v>
      </c>
    </row>
    <row r="522" spans="1:7" x14ac:dyDescent="0.3">
      <c r="A522" t="s">
        <v>577</v>
      </c>
      <c r="B522" t="s">
        <v>580</v>
      </c>
      <c r="C522" t="s">
        <v>582</v>
      </c>
      <c r="D522" t="str">
        <f t="shared" si="8"/>
        <v>837-MAN2102-Kleinstprojekte2331 ILM Integration</v>
      </c>
      <c r="E522" t="s">
        <v>11819</v>
      </c>
      <c r="F522" t="str">
        <f>VLOOKUP(D522,teilprojekte!$C:$D,2)</f>
        <v>4c471daf-d726-49c5-cece-f793626a8e6e</v>
      </c>
      <c r="G522" t="s">
        <v>582</v>
      </c>
    </row>
    <row r="523" spans="1:7" x14ac:dyDescent="0.3">
      <c r="A523" t="s">
        <v>577</v>
      </c>
      <c r="B523" t="s">
        <v>583</v>
      </c>
      <c r="C523" t="s">
        <v>65</v>
      </c>
      <c r="D523" t="str">
        <f t="shared" si="8"/>
        <v>837-MAN2102-Kleinstprojekte2348 Zahlart an Lieferung speichern</v>
      </c>
      <c r="E523" t="s">
        <v>11820</v>
      </c>
      <c r="F523" t="str">
        <f>VLOOKUP(D523,teilprojekte!$C:$D,2)</f>
        <v>71e22607-1f6d-24f4-e30d-0a280c973f24</v>
      </c>
      <c r="G523" t="s">
        <v>65</v>
      </c>
    </row>
    <row r="524" spans="1:7" x14ac:dyDescent="0.3">
      <c r="A524" t="s">
        <v>577</v>
      </c>
      <c r="B524" t="s">
        <v>584</v>
      </c>
      <c r="C524" t="s">
        <v>585</v>
      </c>
      <c r="D524" t="str">
        <f t="shared" si="8"/>
        <v>837-MAN2102-Kleinstprojekte2373 POS.AT-API Integration</v>
      </c>
      <c r="E524" t="s">
        <v>11821</v>
      </c>
      <c r="F524" t="str">
        <f>VLOOKUP(D524,teilprojekte!$C:$D,2)</f>
        <v>4a856f80-8b95-e61e-9f74-9da37b6c75b9</v>
      </c>
      <c r="G524" t="s">
        <v>585</v>
      </c>
    </row>
    <row r="525" spans="1:7" x14ac:dyDescent="0.3">
      <c r="A525" t="s">
        <v>577</v>
      </c>
      <c r="B525" t="s">
        <v>586</v>
      </c>
      <c r="C525" t="s">
        <v>57</v>
      </c>
      <c r="D525" t="str">
        <f t="shared" si="8"/>
        <v>837-MAN2102-Kleinstprojekte2412 Einführung GK Hospitality</v>
      </c>
      <c r="E525" t="s">
        <v>11822</v>
      </c>
      <c r="F525" t="str">
        <f>VLOOKUP(D525,teilprojekte!$C:$D,2)</f>
        <v>ff22ce4e-f0ff-4e23-2772-8a5a3aa727e4</v>
      </c>
      <c r="G525" t="s">
        <v>57</v>
      </c>
    </row>
    <row r="526" spans="1:7" x14ac:dyDescent="0.3">
      <c r="A526" t="s">
        <v>577</v>
      </c>
      <c r="B526" t="s">
        <v>587</v>
      </c>
      <c r="C526" t="s">
        <v>57</v>
      </c>
      <c r="D526" t="str">
        <f t="shared" si="8"/>
        <v>837-MAN2102-Kleinstprojekte2461 Changes zu Angebot MAGAZIN</v>
      </c>
      <c r="E526" t="s">
        <v>11823</v>
      </c>
      <c r="F526" t="str">
        <f>VLOOKUP(D526,teilprojekte!$C:$D,2)</f>
        <v>97048b7b-7e7a-2dc2-9afd-a243a2f2783e</v>
      </c>
      <c r="G526" t="s">
        <v>57</v>
      </c>
    </row>
    <row r="527" spans="1:7" x14ac:dyDescent="0.3">
      <c r="A527" t="s">
        <v>577</v>
      </c>
      <c r="B527" t="s">
        <v>588</v>
      </c>
      <c r="C527" t="s">
        <v>585</v>
      </c>
      <c r="D527" t="str">
        <f t="shared" si="8"/>
        <v>837-MAN2102-Kleinstprojekte2555 Preisplanung: neue Anforderungen</v>
      </c>
      <c r="E527" t="s">
        <v>11824</v>
      </c>
      <c r="F527" t="str">
        <f>VLOOKUP(D527,teilprojekte!$C:$D,2)</f>
        <v>23fac8f2-223f-fb85-4ad7-74709e0b354c</v>
      </c>
      <c r="G527" t="s">
        <v>585</v>
      </c>
    </row>
    <row r="528" spans="1:7" x14ac:dyDescent="0.3">
      <c r="A528" t="s">
        <v>577</v>
      </c>
      <c r="B528" t="s">
        <v>589</v>
      </c>
      <c r="C528" t="s">
        <v>590</v>
      </c>
      <c r="D528" t="str">
        <f t="shared" si="8"/>
        <v>837-MAN2102-Kleinstprojekte2564 PayPal Optimierungen</v>
      </c>
      <c r="E528" t="s">
        <v>11825</v>
      </c>
      <c r="F528" t="str">
        <f>VLOOKUP(D528,teilprojekte!$C:$D,2)</f>
        <v>a8d98ddb-0c80-eded-cf7f-082a2d7654ac</v>
      </c>
      <c r="G528" t="s">
        <v>590</v>
      </c>
    </row>
    <row r="529" spans="1:7" x14ac:dyDescent="0.3">
      <c r="A529" t="s">
        <v>577</v>
      </c>
      <c r="B529" t="s">
        <v>591</v>
      </c>
      <c r="C529" t="s">
        <v>65</v>
      </c>
      <c r="D529" t="str">
        <f t="shared" si="8"/>
        <v>837-MAN2102-Kleinstprojekte2639 c/o-Zeile auf Bestellungsformular ausgeben</v>
      </c>
      <c r="E529" t="s">
        <v>11826</v>
      </c>
      <c r="F529" t="str">
        <f>VLOOKUP(D529,teilprojekte!$C:$D,2)</f>
        <v>4de92d2e-1d38-81a4-41fb-fb7028d97833</v>
      </c>
      <c r="G529" t="s">
        <v>65</v>
      </c>
    </row>
    <row r="530" spans="1:7" x14ac:dyDescent="0.3">
      <c r="A530" t="s">
        <v>577</v>
      </c>
      <c r="B530" t="s">
        <v>592</v>
      </c>
      <c r="C530" t="s">
        <v>65</v>
      </c>
      <c r="D530" t="str">
        <f t="shared" si="8"/>
        <v>837-MAN2102-Kleinstprojekte2703 Impressum Mail AT</v>
      </c>
      <c r="E530" t="s">
        <v>11827</v>
      </c>
      <c r="F530" t="str">
        <f>VLOOKUP(D530,teilprojekte!$C:$D,2)</f>
        <v>2f9bd8b6-2753-4045-950e-18356d20d4a6</v>
      </c>
      <c r="G530" t="s">
        <v>65</v>
      </c>
    </row>
    <row r="531" spans="1:7" x14ac:dyDescent="0.3">
      <c r="A531" t="s">
        <v>577</v>
      </c>
      <c r="B531" t="s">
        <v>593</v>
      </c>
      <c r="C531" t="s">
        <v>585</v>
      </c>
      <c r="D531" t="str">
        <f t="shared" si="8"/>
        <v>837-MAN2102-Kleinstprojekte2783 CS-Cockpits: Redesign</v>
      </c>
      <c r="E531" t="s">
        <v>11828</v>
      </c>
      <c r="F531" t="str">
        <f>VLOOKUP(D531,teilprojekte!$C:$D,2)</f>
        <v>08e46f62-1009-7fd4-6933-e887b0214109</v>
      </c>
      <c r="G531" t="s">
        <v>585</v>
      </c>
    </row>
    <row r="532" spans="1:7" x14ac:dyDescent="0.3">
      <c r="A532" t="s">
        <v>577</v>
      </c>
      <c r="B532" t="s">
        <v>594</v>
      </c>
      <c r="C532" t="s">
        <v>65</v>
      </c>
      <c r="D532" t="str">
        <f t="shared" si="8"/>
        <v>837-MAN2102-Kleinstprojekte2786 Assortment Planning QuickWins</v>
      </c>
      <c r="E532" t="s">
        <v>11829</v>
      </c>
      <c r="F532" t="str">
        <f>VLOOKUP(D532,teilprojekte!$C:$D,2)</f>
        <v>6edaa178-0510-d567-12f0-e06cff97ad4c</v>
      </c>
      <c r="G532" t="s">
        <v>65</v>
      </c>
    </row>
    <row r="533" spans="1:7" x14ac:dyDescent="0.3">
      <c r="A533" t="s">
        <v>577</v>
      </c>
      <c r="B533" t="s">
        <v>595</v>
      </c>
      <c r="C533" t="s">
        <v>57</v>
      </c>
      <c r="D533" t="str">
        <f t="shared" si="8"/>
        <v>837-MAN2102-Kleinstprojekte2885 Versandstellenfindung Filialversand</v>
      </c>
      <c r="E533" t="s">
        <v>11830</v>
      </c>
      <c r="F533" t="str">
        <f>VLOOKUP(D533,teilprojekte!$C:$D,2)</f>
        <v>f854931b-fe92-83b8-1571-9db72d56e8b9</v>
      </c>
      <c r="G533" t="s">
        <v>57</v>
      </c>
    </row>
    <row r="534" spans="1:7" x14ac:dyDescent="0.3">
      <c r="A534" t="s">
        <v>577</v>
      </c>
      <c r="B534" t="s">
        <v>596</v>
      </c>
      <c r="C534" t="s">
        <v>57</v>
      </c>
      <c r="D534" t="str">
        <f t="shared" si="8"/>
        <v>837-MAN2102-Kleinstprojekte2900 Mail: verfügbarkeits-Übersicht</v>
      </c>
      <c r="E534" t="s">
        <v>11831</v>
      </c>
      <c r="F534" t="str">
        <f>VLOOKUP(D534,teilprojekte!$C:$D,2)</f>
        <v>50c1fe82-1817-fc36-6c5d-efc4486b517a</v>
      </c>
      <c r="G534" t="s">
        <v>57</v>
      </c>
    </row>
    <row r="535" spans="1:7" x14ac:dyDescent="0.3">
      <c r="A535" t="s">
        <v>577</v>
      </c>
      <c r="B535" t="s">
        <v>597</v>
      </c>
      <c r="C535" t="s">
        <v>57</v>
      </c>
      <c r="D535" t="str">
        <f t="shared" si="8"/>
        <v>837-MAN2102-Kleinstprojekte2934 Liefertermintreue monitoren</v>
      </c>
      <c r="E535" t="s">
        <v>11832</v>
      </c>
      <c r="F535" t="str">
        <f>VLOOKUP(D535,teilprojekte!$C:$D,2)</f>
        <v>fafeb627-5f2d-bff1-cff8-43e1ef9c0ed7</v>
      </c>
      <c r="G535" t="s">
        <v>57</v>
      </c>
    </row>
    <row r="536" spans="1:7" x14ac:dyDescent="0.3">
      <c r="A536" t="s">
        <v>577</v>
      </c>
      <c r="B536" t="s">
        <v>598</v>
      </c>
      <c r="C536" t="s">
        <v>65</v>
      </c>
      <c r="D536" t="str">
        <f t="shared" si="8"/>
        <v>837-MAN2102-Kleinstprojekte2973 Retail: Belegtext englisch für Digitalen Bon</v>
      </c>
      <c r="E536" t="s">
        <v>11833</v>
      </c>
      <c r="F536" t="str">
        <f>VLOOKUP(D536,teilprojekte!$C:$D,2)</f>
        <v>252a16eb-b2f4-259f-6d2f-9aa6f95e11e5</v>
      </c>
      <c r="G536" t="s">
        <v>65</v>
      </c>
    </row>
    <row r="537" spans="1:7" x14ac:dyDescent="0.3">
      <c r="A537" t="s">
        <v>577</v>
      </c>
      <c r="B537" t="s">
        <v>599</v>
      </c>
      <c r="C537" t="s">
        <v>585</v>
      </c>
      <c r="D537" t="str">
        <f t="shared" si="8"/>
        <v>837-MAN2102-Kleinstprojekte3023 Verf.: AB-Logik</v>
      </c>
      <c r="E537" t="s">
        <v>11834</v>
      </c>
      <c r="F537" t="str">
        <f>VLOOKUP(D537,teilprojekte!$C:$D,2)</f>
        <v>4d1b19be-7dc5-955a-c5f9-4f39608461d7</v>
      </c>
      <c r="G537" t="s">
        <v>585</v>
      </c>
    </row>
    <row r="538" spans="1:7" x14ac:dyDescent="0.3">
      <c r="A538" t="s">
        <v>577</v>
      </c>
      <c r="B538" t="s">
        <v>600</v>
      </c>
      <c r="C538" t="s">
        <v>65</v>
      </c>
      <c r="D538" t="str">
        <f t="shared" si="8"/>
        <v>837-MAN2102-Kleinstprojekte3065 Fiori Artikelauslistung</v>
      </c>
      <c r="E538" t="s">
        <v>11835</v>
      </c>
      <c r="F538" t="str">
        <f>VLOOKUP(D538,teilprojekte!$C:$D,2)</f>
        <v>8e6a56cd-e66b-1fed-8d84-3323b2688e64</v>
      </c>
      <c r="G538" t="s">
        <v>65</v>
      </c>
    </row>
    <row r="539" spans="1:7" x14ac:dyDescent="0.3">
      <c r="A539" t="s">
        <v>577</v>
      </c>
      <c r="B539" t="s">
        <v>601</v>
      </c>
      <c r="C539" t="s">
        <v>65</v>
      </c>
      <c r="D539" t="str">
        <f t="shared" si="8"/>
        <v>837-MAN2102-Kleinstprojekte3079 Screen Personas POC</v>
      </c>
      <c r="E539" t="s">
        <v>11836</v>
      </c>
      <c r="F539" t="str">
        <f>VLOOKUP(D539,teilprojekte!$C:$D,2)</f>
        <v>b8f89140-c213-2ea9-7276-549742426e8c</v>
      </c>
      <c r="G539" t="s">
        <v>65</v>
      </c>
    </row>
    <row r="540" spans="1:7" x14ac:dyDescent="0.3">
      <c r="A540" t="s">
        <v>577</v>
      </c>
      <c r="B540" t="s">
        <v>601</v>
      </c>
      <c r="C540" t="s">
        <v>602</v>
      </c>
      <c r="D540" t="str">
        <f t="shared" si="8"/>
        <v>837-MAN2102-Kleinstprojekte3079 Screen Personas POC</v>
      </c>
      <c r="E540" t="s">
        <v>11837</v>
      </c>
      <c r="F540" t="str">
        <f>VLOOKUP(D540,teilprojekte!$C:$D,2)</f>
        <v>b8f89140-c213-2ea9-7276-549742426e8c</v>
      </c>
      <c r="G540" t="s">
        <v>602</v>
      </c>
    </row>
    <row r="541" spans="1:7" x14ac:dyDescent="0.3">
      <c r="A541" t="s">
        <v>577</v>
      </c>
      <c r="B541" t="s">
        <v>603</v>
      </c>
      <c r="C541" t="s">
        <v>585</v>
      </c>
      <c r="D541" t="str">
        <f t="shared" si="8"/>
        <v>837-MAN2102-Kleinstprojekte3093 FIORI Preisplanung 2.0</v>
      </c>
      <c r="E541" t="s">
        <v>11838</v>
      </c>
      <c r="F541" t="str">
        <f>VLOOKUP(D541,teilprojekte!$C:$D,2)</f>
        <v>8951dc21-6b07-8ea1-3fad-3f40416a7a63</v>
      </c>
      <c r="G541" t="s">
        <v>585</v>
      </c>
    </row>
    <row r="542" spans="1:7" x14ac:dyDescent="0.3">
      <c r="A542" t="s">
        <v>577</v>
      </c>
      <c r="B542" t="s">
        <v>603</v>
      </c>
      <c r="C542" t="s">
        <v>590</v>
      </c>
      <c r="D542" t="str">
        <f t="shared" si="8"/>
        <v>837-MAN2102-Kleinstprojekte3093 FIORI Preisplanung 2.0</v>
      </c>
      <c r="E542" t="s">
        <v>11839</v>
      </c>
      <c r="F542" t="str">
        <f>VLOOKUP(D542,teilprojekte!$C:$D,2)</f>
        <v>8951dc21-6b07-8ea1-3fad-3f40416a7a63</v>
      </c>
      <c r="G542" t="s">
        <v>590</v>
      </c>
    </row>
    <row r="543" spans="1:7" x14ac:dyDescent="0.3">
      <c r="A543" t="s">
        <v>577</v>
      </c>
      <c r="B543" t="s">
        <v>604</v>
      </c>
      <c r="C543" t="s">
        <v>590</v>
      </c>
      <c r="D543" t="str">
        <f t="shared" si="8"/>
        <v>837-MAN2102-Kleinstprojekte3100 Promo-Engine: Einführung</v>
      </c>
      <c r="E543" t="s">
        <v>11840</v>
      </c>
      <c r="F543" t="str">
        <f>VLOOKUP(D543,teilprojekte!$C:$D,2)</f>
        <v>0f3c5aa0-f6e8-9431-e224-b41b40cd762d</v>
      </c>
      <c r="G543" t="s">
        <v>590</v>
      </c>
    </row>
    <row r="544" spans="1:7" x14ac:dyDescent="0.3">
      <c r="A544" t="s">
        <v>577</v>
      </c>
      <c r="B544" t="s">
        <v>605</v>
      </c>
      <c r="C544" t="s">
        <v>65</v>
      </c>
      <c r="D544" t="str">
        <f t="shared" si="8"/>
        <v>837-MAN2102-Kleinstprojekte3124 Filialadresse anzeigen bei C&amp;C-Auftrag</v>
      </c>
      <c r="E544" t="s">
        <v>11841</v>
      </c>
      <c r="F544" t="str">
        <f>VLOOKUP(D544,teilprojekte!$C:$D,2)</f>
        <v>5248a4a4-e000-eab3-20a4-9801260ad1ac</v>
      </c>
      <c r="G544" t="s">
        <v>65</v>
      </c>
    </row>
    <row r="545" spans="1:7" x14ac:dyDescent="0.3">
      <c r="A545" t="s">
        <v>577</v>
      </c>
      <c r="B545" t="s">
        <v>606</v>
      </c>
      <c r="C545" t="s">
        <v>65</v>
      </c>
      <c r="D545" t="str">
        <f t="shared" si="8"/>
        <v>837-MAN2102-Kleinstprojekte3127 Procurement: Sichtbarkeit der Artikelsaison in SAP</v>
      </c>
      <c r="E545" t="s">
        <v>11842</v>
      </c>
      <c r="F545" t="str">
        <f>VLOOKUP(D545,teilprojekte!$C:$D,2)</f>
        <v>8db84083-4ca9-01b4-f4e2-349e0654eeb9</v>
      </c>
      <c r="G545" t="s">
        <v>65</v>
      </c>
    </row>
    <row r="546" spans="1:7" x14ac:dyDescent="0.3">
      <c r="A546" t="s">
        <v>577</v>
      </c>
      <c r="B546" t="s">
        <v>607</v>
      </c>
      <c r="C546" t="s">
        <v>65</v>
      </c>
      <c r="D546" t="str">
        <f t="shared" si="8"/>
        <v>837-MAN2102-Kleinstprojekte3145 GoGreen Label auf Versandlabel andrucken</v>
      </c>
      <c r="E546" t="s">
        <v>11843</v>
      </c>
      <c r="F546" t="str">
        <f>VLOOKUP(D546,teilprojekte!$C:$D,2)</f>
        <v>99669aea-987d-1013-d025-637cc1a87173</v>
      </c>
      <c r="G546" t="s">
        <v>65</v>
      </c>
    </row>
    <row r="547" spans="1:7" x14ac:dyDescent="0.3">
      <c r="A547" t="s">
        <v>577</v>
      </c>
      <c r="B547" t="s">
        <v>608</v>
      </c>
      <c r="C547" t="s">
        <v>590</v>
      </c>
      <c r="D547" t="str">
        <f t="shared" si="8"/>
        <v>837-MAN2102-Kleinstprojekte3181 Paygate: Nachbearbeitungscockpit anpassen</v>
      </c>
      <c r="E547" t="s">
        <v>11844</v>
      </c>
      <c r="F547" t="str">
        <f>VLOOKUP(D547,teilprojekte!$C:$D,2)</f>
        <v>213f7f75-f9b8-a2f6-4749-82c71267050d</v>
      </c>
      <c r="G547" t="s">
        <v>590</v>
      </c>
    </row>
    <row r="548" spans="1:7" x14ac:dyDescent="0.3">
      <c r="A548" t="s">
        <v>577</v>
      </c>
      <c r="B548" t="s">
        <v>609</v>
      </c>
      <c r="C548" t="s">
        <v>65</v>
      </c>
      <c r="D548" t="str">
        <f t="shared" si="8"/>
        <v>837-MAN2102-Kleinstprojekte3201 CS: Kundenkommunikation</v>
      </c>
      <c r="E548" t="s">
        <v>11845</v>
      </c>
      <c r="F548" t="str">
        <f>VLOOKUP(D548,teilprojekte!$C:$D,2)</f>
        <v>b4115033-bde6-7b1b-54dc-ca2cdfc07231</v>
      </c>
      <c r="G548" t="s">
        <v>65</v>
      </c>
    </row>
    <row r="549" spans="1:7" x14ac:dyDescent="0.3">
      <c r="A549" t="s">
        <v>577</v>
      </c>
      <c r="B549" t="s">
        <v>610</v>
      </c>
      <c r="C549" t="s">
        <v>65</v>
      </c>
      <c r="D549" t="str">
        <f t="shared" si="8"/>
        <v>837-MAN2102-Kleinstprojekte3202 Aufträge ohne AG/WE</v>
      </c>
      <c r="E549" t="s">
        <v>11846</v>
      </c>
      <c r="F549" t="str">
        <f>VLOOKUP(D549,teilprojekte!$C:$D,2)</f>
        <v>e3e3624c-b3b8-8c39-91e5-d74d7d5992b1</v>
      </c>
      <c r="G549" t="s">
        <v>65</v>
      </c>
    </row>
    <row r="550" spans="1:7" x14ac:dyDescent="0.3">
      <c r="A550" t="s">
        <v>577</v>
      </c>
      <c r="B550" t="s">
        <v>611</v>
      </c>
      <c r="C550" t="s">
        <v>65</v>
      </c>
      <c r="D550" t="str">
        <f t="shared" si="8"/>
        <v>837-MAN2102-Kleinstprojekte3203 Adresszeile für AT u. CH entfernen</v>
      </c>
      <c r="E550" t="s">
        <v>11847</v>
      </c>
      <c r="F550" t="str">
        <f>VLOOKUP(D550,teilprojekte!$C:$D,2)</f>
        <v>a60ab562-ff55-558d-123b-061f2ec9f308</v>
      </c>
      <c r="G550" t="s">
        <v>65</v>
      </c>
    </row>
    <row r="551" spans="1:7" x14ac:dyDescent="0.3">
      <c r="A551" t="s">
        <v>577</v>
      </c>
      <c r="B551" t="s">
        <v>612</v>
      </c>
      <c r="C551" t="s">
        <v>65</v>
      </c>
      <c r="D551" t="str">
        <f t="shared" si="8"/>
        <v>837-MAN2102-Kleinstprojekte3206 FIORI Preisplanung: Schnellauswertung</v>
      </c>
      <c r="E551" t="s">
        <v>11848</v>
      </c>
      <c r="F551" t="str">
        <f>VLOOKUP(D551,teilprojekte!$C:$D,2)</f>
        <v>666afd0d-0c56-047f-976f-488b954501e3</v>
      </c>
      <c r="G551" t="s">
        <v>65</v>
      </c>
    </row>
    <row r="552" spans="1:7" x14ac:dyDescent="0.3">
      <c r="A552" t="s">
        <v>577</v>
      </c>
      <c r="B552" t="s">
        <v>613</v>
      </c>
      <c r="C552" t="s">
        <v>590</v>
      </c>
      <c r="D552" t="str">
        <f t="shared" si="8"/>
        <v>837-MAN2102-Kleinstprojekte3251 GABW-Logik Shop anpassen</v>
      </c>
      <c r="E552" t="s">
        <v>11849</v>
      </c>
      <c r="F552" t="str">
        <f>VLOOKUP(D552,teilprojekte!$C:$D,2)</f>
        <v>5c6dee67-9e4b-3423-6888-25de424fe2c0</v>
      </c>
      <c r="G552" t="s">
        <v>590</v>
      </c>
    </row>
    <row r="553" spans="1:7" x14ac:dyDescent="0.3">
      <c r="A553" t="s">
        <v>577</v>
      </c>
      <c r="B553" t="s">
        <v>614</v>
      </c>
      <c r="C553" t="s">
        <v>65</v>
      </c>
      <c r="D553" t="str">
        <f t="shared" si="8"/>
        <v>837-MAN2102-Kleinstprojekte3265 NL Fehlende Übersetzung / Änderung der Zahlungsbedingung</v>
      </c>
      <c r="E553" t="s">
        <v>11850</v>
      </c>
      <c r="F553" t="str">
        <f>VLOOKUP(D553,teilprojekte!$C:$D,2)</f>
        <v>0381f4ce-779a-9399-f6a7-4cbbf71336cd</v>
      </c>
      <c r="G553" t="s">
        <v>65</v>
      </c>
    </row>
    <row r="554" spans="1:7" x14ac:dyDescent="0.3">
      <c r="A554" t="s">
        <v>577</v>
      </c>
      <c r="B554" t="s">
        <v>615</v>
      </c>
      <c r="C554" t="s">
        <v>590</v>
      </c>
      <c r="D554" t="str">
        <f t="shared" si="8"/>
        <v>837-MAN2102-Kleinstprojekte3270 Grundpreisverordnung umsetzen</v>
      </c>
      <c r="E554" t="s">
        <v>11851</v>
      </c>
      <c r="F554" t="str">
        <f>VLOOKUP(D554,teilprojekte!$C:$D,2)</f>
        <v>8209d33c-9a05-224b-81b2-5ce07d41952c</v>
      </c>
      <c r="G554" t="s">
        <v>590</v>
      </c>
    </row>
    <row r="555" spans="1:7" x14ac:dyDescent="0.3">
      <c r="A555" t="s">
        <v>577</v>
      </c>
      <c r="B555" t="s">
        <v>616</v>
      </c>
      <c r="C555" t="s">
        <v>65</v>
      </c>
      <c r="D555" t="str">
        <f t="shared" si="8"/>
        <v>837-MAN2102-Kleinstprojekte3295 Änderung der E-Mail-Adresse – Widerspruch AB</v>
      </c>
      <c r="E555" t="s">
        <v>11852</v>
      </c>
      <c r="F555" t="str">
        <f>VLOOKUP(D555,teilprojekte!$C:$D,2)</f>
        <v>b82b1598-02e7-021b-b282-60bbe7a72fe2</v>
      </c>
      <c r="G555" t="s">
        <v>65</v>
      </c>
    </row>
    <row r="556" spans="1:7" x14ac:dyDescent="0.3">
      <c r="A556" t="s">
        <v>577</v>
      </c>
      <c r="B556" t="s">
        <v>617</v>
      </c>
      <c r="C556" t="s">
        <v>65</v>
      </c>
      <c r="D556" t="str">
        <f t="shared" si="8"/>
        <v>837-MAN2102-Kleinstprojekte3298 Optimierung Popups in Auftragsbearbeitung</v>
      </c>
      <c r="E556" t="s">
        <v>11853</v>
      </c>
      <c r="F556" t="str">
        <f>VLOOKUP(D556,teilprojekte!$C:$D,2)</f>
        <v>18b39d95-1dd3-88af-2787-9cc01d9ae995</v>
      </c>
      <c r="G556" t="s">
        <v>65</v>
      </c>
    </row>
    <row r="557" spans="1:7" x14ac:dyDescent="0.3">
      <c r="A557" t="s">
        <v>577</v>
      </c>
      <c r="B557" t="s">
        <v>618</v>
      </c>
      <c r="C557" t="s">
        <v>65</v>
      </c>
      <c r="D557" t="str">
        <f t="shared" si="8"/>
        <v>837-MAN2102-Kleinstprojekte3361 Text bei Retoureneingangsbestätigungen</v>
      </c>
      <c r="E557" t="s">
        <v>11854</v>
      </c>
      <c r="F557" t="str">
        <f>VLOOKUP(D557,teilprojekte!$C:$D,2)</f>
        <v>47ec1c08-8730-5c96-42bc-21bdb4359e01</v>
      </c>
      <c r="G557" t="s">
        <v>65</v>
      </c>
    </row>
    <row r="558" spans="1:7" x14ac:dyDescent="0.3">
      <c r="A558" t="s">
        <v>577</v>
      </c>
      <c r="B558" t="s">
        <v>619</v>
      </c>
      <c r="C558" t="s">
        <v>590</v>
      </c>
      <c r="D558" t="str">
        <f t="shared" si="8"/>
        <v>837-MAN2102-Kleinstprojekte3379 Katalogaufträge: Partnerübertragung anpassen</v>
      </c>
      <c r="E558" t="s">
        <v>11855</v>
      </c>
      <c r="F558" t="str">
        <f>VLOOKUP(D558,teilprojekte!$C:$D,2)</f>
        <v>ed368555-9442-d734-53cc-6219aaf932c2</v>
      </c>
      <c r="G558" t="s">
        <v>590</v>
      </c>
    </row>
    <row r="559" spans="1:7" x14ac:dyDescent="0.3">
      <c r="A559" t="s">
        <v>577</v>
      </c>
      <c r="B559" t="s">
        <v>620</v>
      </c>
      <c r="C559" t="s">
        <v>590</v>
      </c>
      <c r="D559" t="str">
        <f t="shared" si="8"/>
        <v>837-MAN2102-Kleinstprojekte3396 Internationalisierung: NL Vkorg</v>
      </c>
      <c r="E559" t="s">
        <v>11856</v>
      </c>
      <c r="F559" t="str">
        <f>VLOOKUP(D559,teilprojekte!$C:$D,2)</f>
        <v>dca6374a-7f7b-7805-97df-e5ef576a9366</v>
      </c>
      <c r="G559" t="s">
        <v>590</v>
      </c>
    </row>
    <row r="560" spans="1:7" x14ac:dyDescent="0.3">
      <c r="A560" t="s">
        <v>577</v>
      </c>
      <c r="B560" t="s">
        <v>621</v>
      </c>
      <c r="C560" t="s">
        <v>65</v>
      </c>
      <c r="D560" t="str">
        <f t="shared" si="8"/>
        <v>837-MAN2102-Kleinstprojekte3397 Check &amp; Change Formular LLE Abfrage</v>
      </c>
      <c r="E560" t="s">
        <v>11857</v>
      </c>
      <c r="F560" t="str">
        <f>VLOOKUP(D560,teilprojekte!$C:$D,2)</f>
        <v>3be3ab08-a89a-38ae-3d94-232784be8225</v>
      </c>
      <c r="G560" t="s">
        <v>65</v>
      </c>
    </row>
    <row r="561" spans="1:7" x14ac:dyDescent="0.3">
      <c r="A561" t="s">
        <v>577</v>
      </c>
      <c r="B561" t="s">
        <v>622</v>
      </c>
      <c r="C561" t="s">
        <v>590</v>
      </c>
      <c r="D561" t="str">
        <f t="shared" si="8"/>
        <v>837-MAN2102-Kleinstprojekte3401 Paygate-Zahlart: ideal</v>
      </c>
      <c r="E561" t="s">
        <v>11858</v>
      </c>
      <c r="F561" t="str">
        <f>VLOOKUP(D561,teilprojekte!$C:$D,2)</f>
        <v>3c9d0f2d-1b3b-6ee6-b425-1e65639f5375</v>
      </c>
      <c r="G561" t="s">
        <v>590</v>
      </c>
    </row>
    <row r="562" spans="1:7" x14ac:dyDescent="0.3">
      <c r="A562" t="s">
        <v>577</v>
      </c>
      <c r="B562" t="s">
        <v>623</v>
      </c>
      <c r="C562" t="s">
        <v>590</v>
      </c>
      <c r="D562" t="str">
        <f t="shared" si="8"/>
        <v>837-MAN2102-Kleinstprojekte3409 Rechnung: Swiss QR-Code</v>
      </c>
      <c r="E562" t="s">
        <v>11859</v>
      </c>
      <c r="F562" t="str">
        <f>VLOOKUP(D562,teilprojekte!$C:$D,2)</f>
        <v>5498601f-1459-5294-e7fb-ee3198041682</v>
      </c>
      <c r="G562" t="s">
        <v>590</v>
      </c>
    </row>
    <row r="563" spans="1:7" x14ac:dyDescent="0.3">
      <c r="A563" t="s">
        <v>577</v>
      </c>
      <c r="B563" t="s">
        <v>624</v>
      </c>
      <c r="C563" t="s">
        <v>65</v>
      </c>
      <c r="D563" t="str">
        <f t="shared" si="8"/>
        <v>837-MAN2102-Kleinstprojekte3450 - Geschäftspapier nachbilden für Versandpapier CH</v>
      </c>
      <c r="E563" t="s">
        <v>11860</v>
      </c>
      <c r="F563" t="str">
        <f>VLOOKUP(D563,teilprojekte!$C:$D,2)</f>
        <v>0eaeda8f-e2f3-d21b-9845-ace20a6df354</v>
      </c>
      <c r="G563" t="s">
        <v>65</v>
      </c>
    </row>
    <row r="564" spans="1:7" x14ac:dyDescent="0.3">
      <c r="A564" t="s">
        <v>577</v>
      </c>
      <c r="B564" t="s">
        <v>625</v>
      </c>
      <c r="C564" t="s">
        <v>65</v>
      </c>
      <c r="D564" t="str">
        <f t="shared" si="8"/>
        <v>837-MAN2102-Kleinstprojekte3473 Anpassungen Fiori Kommissionier-App</v>
      </c>
      <c r="E564" t="s">
        <v>11861</v>
      </c>
      <c r="F564" t="str">
        <f>VLOOKUP(D564,teilprojekte!$C:$D,2)</f>
        <v>32e3ad5a-8c69-fefc-bfdb-585663e9162b</v>
      </c>
      <c r="G564" t="s">
        <v>65</v>
      </c>
    </row>
    <row r="565" spans="1:7" x14ac:dyDescent="0.3">
      <c r="A565" t="s">
        <v>577</v>
      </c>
      <c r="B565" t="s">
        <v>626</v>
      </c>
      <c r="C565" t="s">
        <v>590</v>
      </c>
      <c r="D565" t="str">
        <f t="shared" si="8"/>
        <v>837-MAN2102-Kleinstprojekte3532 UUID als eindeutige ID</v>
      </c>
      <c r="E565" t="s">
        <v>11862</v>
      </c>
      <c r="F565" t="str">
        <f>VLOOKUP(D565,teilprojekte!$C:$D,2)</f>
        <v>419348a7-0add-5f46-d3e7-65b47e153021</v>
      </c>
      <c r="G565" t="s">
        <v>590</v>
      </c>
    </row>
    <row r="566" spans="1:7" x14ac:dyDescent="0.3">
      <c r="A566" t="s">
        <v>577</v>
      </c>
      <c r="B566" t="s">
        <v>627</v>
      </c>
      <c r="C566" t="s">
        <v>590</v>
      </c>
      <c r="D566" t="str">
        <f t="shared" si="8"/>
        <v>837-MAN2102-Kleinstprojekte3554 Lagerwechsel Hermes Fulfillment</v>
      </c>
      <c r="E566" t="s">
        <v>11863</v>
      </c>
      <c r="F566" t="str">
        <f>VLOOKUP(D566,teilprojekte!$C:$D,2)</f>
        <v>9fcefbe2-7d45-dae3-756e-1d429bcd8b26</v>
      </c>
      <c r="G566" t="s">
        <v>590</v>
      </c>
    </row>
    <row r="567" spans="1:7" x14ac:dyDescent="0.3">
      <c r="A567" t="s">
        <v>577</v>
      </c>
      <c r="B567" t="s">
        <v>628</v>
      </c>
      <c r="C567" t="s">
        <v>65</v>
      </c>
      <c r="D567" t="str">
        <f t="shared" si="8"/>
        <v>837-MAN2102-Kleinstprojekte586 LLE Anpassung Flexibilität</v>
      </c>
      <c r="E567" t="s">
        <v>11864</v>
      </c>
      <c r="F567" t="str">
        <f>VLOOKUP(D567,teilprojekte!$C:$D,2)</f>
        <v>64866ebb-105f-6e58-98bc-2682a43e2f53</v>
      </c>
      <c r="G567" t="s">
        <v>65</v>
      </c>
    </row>
    <row r="568" spans="1:7" x14ac:dyDescent="0.3">
      <c r="A568" t="s">
        <v>577</v>
      </c>
      <c r="B568" t="s">
        <v>629</v>
      </c>
      <c r="C568" t="s">
        <v>57</v>
      </c>
      <c r="D568" t="str">
        <f t="shared" si="8"/>
        <v>837-MAN2102-Kleinstprojekte606 REST-API-Einführung Shop</v>
      </c>
      <c r="E568" t="s">
        <v>11865</v>
      </c>
      <c r="F568" t="str">
        <f>VLOOKUP(D568,teilprojekte!$C:$D,2)</f>
        <v>f8fd9f24-4738-4527-0262-3102a23d9b73</v>
      </c>
      <c r="G568" t="s">
        <v>57</v>
      </c>
    </row>
    <row r="569" spans="1:7" x14ac:dyDescent="0.3">
      <c r="A569" t="s">
        <v>639</v>
      </c>
      <c r="B569" t="s">
        <v>640</v>
      </c>
      <c r="C569" t="s">
        <v>641</v>
      </c>
      <c r="D569" t="str">
        <f t="shared" si="8"/>
        <v>853-FRA2101-Werkstattprozesse10-PM</v>
      </c>
      <c r="E569" t="s">
        <v>11866</v>
      </c>
      <c r="F569" t="str">
        <f>VLOOKUP(D569,teilprojekte!$C:$D,2)</f>
        <v>1d10fa6b-99ea-750a-4202-649d33a68cce</v>
      </c>
      <c r="G569" t="s">
        <v>641</v>
      </c>
    </row>
    <row r="570" spans="1:7" x14ac:dyDescent="0.3">
      <c r="A570" t="s">
        <v>639</v>
      </c>
      <c r="B570" t="s">
        <v>640</v>
      </c>
      <c r="C570" t="s">
        <v>642</v>
      </c>
      <c r="D570" t="str">
        <f t="shared" si="8"/>
        <v>853-FRA2101-Werkstattprozesse10-PM</v>
      </c>
      <c r="E570" t="s">
        <v>11867</v>
      </c>
      <c r="F570" t="str">
        <f>VLOOKUP(D570,teilprojekte!$C:$D,2)</f>
        <v>1d10fa6b-99ea-750a-4202-649d33a68cce</v>
      </c>
      <c r="G570" t="s">
        <v>642</v>
      </c>
    </row>
    <row r="571" spans="1:7" x14ac:dyDescent="0.3">
      <c r="A571" t="s">
        <v>639</v>
      </c>
      <c r="B571" t="s">
        <v>640</v>
      </c>
      <c r="C571" t="s">
        <v>643</v>
      </c>
      <c r="D571" t="str">
        <f t="shared" si="8"/>
        <v>853-FRA2101-Werkstattprozesse10-PM</v>
      </c>
      <c r="E571" t="s">
        <v>11868</v>
      </c>
      <c r="F571" t="str">
        <f>VLOOKUP(D571,teilprojekte!$C:$D,2)</f>
        <v>1d10fa6b-99ea-750a-4202-649d33a68cce</v>
      </c>
      <c r="G571" t="s">
        <v>643</v>
      </c>
    </row>
    <row r="572" spans="1:7" x14ac:dyDescent="0.3">
      <c r="A572" t="s">
        <v>639</v>
      </c>
      <c r="B572" t="s">
        <v>640</v>
      </c>
      <c r="C572" t="s">
        <v>644</v>
      </c>
      <c r="D572" t="str">
        <f t="shared" si="8"/>
        <v>853-FRA2101-Werkstattprozesse10-PM</v>
      </c>
      <c r="E572" t="s">
        <v>11869</v>
      </c>
      <c r="F572" t="str">
        <f>VLOOKUP(D572,teilprojekte!$C:$D,2)</f>
        <v>1d10fa6b-99ea-750a-4202-649d33a68cce</v>
      </c>
      <c r="G572" t="s">
        <v>644</v>
      </c>
    </row>
    <row r="573" spans="1:7" x14ac:dyDescent="0.3">
      <c r="A573" t="s">
        <v>639</v>
      </c>
      <c r="B573" t="s">
        <v>556</v>
      </c>
      <c r="C573" t="s">
        <v>645</v>
      </c>
      <c r="D573" t="str">
        <f t="shared" si="8"/>
        <v>853-FRA2101-Werkstattprozesse20-Konzeption</v>
      </c>
      <c r="E573" t="s">
        <v>11870</v>
      </c>
      <c r="F573" t="str">
        <f>VLOOKUP(D573,teilprojekte!$C:$D,2)</f>
        <v>14649b60-36dc-987c-3c09-1edb5f60ebd4</v>
      </c>
      <c r="G573" t="s">
        <v>645</v>
      </c>
    </row>
    <row r="574" spans="1:7" x14ac:dyDescent="0.3">
      <c r="A574" t="s">
        <v>639</v>
      </c>
      <c r="B574" t="s">
        <v>556</v>
      </c>
      <c r="C574" t="s">
        <v>646</v>
      </c>
      <c r="D574" t="str">
        <f t="shared" si="8"/>
        <v>853-FRA2101-Werkstattprozesse20-Konzeption</v>
      </c>
      <c r="E574" t="s">
        <v>11871</v>
      </c>
      <c r="F574" t="str">
        <f>VLOOKUP(D574,teilprojekte!$C:$D,2)</f>
        <v>14649b60-36dc-987c-3c09-1edb5f60ebd4</v>
      </c>
      <c r="G574" t="s">
        <v>646</v>
      </c>
    </row>
    <row r="575" spans="1:7" x14ac:dyDescent="0.3">
      <c r="A575" t="s">
        <v>639</v>
      </c>
      <c r="B575" t="s">
        <v>647</v>
      </c>
      <c r="C575" t="s">
        <v>648</v>
      </c>
      <c r="D575" t="str">
        <f t="shared" si="8"/>
        <v>853-FRA2101-Werkstattprozesse30-CS-Integration</v>
      </c>
      <c r="E575" t="s">
        <v>11872</v>
      </c>
      <c r="F575" t="str">
        <f>VLOOKUP(D575,teilprojekte!$C:$D,2)</f>
        <v>2e0cd47a-07b0-39f2-d467-ef2f123a1018</v>
      </c>
      <c r="G575" t="s">
        <v>648</v>
      </c>
    </row>
    <row r="576" spans="1:7" x14ac:dyDescent="0.3">
      <c r="A576" t="s">
        <v>639</v>
      </c>
      <c r="B576" t="s">
        <v>647</v>
      </c>
      <c r="C576" t="s">
        <v>649</v>
      </c>
      <c r="D576" t="str">
        <f t="shared" si="8"/>
        <v>853-FRA2101-Werkstattprozesse30-CS-Integration</v>
      </c>
      <c r="E576" t="s">
        <v>11873</v>
      </c>
      <c r="F576" t="str">
        <f>VLOOKUP(D576,teilprojekte!$C:$D,2)</f>
        <v>2e0cd47a-07b0-39f2-d467-ef2f123a1018</v>
      </c>
      <c r="G576" t="s">
        <v>649</v>
      </c>
    </row>
    <row r="577" spans="1:7" x14ac:dyDescent="0.3">
      <c r="A577" t="s">
        <v>639</v>
      </c>
      <c r="B577" t="s">
        <v>650</v>
      </c>
      <c r="C577" t="s">
        <v>65</v>
      </c>
      <c r="D577" t="str">
        <f t="shared" si="8"/>
        <v>853-FRA2101-Werkstattprozesse31247 Nacharbeiten BF-Aktivierung</v>
      </c>
      <c r="E577" t="s">
        <v>11874</v>
      </c>
      <c r="F577" t="str">
        <f>VLOOKUP(D577,teilprojekte!$C:$D,2)</f>
        <v>66a6b4db-2778-893a-9b43-3b25ef79f802</v>
      </c>
      <c r="G577" t="s">
        <v>65</v>
      </c>
    </row>
    <row r="578" spans="1:7" x14ac:dyDescent="0.3">
      <c r="A578" t="s">
        <v>639</v>
      </c>
      <c r="B578" t="s">
        <v>651</v>
      </c>
      <c r="C578" t="s">
        <v>65</v>
      </c>
      <c r="D578" t="str">
        <f t="shared" si="8"/>
        <v>853-FRA2101-Werkstattprozesse32383 Nacharbeiten BF-Aktivierung</v>
      </c>
      <c r="E578" t="s">
        <v>11875</v>
      </c>
      <c r="F578" t="str">
        <f>VLOOKUP(D578,teilprojekte!$C:$D,2)</f>
        <v>d09bbdd9-0b63-12f4-7502-072e26062041</v>
      </c>
      <c r="G578" t="s">
        <v>65</v>
      </c>
    </row>
    <row r="579" spans="1:7" x14ac:dyDescent="0.3">
      <c r="A579" t="s">
        <v>639</v>
      </c>
      <c r="B579" t="s">
        <v>652</v>
      </c>
      <c r="C579" t="s">
        <v>648</v>
      </c>
      <c r="D579" t="str">
        <f t="shared" ref="D579:D640" si="9">CONCATENATE(A579,B579)</f>
        <v>853-FRA2101-Werkstattprozesse40-SD/MM Erweiterungen</v>
      </c>
      <c r="E579" t="s">
        <v>11876</v>
      </c>
      <c r="F579" t="str">
        <f>VLOOKUP(D579,teilprojekte!$C:$D,2)</f>
        <v>6a6c0afe-620a-58ff-045a-b649e87d12ba</v>
      </c>
      <c r="G579" t="s">
        <v>648</v>
      </c>
    </row>
    <row r="580" spans="1:7" x14ac:dyDescent="0.3">
      <c r="A580" t="s">
        <v>639</v>
      </c>
      <c r="B580" t="s">
        <v>652</v>
      </c>
      <c r="C580" t="s">
        <v>649</v>
      </c>
      <c r="D580" t="str">
        <f t="shared" si="9"/>
        <v>853-FRA2101-Werkstattprozesse40-SD/MM Erweiterungen</v>
      </c>
      <c r="E580" t="s">
        <v>11877</v>
      </c>
      <c r="F580" t="str">
        <f>VLOOKUP(D580,teilprojekte!$C:$D,2)</f>
        <v>6a6c0afe-620a-58ff-045a-b649e87d12ba</v>
      </c>
      <c r="G580" t="s">
        <v>649</v>
      </c>
    </row>
    <row r="581" spans="1:7" x14ac:dyDescent="0.3">
      <c r="A581" t="s">
        <v>639</v>
      </c>
      <c r="B581" t="s">
        <v>653</v>
      </c>
      <c r="C581" t="s">
        <v>519</v>
      </c>
      <c r="D581" t="str">
        <f t="shared" si="9"/>
        <v>853-FRA2101-Werkstattprozesse45-FI-Integration</v>
      </c>
      <c r="E581" t="s">
        <v>11878</v>
      </c>
      <c r="F581" t="str">
        <f>VLOOKUP(D581,teilprojekte!$C:$D,2)</f>
        <v>92eafb80-aaaa-3aa1-ad1b-361912820d05</v>
      </c>
      <c r="G581" t="s">
        <v>519</v>
      </c>
    </row>
    <row r="582" spans="1:7" x14ac:dyDescent="0.3">
      <c r="A582" t="s">
        <v>639</v>
      </c>
      <c r="B582" t="s">
        <v>653</v>
      </c>
      <c r="C582" t="s">
        <v>654</v>
      </c>
      <c r="D582" t="str">
        <f t="shared" si="9"/>
        <v>853-FRA2101-Werkstattprozesse45-FI-Integration</v>
      </c>
      <c r="E582" t="s">
        <v>11879</v>
      </c>
      <c r="F582" t="str">
        <f>VLOOKUP(D582,teilprojekte!$C:$D,2)</f>
        <v>92eafb80-aaaa-3aa1-ad1b-361912820d05</v>
      </c>
      <c r="G582" t="s">
        <v>654</v>
      </c>
    </row>
    <row r="583" spans="1:7" x14ac:dyDescent="0.3">
      <c r="A583" t="s">
        <v>639</v>
      </c>
      <c r="B583" t="s">
        <v>655</v>
      </c>
      <c r="C583" t="s">
        <v>648</v>
      </c>
      <c r="D583" t="str">
        <f t="shared" si="9"/>
        <v>853-FRA2101-Werkstattprozesse50-Logistikprozesse</v>
      </c>
      <c r="E583" t="s">
        <v>11880</v>
      </c>
      <c r="F583" t="str">
        <f>VLOOKUP(D583,teilprojekte!$C:$D,2)</f>
        <v>f14fbd35-fcd0-aee9-f21c-82c38828b45f</v>
      </c>
      <c r="G583" t="s">
        <v>648</v>
      </c>
    </row>
    <row r="584" spans="1:7" x14ac:dyDescent="0.3">
      <c r="A584" t="s">
        <v>639</v>
      </c>
      <c r="B584" t="s">
        <v>655</v>
      </c>
      <c r="C584" t="s">
        <v>656</v>
      </c>
      <c r="D584" t="str">
        <f t="shared" si="9"/>
        <v>853-FRA2101-Werkstattprozesse50-Logistikprozesse</v>
      </c>
      <c r="E584" t="s">
        <v>11881</v>
      </c>
      <c r="F584" t="str">
        <f>VLOOKUP(D584,teilprojekte!$C:$D,2)</f>
        <v>f14fbd35-fcd0-aee9-f21c-82c38828b45f</v>
      </c>
      <c r="G584" t="s">
        <v>656</v>
      </c>
    </row>
    <row r="585" spans="1:7" x14ac:dyDescent="0.3">
      <c r="A585" t="s">
        <v>639</v>
      </c>
      <c r="B585" t="s">
        <v>655</v>
      </c>
      <c r="C585" t="s">
        <v>657</v>
      </c>
      <c r="D585" t="str">
        <f t="shared" si="9"/>
        <v>853-FRA2101-Werkstattprozesse50-Logistikprozesse</v>
      </c>
      <c r="E585" t="s">
        <v>11882</v>
      </c>
      <c r="F585" t="str">
        <f>VLOOKUP(D585,teilprojekte!$C:$D,2)</f>
        <v>f14fbd35-fcd0-aee9-f21c-82c38828b45f</v>
      </c>
      <c r="G585" t="s">
        <v>657</v>
      </c>
    </row>
    <row r="586" spans="1:7" x14ac:dyDescent="0.3">
      <c r="A586" t="s">
        <v>639</v>
      </c>
      <c r="B586" t="s">
        <v>655</v>
      </c>
      <c r="C586" t="s">
        <v>649</v>
      </c>
      <c r="D586" t="str">
        <f t="shared" si="9"/>
        <v>853-FRA2101-Werkstattprozesse50-Logistikprozesse</v>
      </c>
      <c r="E586" t="s">
        <v>11883</v>
      </c>
      <c r="F586" t="str">
        <f>VLOOKUP(D586,teilprojekte!$C:$D,2)</f>
        <v>f14fbd35-fcd0-aee9-f21c-82c38828b45f</v>
      </c>
      <c r="G586" t="s">
        <v>649</v>
      </c>
    </row>
    <row r="587" spans="1:7" x14ac:dyDescent="0.3">
      <c r="A587" t="s">
        <v>639</v>
      </c>
      <c r="B587" t="s">
        <v>658</v>
      </c>
      <c r="C587" t="s">
        <v>103</v>
      </c>
      <c r="D587" t="str">
        <f t="shared" si="9"/>
        <v>853-FRA2101-Werkstattprozesse60-Entwicklertest</v>
      </c>
      <c r="E587" t="s">
        <v>11884</v>
      </c>
      <c r="F587" t="str">
        <f>VLOOKUP(D587,teilprojekte!$C:$D,2)</f>
        <v>20163ead-08ed-82b6-c93e-2082aab6c195</v>
      </c>
      <c r="G587" t="s">
        <v>103</v>
      </c>
    </row>
    <row r="588" spans="1:7" x14ac:dyDescent="0.3">
      <c r="A588" t="s">
        <v>639</v>
      </c>
      <c r="B588" t="s">
        <v>658</v>
      </c>
      <c r="C588" t="s">
        <v>659</v>
      </c>
      <c r="D588" t="str">
        <f t="shared" si="9"/>
        <v>853-FRA2101-Werkstattprozesse60-Entwicklertest</v>
      </c>
      <c r="E588" t="s">
        <v>11885</v>
      </c>
      <c r="F588" t="str">
        <f>VLOOKUP(D588,teilprojekte!$C:$D,2)</f>
        <v>20163ead-08ed-82b6-c93e-2082aab6c195</v>
      </c>
      <c r="G588" t="s">
        <v>659</v>
      </c>
    </row>
    <row r="589" spans="1:7" x14ac:dyDescent="0.3">
      <c r="A589" t="s">
        <v>639</v>
      </c>
      <c r="B589" t="s">
        <v>658</v>
      </c>
      <c r="C589" t="s">
        <v>644</v>
      </c>
      <c r="D589" t="str">
        <f t="shared" si="9"/>
        <v>853-FRA2101-Werkstattprozesse60-Entwicklertest</v>
      </c>
      <c r="E589" t="s">
        <v>11886</v>
      </c>
      <c r="F589" t="str">
        <f>VLOOKUP(D589,teilprojekte!$C:$D,2)</f>
        <v>20163ead-08ed-82b6-c93e-2082aab6c195</v>
      </c>
      <c r="G589" t="s">
        <v>644</v>
      </c>
    </row>
    <row r="590" spans="1:7" x14ac:dyDescent="0.3">
      <c r="A590" t="s">
        <v>639</v>
      </c>
      <c r="B590" t="s">
        <v>658</v>
      </c>
      <c r="C590" t="s">
        <v>660</v>
      </c>
      <c r="D590" t="str">
        <f t="shared" si="9"/>
        <v>853-FRA2101-Werkstattprozesse60-Entwicklertest</v>
      </c>
      <c r="E590" t="s">
        <v>11887</v>
      </c>
      <c r="F590" t="str">
        <f>VLOOKUP(D590,teilprojekte!$C:$D,2)</f>
        <v>20163ead-08ed-82b6-c93e-2082aab6c195</v>
      </c>
      <c r="G590" t="s">
        <v>660</v>
      </c>
    </row>
    <row r="591" spans="1:7" x14ac:dyDescent="0.3">
      <c r="A591" t="s">
        <v>639</v>
      </c>
      <c r="B591" t="s">
        <v>661</v>
      </c>
      <c r="C591" t="s">
        <v>68</v>
      </c>
      <c r="D591" t="str">
        <f t="shared" si="9"/>
        <v>853-FRA2101-Werkstattprozesse70-FIOIR-UI</v>
      </c>
      <c r="E591" t="s">
        <v>11888</v>
      </c>
      <c r="F591" t="str">
        <f>VLOOKUP(D591,teilprojekte!$C:$D,2)</f>
        <v>554d8538-5f0c-1936-1275-c248b823ac18</v>
      </c>
      <c r="G591" t="s">
        <v>68</v>
      </c>
    </row>
    <row r="592" spans="1:7" x14ac:dyDescent="0.3">
      <c r="A592" t="s">
        <v>639</v>
      </c>
      <c r="B592" t="s">
        <v>661</v>
      </c>
      <c r="C592" t="s">
        <v>659</v>
      </c>
      <c r="D592" t="str">
        <f t="shared" si="9"/>
        <v>853-FRA2101-Werkstattprozesse70-FIOIR-UI</v>
      </c>
      <c r="E592" t="s">
        <v>11889</v>
      </c>
      <c r="F592" t="str">
        <f>VLOOKUP(D592,teilprojekte!$C:$D,2)</f>
        <v>554d8538-5f0c-1936-1275-c248b823ac18</v>
      </c>
      <c r="G592" t="s">
        <v>659</v>
      </c>
    </row>
    <row r="593" spans="1:7" x14ac:dyDescent="0.3">
      <c r="A593" t="s">
        <v>639</v>
      </c>
      <c r="B593" t="s">
        <v>661</v>
      </c>
      <c r="C593" t="s">
        <v>662</v>
      </c>
      <c r="D593" t="str">
        <f t="shared" si="9"/>
        <v>853-FRA2101-Werkstattprozesse70-FIOIR-UI</v>
      </c>
      <c r="E593" t="s">
        <v>11890</v>
      </c>
      <c r="F593" t="str">
        <f>VLOOKUP(D593,teilprojekte!$C:$D,2)</f>
        <v>554d8538-5f0c-1936-1275-c248b823ac18</v>
      </c>
      <c r="G593" t="s">
        <v>662</v>
      </c>
    </row>
    <row r="594" spans="1:7" x14ac:dyDescent="0.3">
      <c r="A594" t="s">
        <v>639</v>
      </c>
      <c r="B594" t="s">
        <v>661</v>
      </c>
      <c r="C594" t="s">
        <v>660</v>
      </c>
      <c r="D594" t="str">
        <f t="shared" si="9"/>
        <v>853-FRA2101-Werkstattprozesse70-FIOIR-UI</v>
      </c>
      <c r="E594" t="s">
        <v>11891</v>
      </c>
      <c r="F594" t="str">
        <f>VLOOKUP(D594,teilprojekte!$C:$D,2)</f>
        <v>554d8538-5f0c-1936-1275-c248b823ac18</v>
      </c>
      <c r="G594" t="s">
        <v>660</v>
      </c>
    </row>
    <row r="595" spans="1:7" x14ac:dyDescent="0.3">
      <c r="A595" t="s">
        <v>639</v>
      </c>
      <c r="B595" t="s">
        <v>661</v>
      </c>
      <c r="C595" t="s">
        <v>663</v>
      </c>
      <c r="D595" t="str">
        <f t="shared" si="9"/>
        <v>853-FRA2101-Werkstattprozesse70-FIOIR-UI</v>
      </c>
      <c r="E595" t="s">
        <v>11892</v>
      </c>
      <c r="F595" t="str">
        <f>VLOOKUP(D595,teilprojekte!$C:$D,2)</f>
        <v>554d8538-5f0c-1936-1275-c248b823ac18</v>
      </c>
      <c r="G595" t="s">
        <v>663</v>
      </c>
    </row>
    <row r="596" spans="1:7" x14ac:dyDescent="0.3">
      <c r="A596" t="s">
        <v>639</v>
      </c>
      <c r="B596" t="s">
        <v>661</v>
      </c>
      <c r="C596" t="s">
        <v>664</v>
      </c>
      <c r="D596" t="str">
        <f t="shared" si="9"/>
        <v>853-FRA2101-Werkstattprozesse70-FIOIR-UI</v>
      </c>
      <c r="E596" t="s">
        <v>11893</v>
      </c>
      <c r="F596" t="str">
        <f>VLOOKUP(D596,teilprojekte!$C:$D,2)</f>
        <v>554d8538-5f0c-1936-1275-c248b823ac18</v>
      </c>
      <c r="G596" t="s">
        <v>664</v>
      </c>
    </row>
    <row r="597" spans="1:7" x14ac:dyDescent="0.3">
      <c r="A597" t="s">
        <v>639</v>
      </c>
      <c r="B597" t="s">
        <v>661</v>
      </c>
      <c r="C597" t="s">
        <v>665</v>
      </c>
      <c r="D597" t="str">
        <f t="shared" si="9"/>
        <v>853-FRA2101-Werkstattprozesse70-FIOIR-UI</v>
      </c>
      <c r="E597" t="s">
        <v>11894</v>
      </c>
      <c r="F597" t="str">
        <f>VLOOKUP(D597,teilprojekte!$C:$D,2)</f>
        <v>554d8538-5f0c-1936-1275-c248b823ac18</v>
      </c>
      <c r="G597" t="s">
        <v>665</v>
      </c>
    </row>
    <row r="598" spans="1:7" x14ac:dyDescent="0.3">
      <c r="A598" t="s">
        <v>639</v>
      </c>
      <c r="B598" t="s">
        <v>661</v>
      </c>
      <c r="C598" t="s">
        <v>666</v>
      </c>
      <c r="D598" t="str">
        <f t="shared" si="9"/>
        <v>853-FRA2101-Werkstattprozesse70-FIOIR-UI</v>
      </c>
      <c r="E598" t="s">
        <v>11895</v>
      </c>
      <c r="F598" t="str">
        <f>VLOOKUP(D598,teilprojekte!$C:$D,2)</f>
        <v>554d8538-5f0c-1936-1275-c248b823ac18</v>
      </c>
      <c r="G598" t="s">
        <v>666</v>
      </c>
    </row>
    <row r="599" spans="1:7" x14ac:dyDescent="0.3">
      <c r="A599" t="s">
        <v>639</v>
      </c>
      <c r="B599" t="s">
        <v>661</v>
      </c>
      <c r="C599" t="s">
        <v>667</v>
      </c>
      <c r="D599" t="str">
        <f t="shared" si="9"/>
        <v>853-FRA2101-Werkstattprozesse70-FIOIR-UI</v>
      </c>
      <c r="E599" t="s">
        <v>11896</v>
      </c>
      <c r="F599" t="str">
        <f>VLOOKUP(D599,teilprojekte!$C:$D,2)</f>
        <v>554d8538-5f0c-1936-1275-c248b823ac18</v>
      </c>
      <c r="G599" t="s">
        <v>667</v>
      </c>
    </row>
    <row r="600" spans="1:7" x14ac:dyDescent="0.3">
      <c r="A600" t="s">
        <v>639</v>
      </c>
      <c r="B600" t="s">
        <v>661</v>
      </c>
      <c r="C600" t="s">
        <v>668</v>
      </c>
      <c r="D600" t="str">
        <f t="shared" si="9"/>
        <v>853-FRA2101-Werkstattprozesse70-FIOIR-UI</v>
      </c>
      <c r="E600" t="s">
        <v>11897</v>
      </c>
      <c r="F600" t="str">
        <f>VLOOKUP(D600,teilprojekte!$C:$D,2)</f>
        <v>554d8538-5f0c-1936-1275-c248b823ac18</v>
      </c>
      <c r="G600" t="s">
        <v>668</v>
      </c>
    </row>
    <row r="601" spans="1:7" x14ac:dyDescent="0.3">
      <c r="A601" t="s">
        <v>639</v>
      </c>
      <c r="B601" t="s">
        <v>669</v>
      </c>
      <c r="C601" t="s">
        <v>670</v>
      </c>
      <c r="D601" t="str">
        <f t="shared" si="9"/>
        <v>853-FRA2101-Werkstattprozesse80-TTE-Schnittstelle</v>
      </c>
      <c r="E601" t="s">
        <v>11898</v>
      </c>
      <c r="F601" t="str">
        <f>VLOOKUP(D601,teilprojekte!$C:$D,2)</f>
        <v>ad706b1b-a017-50c4-2565-941649467837</v>
      </c>
      <c r="G601" t="s">
        <v>670</v>
      </c>
    </row>
    <row r="602" spans="1:7" x14ac:dyDescent="0.3">
      <c r="A602" t="s">
        <v>639</v>
      </c>
      <c r="B602" t="s">
        <v>669</v>
      </c>
      <c r="C602" t="s">
        <v>671</v>
      </c>
      <c r="D602" t="str">
        <f t="shared" si="9"/>
        <v>853-FRA2101-Werkstattprozesse80-TTE-Schnittstelle</v>
      </c>
      <c r="E602" t="s">
        <v>11899</v>
      </c>
      <c r="F602" t="str">
        <f>VLOOKUP(D602,teilprojekte!$C:$D,2)</f>
        <v>ad706b1b-a017-50c4-2565-941649467837</v>
      </c>
      <c r="G602" t="s">
        <v>671</v>
      </c>
    </row>
    <row r="603" spans="1:7" x14ac:dyDescent="0.3">
      <c r="A603" t="s">
        <v>639</v>
      </c>
      <c r="B603" t="s">
        <v>672</v>
      </c>
      <c r="C603" t="s">
        <v>673</v>
      </c>
      <c r="D603" t="str">
        <f t="shared" si="9"/>
        <v>853-FRA2101-Werkstattprozesse90-FB-Validierung</v>
      </c>
      <c r="E603" t="s">
        <v>11900</v>
      </c>
      <c r="F603" t="str">
        <f>VLOOKUP(D603,teilprojekte!$C:$D,2)</f>
        <v>7ffe529a-9cf9-78d3-ba3e-2e166c3f2aff</v>
      </c>
      <c r="G603" t="s">
        <v>673</v>
      </c>
    </row>
    <row r="604" spans="1:7" x14ac:dyDescent="0.3">
      <c r="A604" t="s">
        <v>639</v>
      </c>
      <c r="B604" t="s">
        <v>672</v>
      </c>
      <c r="C604" t="s">
        <v>674</v>
      </c>
      <c r="D604" t="str">
        <f t="shared" si="9"/>
        <v>853-FRA2101-Werkstattprozesse90-FB-Validierung</v>
      </c>
      <c r="E604" t="s">
        <v>11901</v>
      </c>
      <c r="F604" t="str">
        <f>VLOOKUP(D604,teilprojekte!$C:$D,2)</f>
        <v>7ffe529a-9cf9-78d3-ba3e-2e166c3f2aff</v>
      </c>
      <c r="G604" t="s">
        <v>674</v>
      </c>
    </row>
    <row r="605" spans="1:7" x14ac:dyDescent="0.3">
      <c r="A605" t="s">
        <v>676</v>
      </c>
      <c r="B605" t="s">
        <v>677</v>
      </c>
      <c r="C605" t="s">
        <v>678</v>
      </c>
      <c r="D605" t="str">
        <f t="shared" si="9"/>
        <v>855-GEP-2021-01-DOEHLERGEP-01-EWM-S4-Migration</v>
      </c>
      <c r="E605" t="s">
        <v>11902</v>
      </c>
      <c r="F605" t="str">
        <f>VLOOKUP(D605,teilprojekte!$C:$D,2)</f>
        <v>c68b5d44-691e-56fb-12ae-a9957df207ce</v>
      </c>
      <c r="G605" t="s">
        <v>678</v>
      </c>
    </row>
    <row r="606" spans="1:7" x14ac:dyDescent="0.3">
      <c r="A606" t="s">
        <v>676</v>
      </c>
      <c r="B606" t="s">
        <v>677</v>
      </c>
      <c r="C606" t="s">
        <v>679</v>
      </c>
      <c r="D606" t="str">
        <f t="shared" si="9"/>
        <v>855-GEP-2021-01-DOEHLERGEP-01-EWM-S4-Migration</v>
      </c>
      <c r="E606" t="s">
        <v>11903</v>
      </c>
      <c r="F606" t="str">
        <f>VLOOKUP(D606,teilprojekte!$C:$D,2)</f>
        <v>c68b5d44-691e-56fb-12ae-a9957df207ce</v>
      </c>
      <c r="G606" t="s">
        <v>679</v>
      </c>
    </row>
    <row r="607" spans="1:7" x14ac:dyDescent="0.3">
      <c r="A607" t="s">
        <v>680</v>
      </c>
      <c r="B607" t="s">
        <v>681</v>
      </c>
      <c r="C607" t="s">
        <v>103</v>
      </c>
      <c r="D607" t="str">
        <f t="shared" si="9"/>
        <v>857-CAS2106-HCOB-Fiori-S/4-Migration	04-In-Deckungnahme Schiffe &amp; Immobilien</v>
      </c>
      <c r="E607" t="s">
        <v>11904</v>
      </c>
      <c r="F607" t="str">
        <f>VLOOKUP(D607,teilprojekte!$C:$D,2)</f>
        <v>0d8115ae-eed3-b95a-ecf1-5b441c28885c</v>
      </c>
      <c r="G607" t="s">
        <v>103</v>
      </c>
    </row>
    <row r="608" spans="1:7" x14ac:dyDescent="0.3">
      <c r="A608" t="s">
        <v>680</v>
      </c>
      <c r="B608" t="s">
        <v>538</v>
      </c>
      <c r="C608" t="s">
        <v>540</v>
      </c>
      <c r="D608" t="str">
        <f t="shared" si="9"/>
        <v>857-CAS2106-HCOB-Fiori-S/4-Migration02-Vorbereitung ohne Lead</v>
      </c>
      <c r="E608" t="s">
        <v>11905</v>
      </c>
      <c r="F608" t="str">
        <f>VLOOKUP(D608,teilprojekte!$C:$D,2)</f>
        <v>17bcd16a-df2f-4231-2e61-c581589d9e66</v>
      </c>
      <c r="G608" t="s">
        <v>540</v>
      </c>
    </row>
    <row r="609" spans="1:7" x14ac:dyDescent="0.3">
      <c r="A609" t="s">
        <v>680</v>
      </c>
      <c r="B609" t="s">
        <v>684</v>
      </c>
      <c r="C609" t="s">
        <v>103</v>
      </c>
      <c r="D609" t="str">
        <f t="shared" si="9"/>
        <v>857-CAS2106-HCOB-Fiori-S/4-Migration03-Business-Glossar</v>
      </c>
      <c r="E609" t="s">
        <v>11906</v>
      </c>
      <c r="F609" t="str">
        <f>VLOOKUP(D609,teilprojekte!$C:$D,2)</f>
        <v>6139471c-0c0d-2de4-1e4d-75505e11710e</v>
      </c>
      <c r="G609" t="s">
        <v>103</v>
      </c>
    </row>
    <row r="610" spans="1:7" x14ac:dyDescent="0.3">
      <c r="A610" t="s">
        <v>701</v>
      </c>
      <c r="B610" t="s">
        <v>702</v>
      </c>
      <c r="C610" t="s">
        <v>703</v>
      </c>
      <c r="D610" t="str">
        <f t="shared" si="9"/>
        <v>866-IOT2201-Interne-Aufschreibung01-Bürotätigkeiten</v>
      </c>
      <c r="E610" t="s">
        <v>11907</v>
      </c>
      <c r="F610" t="str">
        <f>VLOOKUP(D610,teilprojekte!$C:$D,2)</f>
        <v>52870dfc-b8ab-a0d8-2e23-fde0a29915d4</v>
      </c>
      <c r="G610" t="s">
        <v>703</v>
      </c>
    </row>
    <row r="611" spans="1:7" x14ac:dyDescent="0.3">
      <c r="A611" t="s">
        <v>701</v>
      </c>
      <c r="B611" t="s">
        <v>702</v>
      </c>
      <c r="C611" t="s">
        <v>704</v>
      </c>
      <c r="D611" t="str">
        <f t="shared" si="9"/>
        <v>866-IOT2201-Interne-Aufschreibung01-Bürotätigkeiten</v>
      </c>
      <c r="E611" t="s">
        <v>11908</v>
      </c>
      <c r="F611" t="str">
        <f>VLOOKUP(D611,teilprojekte!$C:$D,2)</f>
        <v>52870dfc-b8ab-a0d8-2e23-fde0a29915d4</v>
      </c>
      <c r="G611" t="s">
        <v>704</v>
      </c>
    </row>
    <row r="612" spans="1:7" x14ac:dyDescent="0.3">
      <c r="A612" t="s">
        <v>701</v>
      </c>
      <c r="B612" t="s">
        <v>702</v>
      </c>
      <c r="C612" t="s">
        <v>705</v>
      </c>
      <c r="D612" t="str">
        <f t="shared" si="9"/>
        <v>866-IOT2201-Interne-Aufschreibung01-Bürotätigkeiten</v>
      </c>
      <c r="E612" t="s">
        <v>11909</v>
      </c>
      <c r="F612" t="str">
        <f>VLOOKUP(D612,teilprojekte!$C:$D,2)</f>
        <v>52870dfc-b8ab-a0d8-2e23-fde0a29915d4</v>
      </c>
      <c r="G612" t="s">
        <v>705</v>
      </c>
    </row>
    <row r="613" spans="1:7" x14ac:dyDescent="0.3">
      <c r="A613" t="s">
        <v>701</v>
      </c>
      <c r="B613" t="s">
        <v>707</v>
      </c>
      <c r="C613" t="s">
        <v>14</v>
      </c>
      <c r="D613" t="str">
        <f t="shared" si="9"/>
        <v>866-IOT2201-Interne-Aufschreibung03-Urlaub</v>
      </c>
      <c r="E613" t="s">
        <v>11910</v>
      </c>
      <c r="F613" t="str">
        <f>VLOOKUP(D613,teilprojekte!$C:$D,2)</f>
        <v>5ebb1e5d-94f2-4818-87d1-9838788e153c</v>
      </c>
      <c r="G613" t="s">
        <v>14</v>
      </c>
    </row>
    <row r="614" spans="1:7" x14ac:dyDescent="0.3">
      <c r="A614" t="s">
        <v>701</v>
      </c>
      <c r="B614" t="s">
        <v>708</v>
      </c>
      <c r="C614" t="s">
        <v>709</v>
      </c>
      <c r="D614" t="str">
        <f t="shared" si="9"/>
        <v>866-IOT2201-Interne-Aufschreibung04-KnowHow Transfer</v>
      </c>
      <c r="E614" t="s">
        <v>11911</v>
      </c>
      <c r="F614" t="str">
        <f>VLOOKUP(D614,teilprojekte!$C:$D,2)</f>
        <v>af82ec2d-e6e4-d050-9e38-605103a097c1</v>
      </c>
      <c r="G614" t="s">
        <v>709</v>
      </c>
    </row>
    <row r="615" spans="1:7" x14ac:dyDescent="0.3">
      <c r="A615" t="s">
        <v>701</v>
      </c>
      <c r="B615" t="s">
        <v>708</v>
      </c>
      <c r="C615" t="s">
        <v>710</v>
      </c>
      <c r="D615" t="str">
        <f t="shared" si="9"/>
        <v>866-IOT2201-Interne-Aufschreibung04-KnowHow Transfer</v>
      </c>
      <c r="E615" t="s">
        <v>11912</v>
      </c>
      <c r="F615" t="str">
        <f>VLOOKUP(D615,teilprojekte!$C:$D,2)</f>
        <v>af82ec2d-e6e4-d050-9e38-605103a097c1</v>
      </c>
      <c r="G615" t="s">
        <v>710</v>
      </c>
    </row>
    <row r="616" spans="1:7" x14ac:dyDescent="0.3">
      <c r="A616" t="s">
        <v>701</v>
      </c>
      <c r="B616" t="s">
        <v>708</v>
      </c>
      <c r="C616" t="s">
        <v>602</v>
      </c>
      <c r="D616" t="str">
        <f t="shared" si="9"/>
        <v>866-IOT2201-Interne-Aufschreibung04-KnowHow Transfer</v>
      </c>
      <c r="E616" t="s">
        <v>11913</v>
      </c>
      <c r="F616" t="str">
        <f>VLOOKUP(D616,teilprojekte!$C:$D,2)</f>
        <v>af82ec2d-e6e4-d050-9e38-605103a097c1</v>
      </c>
      <c r="G616" t="s">
        <v>602</v>
      </c>
    </row>
    <row r="617" spans="1:7" x14ac:dyDescent="0.3">
      <c r="A617" t="s">
        <v>701</v>
      </c>
      <c r="B617" t="s">
        <v>708</v>
      </c>
      <c r="C617" t="s">
        <v>711</v>
      </c>
      <c r="D617" t="str">
        <f t="shared" si="9"/>
        <v>866-IOT2201-Interne-Aufschreibung04-KnowHow Transfer</v>
      </c>
      <c r="E617" t="s">
        <v>11914</v>
      </c>
      <c r="F617" t="str">
        <f>VLOOKUP(D617,teilprojekte!$C:$D,2)</f>
        <v>af82ec2d-e6e4-d050-9e38-605103a097c1</v>
      </c>
      <c r="G617" t="s">
        <v>711</v>
      </c>
    </row>
    <row r="618" spans="1:7" x14ac:dyDescent="0.3">
      <c r="A618" t="s">
        <v>701</v>
      </c>
      <c r="B618" t="s">
        <v>708</v>
      </c>
      <c r="C618" t="s">
        <v>712</v>
      </c>
      <c r="D618" t="str">
        <f t="shared" si="9"/>
        <v>866-IOT2201-Interne-Aufschreibung04-KnowHow Transfer</v>
      </c>
      <c r="E618" t="s">
        <v>11915</v>
      </c>
      <c r="F618" t="str">
        <f>VLOOKUP(D618,teilprojekte!$C:$D,2)</f>
        <v>af82ec2d-e6e4-d050-9e38-605103a097c1</v>
      </c>
      <c r="G618" t="s">
        <v>712</v>
      </c>
    </row>
    <row r="619" spans="1:7" x14ac:dyDescent="0.3">
      <c r="A619" t="s">
        <v>701</v>
      </c>
      <c r="B619" t="s">
        <v>713</v>
      </c>
      <c r="C619" t="s">
        <v>714</v>
      </c>
      <c r="D619" t="str">
        <f t="shared" si="9"/>
        <v>866-IOT2201-Interne-Aufschreibung05-Management</v>
      </c>
      <c r="E619" t="s">
        <v>11916</v>
      </c>
      <c r="F619" t="str">
        <f>VLOOKUP(D619,teilprojekte!$C:$D,2)</f>
        <v>afe63bac-7335-e7f3-9fc1-8501e65a01fc</v>
      </c>
      <c r="G619" t="s">
        <v>714</v>
      </c>
    </row>
    <row r="620" spans="1:7" x14ac:dyDescent="0.3">
      <c r="A620" t="s">
        <v>701</v>
      </c>
      <c r="B620" t="s">
        <v>713</v>
      </c>
      <c r="C620" t="s">
        <v>715</v>
      </c>
      <c r="D620" t="str">
        <f t="shared" si="9"/>
        <v>866-IOT2201-Interne-Aufschreibung05-Management</v>
      </c>
      <c r="E620" t="s">
        <v>11917</v>
      </c>
      <c r="F620" t="str">
        <f>VLOOKUP(D620,teilprojekte!$C:$D,2)</f>
        <v>afe63bac-7335-e7f3-9fc1-8501e65a01fc</v>
      </c>
      <c r="G620" t="s">
        <v>715</v>
      </c>
    </row>
    <row r="621" spans="1:7" x14ac:dyDescent="0.3">
      <c r="A621" t="s">
        <v>701</v>
      </c>
      <c r="B621" t="s">
        <v>713</v>
      </c>
      <c r="C621" t="s">
        <v>537</v>
      </c>
      <c r="D621" t="str">
        <f t="shared" si="9"/>
        <v>866-IOT2201-Interne-Aufschreibung05-Management</v>
      </c>
      <c r="E621" t="s">
        <v>11918</v>
      </c>
      <c r="F621" t="str">
        <f>VLOOKUP(D621,teilprojekte!$C:$D,2)</f>
        <v>afe63bac-7335-e7f3-9fc1-8501e65a01fc</v>
      </c>
      <c r="G621" t="s">
        <v>537</v>
      </c>
    </row>
    <row r="622" spans="1:7" x14ac:dyDescent="0.3">
      <c r="A622" t="s">
        <v>701</v>
      </c>
      <c r="B622" t="s">
        <v>713</v>
      </c>
      <c r="C622" t="s">
        <v>716</v>
      </c>
      <c r="D622" t="str">
        <f t="shared" si="9"/>
        <v>866-IOT2201-Interne-Aufschreibung05-Management</v>
      </c>
      <c r="E622" t="s">
        <v>11919</v>
      </c>
      <c r="F622" t="str">
        <f>VLOOKUP(D622,teilprojekte!$C:$D,2)</f>
        <v>afe63bac-7335-e7f3-9fc1-8501e65a01fc</v>
      </c>
      <c r="G622" t="s">
        <v>716</v>
      </c>
    </row>
    <row r="623" spans="1:7" x14ac:dyDescent="0.3">
      <c r="A623" t="s">
        <v>701</v>
      </c>
      <c r="B623" t="s">
        <v>717</v>
      </c>
      <c r="C623" t="s">
        <v>718</v>
      </c>
      <c r="D623" t="str">
        <f t="shared" si="9"/>
        <v>866-IOT2201-Interne-Aufschreibung06-Sekretariat</v>
      </c>
      <c r="E623" t="s">
        <v>11920</v>
      </c>
      <c r="F623" t="str">
        <f>VLOOKUP(D623,teilprojekte!$C:$D,2)</f>
        <v>7fa63d57-dc57-7257-1c53-bf50380513ba</v>
      </c>
      <c r="G623" t="s">
        <v>718</v>
      </c>
    </row>
    <row r="624" spans="1:7" x14ac:dyDescent="0.3">
      <c r="A624" t="s">
        <v>701</v>
      </c>
      <c r="B624" t="s">
        <v>717</v>
      </c>
      <c r="C624" t="s">
        <v>719</v>
      </c>
      <c r="D624" t="str">
        <f t="shared" si="9"/>
        <v>866-IOT2201-Interne-Aufschreibung06-Sekretariat</v>
      </c>
      <c r="E624" t="s">
        <v>11921</v>
      </c>
      <c r="F624" t="str">
        <f>VLOOKUP(D624,teilprojekte!$C:$D,2)</f>
        <v>7fa63d57-dc57-7257-1c53-bf50380513ba</v>
      </c>
      <c r="G624" t="s">
        <v>719</v>
      </c>
    </row>
    <row r="625" spans="1:7" x14ac:dyDescent="0.3">
      <c r="A625" t="s">
        <v>701</v>
      </c>
      <c r="B625" t="s">
        <v>717</v>
      </c>
      <c r="C625" t="s">
        <v>720</v>
      </c>
      <c r="D625" t="str">
        <f t="shared" si="9"/>
        <v>866-IOT2201-Interne-Aufschreibung06-Sekretariat</v>
      </c>
      <c r="E625" t="s">
        <v>11922</v>
      </c>
      <c r="F625" t="str">
        <f>VLOOKUP(D625,teilprojekte!$C:$D,2)</f>
        <v>7fa63d57-dc57-7257-1c53-bf50380513ba</v>
      </c>
      <c r="G625" t="s">
        <v>720</v>
      </c>
    </row>
    <row r="626" spans="1:7" x14ac:dyDescent="0.3">
      <c r="A626" t="s">
        <v>701</v>
      </c>
      <c r="B626" t="s">
        <v>717</v>
      </c>
      <c r="C626" t="s">
        <v>721</v>
      </c>
      <c r="D626" t="str">
        <f t="shared" si="9"/>
        <v>866-IOT2201-Interne-Aufschreibung06-Sekretariat</v>
      </c>
      <c r="E626" t="s">
        <v>11923</v>
      </c>
      <c r="F626" t="str">
        <f>VLOOKUP(D626,teilprojekte!$C:$D,2)</f>
        <v>7fa63d57-dc57-7257-1c53-bf50380513ba</v>
      </c>
      <c r="G626" t="s">
        <v>721</v>
      </c>
    </row>
    <row r="627" spans="1:7" x14ac:dyDescent="0.3">
      <c r="A627" t="s">
        <v>701</v>
      </c>
      <c r="B627" t="s">
        <v>722</v>
      </c>
      <c r="C627" t="s">
        <v>723</v>
      </c>
      <c r="D627" t="str">
        <f t="shared" si="9"/>
        <v>866-IOT2201-Interne-Aufschreibung07-Assistenz</v>
      </c>
      <c r="E627" t="s">
        <v>11924</v>
      </c>
      <c r="F627" t="str">
        <f>VLOOKUP(D627,teilprojekte!$C:$D,2)</f>
        <v>7d7725b2-bbcb-b989-7f13-b0b568158a70</v>
      </c>
      <c r="G627" t="s">
        <v>723</v>
      </c>
    </row>
    <row r="628" spans="1:7" x14ac:dyDescent="0.3">
      <c r="A628" t="s">
        <v>701</v>
      </c>
      <c r="B628" t="s">
        <v>724</v>
      </c>
      <c r="C628" t="s">
        <v>725</v>
      </c>
      <c r="D628" t="str">
        <f t="shared" si="9"/>
        <v>866-IOT2201-Interne-Aufschreibung08-MA Jourfixe</v>
      </c>
      <c r="E628" t="s">
        <v>11925</v>
      </c>
      <c r="F628" t="str">
        <f>VLOOKUP(D628,teilprojekte!$C:$D,2)</f>
        <v>967c9004-4891-f8b7-6fd6-6222de918034</v>
      </c>
      <c r="G628" t="s">
        <v>725</v>
      </c>
    </row>
    <row r="629" spans="1:7" x14ac:dyDescent="0.3">
      <c r="A629" t="s">
        <v>701</v>
      </c>
      <c r="B629" t="s">
        <v>726</v>
      </c>
      <c r="C629" t="s">
        <v>103</v>
      </c>
      <c r="D629" t="str">
        <f t="shared" si="9"/>
        <v>866-IOT2201-Interne-Aufschreibung09-Interne Aufschreibung</v>
      </c>
      <c r="E629" t="s">
        <v>11926</v>
      </c>
      <c r="F629" t="str">
        <f>VLOOKUP(D629,teilprojekte!$C:$D,2)</f>
        <v>c7f3c7df-20d1-10c8-691b-5ac5a1412e29</v>
      </c>
      <c r="G629" t="s">
        <v>103</v>
      </c>
    </row>
    <row r="630" spans="1:7" x14ac:dyDescent="0.3">
      <c r="A630" t="s">
        <v>701</v>
      </c>
      <c r="B630" t="s">
        <v>726</v>
      </c>
      <c r="C630" t="s">
        <v>276</v>
      </c>
      <c r="D630" t="str">
        <f t="shared" si="9"/>
        <v>866-IOT2201-Interne-Aufschreibung09-Interne Aufschreibung</v>
      </c>
      <c r="E630" t="s">
        <v>11927</v>
      </c>
      <c r="F630" t="str">
        <f>VLOOKUP(D630,teilprojekte!$C:$D,2)</f>
        <v>c7f3c7df-20d1-10c8-691b-5ac5a1412e29</v>
      </c>
      <c r="G630" t="s">
        <v>276</v>
      </c>
    </row>
    <row r="631" spans="1:7" x14ac:dyDescent="0.3">
      <c r="A631" t="s">
        <v>701</v>
      </c>
      <c r="B631" t="s">
        <v>726</v>
      </c>
      <c r="C631" t="s">
        <v>727</v>
      </c>
      <c r="D631" t="str">
        <f t="shared" si="9"/>
        <v>866-IOT2201-Interne-Aufschreibung09-Interne Aufschreibung</v>
      </c>
      <c r="E631" t="s">
        <v>11928</v>
      </c>
      <c r="F631" t="str">
        <f>VLOOKUP(D631,teilprojekte!$C:$D,2)</f>
        <v>c7f3c7df-20d1-10c8-691b-5ac5a1412e29</v>
      </c>
      <c r="G631" t="s">
        <v>727</v>
      </c>
    </row>
    <row r="632" spans="1:7" x14ac:dyDescent="0.3">
      <c r="A632" t="s">
        <v>701</v>
      </c>
      <c r="B632" t="s">
        <v>726</v>
      </c>
      <c r="C632" t="s">
        <v>725</v>
      </c>
      <c r="D632" t="str">
        <f t="shared" si="9"/>
        <v>866-IOT2201-Interne-Aufschreibung09-Interne Aufschreibung</v>
      </c>
      <c r="E632" t="s">
        <v>11929</v>
      </c>
      <c r="F632" t="str">
        <f>VLOOKUP(D632,teilprojekte!$C:$D,2)</f>
        <v>c7f3c7df-20d1-10c8-691b-5ac5a1412e29</v>
      </c>
      <c r="G632" t="s">
        <v>725</v>
      </c>
    </row>
    <row r="633" spans="1:7" x14ac:dyDescent="0.3">
      <c r="A633" t="s">
        <v>701</v>
      </c>
      <c r="B633" t="s">
        <v>729</v>
      </c>
      <c r="C633" t="s">
        <v>730</v>
      </c>
      <c r="D633" t="str">
        <f t="shared" si="9"/>
        <v>866-IOT2201-Interne-Aufschreibung11-Fortbildung</v>
      </c>
      <c r="E633" t="s">
        <v>11930</v>
      </c>
      <c r="F633" t="str">
        <f>VLOOKUP(D633,teilprojekte!$C:$D,2)</f>
        <v>cb727169-1643-5951-8a46-159877312f10</v>
      </c>
      <c r="G633" t="s">
        <v>730</v>
      </c>
    </row>
    <row r="634" spans="1:7" x14ac:dyDescent="0.3">
      <c r="A634" t="s">
        <v>701</v>
      </c>
      <c r="B634" t="s">
        <v>729</v>
      </c>
      <c r="C634" t="s">
        <v>731</v>
      </c>
      <c r="D634" t="str">
        <f t="shared" si="9"/>
        <v>866-IOT2201-Interne-Aufschreibung11-Fortbildung</v>
      </c>
      <c r="E634" t="s">
        <v>11931</v>
      </c>
      <c r="F634" t="str">
        <f>VLOOKUP(D634,teilprojekte!$C:$D,2)</f>
        <v>cb727169-1643-5951-8a46-159877312f10</v>
      </c>
      <c r="G634" t="s">
        <v>731</v>
      </c>
    </row>
    <row r="635" spans="1:7" x14ac:dyDescent="0.3">
      <c r="A635" t="s">
        <v>701</v>
      </c>
      <c r="B635" t="s">
        <v>729</v>
      </c>
      <c r="C635" t="s">
        <v>732</v>
      </c>
      <c r="D635" t="str">
        <f t="shared" si="9"/>
        <v>866-IOT2201-Interne-Aufschreibung11-Fortbildung</v>
      </c>
      <c r="E635" t="s">
        <v>11932</v>
      </c>
      <c r="F635" t="str">
        <f>VLOOKUP(D635,teilprojekte!$C:$D,2)</f>
        <v>cb727169-1643-5951-8a46-159877312f10</v>
      </c>
      <c r="G635" t="s">
        <v>732</v>
      </c>
    </row>
    <row r="636" spans="1:7" x14ac:dyDescent="0.3">
      <c r="A636" t="s">
        <v>701</v>
      </c>
      <c r="B636" t="s">
        <v>729</v>
      </c>
      <c r="C636" t="s">
        <v>733</v>
      </c>
      <c r="D636" t="str">
        <f t="shared" si="9"/>
        <v>866-IOT2201-Interne-Aufschreibung11-Fortbildung</v>
      </c>
      <c r="E636" t="s">
        <v>11933</v>
      </c>
      <c r="F636" t="str">
        <f>VLOOKUP(D636,teilprojekte!$C:$D,2)</f>
        <v>cb727169-1643-5951-8a46-159877312f10</v>
      </c>
      <c r="G636" t="s">
        <v>733</v>
      </c>
    </row>
    <row r="637" spans="1:7" x14ac:dyDescent="0.3">
      <c r="A637" t="s">
        <v>701</v>
      </c>
      <c r="B637" t="s">
        <v>729</v>
      </c>
      <c r="C637" t="s">
        <v>734</v>
      </c>
      <c r="D637" t="str">
        <f t="shared" si="9"/>
        <v>866-IOT2201-Interne-Aufschreibung11-Fortbildung</v>
      </c>
      <c r="E637" t="s">
        <v>11934</v>
      </c>
      <c r="F637" t="str">
        <f>VLOOKUP(D637,teilprojekte!$C:$D,2)</f>
        <v>cb727169-1643-5951-8a46-159877312f10</v>
      </c>
      <c r="G637" t="s">
        <v>734</v>
      </c>
    </row>
    <row r="638" spans="1:7" x14ac:dyDescent="0.3">
      <c r="A638" t="s">
        <v>701</v>
      </c>
      <c r="B638" t="s">
        <v>729</v>
      </c>
      <c r="C638" t="s">
        <v>735</v>
      </c>
      <c r="D638" t="str">
        <f t="shared" si="9"/>
        <v>866-IOT2201-Interne-Aufschreibung11-Fortbildung</v>
      </c>
      <c r="E638" t="s">
        <v>11935</v>
      </c>
      <c r="F638" t="str">
        <f>VLOOKUP(D638,teilprojekte!$C:$D,2)</f>
        <v>cb727169-1643-5951-8a46-159877312f10</v>
      </c>
      <c r="G638" t="s">
        <v>735</v>
      </c>
    </row>
    <row r="639" spans="1:7" x14ac:dyDescent="0.3">
      <c r="A639" t="s">
        <v>753</v>
      </c>
      <c r="B639" t="s">
        <v>525</v>
      </c>
      <c r="C639" t="s">
        <v>65</v>
      </c>
      <c r="D639" t="str">
        <f t="shared" si="9"/>
        <v>872-FRA2201-SAP-CCO-Integration-FR30944 Vorprojekt neue Kasse</v>
      </c>
      <c r="E639" t="s">
        <v>11936</v>
      </c>
      <c r="F639" t="str">
        <f>VLOOKUP(D639,teilprojekte!$C:$D,2)</f>
        <v>6d5a4d16-cf3c-2d7a-c3af-4b7416bc1154</v>
      </c>
      <c r="G639" t="s">
        <v>65</v>
      </c>
    </row>
    <row r="640" spans="1:7" x14ac:dyDescent="0.3">
      <c r="A640" t="s">
        <v>753</v>
      </c>
      <c r="B640" t="s">
        <v>527</v>
      </c>
      <c r="C640" t="s">
        <v>65</v>
      </c>
      <c r="D640" t="str">
        <f t="shared" si="9"/>
        <v>872-FRA2201-SAP-CCO-Integration-FR31362 Pilotprojekt Kasse Frankreich</v>
      </c>
      <c r="E640" t="s">
        <v>11937</v>
      </c>
      <c r="F640" t="str">
        <f>VLOOKUP(D640,teilprojekte!$C:$D,2)</f>
        <v>bd83bf65-a6b4-a804-c15f-3a0dcc7f8237</v>
      </c>
      <c r="G640" t="s">
        <v>65</v>
      </c>
    </row>
  </sheetData>
  <autoFilter ref="A1:D640" xr:uid="{16EE0DCC-7009-4C8D-89BF-25B60ABE93A3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D4569-6A0F-4423-B88D-78C6A8A1EC75}">
  <dimension ref="A1:P1265"/>
  <sheetViews>
    <sheetView topLeftCell="B1" workbookViewId="0">
      <selection activeCell="G1" sqref="G1:G1048576"/>
    </sheetView>
  </sheetViews>
  <sheetFormatPr baseColWidth="10" defaultRowHeight="14.4" x14ac:dyDescent="0.3"/>
  <cols>
    <col min="1" max="2" width="36.109375" bestFit="1" customWidth="1"/>
    <col min="3" max="3" width="59.88671875" bestFit="1" customWidth="1"/>
    <col min="4" max="4" width="19.109375" bestFit="1" customWidth="1"/>
    <col min="5" max="5" width="15.88671875" bestFit="1" customWidth="1"/>
    <col min="6" max="6" width="56.21875" bestFit="1" customWidth="1"/>
    <col min="7" max="9" width="56.21875" customWidth="1"/>
    <col min="10" max="10" width="56.21875" style="1" customWidth="1"/>
    <col min="11" max="11" width="56.21875" customWidth="1"/>
    <col min="12" max="13" width="23.109375" bestFit="1" customWidth="1"/>
    <col min="14" max="14" width="12.77734375" bestFit="1" customWidth="1"/>
    <col min="15" max="15" width="35.109375" bestFit="1" customWidth="1"/>
  </cols>
  <sheetData>
    <row r="1" spans="1:16" x14ac:dyDescent="0.3">
      <c r="A1" s="4" t="s">
        <v>754</v>
      </c>
      <c r="B1" t="s">
        <v>755</v>
      </c>
      <c r="C1" t="s">
        <v>756</v>
      </c>
      <c r="D1" t="s">
        <v>759</v>
      </c>
      <c r="E1" t="s">
        <v>760</v>
      </c>
      <c r="F1" t="s">
        <v>761</v>
      </c>
      <c r="G1" t="s">
        <v>13566</v>
      </c>
      <c r="H1" t="s">
        <v>12570</v>
      </c>
      <c r="I1" t="s">
        <v>12571</v>
      </c>
      <c r="J1" s="1" t="s">
        <v>12571</v>
      </c>
      <c r="K1" t="s">
        <v>12569</v>
      </c>
      <c r="L1" t="s">
        <v>12564</v>
      </c>
      <c r="M1" t="s">
        <v>12565</v>
      </c>
      <c r="N1" t="s">
        <v>757</v>
      </c>
      <c r="O1" t="s">
        <v>758</v>
      </c>
      <c r="P1" t="s">
        <v>12568</v>
      </c>
    </row>
    <row r="2" spans="1:16" x14ac:dyDescent="0.3">
      <c r="A2" s="4" t="s">
        <v>12523</v>
      </c>
      <c r="C2" s="4" t="s">
        <v>3</v>
      </c>
      <c r="D2">
        <f>LEN(C2)-LEN(SUBSTITUTE(C2,"-",))</f>
        <v>2</v>
      </c>
      <c r="E2">
        <f>IF(D2&gt;1,2,D2)</f>
        <v>2</v>
      </c>
      <c r="F2" t="str" cm="1">
        <f t="array" ref="F2">IF(ISERROR(RIGHT($C2,LEN($C2)-SEARCH("#",SUBSTITUTE($C2,"-","#",E2)))),RIGHT(C74,LEN(SUBSTITUTE(C74,{"0";"1";"2";"3";"4";"5";"6";"7";"8";"9"},""))),RIGHT($C2,LEN($C2)-SEARCH("#",SUBSTITUTE($C2,"-","#",E2))))</f>
        <v>DUMMY</v>
      </c>
      <c r="G2" t="str">
        <f>IF(D2=0,RIGHT(C2,LEN(C2)-FIND(" ",C2)),F2)</f>
        <v>DUMMY</v>
      </c>
      <c r="H2" t="str" cm="1">
        <f t="array" ref="H2">LEFT(C2,SUM(LEN(C2)-LEN(SUBSTITUTE(C2,{"0";"1";"2";"3";"4";"5";"6";"7";"8";"9"},""))))</f>
        <v>610-IOT</v>
      </c>
      <c r="I2" t="str" cm="1">
        <f t="array" aca="1" ref="I2" ca="1">_xlfn.TEXTJOIN("",TRUE,IFERROR(MID(H2,ROW(INDIRECT("1:100")),1)+0,""))</f>
        <v>610</v>
      </c>
      <c r="J2" s="1" t="s">
        <v>12572</v>
      </c>
      <c r="K2" t="str">
        <f>LEFT($C2,SEARCH("#",SUBSTITUTE($C2,"-","#",E2))-1)</f>
        <v>610-IOT1302</v>
      </c>
      <c r="L2" t="s">
        <v>12566</v>
      </c>
      <c r="M2" t="s">
        <v>12567</v>
      </c>
      <c r="N2">
        <v>0</v>
      </c>
      <c r="O2" t="s">
        <v>766</v>
      </c>
      <c r="P2" t="str">
        <f>C2</f>
        <v>610-IOT1302-DUMMY</v>
      </c>
    </row>
    <row r="3" spans="1:16" x14ac:dyDescent="0.3">
      <c r="A3" s="4" t="s">
        <v>12524</v>
      </c>
      <c r="C3" s="4" t="s">
        <v>4</v>
      </c>
      <c r="D3">
        <f t="shared" ref="D3:D66" si="0">LEN(C3)-LEN(SUBSTITUTE(C3,"-",))</f>
        <v>4</v>
      </c>
      <c r="E3">
        <f t="shared" ref="E3:E66" si="1">IF(D3&gt;1,2,D3)</f>
        <v>2</v>
      </c>
      <c r="F3" t="str">
        <f t="shared" ref="F3:F66" si="2">IF(ISERROR(RIGHT($C3,LEN($C3)-SEARCH("#",SUBSTITUTE($C3,"-","#",E3)))),"Fehler",RIGHT($C3,LEN($C3)-SEARCH("#",SUBSTITUTE($C3,"-","#",E3))))</f>
        <v>Pflege-eigener-Systeme</v>
      </c>
      <c r="G3" t="str">
        <f t="shared" ref="G3:G66" si="3">IF(D3=0,RIGHT(C3,LEN(C3)-FIND(" ",C3)),F3)</f>
        <v>Pflege-eigener-Systeme</v>
      </c>
      <c r="H3" t="str" cm="1">
        <f t="array" ref="H3">LEFT(C3,SUM(LEN(C3)-LEN(SUBSTITUTE(C3,{"0";"1";"2";"3";"4";"5";"6";"7";"8";"9"},""))))</f>
        <v>611-IOT</v>
      </c>
      <c r="I3" t="str" cm="1">
        <f t="array" aca="1" ref="I3" ca="1">_xlfn.TEXTJOIN("",TRUE,IFERROR(MID(H3,ROW(INDIRECT("1:100")),1)+0,""))</f>
        <v>611</v>
      </c>
      <c r="J3" s="1" t="s">
        <v>12573</v>
      </c>
      <c r="K3" t="str">
        <f t="shared" ref="K3:K66" si="4">LEFT($C3,SEARCH("#",SUBSTITUTE($C3,"-","#",E3))-1)</f>
        <v>611-IOT1303</v>
      </c>
      <c r="L3" t="s">
        <v>12566</v>
      </c>
      <c r="M3" t="s">
        <v>12567</v>
      </c>
      <c r="N3">
        <v>0</v>
      </c>
      <c r="O3" t="s">
        <v>766</v>
      </c>
      <c r="P3" t="str">
        <f t="shared" ref="P3:P66" si="5">C3</f>
        <v>611-IOT1303-Pflege-eigener-Systeme</v>
      </c>
    </row>
    <row r="4" spans="1:16" x14ac:dyDescent="0.3">
      <c r="A4" s="4" t="s">
        <v>12525</v>
      </c>
      <c r="C4" s="4" t="s">
        <v>12</v>
      </c>
      <c r="D4">
        <f t="shared" si="0"/>
        <v>3</v>
      </c>
      <c r="E4">
        <f t="shared" si="1"/>
        <v>2</v>
      </c>
      <c r="F4" t="str">
        <f t="shared" si="2"/>
        <v>IT-Infrastruktur</v>
      </c>
      <c r="G4" t="str">
        <f t="shared" si="3"/>
        <v>IT-Infrastruktur</v>
      </c>
      <c r="H4" t="str" cm="1">
        <f t="array" ref="H4">LEFT(C4,SUM(LEN(C4)-LEN(SUBSTITUTE(C4,{"0";"1";"2";"3";"4";"5";"6";"7";"8";"9"},""))))</f>
        <v>612-IOT</v>
      </c>
      <c r="I4" t="str" cm="1">
        <f t="array" aca="1" ref="I4" ca="1">_xlfn.TEXTJOIN("",TRUE,IFERROR(MID(H4,ROW(INDIRECT("1:100")),1)+0,""))</f>
        <v>612</v>
      </c>
      <c r="J4" s="1" t="s">
        <v>12574</v>
      </c>
      <c r="K4" t="str">
        <f t="shared" si="4"/>
        <v>612-IOT1304</v>
      </c>
      <c r="L4" t="s">
        <v>12566</v>
      </c>
      <c r="M4" t="s">
        <v>12567</v>
      </c>
      <c r="N4">
        <v>0</v>
      </c>
      <c r="O4" t="s">
        <v>766</v>
      </c>
      <c r="P4" t="str">
        <f t="shared" si="5"/>
        <v>612-IOT1304-IT-Infrastruktur</v>
      </c>
    </row>
    <row r="5" spans="1:16" x14ac:dyDescent="0.3">
      <c r="A5" s="4" t="s">
        <v>12526</v>
      </c>
      <c r="C5" s="4" t="s">
        <v>26</v>
      </c>
      <c r="D5">
        <f t="shared" si="0"/>
        <v>2</v>
      </c>
      <c r="E5">
        <f t="shared" si="1"/>
        <v>2</v>
      </c>
      <c r="F5" t="str">
        <f t="shared" si="2"/>
        <v>Produktentwicklung</v>
      </c>
      <c r="G5" t="str">
        <f t="shared" si="3"/>
        <v>Produktentwicklung</v>
      </c>
      <c r="H5" t="str" cm="1">
        <f t="array" ref="H5">LEFT(C5,SUM(LEN(C5)-LEN(SUBSTITUTE(C5,{"0";"1";"2";"3";"4";"5";"6";"7";"8";"9"},""))))</f>
        <v>692-IOT</v>
      </c>
      <c r="I5" t="str" cm="1">
        <f t="array" aca="1" ref="I5" ca="1">_xlfn.TEXTJOIN("",TRUE,IFERROR(MID(H5,ROW(INDIRECT("1:100")),1)+0,""))</f>
        <v>692</v>
      </c>
      <c r="J5" s="1" t="s">
        <v>12575</v>
      </c>
      <c r="K5" t="str">
        <f t="shared" si="4"/>
        <v>692-IOT1504</v>
      </c>
      <c r="L5" t="s">
        <v>12566</v>
      </c>
      <c r="M5" t="s">
        <v>12567</v>
      </c>
      <c r="N5">
        <v>0</v>
      </c>
      <c r="O5" t="s">
        <v>766</v>
      </c>
      <c r="P5" t="str">
        <f t="shared" si="5"/>
        <v>692-IOT1504-Produktentwicklung</v>
      </c>
    </row>
    <row r="6" spans="1:16" x14ac:dyDescent="0.3">
      <c r="A6" s="4" t="s">
        <v>12527</v>
      </c>
      <c r="C6" s="4" t="s">
        <v>38</v>
      </c>
      <c r="D6">
        <f t="shared" si="0"/>
        <v>2</v>
      </c>
      <c r="E6">
        <f t="shared" si="1"/>
        <v>2</v>
      </c>
      <c r="F6" t="str">
        <f t="shared" si="2"/>
        <v>Öffentlichkeitsarbeit</v>
      </c>
      <c r="G6" t="str">
        <f t="shared" si="3"/>
        <v>Öffentlichkeitsarbeit</v>
      </c>
      <c r="H6" t="str" cm="1">
        <f t="array" ref="H6">LEFT(C6,SUM(LEN(C6)-LEN(SUBSTITUTE(C6,{"0";"1";"2";"3";"4";"5";"6";"7";"8";"9"},""))))</f>
        <v>717-IOT</v>
      </c>
      <c r="I6" t="str" cm="1">
        <f t="array" aca="1" ref="I6" ca="1">_xlfn.TEXTJOIN("",TRUE,IFERROR(MID(H6,ROW(INDIRECT("1:100")),1)+0,""))</f>
        <v>717</v>
      </c>
      <c r="J6" s="1" t="s">
        <v>12576</v>
      </c>
      <c r="K6" t="str">
        <f t="shared" si="4"/>
        <v>717-IOT1603</v>
      </c>
      <c r="L6" t="s">
        <v>12566</v>
      </c>
      <c r="M6" t="s">
        <v>12567</v>
      </c>
      <c r="N6">
        <v>0</v>
      </c>
      <c r="O6" t="s">
        <v>766</v>
      </c>
      <c r="P6" t="str">
        <f t="shared" si="5"/>
        <v>717-IOT1603-Öffentlichkeitsarbeit</v>
      </c>
    </row>
    <row r="7" spans="1:16" x14ac:dyDescent="0.3">
      <c r="A7" s="4" t="s">
        <v>12528</v>
      </c>
      <c r="C7" s="4" t="s">
        <v>41</v>
      </c>
      <c r="D7">
        <f t="shared" si="0"/>
        <v>2</v>
      </c>
      <c r="E7">
        <f t="shared" si="1"/>
        <v>2</v>
      </c>
      <c r="F7" t="str">
        <f t="shared" si="2"/>
        <v>Wartung</v>
      </c>
      <c r="G7" t="str">
        <f t="shared" si="3"/>
        <v>Wartung</v>
      </c>
      <c r="H7" t="str" cm="1">
        <f t="array" ref="H7">LEFT(C7,SUM(LEN(C7)-LEN(SUBSTITUTE(C7,{"0";"1";"2";"3";"4";"5";"6";"7";"8";"9"},""))))</f>
        <v>722-MEZ</v>
      </c>
      <c r="I7" t="str" cm="1">
        <f t="array" aca="1" ref="I7" ca="1">_xlfn.TEXTJOIN("",TRUE,IFERROR(MID(H7,ROW(INDIRECT("1:100")),1)+0,""))</f>
        <v>722</v>
      </c>
      <c r="J7" s="1" t="s">
        <v>12577</v>
      </c>
      <c r="K7" t="str">
        <f t="shared" si="4"/>
        <v>722-MEZ1601</v>
      </c>
      <c r="L7" t="s">
        <v>12566</v>
      </c>
      <c r="M7" t="s">
        <v>12567</v>
      </c>
      <c r="N7">
        <v>0</v>
      </c>
      <c r="O7" t="s">
        <v>766</v>
      </c>
      <c r="P7" t="str">
        <f t="shared" si="5"/>
        <v>722-MEZ1601-Wartung</v>
      </c>
    </row>
    <row r="8" spans="1:16" x14ac:dyDescent="0.3">
      <c r="A8" s="4" t="s">
        <v>12529</v>
      </c>
      <c r="C8" s="4" t="s">
        <v>55</v>
      </c>
      <c r="D8">
        <f t="shared" si="0"/>
        <v>2</v>
      </c>
      <c r="E8">
        <f t="shared" si="1"/>
        <v>2</v>
      </c>
      <c r="F8" t="str">
        <f t="shared" si="2"/>
        <v>Einzelanforderungen</v>
      </c>
      <c r="G8" t="str">
        <f t="shared" si="3"/>
        <v>Einzelanforderungen</v>
      </c>
      <c r="H8" t="str" cm="1">
        <f t="array" ref="H8">LEFT(C8,SUM(LEN(C8)-LEN(SUBSTITUTE(C8,{"0";"1";"2";"3";"4";"5";"6";"7";"8";"9"},""))))</f>
        <v>727-MEZ</v>
      </c>
      <c r="I8" t="str" cm="1">
        <f t="array" aca="1" ref="I8" ca="1">_xlfn.TEXTJOIN("",TRUE,IFERROR(MID(H8,ROW(INDIRECT("1:100")),1)+0,""))</f>
        <v>727</v>
      </c>
      <c r="J8" s="1" t="s">
        <v>12578</v>
      </c>
      <c r="K8" t="str">
        <f t="shared" si="4"/>
        <v>727-MEZ1602</v>
      </c>
      <c r="L8" t="s">
        <v>12566</v>
      </c>
      <c r="M8" t="s">
        <v>12567</v>
      </c>
      <c r="N8">
        <v>0</v>
      </c>
      <c r="O8" t="s">
        <v>766</v>
      </c>
      <c r="P8" t="str">
        <f t="shared" si="5"/>
        <v>727-MEZ1602-Einzelanforderungen</v>
      </c>
    </row>
    <row r="9" spans="1:16" x14ac:dyDescent="0.3">
      <c r="A9" s="4" t="s">
        <v>12530</v>
      </c>
      <c r="C9" s="4" t="s">
        <v>66</v>
      </c>
      <c r="D9">
        <f t="shared" si="0"/>
        <v>3</v>
      </c>
      <c r="E9">
        <f t="shared" si="1"/>
        <v>2</v>
      </c>
      <c r="F9" t="str">
        <f t="shared" si="2"/>
        <v>SAP-FIORI</v>
      </c>
      <c r="G9" t="str">
        <f t="shared" si="3"/>
        <v>SAP-FIORI</v>
      </c>
      <c r="H9" t="str" cm="1">
        <f t="array" ref="H9">LEFT(C9,SUM(LEN(C9)-LEN(SUBSTITUTE(C9,{"0";"1";"2";"3";"4";"5";"6";"7";"8";"9"},""))))</f>
        <v>762-IOT</v>
      </c>
      <c r="I9" t="str" cm="1">
        <f t="array" aca="1" ref="I9" ca="1">_xlfn.TEXTJOIN("",TRUE,IFERROR(MID(H9,ROW(INDIRECT("1:100")),1)+0,""))</f>
        <v>762</v>
      </c>
      <c r="J9" s="1" t="s">
        <v>12579</v>
      </c>
      <c r="K9" t="str">
        <f t="shared" si="4"/>
        <v>762-IOT1703</v>
      </c>
      <c r="L9" t="s">
        <v>12566</v>
      </c>
      <c r="M9" t="s">
        <v>12567</v>
      </c>
      <c r="N9">
        <v>0</v>
      </c>
      <c r="O9" t="s">
        <v>766</v>
      </c>
      <c r="P9" t="str">
        <f t="shared" si="5"/>
        <v>762-IOT1703-SAP-FIORI</v>
      </c>
    </row>
    <row r="10" spans="1:16" x14ac:dyDescent="0.3">
      <c r="A10" s="4" t="s">
        <v>12531</v>
      </c>
      <c r="C10" s="4" t="s">
        <v>70</v>
      </c>
      <c r="D10">
        <f t="shared" si="0"/>
        <v>4</v>
      </c>
      <c r="E10">
        <f t="shared" si="1"/>
        <v>2</v>
      </c>
      <c r="F10" t="str">
        <f t="shared" si="2"/>
        <v>FOR-Highbay-Renewal</v>
      </c>
      <c r="G10" t="str">
        <f t="shared" si="3"/>
        <v>FOR-Highbay-Renewal</v>
      </c>
      <c r="H10" t="str" cm="1">
        <f t="array" ref="H10">LEFT(C10,SUM(LEN(C10)-LEN(SUBSTITUTE(C10,{"0";"1";"2";"3";"4";"5";"6";"7";"8";"9"},""))))</f>
        <v>781-BSS</v>
      </c>
      <c r="I10" t="str" cm="1">
        <f t="array" aca="1" ref="I10" ca="1">_xlfn.TEXTJOIN("",TRUE,IFERROR(MID(H10,ROW(INDIRECT("1:100")),1)+0,""))</f>
        <v>781</v>
      </c>
      <c r="J10" s="1" t="s">
        <v>12580</v>
      </c>
      <c r="K10" t="str">
        <f t="shared" si="4"/>
        <v>781-BSS1801</v>
      </c>
      <c r="L10" t="s">
        <v>12566</v>
      </c>
      <c r="M10" t="s">
        <v>12567</v>
      </c>
      <c r="N10">
        <v>0</v>
      </c>
      <c r="O10" t="s">
        <v>766</v>
      </c>
      <c r="P10" t="str">
        <f t="shared" si="5"/>
        <v>781-BSS1801-FOR-Highbay-Renewal</v>
      </c>
    </row>
    <row r="11" spans="1:16" x14ac:dyDescent="0.3">
      <c r="A11" s="4" t="s">
        <v>12532</v>
      </c>
      <c r="C11" s="4" t="s">
        <v>72</v>
      </c>
      <c r="D11">
        <f t="shared" si="0"/>
        <v>3</v>
      </c>
      <c r="E11">
        <f t="shared" si="1"/>
        <v>2</v>
      </c>
      <c r="F11" t="str">
        <f t="shared" si="2"/>
        <v>14425:-S/4HANA</v>
      </c>
      <c r="G11" t="str">
        <f t="shared" si="3"/>
        <v>14425:-S/4HANA</v>
      </c>
      <c r="H11" t="str" cm="1">
        <f t="array" ref="H11">LEFT(C11,SUM(LEN(C11)-LEN(SUBSTITUTE(C11,{"0";"1";"2";"3";"4";"5";"6";"7";"8";"9"},""))))</f>
        <v>794-FRA1805-1</v>
      </c>
      <c r="I11" t="str" cm="1">
        <f t="array" aca="1" ref="I11" ca="1">_xlfn.TEXTJOIN("",TRUE,IFERROR(MID(H11,ROW(INDIRECT("1:100")),1)+0,""))</f>
        <v>79418051</v>
      </c>
      <c r="J11" s="1" t="s">
        <v>13104</v>
      </c>
      <c r="K11" t="str">
        <f t="shared" si="4"/>
        <v>794-FRA1805</v>
      </c>
      <c r="L11" t="s">
        <v>12566</v>
      </c>
      <c r="M11" t="s">
        <v>12567</v>
      </c>
      <c r="N11">
        <v>0</v>
      </c>
      <c r="O11" t="s">
        <v>766</v>
      </c>
      <c r="P11" t="str">
        <f t="shared" si="5"/>
        <v>794-FRA1805-14425:-S/4HANA</v>
      </c>
    </row>
    <row r="12" spans="1:16" x14ac:dyDescent="0.3">
      <c r="A12" s="4" t="s">
        <v>12533</v>
      </c>
      <c r="C12" s="4" t="s">
        <v>81</v>
      </c>
      <c r="D12">
        <f t="shared" si="0"/>
        <v>3</v>
      </c>
      <c r="E12">
        <f t="shared" si="1"/>
        <v>2</v>
      </c>
      <c r="F12" t="str">
        <f t="shared" si="2"/>
        <v>FR-Flilialpackplatz</v>
      </c>
      <c r="G12" t="str">
        <f t="shared" si="3"/>
        <v>FR-Flilialpackplatz</v>
      </c>
      <c r="H12" t="str" cm="1">
        <f t="array" ref="H12">LEFT(C12,SUM(LEN(C12)-LEN(SUBSTITUTE(C12,{"0";"1";"2";"3";"4";"5";"6";"7";"8";"9"},""))))</f>
        <v>807-FRA</v>
      </c>
      <c r="I12" t="str" cm="1">
        <f t="array" aca="1" ref="I12" ca="1">_xlfn.TEXTJOIN("",TRUE,IFERROR(MID(H12,ROW(INDIRECT("1:100")),1)+0,""))</f>
        <v>807</v>
      </c>
      <c r="J12" s="1" t="s">
        <v>12581</v>
      </c>
      <c r="K12" t="str">
        <f t="shared" si="4"/>
        <v>807-FRA1902</v>
      </c>
      <c r="L12" t="s">
        <v>12566</v>
      </c>
      <c r="M12" t="s">
        <v>12567</v>
      </c>
      <c r="N12">
        <v>0</v>
      </c>
      <c r="O12" t="s">
        <v>766</v>
      </c>
      <c r="P12" t="str">
        <f t="shared" si="5"/>
        <v>807-FRA1902-FR-Flilialpackplatz</v>
      </c>
    </row>
    <row r="13" spans="1:16" x14ac:dyDescent="0.3">
      <c r="A13" s="4" t="s">
        <v>12534</v>
      </c>
      <c r="C13" s="4" t="s">
        <v>87</v>
      </c>
      <c r="D13">
        <f t="shared" si="0"/>
        <v>3</v>
      </c>
      <c r="E13">
        <f t="shared" si="1"/>
        <v>2</v>
      </c>
      <c r="F13" t="str">
        <f t="shared" si="2"/>
        <v>ERP-AM</v>
      </c>
      <c r="G13" t="str">
        <f t="shared" si="3"/>
        <v>ERP-AM</v>
      </c>
      <c r="H13" t="str" cm="1">
        <f t="array" ref="H13">LEFT(C13,SUM(LEN(C13)-LEN(SUBSTITUTE(C13,{"0";"1";"2";"3";"4";"5";"6";"7";"8";"9"},""))))</f>
        <v>810-FRA</v>
      </c>
      <c r="I13" t="str" cm="1">
        <f t="array" aca="1" ref="I13" ca="1">_xlfn.TEXTJOIN("",TRUE,IFERROR(MID(H13,ROW(INDIRECT("1:100")),1)+0,""))</f>
        <v>810</v>
      </c>
      <c r="J13" s="1" t="s">
        <v>12582</v>
      </c>
      <c r="K13" t="str">
        <f t="shared" si="4"/>
        <v>810-FRA2001</v>
      </c>
      <c r="L13" t="s">
        <v>12566</v>
      </c>
      <c r="M13" t="s">
        <v>12567</v>
      </c>
      <c r="N13">
        <v>0</v>
      </c>
      <c r="O13" t="s">
        <v>766</v>
      </c>
      <c r="P13" t="str">
        <f t="shared" si="5"/>
        <v>810-FRA2001-ERP-AM</v>
      </c>
    </row>
    <row r="14" spans="1:16" x14ac:dyDescent="0.3">
      <c r="A14" s="4" t="s">
        <v>12535</v>
      </c>
      <c r="C14" s="4" t="s">
        <v>459</v>
      </c>
      <c r="D14">
        <f t="shared" si="0"/>
        <v>3</v>
      </c>
      <c r="E14">
        <f t="shared" si="1"/>
        <v>2</v>
      </c>
      <c r="F14" t="str">
        <f t="shared" si="2"/>
        <v>ERP-Kleinstprojekte</v>
      </c>
      <c r="G14" t="str">
        <f t="shared" si="3"/>
        <v>ERP-Kleinstprojekte</v>
      </c>
      <c r="H14" t="str" cm="1">
        <f t="array" ref="H14">LEFT(C14,SUM(LEN(C14)-LEN(SUBSTITUTE(C14,{"0";"1";"2";"3";"4";"5";"6";"7";"8";"9"},""))))</f>
        <v>811-FRA</v>
      </c>
      <c r="I14" t="str" cm="1">
        <f t="array" aca="1" ref="I14" ca="1">_xlfn.TEXTJOIN("",TRUE,IFERROR(MID(H14,ROW(INDIRECT("1:100")),1)+0,""))</f>
        <v>811</v>
      </c>
      <c r="J14" s="1" t="s">
        <v>12583</v>
      </c>
      <c r="K14" t="str">
        <f t="shared" si="4"/>
        <v>811-FRA2002</v>
      </c>
      <c r="L14" t="s">
        <v>12566</v>
      </c>
      <c r="M14" t="s">
        <v>12567</v>
      </c>
      <c r="N14">
        <v>0</v>
      </c>
      <c r="O14" t="s">
        <v>766</v>
      </c>
      <c r="P14" t="str">
        <f t="shared" si="5"/>
        <v>811-FRA2002-ERP-Kleinstprojekte</v>
      </c>
    </row>
    <row r="15" spans="1:16" x14ac:dyDescent="0.3">
      <c r="A15" s="4" t="s">
        <v>12536</v>
      </c>
      <c r="C15" s="4" t="s">
        <v>534</v>
      </c>
      <c r="D15">
        <f t="shared" si="0"/>
        <v>4</v>
      </c>
      <c r="E15">
        <f t="shared" si="1"/>
        <v>2</v>
      </c>
      <c r="F15" t="str">
        <f t="shared" si="2"/>
        <v>Wartung-&amp;-Support</v>
      </c>
      <c r="G15" t="str">
        <f t="shared" si="3"/>
        <v>Wartung-&amp;-Support</v>
      </c>
      <c r="H15" t="str" cm="1">
        <f t="array" ref="H15">LEFT(C15,SUM(LEN(C15)-LEN(SUBSTITUTE(C15,{"0";"1";"2";"3";"4";"5";"6";"7";"8";"9"},""))))</f>
        <v>812-INQ</v>
      </c>
      <c r="I15" t="str" cm="1">
        <f t="array" aca="1" ref="I15" ca="1">_xlfn.TEXTJOIN("",TRUE,IFERROR(MID(H15,ROW(INDIRECT("1:100")),1)+0,""))</f>
        <v>812</v>
      </c>
      <c r="J15" s="1" t="s">
        <v>12584</v>
      </c>
      <c r="K15" t="str">
        <f t="shared" si="4"/>
        <v>812-INQ2001</v>
      </c>
      <c r="L15" t="s">
        <v>12566</v>
      </c>
      <c r="M15" t="s">
        <v>12567</v>
      </c>
      <c r="N15">
        <v>0</v>
      </c>
      <c r="O15" t="s">
        <v>766</v>
      </c>
      <c r="P15" t="str">
        <f t="shared" si="5"/>
        <v>812-INQ2001-Wartung-&amp;-Support</v>
      </c>
    </row>
    <row r="16" spans="1:16" x14ac:dyDescent="0.3">
      <c r="A16" s="4" t="s">
        <v>12537</v>
      </c>
      <c r="C16" s="4" t="s">
        <v>535</v>
      </c>
      <c r="D16">
        <f t="shared" si="0"/>
        <v>2</v>
      </c>
      <c r="E16">
        <f t="shared" si="1"/>
        <v>2</v>
      </c>
      <c r="F16" t="str">
        <f t="shared" si="2"/>
        <v>Vertrieb</v>
      </c>
      <c r="G16" t="str">
        <f t="shared" si="3"/>
        <v>Vertrieb</v>
      </c>
      <c r="H16" t="str" cm="1">
        <f t="array" ref="H16">LEFT(C16,SUM(LEN(C16)-LEN(SUBSTITUTE(C16,{"0";"1";"2";"3";"4";"5";"6";"7";"8";"9"},""))))</f>
        <v>815-IOT</v>
      </c>
      <c r="I16" t="str" cm="1">
        <f t="array" aca="1" ref="I16" ca="1">_xlfn.TEXTJOIN("",TRUE,IFERROR(MID(H16,ROW(INDIRECT("1:100")),1)+0,""))</f>
        <v>815</v>
      </c>
      <c r="J16" s="1" t="s">
        <v>12585</v>
      </c>
      <c r="K16" t="str">
        <f t="shared" si="4"/>
        <v>815-IOT2002</v>
      </c>
      <c r="L16" t="s">
        <v>12566</v>
      </c>
      <c r="M16" t="s">
        <v>12567</v>
      </c>
      <c r="N16">
        <v>0</v>
      </c>
      <c r="O16" t="s">
        <v>766</v>
      </c>
      <c r="P16" t="str">
        <f t="shared" si="5"/>
        <v>815-IOT2002-Vertrieb</v>
      </c>
    </row>
    <row r="17" spans="1:16" x14ac:dyDescent="0.3">
      <c r="A17" s="4" t="s">
        <v>12538</v>
      </c>
      <c r="C17" s="4" t="s">
        <v>547</v>
      </c>
      <c r="D17">
        <f t="shared" si="0"/>
        <v>2</v>
      </c>
      <c r="E17">
        <f t="shared" si="1"/>
        <v>2</v>
      </c>
      <c r="F17" t="str">
        <f t="shared" si="2"/>
        <v>FIORI</v>
      </c>
      <c r="G17" t="str">
        <f t="shared" si="3"/>
        <v>FIORI</v>
      </c>
      <c r="H17" t="str" cm="1">
        <f t="array" ref="H17">LEFT(C17,SUM(LEN(C17)-LEN(SUBSTITUTE(C17,{"0";"1";"2";"3";"4";"5";"6";"7";"8";"9"},""))))</f>
        <v>821-THA</v>
      </c>
      <c r="I17" t="str" cm="1">
        <f t="array" aca="1" ref="I17" ca="1">_xlfn.TEXTJOIN("",TRUE,IFERROR(MID(H17,ROW(INDIRECT("1:100")),1)+0,""))</f>
        <v>821</v>
      </c>
      <c r="J17" s="1" t="s">
        <v>12586</v>
      </c>
      <c r="K17" t="str">
        <f t="shared" si="4"/>
        <v>821-THA2001</v>
      </c>
      <c r="L17" t="s">
        <v>12566</v>
      </c>
      <c r="M17" t="s">
        <v>12567</v>
      </c>
      <c r="N17">
        <v>0</v>
      </c>
      <c r="O17" t="s">
        <v>766</v>
      </c>
      <c r="P17" t="str">
        <f t="shared" si="5"/>
        <v>821-THA2001-FIORI</v>
      </c>
    </row>
    <row r="18" spans="1:16" x14ac:dyDescent="0.3">
      <c r="A18" s="4" t="s">
        <v>12539</v>
      </c>
      <c r="C18" s="4" t="s">
        <v>548</v>
      </c>
      <c r="D18">
        <f t="shared" si="0"/>
        <v>2</v>
      </c>
      <c r="E18">
        <f t="shared" si="1"/>
        <v>2</v>
      </c>
      <c r="F18" t="str">
        <f t="shared" si="2"/>
        <v>Wartung</v>
      </c>
      <c r="G18" t="str">
        <f t="shared" si="3"/>
        <v>Wartung</v>
      </c>
      <c r="H18" t="str" cm="1">
        <f t="array" ref="H18">LEFT(C18,SUM(LEN(C18)-LEN(SUBSTITUTE(C18,{"0";"1";"2";"3";"4";"5";"6";"7";"8";"9"},""))))</f>
        <v>825-MEN</v>
      </c>
      <c r="I18" t="str" cm="1">
        <f t="array" aca="1" ref="I18" ca="1">_xlfn.TEXTJOIN("",TRUE,IFERROR(MID(H18,ROW(INDIRECT("1:100")),1)+0,""))</f>
        <v>825</v>
      </c>
      <c r="J18" s="1" t="s">
        <v>12587</v>
      </c>
      <c r="K18" t="str">
        <f t="shared" si="4"/>
        <v>825-MEN2004</v>
      </c>
      <c r="L18" t="s">
        <v>12566</v>
      </c>
      <c r="M18" t="s">
        <v>12567</v>
      </c>
      <c r="N18">
        <v>0</v>
      </c>
      <c r="O18" t="s">
        <v>766</v>
      </c>
      <c r="P18" t="str">
        <f t="shared" si="5"/>
        <v>825-MEN2004-Wartung</v>
      </c>
    </row>
    <row r="19" spans="1:16" x14ac:dyDescent="0.3">
      <c r="A19" s="4" t="s">
        <v>12540</v>
      </c>
      <c r="C19" s="4" t="s">
        <v>549</v>
      </c>
      <c r="D19">
        <f t="shared" si="0"/>
        <v>6</v>
      </c>
      <c r="E19">
        <f t="shared" si="1"/>
        <v>2</v>
      </c>
      <c r="F19" t="str">
        <f t="shared" si="2"/>
        <v>19806-SAP-Formulare-und-eMails</v>
      </c>
      <c r="G19" t="str">
        <f t="shared" si="3"/>
        <v>19806-SAP-Formulare-und-eMails</v>
      </c>
      <c r="H19" t="str" cm="1">
        <f t="array" ref="H19">LEFT(C19,SUM(LEN(C19)-LEN(SUBSTITUTE(C19,{"0";"1";"2";"3";"4";"5";"6";"7";"8";"9"},""))))</f>
        <v>831-FRA2005-</v>
      </c>
      <c r="I19" t="str" cm="1">
        <f t="array" aca="1" ref="I19" ca="1">_xlfn.TEXTJOIN("",TRUE,IFERROR(MID(H19,ROW(INDIRECT("1:100")),1)+0,""))</f>
        <v>8312005</v>
      </c>
      <c r="J19" s="1" t="s">
        <v>13105</v>
      </c>
      <c r="K19" t="str">
        <f t="shared" si="4"/>
        <v>831-FRA2005</v>
      </c>
      <c r="L19" t="s">
        <v>12566</v>
      </c>
      <c r="M19" t="s">
        <v>12567</v>
      </c>
      <c r="N19">
        <v>0</v>
      </c>
      <c r="O19" t="s">
        <v>766</v>
      </c>
      <c r="P19" t="str">
        <f t="shared" si="5"/>
        <v>831-FRA2005-19806-SAP-Formulare-und-eMails</v>
      </c>
    </row>
    <row r="20" spans="1:16" x14ac:dyDescent="0.3">
      <c r="A20" s="4" t="s">
        <v>12541</v>
      </c>
      <c r="C20" s="4" t="s">
        <v>565</v>
      </c>
      <c r="D20">
        <f t="shared" si="0"/>
        <v>4</v>
      </c>
      <c r="E20">
        <f t="shared" si="1"/>
        <v>2</v>
      </c>
      <c r="F20" t="str">
        <f t="shared" si="2"/>
        <v>WE-M7-Gewährleistung</v>
      </c>
      <c r="G20" t="str">
        <f t="shared" si="3"/>
        <v>WE-M7-Gewährleistung</v>
      </c>
      <c r="H20" t="str" cm="1">
        <f t="array" ref="H20">LEFT(C20,SUM(LEN(C20)-LEN(SUBSTITUTE(C20,{"0";"1";"2";"3";"4";"5";"6";"7";"8";"9"},""))))</f>
        <v>834-MEN2</v>
      </c>
      <c r="I20" t="str" cm="1">
        <f t="array" aca="1" ref="I20" ca="1">_xlfn.TEXTJOIN("",TRUE,IFERROR(MID(H20,ROW(INDIRECT("1:100")),1)+0,""))</f>
        <v>8342</v>
      </c>
      <c r="J20" s="1" t="s">
        <v>13106</v>
      </c>
      <c r="K20" t="str">
        <f t="shared" si="4"/>
        <v>834-MEN2006</v>
      </c>
      <c r="L20" t="s">
        <v>12566</v>
      </c>
      <c r="M20" t="s">
        <v>12567</v>
      </c>
      <c r="N20">
        <v>0</v>
      </c>
      <c r="O20" t="s">
        <v>766</v>
      </c>
      <c r="P20" t="str">
        <f t="shared" si="5"/>
        <v>834-MEN2006-WE-M7-Gewährleistung</v>
      </c>
    </row>
    <row r="21" spans="1:16" x14ac:dyDescent="0.3">
      <c r="A21" s="4" t="s">
        <v>12542</v>
      </c>
      <c r="C21" s="4" t="s">
        <v>566</v>
      </c>
      <c r="D21">
        <f t="shared" si="0"/>
        <v>3</v>
      </c>
      <c r="E21">
        <f t="shared" si="1"/>
        <v>2</v>
      </c>
      <c r="F21" t="str">
        <f t="shared" si="2"/>
        <v>Application-Management</v>
      </c>
      <c r="G21" t="str">
        <f t="shared" si="3"/>
        <v>Application-Management</v>
      </c>
      <c r="H21" t="str" cm="1">
        <f t="array" ref="H21">LEFT(C21,SUM(LEN(C21)-LEN(SUBSTITUTE(C21,{"0";"1";"2";"3";"4";"5";"6";"7";"8";"9"},""))))</f>
        <v>836-MAN</v>
      </c>
      <c r="I21" t="str" cm="1">
        <f t="array" aca="1" ref="I21" ca="1">_xlfn.TEXTJOIN("",TRUE,IFERROR(MID(H21,ROW(INDIRECT("1:100")),1)+0,""))</f>
        <v>836</v>
      </c>
      <c r="J21" s="1" t="s">
        <v>12588</v>
      </c>
      <c r="K21" t="str">
        <f t="shared" si="4"/>
        <v>836-MAN2101</v>
      </c>
      <c r="L21" t="s">
        <v>12566</v>
      </c>
      <c r="M21" t="s">
        <v>12567</v>
      </c>
      <c r="N21">
        <v>0</v>
      </c>
      <c r="O21" t="s">
        <v>766</v>
      </c>
      <c r="P21" t="str">
        <f t="shared" si="5"/>
        <v>836-MAN2101-Application-Management</v>
      </c>
    </row>
    <row r="22" spans="1:16" x14ac:dyDescent="0.3">
      <c r="A22" s="4" t="s">
        <v>12543</v>
      </c>
      <c r="C22" s="4" t="s">
        <v>577</v>
      </c>
      <c r="D22">
        <f t="shared" si="0"/>
        <v>2</v>
      </c>
      <c r="E22">
        <f t="shared" si="1"/>
        <v>2</v>
      </c>
      <c r="F22" t="str">
        <f t="shared" si="2"/>
        <v>Kleinstprojekte</v>
      </c>
      <c r="G22" t="str">
        <f t="shared" si="3"/>
        <v>Kleinstprojekte</v>
      </c>
      <c r="H22" t="str" cm="1">
        <f t="array" ref="H22">LEFT(C22,SUM(LEN(C22)-LEN(SUBSTITUTE(C22,{"0";"1";"2";"3";"4";"5";"6";"7";"8";"9"},""))))</f>
        <v>837-MAN</v>
      </c>
      <c r="I22" t="str" cm="1">
        <f t="array" aca="1" ref="I22" ca="1">_xlfn.TEXTJOIN("",TRUE,IFERROR(MID(H22,ROW(INDIRECT("1:100")),1)+0,""))</f>
        <v>837</v>
      </c>
      <c r="J22" s="1" t="s">
        <v>12589</v>
      </c>
      <c r="K22" t="str">
        <f t="shared" si="4"/>
        <v>837-MAN2102</v>
      </c>
      <c r="L22" t="s">
        <v>12566</v>
      </c>
      <c r="M22" t="s">
        <v>12567</v>
      </c>
      <c r="N22">
        <v>0</v>
      </c>
      <c r="O22" t="s">
        <v>766</v>
      </c>
      <c r="P22" t="str">
        <f t="shared" si="5"/>
        <v>837-MAN2102-Kleinstprojekte</v>
      </c>
    </row>
    <row r="23" spans="1:16" x14ac:dyDescent="0.3">
      <c r="A23" s="4" t="s">
        <v>12544</v>
      </c>
      <c r="C23" s="4" t="s">
        <v>630</v>
      </c>
      <c r="D23">
        <f t="shared" si="0"/>
        <v>2</v>
      </c>
      <c r="E23">
        <f t="shared" si="1"/>
        <v>2</v>
      </c>
      <c r="F23" t="str">
        <f t="shared" si="2"/>
        <v>Debitel</v>
      </c>
      <c r="G23" t="str">
        <f t="shared" si="3"/>
        <v>Debitel</v>
      </c>
      <c r="H23" t="str" cm="1">
        <f t="array" ref="H23">LEFT(C23,SUM(LEN(C23)-LEN(SUBSTITUTE(C23,{"0";"1";"2";"3";"4";"5";"6";"7";"8";"9"},""))))</f>
        <v>841-CAS</v>
      </c>
      <c r="I23" t="str" cm="1">
        <f t="array" aca="1" ref="I23" ca="1">_xlfn.TEXTJOIN("",TRUE,IFERROR(MID(H23,ROW(INDIRECT("1:100")),1)+0,""))</f>
        <v>841</v>
      </c>
      <c r="J23" s="1" t="s">
        <v>12590</v>
      </c>
      <c r="K23" t="str">
        <f t="shared" si="4"/>
        <v>841-CAS2103</v>
      </c>
      <c r="L23" t="s">
        <v>12566</v>
      </c>
      <c r="M23" t="s">
        <v>12567</v>
      </c>
      <c r="N23">
        <v>0</v>
      </c>
      <c r="O23" t="s">
        <v>766</v>
      </c>
      <c r="P23" t="str">
        <f t="shared" si="5"/>
        <v>841-CAS2103-Debitel</v>
      </c>
    </row>
    <row r="24" spans="1:16" x14ac:dyDescent="0.3">
      <c r="A24" s="4" t="s">
        <v>12545</v>
      </c>
      <c r="C24" s="4" t="s">
        <v>631</v>
      </c>
      <c r="D24">
        <f t="shared" si="0"/>
        <v>5</v>
      </c>
      <c r="E24">
        <f t="shared" si="1"/>
        <v>2</v>
      </c>
      <c r="F24" t="str">
        <f t="shared" si="2"/>
        <v>Fiori-Repair-Documentation-Framework</v>
      </c>
      <c r="G24" t="str">
        <f t="shared" si="3"/>
        <v>Fiori-Repair-Documentation-Framework</v>
      </c>
      <c r="H24" t="str" cm="1">
        <f t="array" ref="H24">LEFT(C24,SUM(LEN(C24)-LEN(SUBSTITUTE(C24,{"0";"1";"2";"3";"4";"5";"6";"7";"8";"9"},""))))</f>
        <v>845-KEB</v>
      </c>
      <c r="I24" t="str" cm="1">
        <f t="array" aca="1" ref="I24" ca="1">_xlfn.TEXTJOIN("",TRUE,IFERROR(MID(H24,ROW(INDIRECT("1:100")),1)+0,""))</f>
        <v>845</v>
      </c>
      <c r="J24" s="1" t="s">
        <v>12591</v>
      </c>
      <c r="K24" t="str">
        <f t="shared" si="4"/>
        <v>845-KEB2102</v>
      </c>
      <c r="L24" t="s">
        <v>12566</v>
      </c>
      <c r="M24" t="s">
        <v>12567</v>
      </c>
      <c r="N24">
        <v>0</v>
      </c>
      <c r="O24" t="s">
        <v>766</v>
      </c>
      <c r="P24" t="str">
        <f t="shared" si="5"/>
        <v>845-KEB2102-Fiori-Repair-Documentation-Framework</v>
      </c>
    </row>
    <row r="25" spans="1:16" x14ac:dyDescent="0.3">
      <c r="A25" s="4" t="s">
        <v>12546</v>
      </c>
      <c r="C25" s="4" t="s">
        <v>635</v>
      </c>
      <c r="D25">
        <f t="shared" si="0"/>
        <v>3</v>
      </c>
      <c r="E25">
        <f t="shared" si="1"/>
        <v>2</v>
      </c>
      <c r="F25" t="str">
        <f t="shared" si="2"/>
        <v>Handwerkerkopplung-2.0</v>
      </c>
      <c r="G25" t="str">
        <f t="shared" si="3"/>
        <v>Handwerkerkopplung-2.0</v>
      </c>
      <c r="H25" t="str" cm="1">
        <f t="array" ref="H25">LEFT(C25,SUM(LEN(C25)-LEN(SUBSTITUTE(C25,{"0";"1";"2";"3";"4";"5";"6";"7";"8";"9"},""))))</f>
        <v>848-VON21</v>
      </c>
      <c r="I25" t="str" cm="1">
        <f t="array" aca="1" ref="I25" ca="1">_xlfn.TEXTJOIN("",TRUE,IFERROR(MID(H25,ROW(INDIRECT("1:100")),1)+0,""))</f>
        <v>84821</v>
      </c>
      <c r="J25" s="1" t="s">
        <v>13107</v>
      </c>
      <c r="K25" t="str">
        <f t="shared" si="4"/>
        <v>848-VON2101</v>
      </c>
      <c r="L25" t="s">
        <v>12566</v>
      </c>
      <c r="M25" t="s">
        <v>12567</v>
      </c>
      <c r="N25">
        <v>0</v>
      </c>
      <c r="O25" t="s">
        <v>766</v>
      </c>
      <c r="P25" t="str">
        <f t="shared" si="5"/>
        <v>848-VON2101-Handwerkerkopplung-2.0</v>
      </c>
    </row>
    <row r="26" spans="1:16" x14ac:dyDescent="0.3">
      <c r="A26" s="4" t="s">
        <v>12547</v>
      </c>
      <c r="C26" s="4" t="s">
        <v>637</v>
      </c>
      <c r="D26">
        <f t="shared" si="0"/>
        <v>4</v>
      </c>
      <c r="E26">
        <f t="shared" si="1"/>
        <v>2</v>
      </c>
      <c r="F26" t="str">
        <f t="shared" si="2"/>
        <v>Fiori-Readiness-Check</v>
      </c>
      <c r="G26" t="str">
        <f t="shared" si="3"/>
        <v>Fiori-Readiness-Check</v>
      </c>
      <c r="H26" t="str" cm="1">
        <f t="array" ref="H26">LEFT(C26,SUM(LEN(C26)-LEN(SUBSTITUTE(C26,{"0";"1";"2";"3";"4";"5";"6";"7";"8";"9"},""))))</f>
        <v>850-CAS</v>
      </c>
      <c r="I26" t="str" cm="1">
        <f t="array" aca="1" ref="I26" ca="1">_xlfn.TEXTJOIN("",TRUE,IFERROR(MID(H26,ROW(INDIRECT("1:100")),1)+0,""))</f>
        <v>850</v>
      </c>
      <c r="J26" s="1" t="s">
        <v>12592</v>
      </c>
      <c r="K26" t="str">
        <f t="shared" si="4"/>
        <v>850-CAS2105</v>
      </c>
      <c r="L26" t="s">
        <v>12566</v>
      </c>
      <c r="M26" t="s">
        <v>12567</v>
      </c>
      <c r="N26">
        <v>0</v>
      </c>
      <c r="O26" t="s">
        <v>766</v>
      </c>
      <c r="P26" t="str">
        <f t="shared" si="5"/>
        <v>850-CAS2105-Fiori-Readiness-Check</v>
      </c>
    </row>
    <row r="27" spans="1:16" x14ac:dyDescent="0.3">
      <c r="A27" s="4" t="s">
        <v>12548</v>
      </c>
      <c r="C27" s="4" t="s">
        <v>639</v>
      </c>
      <c r="D27">
        <f t="shared" si="0"/>
        <v>2</v>
      </c>
      <c r="E27">
        <f t="shared" si="1"/>
        <v>2</v>
      </c>
      <c r="F27" t="str">
        <f t="shared" si="2"/>
        <v>Werkstattprozesse</v>
      </c>
      <c r="G27" t="str">
        <f t="shared" si="3"/>
        <v>Werkstattprozesse</v>
      </c>
      <c r="H27" t="str" cm="1">
        <f t="array" ref="H27">LEFT(C27,SUM(LEN(C27)-LEN(SUBSTITUTE(C27,{"0";"1";"2";"3";"4";"5";"6";"7";"8";"9"},""))))</f>
        <v>853-FRA</v>
      </c>
      <c r="I27" t="str" cm="1">
        <f t="array" aca="1" ref="I27" ca="1">_xlfn.TEXTJOIN("",TRUE,IFERROR(MID(H27,ROW(INDIRECT("1:100")),1)+0,""))</f>
        <v>853</v>
      </c>
      <c r="J27" s="1" t="s">
        <v>12593</v>
      </c>
      <c r="K27" t="str">
        <f t="shared" si="4"/>
        <v>853-FRA2101</v>
      </c>
      <c r="L27" t="s">
        <v>12566</v>
      </c>
      <c r="M27" t="s">
        <v>12567</v>
      </c>
      <c r="N27">
        <v>0</v>
      </c>
      <c r="O27" t="s">
        <v>766</v>
      </c>
      <c r="P27" t="str">
        <f t="shared" si="5"/>
        <v>853-FRA2101-Werkstattprozesse</v>
      </c>
    </row>
    <row r="28" spans="1:16" x14ac:dyDescent="0.3">
      <c r="A28" s="4" t="s">
        <v>12549</v>
      </c>
      <c r="C28" s="4" t="s">
        <v>676</v>
      </c>
      <c r="D28">
        <f t="shared" si="0"/>
        <v>4</v>
      </c>
      <c r="E28">
        <f t="shared" si="1"/>
        <v>2</v>
      </c>
      <c r="F28" t="str">
        <f t="shared" si="2"/>
        <v>2021-01-DOEHLER</v>
      </c>
      <c r="G28" t="str">
        <f t="shared" si="3"/>
        <v>2021-01-DOEHLER</v>
      </c>
      <c r="H28" t="str" cm="1">
        <f t="array" ref="H28">LEFT(C28,SUM(LEN(C28)-LEN(SUBSTITUTE(C28,{"0";"1";"2";"3";"4";"5";"6";"7";"8";"9"},""))))</f>
        <v>855-GEP-2</v>
      </c>
      <c r="I28" t="str" cm="1">
        <f t="array" aca="1" ref="I28" ca="1">_xlfn.TEXTJOIN("",TRUE,IFERROR(MID(H28,ROW(INDIRECT("1:100")),1)+0,""))</f>
        <v>8552</v>
      </c>
      <c r="J28" s="1" t="s">
        <v>13109</v>
      </c>
      <c r="K28" t="str">
        <f t="shared" si="4"/>
        <v>855-GEP</v>
      </c>
      <c r="L28" t="s">
        <v>12566</v>
      </c>
      <c r="M28" t="s">
        <v>12567</v>
      </c>
      <c r="N28">
        <v>0</v>
      </c>
      <c r="O28" t="s">
        <v>766</v>
      </c>
      <c r="P28" t="str">
        <f t="shared" si="5"/>
        <v>855-GEP-2021-01-DOEHLER</v>
      </c>
    </row>
    <row r="29" spans="1:16" x14ac:dyDescent="0.3">
      <c r="A29" s="4" t="s">
        <v>12550</v>
      </c>
      <c r="C29" s="4" t="s">
        <v>680</v>
      </c>
      <c r="D29">
        <f t="shared" si="0"/>
        <v>5</v>
      </c>
      <c r="E29">
        <f t="shared" si="1"/>
        <v>2</v>
      </c>
      <c r="F29" t="str">
        <f t="shared" si="2"/>
        <v>HCOB-Fiori-S/4-Migration</v>
      </c>
      <c r="G29" t="str">
        <f t="shared" si="3"/>
        <v>HCOB-Fiori-S/4-Migration</v>
      </c>
      <c r="H29" t="str" cm="1">
        <f t="array" ref="H29">LEFT(C29,SUM(LEN(C29)-LEN(SUBSTITUTE(C29,{"0";"1";"2";"3";"4";"5";"6";"7";"8";"9"},""))))</f>
        <v>857-CAS2</v>
      </c>
      <c r="I29" t="str" cm="1">
        <f t="array" aca="1" ref="I29" ca="1">_xlfn.TEXTJOIN("",TRUE,IFERROR(MID(H29,ROW(INDIRECT("1:100")),1)+0,""))</f>
        <v>8572</v>
      </c>
      <c r="J29" s="1" t="s">
        <v>13110</v>
      </c>
      <c r="K29" t="str">
        <f t="shared" si="4"/>
        <v>857-CAS2106</v>
      </c>
      <c r="L29" t="s">
        <v>12566</v>
      </c>
      <c r="M29" t="s">
        <v>12567</v>
      </c>
      <c r="N29">
        <v>0</v>
      </c>
      <c r="O29" t="s">
        <v>766</v>
      </c>
      <c r="P29" t="str">
        <f t="shared" si="5"/>
        <v>857-CAS2106-HCOB-Fiori-S/4-Migration</v>
      </c>
    </row>
    <row r="30" spans="1:16" x14ac:dyDescent="0.3">
      <c r="A30" s="4" t="s">
        <v>12551</v>
      </c>
      <c r="C30" s="4" t="s">
        <v>686</v>
      </c>
      <c r="D30">
        <f t="shared" si="0"/>
        <v>2</v>
      </c>
      <c r="E30">
        <f t="shared" si="1"/>
        <v>2</v>
      </c>
      <c r="F30" t="str">
        <f t="shared" si="2"/>
        <v>ISS (2021/0178)</v>
      </c>
      <c r="G30" t="str">
        <f t="shared" si="3"/>
        <v>ISS (2021/0178)</v>
      </c>
      <c r="H30" t="str" cm="1">
        <f t="array" ref="H30">LEFT(C30,SUM(LEN(C30)-LEN(SUBSTITUTE(C30,{"0";"1";"2";"3";"4";"5";"6";"7";"8";"9"},""))))</f>
        <v>859-CAS2107-ISS</v>
      </c>
      <c r="I30" t="str" cm="1">
        <f t="array" aca="1" ref="I30" ca="1">_xlfn.TEXTJOIN("",TRUE,IFERROR(MID(H30,ROW(INDIRECT("1:100")),1)+0,""))</f>
        <v>8592107</v>
      </c>
      <c r="J30" s="1" t="s">
        <v>13108</v>
      </c>
      <c r="K30" t="str">
        <f t="shared" si="4"/>
        <v>859-CAS2107</v>
      </c>
      <c r="L30" t="s">
        <v>12566</v>
      </c>
      <c r="M30" t="s">
        <v>12567</v>
      </c>
      <c r="N30">
        <v>0</v>
      </c>
      <c r="O30" t="s">
        <v>766</v>
      </c>
      <c r="P30" t="str">
        <f t="shared" si="5"/>
        <v>859-CAS2107-ISS (2021/0178)</v>
      </c>
    </row>
    <row r="31" spans="1:16" x14ac:dyDescent="0.3">
      <c r="A31" s="4" t="s">
        <v>12552</v>
      </c>
      <c r="C31" s="4" t="s">
        <v>687</v>
      </c>
      <c r="D31">
        <f t="shared" si="0"/>
        <v>4</v>
      </c>
      <c r="E31">
        <f t="shared" si="1"/>
        <v>2</v>
      </c>
      <c r="F31" t="str">
        <f t="shared" si="2"/>
        <v>Betriebs-und-Projektunterstützung</v>
      </c>
      <c r="G31" t="str">
        <f t="shared" si="3"/>
        <v>Betriebs-und-Projektunterstützung</v>
      </c>
      <c r="H31" t="str" cm="1">
        <f t="array" ref="H31">LEFT(C31,SUM(LEN(C31)-LEN(SUBSTITUTE(C31,{"0";"1";"2";"3";"4";"5";"6";"7";"8";"9"},""))))</f>
        <v>860-ALD</v>
      </c>
      <c r="I31" t="str" cm="1">
        <f t="array" aca="1" ref="I31" ca="1">_xlfn.TEXTJOIN("",TRUE,IFERROR(MID(H31,ROW(INDIRECT("1:100")),1)+0,""))</f>
        <v>860</v>
      </c>
      <c r="J31" s="1" t="s">
        <v>12594</v>
      </c>
      <c r="K31" t="str">
        <f t="shared" si="4"/>
        <v>860-ALD2101</v>
      </c>
      <c r="L31" t="s">
        <v>12566</v>
      </c>
      <c r="M31" t="s">
        <v>12567</v>
      </c>
      <c r="N31">
        <v>0</v>
      </c>
      <c r="O31" t="s">
        <v>766</v>
      </c>
      <c r="P31" t="str">
        <f t="shared" si="5"/>
        <v>860-ALD2101-Betriebs-und-Projektunterstützung</v>
      </c>
    </row>
    <row r="32" spans="1:16" x14ac:dyDescent="0.3">
      <c r="A32" s="4" t="s">
        <v>12553</v>
      </c>
      <c r="C32" s="4" t="s">
        <v>688</v>
      </c>
      <c r="D32">
        <f t="shared" si="0"/>
        <v>2</v>
      </c>
      <c r="E32">
        <f t="shared" si="1"/>
        <v>2</v>
      </c>
      <c r="F32" t="str">
        <f t="shared" si="2"/>
        <v>FIORI</v>
      </c>
      <c r="G32" t="str">
        <f t="shared" si="3"/>
        <v>FIORI</v>
      </c>
      <c r="H32" t="str" cm="1">
        <f t="array" ref="H32">LEFT(C32,SUM(LEN(C32)-LEN(SUBSTITUTE(C32,{"0";"1";"2";"3";"4";"5";"6";"7";"8";"9"},""))))</f>
        <v>862-MEN</v>
      </c>
      <c r="I32" t="str" cm="1">
        <f t="array" aca="1" ref="I32" ca="1">_xlfn.TEXTJOIN("",TRUE,IFERROR(MID(H32,ROW(INDIRECT("1:100")),1)+0,""))</f>
        <v>862</v>
      </c>
      <c r="J32" s="1" t="s">
        <v>12595</v>
      </c>
      <c r="K32" t="str">
        <f t="shared" si="4"/>
        <v>862-MEN2101</v>
      </c>
      <c r="L32" t="s">
        <v>12566</v>
      </c>
      <c r="M32" t="s">
        <v>12567</v>
      </c>
      <c r="N32">
        <v>0</v>
      </c>
      <c r="O32" t="s">
        <v>766</v>
      </c>
      <c r="P32" t="str">
        <f t="shared" si="5"/>
        <v>862-MEN2101-FIORI</v>
      </c>
    </row>
    <row r="33" spans="1:16" x14ac:dyDescent="0.3">
      <c r="A33" s="4" t="s">
        <v>12554</v>
      </c>
      <c r="C33" s="4" t="s">
        <v>690</v>
      </c>
      <c r="D33">
        <f t="shared" si="0"/>
        <v>2</v>
      </c>
      <c r="E33">
        <f t="shared" si="1"/>
        <v>2</v>
      </c>
      <c r="F33" t="str">
        <f t="shared" si="2"/>
        <v>Analyseworkshop</v>
      </c>
      <c r="G33" t="str">
        <f t="shared" si="3"/>
        <v>Analyseworkshop</v>
      </c>
      <c r="H33" t="str" cm="1">
        <f t="array" ref="H33">LEFT(C33,SUM(LEN(C33)-LEN(SUBSTITUTE(C33,{"0";"1";"2";"3";"4";"5";"6";"7";"8";"9"},""))))</f>
        <v>863-GLW</v>
      </c>
      <c r="I33" t="str" cm="1">
        <f t="array" aca="1" ref="I33" ca="1">_xlfn.TEXTJOIN("",TRUE,IFERROR(MID(H33,ROW(INDIRECT("1:100")),1)+0,""))</f>
        <v>863</v>
      </c>
      <c r="J33" s="1" t="s">
        <v>12596</v>
      </c>
      <c r="K33" t="str">
        <f t="shared" si="4"/>
        <v>863-GLW2101</v>
      </c>
      <c r="L33" t="s">
        <v>12566</v>
      </c>
      <c r="M33" t="s">
        <v>12567</v>
      </c>
      <c r="N33">
        <v>0</v>
      </c>
      <c r="O33" t="s">
        <v>766</v>
      </c>
      <c r="P33" t="str">
        <f t="shared" si="5"/>
        <v>863-GLW2101-Analyseworkshop</v>
      </c>
    </row>
    <row r="34" spans="1:16" x14ac:dyDescent="0.3">
      <c r="A34" s="4" t="s">
        <v>12555</v>
      </c>
      <c r="C34" s="4" t="s">
        <v>693</v>
      </c>
      <c r="D34">
        <f t="shared" si="0"/>
        <v>2</v>
      </c>
      <c r="E34">
        <f t="shared" si="1"/>
        <v>2</v>
      </c>
      <c r="F34" t="str">
        <f t="shared" si="2"/>
        <v>Beratung&amp;Entwicklung</v>
      </c>
      <c r="G34" t="str">
        <f t="shared" si="3"/>
        <v>Beratung&amp;Entwicklung</v>
      </c>
      <c r="H34" t="str" cm="1">
        <f t="array" ref="H34">LEFT(C34,SUM(LEN(C34)-LEN(SUBSTITUTE(C34,{"0";"1";"2";"3";"4";"5";"6";"7";"8";"9"},""))))</f>
        <v>864-DMK</v>
      </c>
      <c r="I34" t="str" cm="1">
        <f t="array" aca="1" ref="I34" ca="1">_xlfn.TEXTJOIN("",TRUE,IFERROR(MID(H34,ROW(INDIRECT("1:100")),1)+0,""))</f>
        <v>864</v>
      </c>
      <c r="J34" s="1" t="s">
        <v>12597</v>
      </c>
      <c r="K34" t="str">
        <f t="shared" si="4"/>
        <v>864-DMK2103</v>
      </c>
      <c r="L34" t="s">
        <v>12566</v>
      </c>
      <c r="M34" t="s">
        <v>12567</v>
      </c>
      <c r="N34">
        <v>0</v>
      </c>
      <c r="O34" t="s">
        <v>766</v>
      </c>
      <c r="P34" t="str">
        <f t="shared" si="5"/>
        <v>864-DMK2103-Beratung&amp;Entwicklung</v>
      </c>
    </row>
    <row r="35" spans="1:16" x14ac:dyDescent="0.3">
      <c r="A35" s="4" t="s">
        <v>12556</v>
      </c>
      <c r="C35" s="4" t="s">
        <v>701</v>
      </c>
      <c r="D35">
        <f t="shared" si="0"/>
        <v>3</v>
      </c>
      <c r="E35">
        <f t="shared" si="1"/>
        <v>2</v>
      </c>
      <c r="F35" t="str">
        <f t="shared" si="2"/>
        <v>Interne-Aufschreibung</v>
      </c>
      <c r="G35" t="str">
        <f t="shared" si="3"/>
        <v>Interne-Aufschreibung</v>
      </c>
      <c r="H35" t="str" cm="1">
        <f t="array" ref="H35">LEFT(C35,SUM(LEN(C35)-LEN(SUBSTITUTE(C35,{"0";"1";"2";"3";"4";"5";"6";"7";"8";"9"},""))))</f>
        <v>866-IOT</v>
      </c>
      <c r="I35" t="str" cm="1">
        <f t="array" aca="1" ref="I35" ca="1">_xlfn.TEXTJOIN("",TRUE,IFERROR(MID(H35,ROW(INDIRECT("1:100")),1)+0,""))</f>
        <v>866</v>
      </c>
      <c r="J35" s="1" t="s">
        <v>12598</v>
      </c>
      <c r="K35" t="str">
        <f t="shared" si="4"/>
        <v>866-IOT2201</v>
      </c>
      <c r="L35" t="s">
        <v>12566</v>
      </c>
      <c r="M35" t="s">
        <v>12567</v>
      </c>
      <c r="N35">
        <v>0</v>
      </c>
      <c r="O35" t="s">
        <v>766</v>
      </c>
      <c r="P35" t="str">
        <f t="shared" si="5"/>
        <v>866-IOT2201-Interne-Aufschreibung</v>
      </c>
    </row>
    <row r="36" spans="1:16" x14ac:dyDescent="0.3">
      <c r="A36" s="4" t="s">
        <v>12557</v>
      </c>
      <c r="C36" s="4" t="s">
        <v>737</v>
      </c>
      <c r="D36">
        <f t="shared" si="0"/>
        <v>4</v>
      </c>
      <c r="E36">
        <f t="shared" si="1"/>
        <v>2</v>
      </c>
      <c r="F36" t="str">
        <f t="shared" si="2"/>
        <v>IAL-MFS-Schulung</v>
      </c>
      <c r="G36" t="str">
        <f t="shared" si="3"/>
        <v>IAL-MFS-Schulung</v>
      </c>
      <c r="H36" t="str" cm="1">
        <f t="array" ref="H36">LEFT(C36,SUM(LEN(C36)-LEN(SUBSTITUTE(C36,{"0";"1";"2";"3";"4";"5";"6";"7";"8";"9"},""))))</f>
        <v>867-MEN</v>
      </c>
      <c r="I36" t="str" cm="1">
        <f t="array" aca="1" ref="I36" ca="1">_xlfn.TEXTJOIN("",TRUE,IFERROR(MID(H36,ROW(INDIRECT("1:100")),1)+0,""))</f>
        <v>867</v>
      </c>
      <c r="J36" s="1" t="s">
        <v>12599</v>
      </c>
      <c r="K36" t="str">
        <f t="shared" si="4"/>
        <v>867-MEN2101</v>
      </c>
      <c r="L36" t="s">
        <v>12566</v>
      </c>
      <c r="M36" t="s">
        <v>12567</v>
      </c>
      <c r="N36">
        <v>0</v>
      </c>
      <c r="O36" t="s">
        <v>766</v>
      </c>
      <c r="P36" t="str">
        <f t="shared" si="5"/>
        <v>867-MEN2101-IAL-MFS-Schulung</v>
      </c>
    </row>
    <row r="37" spans="1:16" x14ac:dyDescent="0.3">
      <c r="A37" s="4" t="s">
        <v>12558</v>
      </c>
      <c r="C37" s="4" t="s">
        <v>738</v>
      </c>
      <c r="D37">
        <f t="shared" si="0"/>
        <v>2</v>
      </c>
      <c r="E37">
        <f t="shared" si="1"/>
        <v>2</v>
      </c>
      <c r="F37" t="str">
        <f t="shared" si="2"/>
        <v>Beeline</v>
      </c>
      <c r="G37" t="str">
        <f t="shared" si="3"/>
        <v>Beeline</v>
      </c>
      <c r="H37" t="str" cm="1">
        <f t="array" ref="H37">LEFT(C37,SUM(LEN(C37)-LEN(SUBSTITUTE(C37,{"0";"1";"2";"3";"4";"5";"6";"7";"8";"9"},""))))</f>
        <v>868-CAS</v>
      </c>
      <c r="I37" t="str" cm="1">
        <f t="array" aca="1" ref="I37" ca="1">_xlfn.TEXTJOIN("",TRUE,IFERROR(MID(H37,ROW(INDIRECT("1:100")),1)+0,""))</f>
        <v>868</v>
      </c>
      <c r="J37" s="1" t="s">
        <v>12600</v>
      </c>
      <c r="K37" t="str">
        <f t="shared" si="4"/>
        <v>868-CAS2201</v>
      </c>
      <c r="L37" t="s">
        <v>12566</v>
      </c>
      <c r="M37" t="s">
        <v>12567</v>
      </c>
      <c r="N37">
        <v>0</v>
      </c>
      <c r="O37" t="s">
        <v>766</v>
      </c>
      <c r="P37" t="str">
        <f t="shared" si="5"/>
        <v>868-CAS2201-Beeline</v>
      </c>
    </row>
    <row r="38" spans="1:16" x14ac:dyDescent="0.3">
      <c r="A38" s="4" t="s">
        <v>12559</v>
      </c>
      <c r="C38" s="4" t="s">
        <v>740</v>
      </c>
      <c r="D38">
        <f t="shared" si="0"/>
        <v>7</v>
      </c>
      <c r="E38">
        <f t="shared" si="1"/>
        <v>2</v>
      </c>
      <c r="F38" t="str">
        <f t="shared" si="2"/>
        <v>Fiori--/-S/4-Einführung-2022</v>
      </c>
      <c r="G38" t="str">
        <f t="shared" si="3"/>
        <v>Fiori--/-S/4-Einführung-2022</v>
      </c>
      <c r="H38" t="str" cm="1">
        <f t="array" ref="H38">LEFT(C38,SUM(LEN(C38)-LEN(SUBSTITUTE(C38,{"0";"1";"2";"3";"4";"5";"6";"7";"8";"9"},""))))</f>
        <v>869-WSW2201-</v>
      </c>
      <c r="I38" t="str" cm="1">
        <f t="array" aca="1" ref="I38" ca="1">_xlfn.TEXTJOIN("",TRUE,IFERROR(MID(H38,ROW(INDIRECT("1:100")),1)+0,""))</f>
        <v>8692201</v>
      </c>
      <c r="J38" s="1" t="s">
        <v>13111</v>
      </c>
      <c r="K38" t="str">
        <f t="shared" si="4"/>
        <v>869-WSW2201</v>
      </c>
      <c r="L38" t="s">
        <v>12566</v>
      </c>
      <c r="M38" t="s">
        <v>12567</v>
      </c>
      <c r="N38">
        <v>0</v>
      </c>
      <c r="O38" t="s">
        <v>766</v>
      </c>
      <c r="P38" t="str">
        <f t="shared" si="5"/>
        <v>869-WSW2201-Fiori--/-S/4-Einführung-2022</v>
      </c>
    </row>
    <row r="39" spans="1:16" x14ac:dyDescent="0.3">
      <c r="A39" s="4" t="s">
        <v>12560</v>
      </c>
      <c r="C39" s="4" t="s">
        <v>748</v>
      </c>
      <c r="D39">
        <f t="shared" si="0"/>
        <v>2</v>
      </c>
      <c r="E39">
        <f t="shared" si="1"/>
        <v>2</v>
      </c>
      <c r="F39" t="str">
        <f t="shared" si="2"/>
        <v>Juwel</v>
      </c>
      <c r="G39" t="str">
        <f t="shared" si="3"/>
        <v>Juwel</v>
      </c>
      <c r="H39" t="str" cm="1">
        <f t="array" ref="H39">LEFT(C39,SUM(LEN(C39)-LEN(SUBSTITUTE(C39,{"0";"1";"2";"3";"4";"5";"6";"7";"8";"9"},""))))</f>
        <v>870-BSS</v>
      </c>
      <c r="I39" t="str" cm="1">
        <f t="array" aca="1" ref="I39" ca="1">_xlfn.TEXTJOIN("",TRUE,IFERROR(MID(H39,ROW(INDIRECT("1:100")),1)+0,""))</f>
        <v>870</v>
      </c>
      <c r="J39" s="1" t="s">
        <v>12601</v>
      </c>
      <c r="K39" t="str">
        <f t="shared" si="4"/>
        <v>870-BSS2201</v>
      </c>
      <c r="L39" t="s">
        <v>12566</v>
      </c>
      <c r="M39" t="s">
        <v>12567</v>
      </c>
      <c r="N39">
        <v>0</v>
      </c>
      <c r="O39" t="s">
        <v>766</v>
      </c>
      <c r="P39" t="str">
        <f t="shared" si="5"/>
        <v>870-BSS2201-Juwel</v>
      </c>
    </row>
    <row r="40" spans="1:16" x14ac:dyDescent="0.3">
      <c r="A40" s="4" t="s">
        <v>12561</v>
      </c>
      <c r="C40" s="4" t="s">
        <v>750</v>
      </c>
      <c r="D40">
        <f t="shared" si="0"/>
        <v>3</v>
      </c>
      <c r="E40">
        <f t="shared" si="1"/>
        <v>2</v>
      </c>
      <c r="F40" t="str">
        <f t="shared" si="2"/>
        <v>Workshop-91619/0105/030</v>
      </c>
      <c r="G40" t="str">
        <f t="shared" si="3"/>
        <v>Workshop-91619/0105/030</v>
      </c>
      <c r="H40" t="str" cm="1">
        <f t="array" ref="H40">LEFT(C40,SUM(LEN(C40)-LEN(SUBSTITUTE(C40,{"0";"1";"2";"3";"4";"5";"6";"7";"8";"9"},""))))</f>
        <v>871-COV2201-Worksho</v>
      </c>
      <c r="I40" t="str" cm="1">
        <f t="array" aca="1" ref="I40" ca="1">_xlfn.TEXTJOIN("",TRUE,IFERROR(MID(H40,ROW(INDIRECT("1:100")),1)+0,""))</f>
        <v>8712201</v>
      </c>
      <c r="J40" s="1" t="s">
        <v>13112</v>
      </c>
      <c r="K40" t="str">
        <f t="shared" si="4"/>
        <v>871-COV2201</v>
      </c>
      <c r="L40" t="s">
        <v>12566</v>
      </c>
      <c r="M40" t="s">
        <v>12567</v>
      </c>
      <c r="N40">
        <v>0</v>
      </c>
      <c r="O40" t="s">
        <v>766</v>
      </c>
      <c r="P40" t="str">
        <f t="shared" si="5"/>
        <v>871-COV2201-Workshop-91619/0105/030</v>
      </c>
    </row>
    <row r="41" spans="1:16" x14ac:dyDescent="0.3">
      <c r="A41" s="4" t="s">
        <v>12562</v>
      </c>
      <c r="C41" s="4" t="s">
        <v>753</v>
      </c>
      <c r="D41">
        <f t="shared" si="0"/>
        <v>5</v>
      </c>
      <c r="E41">
        <f t="shared" si="1"/>
        <v>2</v>
      </c>
      <c r="F41" t="str">
        <f t="shared" si="2"/>
        <v>SAP-CCO-Integration-FR</v>
      </c>
      <c r="G41" t="str">
        <f t="shared" si="3"/>
        <v>SAP-CCO-Integration-FR</v>
      </c>
      <c r="H41" t="str" cm="1">
        <f t="array" ref="H41">LEFT(C41,SUM(LEN(C41)-LEN(SUBSTITUTE(C41,{"0";"1";"2";"3";"4";"5";"6";"7";"8";"9"},""))))</f>
        <v>872-FRA</v>
      </c>
      <c r="I41" t="str" cm="1">
        <f t="array" aca="1" ref="I41" ca="1">_xlfn.TEXTJOIN("",TRUE,IFERROR(MID(H41,ROW(INDIRECT("1:100")),1)+0,""))</f>
        <v>872</v>
      </c>
      <c r="J41" s="1" t="s">
        <v>12602</v>
      </c>
      <c r="K41" t="str">
        <f t="shared" si="4"/>
        <v>872-FRA2201</v>
      </c>
      <c r="L41" t="s">
        <v>12566</v>
      </c>
      <c r="M41" t="s">
        <v>12567</v>
      </c>
      <c r="N41">
        <v>0</v>
      </c>
      <c r="O41" t="s">
        <v>766</v>
      </c>
      <c r="P41" t="str">
        <f t="shared" si="5"/>
        <v>872-FRA2201-SAP-CCO-Integration-FR</v>
      </c>
    </row>
    <row r="42" spans="1:16" x14ac:dyDescent="0.3">
      <c r="A42" t="s">
        <v>11938</v>
      </c>
      <c r="B42" t="s">
        <v>12524</v>
      </c>
      <c r="C42" t="s">
        <v>5</v>
      </c>
      <c r="D42">
        <f t="shared" si="0"/>
        <v>1</v>
      </c>
      <c r="E42">
        <f t="shared" si="1"/>
        <v>1</v>
      </c>
      <c r="F42" t="str">
        <f t="shared" si="2"/>
        <v>Projektaufschreibung</v>
      </c>
      <c r="G42" t="str">
        <f t="shared" si="3"/>
        <v>Projektaufschreibung</v>
      </c>
      <c r="H42" t="str" cm="1">
        <f t="array" ref="H42">LEFT(C42,SUM(LEN(C42)-LEN(SUBSTITUTE(C42,{"0";"1";"2";"3";"4";"5";"6";"7";"8";"9"},""))))</f>
        <v>02</v>
      </c>
      <c r="I42" t="str" cm="1">
        <f t="array" aca="1" ref="I42" ca="1">_xlfn.TEXTJOIN("",TRUE,IFERROR(MID(H42,ROW(INDIRECT("1:100")),1)+0,""))</f>
        <v>02</v>
      </c>
      <c r="J42" s="1" t="s">
        <v>12603</v>
      </c>
      <c r="K42" t="str">
        <f t="shared" si="4"/>
        <v>02</v>
      </c>
      <c r="L42" t="s">
        <v>12566</v>
      </c>
      <c r="M42" t="s">
        <v>12567</v>
      </c>
      <c r="N42">
        <v>1</v>
      </c>
      <c r="O42" t="s">
        <v>766</v>
      </c>
      <c r="P42" t="str">
        <f t="shared" si="5"/>
        <v>02-Projektaufschreibung</v>
      </c>
    </row>
    <row r="43" spans="1:16" x14ac:dyDescent="0.3">
      <c r="A43" t="s">
        <v>11939</v>
      </c>
      <c r="B43" t="s">
        <v>12525</v>
      </c>
      <c r="C43" t="s">
        <v>13</v>
      </c>
      <c r="D43">
        <f t="shared" si="0"/>
        <v>1</v>
      </c>
      <c r="E43">
        <f t="shared" si="1"/>
        <v>1</v>
      </c>
      <c r="F43" t="str">
        <f t="shared" si="2"/>
        <v>Wartung und Verwaltung</v>
      </c>
      <c r="G43" t="str">
        <f t="shared" si="3"/>
        <v>Wartung und Verwaltung</v>
      </c>
      <c r="H43" t="str" cm="1">
        <f t="array" ref="H43">LEFT(C43,SUM(LEN(C43)-LEN(SUBSTITUTE(C43,{"0";"1";"2";"3";"4";"5";"6";"7";"8";"9"},""))))</f>
        <v>01</v>
      </c>
      <c r="I43" t="str" cm="1">
        <f t="array" aca="1" ref="I43" ca="1">_xlfn.TEXTJOIN("",TRUE,IFERROR(MID(H43,ROW(INDIRECT("1:100")),1)+0,""))</f>
        <v>01</v>
      </c>
      <c r="J43" s="1" t="s">
        <v>12604</v>
      </c>
      <c r="K43" t="str">
        <f t="shared" si="4"/>
        <v>01</v>
      </c>
      <c r="L43" t="s">
        <v>12566</v>
      </c>
      <c r="M43" t="s">
        <v>12567</v>
      </c>
      <c r="N43">
        <v>1</v>
      </c>
      <c r="O43" t="s">
        <v>766</v>
      </c>
      <c r="P43" t="str">
        <f t="shared" si="5"/>
        <v>01-Wartung und Verwaltung</v>
      </c>
    </row>
    <row r="44" spans="1:16" x14ac:dyDescent="0.3">
      <c r="A44" t="s">
        <v>11940</v>
      </c>
      <c r="B44" t="s">
        <v>12525</v>
      </c>
      <c r="C44" t="s">
        <v>17</v>
      </c>
      <c r="D44">
        <f t="shared" si="0"/>
        <v>1</v>
      </c>
      <c r="E44">
        <f t="shared" si="1"/>
        <v>1</v>
      </c>
      <c r="F44" t="str">
        <f t="shared" si="2"/>
        <v>Helpdesk</v>
      </c>
      <c r="G44" t="str">
        <f t="shared" si="3"/>
        <v>Helpdesk</v>
      </c>
      <c r="H44" t="str" cm="1">
        <f t="array" ref="H44">LEFT(C44,SUM(LEN(C44)-LEN(SUBSTITUTE(C44,{"0";"1";"2";"3";"4";"5";"6";"7";"8";"9"},""))))</f>
        <v>02</v>
      </c>
      <c r="I44" t="str" cm="1">
        <f t="array" aca="1" ref="I44" ca="1">_xlfn.TEXTJOIN("",TRUE,IFERROR(MID(H44,ROW(INDIRECT("1:100")),1)+0,""))</f>
        <v>02</v>
      </c>
      <c r="J44" s="1" t="s">
        <v>12603</v>
      </c>
      <c r="K44" t="str">
        <f t="shared" si="4"/>
        <v>02</v>
      </c>
      <c r="L44" t="s">
        <v>12566</v>
      </c>
      <c r="M44" t="s">
        <v>12567</v>
      </c>
      <c r="N44">
        <v>1</v>
      </c>
      <c r="O44" t="s">
        <v>766</v>
      </c>
      <c r="P44" t="str">
        <f t="shared" si="5"/>
        <v>02-Helpdesk</v>
      </c>
    </row>
    <row r="45" spans="1:16" x14ac:dyDescent="0.3">
      <c r="A45" t="s">
        <v>11941</v>
      </c>
      <c r="B45" t="s">
        <v>12525</v>
      </c>
      <c r="C45" t="s">
        <v>20</v>
      </c>
      <c r="D45">
        <f t="shared" si="0"/>
        <v>1</v>
      </c>
      <c r="E45">
        <f t="shared" si="1"/>
        <v>1</v>
      </c>
      <c r="F45" t="str">
        <f t="shared" si="2"/>
        <v>Beschaffung</v>
      </c>
      <c r="G45" t="str">
        <f t="shared" si="3"/>
        <v>Beschaffung</v>
      </c>
      <c r="H45" t="str" cm="1">
        <f t="array" ref="H45">LEFT(C45,SUM(LEN(C45)-LEN(SUBSTITUTE(C45,{"0";"1";"2";"3";"4";"5";"6";"7";"8";"9"},""))))</f>
        <v>04</v>
      </c>
      <c r="I45" t="str" cm="1">
        <f t="array" aca="1" ref="I45" ca="1">_xlfn.TEXTJOIN("",TRUE,IFERROR(MID(H45,ROW(INDIRECT("1:100")),1)+0,""))</f>
        <v>04</v>
      </c>
      <c r="J45" s="1" t="s">
        <v>12605</v>
      </c>
      <c r="K45" t="str">
        <f t="shared" si="4"/>
        <v>04</v>
      </c>
      <c r="L45" t="s">
        <v>12566</v>
      </c>
      <c r="M45" t="s">
        <v>12567</v>
      </c>
      <c r="N45">
        <v>1</v>
      </c>
      <c r="O45" t="s">
        <v>766</v>
      </c>
      <c r="P45" t="str">
        <f t="shared" si="5"/>
        <v>04-Beschaffung</v>
      </c>
    </row>
    <row r="46" spans="1:16" x14ac:dyDescent="0.3">
      <c r="A46" t="s">
        <v>11942</v>
      </c>
      <c r="B46" t="s">
        <v>12525</v>
      </c>
      <c r="C46" t="s">
        <v>24</v>
      </c>
      <c r="D46">
        <f t="shared" si="0"/>
        <v>1</v>
      </c>
      <c r="E46">
        <f t="shared" si="1"/>
        <v>1</v>
      </c>
      <c r="F46" t="str">
        <f t="shared" si="2"/>
        <v>SAP</v>
      </c>
      <c r="G46" t="str">
        <f t="shared" si="3"/>
        <v>SAP</v>
      </c>
      <c r="H46" t="str" cm="1">
        <f t="array" ref="H46">LEFT(C46,SUM(LEN(C46)-LEN(SUBSTITUTE(C46,{"0";"1";"2";"3";"4";"5";"6";"7";"8";"9"},""))))</f>
        <v>06</v>
      </c>
      <c r="I46" t="str" cm="1">
        <f t="array" aca="1" ref="I46" ca="1">_xlfn.TEXTJOIN("",TRUE,IFERROR(MID(H46,ROW(INDIRECT("1:100")),1)+0,""))</f>
        <v>06</v>
      </c>
      <c r="J46" s="1" t="s">
        <v>12606</v>
      </c>
      <c r="K46" t="str">
        <f t="shared" si="4"/>
        <v>06</v>
      </c>
      <c r="L46" t="s">
        <v>12566</v>
      </c>
      <c r="M46" t="s">
        <v>12567</v>
      </c>
      <c r="N46">
        <v>1</v>
      </c>
      <c r="O46" t="s">
        <v>766</v>
      </c>
      <c r="P46" t="str">
        <f t="shared" si="5"/>
        <v>06-SAP</v>
      </c>
    </row>
    <row r="47" spans="1:16" x14ac:dyDescent="0.3">
      <c r="A47" t="s">
        <v>11943</v>
      </c>
      <c r="B47" t="s">
        <v>12526</v>
      </c>
      <c r="C47" t="s">
        <v>27</v>
      </c>
      <c r="D47">
        <f t="shared" si="0"/>
        <v>1</v>
      </c>
      <c r="E47">
        <f t="shared" si="1"/>
        <v>1</v>
      </c>
      <c r="F47" t="str">
        <f t="shared" si="2"/>
        <v>Kontingentierung</v>
      </c>
      <c r="G47" t="str">
        <f t="shared" si="3"/>
        <v>Kontingentierung</v>
      </c>
      <c r="H47" t="str" cm="1">
        <f t="array" ref="H47">LEFT(C47,SUM(LEN(C47)-LEN(SUBSTITUTE(C47,{"0";"1";"2";"3";"4";"5";"6";"7";"8";"9"},""))))</f>
        <v>17</v>
      </c>
      <c r="I47" t="str" cm="1">
        <f t="array" aca="1" ref="I47" ca="1">_xlfn.TEXTJOIN("",TRUE,IFERROR(MID(H47,ROW(INDIRECT("1:100")),1)+0,""))</f>
        <v>17</v>
      </c>
      <c r="J47" s="1" t="s">
        <v>12607</v>
      </c>
      <c r="K47" t="str">
        <f t="shared" si="4"/>
        <v>17</v>
      </c>
      <c r="L47" t="s">
        <v>12566</v>
      </c>
      <c r="M47" t="s">
        <v>12567</v>
      </c>
      <c r="N47">
        <v>1</v>
      </c>
      <c r="O47" t="s">
        <v>766</v>
      </c>
      <c r="P47" t="str">
        <f t="shared" si="5"/>
        <v>17-Kontingentierung</v>
      </c>
    </row>
    <row r="48" spans="1:16" x14ac:dyDescent="0.3">
      <c r="A48" t="s">
        <v>11944</v>
      </c>
      <c r="B48" t="s">
        <v>12526</v>
      </c>
      <c r="C48" t="s">
        <v>29</v>
      </c>
      <c r="D48">
        <f t="shared" si="0"/>
        <v>1</v>
      </c>
      <c r="E48">
        <f t="shared" si="1"/>
        <v>1</v>
      </c>
      <c r="F48" t="str">
        <f t="shared" si="2"/>
        <v>FIORI generische Komponenten</v>
      </c>
      <c r="G48" t="str">
        <f t="shared" si="3"/>
        <v>FIORI generische Komponenten</v>
      </c>
      <c r="H48" t="str" cm="1">
        <f t="array" ref="H48">LEFT(C48,SUM(LEN(C48)-LEN(SUBSTITUTE(C48,{"0";"1";"2";"3";"4";"5";"6";"7";"8";"9"},""))))</f>
        <v>60</v>
      </c>
      <c r="I48" t="str" cm="1">
        <f t="array" aca="1" ref="I48" ca="1">_xlfn.TEXTJOIN("",TRUE,IFERROR(MID(H48,ROW(INDIRECT("1:100")),1)+0,""))</f>
        <v>60</v>
      </c>
      <c r="J48" s="1" t="s">
        <v>12608</v>
      </c>
      <c r="K48" t="str">
        <f t="shared" si="4"/>
        <v>60</v>
      </c>
      <c r="L48" t="s">
        <v>12566</v>
      </c>
      <c r="M48" t="s">
        <v>12567</v>
      </c>
      <c r="N48">
        <v>1</v>
      </c>
      <c r="O48" t="s">
        <v>766</v>
      </c>
      <c r="P48" t="str">
        <f t="shared" si="5"/>
        <v>60-FIORI generische Komponenten</v>
      </c>
    </row>
    <row r="49" spans="1:16" x14ac:dyDescent="0.3">
      <c r="A49" t="s">
        <v>11945</v>
      </c>
      <c r="B49" t="s">
        <v>12526</v>
      </c>
      <c r="C49" t="s">
        <v>33</v>
      </c>
      <c r="D49">
        <f t="shared" si="0"/>
        <v>1</v>
      </c>
      <c r="E49">
        <f t="shared" si="1"/>
        <v>1</v>
      </c>
      <c r="F49" t="str">
        <f t="shared" si="2"/>
        <v>Projektunterstützung</v>
      </c>
      <c r="G49" t="str">
        <f t="shared" si="3"/>
        <v>Projektunterstützung</v>
      </c>
      <c r="H49" t="str" cm="1">
        <f t="array" ref="H49">LEFT(C49,SUM(LEN(C49)-LEN(SUBSTITUTE(C49,{"0";"1";"2";"3";"4";"5";"6";"7";"8";"9"},""))))</f>
        <v>70</v>
      </c>
      <c r="I49" t="str" cm="1">
        <f t="array" aca="1" ref="I49" ca="1">_xlfn.TEXTJOIN("",TRUE,IFERROR(MID(H49,ROW(INDIRECT("1:100")),1)+0,""))</f>
        <v>70</v>
      </c>
      <c r="J49" s="1" t="s">
        <v>12609</v>
      </c>
      <c r="K49" t="str">
        <f t="shared" si="4"/>
        <v>70</v>
      </c>
      <c r="L49" t="s">
        <v>12566</v>
      </c>
      <c r="M49" t="s">
        <v>12567</v>
      </c>
      <c r="N49">
        <v>1</v>
      </c>
      <c r="O49" t="s">
        <v>766</v>
      </c>
      <c r="P49" t="str">
        <f t="shared" si="5"/>
        <v>70-Projektunterstützung</v>
      </c>
    </row>
    <row r="50" spans="1:16" x14ac:dyDescent="0.3">
      <c r="A50" t="s">
        <v>11946</v>
      </c>
      <c r="B50" t="s">
        <v>12526</v>
      </c>
      <c r="C50" t="s">
        <v>36</v>
      </c>
      <c r="D50">
        <f t="shared" si="0"/>
        <v>1</v>
      </c>
      <c r="E50">
        <f t="shared" si="1"/>
        <v>1</v>
      </c>
      <c r="F50" t="str">
        <f t="shared" si="2"/>
        <v>Support</v>
      </c>
      <c r="G50" t="str">
        <f t="shared" si="3"/>
        <v>Support</v>
      </c>
      <c r="H50" t="str" cm="1">
        <f t="array" ref="H50">LEFT(C50,SUM(LEN(C50)-LEN(SUBSTITUTE(C50,{"0";"1";"2";"3";"4";"5";"6";"7";"8";"9"},""))))</f>
        <v>90</v>
      </c>
      <c r="I50" t="str" cm="1">
        <f t="array" aca="1" ref="I50" ca="1">_xlfn.TEXTJOIN("",TRUE,IFERROR(MID(H50,ROW(INDIRECT("1:100")),1)+0,""))</f>
        <v>90</v>
      </c>
      <c r="J50" s="1" t="s">
        <v>12610</v>
      </c>
      <c r="K50" t="str">
        <f t="shared" si="4"/>
        <v>90</v>
      </c>
      <c r="L50" t="s">
        <v>12566</v>
      </c>
      <c r="M50" t="s">
        <v>12567</v>
      </c>
      <c r="N50">
        <v>1</v>
      </c>
      <c r="O50" t="s">
        <v>766</v>
      </c>
      <c r="P50" t="str">
        <f t="shared" si="5"/>
        <v>90-Support</v>
      </c>
    </row>
    <row r="51" spans="1:16" x14ac:dyDescent="0.3">
      <c r="A51" t="s">
        <v>11947</v>
      </c>
      <c r="B51" t="s">
        <v>12527</v>
      </c>
      <c r="C51" t="s">
        <v>39</v>
      </c>
      <c r="D51">
        <f t="shared" si="0"/>
        <v>1</v>
      </c>
      <c r="E51">
        <f t="shared" si="1"/>
        <v>1</v>
      </c>
      <c r="F51" t="str">
        <f t="shared" si="2"/>
        <v>Marketing</v>
      </c>
      <c r="G51" t="str">
        <f t="shared" si="3"/>
        <v>Marketing</v>
      </c>
      <c r="H51" t="str" cm="1">
        <f t="array" ref="H51">LEFT(C51,SUM(LEN(C51)-LEN(SUBSTITUTE(C51,{"0";"1";"2";"3";"4";"5";"6";"7";"8";"9"},""))))</f>
        <v>03</v>
      </c>
      <c r="I51" t="str" cm="1">
        <f t="array" aca="1" ref="I51" ca="1">_xlfn.TEXTJOIN("",TRUE,IFERROR(MID(H51,ROW(INDIRECT("1:100")),1)+0,""))</f>
        <v>03</v>
      </c>
      <c r="J51" s="1" t="s">
        <v>12611</v>
      </c>
      <c r="K51" t="str">
        <f t="shared" si="4"/>
        <v>03</v>
      </c>
      <c r="L51" t="s">
        <v>12566</v>
      </c>
      <c r="M51" t="s">
        <v>12567</v>
      </c>
      <c r="N51">
        <v>1</v>
      </c>
      <c r="O51" t="s">
        <v>766</v>
      </c>
      <c r="P51" t="str">
        <f t="shared" si="5"/>
        <v>03-Marketing</v>
      </c>
    </row>
    <row r="52" spans="1:16" x14ac:dyDescent="0.3">
      <c r="A52" t="s">
        <v>11948</v>
      </c>
      <c r="B52" t="s">
        <v>12528</v>
      </c>
      <c r="C52" t="s">
        <v>42</v>
      </c>
      <c r="D52">
        <f t="shared" si="0"/>
        <v>1</v>
      </c>
      <c r="E52">
        <f t="shared" si="1"/>
        <v>1</v>
      </c>
      <c r="F52" t="str">
        <f t="shared" si="2"/>
        <v>Linux Gateway KIMM</v>
      </c>
      <c r="G52" t="str">
        <f t="shared" si="3"/>
        <v>Linux Gateway KIMM</v>
      </c>
      <c r="H52" t="str" cm="1">
        <f t="array" ref="H52">LEFT(C52,SUM(LEN(C52)-LEN(SUBSTITUTE(C52,{"0";"1";"2";"3";"4";"5";"6";"7";"8";"9"},""))))</f>
        <v>01</v>
      </c>
      <c r="I52" t="str" cm="1">
        <f t="array" aca="1" ref="I52" ca="1">_xlfn.TEXTJOIN("",TRUE,IFERROR(MID(H52,ROW(INDIRECT("1:100")),1)+0,""))</f>
        <v>01</v>
      </c>
      <c r="J52" s="1" t="s">
        <v>12604</v>
      </c>
      <c r="K52" t="str">
        <f t="shared" si="4"/>
        <v>01</v>
      </c>
      <c r="L52" t="s">
        <v>12566</v>
      </c>
      <c r="M52" t="s">
        <v>12567</v>
      </c>
      <c r="N52">
        <v>1</v>
      </c>
      <c r="O52" t="s">
        <v>766</v>
      </c>
      <c r="P52" t="str">
        <f t="shared" si="5"/>
        <v>01-Linux Gateway KIMM</v>
      </c>
    </row>
    <row r="53" spans="1:16" x14ac:dyDescent="0.3">
      <c r="A53" t="s">
        <v>11949</v>
      </c>
      <c r="B53" t="s">
        <v>12528</v>
      </c>
      <c r="C53" t="s">
        <v>54</v>
      </c>
      <c r="D53">
        <f t="shared" si="0"/>
        <v>1</v>
      </c>
      <c r="E53">
        <f t="shared" si="1"/>
        <v>1</v>
      </c>
      <c r="F53" t="str">
        <f t="shared" si="2"/>
        <v>Wartung GUI</v>
      </c>
      <c r="G53" t="str">
        <f t="shared" si="3"/>
        <v>Wartung GUI</v>
      </c>
      <c r="H53" t="str" cm="1">
        <f t="array" ref="H53">LEFT(C53,SUM(LEN(C53)-LEN(SUBSTITUTE(C53,{"0";"1";"2";"3";"4";"5";"6";"7";"8";"9"},""))))</f>
        <v>02</v>
      </c>
      <c r="I53" t="str" cm="1">
        <f t="array" aca="1" ref="I53" ca="1">_xlfn.TEXTJOIN("",TRUE,IFERROR(MID(H53,ROW(INDIRECT("1:100")),1)+0,""))</f>
        <v>02</v>
      </c>
      <c r="J53" s="1" t="s">
        <v>12603</v>
      </c>
      <c r="K53" t="str">
        <f t="shared" si="4"/>
        <v>02</v>
      </c>
      <c r="L53" t="s">
        <v>12566</v>
      </c>
      <c r="M53" t="s">
        <v>12567</v>
      </c>
      <c r="N53">
        <v>1</v>
      </c>
      <c r="O53" t="s">
        <v>766</v>
      </c>
      <c r="P53" t="str">
        <f t="shared" si="5"/>
        <v>02-Wartung GUI</v>
      </c>
    </row>
    <row r="54" spans="1:16" x14ac:dyDescent="0.3">
      <c r="A54" t="s">
        <v>11950</v>
      </c>
      <c r="B54" t="s">
        <v>12529</v>
      </c>
      <c r="C54" t="s">
        <v>56</v>
      </c>
      <c r="D54">
        <f t="shared" si="0"/>
        <v>1</v>
      </c>
      <c r="E54">
        <f t="shared" si="1"/>
        <v>1</v>
      </c>
      <c r="F54" t="str">
        <f t="shared" si="2"/>
        <v>Thinclient Wareneingang</v>
      </c>
      <c r="G54" t="str">
        <f t="shared" si="3"/>
        <v>Thinclient Wareneingang</v>
      </c>
      <c r="H54" t="str" cm="1">
        <f t="array" ref="H54">LEFT(C54,SUM(LEN(C54)-LEN(SUBSTITUTE(C54,{"0";"1";"2";"3";"4";"5";"6";"7";"8";"9"},""))))</f>
        <v>34</v>
      </c>
      <c r="I54" t="str" cm="1">
        <f t="array" aca="1" ref="I54" ca="1">_xlfn.TEXTJOIN("",TRUE,IFERROR(MID(H54,ROW(INDIRECT("1:100")),1)+0,""))</f>
        <v>34</v>
      </c>
      <c r="J54" s="1" t="s">
        <v>12612</v>
      </c>
      <c r="K54" t="str">
        <f t="shared" si="4"/>
        <v>34</v>
      </c>
      <c r="L54" t="s">
        <v>12566</v>
      </c>
      <c r="M54" t="s">
        <v>12567</v>
      </c>
      <c r="N54">
        <v>1</v>
      </c>
      <c r="O54" t="s">
        <v>766</v>
      </c>
      <c r="P54" t="str">
        <f t="shared" si="5"/>
        <v>34-Thinclient Wareneingang</v>
      </c>
    </row>
    <row r="55" spans="1:16" x14ac:dyDescent="0.3">
      <c r="A55" t="s">
        <v>11951</v>
      </c>
      <c r="B55" t="s">
        <v>12529</v>
      </c>
      <c r="C55" t="s">
        <v>58</v>
      </c>
      <c r="D55">
        <f t="shared" si="0"/>
        <v>2</v>
      </c>
      <c r="E55">
        <f t="shared" si="1"/>
        <v>2</v>
      </c>
      <c r="F55" t="str">
        <f t="shared" si="2"/>
        <v>Listen Druck</v>
      </c>
      <c r="G55" t="str">
        <f t="shared" si="3"/>
        <v>Listen Druck</v>
      </c>
      <c r="H55" t="str" cm="1">
        <f t="array" ref="H55">LEFT(C55,SUM(LEN(C55)-LEN(SUBSTITUTE(C55,{"0";"1";"2";"3";"4";"5";"6";"7";"8";"9"},""))))</f>
        <v>37</v>
      </c>
      <c r="I55" t="str" cm="1">
        <f t="array" aca="1" ref="I55" ca="1">_xlfn.TEXTJOIN("",TRUE,IFERROR(MID(H55,ROW(INDIRECT("1:100")),1)+0,""))</f>
        <v>37</v>
      </c>
      <c r="J55" s="1" t="s">
        <v>12613</v>
      </c>
      <c r="K55" t="str">
        <f t="shared" si="4"/>
        <v>37-Anpassung Pick</v>
      </c>
      <c r="L55" t="s">
        <v>12566</v>
      </c>
      <c r="M55" t="s">
        <v>12567</v>
      </c>
      <c r="N55">
        <v>1</v>
      </c>
      <c r="O55" t="s">
        <v>766</v>
      </c>
      <c r="P55" t="str">
        <f t="shared" si="5"/>
        <v>37-Anpassung Pick-Listen Druck</v>
      </c>
    </row>
    <row r="56" spans="1:16" x14ac:dyDescent="0.3">
      <c r="A56" t="s">
        <v>11952</v>
      </c>
      <c r="B56" t="s">
        <v>12529</v>
      </c>
      <c r="C56" t="s">
        <v>59</v>
      </c>
      <c r="D56">
        <f t="shared" si="0"/>
        <v>2</v>
      </c>
      <c r="E56">
        <f t="shared" si="1"/>
        <v>2</v>
      </c>
      <c r="F56" t="str">
        <f t="shared" si="2"/>
        <v>Code Schweiz</v>
      </c>
      <c r="G56" t="str">
        <f t="shared" si="3"/>
        <v>Code Schweiz</v>
      </c>
      <c r="H56" t="str" cm="1">
        <f t="array" ref="H56">LEFT(C56,SUM(LEN(C56)-LEN(SUBSTITUTE(C56,{"0";"1";"2";"3";"4";"5";"6";"7";"8";"9"},""))))</f>
        <v>38</v>
      </c>
      <c r="I56" t="str" cm="1">
        <f t="array" aca="1" ref="I56" ca="1">_xlfn.TEXTJOIN("",TRUE,IFERROR(MID(H56,ROW(INDIRECT("1:100")),1)+0,""))</f>
        <v>38</v>
      </c>
      <c r="J56" s="1" t="s">
        <v>12614</v>
      </c>
      <c r="K56" t="str">
        <f t="shared" si="4"/>
        <v>38-QR</v>
      </c>
      <c r="L56" t="s">
        <v>12566</v>
      </c>
      <c r="M56" t="s">
        <v>12567</v>
      </c>
      <c r="N56">
        <v>1</v>
      </c>
      <c r="O56" t="s">
        <v>766</v>
      </c>
      <c r="P56" t="str">
        <f t="shared" si="5"/>
        <v>38-QR-Code Schweiz</v>
      </c>
    </row>
    <row r="57" spans="1:16" x14ac:dyDescent="0.3">
      <c r="A57" t="s">
        <v>11953</v>
      </c>
      <c r="B57" t="s">
        <v>12529</v>
      </c>
      <c r="C57" t="s">
        <v>60</v>
      </c>
      <c r="D57">
        <f t="shared" si="0"/>
        <v>1</v>
      </c>
      <c r="E57">
        <f t="shared" si="1"/>
        <v>1</v>
      </c>
      <c r="F57" t="str">
        <f t="shared" si="2"/>
        <v>Anpassung John Lewis Label</v>
      </c>
      <c r="G57" t="str">
        <f t="shared" si="3"/>
        <v>Anpassung John Lewis Label</v>
      </c>
      <c r="H57" t="str" cm="1">
        <f t="array" ref="H57">LEFT(C57,SUM(LEN(C57)-LEN(SUBSTITUTE(C57,{"0";"1";"2";"3";"4";"5";"6";"7";"8";"9"},""))))</f>
        <v>39</v>
      </c>
      <c r="I57" t="str" cm="1">
        <f t="array" aca="1" ref="I57" ca="1">_xlfn.TEXTJOIN("",TRUE,IFERROR(MID(H57,ROW(INDIRECT("1:100")),1)+0,""))</f>
        <v>39</v>
      </c>
      <c r="J57" s="1" t="s">
        <v>12615</v>
      </c>
      <c r="K57" t="str">
        <f t="shared" si="4"/>
        <v>39</v>
      </c>
      <c r="L57" t="s">
        <v>12566</v>
      </c>
      <c r="M57" t="s">
        <v>12567</v>
      </c>
      <c r="N57">
        <v>1</v>
      </c>
      <c r="O57" t="s">
        <v>766</v>
      </c>
      <c r="P57" t="str">
        <f t="shared" si="5"/>
        <v>39-Anpassung John Lewis Label</v>
      </c>
    </row>
    <row r="58" spans="1:16" x14ac:dyDescent="0.3">
      <c r="A58" t="s">
        <v>11954</v>
      </c>
      <c r="B58" t="s">
        <v>12529</v>
      </c>
      <c r="C58" t="s">
        <v>61</v>
      </c>
      <c r="D58">
        <f t="shared" si="0"/>
        <v>1</v>
      </c>
      <c r="E58">
        <f t="shared" si="1"/>
        <v>1</v>
      </c>
      <c r="F58" t="str">
        <f t="shared" si="2"/>
        <v>fehlende Verkaufsdaten bei Artikelübernahme</v>
      </c>
      <c r="G58" t="str">
        <f t="shared" si="3"/>
        <v>fehlende Verkaufsdaten bei Artikelübernahme</v>
      </c>
      <c r="H58" t="str" cm="1">
        <f t="array" ref="H58">LEFT(C58,SUM(LEN(C58)-LEN(SUBSTITUTE(C58,{"0";"1";"2";"3";"4";"5";"6";"7";"8";"9"},""))))</f>
        <v>40</v>
      </c>
      <c r="I58" t="str" cm="1">
        <f t="array" aca="1" ref="I58" ca="1">_xlfn.TEXTJOIN("",TRUE,IFERROR(MID(H58,ROW(INDIRECT("1:100")),1)+0,""))</f>
        <v>40</v>
      </c>
      <c r="J58" s="1" t="s">
        <v>12616</v>
      </c>
      <c r="K58" t="str">
        <f t="shared" si="4"/>
        <v>40</v>
      </c>
      <c r="L58" t="s">
        <v>12566</v>
      </c>
      <c r="M58" t="s">
        <v>12567</v>
      </c>
      <c r="N58">
        <v>1</v>
      </c>
      <c r="O58" t="s">
        <v>766</v>
      </c>
      <c r="P58" t="str">
        <f t="shared" si="5"/>
        <v>40-fehlende Verkaufsdaten bei Artikelübernahme</v>
      </c>
    </row>
    <row r="59" spans="1:16" x14ac:dyDescent="0.3">
      <c r="A59" t="s">
        <v>11955</v>
      </c>
      <c r="B59" t="s">
        <v>12529</v>
      </c>
      <c r="C59" t="s">
        <v>62</v>
      </c>
      <c r="D59">
        <f t="shared" si="0"/>
        <v>1</v>
      </c>
      <c r="E59">
        <f t="shared" si="1"/>
        <v>1</v>
      </c>
      <c r="F59" t="str">
        <f t="shared" si="2"/>
        <v>Mengenabweichung Lager Ungarn</v>
      </c>
      <c r="G59" t="str">
        <f t="shared" si="3"/>
        <v>Mengenabweichung Lager Ungarn</v>
      </c>
      <c r="H59" t="str" cm="1">
        <f t="array" ref="H59">LEFT(C59,SUM(LEN(C59)-LEN(SUBSTITUTE(C59,{"0";"1";"2";"3";"4";"5";"6";"7";"8";"9"},""))))</f>
        <v>41</v>
      </c>
      <c r="I59" t="str" cm="1">
        <f t="array" aca="1" ref="I59" ca="1">_xlfn.TEXTJOIN("",TRUE,IFERROR(MID(H59,ROW(INDIRECT("1:100")),1)+0,""))</f>
        <v>41</v>
      </c>
      <c r="J59" s="1" t="s">
        <v>12617</v>
      </c>
      <c r="K59" t="str">
        <f t="shared" si="4"/>
        <v>41</v>
      </c>
      <c r="L59" t="s">
        <v>12566</v>
      </c>
      <c r="M59" t="s">
        <v>12567</v>
      </c>
      <c r="N59">
        <v>1</v>
      </c>
      <c r="O59" t="s">
        <v>766</v>
      </c>
      <c r="P59" t="str">
        <f t="shared" si="5"/>
        <v>41-Mengenabweichung Lager Ungarn</v>
      </c>
    </row>
    <row r="60" spans="1:16" x14ac:dyDescent="0.3">
      <c r="A60" t="s">
        <v>11956</v>
      </c>
      <c r="B60" t="s">
        <v>12529</v>
      </c>
      <c r="C60" t="s">
        <v>63</v>
      </c>
      <c r="D60">
        <f t="shared" si="0"/>
        <v>1</v>
      </c>
      <c r="E60">
        <f t="shared" si="1"/>
        <v>1</v>
      </c>
      <c r="F60" t="str">
        <f t="shared" si="2"/>
        <v>Ladeliste Galeria</v>
      </c>
      <c r="G60" t="str">
        <f t="shared" si="3"/>
        <v>Ladeliste Galeria</v>
      </c>
      <c r="H60" t="str" cm="1">
        <f t="array" ref="H60">LEFT(C60,SUM(LEN(C60)-LEN(SUBSTITUTE(C60,{"0";"1";"2";"3";"4";"5";"6";"7";"8";"9"},""))))</f>
        <v>42</v>
      </c>
      <c r="I60" t="str" cm="1">
        <f t="array" aca="1" ref="I60" ca="1">_xlfn.TEXTJOIN("",TRUE,IFERROR(MID(H60,ROW(INDIRECT("1:100")),1)+0,""))</f>
        <v>42</v>
      </c>
      <c r="J60" s="1" t="s">
        <v>12618</v>
      </c>
      <c r="K60" t="str">
        <f t="shared" si="4"/>
        <v>42</v>
      </c>
      <c r="L60" t="s">
        <v>12566</v>
      </c>
      <c r="M60" t="s">
        <v>12567</v>
      </c>
      <c r="N60">
        <v>1</v>
      </c>
      <c r="O60" t="s">
        <v>766</v>
      </c>
      <c r="P60" t="str">
        <f t="shared" si="5"/>
        <v>42-Ladeliste Galeria</v>
      </c>
    </row>
    <row r="61" spans="1:16" x14ac:dyDescent="0.3">
      <c r="A61" t="s">
        <v>11957</v>
      </c>
      <c r="B61" t="s">
        <v>12529</v>
      </c>
      <c r="C61" t="s">
        <v>64</v>
      </c>
      <c r="D61">
        <f t="shared" si="0"/>
        <v>2</v>
      </c>
      <c r="E61">
        <f t="shared" si="1"/>
        <v>2</v>
      </c>
      <c r="F61" t="str">
        <f t="shared" si="2"/>
        <v>Label Druck</v>
      </c>
      <c r="G61" t="str">
        <f t="shared" si="3"/>
        <v>Label Druck</v>
      </c>
      <c r="H61" t="str" cm="1">
        <f t="array" ref="H61">LEFT(C61,SUM(LEN(C61)-LEN(SUBSTITUTE(C61,{"0";"1";"2";"3";"4";"5";"6";"7";"8";"9"},""))))</f>
        <v>43</v>
      </c>
      <c r="I61" t="str" cm="1">
        <f t="array" aca="1" ref="I61" ca="1">_xlfn.TEXTJOIN("",TRUE,IFERROR(MID(H61,ROW(INDIRECT("1:100")),1)+0,""))</f>
        <v>43</v>
      </c>
      <c r="J61" s="1" t="s">
        <v>12619</v>
      </c>
      <c r="K61" t="str">
        <f t="shared" si="4"/>
        <v>43-Sporadischer Fehlschlag bei JLP</v>
      </c>
      <c r="L61" t="s">
        <v>12566</v>
      </c>
      <c r="M61" t="s">
        <v>12567</v>
      </c>
      <c r="N61">
        <v>1</v>
      </c>
      <c r="O61" t="s">
        <v>766</v>
      </c>
      <c r="P61" t="str">
        <f t="shared" si="5"/>
        <v>43-Sporadischer Fehlschlag bei JLP-Label Druck</v>
      </c>
    </row>
    <row r="62" spans="1:16" x14ac:dyDescent="0.3">
      <c r="A62" t="s">
        <v>11958</v>
      </c>
      <c r="B62" t="s">
        <v>12530</v>
      </c>
      <c r="C62" t="s">
        <v>67</v>
      </c>
      <c r="D62">
        <f t="shared" si="0"/>
        <v>1</v>
      </c>
      <c r="E62">
        <f t="shared" si="1"/>
        <v>1</v>
      </c>
      <c r="F62" t="str">
        <f t="shared" si="2"/>
        <v>Organisation</v>
      </c>
      <c r="G62" t="str">
        <f t="shared" si="3"/>
        <v>Organisation</v>
      </c>
      <c r="H62" t="str" cm="1">
        <f t="array" ref="H62">LEFT(C62,SUM(LEN(C62)-LEN(SUBSTITUTE(C62,{"0";"1";"2";"3";"4";"5";"6";"7";"8";"9"},""))))</f>
        <v>00</v>
      </c>
      <c r="I62" t="str" cm="1">
        <f t="array" aca="1" ref="I62" ca="1">_xlfn.TEXTJOIN("",TRUE,IFERROR(MID(H62,ROW(INDIRECT("1:100")),1)+0,""))</f>
        <v>00</v>
      </c>
      <c r="J62" s="1" t="s">
        <v>12620</v>
      </c>
      <c r="K62" t="str">
        <f t="shared" si="4"/>
        <v>00</v>
      </c>
      <c r="L62" t="s">
        <v>12566</v>
      </c>
      <c r="M62" t="s">
        <v>12567</v>
      </c>
      <c r="N62">
        <v>1</v>
      </c>
      <c r="O62" t="s">
        <v>766</v>
      </c>
      <c r="P62" t="str">
        <f t="shared" si="5"/>
        <v>00-Organisation</v>
      </c>
    </row>
    <row r="63" spans="1:16" x14ac:dyDescent="0.3">
      <c r="A63" t="s">
        <v>11959</v>
      </c>
      <c r="B63" t="s">
        <v>12531</v>
      </c>
      <c r="C63" t="s">
        <v>71</v>
      </c>
      <c r="D63">
        <f t="shared" si="0"/>
        <v>2</v>
      </c>
      <c r="E63">
        <f t="shared" si="1"/>
        <v>2</v>
      </c>
      <c r="F63" t="str">
        <f t="shared" si="2"/>
        <v>00997 Gasse 3 des HB2</v>
      </c>
      <c r="G63" t="str">
        <f t="shared" si="3"/>
        <v>00997 Gasse 3 des HB2</v>
      </c>
      <c r="H63" t="str" cm="1">
        <f t="array" ref="H63">LEFT(C63,SUM(LEN(C63)-LEN(SUBSTITUTE(C63,{"0";"1";"2";"3";"4";"5";"6";"7";"8";"9"},""))))</f>
        <v>08-EBE21-00</v>
      </c>
      <c r="I63" t="str" cm="1">
        <f t="array" aca="1" ref="I63" ca="1">_xlfn.TEXTJOIN("",TRUE,IFERROR(MID(H63,ROW(INDIRECT("1:100")),1)+0,""))</f>
        <v>082100</v>
      </c>
      <c r="J63" s="1" t="s">
        <v>13083</v>
      </c>
      <c r="K63" t="str">
        <f t="shared" si="4"/>
        <v>08-EBE21</v>
      </c>
      <c r="L63" t="s">
        <v>12566</v>
      </c>
      <c r="M63" t="s">
        <v>12567</v>
      </c>
      <c r="N63">
        <v>1</v>
      </c>
      <c r="O63" t="s">
        <v>766</v>
      </c>
      <c r="P63" t="str">
        <f t="shared" si="5"/>
        <v>08-EBE21-00997 Gasse 3 des HB2</v>
      </c>
    </row>
    <row r="64" spans="1:16" x14ac:dyDescent="0.3">
      <c r="A64" t="s">
        <v>11960</v>
      </c>
      <c r="B64" t="s">
        <v>12532</v>
      </c>
      <c r="C64" t="s">
        <v>73</v>
      </c>
      <c r="D64">
        <f t="shared" si="0"/>
        <v>1</v>
      </c>
      <c r="E64">
        <f t="shared" si="1"/>
        <v>1</v>
      </c>
      <c r="F64" t="str">
        <f t="shared" si="2"/>
        <v>IT Bereinigung</v>
      </c>
      <c r="G64" t="str">
        <f t="shared" si="3"/>
        <v>IT Bereinigung</v>
      </c>
      <c r="H64" t="str" cm="1">
        <f t="array" ref="H64">LEFT(C64,SUM(LEN(C64)-LEN(SUBSTITUTE(C64,{"0";"1";"2";"3";"4";"5";"6";"7";"8";"9"},""))))</f>
        <v>10</v>
      </c>
      <c r="I64" t="str" cm="1">
        <f t="array" aca="1" ref="I64" ca="1">_xlfn.TEXTJOIN("",TRUE,IFERROR(MID(H64,ROW(INDIRECT("1:100")),1)+0,""))</f>
        <v>10</v>
      </c>
      <c r="J64" s="1" t="s">
        <v>12621</v>
      </c>
      <c r="K64" t="str">
        <f t="shared" si="4"/>
        <v>10</v>
      </c>
      <c r="L64" t="s">
        <v>12566</v>
      </c>
      <c r="M64" t="s">
        <v>12567</v>
      </c>
      <c r="N64">
        <v>1</v>
      </c>
      <c r="O64" t="s">
        <v>766</v>
      </c>
      <c r="P64" t="str">
        <f t="shared" si="5"/>
        <v>10-IT Bereinigung</v>
      </c>
    </row>
    <row r="65" spans="1:16" x14ac:dyDescent="0.3">
      <c r="A65" t="s">
        <v>11961</v>
      </c>
      <c r="B65" t="s">
        <v>12532</v>
      </c>
      <c r="C65" t="s">
        <v>76</v>
      </c>
      <c r="D65">
        <f t="shared" si="0"/>
        <v>1</v>
      </c>
      <c r="E65">
        <f t="shared" si="1"/>
        <v>1</v>
      </c>
      <c r="F65" t="str">
        <f t="shared" si="2"/>
        <v>Archivierung</v>
      </c>
      <c r="G65" t="str">
        <f t="shared" si="3"/>
        <v>Archivierung</v>
      </c>
      <c r="H65" t="str" cm="1">
        <f t="array" ref="H65">LEFT(C65,SUM(LEN(C65)-LEN(SUBSTITUTE(C65,{"0";"1";"2";"3";"4";"5";"6";"7";"8";"9"},""))))</f>
        <v>20</v>
      </c>
      <c r="I65" t="str" cm="1">
        <f t="array" aca="1" ref="I65" ca="1">_xlfn.TEXTJOIN("",TRUE,IFERROR(MID(H65,ROW(INDIRECT("1:100")),1)+0,""))</f>
        <v>20</v>
      </c>
      <c r="J65" s="1" t="s">
        <v>12622</v>
      </c>
      <c r="K65" t="str">
        <f t="shared" si="4"/>
        <v>20</v>
      </c>
      <c r="L65" t="s">
        <v>12566</v>
      </c>
      <c r="M65" t="s">
        <v>12567</v>
      </c>
      <c r="N65">
        <v>1</v>
      </c>
      <c r="O65" t="s">
        <v>766</v>
      </c>
      <c r="P65" t="str">
        <f t="shared" si="5"/>
        <v>20-Archivierung</v>
      </c>
    </row>
    <row r="66" spans="1:16" x14ac:dyDescent="0.3">
      <c r="A66" t="s">
        <v>11962</v>
      </c>
      <c r="B66" t="s">
        <v>12532</v>
      </c>
      <c r="C66" t="s">
        <v>80</v>
      </c>
      <c r="D66">
        <f t="shared" si="0"/>
        <v>1</v>
      </c>
      <c r="E66">
        <f t="shared" si="1"/>
        <v>1</v>
      </c>
      <c r="F66" t="str">
        <f t="shared" si="2"/>
        <v>Grundkonfig. und Abstimmung</v>
      </c>
      <c r="G66" t="str">
        <f t="shared" si="3"/>
        <v>Grundkonfig. und Abstimmung</v>
      </c>
      <c r="H66" t="str" cm="1">
        <f t="array" ref="H66">LEFT(C66,SUM(LEN(C66)-LEN(SUBSTITUTE(C66,{"0";"1";"2";"3";"4";"5";"6";"7";"8";"9"},""))))</f>
        <v>26649</v>
      </c>
      <c r="I66" t="str" cm="1">
        <f t="array" aca="1" ref="I66" ca="1">_xlfn.TEXTJOIN("",TRUE,IFERROR(MID(H66,ROW(INDIRECT("1:100")),1)+0,""))</f>
        <v>26649</v>
      </c>
      <c r="J66" s="1" t="s">
        <v>12623</v>
      </c>
      <c r="K66" t="str">
        <f t="shared" si="4"/>
        <v>26649 Einrichtung Businesspartner</v>
      </c>
      <c r="L66" t="s">
        <v>12566</v>
      </c>
      <c r="M66" t="s">
        <v>12567</v>
      </c>
      <c r="N66">
        <v>1</v>
      </c>
      <c r="O66" t="s">
        <v>766</v>
      </c>
      <c r="P66" t="str">
        <f t="shared" si="5"/>
        <v>26649 Einrichtung Businesspartner-Grundkonfig. und Abstimmung</v>
      </c>
    </row>
    <row r="67" spans="1:16" x14ac:dyDescent="0.3">
      <c r="A67" t="s">
        <v>11963</v>
      </c>
      <c r="B67" t="s">
        <v>12533</v>
      </c>
      <c r="C67" t="s">
        <v>82</v>
      </c>
      <c r="D67">
        <f t="shared" ref="D67:D130" si="6">LEN(C67)-LEN(SUBSTITUTE(C67,"-",))</f>
        <v>1</v>
      </c>
      <c r="E67">
        <f t="shared" ref="E67:E130" si="7">IF(D67&gt;1,2,D67)</f>
        <v>1</v>
      </c>
      <c r="F67" t="str">
        <f t="shared" ref="F67:F130" si="8">IF(ISERROR(RIGHT($C67,LEN($C67)-SEARCH("#",SUBSTITUTE($C67,"-","#",E67)))),"Fehler",RIGHT($C67,LEN($C67)-SEARCH("#",SUBSTITUTE($C67,"-","#",E67))))</f>
        <v>Cronopost Frankreich für Filialpacklatz</v>
      </c>
      <c r="G67" t="str">
        <f t="shared" ref="G67:G130" si="9">IF(D67=0,RIGHT(C67,LEN(C67)-FIND(" ",C67)),F67)</f>
        <v>Cronopost Frankreich für Filialpacklatz</v>
      </c>
      <c r="H67" t="str" cm="1">
        <f t="array" ref="H67">LEFT(C67,SUM(LEN(C67)-LEN(SUBSTITUTE(C67,{"0";"1";"2";"3";"4";"5";"6";"7";"8";"9"},""))))</f>
        <v>20581</v>
      </c>
      <c r="I67" t="str" cm="1">
        <f t="array" aca="1" ref="I67" ca="1">_xlfn.TEXTJOIN("",TRUE,IFERROR(MID(H67,ROW(INDIRECT("1:100")),1)+0,""))</f>
        <v>20581</v>
      </c>
      <c r="J67" s="1" t="s">
        <v>12624</v>
      </c>
      <c r="K67" t="str">
        <f t="shared" ref="K67:K130" si="10">LEFT($C67,SEARCH("#",SUBSTITUTE($C67,"-","#",E67))-1)</f>
        <v>20581</v>
      </c>
      <c r="L67" t="s">
        <v>12566</v>
      </c>
      <c r="M67" t="s">
        <v>12567</v>
      </c>
      <c r="N67">
        <v>1</v>
      </c>
      <c r="O67" t="s">
        <v>766</v>
      </c>
      <c r="P67" t="str">
        <f t="shared" ref="P67:P130" si="11">C67</f>
        <v>20581-Cronopost Frankreich für Filialpacklatz</v>
      </c>
    </row>
    <row r="68" spans="1:16" x14ac:dyDescent="0.3">
      <c r="A68" t="s">
        <v>11964</v>
      </c>
      <c r="B68" t="s">
        <v>12533</v>
      </c>
      <c r="C68" t="s">
        <v>83</v>
      </c>
      <c r="D68">
        <f t="shared" si="6"/>
        <v>1</v>
      </c>
      <c r="E68">
        <f t="shared" si="7"/>
        <v>1</v>
      </c>
      <c r="F68" t="str">
        <f t="shared" si="8"/>
        <v>La Poste für Filialpackplatz Frankreich</v>
      </c>
      <c r="G68" t="str">
        <f t="shared" si="9"/>
        <v>La Poste für Filialpackplatz Frankreich</v>
      </c>
      <c r="H68" t="str" cm="1">
        <f t="array" ref="H68">LEFT(C68,SUM(LEN(C68)-LEN(SUBSTITUTE(C68,{"0";"1";"2";"3";"4";"5";"6";"7";"8";"9"},""))))</f>
        <v>21963</v>
      </c>
      <c r="I68" t="str" cm="1">
        <f t="array" aca="1" ref="I68" ca="1">_xlfn.TEXTJOIN("",TRUE,IFERROR(MID(H68,ROW(INDIRECT("1:100")),1)+0,""))</f>
        <v>21963</v>
      </c>
      <c r="J68" s="1" t="s">
        <v>12625</v>
      </c>
      <c r="K68" t="str">
        <f t="shared" si="10"/>
        <v>21963</v>
      </c>
      <c r="L68" t="s">
        <v>12566</v>
      </c>
      <c r="M68" t="s">
        <v>12567</v>
      </c>
      <c r="N68">
        <v>1</v>
      </c>
      <c r="O68" t="s">
        <v>766</v>
      </c>
      <c r="P68" t="str">
        <f t="shared" si="11"/>
        <v>21963-La Poste für Filialpackplatz Frankreich</v>
      </c>
    </row>
    <row r="69" spans="1:16" x14ac:dyDescent="0.3">
      <c r="A69" t="s">
        <v>11965</v>
      </c>
      <c r="B69" t="s">
        <v>12533</v>
      </c>
      <c r="C69" t="s">
        <v>84</v>
      </c>
      <c r="D69">
        <f t="shared" si="6"/>
        <v>1</v>
      </c>
      <c r="E69">
        <f t="shared" si="7"/>
        <v>1</v>
      </c>
      <c r="F69" t="str">
        <f t="shared" si="8"/>
        <v xml:space="preserve"> Lettre Suivie (verfolgene Briefe)</v>
      </c>
      <c r="G69" t="str">
        <f t="shared" si="9"/>
        <v xml:space="preserve"> Lettre Suivie (verfolgene Briefe)</v>
      </c>
      <c r="H69" t="str" cm="1">
        <f t="array" ref="H69">LEFT(C69,SUM(LEN(C69)-LEN(SUBSTITUTE(C69,{"0";"1";"2";"3";"4";"5";"6";"7";"8";"9"},""))))</f>
        <v>28785</v>
      </c>
      <c r="I69" t="str" cm="1">
        <f t="array" aca="1" ref="I69" ca="1">_xlfn.TEXTJOIN("",TRUE,IFERROR(MID(H69,ROW(INDIRECT("1:100")),1)+0,""))</f>
        <v>28785</v>
      </c>
      <c r="J69" s="1" t="s">
        <v>12626</v>
      </c>
      <c r="K69" t="str">
        <f t="shared" si="10"/>
        <v xml:space="preserve">28785 Packplatz </v>
      </c>
      <c r="L69" t="s">
        <v>12566</v>
      </c>
      <c r="M69" t="s">
        <v>12567</v>
      </c>
      <c r="N69">
        <v>1</v>
      </c>
      <c r="O69" t="s">
        <v>766</v>
      </c>
      <c r="P69" t="str">
        <f t="shared" si="11"/>
        <v>28785 Packplatz - Lettre Suivie (verfolgene Briefe)</v>
      </c>
    </row>
    <row r="70" spans="1:16" x14ac:dyDescent="0.3">
      <c r="A70" t="s">
        <v>11966</v>
      </c>
      <c r="B70" t="s">
        <v>12533</v>
      </c>
      <c r="C70" t="s">
        <v>85</v>
      </c>
      <c r="D70">
        <f t="shared" si="6"/>
        <v>1</v>
      </c>
      <c r="E70">
        <f t="shared" si="7"/>
        <v>1</v>
      </c>
      <c r="F70" t="str">
        <f t="shared" si="8"/>
        <v xml:space="preserve"> Mazet Spedition</v>
      </c>
      <c r="G70" t="str">
        <f t="shared" si="9"/>
        <v xml:space="preserve"> Mazet Spedition</v>
      </c>
      <c r="H70" t="str" cm="1">
        <f t="array" ref="H70">LEFT(C70,SUM(LEN(C70)-LEN(SUBSTITUTE(C70,{"0";"1";"2";"3";"4";"5";"6";"7";"8";"9"},""))))</f>
        <v>28789</v>
      </c>
      <c r="I70" t="str" cm="1">
        <f t="array" aca="1" ref="I70" ca="1">_xlfn.TEXTJOIN("",TRUE,IFERROR(MID(H70,ROW(INDIRECT("1:100")),1)+0,""))</f>
        <v>28789</v>
      </c>
      <c r="J70" s="1" t="s">
        <v>12627</v>
      </c>
      <c r="K70" t="str">
        <f t="shared" si="10"/>
        <v xml:space="preserve">28789 Packplatz </v>
      </c>
      <c r="L70" t="s">
        <v>12566</v>
      </c>
      <c r="M70" t="s">
        <v>12567</v>
      </c>
      <c r="N70">
        <v>1</v>
      </c>
      <c r="O70" t="s">
        <v>766</v>
      </c>
      <c r="P70" t="str">
        <f t="shared" si="11"/>
        <v>28789 Packplatz - Mazet Spedition</v>
      </c>
    </row>
    <row r="71" spans="1:16" x14ac:dyDescent="0.3">
      <c r="A71" t="s">
        <v>11967</v>
      </c>
      <c r="B71" t="s">
        <v>12533</v>
      </c>
      <c r="C71" t="s">
        <v>86</v>
      </c>
      <c r="D71">
        <f t="shared" si="6"/>
        <v>1</v>
      </c>
      <c r="E71">
        <f t="shared" si="7"/>
        <v>1</v>
      </c>
      <c r="F71" t="str">
        <f t="shared" si="8"/>
        <v xml:space="preserve"> manueller Versand Übergangslösung</v>
      </c>
      <c r="G71" t="str">
        <f t="shared" si="9"/>
        <v xml:space="preserve"> manueller Versand Übergangslösung</v>
      </c>
      <c r="H71" t="str" cm="1">
        <f t="array" ref="H71">LEFT(C71,SUM(LEN(C71)-LEN(SUBSTITUTE(C71,{"0";"1";"2";"3";"4";"5";"6";"7";"8";"9"},""))))</f>
        <v>32451</v>
      </c>
      <c r="I71" t="str" cm="1">
        <f t="array" aca="1" ref="I71" ca="1">_xlfn.TEXTJOIN("",TRUE,IFERROR(MID(H71,ROW(INDIRECT("1:100")),1)+0,""))</f>
        <v>32451</v>
      </c>
      <c r="J71" s="1" t="s">
        <v>12628</v>
      </c>
      <c r="K71" t="str">
        <f t="shared" si="10"/>
        <v xml:space="preserve">32451 </v>
      </c>
      <c r="L71" t="s">
        <v>12566</v>
      </c>
      <c r="M71" t="s">
        <v>12567</v>
      </c>
      <c r="N71">
        <v>1</v>
      </c>
      <c r="O71" t="s">
        <v>766</v>
      </c>
      <c r="P71" t="str">
        <f t="shared" si="11"/>
        <v>32451 - manueller Versand Übergangslösung</v>
      </c>
    </row>
    <row r="72" spans="1:16" x14ac:dyDescent="0.3">
      <c r="A72" t="s">
        <v>11968</v>
      </c>
      <c r="B72" t="s">
        <v>12534</v>
      </c>
      <c r="C72" t="s">
        <v>68</v>
      </c>
      <c r="D72">
        <f t="shared" si="6"/>
        <v>1</v>
      </c>
      <c r="E72">
        <f t="shared" si="7"/>
        <v>1</v>
      </c>
      <c r="F72" t="str">
        <f t="shared" si="8"/>
        <v>Koordination</v>
      </c>
      <c r="G72" t="str">
        <f t="shared" si="9"/>
        <v>Koordination</v>
      </c>
      <c r="H72" t="str" cm="1">
        <f t="array" ref="H72">LEFT(C72,SUM(LEN(C72)-LEN(SUBSTITUTE(C72,{"0";"1";"2";"3";"4";"5";"6";"7";"8";"9"},""))))</f>
        <v>01</v>
      </c>
      <c r="I72" t="str" cm="1">
        <f t="array" aca="1" ref="I72" ca="1">_xlfn.TEXTJOIN("",TRUE,IFERROR(MID(H72,ROW(INDIRECT("1:100")),1)+0,""))</f>
        <v>01</v>
      </c>
      <c r="J72" s="1" t="s">
        <v>12604</v>
      </c>
      <c r="K72" t="str">
        <f t="shared" si="10"/>
        <v>01</v>
      </c>
      <c r="L72" t="s">
        <v>12566</v>
      </c>
      <c r="M72" t="s">
        <v>12567</v>
      </c>
      <c r="N72">
        <v>1</v>
      </c>
      <c r="O72" t="s">
        <v>766</v>
      </c>
      <c r="P72" t="str">
        <f t="shared" si="11"/>
        <v>01-Koordination</v>
      </c>
    </row>
    <row r="73" spans="1:16" x14ac:dyDescent="0.3">
      <c r="A73" t="s">
        <v>11969</v>
      </c>
      <c r="B73" t="s">
        <v>12534</v>
      </c>
      <c r="C73" t="s">
        <v>93</v>
      </c>
      <c r="D73">
        <f t="shared" si="6"/>
        <v>1</v>
      </c>
      <c r="E73">
        <f t="shared" si="7"/>
        <v>1</v>
      </c>
      <c r="F73" t="str">
        <f t="shared" si="8"/>
        <v>Unterstützung FRA IT</v>
      </c>
      <c r="G73" t="str">
        <f t="shared" si="9"/>
        <v>Unterstützung FRA IT</v>
      </c>
      <c r="H73" t="str" cm="1">
        <f t="array" ref="H73">LEFT(C73,SUM(LEN(C73)-LEN(SUBSTITUTE(C73,{"0";"1";"2";"3";"4";"5";"6";"7";"8";"9"},""))))</f>
        <v>02</v>
      </c>
      <c r="I73" t="str" cm="1">
        <f t="array" aca="1" ref="I73" ca="1">_xlfn.TEXTJOIN("",TRUE,IFERROR(MID(H73,ROW(INDIRECT("1:100")),1)+0,""))</f>
        <v>02</v>
      </c>
      <c r="J73" s="1" t="s">
        <v>12603</v>
      </c>
      <c r="K73" t="str">
        <f t="shared" si="10"/>
        <v>02</v>
      </c>
      <c r="L73" t="s">
        <v>12566</v>
      </c>
      <c r="M73" t="s">
        <v>12567</v>
      </c>
      <c r="N73">
        <v>1</v>
      </c>
      <c r="O73" t="s">
        <v>766</v>
      </c>
      <c r="P73" t="str">
        <f t="shared" si="11"/>
        <v>02-Unterstützung FRA IT</v>
      </c>
    </row>
    <row r="74" spans="1:16" x14ac:dyDescent="0.3">
      <c r="A74" t="s">
        <v>11970</v>
      </c>
      <c r="B74" t="s">
        <v>12534</v>
      </c>
      <c r="C74" t="s">
        <v>97</v>
      </c>
      <c r="D74">
        <f t="shared" si="6"/>
        <v>0</v>
      </c>
      <c r="E74">
        <f t="shared" si="7"/>
        <v>0</v>
      </c>
      <c r="F74" t="str">
        <f t="shared" si="8"/>
        <v>Fehler</v>
      </c>
      <c r="G74" t="str">
        <f t="shared" si="9"/>
        <v>Optimierung Sonderbestellcockpit</v>
      </c>
      <c r="H74" t="str" cm="1">
        <f t="array" ref="H74">LEFT(C74,SUM(LEN(C74)-LEN(SUBSTITUTE(C74,{"0";"1";"2";"3";"4";"5";"6";"7";"8";"9"},""))))</f>
        <v>14558</v>
      </c>
      <c r="I74" t="str" cm="1">
        <f t="array" aca="1" ref="I74" ca="1">_xlfn.TEXTJOIN("",TRUE,IFERROR(MID(H74,ROW(INDIRECT("1:100")),1)+0,""))</f>
        <v>14558</v>
      </c>
      <c r="J74" s="1" t="s">
        <v>12629</v>
      </c>
      <c r="K74" t="e">
        <f t="shared" si="10"/>
        <v>#VALUE!</v>
      </c>
      <c r="L74" t="s">
        <v>12566</v>
      </c>
      <c r="M74" t="s">
        <v>12567</v>
      </c>
      <c r="N74">
        <v>1</v>
      </c>
      <c r="O74" t="s">
        <v>766</v>
      </c>
      <c r="P74" t="str">
        <f t="shared" si="11"/>
        <v>14558 Optimierung Sonderbestellcockpit</v>
      </c>
    </row>
    <row r="75" spans="1:16" x14ac:dyDescent="0.3">
      <c r="A75" t="s">
        <v>11971</v>
      </c>
      <c r="B75" t="s">
        <v>12534</v>
      </c>
      <c r="C75" t="s">
        <v>98</v>
      </c>
      <c r="D75">
        <f t="shared" si="6"/>
        <v>0</v>
      </c>
      <c r="E75">
        <f t="shared" si="7"/>
        <v>0</v>
      </c>
      <c r="F75" t="str">
        <f t="shared" si="8"/>
        <v>Fehler</v>
      </c>
      <c r="G75" t="str">
        <f t="shared" si="9"/>
        <v>Preissteuerung</v>
      </c>
      <c r="H75" t="str" cm="1">
        <f t="array" ref="H75">LEFT(C75,SUM(LEN(C75)-LEN(SUBSTITUTE(C75,{"0";"1";"2";"3";"4";"5";"6";"7";"8";"9"},""))))</f>
        <v>14654</v>
      </c>
      <c r="I75" t="str" cm="1">
        <f t="array" aca="1" ref="I75" ca="1">_xlfn.TEXTJOIN("",TRUE,IFERROR(MID(H75,ROW(INDIRECT("1:100")),1)+0,""))</f>
        <v>14654</v>
      </c>
      <c r="J75" s="1" t="s">
        <v>12630</v>
      </c>
      <c r="K75" t="e">
        <f t="shared" si="10"/>
        <v>#VALUE!</v>
      </c>
      <c r="L75" t="s">
        <v>12566</v>
      </c>
      <c r="M75" t="s">
        <v>12567</v>
      </c>
      <c r="N75">
        <v>1</v>
      </c>
      <c r="O75" t="s">
        <v>766</v>
      </c>
      <c r="P75" t="str">
        <f t="shared" si="11"/>
        <v>14654 Preissteuerung</v>
      </c>
    </row>
    <row r="76" spans="1:16" x14ac:dyDescent="0.3">
      <c r="A76" t="s">
        <v>11972</v>
      </c>
      <c r="B76" t="s">
        <v>12534</v>
      </c>
      <c r="C76" t="s">
        <v>99</v>
      </c>
      <c r="D76">
        <f t="shared" si="6"/>
        <v>0</v>
      </c>
      <c r="E76">
        <f t="shared" si="7"/>
        <v>0</v>
      </c>
      <c r="F76" t="str">
        <f t="shared" si="8"/>
        <v>Fehler</v>
      </c>
      <c r="G76" t="str">
        <f t="shared" si="9"/>
        <v>Endlieferkennzeichen</v>
      </c>
      <c r="H76" t="str" cm="1">
        <f t="array" ref="H76">LEFT(C76,SUM(LEN(C76)-LEN(SUBSTITUTE(C76,{"0";"1";"2";"3";"4";"5";"6";"7";"8";"9"},""))))</f>
        <v>15297</v>
      </c>
      <c r="I76" t="str" cm="1">
        <f t="array" aca="1" ref="I76" ca="1">_xlfn.TEXTJOIN("",TRUE,IFERROR(MID(H76,ROW(INDIRECT("1:100")),1)+0,""))</f>
        <v>15297</v>
      </c>
      <c r="J76" s="1" t="s">
        <v>12631</v>
      </c>
      <c r="K76" t="e">
        <f t="shared" si="10"/>
        <v>#VALUE!</v>
      </c>
      <c r="L76" t="s">
        <v>12566</v>
      </c>
      <c r="M76" t="s">
        <v>12567</v>
      </c>
      <c r="N76">
        <v>1</v>
      </c>
      <c r="O76" t="s">
        <v>766</v>
      </c>
      <c r="P76" t="str">
        <f t="shared" si="11"/>
        <v>15297 Endlieferkennzeichen</v>
      </c>
    </row>
    <row r="77" spans="1:16" x14ac:dyDescent="0.3">
      <c r="A77" t="s">
        <v>11973</v>
      </c>
      <c r="B77" t="s">
        <v>12534</v>
      </c>
      <c r="C77" t="s">
        <v>100</v>
      </c>
      <c r="D77">
        <f t="shared" si="6"/>
        <v>0</v>
      </c>
      <c r="E77">
        <f t="shared" si="7"/>
        <v>0</v>
      </c>
      <c r="F77" t="str">
        <f t="shared" si="8"/>
        <v>Fehler</v>
      </c>
      <c r="G77" t="str">
        <f t="shared" si="9"/>
        <v>SAP Bezeichnungen der Betriebe kürzen und vereinheitlichen</v>
      </c>
      <c r="H77" t="str" cm="1">
        <f t="array" ref="H77">LEFT(C77,SUM(LEN(C77)-LEN(SUBSTITUTE(C77,{"0";"1";"2";"3";"4";"5";"6";"7";"8";"9"},""))))</f>
        <v>18544</v>
      </c>
      <c r="I77" t="str" cm="1">
        <f t="array" aca="1" ref="I77" ca="1">_xlfn.TEXTJOIN("",TRUE,IFERROR(MID(H77,ROW(INDIRECT("1:100")),1)+0,""))</f>
        <v>18544</v>
      </c>
      <c r="J77" s="1" t="s">
        <v>12632</v>
      </c>
      <c r="K77" t="e">
        <f t="shared" si="10"/>
        <v>#VALUE!</v>
      </c>
      <c r="L77" t="s">
        <v>12566</v>
      </c>
      <c r="M77" t="s">
        <v>12567</v>
      </c>
      <c r="N77">
        <v>1</v>
      </c>
      <c r="O77" t="s">
        <v>766</v>
      </c>
      <c r="P77" t="str">
        <f t="shared" si="11"/>
        <v>18544 SAP Bezeichnungen der Betriebe kürzen und vereinheitlichen</v>
      </c>
    </row>
    <row r="78" spans="1:16" x14ac:dyDescent="0.3">
      <c r="A78" t="s">
        <v>11974</v>
      </c>
      <c r="B78" t="s">
        <v>12534</v>
      </c>
      <c r="C78" t="s">
        <v>101</v>
      </c>
      <c r="D78">
        <f t="shared" si="6"/>
        <v>0</v>
      </c>
      <c r="E78">
        <f t="shared" si="7"/>
        <v>0</v>
      </c>
      <c r="F78" t="str">
        <f t="shared" si="8"/>
        <v>Fehler</v>
      </c>
      <c r="G78" t="str">
        <f t="shared" si="9"/>
        <v>Kondiitonsvergleich EK/GH</v>
      </c>
      <c r="H78" t="str" cm="1">
        <f t="array" ref="H78">LEFT(C78,SUM(LEN(C78)-LEN(SUBSTITUTE(C78,{"0";"1";"2";"3";"4";"5";"6";"7";"8";"9"},""))))</f>
        <v>19757</v>
      </c>
      <c r="I78" t="str" cm="1">
        <f t="array" aca="1" ref="I78" ca="1">_xlfn.TEXTJOIN("",TRUE,IFERROR(MID(H78,ROW(INDIRECT("1:100")),1)+0,""))</f>
        <v>19757</v>
      </c>
      <c r="J78" s="1" t="s">
        <v>12633</v>
      </c>
      <c r="K78" t="e">
        <f t="shared" si="10"/>
        <v>#VALUE!</v>
      </c>
      <c r="L78" t="s">
        <v>12566</v>
      </c>
      <c r="M78" t="s">
        <v>12567</v>
      </c>
      <c r="N78">
        <v>1</v>
      </c>
      <c r="O78" t="s">
        <v>766</v>
      </c>
      <c r="P78" t="str">
        <f t="shared" si="11"/>
        <v>19757 Kondiitonsvergleich EK/GH</v>
      </c>
    </row>
    <row r="79" spans="1:16" x14ac:dyDescent="0.3">
      <c r="A79" t="s">
        <v>11975</v>
      </c>
      <c r="B79" t="s">
        <v>12534</v>
      </c>
      <c r="C79" t="s">
        <v>102</v>
      </c>
      <c r="D79">
        <f t="shared" si="6"/>
        <v>0</v>
      </c>
      <c r="E79">
        <f t="shared" si="7"/>
        <v>0</v>
      </c>
      <c r="F79" t="str">
        <f t="shared" si="8"/>
        <v>Fehler</v>
      </c>
      <c r="G79" t="str">
        <f t="shared" si="9"/>
        <v>Falsche Anzeige in den SAP Transaktionen</v>
      </c>
      <c r="H79" t="str" cm="1">
        <f t="array" ref="H79">LEFT(C79,SUM(LEN(C79)-LEN(SUBSTITUTE(C79,{"0";"1";"2";"3";"4";"5";"6";"7";"8";"9"},""))))</f>
        <v>19823</v>
      </c>
      <c r="I79" t="str" cm="1">
        <f t="array" aca="1" ref="I79" ca="1">_xlfn.TEXTJOIN("",TRUE,IFERROR(MID(H79,ROW(INDIRECT("1:100")),1)+0,""))</f>
        <v>19823</v>
      </c>
      <c r="J79" s="1" t="s">
        <v>12634</v>
      </c>
      <c r="K79" t="e">
        <f t="shared" si="10"/>
        <v>#VALUE!</v>
      </c>
      <c r="L79" t="s">
        <v>12566</v>
      </c>
      <c r="M79" t="s">
        <v>12567</v>
      </c>
      <c r="N79">
        <v>1</v>
      </c>
      <c r="O79" t="s">
        <v>766</v>
      </c>
      <c r="P79" t="str">
        <f t="shared" si="11"/>
        <v>19823 Falsche Anzeige in den SAP Transaktionen</v>
      </c>
    </row>
    <row r="80" spans="1:16" x14ac:dyDescent="0.3">
      <c r="A80" t="s">
        <v>11976</v>
      </c>
      <c r="B80" t="s">
        <v>12534</v>
      </c>
      <c r="C80" t="s">
        <v>104</v>
      </c>
      <c r="D80">
        <f t="shared" si="6"/>
        <v>1</v>
      </c>
      <c r="E80">
        <f t="shared" si="7"/>
        <v>1</v>
      </c>
      <c r="F80" t="str">
        <f t="shared" si="8"/>
        <v>Aufträge</v>
      </c>
      <c r="G80" t="str">
        <f t="shared" si="9"/>
        <v>Aufträge</v>
      </c>
      <c r="H80" t="str" cm="1">
        <f t="array" ref="H80">LEFT(C80,SUM(LEN(C80)-LEN(SUBSTITUTE(C80,{"0";"1";"2";"3";"4";"5";"6";"7";"8";"9"},""))))</f>
        <v>21247</v>
      </c>
      <c r="I80" t="str" cm="1">
        <f t="array" aca="1" ref="I80" ca="1">_xlfn.TEXTJOIN("",TRUE,IFERROR(MID(H80,ROW(INDIRECT("1:100")),1)+0,""))</f>
        <v>21247</v>
      </c>
      <c r="J80" s="1" t="s">
        <v>12635</v>
      </c>
      <c r="K80" t="str">
        <f t="shared" si="10"/>
        <v>21247 Vermeidung I</v>
      </c>
      <c r="L80" t="s">
        <v>12566</v>
      </c>
      <c r="M80" t="s">
        <v>12567</v>
      </c>
      <c r="N80">
        <v>1</v>
      </c>
      <c r="O80" t="s">
        <v>766</v>
      </c>
      <c r="P80" t="str">
        <f t="shared" si="11"/>
        <v>21247 Vermeidung I-Aufträge</v>
      </c>
    </row>
    <row r="81" spans="1:16" x14ac:dyDescent="0.3">
      <c r="A81" t="s">
        <v>11977</v>
      </c>
      <c r="B81" t="s">
        <v>12534</v>
      </c>
      <c r="C81" t="s">
        <v>105</v>
      </c>
      <c r="D81">
        <f t="shared" si="6"/>
        <v>1</v>
      </c>
      <c r="E81">
        <f t="shared" si="7"/>
        <v>1</v>
      </c>
      <c r="F81" t="str">
        <f t="shared" si="8"/>
        <v>Erfassung verrieglen</v>
      </c>
      <c r="G81" t="str">
        <f t="shared" si="9"/>
        <v>Erfassung verrieglen</v>
      </c>
      <c r="H81" t="str" cm="1">
        <f t="array" ref="H81">LEFT(C81,SUM(LEN(C81)-LEN(SUBSTITUTE(C81,{"0";"1";"2";"3";"4";"5";"6";"7";"8";"9"},""))))</f>
        <v>21299</v>
      </c>
      <c r="I81" t="str" cm="1">
        <f t="array" aca="1" ref="I81" ca="1">_xlfn.TEXTJOIN("",TRUE,IFERROR(MID(H81,ROW(INDIRECT("1:100")),1)+0,""))</f>
        <v>21299</v>
      </c>
      <c r="J81" s="1" t="s">
        <v>12636</v>
      </c>
      <c r="K81" t="str">
        <f t="shared" si="10"/>
        <v>21299 Fehleingaben bei Termin</v>
      </c>
      <c r="L81" t="s">
        <v>12566</v>
      </c>
      <c r="M81" t="s">
        <v>12567</v>
      </c>
      <c r="N81">
        <v>1</v>
      </c>
      <c r="O81" t="s">
        <v>766</v>
      </c>
      <c r="P81" t="str">
        <f t="shared" si="11"/>
        <v>21299 Fehleingaben bei Termin-Erfassung verrieglen</v>
      </c>
    </row>
    <row r="82" spans="1:16" x14ac:dyDescent="0.3">
      <c r="A82" t="s">
        <v>11978</v>
      </c>
      <c r="B82" t="s">
        <v>12534</v>
      </c>
      <c r="C82" t="s">
        <v>106</v>
      </c>
      <c r="D82">
        <f t="shared" si="6"/>
        <v>0</v>
      </c>
      <c r="E82">
        <f t="shared" si="7"/>
        <v>0</v>
      </c>
      <c r="F82" t="str">
        <f t="shared" si="8"/>
        <v>Fehler</v>
      </c>
      <c r="G82" t="str">
        <f t="shared" si="9"/>
        <v>Übersteuern der Ermittlung des Sperrig Kennzeichens</v>
      </c>
      <c r="H82" t="str" cm="1">
        <f t="array" ref="H82">LEFT(C82,SUM(LEN(C82)-LEN(SUBSTITUTE(C82,{"0";"1";"2";"3";"4";"5";"6";"7";"8";"9"},""))))</f>
        <v>22441</v>
      </c>
      <c r="I82" t="str" cm="1">
        <f t="array" aca="1" ref="I82" ca="1">_xlfn.TEXTJOIN("",TRUE,IFERROR(MID(H82,ROW(INDIRECT("1:100")),1)+0,""))</f>
        <v>22441</v>
      </c>
      <c r="J82" s="1" t="s">
        <v>12637</v>
      </c>
      <c r="K82" t="e">
        <f t="shared" si="10"/>
        <v>#VALUE!</v>
      </c>
      <c r="L82" t="s">
        <v>12566</v>
      </c>
      <c r="M82" t="s">
        <v>12567</v>
      </c>
      <c r="N82">
        <v>1</v>
      </c>
      <c r="O82" t="s">
        <v>766</v>
      </c>
      <c r="P82" t="str">
        <f t="shared" si="11"/>
        <v>22441 Übersteuern der Ermittlung des Sperrig Kennzeichens</v>
      </c>
    </row>
    <row r="83" spans="1:16" x14ac:dyDescent="0.3">
      <c r="A83" t="s">
        <v>11979</v>
      </c>
      <c r="B83" t="s">
        <v>12534</v>
      </c>
      <c r="C83" t="s">
        <v>107</v>
      </c>
      <c r="D83">
        <f t="shared" si="6"/>
        <v>0</v>
      </c>
      <c r="E83">
        <f t="shared" si="7"/>
        <v>0</v>
      </c>
      <c r="F83" t="str">
        <f t="shared" si="8"/>
        <v>Fehler</v>
      </c>
      <c r="G83" t="str">
        <f t="shared" si="9"/>
        <v>Index Bestellentwicklung aktualisieren</v>
      </c>
      <c r="H83" t="str" cm="1">
        <f t="array" ref="H83">LEFT(C83,SUM(LEN(C83)-LEN(SUBSTITUTE(C83,{"0";"1";"2";"3";"4";"5";"6";"7";"8";"9"},""))))</f>
        <v>22830</v>
      </c>
      <c r="I83" t="str" cm="1">
        <f t="array" aca="1" ref="I83" ca="1">_xlfn.TEXTJOIN("",TRUE,IFERROR(MID(H83,ROW(INDIRECT("1:100")),1)+0,""))</f>
        <v>22830</v>
      </c>
      <c r="J83" s="1" t="s">
        <v>12638</v>
      </c>
      <c r="K83" t="e">
        <f t="shared" si="10"/>
        <v>#VALUE!</v>
      </c>
      <c r="L83" t="s">
        <v>12566</v>
      </c>
      <c r="M83" t="s">
        <v>12567</v>
      </c>
      <c r="N83">
        <v>1</v>
      </c>
      <c r="O83" t="s">
        <v>766</v>
      </c>
      <c r="P83" t="str">
        <f t="shared" si="11"/>
        <v>22830 Index Bestellentwicklung aktualisieren</v>
      </c>
    </row>
    <row r="84" spans="1:16" x14ac:dyDescent="0.3">
      <c r="A84" t="s">
        <v>11980</v>
      </c>
      <c r="B84" t="s">
        <v>12534</v>
      </c>
      <c r="C84" t="s">
        <v>108</v>
      </c>
      <c r="D84">
        <f t="shared" si="6"/>
        <v>0</v>
      </c>
      <c r="E84">
        <f t="shared" si="7"/>
        <v>0</v>
      </c>
      <c r="F84" t="str">
        <f t="shared" si="8"/>
        <v>Fehler</v>
      </c>
      <c r="G84" t="str">
        <f t="shared" si="9"/>
        <v>Ablösung ZWEBTABEL</v>
      </c>
      <c r="H84" t="str" cm="1">
        <f t="array" ref="H84">LEFT(C84,SUM(LEN(C84)-LEN(SUBSTITUTE(C84,{"0";"1";"2";"3";"4";"5";"6";"7";"8";"9"},""))))</f>
        <v>23347</v>
      </c>
      <c r="I84" t="str" cm="1">
        <f t="array" aca="1" ref="I84" ca="1">_xlfn.TEXTJOIN("",TRUE,IFERROR(MID(H84,ROW(INDIRECT("1:100")),1)+0,""))</f>
        <v>23347</v>
      </c>
      <c r="J84" s="1" t="s">
        <v>12639</v>
      </c>
      <c r="K84" t="e">
        <f t="shared" si="10"/>
        <v>#VALUE!</v>
      </c>
      <c r="L84" t="s">
        <v>12566</v>
      </c>
      <c r="M84" t="s">
        <v>12567</v>
      </c>
      <c r="N84">
        <v>1</v>
      </c>
      <c r="O84" t="s">
        <v>766</v>
      </c>
      <c r="P84" t="str">
        <f t="shared" si="11"/>
        <v>23347 Ablösung ZWEBTABEL</v>
      </c>
    </row>
    <row r="85" spans="1:16" x14ac:dyDescent="0.3">
      <c r="A85" t="s">
        <v>11981</v>
      </c>
      <c r="B85" t="s">
        <v>12534</v>
      </c>
      <c r="C85" t="s">
        <v>109</v>
      </c>
      <c r="D85">
        <f t="shared" si="6"/>
        <v>1</v>
      </c>
      <c r="E85">
        <f t="shared" si="7"/>
        <v>1</v>
      </c>
      <c r="F85" t="str">
        <f t="shared" si="8"/>
        <v xml:space="preserve"> ZMM_012 bitte den Betrieb 1163 zufügen</v>
      </c>
      <c r="G85" t="str">
        <f t="shared" si="9"/>
        <v xml:space="preserve"> ZMM_012 bitte den Betrieb 1163 zufügen</v>
      </c>
      <c r="H85" t="str" cm="1">
        <f t="array" ref="H85">LEFT(C85,SUM(LEN(C85)-LEN(SUBSTITUTE(C85,{"0";"1";"2";"3";"4";"5";"6";"7";"8";"9"},""))))</f>
        <v xml:space="preserve">23521 SAP - </v>
      </c>
      <c r="I85" t="str" cm="1">
        <f t="array" aca="1" ref="I85" ca="1">_xlfn.TEXTJOIN("",TRUE,IFERROR(MID(H85,ROW(INDIRECT("1:100")),1)+0,""))</f>
        <v>23521</v>
      </c>
      <c r="J85" s="1" t="s">
        <v>12640</v>
      </c>
      <c r="K85" t="str">
        <f t="shared" si="10"/>
        <v xml:space="preserve">23521 SAP </v>
      </c>
      <c r="L85" t="s">
        <v>12566</v>
      </c>
      <c r="M85" t="s">
        <v>12567</v>
      </c>
      <c r="N85">
        <v>1</v>
      </c>
      <c r="O85" t="s">
        <v>766</v>
      </c>
      <c r="P85" t="str">
        <f t="shared" si="11"/>
        <v>23521 SAP - ZMM_012 bitte den Betrieb 1163 zufügen</v>
      </c>
    </row>
    <row r="86" spans="1:16" x14ac:dyDescent="0.3">
      <c r="A86" t="s">
        <v>11982</v>
      </c>
      <c r="B86" t="s">
        <v>12534</v>
      </c>
      <c r="C86" t="s">
        <v>110</v>
      </c>
      <c r="D86">
        <f t="shared" si="6"/>
        <v>1</v>
      </c>
      <c r="E86">
        <f t="shared" si="7"/>
        <v>1</v>
      </c>
      <c r="F86" t="str">
        <f t="shared" si="8"/>
        <v xml:space="preserve"> Vorhandene WBK Daten im Kundenstamm löschen</v>
      </c>
      <c r="G86" t="str">
        <f t="shared" si="9"/>
        <v xml:space="preserve"> Vorhandene WBK Daten im Kundenstamm löschen</v>
      </c>
      <c r="H86" t="str" cm="1">
        <f t="array" ref="H86">LEFT(C86,SUM(LEN(C86)-LEN(SUBSTITUTE(C86,{"0";"1";"2";"3";"4";"5";"6";"7";"8";"9"},""))))</f>
        <v>23795 P</v>
      </c>
      <c r="I86" t="str" cm="1">
        <f t="array" aca="1" ref="I86" ca="1">_xlfn.TEXTJOIN("",TRUE,IFERROR(MID(H86,ROW(INDIRECT("1:100")),1)+0,""))</f>
        <v>23795</v>
      </c>
      <c r="J86" s="1" t="s">
        <v>12641</v>
      </c>
      <c r="K86" t="str">
        <f t="shared" si="10"/>
        <v xml:space="preserve">23795 P01 </v>
      </c>
      <c r="L86" t="s">
        <v>12566</v>
      </c>
      <c r="M86" t="s">
        <v>12567</v>
      </c>
      <c r="N86">
        <v>1</v>
      </c>
      <c r="O86" t="s">
        <v>766</v>
      </c>
      <c r="P86" t="str">
        <f t="shared" si="11"/>
        <v>23795 P01 - Vorhandene WBK Daten im Kundenstamm löschen</v>
      </c>
    </row>
    <row r="87" spans="1:16" x14ac:dyDescent="0.3">
      <c r="A87" t="s">
        <v>11983</v>
      </c>
      <c r="B87" t="s">
        <v>12534</v>
      </c>
      <c r="C87" t="s">
        <v>111</v>
      </c>
      <c r="D87">
        <f t="shared" si="6"/>
        <v>0</v>
      </c>
      <c r="E87">
        <f t="shared" si="7"/>
        <v>0</v>
      </c>
      <c r="F87" t="str">
        <f t="shared" si="8"/>
        <v>Fehler</v>
      </c>
      <c r="G87" t="str">
        <f t="shared" si="9"/>
        <v>Errichtung eines neuen werksübergreifenden Materialstatus</v>
      </c>
      <c r="H87" t="str" cm="1">
        <f t="array" ref="H87">LEFT(C87,SUM(LEN(C87)-LEN(SUBSTITUTE(C87,{"0";"1";"2";"3";"4";"5";"6";"7";"8";"9"},""))))</f>
        <v>24781</v>
      </c>
      <c r="I87" t="str" cm="1">
        <f t="array" aca="1" ref="I87" ca="1">_xlfn.TEXTJOIN("",TRUE,IFERROR(MID(H87,ROW(INDIRECT("1:100")),1)+0,""))</f>
        <v>24781</v>
      </c>
      <c r="J87" s="1" t="s">
        <v>12642</v>
      </c>
      <c r="K87" t="e">
        <f t="shared" si="10"/>
        <v>#VALUE!</v>
      </c>
      <c r="L87" t="s">
        <v>12566</v>
      </c>
      <c r="M87" t="s">
        <v>12567</v>
      </c>
      <c r="N87">
        <v>1</v>
      </c>
      <c r="O87" t="s">
        <v>766</v>
      </c>
      <c r="P87" t="str">
        <f t="shared" si="11"/>
        <v>24781 Errichtung eines neuen werksübergreifenden Materialstatus</v>
      </c>
    </row>
    <row r="88" spans="1:16" x14ac:dyDescent="0.3">
      <c r="A88" t="s">
        <v>11984</v>
      </c>
      <c r="B88" t="s">
        <v>12534</v>
      </c>
      <c r="C88" t="s">
        <v>112</v>
      </c>
      <c r="D88">
        <f t="shared" si="6"/>
        <v>0</v>
      </c>
      <c r="E88">
        <f t="shared" si="7"/>
        <v>0</v>
      </c>
      <c r="F88" t="str">
        <f t="shared" si="8"/>
        <v>Fehler</v>
      </c>
      <c r="G88" t="str">
        <f t="shared" si="9"/>
        <v>Texte Versandbestätigung</v>
      </c>
      <c r="H88" t="str" cm="1">
        <f t="array" ref="H88">LEFT(C88,SUM(LEN(C88)-LEN(SUBSTITUTE(C88,{"0";"1";"2";"3";"4";"5";"6";"7";"8";"9"},""))))</f>
        <v>25082</v>
      </c>
      <c r="I88" t="str" cm="1">
        <f t="array" aca="1" ref="I88" ca="1">_xlfn.TEXTJOIN("",TRUE,IFERROR(MID(H88,ROW(INDIRECT("1:100")),1)+0,""))</f>
        <v>25082</v>
      </c>
      <c r="J88" s="1" t="s">
        <v>12643</v>
      </c>
      <c r="K88" t="e">
        <f t="shared" si="10"/>
        <v>#VALUE!</v>
      </c>
      <c r="L88" t="s">
        <v>12566</v>
      </c>
      <c r="M88" t="s">
        <v>12567</v>
      </c>
      <c r="N88">
        <v>1</v>
      </c>
      <c r="O88" t="s">
        <v>766</v>
      </c>
      <c r="P88" t="str">
        <f t="shared" si="11"/>
        <v>25082 Texte Versandbestätigung</v>
      </c>
    </row>
    <row r="89" spans="1:16" x14ac:dyDescent="0.3">
      <c r="A89" t="s">
        <v>11985</v>
      </c>
      <c r="B89" t="s">
        <v>12534</v>
      </c>
      <c r="C89" t="s">
        <v>113</v>
      </c>
      <c r="D89">
        <f t="shared" si="6"/>
        <v>1</v>
      </c>
      <c r="E89">
        <f t="shared" si="7"/>
        <v>1</v>
      </c>
      <c r="F89" t="str">
        <f t="shared" si="8"/>
        <v>Artikeln in der md04 nicht sichtbar</v>
      </c>
      <c r="G89" t="str">
        <f t="shared" si="9"/>
        <v>Artikeln in der md04 nicht sichtbar</v>
      </c>
      <c r="H89" t="str" cm="1">
        <f t="array" ref="H89">LEFT(C89,SUM(LEN(C89)-LEN(SUBSTITUTE(C89,{"0";"1";"2";"3";"4";"5";"6";"7";"8";"9"},""))))</f>
        <v>25145 Q</v>
      </c>
      <c r="I89" t="str" cm="1">
        <f t="array" aca="1" ref="I89" ca="1">_xlfn.TEXTJOIN("",TRUE,IFERROR(MID(H89,ROW(INDIRECT("1:100")),1)+0,""))</f>
        <v>25145</v>
      </c>
      <c r="J89" s="1" t="s">
        <v>12644</v>
      </c>
      <c r="K89" t="str">
        <f t="shared" si="10"/>
        <v>25145 Q Bestand bei Konsi</v>
      </c>
      <c r="L89" t="s">
        <v>12566</v>
      </c>
      <c r="M89" t="s">
        <v>12567</v>
      </c>
      <c r="N89">
        <v>1</v>
      </c>
      <c r="O89" t="s">
        <v>766</v>
      </c>
      <c r="P89" t="str">
        <f t="shared" si="11"/>
        <v>25145 Q Bestand bei Konsi-Artikeln in der md04 nicht sichtbar</v>
      </c>
    </row>
    <row r="90" spans="1:16" x14ac:dyDescent="0.3">
      <c r="A90" t="s">
        <v>11986</v>
      </c>
      <c r="B90" t="s">
        <v>12534</v>
      </c>
      <c r="C90" t="s">
        <v>114</v>
      </c>
      <c r="D90">
        <f t="shared" si="6"/>
        <v>0</v>
      </c>
      <c r="E90">
        <f t="shared" si="7"/>
        <v>0</v>
      </c>
      <c r="F90" t="str">
        <f t="shared" si="8"/>
        <v>Fehler</v>
      </c>
      <c r="G90" t="str">
        <f t="shared" si="9"/>
        <v>Verbuchung des Zahlungseingang von Amazon</v>
      </c>
      <c r="H90" t="str" cm="1">
        <f t="array" ref="H90">LEFT(C90,SUM(LEN(C90)-LEN(SUBSTITUTE(C90,{"0";"1";"2";"3";"4";"5";"6";"7";"8";"9"},""))))</f>
        <v>25459</v>
      </c>
      <c r="I90" t="str" cm="1">
        <f t="array" aca="1" ref="I90" ca="1">_xlfn.TEXTJOIN("",TRUE,IFERROR(MID(H90,ROW(INDIRECT("1:100")),1)+0,""))</f>
        <v>25459</v>
      </c>
      <c r="J90" s="1" t="s">
        <v>12645</v>
      </c>
      <c r="K90" t="e">
        <f t="shared" si="10"/>
        <v>#VALUE!</v>
      </c>
      <c r="L90" t="s">
        <v>12566</v>
      </c>
      <c r="M90" t="s">
        <v>12567</v>
      </c>
      <c r="N90">
        <v>1</v>
      </c>
      <c r="O90" t="s">
        <v>766</v>
      </c>
      <c r="P90" t="str">
        <f t="shared" si="11"/>
        <v>25459 Verbuchung des Zahlungseingang von Amazon</v>
      </c>
    </row>
    <row r="91" spans="1:16" x14ac:dyDescent="0.3">
      <c r="A91" t="s">
        <v>11987</v>
      </c>
      <c r="B91" t="s">
        <v>12534</v>
      </c>
      <c r="C91" t="s">
        <v>115</v>
      </c>
      <c r="D91">
        <f t="shared" si="6"/>
        <v>0</v>
      </c>
      <c r="E91">
        <f t="shared" si="7"/>
        <v>0</v>
      </c>
      <c r="F91" t="str">
        <f t="shared" si="8"/>
        <v>Fehler</v>
      </c>
      <c r="G91" t="str">
        <f t="shared" si="9"/>
        <v>Verfügbarkeitsaussage im Shop 196199001</v>
      </c>
      <c r="H91" t="str" cm="1">
        <f t="array" ref="H91">LEFT(C91,SUM(LEN(C91)-LEN(SUBSTITUTE(C91,{"0";"1";"2";"3";"4";"5";"6";"7";"8";"9"},""))))</f>
        <v>25544 Verfügba</v>
      </c>
      <c r="I91" t="str" cm="1">
        <f t="array" aca="1" ref="I91" ca="1">_xlfn.TEXTJOIN("",TRUE,IFERROR(MID(H91,ROW(INDIRECT("1:100")),1)+0,""))</f>
        <v>25544</v>
      </c>
      <c r="J91" s="1" t="s">
        <v>12646</v>
      </c>
      <c r="K91" t="e">
        <f t="shared" si="10"/>
        <v>#VALUE!</v>
      </c>
      <c r="L91" t="s">
        <v>12566</v>
      </c>
      <c r="M91" t="s">
        <v>12567</v>
      </c>
      <c r="N91">
        <v>1</v>
      </c>
      <c r="O91" t="s">
        <v>766</v>
      </c>
      <c r="P91" t="str">
        <f t="shared" si="11"/>
        <v>25544 Verfügbarkeitsaussage im Shop 196199001</v>
      </c>
    </row>
    <row r="92" spans="1:16" x14ac:dyDescent="0.3">
      <c r="A92" t="s">
        <v>11988</v>
      </c>
      <c r="B92" t="s">
        <v>12534</v>
      </c>
      <c r="C92" t="s">
        <v>116</v>
      </c>
      <c r="D92">
        <f t="shared" si="6"/>
        <v>0</v>
      </c>
      <c r="E92">
        <f t="shared" si="7"/>
        <v>0</v>
      </c>
      <c r="F92" t="str">
        <f t="shared" si="8"/>
        <v>Fehler</v>
      </c>
      <c r="G92" t="str">
        <f t="shared" si="9"/>
        <v>Ausbau der Fiori App auf freie Artikel</v>
      </c>
      <c r="H92" t="str" cm="1">
        <f t="array" ref="H92">LEFT(C92,SUM(LEN(C92)-LEN(SUBSTITUTE(C92,{"0";"1";"2";"3";"4";"5";"6";"7";"8";"9"},""))))</f>
        <v>25947</v>
      </c>
      <c r="I92" t="str" cm="1">
        <f t="array" aca="1" ref="I92" ca="1">_xlfn.TEXTJOIN("",TRUE,IFERROR(MID(H92,ROW(INDIRECT("1:100")),1)+0,""))</f>
        <v>25947</v>
      </c>
      <c r="J92" s="1" t="s">
        <v>12647</v>
      </c>
      <c r="K92" t="e">
        <f t="shared" si="10"/>
        <v>#VALUE!</v>
      </c>
      <c r="L92" t="s">
        <v>12566</v>
      </c>
      <c r="M92" t="s">
        <v>12567</v>
      </c>
      <c r="N92">
        <v>1</v>
      </c>
      <c r="O92" t="s">
        <v>766</v>
      </c>
      <c r="P92" t="str">
        <f t="shared" si="11"/>
        <v>25947 Ausbau der Fiori App auf freie Artikel</v>
      </c>
    </row>
    <row r="93" spans="1:16" x14ac:dyDescent="0.3">
      <c r="A93" t="s">
        <v>11989</v>
      </c>
      <c r="B93" t="s">
        <v>12534</v>
      </c>
      <c r="C93" t="s">
        <v>117</v>
      </c>
      <c r="D93">
        <f t="shared" si="6"/>
        <v>1</v>
      </c>
      <c r="E93">
        <f t="shared" si="7"/>
        <v>1</v>
      </c>
      <c r="F93" t="str">
        <f t="shared" si="8"/>
        <v xml:space="preserve"> Abhängigkeit zu V1 Steuerung</v>
      </c>
      <c r="G93" t="str">
        <f t="shared" si="9"/>
        <v xml:space="preserve"> Abhängigkeit zu V1 Steuerung</v>
      </c>
      <c r="H93" t="str" cm="1">
        <f t="array" ref="H93">LEFT(C93,SUM(LEN(C93)-LEN(SUBSTITUTE(C93,{"0";"1";"2";"3";"4";"5";"6";"7";"8";"9"},""))))</f>
        <v xml:space="preserve">26432 </v>
      </c>
      <c r="I93" t="str" cm="1">
        <f t="array" aca="1" ref="I93" ca="1">_xlfn.TEXTJOIN("",TRUE,IFERROR(MID(H93,ROW(INDIRECT("1:100")),1)+0,""))</f>
        <v>26432</v>
      </c>
      <c r="J93" s="1" t="s">
        <v>12648</v>
      </c>
      <c r="K93" t="str">
        <f t="shared" si="10"/>
        <v xml:space="preserve">26432 Kundeninformationsschreiben </v>
      </c>
      <c r="L93" t="s">
        <v>12566</v>
      </c>
      <c r="M93" t="s">
        <v>12567</v>
      </c>
      <c r="N93">
        <v>1</v>
      </c>
      <c r="O93" t="s">
        <v>766</v>
      </c>
      <c r="P93" t="str">
        <f t="shared" si="11"/>
        <v>26432 Kundeninformationsschreiben - Abhängigkeit zu V1 Steuerung</v>
      </c>
    </row>
    <row r="94" spans="1:16" x14ac:dyDescent="0.3">
      <c r="A94" t="s">
        <v>11990</v>
      </c>
      <c r="B94" t="s">
        <v>12534</v>
      </c>
      <c r="C94" t="s">
        <v>118</v>
      </c>
      <c r="D94">
        <f t="shared" si="6"/>
        <v>0</v>
      </c>
      <c r="E94">
        <f t="shared" si="7"/>
        <v>0</v>
      </c>
      <c r="F94" t="str">
        <f t="shared" si="8"/>
        <v>Fehler</v>
      </c>
      <c r="G94" t="str">
        <f t="shared" si="9"/>
        <v>Servicelevel (Umarex) in SAP abbilden</v>
      </c>
      <c r="H94" t="str" cm="1">
        <f t="array" ref="H94">LEFT(C94,SUM(LEN(C94)-LEN(SUBSTITUTE(C94,{"0";"1";"2";"3";"4";"5";"6";"7";"8";"9"},""))))</f>
        <v>26808</v>
      </c>
      <c r="I94" t="str" cm="1">
        <f t="array" aca="1" ref="I94" ca="1">_xlfn.TEXTJOIN("",TRUE,IFERROR(MID(H94,ROW(INDIRECT("1:100")),1)+0,""))</f>
        <v>26808</v>
      </c>
      <c r="J94" s="1" t="s">
        <v>12649</v>
      </c>
      <c r="K94" t="e">
        <f t="shared" si="10"/>
        <v>#VALUE!</v>
      </c>
      <c r="L94" t="s">
        <v>12566</v>
      </c>
      <c r="M94" t="s">
        <v>12567</v>
      </c>
      <c r="N94">
        <v>1</v>
      </c>
      <c r="O94" t="s">
        <v>766</v>
      </c>
      <c r="P94" t="str">
        <f t="shared" si="11"/>
        <v>26808 Servicelevel (Umarex) in SAP abbilden</v>
      </c>
    </row>
    <row r="95" spans="1:16" x14ac:dyDescent="0.3">
      <c r="A95" t="s">
        <v>11991</v>
      </c>
      <c r="B95" t="s">
        <v>12534</v>
      </c>
      <c r="C95" t="s">
        <v>119</v>
      </c>
      <c r="D95">
        <f t="shared" si="6"/>
        <v>1</v>
      </c>
      <c r="E95">
        <f t="shared" si="7"/>
        <v>1</v>
      </c>
      <c r="F95" t="str">
        <f t="shared" si="8"/>
        <v xml:space="preserve"> Rücksendeschein Export</v>
      </c>
      <c r="G95" t="str">
        <f t="shared" si="9"/>
        <v xml:space="preserve"> Rücksendeschein Export</v>
      </c>
      <c r="H95" t="str" cm="1">
        <f t="array" ref="H95">LEFT(C95,SUM(LEN(C95)-LEN(SUBSTITUTE(C95,{"0";"1";"2";"3";"4";"5";"6";"7";"8";"9"},""))))</f>
        <v>27109 P</v>
      </c>
      <c r="I95" t="str" cm="1">
        <f t="array" aca="1" ref="I95" ca="1">_xlfn.TEXTJOIN("",TRUE,IFERROR(MID(H95,ROW(INDIRECT("1:100")),1)+0,""))</f>
        <v>27109</v>
      </c>
      <c r="J95" s="1" t="s">
        <v>12650</v>
      </c>
      <c r="K95" t="str">
        <f t="shared" si="10"/>
        <v xml:space="preserve">27109 P01 </v>
      </c>
      <c r="L95" t="s">
        <v>12566</v>
      </c>
      <c r="M95" t="s">
        <v>12567</v>
      </c>
      <c r="N95">
        <v>1</v>
      </c>
      <c r="O95" t="s">
        <v>766</v>
      </c>
      <c r="P95" t="str">
        <f t="shared" si="11"/>
        <v>27109 P01 - Rücksendeschein Export</v>
      </c>
    </row>
    <row r="96" spans="1:16" x14ac:dyDescent="0.3">
      <c r="A96" t="s">
        <v>11992</v>
      </c>
      <c r="B96" t="s">
        <v>12534</v>
      </c>
      <c r="C96" t="s">
        <v>120</v>
      </c>
      <c r="D96">
        <f t="shared" si="6"/>
        <v>2</v>
      </c>
      <c r="E96">
        <f t="shared" si="7"/>
        <v>2</v>
      </c>
      <c r="F96" t="str">
        <f t="shared" si="8"/>
        <v>DL</v>
      </c>
      <c r="G96" t="str">
        <f t="shared" si="9"/>
        <v>DL</v>
      </c>
      <c r="H96" t="str" cm="1">
        <f t="array" ref="H96">LEFT(C96,SUM(LEN(C96)-LEN(SUBSTITUTE(C96,{"0";"1";"2";"3";"4";"5";"6";"7";"8";"9"},""))))</f>
        <v>27170</v>
      </c>
      <c r="I96" t="str" cm="1">
        <f t="array" aca="1" ref="I96" ca="1">_xlfn.TEXTJOIN("",TRUE,IFERROR(MID(H96,ROW(INDIRECT("1:100")),1)+0,""))</f>
        <v>27170</v>
      </c>
      <c r="J96" s="1" t="s">
        <v>12651</v>
      </c>
      <c r="K96" t="str">
        <f t="shared" si="10"/>
        <v>27170 Übermittlung Sperrig-KZ an KEP</v>
      </c>
      <c r="L96" t="s">
        <v>12566</v>
      </c>
      <c r="M96" t="s">
        <v>12567</v>
      </c>
      <c r="N96">
        <v>1</v>
      </c>
      <c r="O96" t="s">
        <v>766</v>
      </c>
      <c r="P96" t="str">
        <f t="shared" si="11"/>
        <v>27170 Übermittlung Sperrig-KZ an KEP-DL</v>
      </c>
    </row>
    <row r="97" spans="1:16" x14ac:dyDescent="0.3">
      <c r="A97" t="s">
        <v>11993</v>
      </c>
      <c r="B97" t="s">
        <v>12534</v>
      </c>
      <c r="C97" t="s">
        <v>121</v>
      </c>
      <c r="D97">
        <f t="shared" si="6"/>
        <v>0</v>
      </c>
      <c r="E97">
        <f t="shared" si="7"/>
        <v>0</v>
      </c>
      <c r="F97" t="str">
        <f t="shared" si="8"/>
        <v>Fehler</v>
      </c>
      <c r="G97" t="str">
        <f t="shared" si="9"/>
        <v>Ablösung de MB* Transaktionen</v>
      </c>
      <c r="H97" t="str" cm="1">
        <f t="array" ref="H97">LEFT(C97,SUM(LEN(C97)-LEN(SUBSTITUTE(C97,{"0";"1";"2";"3";"4";"5";"6";"7";"8";"9"},""))))</f>
        <v>27241</v>
      </c>
      <c r="I97" t="str" cm="1">
        <f t="array" aca="1" ref="I97" ca="1">_xlfn.TEXTJOIN("",TRUE,IFERROR(MID(H97,ROW(INDIRECT("1:100")),1)+0,""))</f>
        <v>27241</v>
      </c>
      <c r="J97" s="1" t="s">
        <v>12652</v>
      </c>
      <c r="K97" t="e">
        <f t="shared" si="10"/>
        <v>#VALUE!</v>
      </c>
      <c r="L97" t="s">
        <v>12566</v>
      </c>
      <c r="M97" t="s">
        <v>12567</v>
      </c>
      <c r="N97">
        <v>1</v>
      </c>
      <c r="O97" t="s">
        <v>766</v>
      </c>
      <c r="P97" t="str">
        <f t="shared" si="11"/>
        <v>27241 Ablösung de MB* Transaktionen</v>
      </c>
    </row>
    <row r="98" spans="1:16" x14ac:dyDescent="0.3">
      <c r="A98" t="s">
        <v>11994</v>
      </c>
      <c r="B98" t="s">
        <v>12534</v>
      </c>
      <c r="C98" t="s">
        <v>122</v>
      </c>
      <c r="D98">
        <f t="shared" si="6"/>
        <v>1</v>
      </c>
      <c r="E98">
        <f t="shared" si="7"/>
        <v>1</v>
      </c>
      <c r="F98" t="str">
        <f t="shared" si="8"/>
        <v xml:space="preserve"> Anpassung der Versandkosten</v>
      </c>
      <c r="G98" t="str">
        <f t="shared" si="9"/>
        <v xml:space="preserve"> Anpassung der Versandkosten</v>
      </c>
      <c r="H98" t="str" cm="1">
        <f t="array" ref="H98">LEFT(C98,SUM(LEN(C98)-LEN(SUBSTITUTE(C98,{"0";"1";"2";"3";"4";"5";"6";"7";"8";"9"},""))))</f>
        <v>27282 P</v>
      </c>
      <c r="I98" t="str" cm="1">
        <f t="array" aca="1" ref="I98" ca="1">_xlfn.TEXTJOIN("",TRUE,IFERROR(MID(H98,ROW(INDIRECT("1:100")),1)+0,""))</f>
        <v>27282</v>
      </c>
      <c r="J98" s="1" t="s">
        <v>12653</v>
      </c>
      <c r="K98" t="str">
        <f t="shared" si="10"/>
        <v xml:space="preserve">27282 P01 </v>
      </c>
      <c r="L98" t="s">
        <v>12566</v>
      </c>
      <c r="M98" t="s">
        <v>12567</v>
      </c>
      <c r="N98">
        <v>1</v>
      </c>
      <c r="O98" t="s">
        <v>766</v>
      </c>
      <c r="P98" t="str">
        <f t="shared" si="11"/>
        <v>27282 P01 - Anpassung der Versandkosten</v>
      </c>
    </row>
    <row r="99" spans="1:16" x14ac:dyDescent="0.3">
      <c r="A99" t="s">
        <v>11995</v>
      </c>
      <c r="B99" t="s">
        <v>12534</v>
      </c>
      <c r="C99" t="s">
        <v>123</v>
      </c>
      <c r="D99">
        <f t="shared" si="6"/>
        <v>0</v>
      </c>
      <c r="E99">
        <f t="shared" si="7"/>
        <v>0</v>
      </c>
      <c r="F99" t="str">
        <f t="shared" si="8"/>
        <v>Fehler</v>
      </c>
      <c r="G99" t="str">
        <f t="shared" si="9"/>
        <v>Änderung Zahlungsbedingung bei SEPA</v>
      </c>
      <c r="H99" t="str" cm="1">
        <f t="array" ref="H99">LEFT(C99,SUM(LEN(C99)-LEN(SUBSTITUTE(C99,{"0";"1";"2";"3";"4";"5";"6";"7";"8";"9"},""))))</f>
        <v>27507</v>
      </c>
      <c r="I99" t="str" cm="1">
        <f t="array" aca="1" ref="I99" ca="1">_xlfn.TEXTJOIN("",TRUE,IFERROR(MID(H99,ROW(INDIRECT("1:100")),1)+0,""))</f>
        <v>27507</v>
      </c>
      <c r="J99" s="1" t="s">
        <v>12654</v>
      </c>
      <c r="K99" t="e">
        <f t="shared" si="10"/>
        <v>#VALUE!</v>
      </c>
      <c r="L99" t="s">
        <v>12566</v>
      </c>
      <c r="M99" t="s">
        <v>12567</v>
      </c>
      <c r="N99">
        <v>1</v>
      </c>
      <c r="O99" t="s">
        <v>766</v>
      </c>
      <c r="P99" t="str">
        <f t="shared" si="11"/>
        <v>27507 Änderung Zahlungsbedingung bei SEPA</v>
      </c>
    </row>
    <row r="100" spans="1:16" x14ac:dyDescent="0.3">
      <c r="A100" t="s">
        <v>11996</v>
      </c>
      <c r="B100" t="s">
        <v>12534</v>
      </c>
      <c r="C100" t="s">
        <v>124</v>
      </c>
      <c r="D100">
        <f t="shared" si="6"/>
        <v>0</v>
      </c>
      <c r="E100">
        <f t="shared" si="7"/>
        <v>0</v>
      </c>
      <c r="F100" t="str">
        <f t="shared" si="8"/>
        <v>Fehler</v>
      </c>
      <c r="G100" t="str">
        <f t="shared" si="9"/>
        <v>Erstellung eines operativen dashboard customer service</v>
      </c>
      <c r="H100" t="str" cm="1">
        <f t="array" ref="H100">LEFT(C100,SUM(LEN(C100)-LEN(SUBSTITUTE(C100,{"0";"1";"2";"3";"4";"5";"6";"7";"8";"9"},""))))</f>
        <v>27656</v>
      </c>
      <c r="I100" t="str" cm="1">
        <f t="array" aca="1" ref="I100" ca="1">_xlfn.TEXTJOIN("",TRUE,IFERROR(MID(H100,ROW(INDIRECT("1:100")),1)+0,""))</f>
        <v>27656</v>
      </c>
      <c r="J100" s="1" t="s">
        <v>12655</v>
      </c>
      <c r="K100" t="e">
        <f t="shared" si="10"/>
        <v>#VALUE!</v>
      </c>
      <c r="L100" t="s">
        <v>12566</v>
      </c>
      <c r="M100" t="s">
        <v>12567</v>
      </c>
      <c r="N100">
        <v>1</v>
      </c>
      <c r="O100" t="s">
        <v>766</v>
      </c>
      <c r="P100" t="str">
        <f t="shared" si="11"/>
        <v>27656 Erstellung eines operativen dashboard customer service</v>
      </c>
    </row>
    <row r="101" spans="1:16" x14ac:dyDescent="0.3">
      <c r="A101" t="s">
        <v>11997</v>
      </c>
      <c r="B101" t="s">
        <v>12534</v>
      </c>
      <c r="C101" t="s">
        <v>125</v>
      </c>
      <c r="D101">
        <f t="shared" si="6"/>
        <v>0</v>
      </c>
      <c r="E101">
        <f t="shared" si="7"/>
        <v>0</v>
      </c>
      <c r="F101" t="str">
        <f t="shared" si="8"/>
        <v>Fehler</v>
      </c>
      <c r="G101" t="str">
        <f t="shared" si="9"/>
        <v>ZWM_077 Serialnummerstatus falsch</v>
      </c>
      <c r="H101" t="str" cm="1">
        <f t="array" ref="H101">LEFT(C101,SUM(LEN(C101)-LEN(SUBSTITUTE(C101,{"0";"1";"2";"3";"4";"5";"6";"7";"8";"9"},""))))</f>
        <v>27706 ZW</v>
      </c>
      <c r="I101" t="str" cm="1">
        <f t="array" aca="1" ref="I101" ca="1">_xlfn.TEXTJOIN("",TRUE,IFERROR(MID(H101,ROW(INDIRECT("1:100")),1)+0,""))</f>
        <v>27706</v>
      </c>
      <c r="J101" s="1" t="s">
        <v>12656</v>
      </c>
      <c r="K101" t="e">
        <f t="shared" si="10"/>
        <v>#VALUE!</v>
      </c>
      <c r="L101" t="s">
        <v>12566</v>
      </c>
      <c r="M101" t="s">
        <v>12567</v>
      </c>
      <c r="N101">
        <v>1</v>
      </c>
      <c r="O101" t="s">
        <v>766</v>
      </c>
      <c r="P101" t="str">
        <f t="shared" si="11"/>
        <v>27706 ZWM_077 Serialnummerstatus falsch</v>
      </c>
    </row>
    <row r="102" spans="1:16" x14ac:dyDescent="0.3">
      <c r="A102" t="s">
        <v>11998</v>
      </c>
      <c r="B102" t="s">
        <v>12534</v>
      </c>
      <c r="C102" t="s">
        <v>126</v>
      </c>
      <c r="D102">
        <f t="shared" si="6"/>
        <v>0</v>
      </c>
      <c r="E102">
        <f t="shared" si="7"/>
        <v>0</v>
      </c>
      <c r="F102" t="str">
        <f t="shared" si="8"/>
        <v>Fehler</v>
      </c>
      <c r="G102" t="str">
        <f t="shared" si="9"/>
        <v>Bereinigung Equipmentstammsätze</v>
      </c>
      <c r="H102" t="str" cm="1">
        <f t="array" ref="H102">LEFT(C102,SUM(LEN(C102)-LEN(SUBSTITUTE(C102,{"0";"1";"2";"3";"4";"5";"6";"7";"8";"9"},""))))</f>
        <v>27765</v>
      </c>
      <c r="I102" t="str" cm="1">
        <f t="array" aca="1" ref="I102" ca="1">_xlfn.TEXTJOIN("",TRUE,IFERROR(MID(H102,ROW(INDIRECT("1:100")),1)+0,""))</f>
        <v>27765</v>
      </c>
      <c r="J102" s="1" t="s">
        <v>12657</v>
      </c>
      <c r="K102" t="e">
        <f t="shared" si="10"/>
        <v>#VALUE!</v>
      </c>
      <c r="L102" t="s">
        <v>12566</v>
      </c>
      <c r="M102" t="s">
        <v>12567</v>
      </c>
      <c r="N102">
        <v>1</v>
      </c>
      <c r="O102" t="s">
        <v>766</v>
      </c>
      <c r="P102" t="str">
        <f t="shared" si="11"/>
        <v>27765 Bereinigung Equipmentstammsätze</v>
      </c>
    </row>
    <row r="103" spans="1:16" x14ac:dyDescent="0.3">
      <c r="A103" t="s">
        <v>11999</v>
      </c>
      <c r="B103" t="s">
        <v>12534</v>
      </c>
      <c r="C103" t="s">
        <v>127</v>
      </c>
      <c r="D103">
        <f t="shared" si="6"/>
        <v>0</v>
      </c>
      <c r="E103">
        <f t="shared" si="7"/>
        <v>0</v>
      </c>
      <c r="F103" t="str">
        <f t="shared" si="8"/>
        <v>Fehler</v>
      </c>
      <c r="G103" t="str">
        <f t="shared" si="9"/>
        <v>Abfrage offene Bestellung des Lieferanten Api</v>
      </c>
      <c r="H103" t="str" cm="1">
        <f t="array" ref="H103">LEFT(C103,SUM(LEN(C103)-LEN(SUBSTITUTE(C103,{"0";"1";"2";"3";"4";"5";"6";"7";"8";"9"},""))))</f>
        <v>27801</v>
      </c>
      <c r="I103" t="str" cm="1">
        <f t="array" aca="1" ref="I103" ca="1">_xlfn.TEXTJOIN("",TRUE,IFERROR(MID(H103,ROW(INDIRECT("1:100")),1)+0,""))</f>
        <v>27801</v>
      </c>
      <c r="J103" s="1" t="s">
        <v>12658</v>
      </c>
      <c r="K103" t="e">
        <f t="shared" si="10"/>
        <v>#VALUE!</v>
      </c>
      <c r="L103" t="s">
        <v>12566</v>
      </c>
      <c r="M103" t="s">
        <v>12567</v>
      </c>
      <c r="N103">
        <v>1</v>
      </c>
      <c r="O103" t="s">
        <v>766</v>
      </c>
      <c r="P103" t="str">
        <f t="shared" si="11"/>
        <v>27801 Abfrage offene Bestellung des Lieferanten Api</v>
      </c>
    </row>
    <row r="104" spans="1:16" x14ac:dyDescent="0.3">
      <c r="A104" t="s">
        <v>12000</v>
      </c>
      <c r="B104" t="s">
        <v>12534</v>
      </c>
      <c r="C104" t="s">
        <v>128</v>
      </c>
      <c r="D104">
        <f t="shared" si="6"/>
        <v>1</v>
      </c>
      <c r="E104">
        <f t="shared" si="7"/>
        <v>1</v>
      </c>
      <c r="F104" t="str">
        <f t="shared" si="8"/>
        <v xml:space="preserve"> Suchmöglichkeiten erweitern um RatePay Verwendungszw</v>
      </c>
      <c r="G104" t="str">
        <f t="shared" si="9"/>
        <v xml:space="preserve"> Suchmöglichkeiten erweitern um RatePay Verwendungszw</v>
      </c>
      <c r="H104" t="str" cm="1">
        <f t="array" ref="H104">LEFT(C104,SUM(LEN(C104)-LEN(SUBSTITUTE(C104,{"0";"1";"2";"3";"4";"5";"6";"7";"8";"9"},""))))</f>
        <v>27876 P</v>
      </c>
      <c r="I104" t="str" cm="1">
        <f t="array" aca="1" ref="I104" ca="1">_xlfn.TEXTJOIN("",TRUE,IFERROR(MID(H104,ROW(INDIRECT("1:100")),1)+0,""))</f>
        <v>27876</v>
      </c>
      <c r="J104" s="1" t="s">
        <v>12659</v>
      </c>
      <c r="K104" t="str">
        <f t="shared" si="10"/>
        <v xml:space="preserve">27876 P01 </v>
      </c>
      <c r="L104" t="s">
        <v>12566</v>
      </c>
      <c r="M104" t="s">
        <v>12567</v>
      </c>
      <c r="N104">
        <v>1</v>
      </c>
      <c r="O104" t="s">
        <v>766</v>
      </c>
      <c r="P104" t="str">
        <f t="shared" si="11"/>
        <v>27876 P01 - Suchmöglichkeiten erweitern um RatePay Verwendungszw</v>
      </c>
    </row>
    <row r="105" spans="1:16" x14ac:dyDescent="0.3">
      <c r="A105" t="s">
        <v>12001</v>
      </c>
      <c r="B105" t="s">
        <v>12534</v>
      </c>
      <c r="C105" t="s">
        <v>129</v>
      </c>
      <c r="D105">
        <f t="shared" si="6"/>
        <v>1</v>
      </c>
      <c r="E105">
        <f t="shared" si="7"/>
        <v>1</v>
      </c>
      <c r="F105" t="str">
        <f t="shared" si="8"/>
        <v xml:space="preserve"> Wertgrenzen für Freigabe auch bei Wertgutschriften</v>
      </c>
      <c r="G105" t="str">
        <f t="shared" si="9"/>
        <v xml:space="preserve"> Wertgrenzen für Freigabe auch bei Wertgutschriften</v>
      </c>
      <c r="H105" t="str" cm="1">
        <f t="array" ref="H105">LEFT(C105,SUM(LEN(C105)-LEN(SUBSTITUTE(C105,{"0";"1";"2";"3";"4";"5";"6";"7";"8";"9"},""))))</f>
        <v>27883 P</v>
      </c>
      <c r="I105" t="str" cm="1">
        <f t="array" aca="1" ref="I105" ca="1">_xlfn.TEXTJOIN("",TRUE,IFERROR(MID(H105,ROW(INDIRECT("1:100")),1)+0,""))</f>
        <v>27883</v>
      </c>
      <c r="J105" s="1" t="s">
        <v>12660</v>
      </c>
      <c r="K105" t="str">
        <f t="shared" si="10"/>
        <v xml:space="preserve">27883 P01 </v>
      </c>
      <c r="L105" t="s">
        <v>12566</v>
      </c>
      <c r="M105" t="s">
        <v>12567</v>
      </c>
      <c r="N105">
        <v>1</v>
      </c>
      <c r="O105" t="s">
        <v>766</v>
      </c>
      <c r="P105" t="str">
        <f t="shared" si="11"/>
        <v>27883 P01 - Wertgrenzen für Freigabe auch bei Wertgutschriften</v>
      </c>
    </row>
    <row r="106" spans="1:16" x14ac:dyDescent="0.3">
      <c r="A106" t="s">
        <v>12002</v>
      </c>
      <c r="B106" t="s">
        <v>12534</v>
      </c>
      <c r="C106" t="s">
        <v>130</v>
      </c>
      <c r="D106">
        <f t="shared" si="6"/>
        <v>0</v>
      </c>
      <c r="E106">
        <f t="shared" si="7"/>
        <v>0</v>
      </c>
      <c r="F106" t="str">
        <f t="shared" si="8"/>
        <v>Fehler</v>
      </c>
      <c r="G106" t="str">
        <f t="shared" si="9"/>
        <v>SAP Stammdaten VTL und VWKZ nach Vertriebsweg</v>
      </c>
      <c r="H106" t="str" cm="1">
        <f t="array" ref="H106">LEFT(C106,SUM(LEN(C106)-LEN(SUBSTITUTE(C106,{"0";"1";"2";"3";"4";"5";"6";"7";"8";"9"},""))))</f>
        <v>27887</v>
      </c>
      <c r="I106" t="str" cm="1">
        <f t="array" aca="1" ref="I106" ca="1">_xlfn.TEXTJOIN("",TRUE,IFERROR(MID(H106,ROW(INDIRECT("1:100")),1)+0,""))</f>
        <v>27887</v>
      </c>
      <c r="J106" s="1" t="s">
        <v>12661</v>
      </c>
      <c r="K106" t="e">
        <f t="shared" si="10"/>
        <v>#VALUE!</v>
      </c>
      <c r="L106" t="s">
        <v>12566</v>
      </c>
      <c r="M106" t="s">
        <v>12567</v>
      </c>
      <c r="N106">
        <v>1</v>
      </c>
      <c r="O106" t="s">
        <v>766</v>
      </c>
      <c r="P106" t="str">
        <f t="shared" si="11"/>
        <v>27887 SAP Stammdaten VTL und VWKZ nach Vertriebsweg</v>
      </c>
    </row>
    <row r="107" spans="1:16" x14ac:dyDescent="0.3">
      <c r="A107" t="s">
        <v>12003</v>
      </c>
      <c r="B107" t="s">
        <v>12534</v>
      </c>
      <c r="C107" t="s">
        <v>131</v>
      </c>
      <c r="D107">
        <f t="shared" si="6"/>
        <v>0</v>
      </c>
      <c r="E107">
        <f t="shared" si="7"/>
        <v>0</v>
      </c>
      <c r="F107" t="str">
        <f t="shared" si="8"/>
        <v>Fehler</v>
      </c>
      <c r="G107" t="str">
        <f t="shared" si="9"/>
        <v>Jobplanung Lieferläufe</v>
      </c>
      <c r="H107" t="str" cm="1">
        <f t="array" ref="H107">LEFT(C107,SUM(LEN(C107)-LEN(SUBSTITUTE(C107,{"0";"1";"2";"3";"4";"5";"6";"7";"8";"9"},""))))</f>
        <v>27954</v>
      </c>
      <c r="I107" t="str" cm="1">
        <f t="array" aca="1" ref="I107" ca="1">_xlfn.TEXTJOIN("",TRUE,IFERROR(MID(H107,ROW(INDIRECT("1:100")),1)+0,""))</f>
        <v>27954</v>
      </c>
      <c r="J107" s="1" t="s">
        <v>12662</v>
      </c>
      <c r="K107" t="e">
        <f t="shared" si="10"/>
        <v>#VALUE!</v>
      </c>
      <c r="L107" t="s">
        <v>12566</v>
      </c>
      <c r="M107" t="s">
        <v>12567</v>
      </c>
      <c r="N107">
        <v>1</v>
      </c>
      <c r="O107" t="s">
        <v>766</v>
      </c>
      <c r="P107" t="str">
        <f t="shared" si="11"/>
        <v>27954 Jobplanung Lieferläufe</v>
      </c>
    </row>
    <row r="108" spans="1:16" x14ac:dyDescent="0.3">
      <c r="A108" t="s">
        <v>12004</v>
      </c>
      <c r="B108" t="s">
        <v>12534</v>
      </c>
      <c r="C108" t="s">
        <v>132</v>
      </c>
      <c r="D108">
        <f t="shared" si="6"/>
        <v>1</v>
      </c>
      <c r="E108">
        <f t="shared" si="7"/>
        <v>1</v>
      </c>
      <c r="F108" t="str">
        <f t="shared" si="8"/>
        <v xml:space="preserve"> &amp; Rücksendeschei</v>
      </c>
      <c r="G108" t="str">
        <f t="shared" si="9"/>
        <v xml:space="preserve"> &amp; Rücksendeschei</v>
      </c>
      <c r="H108" t="str" cm="1">
        <f t="array" ref="H108">LEFT(C108,SUM(LEN(C108)-LEN(SUBSTITUTE(C108,{"0";"1";"2";"3";"4";"5";"6";"7";"8";"9"},""))))</f>
        <v>28084</v>
      </c>
      <c r="I108" t="str" cm="1">
        <f t="array" aca="1" ref="I108" ca="1">_xlfn.TEXTJOIN("",TRUE,IFERROR(MID(H108,ROW(INDIRECT("1:100")),1)+0,""))</f>
        <v>28084</v>
      </c>
      <c r="J108" s="1" t="s">
        <v>12663</v>
      </c>
      <c r="K108" t="str">
        <f t="shared" si="10"/>
        <v>28084 Marktplätze: Änderung Drucker für Liefer</v>
      </c>
      <c r="L108" t="s">
        <v>12566</v>
      </c>
      <c r="M108" t="s">
        <v>12567</v>
      </c>
      <c r="N108">
        <v>1</v>
      </c>
      <c r="O108" t="s">
        <v>766</v>
      </c>
      <c r="P108" t="str">
        <f t="shared" si="11"/>
        <v>28084 Marktplätze: Änderung Drucker für Liefer- &amp; Rücksendeschei</v>
      </c>
    </row>
    <row r="109" spans="1:16" x14ac:dyDescent="0.3">
      <c r="A109" t="s">
        <v>12005</v>
      </c>
      <c r="B109" t="s">
        <v>12534</v>
      </c>
      <c r="C109" t="s">
        <v>133</v>
      </c>
      <c r="D109">
        <f t="shared" si="6"/>
        <v>1</v>
      </c>
      <c r="E109">
        <f t="shared" si="7"/>
        <v>1</v>
      </c>
      <c r="F109" t="str">
        <f t="shared" si="8"/>
        <v xml:space="preserve"> Umsetzung manuelle Erstellung Retourenlabel</v>
      </c>
      <c r="G109" t="str">
        <f t="shared" si="9"/>
        <v xml:space="preserve"> Umsetzung manuelle Erstellung Retourenlabel</v>
      </c>
      <c r="H109" t="str" cm="1">
        <f t="array" ref="H109">LEFT(C109,SUM(LEN(C109)-LEN(SUBSTITUTE(C109,{"0";"1";"2";"3";"4";"5";"6";"7";"8";"9"},""))))</f>
        <v>28108 P</v>
      </c>
      <c r="I109" t="str" cm="1">
        <f t="array" aca="1" ref="I109" ca="1">_xlfn.TEXTJOIN("",TRUE,IFERROR(MID(H109,ROW(INDIRECT("1:100")),1)+0,""))</f>
        <v>28108</v>
      </c>
      <c r="J109" s="1" t="s">
        <v>12664</v>
      </c>
      <c r="K109" t="str">
        <f t="shared" si="10"/>
        <v xml:space="preserve">28108 P01 </v>
      </c>
      <c r="L109" t="s">
        <v>12566</v>
      </c>
      <c r="M109" t="s">
        <v>12567</v>
      </c>
      <c r="N109">
        <v>1</v>
      </c>
      <c r="O109" t="s">
        <v>766</v>
      </c>
      <c r="P109" t="str">
        <f t="shared" si="11"/>
        <v>28108 P01 - Umsetzung manuelle Erstellung Retourenlabel</v>
      </c>
    </row>
    <row r="110" spans="1:16" x14ac:dyDescent="0.3">
      <c r="A110" t="s">
        <v>12006</v>
      </c>
      <c r="B110" t="s">
        <v>12534</v>
      </c>
      <c r="C110" t="s">
        <v>134</v>
      </c>
      <c r="D110">
        <f t="shared" si="6"/>
        <v>0</v>
      </c>
      <c r="E110">
        <f t="shared" si="7"/>
        <v>0</v>
      </c>
      <c r="F110" t="str">
        <f t="shared" si="8"/>
        <v>Fehler</v>
      </c>
      <c r="G110" t="str">
        <f t="shared" si="9"/>
        <v>Änderung aktiver Konditionssätze</v>
      </c>
      <c r="H110" t="str" cm="1">
        <f t="array" ref="H110">LEFT(C110,SUM(LEN(C110)-LEN(SUBSTITUTE(C110,{"0";"1";"2";"3";"4";"5";"6";"7";"8";"9"},""))))</f>
        <v>28148</v>
      </c>
      <c r="I110" t="str" cm="1">
        <f t="array" aca="1" ref="I110" ca="1">_xlfn.TEXTJOIN("",TRUE,IFERROR(MID(H110,ROW(INDIRECT("1:100")),1)+0,""))</f>
        <v>28148</v>
      </c>
      <c r="J110" s="1" t="s">
        <v>12665</v>
      </c>
      <c r="K110" t="e">
        <f t="shared" si="10"/>
        <v>#VALUE!</v>
      </c>
      <c r="L110" t="s">
        <v>12566</v>
      </c>
      <c r="M110" t="s">
        <v>12567</v>
      </c>
      <c r="N110">
        <v>1</v>
      </c>
      <c r="O110" t="s">
        <v>766</v>
      </c>
      <c r="P110" t="str">
        <f t="shared" si="11"/>
        <v>28148 Änderung aktiver Konditionssätze</v>
      </c>
    </row>
    <row r="111" spans="1:16" x14ac:dyDescent="0.3">
      <c r="A111" t="s">
        <v>12007</v>
      </c>
      <c r="B111" t="s">
        <v>12534</v>
      </c>
      <c r="C111" t="s">
        <v>135</v>
      </c>
      <c r="D111">
        <f t="shared" si="6"/>
        <v>1</v>
      </c>
      <c r="E111">
        <f t="shared" si="7"/>
        <v>1</v>
      </c>
      <c r="F111" t="str">
        <f t="shared" si="8"/>
        <v xml:space="preserve"> Anpassung der Logik zur automatischen Absage</v>
      </c>
      <c r="G111" t="str">
        <f t="shared" si="9"/>
        <v xml:space="preserve"> Anpassung der Logik zur automatischen Absage</v>
      </c>
      <c r="H111" t="str" cm="1">
        <f t="array" ref="H111">LEFT(C111,SUM(LEN(C111)-LEN(SUBSTITUTE(C111,{"0";"1";"2";"3";"4";"5";"6";"7";"8";"9"},""))))</f>
        <v>28220 P</v>
      </c>
      <c r="I111" t="str" cm="1">
        <f t="array" aca="1" ref="I111" ca="1">_xlfn.TEXTJOIN("",TRUE,IFERROR(MID(H111,ROW(INDIRECT("1:100")),1)+0,""))</f>
        <v>28220</v>
      </c>
      <c r="J111" s="1" t="s">
        <v>12666</v>
      </c>
      <c r="K111" t="str">
        <f t="shared" si="10"/>
        <v xml:space="preserve">28220 P01 </v>
      </c>
      <c r="L111" t="s">
        <v>12566</v>
      </c>
      <c r="M111" t="s">
        <v>12567</v>
      </c>
      <c r="N111">
        <v>1</v>
      </c>
      <c r="O111" t="s">
        <v>766</v>
      </c>
      <c r="P111" t="str">
        <f t="shared" si="11"/>
        <v>28220 P01 - Anpassung der Logik zur automatischen Absage</v>
      </c>
    </row>
    <row r="112" spans="1:16" x14ac:dyDescent="0.3">
      <c r="A112" t="s">
        <v>12008</v>
      </c>
      <c r="B112" t="s">
        <v>12534</v>
      </c>
      <c r="C112" t="s">
        <v>136</v>
      </c>
      <c r="D112">
        <f t="shared" si="6"/>
        <v>0</v>
      </c>
      <c r="E112">
        <f t="shared" si="7"/>
        <v>0</v>
      </c>
      <c r="F112" t="str">
        <f t="shared" si="8"/>
        <v>Fehler</v>
      </c>
      <c r="G112" t="str">
        <f t="shared" si="9"/>
        <v>Amazon FBA</v>
      </c>
      <c r="H112" t="str" cm="1">
        <f t="array" ref="H112">LEFT(C112,SUM(LEN(C112)-LEN(SUBSTITUTE(C112,{"0";"1";"2";"3";"4";"5";"6";"7";"8";"9"},""))))</f>
        <v>28302</v>
      </c>
      <c r="I112" t="str" cm="1">
        <f t="array" aca="1" ref="I112" ca="1">_xlfn.TEXTJOIN("",TRUE,IFERROR(MID(H112,ROW(INDIRECT("1:100")),1)+0,""))</f>
        <v>28302</v>
      </c>
      <c r="J112" s="1" t="s">
        <v>12667</v>
      </c>
      <c r="K112" t="e">
        <f t="shared" si="10"/>
        <v>#VALUE!</v>
      </c>
      <c r="L112" t="s">
        <v>12566</v>
      </c>
      <c r="M112" t="s">
        <v>12567</v>
      </c>
      <c r="N112">
        <v>1</v>
      </c>
      <c r="O112" t="s">
        <v>766</v>
      </c>
      <c r="P112" t="str">
        <f t="shared" si="11"/>
        <v>28302 Amazon FBA</v>
      </c>
    </row>
    <row r="113" spans="1:16" x14ac:dyDescent="0.3">
      <c r="A113" t="s">
        <v>12009</v>
      </c>
      <c r="B113" t="s">
        <v>12534</v>
      </c>
      <c r="C113" t="s">
        <v>137</v>
      </c>
      <c r="D113">
        <f t="shared" si="6"/>
        <v>1</v>
      </c>
      <c r="E113">
        <f t="shared" si="7"/>
        <v>1</v>
      </c>
      <c r="F113" t="str">
        <f t="shared" si="8"/>
        <v xml:space="preserve"> Anpassungen Overnite</v>
      </c>
      <c r="G113" t="str">
        <f t="shared" si="9"/>
        <v xml:space="preserve"> Anpassungen Overnite</v>
      </c>
      <c r="H113" t="str" cm="1">
        <f t="array" ref="H113">LEFT(C113,SUM(LEN(C113)-LEN(SUBSTITUTE(C113,{"0";"1";"2";"3";"4";"5";"6";"7";"8";"9"},""))))</f>
        <v>28333</v>
      </c>
      <c r="I113" t="str" cm="1">
        <f t="array" aca="1" ref="I113" ca="1">_xlfn.TEXTJOIN("",TRUE,IFERROR(MID(H113,ROW(INDIRECT("1:100")),1)+0,""))</f>
        <v>28333</v>
      </c>
      <c r="J113" s="1" t="s">
        <v>12668</v>
      </c>
      <c r="K113" t="str">
        <f t="shared" si="10"/>
        <v xml:space="preserve">28333 Munitionsversand aus Filiale </v>
      </c>
      <c r="L113" t="s">
        <v>12566</v>
      </c>
      <c r="M113" t="s">
        <v>12567</v>
      </c>
      <c r="N113">
        <v>1</v>
      </c>
      <c r="O113" t="s">
        <v>766</v>
      </c>
      <c r="P113" t="str">
        <f t="shared" si="11"/>
        <v>28333 Munitionsversand aus Filiale - Anpassungen Overnite</v>
      </c>
    </row>
    <row r="114" spans="1:16" x14ac:dyDescent="0.3">
      <c r="A114" t="s">
        <v>12010</v>
      </c>
      <c r="B114" t="s">
        <v>12534</v>
      </c>
      <c r="C114" t="s">
        <v>138</v>
      </c>
      <c r="D114">
        <f t="shared" si="6"/>
        <v>0</v>
      </c>
      <c r="E114">
        <f t="shared" si="7"/>
        <v>0</v>
      </c>
      <c r="F114" t="str">
        <f t="shared" si="8"/>
        <v>Fehler</v>
      </c>
      <c r="G114" t="str">
        <f t="shared" si="9"/>
        <v>Filialen automatisches Reservieren von KBs Fehler</v>
      </c>
      <c r="H114" t="str" cm="1">
        <f t="array" ref="H114">LEFT(C114,SUM(LEN(C114)-LEN(SUBSTITUTE(C114,{"0";"1";"2";"3";"4";"5";"6";"7";"8";"9"},""))))</f>
        <v>28361</v>
      </c>
      <c r="I114" t="str" cm="1">
        <f t="array" aca="1" ref="I114" ca="1">_xlfn.TEXTJOIN("",TRUE,IFERROR(MID(H114,ROW(INDIRECT("1:100")),1)+0,""))</f>
        <v>28361</v>
      </c>
      <c r="J114" s="1" t="s">
        <v>12669</v>
      </c>
      <c r="K114" t="e">
        <f t="shared" si="10"/>
        <v>#VALUE!</v>
      </c>
      <c r="L114" t="s">
        <v>12566</v>
      </c>
      <c r="M114" t="s">
        <v>12567</v>
      </c>
      <c r="N114">
        <v>1</v>
      </c>
      <c r="O114" t="s">
        <v>766</v>
      </c>
      <c r="P114" t="str">
        <f t="shared" si="11"/>
        <v>28361 Filialen automatisches Reservieren von KBs Fehler</v>
      </c>
    </row>
    <row r="115" spans="1:16" x14ac:dyDescent="0.3">
      <c r="A115" t="s">
        <v>12011</v>
      </c>
      <c r="B115" t="s">
        <v>12534</v>
      </c>
      <c r="C115" t="s">
        <v>139</v>
      </c>
      <c r="D115">
        <f t="shared" si="6"/>
        <v>0</v>
      </c>
      <c r="E115">
        <f t="shared" si="7"/>
        <v>0</v>
      </c>
      <c r="F115" t="str">
        <f t="shared" si="8"/>
        <v>Fehler</v>
      </c>
      <c r="G115" t="str">
        <f t="shared" si="9"/>
        <v>Marktplätze: Umstellung Bestandsupdates direkt aus SAP</v>
      </c>
      <c r="H115" t="str" cm="1">
        <f t="array" ref="H115">LEFT(C115,SUM(LEN(C115)-LEN(SUBSTITUTE(C115,{"0";"1";"2";"3";"4";"5";"6";"7";"8";"9"},""))))</f>
        <v>28374</v>
      </c>
      <c r="I115" t="str" cm="1">
        <f t="array" aca="1" ref="I115" ca="1">_xlfn.TEXTJOIN("",TRUE,IFERROR(MID(H115,ROW(INDIRECT("1:100")),1)+0,""))</f>
        <v>28374</v>
      </c>
      <c r="J115" s="1" t="s">
        <v>12670</v>
      </c>
      <c r="K115" t="e">
        <f t="shared" si="10"/>
        <v>#VALUE!</v>
      </c>
      <c r="L115" t="s">
        <v>12566</v>
      </c>
      <c r="M115" t="s">
        <v>12567</v>
      </c>
      <c r="N115">
        <v>1</v>
      </c>
      <c r="O115" t="s">
        <v>766</v>
      </c>
      <c r="P115" t="str">
        <f t="shared" si="11"/>
        <v>28374 Marktplätze: Umstellung Bestandsupdates direkt aus SAP</v>
      </c>
    </row>
    <row r="116" spans="1:16" x14ac:dyDescent="0.3">
      <c r="A116" t="s">
        <v>12012</v>
      </c>
      <c r="B116" t="s">
        <v>12534</v>
      </c>
      <c r="C116" t="s">
        <v>140</v>
      </c>
      <c r="D116">
        <f t="shared" si="6"/>
        <v>1</v>
      </c>
      <c r="E116">
        <f t="shared" si="7"/>
        <v>1</v>
      </c>
      <c r="F116" t="str">
        <f t="shared" si="8"/>
        <v xml:space="preserve"> Ergänzung der Datei</v>
      </c>
      <c r="G116" t="str">
        <f t="shared" si="9"/>
        <v xml:space="preserve"> Ergänzung der Datei</v>
      </c>
      <c r="H116" t="str" cm="1">
        <f t="array" ref="H116">LEFT(C116,SUM(LEN(C116)-LEN(SUBSTITUTE(C116,{"0";"1";"2";"3";"4";"5";"6";"7";"8";"9"},""))))</f>
        <v>28426 Än</v>
      </c>
      <c r="I116" t="str" cm="1">
        <f t="array" aca="1" ref="I116" ca="1">_xlfn.TEXTJOIN("",TRUE,IFERROR(MID(H116,ROW(INDIRECT("1:100")),1)+0,""))</f>
        <v>28426</v>
      </c>
      <c r="J116" s="1" t="s">
        <v>12671</v>
      </c>
      <c r="K116" t="str">
        <f t="shared" si="10"/>
        <v xml:space="preserve">28426 Änderung zfi_105 </v>
      </c>
      <c r="L116" t="s">
        <v>12566</v>
      </c>
      <c r="M116" t="s">
        <v>12567</v>
      </c>
      <c r="N116">
        <v>1</v>
      </c>
      <c r="O116" t="s">
        <v>766</v>
      </c>
      <c r="P116" t="str">
        <f t="shared" si="11"/>
        <v>28426 Änderung zfi_105 - Ergänzung der Datei</v>
      </c>
    </row>
    <row r="117" spans="1:16" x14ac:dyDescent="0.3">
      <c r="A117" t="s">
        <v>12013</v>
      </c>
      <c r="B117" t="s">
        <v>12534</v>
      </c>
      <c r="C117" t="s">
        <v>141</v>
      </c>
      <c r="D117">
        <f t="shared" si="6"/>
        <v>0</v>
      </c>
      <c r="E117">
        <f t="shared" si="7"/>
        <v>0</v>
      </c>
      <c r="F117" t="str">
        <f t="shared" si="8"/>
        <v>Fehler</v>
      </c>
      <c r="G117" t="str">
        <f t="shared" si="9"/>
        <v>Transitbestand</v>
      </c>
      <c r="H117" t="str" cm="1">
        <f t="array" ref="H117">LEFT(C117,SUM(LEN(C117)-LEN(SUBSTITUTE(C117,{"0";"1";"2";"3";"4";"5";"6";"7";"8";"9"},""))))</f>
        <v>28450</v>
      </c>
      <c r="I117" t="str" cm="1">
        <f t="array" aca="1" ref="I117" ca="1">_xlfn.TEXTJOIN("",TRUE,IFERROR(MID(H117,ROW(INDIRECT("1:100")),1)+0,""))</f>
        <v>28450</v>
      </c>
      <c r="J117" s="1" t="s">
        <v>12672</v>
      </c>
      <c r="K117" t="e">
        <f t="shared" si="10"/>
        <v>#VALUE!</v>
      </c>
      <c r="L117" t="s">
        <v>12566</v>
      </c>
      <c r="M117" t="s">
        <v>12567</v>
      </c>
      <c r="N117">
        <v>1</v>
      </c>
      <c r="O117" t="s">
        <v>766</v>
      </c>
      <c r="P117" t="str">
        <f t="shared" si="11"/>
        <v>28450 Transitbestand</v>
      </c>
    </row>
    <row r="118" spans="1:16" x14ac:dyDescent="0.3">
      <c r="A118" t="s">
        <v>12014</v>
      </c>
      <c r="B118" t="s">
        <v>12534</v>
      </c>
      <c r="C118" t="s">
        <v>142</v>
      </c>
      <c r="D118">
        <f t="shared" si="6"/>
        <v>0</v>
      </c>
      <c r="E118">
        <f t="shared" si="7"/>
        <v>0</v>
      </c>
      <c r="F118" t="str">
        <f t="shared" si="8"/>
        <v>Fehler</v>
      </c>
      <c r="G118" t="str">
        <f t="shared" si="9"/>
        <v>Prüfung Lieferantenstamm über FORMAT SAM</v>
      </c>
      <c r="H118" t="str" cm="1">
        <f t="array" ref="H118">LEFT(C118,SUM(LEN(C118)-LEN(SUBSTITUTE(C118,{"0";"1";"2";"3";"4";"5";"6";"7";"8";"9"},""))))</f>
        <v>28455</v>
      </c>
      <c r="I118" t="str" cm="1">
        <f t="array" aca="1" ref="I118" ca="1">_xlfn.TEXTJOIN("",TRUE,IFERROR(MID(H118,ROW(INDIRECT("1:100")),1)+0,""))</f>
        <v>28455</v>
      </c>
      <c r="J118" s="1" t="s">
        <v>12673</v>
      </c>
      <c r="K118" t="e">
        <f t="shared" si="10"/>
        <v>#VALUE!</v>
      </c>
      <c r="L118" t="s">
        <v>12566</v>
      </c>
      <c r="M118" t="s">
        <v>12567</v>
      </c>
      <c r="N118">
        <v>1</v>
      </c>
      <c r="O118" t="s">
        <v>766</v>
      </c>
      <c r="P118" t="str">
        <f t="shared" si="11"/>
        <v>28455 Prüfung Lieferantenstamm über FORMAT SAM</v>
      </c>
    </row>
    <row r="119" spans="1:16" x14ac:dyDescent="0.3">
      <c r="A119" t="s">
        <v>12015</v>
      </c>
      <c r="B119" t="s">
        <v>12534</v>
      </c>
      <c r="C119" t="s">
        <v>143</v>
      </c>
      <c r="D119">
        <f t="shared" si="6"/>
        <v>0</v>
      </c>
      <c r="E119">
        <f t="shared" si="7"/>
        <v>0</v>
      </c>
      <c r="F119" t="str">
        <f t="shared" si="8"/>
        <v>Fehler</v>
      </c>
      <c r="G119" t="str">
        <f t="shared" si="9"/>
        <v>Versandlabel mit akademischen Titel</v>
      </c>
      <c r="H119" t="str" cm="1">
        <f t="array" ref="H119">LEFT(C119,SUM(LEN(C119)-LEN(SUBSTITUTE(C119,{"0";"1";"2";"3";"4";"5";"6";"7";"8";"9"},""))))</f>
        <v>28483</v>
      </c>
      <c r="I119" t="str" cm="1">
        <f t="array" aca="1" ref="I119" ca="1">_xlfn.TEXTJOIN("",TRUE,IFERROR(MID(H119,ROW(INDIRECT("1:100")),1)+0,""))</f>
        <v>28483</v>
      </c>
      <c r="J119" s="1" t="s">
        <v>12674</v>
      </c>
      <c r="K119" t="e">
        <f t="shared" si="10"/>
        <v>#VALUE!</v>
      </c>
      <c r="L119" t="s">
        <v>12566</v>
      </c>
      <c r="M119" t="s">
        <v>12567</v>
      </c>
      <c r="N119">
        <v>1</v>
      </c>
      <c r="O119" t="s">
        <v>766</v>
      </c>
      <c r="P119" t="str">
        <f t="shared" si="11"/>
        <v>28483 Versandlabel mit akademischen Titel</v>
      </c>
    </row>
    <row r="120" spans="1:16" x14ac:dyDescent="0.3">
      <c r="A120" t="s">
        <v>12016</v>
      </c>
      <c r="B120" t="s">
        <v>12534</v>
      </c>
      <c r="C120" t="s">
        <v>144</v>
      </c>
      <c r="D120">
        <f t="shared" si="6"/>
        <v>0</v>
      </c>
      <c r="E120">
        <f t="shared" si="7"/>
        <v>0</v>
      </c>
      <c r="F120" t="str">
        <f t="shared" si="8"/>
        <v>Fehler</v>
      </c>
      <c r="G120" t="str">
        <f t="shared" si="9"/>
        <v>Konsignationsbestände negativ werden lassen</v>
      </c>
      <c r="H120" t="str" cm="1">
        <f t="array" ref="H120">LEFT(C120,SUM(LEN(C120)-LEN(SUBSTITUTE(C120,{"0";"1";"2";"3";"4";"5";"6";"7";"8";"9"},""))))</f>
        <v>28512</v>
      </c>
      <c r="I120" t="str" cm="1">
        <f t="array" aca="1" ref="I120" ca="1">_xlfn.TEXTJOIN("",TRUE,IFERROR(MID(H120,ROW(INDIRECT("1:100")),1)+0,""))</f>
        <v>28512</v>
      </c>
      <c r="J120" s="1" t="s">
        <v>12675</v>
      </c>
      <c r="K120" t="e">
        <f t="shared" si="10"/>
        <v>#VALUE!</v>
      </c>
      <c r="L120" t="s">
        <v>12566</v>
      </c>
      <c r="M120" t="s">
        <v>12567</v>
      </c>
      <c r="N120">
        <v>1</v>
      </c>
      <c r="O120" t="s">
        <v>766</v>
      </c>
      <c r="P120" t="str">
        <f t="shared" si="11"/>
        <v>28512 Konsignationsbestände negativ werden lassen</v>
      </c>
    </row>
    <row r="121" spans="1:16" x14ac:dyDescent="0.3">
      <c r="A121" t="s">
        <v>12017</v>
      </c>
      <c r="B121" t="s">
        <v>12534</v>
      </c>
      <c r="C121" t="s">
        <v>145</v>
      </c>
      <c r="D121">
        <f t="shared" si="6"/>
        <v>1</v>
      </c>
      <c r="E121">
        <f t="shared" si="7"/>
        <v>1</v>
      </c>
      <c r="F121" t="str">
        <f t="shared" si="8"/>
        <v xml:space="preserve"> Zahlungsmethode</v>
      </c>
      <c r="G121" t="str">
        <f t="shared" si="9"/>
        <v xml:space="preserve"> Zahlungsmethode</v>
      </c>
      <c r="H121" t="str" cm="1">
        <f t="array" ref="H121">LEFT(C121,SUM(LEN(C121)-LEN(SUBSTITUTE(C121,{"0";"1";"2";"3";"4";"5";"6";"7";"8";"9"},""))))</f>
        <v>28528</v>
      </c>
      <c r="I121" t="str" cm="1">
        <f t="array" aca="1" ref="I121" ca="1">_xlfn.TEXTJOIN("",TRUE,IFERROR(MID(H121,ROW(INDIRECT("1:100")),1)+0,""))</f>
        <v>28528</v>
      </c>
      <c r="J121" s="1" t="s">
        <v>12676</v>
      </c>
      <c r="K121" t="str">
        <f t="shared" si="10"/>
        <v xml:space="preserve">28528 Ändern von Rechnungen FR </v>
      </c>
      <c r="L121" t="s">
        <v>12566</v>
      </c>
      <c r="M121" t="s">
        <v>12567</v>
      </c>
      <c r="N121">
        <v>1</v>
      </c>
      <c r="O121" t="s">
        <v>766</v>
      </c>
      <c r="P121" t="str">
        <f t="shared" si="11"/>
        <v>28528 Ändern von Rechnungen FR - Zahlungsmethode</v>
      </c>
    </row>
    <row r="122" spans="1:16" x14ac:dyDescent="0.3">
      <c r="A122" t="s">
        <v>12018</v>
      </c>
      <c r="B122" t="s">
        <v>12534</v>
      </c>
      <c r="C122" t="s">
        <v>146</v>
      </c>
      <c r="D122">
        <f t="shared" si="6"/>
        <v>2</v>
      </c>
      <c r="E122">
        <f t="shared" si="7"/>
        <v>2</v>
      </c>
      <c r="F122" t="str">
        <f t="shared" si="8"/>
        <v>Komponente</v>
      </c>
      <c r="G122" t="str">
        <f t="shared" si="9"/>
        <v>Komponente</v>
      </c>
      <c r="H122" t="str" cm="1">
        <f t="array" ref="H122">LEFT(C122,SUM(LEN(C122)-LEN(SUBSTITUTE(C122,{"0";"1";"2";"3";"4";"5";"6";"7";"8";"9"},""))))</f>
        <v>28585</v>
      </c>
      <c r="I122" t="str" cm="1">
        <f t="array" aca="1" ref="I122" ca="1">_xlfn.TEXTJOIN("",TRUE,IFERROR(MID(H122,ROW(INDIRECT("1:100")),1)+0,""))</f>
        <v>28585</v>
      </c>
      <c r="J122" s="1" t="s">
        <v>12677</v>
      </c>
      <c r="K122" t="str">
        <f t="shared" si="10"/>
        <v>28585 Signatur-App / Sign</v>
      </c>
      <c r="L122" t="s">
        <v>12566</v>
      </c>
      <c r="M122" t="s">
        <v>12567</v>
      </c>
      <c r="N122">
        <v>1</v>
      </c>
      <c r="O122" t="s">
        <v>766</v>
      </c>
      <c r="P122" t="str">
        <f t="shared" si="11"/>
        <v>28585 Signatur-App / Sign-Komponente</v>
      </c>
    </row>
    <row r="123" spans="1:16" x14ac:dyDescent="0.3">
      <c r="A123" t="s">
        <v>12019</v>
      </c>
      <c r="B123" t="s">
        <v>12534</v>
      </c>
      <c r="C123" t="s">
        <v>147</v>
      </c>
      <c r="D123">
        <f t="shared" si="6"/>
        <v>0</v>
      </c>
      <c r="E123">
        <f t="shared" si="7"/>
        <v>0</v>
      </c>
      <c r="F123" t="str">
        <f t="shared" si="8"/>
        <v>Fehler</v>
      </c>
      <c r="G123" t="str">
        <f t="shared" si="9"/>
        <v>Ratepay Rechnungskauf im Onlineshop CH</v>
      </c>
      <c r="H123" t="str" cm="1">
        <f t="array" ref="H123">LEFT(C123,SUM(LEN(C123)-LEN(SUBSTITUTE(C123,{"0";"1";"2";"3";"4";"5";"6";"7";"8";"9"},""))))</f>
        <v>28593</v>
      </c>
      <c r="I123" t="str" cm="1">
        <f t="array" aca="1" ref="I123" ca="1">_xlfn.TEXTJOIN("",TRUE,IFERROR(MID(H123,ROW(INDIRECT("1:100")),1)+0,""))</f>
        <v>28593</v>
      </c>
      <c r="J123" s="1" t="s">
        <v>12678</v>
      </c>
      <c r="K123" t="e">
        <f t="shared" si="10"/>
        <v>#VALUE!</v>
      </c>
      <c r="L123" t="s">
        <v>12566</v>
      </c>
      <c r="M123" t="s">
        <v>12567</v>
      </c>
      <c r="N123">
        <v>1</v>
      </c>
      <c r="O123" t="s">
        <v>766</v>
      </c>
      <c r="P123" t="str">
        <f t="shared" si="11"/>
        <v>28593 Ratepay Rechnungskauf im Onlineshop CH</v>
      </c>
    </row>
    <row r="124" spans="1:16" x14ac:dyDescent="0.3">
      <c r="A124" t="s">
        <v>12020</v>
      </c>
      <c r="B124" t="s">
        <v>12534</v>
      </c>
      <c r="C124" t="s">
        <v>148</v>
      </c>
      <c r="D124">
        <f t="shared" si="6"/>
        <v>0</v>
      </c>
      <c r="E124">
        <f t="shared" si="7"/>
        <v>0</v>
      </c>
      <c r="F124" t="str">
        <f t="shared" si="8"/>
        <v>Fehler</v>
      </c>
      <c r="G124" t="str">
        <f t="shared" si="9"/>
        <v>Erweitern Zahlart "Ratepay Rechnung" im Onlineshop AT</v>
      </c>
      <c r="H124" t="str" cm="1">
        <f t="array" ref="H124">LEFT(C124,SUM(LEN(C124)-LEN(SUBSTITUTE(C124,{"0";"1";"2";"3";"4";"5";"6";"7";"8";"9"},""))))</f>
        <v>28594</v>
      </c>
      <c r="I124" t="str" cm="1">
        <f t="array" aca="1" ref="I124" ca="1">_xlfn.TEXTJOIN("",TRUE,IFERROR(MID(H124,ROW(INDIRECT("1:100")),1)+0,""))</f>
        <v>28594</v>
      </c>
      <c r="J124" s="1" t="s">
        <v>12679</v>
      </c>
      <c r="K124" t="e">
        <f t="shared" si="10"/>
        <v>#VALUE!</v>
      </c>
      <c r="L124" t="s">
        <v>12566</v>
      </c>
      <c r="M124" t="s">
        <v>12567</v>
      </c>
      <c r="N124">
        <v>1</v>
      </c>
      <c r="O124" t="s">
        <v>766</v>
      </c>
      <c r="P124" t="str">
        <f t="shared" si="11"/>
        <v>28594 Erweitern Zahlart "Ratepay Rechnung" im Onlineshop AT</v>
      </c>
    </row>
    <row r="125" spans="1:16" x14ac:dyDescent="0.3">
      <c r="A125" t="s">
        <v>12021</v>
      </c>
      <c r="B125" t="s">
        <v>12534</v>
      </c>
      <c r="C125" t="s">
        <v>149</v>
      </c>
      <c r="D125">
        <f t="shared" si="6"/>
        <v>2</v>
      </c>
      <c r="E125">
        <f t="shared" si="7"/>
        <v>2</v>
      </c>
      <c r="F125" t="str">
        <f t="shared" si="8"/>
        <v xml:space="preserve"> Rabatte als KPI / Anlage Wertfelder</v>
      </c>
      <c r="G125" t="str">
        <f t="shared" si="9"/>
        <v xml:space="preserve"> Rabatte als KPI / Anlage Wertfelder</v>
      </c>
      <c r="H125" t="str" cm="1">
        <f t="array" ref="H125">LEFT(C125,SUM(LEN(C125)-LEN(SUBSTITUTE(C125,{"0";"1";"2";"3";"4";"5";"6";"7";"8";"9"},""))))</f>
        <v>28597</v>
      </c>
      <c r="I125" t="str" cm="1">
        <f t="array" aca="1" ref="I125" ca="1">_xlfn.TEXTJOIN("",TRUE,IFERROR(MID(H125,ROW(INDIRECT("1:100")),1)+0,""))</f>
        <v>28597</v>
      </c>
      <c r="J125" s="1" t="s">
        <v>12680</v>
      </c>
      <c r="K125" t="str">
        <f t="shared" si="10"/>
        <v xml:space="preserve">28597 BW - AFO </v>
      </c>
      <c r="L125" t="s">
        <v>12566</v>
      </c>
      <c r="M125" t="s">
        <v>12567</v>
      </c>
      <c r="N125">
        <v>1</v>
      </c>
      <c r="O125" t="s">
        <v>766</v>
      </c>
      <c r="P125" t="str">
        <f t="shared" si="11"/>
        <v>28597 BW - AFO - Rabatte als KPI / Anlage Wertfelder</v>
      </c>
    </row>
    <row r="126" spans="1:16" x14ac:dyDescent="0.3">
      <c r="A126" t="s">
        <v>12022</v>
      </c>
      <c r="B126" t="s">
        <v>12534</v>
      </c>
      <c r="C126" t="s">
        <v>150</v>
      </c>
      <c r="D126">
        <f t="shared" si="6"/>
        <v>0</v>
      </c>
      <c r="E126">
        <f t="shared" si="7"/>
        <v>0</v>
      </c>
      <c r="F126" t="str">
        <f t="shared" si="8"/>
        <v>Fehler</v>
      </c>
      <c r="G126" t="str">
        <f t="shared" si="9"/>
        <v>Zahlunsgseingangsverbuchung Amazon</v>
      </c>
      <c r="H126" t="str" cm="1">
        <f t="array" ref="H126">LEFT(C126,SUM(LEN(C126)-LEN(SUBSTITUTE(C126,{"0";"1";"2";"3";"4";"5";"6";"7";"8";"9"},""))))</f>
        <v>28606</v>
      </c>
      <c r="I126" t="str" cm="1">
        <f t="array" aca="1" ref="I126" ca="1">_xlfn.TEXTJOIN("",TRUE,IFERROR(MID(H126,ROW(INDIRECT("1:100")),1)+0,""))</f>
        <v>28606</v>
      </c>
      <c r="J126" s="1" t="s">
        <v>12681</v>
      </c>
      <c r="K126" t="e">
        <f t="shared" si="10"/>
        <v>#VALUE!</v>
      </c>
      <c r="L126" t="s">
        <v>12566</v>
      </c>
      <c r="M126" t="s">
        <v>12567</v>
      </c>
      <c r="N126">
        <v>1</v>
      </c>
      <c r="O126" t="s">
        <v>766</v>
      </c>
      <c r="P126" t="str">
        <f t="shared" si="11"/>
        <v>28606 Zahlunsgseingangsverbuchung Amazon</v>
      </c>
    </row>
    <row r="127" spans="1:16" x14ac:dyDescent="0.3">
      <c r="A127" t="s">
        <v>12023</v>
      </c>
      <c r="B127" t="s">
        <v>12534</v>
      </c>
      <c r="C127" t="s">
        <v>151</v>
      </c>
      <c r="D127">
        <f t="shared" si="6"/>
        <v>1</v>
      </c>
      <c r="E127">
        <f t="shared" si="7"/>
        <v>1</v>
      </c>
      <c r="F127" t="str">
        <f t="shared" si="8"/>
        <v xml:space="preserve"> Anpassung der Anzeige der LF Termine Kundenaufträge</v>
      </c>
      <c r="G127" t="str">
        <f t="shared" si="9"/>
        <v xml:space="preserve"> Anpassung der Anzeige der LF Termine Kundenaufträge</v>
      </c>
      <c r="H127" t="str" cm="1">
        <f t="array" ref="H127">LEFT(C127,SUM(LEN(C127)-LEN(SUBSTITUTE(C127,{"0";"1";"2";"3";"4";"5";"6";"7";"8";"9"},""))))</f>
        <v>28685 P</v>
      </c>
      <c r="I127" t="str" cm="1">
        <f t="array" aca="1" ref="I127" ca="1">_xlfn.TEXTJOIN("",TRUE,IFERROR(MID(H127,ROW(INDIRECT("1:100")),1)+0,""))</f>
        <v>28685</v>
      </c>
      <c r="J127" s="1" t="s">
        <v>12682</v>
      </c>
      <c r="K127" t="str">
        <f t="shared" si="10"/>
        <v xml:space="preserve">28685 P01 </v>
      </c>
      <c r="L127" t="s">
        <v>12566</v>
      </c>
      <c r="M127" t="s">
        <v>12567</v>
      </c>
      <c r="N127">
        <v>1</v>
      </c>
      <c r="O127" t="s">
        <v>766</v>
      </c>
      <c r="P127" t="str">
        <f t="shared" si="11"/>
        <v>28685 P01 - Anpassung der Anzeige der LF Termine Kundenaufträge</v>
      </c>
    </row>
    <row r="128" spans="1:16" x14ac:dyDescent="0.3">
      <c r="A128" t="s">
        <v>12024</v>
      </c>
      <c r="B128" t="s">
        <v>12534</v>
      </c>
      <c r="C128" t="s">
        <v>152</v>
      </c>
      <c r="D128">
        <f t="shared" si="6"/>
        <v>0</v>
      </c>
      <c r="E128">
        <f t="shared" si="7"/>
        <v>0</v>
      </c>
      <c r="F128" t="str">
        <f t="shared" si="8"/>
        <v>Fehler</v>
      </c>
      <c r="G128" t="str">
        <f t="shared" si="9"/>
        <v>Anpassung Layout Lieferschein ZLD1</v>
      </c>
      <c r="H128" t="str" cm="1">
        <f t="array" ref="H128">LEFT(C128,SUM(LEN(C128)-LEN(SUBSTITUTE(C128,{"0";"1";"2";"3";"4";"5";"6";"7";"8";"9"},""))))</f>
        <v xml:space="preserve">28797 </v>
      </c>
      <c r="I128" t="str" cm="1">
        <f t="array" aca="1" ref="I128" ca="1">_xlfn.TEXTJOIN("",TRUE,IFERROR(MID(H128,ROW(INDIRECT("1:100")),1)+0,""))</f>
        <v>28797</v>
      </c>
      <c r="J128" s="1" t="s">
        <v>12683</v>
      </c>
      <c r="K128" t="e">
        <f t="shared" si="10"/>
        <v>#VALUE!</v>
      </c>
      <c r="L128" t="s">
        <v>12566</v>
      </c>
      <c r="M128" t="s">
        <v>12567</v>
      </c>
      <c r="N128">
        <v>1</v>
      </c>
      <c r="O128" t="s">
        <v>766</v>
      </c>
      <c r="P128" t="str">
        <f t="shared" si="11"/>
        <v>28797 Anpassung Layout Lieferschein ZLD1</v>
      </c>
    </row>
    <row r="129" spans="1:16" x14ac:dyDescent="0.3">
      <c r="A129" t="s">
        <v>12025</v>
      </c>
      <c r="B129" t="s">
        <v>12534</v>
      </c>
      <c r="C129" t="s">
        <v>153</v>
      </c>
      <c r="D129">
        <f t="shared" si="6"/>
        <v>2</v>
      </c>
      <c r="E129">
        <f t="shared" si="7"/>
        <v>2</v>
      </c>
      <c r="F129" t="str">
        <f t="shared" si="8"/>
        <v>Buchung am Packplatz</v>
      </c>
      <c r="G129" t="str">
        <f t="shared" si="9"/>
        <v>Buchung am Packplatz</v>
      </c>
      <c r="H129" t="str" cm="1">
        <f t="array" ref="H129">LEFT(C129,SUM(LEN(C129)-LEN(SUBSTITUTE(C129,{"0";"1";"2";"3";"4";"5";"6";"7";"8";"9"},""))))</f>
        <v>28820</v>
      </c>
      <c r="I129" t="str" cm="1">
        <f t="array" aca="1" ref="I129" ca="1">_xlfn.TEXTJOIN("",TRUE,IFERROR(MID(H129,ROW(INDIRECT("1:100")),1)+0,""))</f>
        <v>28820</v>
      </c>
      <c r="J129" s="1" t="s">
        <v>12684</v>
      </c>
      <c r="K129" t="str">
        <f t="shared" si="10"/>
        <v>28820 Entfall HU-Etikett zur WA</v>
      </c>
      <c r="L129" t="s">
        <v>12566</v>
      </c>
      <c r="M129" t="s">
        <v>12567</v>
      </c>
      <c r="N129">
        <v>1</v>
      </c>
      <c r="O129" t="s">
        <v>766</v>
      </c>
      <c r="P129" t="str">
        <f t="shared" si="11"/>
        <v>28820 Entfall HU-Etikett zur WA-Buchung am Packplatz</v>
      </c>
    </row>
    <row r="130" spans="1:16" x14ac:dyDescent="0.3">
      <c r="A130" t="s">
        <v>12026</v>
      </c>
      <c r="B130" t="s">
        <v>12534</v>
      </c>
      <c r="C130" t="s">
        <v>154</v>
      </c>
      <c r="D130">
        <f t="shared" si="6"/>
        <v>0</v>
      </c>
      <c r="E130">
        <f t="shared" si="7"/>
        <v>0</v>
      </c>
      <c r="F130" t="str">
        <f t="shared" si="8"/>
        <v>Fehler</v>
      </c>
      <c r="G130" t="str">
        <f t="shared" si="9"/>
        <v>C&amp;C fähige Artikel Kennzeichnung</v>
      </c>
      <c r="H130" t="str" cm="1">
        <f t="array" ref="H130">LEFT(C130,SUM(LEN(C130)-LEN(SUBSTITUTE(C130,{"0";"1";"2";"3";"4";"5";"6";"7";"8";"9"},""))))</f>
        <v>28821</v>
      </c>
      <c r="I130" t="str" cm="1">
        <f t="array" aca="1" ref="I130" ca="1">_xlfn.TEXTJOIN("",TRUE,IFERROR(MID(H130,ROW(INDIRECT("1:100")),1)+0,""))</f>
        <v>28821</v>
      </c>
      <c r="J130" s="1" t="s">
        <v>12685</v>
      </c>
      <c r="K130" t="e">
        <f t="shared" si="10"/>
        <v>#VALUE!</v>
      </c>
      <c r="L130" t="s">
        <v>12566</v>
      </c>
      <c r="M130" t="s">
        <v>12567</v>
      </c>
      <c r="N130">
        <v>1</v>
      </c>
      <c r="O130" t="s">
        <v>766</v>
      </c>
      <c r="P130" t="str">
        <f t="shared" si="11"/>
        <v>28821 C&amp;C fähige Artikel Kennzeichnung</v>
      </c>
    </row>
    <row r="131" spans="1:16" x14ac:dyDescent="0.3">
      <c r="A131" t="s">
        <v>12027</v>
      </c>
      <c r="B131" t="s">
        <v>12534</v>
      </c>
      <c r="C131" t="s">
        <v>155</v>
      </c>
      <c r="D131">
        <f t="shared" ref="D131:D194" si="12">LEN(C131)-LEN(SUBSTITUTE(C131,"-",))</f>
        <v>2</v>
      </c>
      <c r="E131">
        <f t="shared" ref="E131:E194" si="13">IF(D131&gt;1,2,D131)</f>
        <v>2</v>
      </c>
      <c r="F131" t="str">
        <f t="shared" ref="F131:F194" si="14">IF(ISERROR(RIGHT($C131,LEN($C131)-SEARCH("#",SUBSTITUTE($C131,"-","#",E131)))),"Fehler",RIGHT($C131,LEN($C131)-SEARCH("#",SUBSTITUTE($C131,"-","#",E131))))</f>
        <v>Wägen</v>
      </c>
      <c r="G131" t="str">
        <f t="shared" ref="G131:G194" si="15">IF(D131=0,RIGHT(C131,LEN(C131)-FIND(" ",C131)),F131)</f>
        <v>Wägen</v>
      </c>
      <c r="H131" t="str" cm="1">
        <f t="array" ref="H131">LEFT(C131,SUM(LEN(C131)-LEN(SUBSTITUTE(C131,{"0";"1";"2";"3";"4";"5";"6";"7";"8";"9"},""))))</f>
        <v>28841</v>
      </c>
      <c r="I131" t="str" cm="1">
        <f t="array" aca="1" ref="I131" ca="1">_xlfn.TEXTJOIN("",TRUE,IFERROR(MID(H131,ROW(INDIRECT("1:100")),1)+0,""))</f>
        <v>28841</v>
      </c>
      <c r="J131" s="1" t="s">
        <v>12686</v>
      </c>
      <c r="K131" t="str">
        <f t="shared" ref="K131:K194" si="16">LEFT($C131,SEARCH("#",SUBSTITUTE($C131,"-","#",E131))-1)</f>
        <v>28841-Einführung neuer Kommissionier</v>
      </c>
      <c r="L131" t="s">
        <v>12566</v>
      </c>
      <c r="M131" t="s">
        <v>12567</v>
      </c>
      <c r="N131">
        <v>1</v>
      </c>
      <c r="O131" t="s">
        <v>766</v>
      </c>
      <c r="P131" t="str">
        <f t="shared" ref="P131:P194" si="17">C131</f>
        <v>28841-Einführung neuer Kommissionier-Wägen</v>
      </c>
    </row>
    <row r="132" spans="1:16" x14ac:dyDescent="0.3">
      <c r="A132" t="s">
        <v>12028</v>
      </c>
      <c r="B132" t="s">
        <v>12534</v>
      </c>
      <c r="C132" t="s">
        <v>156</v>
      </c>
      <c r="D132">
        <f t="shared" si="12"/>
        <v>0</v>
      </c>
      <c r="E132">
        <f t="shared" si="13"/>
        <v>0</v>
      </c>
      <c r="F132" t="str">
        <f t="shared" si="14"/>
        <v>Fehler</v>
      </c>
      <c r="G132" t="str">
        <f t="shared" si="15"/>
        <v>Evaluation: Equipmentstammsätze ohne Lagerortangabe führen</v>
      </c>
      <c r="H132" t="str" cm="1">
        <f t="array" ref="H132">LEFT(C132,SUM(LEN(C132)-LEN(SUBSTITUTE(C132,{"0";"1";"2";"3";"4";"5";"6";"7";"8";"9"},""))))</f>
        <v>28855</v>
      </c>
      <c r="I132" t="str" cm="1">
        <f t="array" aca="1" ref="I132" ca="1">_xlfn.TEXTJOIN("",TRUE,IFERROR(MID(H132,ROW(INDIRECT("1:100")),1)+0,""))</f>
        <v>28855</v>
      </c>
      <c r="J132" s="1" t="s">
        <v>12687</v>
      </c>
      <c r="K132" t="e">
        <f t="shared" si="16"/>
        <v>#VALUE!</v>
      </c>
      <c r="L132" t="s">
        <v>12566</v>
      </c>
      <c r="M132" t="s">
        <v>12567</v>
      </c>
      <c r="N132">
        <v>1</v>
      </c>
      <c r="O132" t="s">
        <v>766</v>
      </c>
      <c r="P132" t="str">
        <f t="shared" si="17"/>
        <v>28855 Evaluation: Equipmentstammsätze ohne Lagerortangabe führen</v>
      </c>
    </row>
    <row r="133" spans="1:16" x14ac:dyDescent="0.3">
      <c r="A133" t="s">
        <v>12029</v>
      </c>
      <c r="B133" t="s">
        <v>12534</v>
      </c>
      <c r="C133" t="s">
        <v>157</v>
      </c>
      <c r="D133">
        <f t="shared" si="12"/>
        <v>0</v>
      </c>
      <c r="E133">
        <f t="shared" si="13"/>
        <v>0</v>
      </c>
      <c r="F133" t="str">
        <f t="shared" si="14"/>
        <v>Fehler</v>
      </c>
      <c r="G133" t="str">
        <f t="shared" si="15"/>
        <v>Report zur Stornierung von TAs</v>
      </c>
      <c r="H133" t="str" cm="1">
        <f t="array" ref="H133">LEFT(C133,SUM(LEN(C133)-LEN(SUBSTITUTE(C133,{"0";"1";"2";"3";"4";"5";"6";"7";"8";"9"},""))))</f>
        <v>28875</v>
      </c>
      <c r="I133" t="str" cm="1">
        <f t="array" aca="1" ref="I133" ca="1">_xlfn.TEXTJOIN("",TRUE,IFERROR(MID(H133,ROW(INDIRECT("1:100")),1)+0,""))</f>
        <v>28875</v>
      </c>
      <c r="J133" s="1" t="s">
        <v>12688</v>
      </c>
      <c r="K133" t="e">
        <f t="shared" si="16"/>
        <v>#VALUE!</v>
      </c>
      <c r="L133" t="s">
        <v>12566</v>
      </c>
      <c r="M133" t="s">
        <v>12567</v>
      </c>
      <c r="N133">
        <v>1</v>
      </c>
      <c r="O133" t="s">
        <v>766</v>
      </c>
      <c r="P133" t="str">
        <f t="shared" si="17"/>
        <v>28875 Report zur Stornierung von TAs</v>
      </c>
    </row>
    <row r="134" spans="1:16" x14ac:dyDescent="0.3">
      <c r="A134" t="s">
        <v>12030</v>
      </c>
      <c r="B134" t="s">
        <v>12534</v>
      </c>
      <c r="C134" t="s">
        <v>158</v>
      </c>
      <c r="D134">
        <f t="shared" si="12"/>
        <v>0</v>
      </c>
      <c r="E134">
        <f t="shared" si="13"/>
        <v>0</v>
      </c>
      <c r="F134" t="str">
        <f t="shared" si="14"/>
        <v>Fehler</v>
      </c>
      <c r="G134" t="str">
        <f t="shared" si="15"/>
        <v>Sperrig Artikel bzw. Versand als Info auf Label</v>
      </c>
      <c r="H134" t="str" cm="1">
        <f t="array" ref="H134">LEFT(C134,SUM(LEN(C134)-LEN(SUBSTITUTE(C134,{"0";"1";"2";"3";"4";"5";"6";"7";"8";"9"},""))))</f>
        <v>28883</v>
      </c>
      <c r="I134" t="str" cm="1">
        <f t="array" aca="1" ref="I134" ca="1">_xlfn.TEXTJOIN("",TRUE,IFERROR(MID(H134,ROW(INDIRECT("1:100")),1)+0,""))</f>
        <v>28883</v>
      </c>
      <c r="J134" s="1" t="s">
        <v>12689</v>
      </c>
      <c r="K134" t="e">
        <f t="shared" si="16"/>
        <v>#VALUE!</v>
      </c>
      <c r="L134" t="s">
        <v>12566</v>
      </c>
      <c r="M134" t="s">
        <v>12567</v>
      </c>
      <c r="N134">
        <v>1</v>
      </c>
      <c r="O134" t="s">
        <v>766</v>
      </c>
      <c r="P134" t="str">
        <f t="shared" si="17"/>
        <v>28883 Sperrig Artikel bzw. Versand als Info auf Label</v>
      </c>
    </row>
    <row r="135" spans="1:16" x14ac:dyDescent="0.3">
      <c r="A135" t="s">
        <v>12031</v>
      </c>
      <c r="B135" t="s">
        <v>12534</v>
      </c>
      <c r="C135" t="s">
        <v>159</v>
      </c>
      <c r="D135">
        <f t="shared" si="12"/>
        <v>0</v>
      </c>
      <c r="E135">
        <f t="shared" si="13"/>
        <v>0</v>
      </c>
      <c r="F135" t="str">
        <f t="shared" si="14"/>
        <v>Fehler</v>
      </c>
      <c r="G135" t="str">
        <f t="shared" si="15"/>
        <v>Zahlungseingangsverbuchung Kreditkarten</v>
      </c>
      <c r="H135" t="str" cm="1">
        <f t="array" ref="H135">LEFT(C135,SUM(LEN(C135)-LEN(SUBSTITUTE(C135,{"0";"1";"2";"3";"4";"5";"6";"7";"8";"9"},""))))</f>
        <v>28904</v>
      </c>
      <c r="I135" t="str" cm="1">
        <f t="array" aca="1" ref="I135" ca="1">_xlfn.TEXTJOIN("",TRUE,IFERROR(MID(H135,ROW(INDIRECT("1:100")),1)+0,""))</f>
        <v>28904</v>
      </c>
      <c r="J135" s="1" t="s">
        <v>12690</v>
      </c>
      <c r="K135" t="e">
        <f t="shared" si="16"/>
        <v>#VALUE!</v>
      </c>
      <c r="L135" t="s">
        <v>12566</v>
      </c>
      <c r="M135" t="s">
        <v>12567</v>
      </c>
      <c r="N135">
        <v>1</v>
      </c>
      <c r="O135" t="s">
        <v>766</v>
      </c>
      <c r="P135" t="str">
        <f t="shared" si="17"/>
        <v>28904 Zahlungseingangsverbuchung Kreditkarten</v>
      </c>
    </row>
    <row r="136" spans="1:16" x14ac:dyDescent="0.3">
      <c r="A136" t="s">
        <v>12032</v>
      </c>
      <c r="B136" t="s">
        <v>12534</v>
      </c>
      <c r="C136" t="s">
        <v>160</v>
      </c>
      <c r="D136">
        <f t="shared" si="12"/>
        <v>0</v>
      </c>
      <c r="E136">
        <f t="shared" si="13"/>
        <v>0</v>
      </c>
      <c r="F136" t="str">
        <f t="shared" si="14"/>
        <v>Fehler</v>
      </c>
      <c r="G136" t="str">
        <f t="shared" si="15"/>
        <v>Änderung VWKZ</v>
      </c>
      <c r="H136" t="str" cm="1">
        <f t="array" ref="H136">LEFT(C136,SUM(LEN(C136)-LEN(SUBSTITUTE(C136,{"0";"1";"2";"3";"4";"5";"6";"7";"8";"9"},""))))</f>
        <v>28918</v>
      </c>
      <c r="I136" t="str" cm="1">
        <f t="array" aca="1" ref="I136" ca="1">_xlfn.TEXTJOIN("",TRUE,IFERROR(MID(H136,ROW(INDIRECT("1:100")),1)+0,""))</f>
        <v>28918</v>
      </c>
      <c r="J136" s="1" t="s">
        <v>12691</v>
      </c>
      <c r="K136" t="e">
        <f t="shared" si="16"/>
        <v>#VALUE!</v>
      </c>
      <c r="L136" t="s">
        <v>12566</v>
      </c>
      <c r="M136" t="s">
        <v>12567</v>
      </c>
      <c r="N136">
        <v>1</v>
      </c>
      <c r="O136" t="s">
        <v>766</v>
      </c>
      <c r="P136" t="str">
        <f t="shared" si="17"/>
        <v>28918 Änderung VWKZ</v>
      </c>
    </row>
    <row r="137" spans="1:16" x14ac:dyDescent="0.3">
      <c r="A137" t="s">
        <v>12033</v>
      </c>
      <c r="B137" t="s">
        <v>12534</v>
      </c>
      <c r="C137" t="s">
        <v>161</v>
      </c>
      <c r="D137">
        <f t="shared" si="12"/>
        <v>0</v>
      </c>
      <c r="E137">
        <f t="shared" si="13"/>
        <v>0</v>
      </c>
      <c r="F137" t="str">
        <f t="shared" si="14"/>
        <v>Fehler</v>
      </c>
      <c r="G137" t="str">
        <f t="shared" si="15"/>
        <v>Erweiterung MDE Anzeige Kommissionierung</v>
      </c>
      <c r="H137" t="str" cm="1">
        <f t="array" ref="H137">LEFT(C137,SUM(LEN(C137)-LEN(SUBSTITUTE(C137,{"0";"1";"2";"3";"4";"5";"6";"7";"8";"9"},""))))</f>
        <v>28937</v>
      </c>
      <c r="I137" t="str" cm="1">
        <f t="array" aca="1" ref="I137" ca="1">_xlfn.TEXTJOIN("",TRUE,IFERROR(MID(H137,ROW(INDIRECT("1:100")),1)+0,""))</f>
        <v>28937</v>
      </c>
      <c r="J137" s="1" t="s">
        <v>12692</v>
      </c>
      <c r="K137" t="e">
        <f t="shared" si="16"/>
        <v>#VALUE!</v>
      </c>
      <c r="L137" t="s">
        <v>12566</v>
      </c>
      <c r="M137" t="s">
        <v>12567</v>
      </c>
      <c r="N137">
        <v>1</v>
      </c>
      <c r="O137" t="s">
        <v>766</v>
      </c>
      <c r="P137" t="str">
        <f t="shared" si="17"/>
        <v>28937 Erweiterung MDE Anzeige Kommissionierung</v>
      </c>
    </row>
    <row r="138" spans="1:16" x14ac:dyDescent="0.3">
      <c r="A138" t="s">
        <v>12034</v>
      </c>
      <c r="B138" t="s">
        <v>12534</v>
      </c>
      <c r="C138" t="s">
        <v>162</v>
      </c>
      <c r="D138">
        <f t="shared" si="12"/>
        <v>0</v>
      </c>
      <c r="E138">
        <f t="shared" si="13"/>
        <v>0</v>
      </c>
      <c r="F138" t="str">
        <f t="shared" si="14"/>
        <v>Fehler</v>
      </c>
      <c r="G138" t="str">
        <f t="shared" si="15"/>
        <v>Änderungen und Erweiterung ZMM_061 Übersicht</v>
      </c>
      <c r="H138" t="str" cm="1">
        <f t="array" ref="H138">LEFT(C138,SUM(LEN(C138)-LEN(SUBSTITUTE(C138,{"0";"1";"2";"3";"4";"5";"6";"7";"8";"9"},""))))</f>
        <v>28950 Än</v>
      </c>
      <c r="I138" t="str" cm="1">
        <f t="array" aca="1" ref="I138" ca="1">_xlfn.TEXTJOIN("",TRUE,IFERROR(MID(H138,ROW(INDIRECT("1:100")),1)+0,""))</f>
        <v>28950</v>
      </c>
      <c r="J138" s="1" t="s">
        <v>12693</v>
      </c>
      <c r="K138" t="e">
        <f t="shared" si="16"/>
        <v>#VALUE!</v>
      </c>
      <c r="L138" t="s">
        <v>12566</v>
      </c>
      <c r="M138" t="s">
        <v>12567</v>
      </c>
      <c r="N138">
        <v>1</v>
      </c>
      <c r="O138" t="s">
        <v>766</v>
      </c>
      <c r="P138" t="str">
        <f t="shared" si="17"/>
        <v>28950 Änderungen und Erweiterung ZMM_061 Übersicht</v>
      </c>
    </row>
    <row r="139" spans="1:16" x14ac:dyDescent="0.3">
      <c r="A139" t="s">
        <v>12035</v>
      </c>
      <c r="B139" t="s">
        <v>12534</v>
      </c>
      <c r="C139" t="s">
        <v>163</v>
      </c>
      <c r="D139">
        <f t="shared" si="12"/>
        <v>0</v>
      </c>
      <c r="E139">
        <f t="shared" si="13"/>
        <v>0</v>
      </c>
      <c r="F139" t="str">
        <f t="shared" si="14"/>
        <v>Fehler</v>
      </c>
      <c r="G139" t="str">
        <f t="shared" si="15"/>
        <v xml:space="preserve"> Fiori Berechtigung Personaldatenänderung analog SAP</v>
      </c>
      <c r="H139" t="str" cm="1">
        <f t="array" ref="H139">LEFT(C139,SUM(LEN(C139)-LEN(SUBSTITUTE(C139,{"0";"1";"2";"3";"4";"5";"6";"7";"8";"9"},""))))</f>
        <v>28998</v>
      </c>
      <c r="I139" t="str" cm="1">
        <f t="array" aca="1" ref="I139" ca="1">_xlfn.TEXTJOIN("",TRUE,IFERROR(MID(H139,ROW(INDIRECT("1:100")),1)+0,""))</f>
        <v>28998</v>
      </c>
      <c r="J139" s="1" t="s">
        <v>12694</v>
      </c>
      <c r="K139" t="e">
        <f t="shared" si="16"/>
        <v>#VALUE!</v>
      </c>
      <c r="L139" t="s">
        <v>12566</v>
      </c>
      <c r="M139" t="s">
        <v>12567</v>
      </c>
      <c r="N139">
        <v>1</v>
      </c>
      <c r="O139" t="s">
        <v>766</v>
      </c>
      <c r="P139" t="str">
        <f t="shared" si="17"/>
        <v>28998  Fiori Berechtigung Personaldatenänderung analog SAP</v>
      </c>
    </row>
    <row r="140" spans="1:16" x14ac:dyDescent="0.3">
      <c r="A140" t="s">
        <v>12036</v>
      </c>
      <c r="B140" t="s">
        <v>12534</v>
      </c>
      <c r="C140" t="s">
        <v>164</v>
      </c>
      <c r="D140">
        <f t="shared" si="12"/>
        <v>0</v>
      </c>
      <c r="E140">
        <f t="shared" si="13"/>
        <v>0</v>
      </c>
      <c r="F140" t="str">
        <f t="shared" si="14"/>
        <v>Fehler</v>
      </c>
      <c r="G140" t="str">
        <f t="shared" si="15"/>
        <v>Überlaufplatz F76 anlegen</v>
      </c>
      <c r="H140" t="str" cm="1">
        <f t="array" ref="H140">LEFT(C140,SUM(LEN(C140)-LEN(SUBSTITUTE(C140,{"0";"1";"2";"3";"4";"5";"6";"7";"8";"9"},""))))</f>
        <v>29005 Ü</v>
      </c>
      <c r="I140" t="str" cm="1">
        <f t="array" aca="1" ref="I140" ca="1">_xlfn.TEXTJOIN("",TRUE,IFERROR(MID(H140,ROW(INDIRECT("1:100")),1)+0,""))</f>
        <v>29005</v>
      </c>
      <c r="J140" s="1" t="s">
        <v>12695</v>
      </c>
      <c r="K140" t="e">
        <f t="shared" si="16"/>
        <v>#VALUE!</v>
      </c>
      <c r="L140" t="s">
        <v>12566</v>
      </c>
      <c r="M140" t="s">
        <v>12567</v>
      </c>
      <c r="N140">
        <v>1</v>
      </c>
      <c r="O140" t="s">
        <v>766</v>
      </c>
      <c r="P140" t="str">
        <f t="shared" si="17"/>
        <v>29005 Überlaufplatz F76 anlegen</v>
      </c>
    </row>
    <row r="141" spans="1:16" x14ac:dyDescent="0.3">
      <c r="A141" t="s">
        <v>12037</v>
      </c>
      <c r="B141" t="s">
        <v>12534</v>
      </c>
      <c r="C141" t="s">
        <v>165</v>
      </c>
      <c r="D141">
        <f t="shared" si="12"/>
        <v>1</v>
      </c>
      <c r="E141">
        <f t="shared" si="13"/>
        <v>1</v>
      </c>
      <c r="F141" t="str">
        <f t="shared" si="14"/>
        <v xml:space="preserve"> Liefersperre 09 automatisch nach 14 Tagen</v>
      </c>
      <c r="G141" t="str">
        <f t="shared" si="15"/>
        <v xml:space="preserve"> Liefersperre 09 automatisch nach 14 Tagen</v>
      </c>
      <c r="H141" t="str" cm="1">
        <f t="array" ref="H141">LEFT(C141,SUM(LEN(C141)-LEN(SUBSTITUTE(C141,{"0";"1";"2";"3";"4";"5";"6";"7";"8";"9"},""))))</f>
        <v>29045 P01 -</v>
      </c>
      <c r="I141" t="str" cm="1">
        <f t="array" aca="1" ref="I141" ca="1">_xlfn.TEXTJOIN("",TRUE,IFERROR(MID(H141,ROW(INDIRECT("1:100")),1)+0,""))</f>
        <v>2904501</v>
      </c>
      <c r="J141" s="1" t="s">
        <v>13113</v>
      </c>
      <c r="K141" t="str">
        <f t="shared" si="16"/>
        <v xml:space="preserve">29045 P01 </v>
      </c>
      <c r="L141" t="s">
        <v>12566</v>
      </c>
      <c r="M141" t="s">
        <v>12567</v>
      </c>
      <c r="N141">
        <v>1</v>
      </c>
      <c r="O141" t="s">
        <v>766</v>
      </c>
      <c r="P141" t="str">
        <f t="shared" si="17"/>
        <v>29045 P01 - Liefersperre 09 automatisch nach 14 Tagen</v>
      </c>
    </row>
    <row r="142" spans="1:16" x14ac:dyDescent="0.3">
      <c r="A142" t="s">
        <v>12038</v>
      </c>
      <c r="B142" t="s">
        <v>12534</v>
      </c>
      <c r="C142" t="s">
        <v>166</v>
      </c>
      <c r="D142">
        <f t="shared" si="12"/>
        <v>1</v>
      </c>
      <c r="E142">
        <f t="shared" si="13"/>
        <v>1</v>
      </c>
      <c r="F142" t="str">
        <f t="shared" si="14"/>
        <v xml:space="preserve"> Liefersperre lässt sich löschen ohne das EWB vorhand</v>
      </c>
      <c r="G142" t="str">
        <f t="shared" si="15"/>
        <v xml:space="preserve"> Liefersperre lässt sich löschen ohne das EWB vorhand</v>
      </c>
      <c r="H142" t="str" cm="1">
        <f t="array" ref="H142">LEFT(C142,SUM(LEN(C142)-LEN(SUBSTITUTE(C142,{"0";"1";"2";"3";"4";"5";"6";"7";"8";"9"},""))))</f>
        <v>29064 P</v>
      </c>
      <c r="I142" t="str" cm="1">
        <f t="array" aca="1" ref="I142" ca="1">_xlfn.TEXTJOIN("",TRUE,IFERROR(MID(H142,ROW(INDIRECT("1:100")),1)+0,""))</f>
        <v>29064</v>
      </c>
      <c r="J142" s="1" t="s">
        <v>12696</v>
      </c>
      <c r="K142" t="str">
        <f t="shared" si="16"/>
        <v xml:space="preserve">29064 P01 </v>
      </c>
      <c r="L142" t="s">
        <v>12566</v>
      </c>
      <c r="M142" t="s">
        <v>12567</v>
      </c>
      <c r="N142">
        <v>1</v>
      </c>
      <c r="O142" t="s">
        <v>766</v>
      </c>
      <c r="P142" t="str">
        <f t="shared" si="17"/>
        <v>29064 P01 - Liefersperre lässt sich löschen ohne das EWB vorhand</v>
      </c>
    </row>
    <row r="143" spans="1:16" x14ac:dyDescent="0.3">
      <c r="A143" t="s">
        <v>12039</v>
      </c>
      <c r="B143" t="s">
        <v>12534</v>
      </c>
      <c r="C143" t="s">
        <v>167</v>
      </c>
      <c r="D143">
        <f t="shared" si="12"/>
        <v>0</v>
      </c>
      <c r="E143">
        <f t="shared" si="13"/>
        <v>0</v>
      </c>
      <c r="F143" t="str">
        <f t="shared" si="14"/>
        <v>Fehler</v>
      </c>
      <c r="G143" t="str">
        <f t="shared" si="15"/>
        <v>Schnittstellen zu den Lieferanten</v>
      </c>
      <c r="H143" t="str" cm="1">
        <f t="array" ref="H143">LEFT(C143,SUM(LEN(C143)-LEN(SUBSTITUTE(C143,{"0";"1";"2";"3";"4";"5";"6";"7";"8";"9"},""))))</f>
        <v>29226</v>
      </c>
      <c r="I143" t="str" cm="1">
        <f t="array" aca="1" ref="I143" ca="1">_xlfn.TEXTJOIN("",TRUE,IFERROR(MID(H143,ROW(INDIRECT("1:100")),1)+0,""))</f>
        <v>29226</v>
      </c>
      <c r="J143" s="1" t="s">
        <v>12697</v>
      </c>
      <c r="K143" t="e">
        <f t="shared" si="16"/>
        <v>#VALUE!</v>
      </c>
      <c r="L143" t="s">
        <v>12566</v>
      </c>
      <c r="M143" t="s">
        <v>12567</v>
      </c>
      <c r="N143">
        <v>1</v>
      </c>
      <c r="O143" t="s">
        <v>766</v>
      </c>
      <c r="P143" t="str">
        <f t="shared" si="17"/>
        <v>29226 Schnittstellen zu den Lieferanten</v>
      </c>
    </row>
    <row r="144" spans="1:16" x14ac:dyDescent="0.3">
      <c r="A144" t="s">
        <v>12040</v>
      </c>
      <c r="B144" t="s">
        <v>12534</v>
      </c>
      <c r="C144" t="s">
        <v>168</v>
      </c>
      <c r="D144">
        <f t="shared" si="12"/>
        <v>1</v>
      </c>
      <c r="E144">
        <f t="shared" si="13"/>
        <v>1</v>
      </c>
      <c r="F144" t="str">
        <f t="shared" si="14"/>
        <v xml:space="preserve"> Katalogbestellung in der Puffertabelle ZSD_112</v>
      </c>
      <c r="G144" t="str">
        <f t="shared" si="15"/>
        <v xml:space="preserve"> Katalogbestellung in der Puffertabelle ZSD_112</v>
      </c>
      <c r="H144" t="str" cm="1">
        <f t="array" ref="H144">LEFT(C144,SUM(LEN(C144)-LEN(SUBSTITUTE(C144,{"0";"1";"2";"3";"4";"5";"6";"7";"8";"9"},""))))</f>
        <v xml:space="preserve">29233 P01 </v>
      </c>
      <c r="I144" t="str" cm="1">
        <f t="array" aca="1" ref="I144" ca="1">_xlfn.TEXTJOIN("",TRUE,IFERROR(MID(H144,ROW(INDIRECT("1:100")),1)+0,""))</f>
        <v>2923301</v>
      </c>
      <c r="J144" s="1" t="s">
        <v>13114</v>
      </c>
      <c r="K144" t="str">
        <f t="shared" si="16"/>
        <v xml:space="preserve">29233 P01 </v>
      </c>
      <c r="L144" t="s">
        <v>12566</v>
      </c>
      <c r="M144" t="s">
        <v>12567</v>
      </c>
      <c r="N144">
        <v>1</v>
      </c>
      <c r="O144" t="s">
        <v>766</v>
      </c>
      <c r="P144" t="str">
        <f t="shared" si="17"/>
        <v>29233 P01 - Katalogbestellung in der Puffertabelle ZSD_112</v>
      </c>
    </row>
    <row r="145" spans="1:16" x14ac:dyDescent="0.3">
      <c r="A145" t="s">
        <v>12041</v>
      </c>
      <c r="B145" t="s">
        <v>12534</v>
      </c>
      <c r="C145" t="s">
        <v>169</v>
      </c>
      <c r="D145">
        <f t="shared" si="12"/>
        <v>0</v>
      </c>
      <c r="E145">
        <f t="shared" si="13"/>
        <v>0</v>
      </c>
      <c r="F145" t="str">
        <f t="shared" si="14"/>
        <v>Fehler</v>
      </c>
      <c r="G145" t="str">
        <f t="shared" si="15"/>
        <v xml:space="preserve"> Anpassung Lieferlistenbildung Frankreich Tabelle SM30</v>
      </c>
      <c r="H145" t="str" cm="1">
        <f t="array" ref="H145">LEFT(C145,SUM(LEN(C145)-LEN(SUBSTITUTE(C145,{"0";"1";"2";"3";"4";"5";"6";"7";"8";"9"},""))))</f>
        <v xml:space="preserve">29317  </v>
      </c>
      <c r="I145" t="str" cm="1">
        <f t="array" aca="1" ref="I145" ca="1">_xlfn.TEXTJOIN("",TRUE,IFERROR(MID(H145,ROW(INDIRECT("1:100")),1)+0,""))</f>
        <v>29317</v>
      </c>
      <c r="J145" s="1" t="s">
        <v>12698</v>
      </c>
      <c r="K145" t="e">
        <f t="shared" si="16"/>
        <v>#VALUE!</v>
      </c>
      <c r="L145" t="s">
        <v>12566</v>
      </c>
      <c r="M145" t="s">
        <v>12567</v>
      </c>
      <c r="N145">
        <v>1</v>
      </c>
      <c r="O145" t="s">
        <v>766</v>
      </c>
      <c r="P145" t="str">
        <f t="shared" si="17"/>
        <v>29317  Anpassung Lieferlistenbildung Frankreich Tabelle SM30</v>
      </c>
    </row>
    <row r="146" spans="1:16" x14ac:dyDescent="0.3">
      <c r="A146" t="s">
        <v>12042</v>
      </c>
      <c r="B146" t="s">
        <v>12534</v>
      </c>
      <c r="C146" t="s">
        <v>170</v>
      </c>
      <c r="D146">
        <f t="shared" si="12"/>
        <v>0</v>
      </c>
      <c r="E146">
        <f t="shared" si="13"/>
        <v>0</v>
      </c>
      <c r="F146" t="str">
        <f t="shared" si="14"/>
        <v>Fehler</v>
      </c>
      <c r="G146" t="str">
        <f t="shared" si="15"/>
        <v>Frachtaufträge Konsolidierung Munition</v>
      </c>
      <c r="H146" t="str" cm="1">
        <f t="array" ref="H146">LEFT(C146,SUM(LEN(C146)-LEN(SUBSTITUTE(C146,{"0";"1";"2";"3";"4";"5";"6";"7";"8";"9"},""))))</f>
        <v>29362</v>
      </c>
      <c r="I146" t="str" cm="1">
        <f t="array" aca="1" ref="I146" ca="1">_xlfn.TEXTJOIN("",TRUE,IFERROR(MID(H146,ROW(INDIRECT("1:100")),1)+0,""))</f>
        <v>29362</v>
      </c>
      <c r="J146" s="1" t="s">
        <v>12699</v>
      </c>
      <c r="K146" t="e">
        <f t="shared" si="16"/>
        <v>#VALUE!</v>
      </c>
      <c r="L146" t="s">
        <v>12566</v>
      </c>
      <c r="M146" t="s">
        <v>12567</v>
      </c>
      <c r="N146">
        <v>1</v>
      </c>
      <c r="O146" t="s">
        <v>766</v>
      </c>
      <c r="P146" t="str">
        <f t="shared" si="17"/>
        <v>29362 Frachtaufträge Konsolidierung Munition</v>
      </c>
    </row>
    <row r="147" spans="1:16" x14ac:dyDescent="0.3">
      <c r="A147" t="s">
        <v>12043</v>
      </c>
      <c r="B147" t="s">
        <v>12534</v>
      </c>
      <c r="C147" t="s">
        <v>171</v>
      </c>
      <c r="D147">
        <f t="shared" si="12"/>
        <v>1</v>
      </c>
      <c r="E147">
        <f t="shared" si="13"/>
        <v>1</v>
      </c>
      <c r="F147" t="str">
        <f t="shared" si="14"/>
        <v xml:space="preserve"> Briefe</v>
      </c>
      <c r="G147" t="str">
        <f t="shared" si="15"/>
        <v xml:space="preserve"> Briefe</v>
      </c>
      <c r="H147" t="str" cm="1">
        <f t="array" ref="H147">LEFT(C147,SUM(LEN(C147)-LEN(SUBSTITUTE(C147,{"0";"1";"2";"3";"4";"5";"6";"7";"8";"9"},""))))</f>
        <v>29418</v>
      </c>
      <c r="I147" t="str" cm="1">
        <f t="array" aca="1" ref="I147" ca="1">_xlfn.TEXTJOIN("",TRUE,IFERROR(MID(H147,ROW(INDIRECT("1:100")),1)+0,""))</f>
        <v>29418</v>
      </c>
      <c r="J147" s="1" t="s">
        <v>12700</v>
      </c>
      <c r="K147" t="str">
        <f t="shared" si="16"/>
        <v xml:space="preserve">29418 Outsourcing Postausgang </v>
      </c>
      <c r="L147" t="s">
        <v>12566</v>
      </c>
      <c r="M147" t="s">
        <v>12567</v>
      </c>
      <c r="N147">
        <v>1</v>
      </c>
      <c r="O147" t="s">
        <v>766</v>
      </c>
      <c r="P147" t="str">
        <f t="shared" si="17"/>
        <v>29418 Outsourcing Postausgang - Briefe</v>
      </c>
    </row>
    <row r="148" spans="1:16" x14ac:dyDescent="0.3">
      <c r="A148" t="s">
        <v>12044</v>
      </c>
      <c r="B148" t="s">
        <v>12534</v>
      </c>
      <c r="C148" t="s">
        <v>172</v>
      </c>
      <c r="D148">
        <f t="shared" si="12"/>
        <v>0</v>
      </c>
      <c r="E148">
        <f t="shared" si="13"/>
        <v>0</v>
      </c>
      <c r="F148" t="str">
        <f t="shared" si="14"/>
        <v>Fehler</v>
      </c>
      <c r="G148" t="str">
        <f t="shared" si="15"/>
        <v>Kunde mehrmals belastet und gutgeschrieben</v>
      </c>
      <c r="H148" t="str" cm="1">
        <f t="array" ref="H148">LEFT(C148,SUM(LEN(C148)-LEN(SUBSTITUTE(C148,{"0";"1";"2";"3";"4";"5";"6";"7";"8";"9"},""))))</f>
        <v>29449</v>
      </c>
      <c r="I148" t="str" cm="1">
        <f t="array" aca="1" ref="I148" ca="1">_xlfn.TEXTJOIN("",TRUE,IFERROR(MID(H148,ROW(INDIRECT("1:100")),1)+0,""))</f>
        <v>29449</v>
      </c>
      <c r="J148" s="1" t="s">
        <v>12701</v>
      </c>
      <c r="K148" t="e">
        <f t="shared" si="16"/>
        <v>#VALUE!</v>
      </c>
      <c r="L148" t="s">
        <v>12566</v>
      </c>
      <c r="M148" t="s">
        <v>12567</v>
      </c>
      <c r="N148">
        <v>1</v>
      </c>
      <c r="O148" t="s">
        <v>766</v>
      </c>
      <c r="P148" t="str">
        <f t="shared" si="17"/>
        <v>29449 Kunde mehrmals belastet und gutgeschrieben</v>
      </c>
    </row>
    <row r="149" spans="1:16" x14ac:dyDescent="0.3">
      <c r="A149" t="s">
        <v>12045</v>
      </c>
      <c r="B149" t="s">
        <v>12534</v>
      </c>
      <c r="C149" t="s">
        <v>173</v>
      </c>
      <c r="D149">
        <f t="shared" si="12"/>
        <v>0</v>
      </c>
      <c r="E149">
        <f t="shared" si="13"/>
        <v>0</v>
      </c>
      <c r="F149" t="str">
        <f t="shared" si="14"/>
        <v>Fehler</v>
      </c>
      <c r="G149" t="str">
        <f t="shared" si="15"/>
        <v>Atikelstamm Einbindung Gefahrgut</v>
      </c>
      <c r="H149" t="str" cm="1">
        <f t="array" ref="H149">LEFT(C149,SUM(LEN(C149)-LEN(SUBSTITUTE(C149,{"0";"1";"2";"3";"4";"5";"6";"7";"8";"9"},""))))</f>
        <v>29537</v>
      </c>
      <c r="I149" t="str" cm="1">
        <f t="array" aca="1" ref="I149" ca="1">_xlfn.TEXTJOIN("",TRUE,IFERROR(MID(H149,ROW(INDIRECT("1:100")),1)+0,""))</f>
        <v>29537</v>
      </c>
      <c r="J149" s="1" t="s">
        <v>12702</v>
      </c>
      <c r="K149" t="e">
        <f t="shared" si="16"/>
        <v>#VALUE!</v>
      </c>
      <c r="L149" t="s">
        <v>12566</v>
      </c>
      <c r="M149" t="s">
        <v>12567</v>
      </c>
      <c r="N149">
        <v>1</v>
      </c>
      <c r="O149" t="s">
        <v>766</v>
      </c>
      <c r="P149" t="str">
        <f t="shared" si="17"/>
        <v>29537 Atikelstamm Einbindung Gefahrgut</v>
      </c>
    </row>
    <row r="150" spans="1:16" x14ac:dyDescent="0.3">
      <c r="A150" t="s">
        <v>12046</v>
      </c>
      <c r="B150" t="s">
        <v>12534</v>
      </c>
      <c r="C150" t="s">
        <v>174</v>
      </c>
      <c r="D150">
        <f t="shared" si="12"/>
        <v>0</v>
      </c>
      <c r="E150">
        <f t="shared" si="13"/>
        <v>0</v>
      </c>
      <c r="F150" t="str">
        <f t="shared" si="14"/>
        <v>Fehler</v>
      </c>
      <c r="G150" t="str">
        <f t="shared" si="15"/>
        <v>Ratepayzahlungen ohne E Mail</v>
      </c>
      <c r="H150" t="str" cm="1">
        <f t="array" ref="H150">LEFT(C150,SUM(LEN(C150)-LEN(SUBSTITUTE(C150,{"0";"1";"2";"3";"4";"5";"6";"7";"8";"9"},""))))</f>
        <v>29625</v>
      </c>
      <c r="I150" t="str" cm="1">
        <f t="array" aca="1" ref="I150" ca="1">_xlfn.TEXTJOIN("",TRUE,IFERROR(MID(H150,ROW(INDIRECT("1:100")),1)+0,""))</f>
        <v>29625</v>
      </c>
      <c r="J150" s="1" t="s">
        <v>12703</v>
      </c>
      <c r="K150" t="e">
        <f t="shared" si="16"/>
        <v>#VALUE!</v>
      </c>
      <c r="L150" t="s">
        <v>12566</v>
      </c>
      <c r="M150" t="s">
        <v>12567</v>
      </c>
      <c r="N150">
        <v>1</v>
      </c>
      <c r="O150" t="s">
        <v>766</v>
      </c>
      <c r="P150" t="str">
        <f t="shared" si="17"/>
        <v>29625 Ratepayzahlungen ohne E Mail</v>
      </c>
    </row>
    <row r="151" spans="1:16" x14ac:dyDescent="0.3">
      <c r="A151" t="s">
        <v>12047</v>
      </c>
      <c r="B151" t="s">
        <v>12534</v>
      </c>
      <c r="C151" t="s">
        <v>175</v>
      </c>
      <c r="D151">
        <f t="shared" si="12"/>
        <v>1</v>
      </c>
      <c r="E151">
        <f t="shared" si="13"/>
        <v>1</v>
      </c>
      <c r="F151" t="str">
        <f t="shared" si="14"/>
        <v xml:space="preserve"> Ankauf freie Ware</v>
      </c>
      <c r="G151" t="str">
        <f t="shared" si="15"/>
        <v xml:space="preserve"> Ankauf freie Ware</v>
      </c>
      <c r="H151" t="str" cm="1">
        <f t="array" ref="H151">LEFT(C151,SUM(LEN(C151)-LEN(SUBSTITUTE(C151,{"0";"1";"2";"3";"4";"5";"6";"7";"8";"9"},""))))</f>
        <v>29655</v>
      </c>
      <c r="I151" t="str" cm="1">
        <f t="array" aca="1" ref="I151" ca="1">_xlfn.TEXTJOIN("",TRUE,IFERROR(MID(H151,ROW(INDIRECT("1:100")),1)+0,""))</f>
        <v>29655</v>
      </c>
      <c r="J151" s="1" t="s">
        <v>12704</v>
      </c>
      <c r="K151" t="str">
        <f t="shared" si="16"/>
        <v xml:space="preserve">29655 Fiori Launchpad </v>
      </c>
      <c r="L151" t="s">
        <v>12566</v>
      </c>
      <c r="M151" t="s">
        <v>12567</v>
      </c>
      <c r="N151">
        <v>1</v>
      </c>
      <c r="O151" t="s">
        <v>766</v>
      </c>
      <c r="P151" t="str">
        <f t="shared" si="17"/>
        <v>29655 Fiori Launchpad - Ankauf freie Ware</v>
      </c>
    </row>
    <row r="152" spans="1:16" x14ac:dyDescent="0.3">
      <c r="A152" t="s">
        <v>12048</v>
      </c>
      <c r="B152" t="s">
        <v>12534</v>
      </c>
      <c r="C152" t="s">
        <v>176</v>
      </c>
      <c r="D152">
        <f t="shared" si="12"/>
        <v>1</v>
      </c>
      <c r="E152">
        <f t="shared" si="13"/>
        <v>1</v>
      </c>
      <c r="F152" t="str">
        <f t="shared" si="14"/>
        <v xml:space="preserve"> Spartenhierarchie</v>
      </c>
      <c r="G152" t="str">
        <f t="shared" si="15"/>
        <v xml:space="preserve"> Spartenhierarchie</v>
      </c>
      <c r="H152" t="str" cm="1">
        <f t="array" ref="H152">LEFT(C152,SUM(LEN(C152)-LEN(SUBSTITUTE(C152,{"0";"1";"2";"3";"4";"5";"6";"7";"8";"9"},""))))</f>
        <v>29664</v>
      </c>
      <c r="I152" t="str" cm="1">
        <f t="array" aca="1" ref="I152" ca="1">_xlfn.TEXTJOIN("",TRUE,IFERROR(MID(H152,ROW(INDIRECT("1:100")),1)+0,""))</f>
        <v>29664</v>
      </c>
      <c r="J152" s="1" t="s">
        <v>12705</v>
      </c>
      <c r="K152" t="str">
        <f t="shared" si="16"/>
        <v xml:space="preserve">29664 Amazon </v>
      </c>
      <c r="L152" t="s">
        <v>12566</v>
      </c>
      <c r="M152" t="s">
        <v>12567</v>
      </c>
      <c r="N152">
        <v>1</v>
      </c>
      <c r="O152" t="s">
        <v>766</v>
      </c>
      <c r="P152" t="str">
        <f t="shared" si="17"/>
        <v>29664 Amazon - Spartenhierarchie</v>
      </c>
    </row>
    <row r="153" spans="1:16" x14ac:dyDescent="0.3">
      <c r="A153" t="s">
        <v>12049</v>
      </c>
      <c r="B153" t="s">
        <v>12534</v>
      </c>
      <c r="C153" t="s">
        <v>177</v>
      </c>
      <c r="D153">
        <f t="shared" si="12"/>
        <v>1</v>
      </c>
      <c r="E153">
        <f t="shared" si="13"/>
        <v>1</v>
      </c>
      <c r="F153" t="str">
        <f t="shared" si="14"/>
        <v>Prozess in SAP implementieren</v>
      </c>
      <c r="G153" t="str">
        <f t="shared" si="15"/>
        <v>Prozess in SAP implementieren</v>
      </c>
      <c r="H153" t="str" cm="1">
        <f t="array" ref="H153">LEFT(C153,SUM(LEN(C153)-LEN(SUBSTITUTE(C153,{"0";"1";"2";"3";"4";"5";"6";"7";"8";"9"},""))))</f>
        <v>29736</v>
      </c>
      <c r="I153" t="str" cm="1">
        <f t="array" aca="1" ref="I153" ca="1">_xlfn.TEXTJOIN("",TRUE,IFERROR(MID(H153,ROW(INDIRECT("1:100")),1)+0,""))</f>
        <v>29736</v>
      </c>
      <c r="J153" s="1" t="s">
        <v>12706</v>
      </c>
      <c r="K153" t="str">
        <f t="shared" si="16"/>
        <v>29736 ebay.de: User Löschanfragen</v>
      </c>
      <c r="L153" t="s">
        <v>12566</v>
      </c>
      <c r="M153" t="s">
        <v>12567</v>
      </c>
      <c r="N153">
        <v>1</v>
      </c>
      <c r="O153" t="s">
        <v>766</v>
      </c>
      <c r="P153" t="str">
        <f t="shared" si="17"/>
        <v>29736 ebay.de: User Löschanfragen-Prozess in SAP implementieren</v>
      </c>
    </row>
    <row r="154" spans="1:16" x14ac:dyDescent="0.3">
      <c r="A154" t="s">
        <v>12050</v>
      </c>
      <c r="B154" t="s">
        <v>12534</v>
      </c>
      <c r="C154" t="s">
        <v>178</v>
      </c>
      <c r="D154">
        <f t="shared" si="12"/>
        <v>0</v>
      </c>
      <c r="E154">
        <f t="shared" si="13"/>
        <v>0</v>
      </c>
      <c r="F154" t="str">
        <f t="shared" si="14"/>
        <v>Fehler</v>
      </c>
      <c r="G154" t="str">
        <f t="shared" si="15"/>
        <v>Überarbeitung Musteretikett</v>
      </c>
      <c r="H154" t="str" cm="1">
        <f t="array" ref="H154">LEFT(C154,SUM(LEN(C154)-LEN(SUBSTITUTE(C154,{"0";"1";"2";"3";"4";"5";"6";"7";"8";"9"},""))))</f>
        <v>29743</v>
      </c>
      <c r="I154" t="str" cm="1">
        <f t="array" aca="1" ref="I154" ca="1">_xlfn.TEXTJOIN("",TRUE,IFERROR(MID(H154,ROW(INDIRECT("1:100")),1)+0,""))</f>
        <v>29743</v>
      </c>
      <c r="J154" s="1" t="s">
        <v>12707</v>
      </c>
      <c r="K154" t="e">
        <f t="shared" si="16"/>
        <v>#VALUE!</v>
      </c>
      <c r="L154" t="s">
        <v>12566</v>
      </c>
      <c r="M154" t="s">
        <v>12567</v>
      </c>
      <c r="N154">
        <v>1</v>
      </c>
      <c r="O154" t="s">
        <v>766</v>
      </c>
      <c r="P154" t="str">
        <f t="shared" si="17"/>
        <v>29743 Überarbeitung Musteretikett</v>
      </c>
    </row>
    <row r="155" spans="1:16" x14ac:dyDescent="0.3">
      <c r="A155" t="s">
        <v>12051</v>
      </c>
      <c r="B155" t="s">
        <v>12534</v>
      </c>
      <c r="C155" t="s">
        <v>179</v>
      </c>
      <c r="D155">
        <f t="shared" si="12"/>
        <v>0</v>
      </c>
      <c r="E155">
        <f t="shared" si="13"/>
        <v>0</v>
      </c>
      <c r="F155" t="str">
        <f t="shared" si="14"/>
        <v>Fehler</v>
      </c>
      <c r="G155" t="str">
        <f t="shared" si="15"/>
        <v>Anpassung Fiori Warenausgang Filiale</v>
      </c>
      <c r="H155" t="str" cm="1">
        <f t="array" ref="H155">LEFT(C155,SUM(LEN(C155)-LEN(SUBSTITUTE(C155,{"0";"1";"2";"3";"4";"5";"6";"7";"8";"9"},""))))</f>
        <v>29753</v>
      </c>
      <c r="I155" t="str" cm="1">
        <f t="array" aca="1" ref="I155" ca="1">_xlfn.TEXTJOIN("",TRUE,IFERROR(MID(H155,ROW(INDIRECT("1:100")),1)+0,""))</f>
        <v>29753</v>
      </c>
      <c r="J155" s="1" t="s">
        <v>12708</v>
      </c>
      <c r="K155" t="e">
        <f t="shared" si="16"/>
        <v>#VALUE!</v>
      </c>
      <c r="L155" t="s">
        <v>12566</v>
      </c>
      <c r="M155" t="s">
        <v>12567</v>
      </c>
      <c r="N155">
        <v>1</v>
      </c>
      <c r="O155" t="s">
        <v>766</v>
      </c>
      <c r="P155" t="str">
        <f t="shared" si="17"/>
        <v>29753 Anpassung Fiori Warenausgang Filiale</v>
      </c>
    </row>
    <row r="156" spans="1:16" x14ac:dyDescent="0.3">
      <c r="A156" t="s">
        <v>12052</v>
      </c>
      <c r="B156" t="s">
        <v>12534</v>
      </c>
      <c r="C156" t="s">
        <v>180</v>
      </c>
      <c r="D156">
        <f t="shared" si="12"/>
        <v>1</v>
      </c>
      <c r="E156">
        <f t="shared" si="13"/>
        <v>1</v>
      </c>
      <c r="F156" t="str">
        <f t="shared" si="14"/>
        <v xml:space="preserve"> Rücksendelabel für Sendungen nach Österreich</v>
      </c>
      <c r="G156" t="str">
        <f t="shared" si="15"/>
        <v xml:space="preserve"> Rücksendelabel für Sendungen nach Österreich</v>
      </c>
      <c r="H156" t="str" cm="1">
        <f t="array" ref="H156">LEFT(C156,SUM(LEN(C156)-LEN(SUBSTITUTE(C156,{"0";"1";"2";"3";"4";"5";"6";"7";"8";"9"},""))))</f>
        <v>29808 P</v>
      </c>
      <c r="I156" t="str" cm="1">
        <f t="array" aca="1" ref="I156" ca="1">_xlfn.TEXTJOIN("",TRUE,IFERROR(MID(H156,ROW(INDIRECT("1:100")),1)+0,""))</f>
        <v>29808</v>
      </c>
      <c r="J156" s="1" t="s">
        <v>12709</v>
      </c>
      <c r="K156" t="str">
        <f t="shared" si="16"/>
        <v xml:space="preserve">29808 P01 </v>
      </c>
      <c r="L156" t="s">
        <v>12566</v>
      </c>
      <c r="M156" t="s">
        <v>12567</v>
      </c>
      <c r="N156">
        <v>1</v>
      </c>
      <c r="O156" t="s">
        <v>766</v>
      </c>
      <c r="P156" t="str">
        <f t="shared" si="17"/>
        <v>29808 P01 - Rücksendelabel für Sendungen nach Österreich</v>
      </c>
    </row>
    <row r="157" spans="1:16" x14ac:dyDescent="0.3">
      <c r="A157" t="s">
        <v>12053</v>
      </c>
      <c r="B157" t="s">
        <v>12534</v>
      </c>
      <c r="C157" t="s">
        <v>181</v>
      </c>
      <c r="D157">
        <f t="shared" si="12"/>
        <v>2</v>
      </c>
      <c r="E157">
        <f t="shared" si="13"/>
        <v>2</v>
      </c>
      <c r="F157" t="str">
        <f t="shared" si="14"/>
        <v>Doc</v>
      </c>
      <c r="G157" t="str">
        <f t="shared" si="15"/>
        <v>Doc</v>
      </c>
      <c r="H157" t="str" cm="1">
        <f t="array" ref="H157">LEFT(C157,SUM(LEN(C157)-LEN(SUBSTITUTE(C157,{"0";"1";"2";"3";"4";"5";"6";"7";"8";"9"},""))))</f>
        <v>29847 P</v>
      </c>
      <c r="I157" t="str" cm="1">
        <f t="array" aca="1" ref="I157" ca="1">_xlfn.TEXTJOIN("",TRUE,IFERROR(MID(H157,ROW(INDIRECT("1:100")),1)+0,""))</f>
        <v>29847</v>
      </c>
      <c r="J157" s="1" t="s">
        <v>12710</v>
      </c>
      <c r="K157" t="str">
        <f t="shared" si="16"/>
        <v>29847 P01 - Marktplätze Aufträge ohne Fehler landen als I</v>
      </c>
      <c r="L157" t="s">
        <v>12566</v>
      </c>
      <c r="M157" t="s">
        <v>12567</v>
      </c>
      <c r="N157">
        <v>1</v>
      </c>
      <c r="O157" t="s">
        <v>766</v>
      </c>
      <c r="P157" t="str">
        <f t="shared" si="17"/>
        <v>29847 P01 - Marktplätze Aufträge ohne Fehler landen als I-Doc</v>
      </c>
    </row>
    <row r="158" spans="1:16" x14ac:dyDescent="0.3">
      <c r="A158" t="s">
        <v>12054</v>
      </c>
      <c r="B158" t="s">
        <v>12534</v>
      </c>
      <c r="C158" t="s">
        <v>182</v>
      </c>
      <c r="D158">
        <f t="shared" si="12"/>
        <v>1</v>
      </c>
      <c r="E158">
        <f t="shared" si="13"/>
        <v>1</v>
      </c>
      <c r="F158" t="str">
        <f t="shared" si="14"/>
        <v xml:space="preserve"> Adressdaten werden nicht komplett an Rhenus</v>
      </c>
      <c r="G158" t="str">
        <f t="shared" si="15"/>
        <v xml:space="preserve"> Adressdaten werden nicht komplett an Rhenus</v>
      </c>
      <c r="H158" t="str" cm="1">
        <f t="array" ref="H158">LEFT(C158,SUM(LEN(C158)-LEN(SUBSTITUTE(C158,{"0";"1";"2";"3";"4";"5";"6";"7";"8";"9"},""))))</f>
        <v>29885 P</v>
      </c>
      <c r="I158" t="str" cm="1">
        <f t="array" aca="1" ref="I158" ca="1">_xlfn.TEXTJOIN("",TRUE,IFERROR(MID(H158,ROW(INDIRECT("1:100")),1)+0,""))</f>
        <v>29885</v>
      </c>
      <c r="J158" s="1" t="s">
        <v>12711</v>
      </c>
      <c r="K158" t="str">
        <f t="shared" si="16"/>
        <v xml:space="preserve">29885 P01 </v>
      </c>
      <c r="L158" t="s">
        <v>12566</v>
      </c>
      <c r="M158" t="s">
        <v>12567</v>
      </c>
      <c r="N158">
        <v>1</v>
      </c>
      <c r="O158" t="s">
        <v>766</v>
      </c>
      <c r="P158" t="str">
        <f t="shared" si="17"/>
        <v>29885 P01 - Adressdaten werden nicht komplett an Rhenus</v>
      </c>
    </row>
    <row r="159" spans="1:16" x14ac:dyDescent="0.3">
      <c r="A159" t="s">
        <v>12055</v>
      </c>
      <c r="B159" t="s">
        <v>12534</v>
      </c>
      <c r="C159" t="s">
        <v>183</v>
      </c>
      <c r="D159">
        <f t="shared" si="12"/>
        <v>0</v>
      </c>
      <c r="E159">
        <f t="shared" si="13"/>
        <v>0</v>
      </c>
      <c r="F159" t="str">
        <f t="shared" si="14"/>
        <v>Fehler</v>
      </c>
      <c r="G159" t="str">
        <f t="shared" si="15"/>
        <v>Kundennummer bei vorhandener Lieferadresse zurückgeben</v>
      </c>
      <c r="H159" t="str" cm="1">
        <f t="array" ref="H159">LEFT(C159,SUM(LEN(C159)-LEN(SUBSTITUTE(C159,{"0";"1";"2";"3";"4";"5";"6";"7";"8";"9"},""))))</f>
        <v>29953</v>
      </c>
      <c r="I159" t="str" cm="1">
        <f t="array" aca="1" ref="I159" ca="1">_xlfn.TEXTJOIN("",TRUE,IFERROR(MID(H159,ROW(INDIRECT("1:100")),1)+0,""))</f>
        <v>29953</v>
      </c>
      <c r="J159" s="1" t="s">
        <v>12712</v>
      </c>
      <c r="K159" t="e">
        <f t="shared" si="16"/>
        <v>#VALUE!</v>
      </c>
      <c r="L159" t="s">
        <v>12566</v>
      </c>
      <c r="M159" t="s">
        <v>12567</v>
      </c>
      <c r="N159">
        <v>1</v>
      </c>
      <c r="O159" t="s">
        <v>766</v>
      </c>
      <c r="P159" t="str">
        <f t="shared" si="17"/>
        <v>29953 Kundennummer bei vorhandener Lieferadresse zurückgeben</v>
      </c>
    </row>
    <row r="160" spans="1:16" x14ac:dyDescent="0.3">
      <c r="A160" t="s">
        <v>12056</v>
      </c>
      <c r="B160" t="s">
        <v>12534</v>
      </c>
      <c r="C160" t="s">
        <v>184</v>
      </c>
      <c r="D160">
        <f t="shared" si="12"/>
        <v>1</v>
      </c>
      <c r="E160">
        <f t="shared" si="13"/>
        <v>1</v>
      </c>
      <c r="F160" t="str">
        <f t="shared" si="14"/>
        <v xml:space="preserve"> Offene EWBs werden nicht zugeordnet</v>
      </c>
      <c r="G160" t="str">
        <f t="shared" si="15"/>
        <v xml:space="preserve"> Offene EWBs werden nicht zugeordnet</v>
      </c>
      <c r="H160" t="str" cm="1">
        <f t="array" ref="H160">LEFT(C160,SUM(LEN(C160)-LEN(SUBSTITUTE(C160,{"0";"1";"2";"3";"4";"5";"6";"7";"8";"9"},""))))</f>
        <v>29980</v>
      </c>
      <c r="I160" t="str" cm="1">
        <f t="array" aca="1" ref="I160" ca="1">_xlfn.TEXTJOIN("",TRUE,IFERROR(MID(H160,ROW(INDIRECT("1:100")),1)+0,""))</f>
        <v>29980</v>
      </c>
      <c r="J160" s="1" t="s">
        <v>12713</v>
      </c>
      <c r="K160" t="str">
        <f t="shared" si="16"/>
        <v xml:space="preserve">29980 Fiori </v>
      </c>
      <c r="L160" t="s">
        <v>12566</v>
      </c>
      <c r="M160" t="s">
        <v>12567</v>
      </c>
      <c r="N160">
        <v>1</v>
      </c>
      <c r="O160" t="s">
        <v>766</v>
      </c>
      <c r="P160" t="str">
        <f t="shared" si="17"/>
        <v>29980 Fiori - Offene EWBs werden nicht zugeordnet</v>
      </c>
    </row>
    <row r="161" spans="1:16" x14ac:dyDescent="0.3">
      <c r="A161" t="s">
        <v>12057</v>
      </c>
      <c r="B161" t="s">
        <v>12534</v>
      </c>
      <c r="C161" t="s">
        <v>185</v>
      </c>
      <c r="D161">
        <f t="shared" si="12"/>
        <v>0</v>
      </c>
      <c r="E161">
        <f t="shared" si="13"/>
        <v>0</v>
      </c>
      <c r="F161" t="str">
        <f t="shared" si="14"/>
        <v>Fehler</v>
      </c>
      <c r="G161" t="str">
        <f t="shared" si="15"/>
        <v>Überarbeitung Datenübertragung an Overnite</v>
      </c>
      <c r="H161" t="str" cm="1">
        <f t="array" ref="H161">LEFT(C161,SUM(LEN(C161)-LEN(SUBSTITUTE(C161,{"0";"1";"2";"3";"4";"5";"6";"7";"8";"9"},""))))</f>
        <v>29982</v>
      </c>
      <c r="I161" t="str" cm="1">
        <f t="array" aca="1" ref="I161" ca="1">_xlfn.TEXTJOIN("",TRUE,IFERROR(MID(H161,ROW(INDIRECT("1:100")),1)+0,""))</f>
        <v>29982</v>
      </c>
      <c r="J161" s="1" t="s">
        <v>12714</v>
      </c>
      <c r="K161" t="e">
        <f t="shared" si="16"/>
        <v>#VALUE!</v>
      </c>
      <c r="L161" t="s">
        <v>12566</v>
      </c>
      <c r="M161" t="s">
        <v>12567</v>
      </c>
      <c r="N161">
        <v>1</v>
      </c>
      <c r="O161" t="s">
        <v>766</v>
      </c>
      <c r="P161" t="str">
        <f t="shared" si="17"/>
        <v>29982 Überarbeitung Datenübertragung an Overnite</v>
      </c>
    </row>
    <row r="162" spans="1:16" x14ac:dyDescent="0.3">
      <c r="A162" t="s">
        <v>12058</v>
      </c>
      <c r="B162" t="s">
        <v>12534</v>
      </c>
      <c r="C162" t="s">
        <v>186</v>
      </c>
      <c r="D162">
        <f t="shared" si="12"/>
        <v>0</v>
      </c>
      <c r="E162">
        <f t="shared" si="13"/>
        <v>0</v>
      </c>
      <c r="F162" t="str">
        <f t="shared" si="14"/>
        <v>Fehler</v>
      </c>
      <c r="G162" t="str">
        <f t="shared" si="15"/>
        <v>Anpassen der Prüflogik des Sanktionsmonitors SAM3</v>
      </c>
      <c r="H162" t="str" cm="1">
        <f t="array" ref="H162">LEFT(C162,SUM(LEN(C162)-LEN(SUBSTITUTE(C162,{"0";"1";"2";"3";"4";"5";"6";"7";"8";"9"},""))))</f>
        <v xml:space="preserve">30003 </v>
      </c>
      <c r="I162" t="str" cm="1">
        <f t="array" aca="1" ref="I162" ca="1">_xlfn.TEXTJOIN("",TRUE,IFERROR(MID(H162,ROW(INDIRECT("1:100")),1)+0,""))</f>
        <v>30003</v>
      </c>
      <c r="J162" s="1" t="s">
        <v>12715</v>
      </c>
      <c r="K162" t="e">
        <f t="shared" si="16"/>
        <v>#VALUE!</v>
      </c>
      <c r="L162" t="s">
        <v>12566</v>
      </c>
      <c r="M162" t="s">
        <v>12567</v>
      </c>
      <c r="N162">
        <v>1</v>
      </c>
      <c r="O162" t="s">
        <v>766</v>
      </c>
      <c r="P162" t="str">
        <f t="shared" si="17"/>
        <v>30003 Anpassen der Prüflogik des Sanktionsmonitors SAM3</v>
      </c>
    </row>
    <row r="163" spans="1:16" x14ac:dyDescent="0.3">
      <c r="A163" t="s">
        <v>12059</v>
      </c>
      <c r="B163" t="s">
        <v>12534</v>
      </c>
      <c r="C163" t="s">
        <v>187</v>
      </c>
      <c r="D163">
        <f t="shared" si="12"/>
        <v>0</v>
      </c>
      <c r="E163">
        <f t="shared" si="13"/>
        <v>0</v>
      </c>
      <c r="F163" t="str">
        <f t="shared" si="14"/>
        <v>Fehler</v>
      </c>
      <c r="G163" t="str">
        <f t="shared" si="15"/>
        <v>Untertätiger Neuterminierer mit Vorselektion</v>
      </c>
      <c r="H163" t="str" cm="1">
        <f t="array" ref="H163">LEFT(C163,SUM(LEN(C163)-LEN(SUBSTITUTE(C163,{"0";"1";"2";"3";"4";"5";"6";"7";"8";"9"},""))))</f>
        <v>30022</v>
      </c>
      <c r="I163" t="str" cm="1">
        <f t="array" aca="1" ref="I163" ca="1">_xlfn.TEXTJOIN("",TRUE,IFERROR(MID(H163,ROW(INDIRECT("1:100")),1)+0,""))</f>
        <v>30022</v>
      </c>
      <c r="J163" s="1" t="s">
        <v>12716</v>
      </c>
      <c r="K163" t="e">
        <f t="shared" si="16"/>
        <v>#VALUE!</v>
      </c>
      <c r="L163" t="s">
        <v>12566</v>
      </c>
      <c r="M163" t="s">
        <v>12567</v>
      </c>
      <c r="N163">
        <v>1</v>
      </c>
      <c r="O163" t="s">
        <v>766</v>
      </c>
      <c r="P163" t="str">
        <f t="shared" si="17"/>
        <v>30022 Untertätiger Neuterminierer mit Vorselektion</v>
      </c>
    </row>
    <row r="164" spans="1:16" x14ac:dyDescent="0.3">
      <c r="A164" t="s">
        <v>12060</v>
      </c>
      <c r="B164" t="s">
        <v>12534</v>
      </c>
      <c r="C164" t="s">
        <v>188</v>
      </c>
      <c r="D164">
        <f t="shared" si="12"/>
        <v>0</v>
      </c>
      <c r="E164">
        <f t="shared" si="13"/>
        <v>0</v>
      </c>
      <c r="F164" t="str">
        <f t="shared" si="14"/>
        <v>Fehler</v>
      </c>
      <c r="G164" t="str">
        <f t="shared" si="15"/>
        <v>Anzeige LF in der MD04</v>
      </c>
      <c r="H164" t="str" cm="1">
        <f t="array" ref="H164">LEFT(C164,SUM(LEN(C164)-LEN(SUBSTITUTE(C164,{"0";"1";"2";"3";"4";"5";"6";"7";"8";"9"},""))))</f>
        <v>30030 A</v>
      </c>
      <c r="I164" t="str" cm="1">
        <f t="array" aca="1" ref="I164" ca="1">_xlfn.TEXTJOIN("",TRUE,IFERROR(MID(H164,ROW(INDIRECT("1:100")),1)+0,""))</f>
        <v>30030</v>
      </c>
      <c r="J164" s="1" t="s">
        <v>12717</v>
      </c>
      <c r="K164" t="e">
        <f t="shared" si="16"/>
        <v>#VALUE!</v>
      </c>
      <c r="L164" t="s">
        <v>12566</v>
      </c>
      <c r="M164" t="s">
        <v>12567</v>
      </c>
      <c r="N164">
        <v>1</v>
      </c>
      <c r="O164" t="s">
        <v>766</v>
      </c>
      <c r="P164" t="str">
        <f t="shared" si="17"/>
        <v>30030 Anzeige LF in der MD04</v>
      </c>
    </row>
    <row r="165" spans="1:16" x14ac:dyDescent="0.3">
      <c r="A165" t="s">
        <v>12061</v>
      </c>
      <c r="B165" t="s">
        <v>12534</v>
      </c>
      <c r="C165" t="s">
        <v>189</v>
      </c>
      <c r="D165">
        <f t="shared" si="12"/>
        <v>1</v>
      </c>
      <c r="E165">
        <f t="shared" si="13"/>
        <v>1</v>
      </c>
      <c r="F165" t="str">
        <f t="shared" si="14"/>
        <v xml:space="preserve"> Versand von Retourenlabel inkl. Rücksendeschein</v>
      </c>
      <c r="G165" t="str">
        <f t="shared" si="15"/>
        <v xml:space="preserve"> Versand von Retourenlabel inkl. Rücksendeschein</v>
      </c>
      <c r="H165" t="str" cm="1">
        <f t="array" ref="H165">LEFT(C165,SUM(LEN(C165)-LEN(SUBSTITUTE(C165,{"0";"1";"2";"3";"4";"5";"6";"7";"8";"9"},""))))</f>
        <v>30031 P</v>
      </c>
      <c r="I165" t="str" cm="1">
        <f t="array" aca="1" ref="I165" ca="1">_xlfn.TEXTJOIN("",TRUE,IFERROR(MID(H165,ROW(INDIRECT("1:100")),1)+0,""))</f>
        <v>30031</v>
      </c>
      <c r="J165" s="1" t="s">
        <v>12718</v>
      </c>
      <c r="K165" t="str">
        <f t="shared" si="16"/>
        <v xml:space="preserve">30031 P01 </v>
      </c>
      <c r="L165" t="s">
        <v>12566</v>
      </c>
      <c r="M165" t="s">
        <v>12567</v>
      </c>
      <c r="N165">
        <v>1</v>
      </c>
      <c r="O165" t="s">
        <v>766</v>
      </c>
      <c r="P165" t="str">
        <f t="shared" si="17"/>
        <v>30031 P01 - Versand von Retourenlabel inkl. Rücksendeschein</v>
      </c>
    </row>
    <row r="166" spans="1:16" x14ac:dyDescent="0.3">
      <c r="A166" t="s">
        <v>12062</v>
      </c>
      <c r="B166" t="s">
        <v>12534</v>
      </c>
      <c r="C166" t="s">
        <v>190</v>
      </c>
      <c r="D166">
        <f t="shared" si="12"/>
        <v>0</v>
      </c>
      <c r="E166">
        <f t="shared" si="13"/>
        <v>0</v>
      </c>
      <c r="F166" t="str">
        <f t="shared" si="14"/>
        <v>Fehler</v>
      </c>
      <c r="G166" t="str">
        <f t="shared" si="15"/>
        <v>neue Spalte für zu Verpackung noch gesperrte Les</v>
      </c>
      <c r="H166" t="str" cm="1">
        <f t="array" ref="H166">LEFT(C166,SUM(LEN(C166)-LEN(SUBSTITUTE(C166,{"0";"1";"2";"3";"4";"5";"6";"7";"8";"9"},""))))</f>
        <v>30037</v>
      </c>
      <c r="I166" t="str" cm="1">
        <f t="array" aca="1" ref="I166" ca="1">_xlfn.TEXTJOIN("",TRUE,IFERROR(MID(H166,ROW(INDIRECT("1:100")),1)+0,""))</f>
        <v>30037</v>
      </c>
      <c r="J166" s="1" t="s">
        <v>12719</v>
      </c>
      <c r="K166" t="e">
        <f t="shared" si="16"/>
        <v>#VALUE!</v>
      </c>
      <c r="L166" t="s">
        <v>12566</v>
      </c>
      <c r="M166" t="s">
        <v>12567</v>
      </c>
      <c r="N166">
        <v>1</v>
      </c>
      <c r="O166" t="s">
        <v>766</v>
      </c>
      <c r="P166" t="str">
        <f t="shared" si="17"/>
        <v>30037 neue Spalte für zu Verpackung noch gesperrte Les</v>
      </c>
    </row>
    <row r="167" spans="1:16" x14ac:dyDescent="0.3">
      <c r="A167" t="s">
        <v>12063</v>
      </c>
      <c r="B167" t="s">
        <v>12534</v>
      </c>
      <c r="C167" t="s">
        <v>191</v>
      </c>
      <c r="D167">
        <f t="shared" si="12"/>
        <v>1</v>
      </c>
      <c r="E167">
        <f t="shared" si="13"/>
        <v>1</v>
      </c>
      <c r="F167" t="str">
        <f t="shared" si="14"/>
        <v xml:space="preserve"> Erweiterung App Click &amp; Reserve um Datum</v>
      </c>
      <c r="G167" t="str">
        <f t="shared" si="15"/>
        <v xml:space="preserve"> Erweiterung App Click &amp; Reserve um Datum</v>
      </c>
      <c r="H167" t="str" cm="1">
        <f t="array" ref="H167">LEFT(C167,SUM(LEN(C167)-LEN(SUBSTITUTE(C167,{"0";"1";"2";"3";"4";"5";"6";"7";"8";"9"},""))))</f>
        <v>30052</v>
      </c>
      <c r="I167" t="str" cm="1">
        <f t="array" aca="1" ref="I167" ca="1">_xlfn.TEXTJOIN("",TRUE,IFERROR(MID(H167,ROW(INDIRECT("1:100")),1)+0,""))</f>
        <v>30052</v>
      </c>
      <c r="J167" s="1" t="s">
        <v>12720</v>
      </c>
      <c r="K167" t="str">
        <f t="shared" si="16"/>
        <v xml:space="preserve">30052 Fiori </v>
      </c>
      <c r="L167" t="s">
        <v>12566</v>
      </c>
      <c r="M167" t="s">
        <v>12567</v>
      </c>
      <c r="N167">
        <v>1</v>
      </c>
      <c r="O167" t="s">
        <v>766</v>
      </c>
      <c r="P167" t="str">
        <f t="shared" si="17"/>
        <v>30052 Fiori - Erweiterung App Click &amp; Reserve um Datum</v>
      </c>
    </row>
    <row r="168" spans="1:16" x14ac:dyDescent="0.3">
      <c r="A168" t="s">
        <v>12064</v>
      </c>
      <c r="B168" t="s">
        <v>12534</v>
      </c>
      <c r="C168" t="s">
        <v>192</v>
      </c>
      <c r="D168">
        <f t="shared" si="12"/>
        <v>1</v>
      </c>
      <c r="E168">
        <f t="shared" si="13"/>
        <v>1</v>
      </c>
      <c r="F168" t="str">
        <f t="shared" si="14"/>
        <v xml:space="preserve"> Bestand aus Zentrale nicht bestellbar über App</v>
      </c>
      <c r="G168" t="str">
        <f t="shared" si="15"/>
        <v xml:space="preserve"> Bestand aus Zentrale nicht bestellbar über App</v>
      </c>
      <c r="H168" t="str" cm="1">
        <f t="array" ref="H168">LEFT(C168,SUM(LEN(C168)-LEN(SUBSTITUTE(C168,{"0";"1";"2";"3";"4";"5";"6";"7";"8";"9"},""))))</f>
        <v>30053</v>
      </c>
      <c r="I168" t="str" cm="1">
        <f t="array" aca="1" ref="I168" ca="1">_xlfn.TEXTJOIN("",TRUE,IFERROR(MID(H168,ROW(INDIRECT("1:100")),1)+0,""))</f>
        <v>30053</v>
      </c>
      <c r="J168" s="1" t="s">
        <v>12721</v>
      </c>
      <c r="K168" t="str">
        <f t="shared" si="16"/>
        <v xml:space="preserve">30053 Fiori </v>
      </c>
      <c r="L168" t="s">
        <v>12566</v>
      </c>
      <c r="M168" t="s">
        <v>12567</v>
      </c>
      <c r="N168">
        <v>1</v>
      </c>
      <c r="O168" t="s">
        <v>766</v>
      </c>
      <c r="P168" t="str">
        <f t="shared" si="17"/>
        <v>30053 Fiori - Bestand aus Zentrale nicht bestellbar über App</v>
      </c>
    </row>
    <row r="169" spans="1:16" x14ac:dyDescent="0.3">
      <c r="A169" t="s">
        <v>12065</v>
      </c>
      <c r="B169" t="s">
        <v>12534</v>
      </c>
      <c r="C169" t="s">
        <v>193</v>
      </c>
      <c r="D169">
        <f t="shared" si="12"/>
        <v>1</v>
      </c>
      <c r="E169">
        <f t="shared" si="13"/>
        <v>1</v>
      </c>
      <c r="F169" t="str">
        <f t="shared" si="14"/>
        <v xml:space="preserve">  Auftragsanzeige fehlerhaft</v>
      </c>
      <c r="G169" t="str">
        <f t="shared" si="15"/>
        <v xml:space="preserve">  Auftragsanzeige fehlerhaft</v>
      </c>
      <c r="H169" t="str" cm="1">
        <f t="array" ref="H169">LEFT(C169,SUM(LEN(C169)-LEN(SUBSTITUTE(C169,{"0";"1";"2";"3";"4";"5";"6";"7";"8";"9"},""))))</f>
        <v>30054</v>
      </c>
      <c r="I169" t="str" cm="1">
        <f t="array" aca="1" ref="I169" ca="1">_xlfn.TEXTJOIN("",TRUE,IFERROR(MID(H169,ROW(INDIRECT("1:100")),1)+0,""))</f>
        <v>30054</v>
      </c>
      <c r="J169" s="1" t="s">
        <v>12722</v>
      </c>
      <c r="K169" t="str">
        <f t="shared" si="16"/>
        <v xml:space="preserve">30054 Fiori </v>
      </c>
      <c r="L169" t="s">
        <v>12566</v>
      </c>
      <c r="M169" t="s">
        <v>12567</v>
      </c>
      <c r="N169">
        <v>1</v>
      </c>
      <c r="O169" t="s">
        <v>766</v>
      </c>
      <c r="P169" t="str">
        <f t="shared" si="17"/>
        <v>30054 Fiori -  Auftragsanzeige fehlerhaft</v>
      </c>
    </row>
    <row r="170" spans="1:16" x14ac:dyDescent="0.3">
      <c r="A170" t="s">
        <v>12066</v>
      </c>
      <c r="B170" t="s">
        <v>12534</v>
      </c>
      <c r="C170" t="s">
        <v>194</v>
      </c>
      <c r="D170">
        <f t="shared" si="12"/>
        <v>0</v>
      </c>
      <c r="E170">
        <f t="shared" si="13"/>
        <v>0</v>
      </c>
      <c r="F170" t="str">
        <f t="shared" si="14"/>
        <v>Fehler</v>
      </c>
      <c r="G170" t="str">
        <f t="shared" si="15"/>
        <v>Bestandsübertragung Shop</v>
      </c>
      <c r="H170" t="str" cm="1">
        <f t="array" ref="H170">LEFT(C170,SUM(LEN(C170)-LEN(SUBSTITUTE(C170,{"0";"1";"2";"3";"4";"5";"6";"7";"8";"9"},""))))</f>
        <v>30087</v>
      </c>
      <c r="I170" t="str" cm="1">
        <f t="array" aca="1" ref="I170" ca="1">_xlfn.TEXTJOIN("",TRUE,IFERROR(MID(H170,ROW(INDIRECT("1:100")),1)+0,""))</f>
        <v>30087</v>
      </c>
      <c r="J170" s="1" t="s">
        <v>12723</v>
      </c>
      <c r="K170" t="e">
        <f t="shared" si="16"/>
        <v>#VALUE!</v>
      </c>
      <c r="L170" t="s">
        <v>12566</v>
      </c>
      <c r="M170" t="s">
        <v>12567</v>
      </c>
      <c r="N170">
        <v>1</v>
      </c>
      <c r="O170" t="s">
        <v>766</v>
      </c>
      <c r="P170" t="str">
        <f t="shared" si="17"/>
        <v>30087 Bestandsübertragung Shop</v>
      </c>
    </row>
    <row r="171" spans="1:16" x14ac:dyDescent="0.3">
      <c r="A171" t="s">
        <v>12067</v>
      </c>
      <c r="B171" t="s">
        <v>12534</v>
      </c>
      <c r="C171" t="s">
        <v>195</v>
      </c>
      <c r="D171">
        <f t="shared" si="12"/>
        <v>1</v>
      </c>
      <c r="E171">
        <f t="shared" si="13"/>
        <v>1</v>
      </c>
      <c r="F171" t="str">
        <f t="shared" si="14"/>
        <v xml:space="preserve"> Erw. Kundenbindungsprogramm</v>
      </c>
      <c r="G171" t="str">
        <f t="shared" si="15"/>
        <v xml:space="preserve"> Erw. Kundenbindungsprogramm</v>
      </c>
      <c r="H171" t="str" cm="1">
        <f t="array" ref="H171">LEFT(C171,SUM(LEN(C171)-LEN(SUBSTITUTE(C171,{"0";"1";"2";"3";"4";"5";"6";"7";"8";"9"},""))))</f>
        <v>30104</v>
      </c>
      <c r="I171" t="str" cm="1">
        <f t="array" aca="1" ref="I171" ca="1">_xlfn.TEXTJOIN("",TRUE,IFERROR(MID(H171,ROW(INDIRECT("1:100")),1)+0,""))</f>
        <v>30104</v>
      </c>
      <c r="J171" s="1" t="s">
        <v>12724</v>
      </c>
      <c r="K171" t="str">
        <f t="shared" si="16"/>
        <v xml:space="preserve">30104 Fiori </v>
      </c>
      <c r="L171" t="s">
        <v>12566</v>
      </c>
      <c r="M171" t="s">
        <v>12567</v>
      </c>
      <c r="N171">
        <v>1</v>
      </c>
      <c r="O171" t="s">
        <v>766</v>
      </c>
      <c r="P171" t="str">
        <f t="shared" si="17"/>
        <v>30104 Fiori - Erw. Kundenbindungsprogramm</v>
      </c>
    </row>
    <row r="172" spans="1:16" x14ac:dyDescent="0.3">
      <c r="A172" t="s">
        <v>12068</v>
      </c>
      <c r="B172" t="s">
        <v>12534</v>
      </c>
      <c r="C172" t="s">
        <v>196</v>
      </c>
      <c r="D172">
        <f t="shared" si="12"/>
        <v>2</v>
      </c>
      <c r="E172">
        <f t="shared" si="13"/>
        <v>2</v>
      </c>
      <c r="F172" t="str">
        <f t="shared" si="14"/>
        <v>Erw. Kundenbindungsprogramm</v>
      </c>
      <c r="G172" t="str">
        <f t="shared" si="15"/>
        <v>Erw. Kundenbindungsprogramm</v>
      </c>
      <c r="H172" t="str" cm="1">
        <f t="array" ref="H172">LEFT(C172,SUM(LEN(C172)-LEN(SUBSTITUTE(C172,{"0";"1";"2";"3";"4";"5";"6";"7";"8";"9"},""))))</f>
        <v>30104</v>
      </c>
      <c r="I172" t="str" cm="1">
        <f t="array" aca="1" ref="I172" ca="1">_xlfn.TEXTJOIN("",TRUE,IFERROR(MID(H172,ROW(INDIRECT("1:100")),1)+0,""))</f>
        <v>30104</v>
      </c>
      <c r="J172" s="1" t="s">
        <v>12724</v>
      </c>
      <c r="K172" t="str">
        <f t="shared" si="16"/>
        <v>30104-Fiori</v>
      </c>
      <c r="L172" t="s">
        <v>12566</v>
      </c>
      <c r="M172" t="s">
        <v>12567</v>
      </c>
      <c r="N172">
        <v>1</v>
      </c>
      <c r="O172" t="s">
        <v>766</v>
      </c>
      <c r="P172" t="str">
        <f t="shared" si="17"/>
        <v>30104-Fiori-Erw. Kundenbindungsprogramm</v>
      </c>
    </row>
    <row r="173" spans="1:16" x14ac:dyDescent="0.3">
      <c r="A173" t="s">
        <v>12069</v>
      </c>
      <c r="B173" t="s">
        <v>12534</v>
      </c>
      <c r="C173" t="s">
        <v>197</v>
      </c>
      <c r="D173">
        <f t="shared" si="12"/>
        <v>0</v>
      </c>
      <c r="E173">
        <f t="shared" si="13"/>
        <v>0</v>
      </c>
      <c r="F173" t="str">
        <f t="shared" si="14"/>
        <v>Fehler</v>
      </c>
      <c r="G173" t="str">
        <f t="shared" si="15"/>
        <v>Aktionsabwicklung: Erweiterung Vertriebsweg 02</v>
      </c>
      <c r="H173" t="str" cm="1">
        <f t="array" ref="H173">LEFT(C173,SUM(LEN(C173)-LEN(SUBSTITUTE(C173,{"0";"1";"2";"3";"4";"5";"6";"7";"8";"9"},""))))</f>
        <v>30110 A</v>
      </c>
      <c r="I173" t="str" cm="1">
        <f t="array" aca="1" ref="I173" ca="1">_xlfn.TEXTJOIN("",TRUE,IFERROR(MID(H173,ROW(INDIRECT("1:100")),1)+0,""))</f>
        <v>30110</v>
      </c>
      <c r="J173" s="1" t="s">
        <v>12725</v>
      </c>
      <c r="K173" t="e">
        <f t="shared" si="16"/>
        <v>#VALUE!</v>
      </c>
      <c r="L173" t="s">
        <v>12566</v>
      </c>
      <c r="M173" t="s">
        <v>12567</v>
      </c>
      <c r="N173">
        <v>1</v>
      </c>
      <c r="O173" t="s">
        <v>766</v>
      </c>
      <c r="P173" t="str">
        <f t="shared" si="17"/>
        <v>30110 Aktionsabwicklung: Erweiterung Vertriebsweg 02</v>
      </c>
    </row>
    <row r="174" spans="1:16" x14ac:dyDescent="0.3">
      <c r="A174" t="s">
        <v>12070</v>
      </c>
      <c r="B174" t="s">
        <v>12534</v>
      </c>
      <c r="C174" t="s">
        <v>198</v>
      </c>
      <c r="D174">
        <f t="shared" si="12"/>
        <v>0</v>
      </c>
      <c r="E174">
        <f t="shared" si="13"/>
        <v>0</v>
      </c>
      <c r="F174" t="str">
        <f t="shared" si="14"/>
        <v>Fehler</v>
      </c>
      <c r="G174" t="str">
        <f t="shared" si="15"/>
        <v>Umstellung der Kommunikation TTE von SFTP</v>
      </c>
      <c r="H174" t="str" cm="1">
        <f t="array" ref="H174">LEFT(C174,SUM(LEN(C174)-LEN(SUBSTITUTE(C174,{"0";"1";"2";"3";"4";"5";"6";"7";"8";"9"},""))))</f>
        <v>30114</v>
      </c>
      <c r="I174" t="str" cm="1">
        <f t="array" aca="1" ref="I174" ca="1">_xlfn.TEXTJOIN("",TRUE,IFERROR(MID(H174,ROW(INDIRECT("1:100")),1)+0,""))</f>
        <v>30114</v>
      </c>
      <c r="J174" s="1" t="s">
        <v>12726</v>
      </c>
      <c r="K174" t="e">
        <f t="shared" si="16"/>
        <v>#VALUE!</v>
      </c>
      <c r="L174" t="s">
        <v>12566</v>
      </c>
      <c r="M174" t="s">
        <v>12567</v>
      </c>
      <c r="N174">
        <v>1</v>
      </c>
      <c r="O174" t="s">
        <v>766</v>
      </c>
      <c r="P174" t="str">
        <f t="shared" si="17"/>
        <v>30114 Umstellung der Kommunikation TTE von SFTP</v>
      </c>
    </row>
    <row r="175" spans="1:16" x14ac:dyDescent="0.3">
      <c r="A175" t="s">
        <v>12071</v>
      </c>
      <c r="B175" t="s">
        <v>12534</v>
      </c>
      <c r="C175" t="s">
        <v>199</v>
      </c>
      <c r="D175">
        <f t="shared" si="12"/>
        <v>0</v>
      </c>
      <c r="E175">
        <f t="shared" si="13"/>
        <v>0</v>
      </c>
      <c r="F175" t="str">
        <f t="shared" si="14"/>
        <v>Fehler</v>
      </c>
      <c r="G175" t="str">
        <f t="shared" si="15"/>
        <v>Umstellung der Kommunikation TTE von SFTP zu RESTFull Api</v>
      </c>
      <c r="H175" t="str" cm="1">
        <f t="array" ref="H175">LEFT(C175,SUM(LEN(C175)-LEN(SUBSTITUTE(C175,{"0";"1";"2";"3";"4";"5";"6";"7";"8";"9"},""))))</f>
        <v>30114</v>
      </c>
      <c r="I175" t="str" cm="1">
        <f t="array" aca="1" ref="I175" ca="1">_xlfn.TEXTJOIN("",TRUE,IFERROR(MID(H175,ROW(INDIRECT("1:100")),1)+0,""))</f>
        <v>30114</v>
      </c>
      <c r="J175" s="1" t="s">
        <v>12726</v>
      </c>
      <c r="K175" t="e">
        <f t="shared" si="16"/>
        <v>#VALUE!</v>
      </c>
      <c r="L175" t="s">
        <v>12566</v>
      </c>
      <c r="M175" t="s">
        <v>12567</v>
      </c>
      <c r="N175">
        <v>1</v>
      </c>
      <c r="O175" t="s">
        <v>766</v>
      </c>
      <c r="P175" t="str">
        <f t="shared" si="17"/>
        <v>30114 Umstellung der Kommunikation TTE von SFTP zu RESTFull Api</v>
      </c>
    </row>
    <row r="176" spans="1:16" x14ac:dyDescent="0.3">
      <c r="A176" t="s">
        <v>12072</v>
      </c>
      <c r="B176" t="s">
        <v>12534</v>
      </c>
      <c r="C176" t="s">
        <v>200</v>
      </c>
      <c r="D176">
        <f t="shared" si="12"/>
        <v>0</v>
      </c>
      <c r="E176">
        <f t="shared" si="13"/>
        <v>0</v>
      </c>
      <c r="F176" t="str">
        <f t="shared" si="14"/>
        <v>Fehler</v>
      </c>
      <c r="G176" t="str">
        <f t="shared" si="15"/>
        <v>Fußzeiletextänderung für Rechnung und Retourenschein FR</v>
      </c>
      <c r="H176" t="str" cm="1">
        <f t="array" ref="H176">LEFT(C176,SUM(LEN(C176)-LEN(SUBSTITUTE(C176,{"0";"1";"2";"3";"4";"5";"6";"7";"8";"9"},""))))</f>
        <v>30140</v>
      </c>
      <c r="I176" t="str" cm="1">
        <f t="array" aca="1" ref="I176" ca="1">_xlfn.TEXTJOIN("",TRUE,IFERROR(MID(H176,ROW(INDIRECT("1:100")),1)+0,""))</f>
        <v>30140</v>
      </c>
      <c r="J176" s="1" t="s">
        <v>12727</v>
      </c>
      <c r="K176" t="e">
        <f t="shared" si="16"/>
        <v>#VALUE!</v>
      </c>
      <c r="L176" t="s">
        <v>12566</v>
      </c>
      <c r="M176" t="s">
        <v>12567</v>
      </c>
      <c r="N176">
        <v>1</v>
      </c>
      <c r="O176" t="s">
        <v>766</v>
      </c>
      <c r="P176" t="str">
        <f t="shared" si="17"/>
        <v>30140 Fußzeiletextänderung für Rechnung und Retourenschein FR</v>
      </c>
    </row>
    <row r="177" spans="1:16" x14ac:dyDescent="0.3">
      <c r="A177" t="s">
        <v>12073</v>
      </c>
      <c r="B177" t="s">
        <v>12534</v>
      </c>
      <c r="C177" t="s">
        <v>201</v>
      </c>
      <c r="D177">
        <f t="shared" si="12"/>
        <v>0</v>
      </c>
      <c r="E177">
        <f t="shared" si="13"/>
        <v>0</v>
      </c>
      <c r="F177" t="str">
        <f t="shared" si="14"/>
        <v>Fehler</v>
      </c>
      <c r="G177" t="str">
        <f t="shared" si="15"/>
        <v>EKGRP Gebrauchtwaffen</v>
      </c>
      <c r="H177" t="str" cm="1">
        <f t="array" ref="H177">LEFT(C177,SUM(LEN(C177)-LEN(SUBSTITUTE(C177,{"0";"1";"2";"3";"4";"5";"6";"7";"8";"9"},""))))</f>
        <v>30154</v>
      </c>
      <c r="I177" t="str" cm="1">
        <f t="array" aca="1" ref="I177" ca="1">_xlfn.TEXTJOIN("",TRUE,IFERROR(MID(H177,ROW(INDIRECT("1:100")),1)+0,""))</f>
        <v>30154</v>
      </c>
      <c r="J177" s="1" t="s">
        <v>12728</v>
      </c>
      <c r="K177" t="e">
        <f t="shared" si="16"/>
        <v>#VALUE!</v>
      </c>
      <c r="L177" t="s">
        <v>12566</v>
      </c>
      <c r="M177" t="s">
        <v>12567</v>
      </c>
      <c r="N177">
        <v>1</v>
      </c>
      <c r="O177" t="s">
        <v>766</v>
      </c>
      <c r="P177" t="str">
        <f t="shared" si="17"/>
        <v>30154 EKGRP Gebrauchtwaffen</v>
      </c>
    </row>
    <row r="178" spans="1:16" x14ac:dyDescent="0.3">
      <c r="A178" t="s">
        <v>12074</v>
      </c>
      <c r="B178" t="s">
        <v>12534</v>
      </c>
      <c r="C178" t="s">
        <v>202</v>
      </c>
      <c r="D178">
        <f t="shared" si="12"/>
        <v>0</v>
      </c>
      <c r="E178">
        <f t="shared" si="13"/>
        <v>0</v>
      </c>
      <c r="F178" t="str">
        <f t="shared" si="14"/>
        <v>Fehler</v>
      </c>
      <c r="G178" t="str">
        <f t="shared" si="15"/>
        <v>Coding unter Transaktion LT44</v>
      </c>
      <c r="H178" t="str" cm="1">
        <f t="array" ref="H178">LEFT(C178,SUM(LEN(C178)-LEN(SUBSTITUTE(C178,{"0";"1";"2";"3";"4";"5";"6";"7";"8";"9"},""))))</f>
        <v>30167 C</v>
      </c>
      <c r="I178" t="str" cm="1">
        <f t="array" aca="1" ref="I178" ca="1">_xlfn.TEXTJOIN("",TRUE,IFERROR(MID(H178,ROW(INDIRECT("1:100")),1)+0,""))</f>
        <v>30167</v>
      </c>
      <c r="J178" s="1" t="s">
        <v>12729</v>
      </c>
      <c r="K178" t="e">
        <f t="shared" si="16"/>
        <v>#VALUE!</v>
      </c>
      <c r="L178" t="s">
        <v>12566</v>
      </c>
      <c r="M178" t="s">
        <v>12567</v>
      </c>
      <c r="N178">
        <v>1</v>
      </c>
      <c r="O178" t="s">
        <v>766</v>
      </c>
      <c r="P178" t="str">
        <f t="shared" si="17"/>
        <v>30167 Coding unter Transaktion LT44</v>
      </c>
    </row>
    <row r="179" spans="1:16" x14ac:dyDescent="0.3">
      <c r="A179" t="s">
        <v>12075</v>
      </c>
      <c r="B179" t="s">
        <v>12534</v>
      </c>
      <c r="C179" t="s">
        <v>203</v>
      </c>
      <c r="D179">
        <f t="shared" si="12"/>
        <v>0</v>
      </c>
      <c r="E179">
        <f t="shared" si="13"/>
        <v>0</v>
      </c>
      <c r="F179" t="str">
        <f t="shared" si="14"/>
        <v>Fehler</v>
      </c>
      <c r="G179" t="str">
        <f t="shared" si="15"/>
        <v>Automatisches setzen des Internetkennzeichens ZZZ</v>
      </c>
      <c r="H179" t="str" cm="1">
        <f t="array" ref="H179">LEFT(C179,SUM(LEN(C179)-LEN(SUBSTITUTE(C179,{"0";"1";"2";"3";"4";"5";"6";"7";"8";"9"},""))))</f>
        <v>30172</v>
      </c>
      <c r="I179" t="str" cm="1">
        <f t="array" aca="1" ref="I179" ca="1">_xlfn.TEXTJOIN("",TRUE,IFERROR(MID(H179,ROW(INDIRECT("1:100")),1)+0,""))</f>
        <v>30172</v>
      </c>
      <c r="J179" s="1" t="s">
        <v>12730</v>
      </c>
      <c r="K179" t="e">
        <f t="shared" si="16"/>
        <v>#VALUE!</v>
      </c>
      <c r="L179" t="s">
        <v>12566</v>
      </c>
      <c r="M179" t="s">
        <v>12567</v>
      </c>
      <c r="N179">
        <v>1</v>
      </c>
      <c r="O179" t="s">
        <v>766</v>
      </c>
      <c r="P179" t="str">
        <f t="shared" si="17"/>
        <v>30172 Automatisches setzen des Internetkennzeichens ZZZ</v>
      </c>
    </row>
    <row r="180" spans="1:16" x14ac:dyDescent="0.3">
      <c r="A180" t="s">
        <v>12076</v>
      </c>
      <c r="B180" t="s">
        <v>12534</v>
      </c>
      <c r="C180" t="s">
        <v>204</v>
      </c>
      <c r="D180">
        <f t="shared" si="12"/>
        <v>0</v>
      </c>
      <c r="E180">
        <f t="shared" si="13"/>
        <v>0</v>
      </c>
      <c r="F180" t="str">
        <f t="shared" si="14"/>
        <v>Fehler</v>
      </c>
      <c r="G180" t="str">
        <f t="shared" si="15"/>
        <v>SAP leere Zuordnung und gesplitterte Beträge</v>
      </c>
      <c r="H180" t="str" cm="1">
        <f t="array" ref="H180">LEFT(C180,SUM(LEN(C180)-LEN(SUBSTITUTE(C180,{"0";"1";"2";"3";"4";"5";"6";"7";"8";"9"},""))))</f>
        <v>30177</v>
      </c>
      <c r="I180" t="str" cm="1">
        <f t="array" aca="1" ref="I180" ca="1">_xlfn.TEXTJOIN("",TRUE,IFERROR(MID(H180,ROW(INDIRECT("1:100")),1)+0,""))</f>
        <v>30177</v>
      </c>
      <c r="J180" s="1" t="s">
        <v>12731</v>
      </c>
      <c r="K180" t="e">
        <f t="shared" si="16"/>
        <v>#VALUE!</v>
      </c>
      <c r="L180" t="s">
        <v>12566</v>
      </c>
      <c r="M180" t="s">
        <v>12567</v>
      </c>
      <c r="N180">
        <v>1</v>
      </c>
      <c r="O180" t="s">
        <v>766</v>
      </c>
      <c r="P180" t="str">
        <f t="shared" si="17"/>
        <v>30177 SAP leere Zuordnung und gesplitterte Beträge</v>
      </c>
    </row>
    <row r="181" spans="1:16" x14ac:dyDescent="0.3">
      <c r="A181" t="s">
        <v>12077</v>
      </c>
      <c r="B181" t="s">
        <v>12534</v>
      </c>
      <c r="C181" t="s">
        <v>205</v>
      </c>
      <c r="D181">
        <f t="shared" si="12"/>
        <v>1</v>
      </c>
      <c r="E181">
        <f t="shared" si="13"/>
        <v>1</v>
      </c>
      <c r="F181" t="str">
        <f t="shared" si="14"/>
        <v>PRAT6 im Artikelstamm ändern</v>
      </c>
      <c r="G181" t="str">
        <f t="shared" si="15"/>
        <v>PRAT6 im Artikelstamm ändern</v>
      </c>
      <c r="H181" t="str" cm="1">
        <f t="array" ref="H181">LEFT(C181,SUM(LEN(C181)-LEN(SUBSTITUTE(C181,{"0";"1";"2";"3";"4";"5";"6";"7";"8";"9"},""))))</f>
        <v xml:space="preserve">30185 </v>
      </c>
      <c r="I181" t="str" cm="1">
        <f t="array" aca="1" ref="I181" ca="1">_xlfn.TEXTJOIN("",TRUE,IFERROR(MID(H181,ROW(INDIRECT("1:100")),1)+0,""))</f>
        <v>30185</v>
      </c>
      <c r="J181" s="1" t="s">
        <v>12732</v>
      </c>
      <c r="K181" t="str">
        <f t="shared" si="16"/>
        <v>30185 Dynpro Feld MVKE</v>
      </c>
      <c r="L181" t="s">
        <v>12566</v>
      </c>
      <c r="M181" t="s">
        <v>12567</v>
      </c>
      <c r="N181">
        <v>1</v>
      </c>
      <c r="O181" t="s">
        <v>766</v>
      </c>
      <c r="P181" t="str">
        <f t="shared" si="17"/>
        <v>30185 Dynpro Feld MVKE-PRAT6 im Artikelstamm ändern</v>
      </c>
    </row>
    <row r="182" spans="1:16" x14ac:dyDescent="0.3">
      <c r="A182" t="s">
        <v>12078</v>
      </c>
      <c r="B182" t="s">
        <v>12534</v>
      </c>
      <c r="C182" t="s">
        <v>206</v>
      </c>
      <c r="D182">
        <f t="shared" si="12"/>
        <v>1</v>
      </c>
      <c r="E182">
        <f t="shared" si="13"/>
        <v>1</v>
      </c>
      <c r="F182" t="str">
        <f t="shared" si="14"/>
        <v xml:space="preserve"> Kundenanlage Geburtsdatum einschränken</v>
      </c>
      <c r="G182" t="str">
        <f t="shared" si="15"/>
        <v xml:space="preserve"> Kundenanlage Geburtsdatum einschränken</v>
      </c>
      <c r="H182" t="str" cm="1">
        <f t="array" ref="H182">LEFT(C182,SUM(LEN(C182)-LEN(SUBSTITUTE(C182,{"0";"1";"2";"3";"4";"5";"6";"7";"8";"9"},""))))</f>
        <v>30203</v>
      </c>
      <c r="I182" t="str" cm="1">
        <f t="array" aca="1" ref="I182" ca="1">_xlfn.TEXTJOIN("",TRUE,IFERROR(MID(H182,ROW(INDIRECT("1:100")),1)+0,""))</f>
        <v>30203</v>
      </c>
      <c r="J182" s="1" t="s">
        <v>12733</v>
      </c>
      <c r="K182" t="str">
        <f t="shared" si="16"/>
        <v xml:space="preserve">30203 Fiori </v>
      </c>
      <c r="L182" t="s">
        <v>12566</v>
      </c>
      <c r="M182" t="s">
        <v>12567</v>
      </c>
      <c r="N182">
        <v>1</v>
      </c>
      <c r="O182" t="s">
        <v>766</v>
      </c>
      <c r="P182" t="str">
        <f t="shared" si="17"/>
        <v>30203 Fiori - Kundenanlage Geburtsdatum einschränken</v>
      </c>
    </row>
    <row r="183" spans="1:16" x14ac:dyDescent="0.3">
      <c r="A183" t="s">
        <v>12079</v>
      </c>
      <c r="B183" t="s">
        <v>12534</v>
      </c>
      <c r="C183" t="s">
        <v>207</v>
      </c>
      <c r="D183">
        <f t="shared" si="12"/>
        <v>1</v>
      </c>
      <c r="E183">
        <f t="shared" si="13"/>
        <v>1</v>
      </c>
      <c r="F183" t="str">
        <f t="shared" si="14"/>
        <v xml:space="preserve"> Sendungsverfolung online nicht korrekt</v>
      </c>
      <c r="G183" t="str">
        <f t="shared" si="15"/>
        <v xml:space="preserve"> Sendungsverfolung online nicht korrekt</v>
      </c>
      <c r="H183" t="str" cm="1">
        <f t="array" ref="H183">LEFT(C183,SUM(LEN(C183)-LEN(SUBSTITUTE(C183,{"0";"1";"2";"3";"4";"5";"6";"7";"8";"9"},""))))</f>
        <v>30204 P</v>
      </c>
      <c r="I183" t="str" cm="1">
        <f t="array" aca="1" ref="I183" ca="1">_xlfn.TEXTJOIN("",TRUE,IFERROR(MID(H183,ROW(INDIRECT("1:100")),1)+0,""))</f>
        <v>30204</v>
      </c>
      <c r="J183" s="1" t="s">
        <v>12734</v>
      </c>
      <c r="K183" t="str">
        <f t="shared" si="16"/>
        <v xml:space="preserve">30204 P01/Shop </v>
      </c>
      <c r="L183" t="s">
        <v>12566</v>
      </c>
      <c r="M183" t="s">
        <v>12567</v>
      </c>
      <c r="N183">
        <v>1</v>
      </c>
      <c r="O183" t="s">
        <v>766</v>
      </c>
      <c r="P183" t="str">
        <f t="shared" si="17"/>
        <v>30204 P01/Shop - Sendungsverfolung online nicht korrekt</v>
      </c>
    </row>
    <row r="184" spans="1:16" x14ac:dyDescent="0.3">
      <c r="A184" t="s">
        <v>12080</v>
      </c>
      <c r="B184" t="s">
        <v>12534</v>
      </c>
      <c r="C184" t="s">
        <v>208</v>
      </c>
      <c r="D184">
        <f t="shared" si="12"/>
        <v>1</v>
      </c>
      <c r="E184">
        <f t="shared" si="13"/>
        <v>1</v>
      </c>
      <c r="F184" t="str">
        <f t="shared" si="14"/>
        <v xml:space="preserve"> Anzeige im Cockpit und Suche nicht möglich</v>
      </c>
      <c r="G184" t="str">
        <f t="shared" si="15"/>
        <v xml:space="preserve"> Anzeige im Cockpit und Suche nicht möglich</v>
      </c>
      <c r="H184" t="str" cm="1">
        <f t="array" ref="H184">LEFT(C184,SUM(LEN(C184)-LEN(SUBSTITUTE(C184,{"0";"1";"2";"3";"4";"5";"6";"7";"8";"9"},""))))</f>
        <v>30216 P</v>
      </c>
      <c r="I184" t="str" cm="1">
        <f t="array" aca="1" ref="I184" ca="1">_xlfn.TEXTJOIN("",TRUE,IFERROR(MID(H184,ROW(INDIRECT("1:100")),1)+0,""))</f>
        <v>30216</v>
      </c>
      <c r="J184" s="1" t="s">
        <v>12735</v>
      </c>
      <c r="K184" t="str">
        <f t="shared" si="16"/>
        <v xml:space="preserve">30216 P01 </v>
      </c>
      <c r="L184" t="s">
        <v>12566</v>
      </c>
      <c r="M184" t="s">
        <v>12567</v>
      </c>
      <c r="N184">
        <v>1</v>
      </c>
      <c r="O184" t="s">
        <v>766</v>
      </c>
      <c r="P184" t="str">
        <f t="shared" si="17"/>
        <v>30216 P01 - Anzeige im Cockpit und Suche nicht möglich</v>
      </c>
    </row>
    <row r="185" spans="1:16" x14ac:dyDescent="0.3">
      <c r="A185" t="s">
        <v>12081</v>
      </c>
      <c r="B185" t="s">
        <v>12534</v>
      </c>
      <c r="C185" t="s">
        <v>209</v>
      </c>
      <c r="D185">
        <f t="shared" si="12"/>
        <v>1</v>
      </c>
      <c r="E185">
        <f t="shared" si="13"/>
        <v>1</v>
      </c>
      <c r="F185" t="str">
        <f t="shared" si="14"/>
        <v xml:space="preserve"> Übertragung nicht als Ident</v>
      </c>
      <c r="G185" t="str">
        <f t="shared" si="15"/>
        <v xml:space="preserve"> Übertragung nicht als Ident</v>
      </c>
      <c r="H185" t="str" cm="1">
        <f t="array" ref="H185">LEFT(C185,SUM(LEN(C185)-LEN(SUBSTITUTE(C185,{"0";"1";"2";"3";"4";"5";"6";"7";"8";"9"},""))))</f>
        <v>30217</v>
      </c>
      <c r="I185" t="str" cm="1">
        <f t="array" aca="1" ref="I185" ca="1">_xlfn.TEXTJOIN("",TRUE,IFERROR(MID(H185,ROW(INDIRECT("1:100")),1)+0,""))</f>
        <v>30217</v>
      </c>
      <c r="J185" s="1" t="s">
        <v>12736</v>
      </c>
      <c r="K185" t="str">
        <f t="shared" si="16"/>
        <v xml:space="preserve">30217 Avisdatensatz Overnite </v>
      </c>
      <c r="L185" t="s">
        <v>12566</v>
      </c>
      <c r="M185" t="s">
        <v>12567</v>
      </c>
      <c r="N185">
        <v>1</v>
      </c>
      <c r="O185" t="s">
        <v>766</v>
      </c>
      <c r="P185" t="str">
        <f t="shared" si="17"/>
        <v>30217 Avisdatensatz Overnite - Übertragung nicht als Ident</v>
      </c>
    </row>
    <row r="186" spans="1:16" x14ac:dyDescent="0.3">
      <c r="A186" t="s">
        <v>12082</v>
      </c>
      <c r="B186" t="s">
        <v>12534</v>
      </c>
      <c r="C186" t="s">
        <v>210</v>
      </c>
      <c r="D186">
        <f t="shared" si="12"/>
        <v>1</v>
      </c>
      <c r="E186">
        <f t="shared" si="13"/>
        <v>1</v>
      </c>
      <c r="F186" t="str">
        <f t="shared" si="14"/>
        <v xml:space="preserve"> Verzögerungsschreiben nicht bei Status Kreditlimitpr</v>
      </c>
      <c r="G186" t="str">
        <f t="shared" si="15"/>
        <v xml:space="preserve"> Verzögerungsschreiben nicht bei Status Kreditlimitpr</v>
      </c>
      <c r="H186" t="str" cm="1">
        <f t="array" ref="H186">LEFT(C186,SUM(LEN(C186)-LEN(SUBSTITUTE(C186,{"0";"1";"2";"3";"4";"5";"6";"7";"8";"9"},""))))</f>
        <v>30228 P</v>
      </c>
      <c r="I186" t="str" cm="1">
        <f t="array" aca="1" ref="I186" ca="1">_xlfn.TEXTJOIN("",TRUE,IFERROR(MID(H186,ROW(INDIRECT("1:100")),1)+0,""))</f>
        <v>30228</v>
      </c>
      <c r="J186" s="1" t="s">
        <v>12737</v>
      </c>
      <c r="K186" t="str">
        <f t="shared" si="16"/>
        <v xml:space="preserve">30228 P01 </v>
      </c>
      <c r="L186" t="s">
        <v>12566</v>
      </c>
      <c r="M186" t="s">
        <v>12567</v>
      </c>
      <c r="N186">
        <v>1</v>
      </c>
      <c r="O186" t="s">
        <v>766</v>
      </c>
      <c r="P186" t="str">
        <f t="shared" si="17"/>
        <v>30228 P01 - Verzögerungsschreiben nicht bei Status Kreditlimitpr</v>
      </c>
    </row>
    <row r="187" spans="1:16" x14ac:dyDescent="0.3">
      <c r="A187" t="s">
        <v>12083</v>
      </c>
      <c r="B187" t="s">
        <v>12534</v>
      </c>
      <c r="C187" t="s">
        <v>211</v>
      </c>
      <c r="D187">
        <f t="shared" si="12"/>
        <v>1</v>
      </c>
      <c r="E187">
        <f t="shared" si="13"/>
        <v>1</v>
      </c>
      <c r="F187" t="str">
        <f t="shared" si="14"/>
        <v xml:space="preserve"> Verzögerungsschreiben wird durch LF Termin</v>
      </c>
      <c r="G187" t="str">
        <f t="shared" si="15"/>
        <v xml:space="preserve"> Verzögerungsschreiben wird durch LF Termin</v>
      </c>
      <c r="H187" t="str" cm="1">
        <f t="array" ref="H187">LEFT(C187,SUM(LEN(C187)-LEN(SUBSTITUTE(C187,{"0";"1";"2";"3";"4";"5";"6";"7";"8";"9"},""))))</f>
        <v>30229 P</v>
      </c>
      <c r="I187" t="str" cm="1">
        <f t="array" aca="1" ref="I187" ca="1">_xlfn.TEXTJOIN("",TRUE,IFERROR(MID(H187,ROW(INDIRECT("1:100")),1)+0,""))</f>
        <v>30229</v>
      </c>
      <c r="J187" s="1" t="s">
        <v>12738</v>
      </c>
      <c r="K187" t="str">
        <f t="shared" si="16"/>
        <v xml:space="preserve">30229 P01 </v>
      </c>
      <c r="L187" t="s">
        <v>12566</v>
      </c>
      <c r="M187" t="s">
        <v>12567</v>
      </c>
      <c r="N187">
        <v>1</v>
      </c>
      <c r="O187" t="s">
        <v>766</v>
      </c>
      <c r="P187" t="str">
        <f t="shared" si="17"/>
        <v>30229 P01 - Verzögerungsschreiben wird durch LF Termin</v>
      </c>
    </row>
    <row r="188" spans="1:16" x14ac:dyDescent="0.3">
      <c r="A188" t="s">
        <v>12084</v>
      </c>
      <c r="B188" t="s">
        <v>12534</v>
      </c>
      <c r="C188" t="s">
        <v>212</v>
      </c>
      <c r="D188">
        <f t="shared" si="12"/>
        <v>1</v>
      </c>
      <c r="E188">
        <f t="shared" si="13"/>
        <v>1</v>
      </c>
      <c r="F188" t="str">
        <f t="shared" si="14"/>
        <v xml:space="preserve"> Versandbestätigung an Exportkunden bei Rhenus</v>
      </c>
      <c r="G188" t="str">
        <f t="shared" si="15"/>
        <v xml:space="preserve"> Versandbestätigung an Exportkunden bei Rhenus</v>
      </c>
      <c r="H188" t="str" cm="1">
        <f t="array" ref="H188">LEFT(C188,SUM(LEN(C188)-LEN(SUBSTITUTE(C188,{"0";"1";"2";"3";"4";"5";"6";"7";"8";"9"},""))))</f>
        <v>30233 P</v>
      </c>
      <c r="I188" t="str" cm="1">
        <f t="array" aca="1" ref="I188" ca="1">_xlfn.TEXTJOIN("",TRUE,IFERROR(MID(H188,ROW(INDIRECT("1:100")),1)+0,""))</f>
        <v>30233</v>
      </c>
      <c r="J188" s="1" t="s">
        <v>12739</v>
      </c>
      <c r="K188" t="str">
        <f t="shared" si="16"/>
        <v xml:space="preserve">30233 P01 </v>
      </c>
      <c r="L188" t="s">
        <v>12566</v>
      </c>
      <c r="M188" t="s">
        <v>12567</v>
      </c>
      <c r="N188">
        <v>1</v>
      </c>
      <c r="O188" t="s">
        <v>766</v>
      </c>
      <c r="P188" t="str">
        <f t="shared" si="17"/>
        <v>30233 P01 - Versandbestätigung an Exportkunden bei Rhenus</v>
      </c>
    </row>
    <row r="189" spans="1:16" x14ac:dyDescent="0.3">
      <c r="A189" t="s">
        <v>12085</v>
      </c>
      <c r="B189" t="s">
        <v>12534</v>
      </c>
      <c r="C189" t="s">
        <v>213</v>
      </c>
      <c r="D189">
        <f t="shared" si="12"/>
        <v>1</v>
      </c>
      <c r="E189">
        <f t="shared" si="13"/>
        <v>1</v>
      </c>
      <c r="F189" t="str">
        <f t="shared" si="14"/>
        <v>Marktplatz</v>
      </c>
      <c r="G189" t="str">
        <f t="shared" si="15"/>
        <v>Marktplatz</v>
      </c>
      <c r="H189" t="str" cm="1">
        <f t="array" ref="H189">LEFT(C189,SUM(LEN(C189)-LEN(SUBSTITUTE(C189,{"0";"1";"2";"3";"4";"5";"6";"7";"8";"9"},""))))</f>
        <v>30234</v>
      </c>
      <c r="I189" t="str" cm="1">
        <f t="array" aca="1" ref="I189" ca="1">_xlfn.TEXTJOIN("",TRUE,IFERROR(MID(H189,ROW(INDIRECT("1:100")),1)+0,""))</f>
        <v>30234</v>
      </c>
      <c r="J189" s="1" t="s">
        <v>12740</v>
      </c>
      <c r="K189" t="str">
        <f t="shared" si="16"/>
        <v>30234 Fehler in der Avise Verarbeitung Otto</v>
      </c>
      <c r="L189" t="s">
        <v>12566</v>
      </c>
      <c r="M189" t="s">
        <v>12567</v>
      </c>
      <c r="N189">
        <v>1</v>
      </c>
      <c r="O189" t="s">
        <v>766</v>
      </c>
      <c r="P189" t="str">
        <f t="shared" si="17"/>
        <v>30234 Fehler in der Avise Verarbeitung Otto-Marktplatz</v>
      </c>
    </row>
    <row r="190" spans="1:16" x14ac:dyDescent="0.3">
      <c r="A190" t="s">
        <v>12086</v>
      </c>
      <c r="B190" t="s">
        <v>12534</v>
      </c>
      <c r="C190" t="s">
        <v>214</v>
      </c>
      <c r="D190">
        <f t="shared" si="12"/>
        <v>1</v>
      </c>
      <c r="E190">
        <f t="shared" si="13"/>
        <v>1</v>
      </c>
      <c r="F190" t="str">
        <f t="shared" si="14"/>
        <v>Ankäufe Fiori App</v>
      </c>
      <c r="G190" t="str">
        <f t="shared" si="15"/>
        <v>Ankäufe Fiori App</v>
      </c>
      <c r="H190" t="str" cm="1">
        <f t="array" ref="H190">LEFT(C190,SUM(LEN(C190)-LEN(SUBSTITUTE(C190,{"0";"1";"2";"3";"4";"5";"6";"7";"8";"9"},""))))</f>
        <v>30248</v>
      </c>
      <c r="I190" t="str" cm="1">
        <f t="array" aca="1" ref="I190" ca="1">_xlfn.TEXTJOIN("",TRUE,IFERROR(MID(H190,ROW(INDIRECT("1:100")),1)+0,""))</f>
        <v>30248</v>
      </c>
      <c r="J190" s="1" t="s">
        <v>12741</v>
      </c>
      <c r="K190" t="str">
        <f t="shared" si="16"/>
        <v>30248 Gebrauchtwaffen</v>
      </c>
      <c r="L190" t="s">
        <v>12566</v>
      </c>
      <c r="M190" t="s">
        <v>12567</v>
      </c>
      <c r="N190">
        <v>1</v>
      </c>
      <c r="O190" t="s">
        <v>766</v>
      </c>
      <c r="P190" t="str">
        <f t="shared" si="17"/>
        <v>30248 Gebrauchtwaffen-Ankäufe Fiori App</v>
      </c>
    </row>
    <row r="191" spans="1:16" x14ac:dyDescent="0.3">
      <c r="A191" t="s">
        <v>12087</v>
      </c>
      <c r="B191" t="s">
        <v>12534</v>
      </c>
      <c r="C191" t="s">
        <v>215</v>
      </c>
      <c r="D191">
        <f t="shared" si="12"/>
        <v>0</v>
      </c>
      <c r="E191">
        <f t="shared" si="13"/>
        <v>0</v>
      </c>
      <c r="F191" t="str">
        <f t="shared" si="14"/>
        <v>Fehler</v>
      </c>
      <c r="G191" t="str">
        <f t="shared" si="15"/>
        <v>Packtisch Wegeoptimiert LE abarbeiten</v>
      </c>
      <c r="H191" t="str" cm="1">
        <f t="array" ref="H191">LEFT(C191,SUM(LEN(C191)-LEN(SUBSTITUTE(C191,{"0";"1";"2";"3";"4";"5";"6";"7";"8";"9"},""))))</f>
        <v>30281</v>
      </c>
      <c r="I191" t="str" cm="1">
        <f t="array" aca="1" ref="I191" ca="1">_xlfn.TEXTJOIN("",TRUE,IFERROR(MID(H191,ROW(INDIRECT("1:100")),1)+0,""))</f>
        <v>30281</v>
      </c>
      <c r="J191" s="1" t="s">
        <v>12742</v>
      </c>
      <c r="K191" t="e">
        <f t="shared" si="16"/>
        <v>#VALUE!</v>
      </c>
      <c r="L191" t="s">
        <v>12566</v>
      </c>
      <c r="M191" t="s">
        <v>12567</v>
      </c>
      <c r="N191">
        <v>1</v>
      </c>
      <c r="O191" t="s">
        <v>766</v>
      </c>
      <c r="P191" t="str">
        <f t="shared" si="17"/>
        <v>30281 Packtisch Wegeoptimiert LE abarbeiten</v>
      </c>
    </row>
    <row r="192" spans="1:16" x14ac:dyDescent="0.3">
      <c r="A192" t="s">
        <v>12088</v>
      </c>
      <c r="B192" t="s">
        <v>12534</v>
      </c>
      <c r="C192" t="s">
        <v>216</v>
      </c>
      <c r="D192">
        <f t="shared" si="12"/>
        <v>0</v>
      </c>
      <c r="E192">
        <f t="shared" si="13"/>
        <v>0</v>
      </c>
      <c r="F192" t="str">
        <f t="shared" si="14"/>
        <v>Fehler</v>
      </c>
      <c r="G192" t="str">
        <f t="shared" si="15"/>
        <v>Kommissionierregeln Optimierung</v>
      </c>
      <c r="H192" t="str" cm="1">
        <f t="array" ref="H192">LEFT(C192,SUM(LEN(C192)-LEN(SUBSTITUTE(C192,{"0";"1";"2";"3";"4";"5";"6";"7";"8";"9"},""))))</f>
        <v>30284</v>
      </c>
      <c r="I192" t="str" cm="1">
        <f t="array" aca="1" ref="I192" ca="1">_xlfn.TEXTJOIN("",TRUE,IFERROR(MID(H192,ROW(INDIRECT("1:100")),1)+0,""))</f>
        <v>30284</v>
      </c>
      <c r="J192" s="1" t="s">
        <v>12743</v>
      </c>
      <c r="K192" t="e">
        <f t="shared" si="16"/>
        <v>#VALUE!</v>
      </c>
      <c r="L192" t="s">
        <v>12566</v>
      </c>
      <c r="M192" t="s">
        <v>12567</v>
      </c>
      <c r="N192">
        <v>1</v>
      </c>
      <c r="O192" t="s">
        <v>766</v>
      </c>
      <c r="P192" t="str">
        <f t="shared" si="17"/>
        <v>30284 Kommissionierregeln Optimierung</v>
      </c>
    </row>
    <row r="193" spans="1:16" x14ac:dyDescent="0.3">
      <c r="A193" t="s">
        <v>12089</v>
      </c>
      <c r="B193" t="s">
        <v>12534</v>
      </c>
      <c r="C193" t="s">
        <v>217</v>
      </c>
      <c r="D193">
        <f t="shared" si="12"/>
        <v>0</v>
      </c>
      <c r="E193">
        <f t="shared" si="13"/>
        <v>0</v>
      </c>
      <c r="F193" t="str">
        <f t="shared" si="14"/>
        <v>Fehler</v>
      </c>
      <c r="G193" t="str">
        <f t="shared" si="15"/>
        <v>ZWM_000 Filialanzeige</v>
      </c>
      <c r="H193" t="str" cm="1">
        <f t="array" ref="H193">LEFT(C193,SUM(LEN(C193)-LEN(SUBSTITUTE(C193,{"0";"1";"2";"3";"4";"5";"6";"7";"8";"9"},""))))</f>
        <v>30305 ZW</v>
      </c>
      <c r="I193" t="str" cm="1">
        <f t="array" aca="1" ref="I193" ca="1">_xlfn.TEXTJOIN("",TRUE,IFERROR(MID(H193,ROW(INDIRECT("1:100")),1)+0,""))</f>
        <v>30305</v>
      </c>
      <c r="J193" s="1" t="s">
        <v>12744</v>
      </c>
      <c r="K193" t="e">
        <f t="shared" si="16"/>
        <v>#VALUE!</v>
      </c>
      <c r="L193" t="s">
        <v>12566</v>
      </c>
      <c r="M193" t="s">
        <v>12567</v>
      </c>
      <c r="N193">
        <v>1</v>
      </c>
      <c r="O193" t="s">
        <v>766</v>
      </c>
      <c r="P193" t="str">
        <f t="shared" si="17"/>
        <v>30305 ZWM_000 Filialanzeige</v>
      </c>
    </row>
    <row r="194" spans="1:16" x14ac:dyDescent="0.3">
      <c r="A194" t="s">
        <v>12090</v>
      </c>
      <c r="B194" t="s">
        <v>12534</v>
      </c>
      <c r="C194" t="s">
        <v>218</v>
      </c>
      <c r="D194">
        <f t="shared" si="12"/>
        <v>0</v>
      </c>
      <c r="E194">
        <f t="shared" si="13"/>
        <v>0</v>
      </c>
      <c r="F194" t="str">
        <f t="shared" si="14"/>
        <v>Fehler</v>
      </c>
      <c r="G194" t="str">
        <f t="shared" si="15"/>
        <v>ebay Avis Verbuchung</v>
      </c>
      <c r="H194" t="str" cm="1">
        <f t="array" ref="H194">LEFT(C194,SUM(LEN(C194)-LEN(SUBSTITUTE(C194,{"0";"1";"2";"3";"4";"5";"6";"7";"8";"9"},""))))</f>
        <v>30306</v>
      </c>
      <c r="I194" t="str" cm="1">
        <f t="array" aca="1" ref="I194" ca="1">_xlfn.TEXTJOIN("",TRUE,IFERROR(MID(H194,ROW(INDIRECT("1:100")),1)+0,""))</f>
        <v>30306</v>
      </c>
      <c r="J194" s="1" t="s">
        <v>12745</v>
      </c>
      <c r="K194" t="e">
        <f t="shared" si="16"/>
        <v>#VALUE!</v>
      </c>
      <c r="L194" t="s">
        <v>12566</v>
      </c>
      <c r="M194" t="s">
        <v>12567</v>
      </c>
      <c r="N194">
        <v>1</v>
      </c>
      <c r="O194" t="s">
        <v>766</v>
      </c>
      <c r="P194" t="str">
        <f t="shared" si="17"/>
        <v>30306 ebay Avis Verbuchung</v>
      </c>
    </row>
    <row r="195" spans="1:16" x14ac:dyDescent="0.3">
      <c r="A195" t="s">
        <v>12091</v>
      </c>
      <c r="B195" t="s">
        <v>12534</v>
      </c>
      <c r="C195" t="s">
        <v>219</v>
      </c>
      <c r="D195">
        <f t="shared" ref="D195:D258" si="18">LEN(C195)-LEN(SUBSTITUTE(C195,"-",))</f>
        <v>0</v>
      </c>
      <c r="E195">
        <f t="shared" ref="E195:E258" si="19">IF(D195&gt;1,2,D195)</f>
        <v>0</v>
      </c>
      <c r="F195" t="str">
        <f t="shared" ref="F195:F258" si="20">IF(ISERROR(RIGHT($C195,LEN($C195)-SEARCH("#",SUBSTITUTE($C195,"-","#",E195)))),"Fehler",RIGHT($C195,LEN($C195)-SEARCH("#",SUBSTITUTE($C195,"-","#",E195))))</f>
        <v>Fehler</v>
      </c>
      <c r="G195" t="str">
        <f t="shared" ref="G195:G258" si="21">IF(D195=0,RIGHT(C195,LEN(C195)-FIND(" ",C195)),F195)</f>
        <v>Warenausgang am Filialausgang POP Fenster</v>
      </c>
      <c r="H195" t="str" cm="1">
        <f t="array" ref="H195">LEFT(C195,SUM(LEN(C195)-LEN(SUBSTITUTE(C195,{"0";"1";"2";"3";"4";"5";"6";"7";"8";"9"},""))))</f>
        <v>30309</v>
      </c>
      <c r="I195" t="str" cm="1">
        <f t="array" aca="1" ref="I195" ca="1">_xlfn.TEXTJOIN("",TRUE,IFERROR(MID(H195,ROW(INDIRECT("1:100")),1)+0,""))</f>
        <v>30309</v>
      </c>
      <c r="J195" s="1" t="s">
        <v>12746</v>
      </c>
      <c r="K195" t="e">
        <f t="shared" ref="K195:K258" si="22">LEFT($C195,SEARCH("#",SUBSTITUTE($C195,"-","#",E195))-1)</f>
        <v>#VALUE!</v>
      </c>
      <c r="L195" t="s">
        <v>12566</v>
      </c>
      <c r="M195" t="s">
        <v>12567</v>
      </c>
      <c r="N195">
        <v>1</v>
      </c>
      <c r="O195" t="s">
        <v>766</v>
      </c>
      <c r="P195" t="str">
        <f t="shared" ref="P195:P258" si="23">C195</f>
        <v>30309 Warenausgang am Filialausgang POP Fenster</v>
      </c>
    </row>
    <row r="196" spans="1:16" x14ac:dyDescent="0.3">
      <c r="A196" t="s">
        <v>12092</v>
      </c>
      <c r="B196" t="s">
        <v>12534</v>
      </c>
      <c r="C196" t="s">
        <v>220</v>
      </c>
      <c r="D196">
        <f t="shared" si="18"/>
        <v>0</v>
      </c>
      <c r="E196">
        <f t="shared" si="19"/>
        <v>0</v>
      </c>
      <c r="F196" t="str">
        <f t="shared" si="20"/>
        <v>Fehler</v>
      </c>
      <c r="G196" t="str">
        <f t="shared" si="21"/>
        <v>Dump Umlagerung</v>
      </c>
      <c r="H196" t="str" cm="1">
        <f t="array" ref="H196">LEFT(C196,SUM(LEN(C196)-LEN(SUBSTITUTE(C196,{"0";"1";"2";"3";"4";"5";"6";"7";"8";"9"},""))))</f>
        <v>30322</v>
      </c>
      <c r="I196" t="str" cm="1">
        <f t="array" aca="1" ref="I196" ca="1">_xlfn.TEXTJOIN("",TRUE,IFERROR(MID(H196,ROW(INDIRECT("1:100")),1)+0,""))</f>
        <v>30322</v>
      </c>
      <c r="J196" s="1" t="s">
        <v>12747</v>
      </c>
      <c r="K196" t="e">
        <f t="shared" si="22"/>
        <v>#VALUE!</v>
      </c>
      <c r="L196" t="s">
        <v>12566</v>
      </c>
      <c r="M196" t="s">
        <v>12567</v>
      </c>
      <c r="N196">
        <v>1</v>
      </c>
      <c r="O196" t="s">
        <v>766</v>
      </c>
      <c r="P196" t="str">
        <f t="shared" si="23"/>
        <v>30322 Dump Umlagerung</v>
      </c>
    </row>
    <row r="197" spans="1:16" x14ac:dyDescent="0.3">
      <c r="A197" t="s">
        <v>12093</v>
      </c>
      <c r="B197" t="s">
        <v>12534</v>
      </c>
      <c r="C197" t="s">
        <v>221</v>
      </c>
      <c r="D197">
        <f t="shared" si="18"/>
        <v>0</v>
      </c>
      <c r="E197">
        <f t="shared" si="19"/>
        <v>0</v>
      </c>
      <c r="F197" t="str">
        <f t="shared" si="20"/>
        <v>Fehler</v>
      </c>
      <c r="G197" t="str">
        <f t="shared" si="21"/>
        <v>Ankaufsbuchungen 2211142 laufen ohne Gegenbuchung</v>
      </c>
      <c r="H197" t="str" cm="1">
        <f t="array" ref="H197">LEFT(C197,SUM(LEN(C197)-LEN(SUBSTITUTE(C197,{"0";"1";"2";"3";"4";"5";"6";"7";"8";"9"},""))))</f>
        <v>30339 Ankauf</v>
      </c>
      <c r="I197" t="str" cm="1">
        <f t="array" aca="1" ref="I197" ca="1">_xlfn.TEXTJOIN("",TRUE,IFERROR(MID(H197,ROW(INDIRECT("1:100")),1)+0,""))</f>
        <v>30339</v>
      </c>
      <c r="J197" s="1" t="s">
        <v>12748</v>
      </c>
      <c r="K197" t="e">
        <f t="shared" si="22"/>
        <v>#VALUE!</v>
      </c>
      <c r="L197" t="s">
        <v>12566</v>
      </c>
      <c r="M197" t="s">
        <v>12567</v>
      </c>
      <c r="N197">
        <v>1</v>
      </c>
      <c r="O197" t="s">
        <v>766</v>
      </c>
      <c r="P197" t="str">
        <f t="shared" si="23"/>
        <v>30339 Ankaufsbuchungen 2211142 laufen ohne Gegenbuchung</v>
      </c>
    </row>
    <row r="198" spans="1:16" x14ac:dyDescent="0.3">
      <c r="A198" t="s">
        <v>12094</v>
      </c>
      <c r="B198" t="s">
        <v>12534</v>
      </c>
      <c r="C198" t="s">
        <v>222</v>
      </c>
      <c r="D198">
        <f t="shared" si="18"/>
        <v>1</v>
      </c>
      <c r="E198">
        <f t="shared" si="19"/>
        <v>1</v>
      </c>
      <c r="F198" t="str">
        <f t="shared" si="20"/>
        <v xml:space="preserve"> Fehler Umlagerungsmails</v>
      </c>
      <c r="G198" t="str">
        <f t="shared" si="21"/>
        <v xml:space="preserve"> Fehler Umlagerungsmails</v>
      </c>
      <c r="H198" t="str" cm="1">
        <f t="array" ref="H198">LEFT(C198,SUM(LEN(C198)-LEN(SUBSTITUTE(C198,{"0";"1";"2";"3";"4";"5";"6";"7";"8";"9"},""))))</f>
        <v>30362</v>
      </c>
      <c r="I198" t="str" cm="1">
        <f t="array" aca="1" ref="I198" ca="1">_xlfn.TEXTJOIN("",TRUE,IFERROR(MID(H198,ROW(INDIRECT("1:100")),1)+0,""))</f>
        <v>30362</v>
      </c>
      <c r="J198" s="1" t="s">
        <v>12749</v>
      </c>
      <c r="K198" t="str">
        <f t="shared" si="22"/>
        <v xml:space="preserve">30362 Fiori </v>
      </c>
      <c r="L198" t="s">
        <v>12566</v>
      </c>
      <c r="M198" t="s">
        <v>12567</v>
      </c>
      <c r="N198">
        <v>1</v>
      </c>
      <c r="O198" t="s">
        <v>766</v>
      </c>
      <c r="P198" t="str">
        <f t="shared" si="23"/>
        <v>30362 Fiori - Fehler Umlagerungsmails</v>
      </c>
    </row>
    <row r="199" spans="1:16" x14ac:dyDescent="0.3">
      <c r="A199" t="s">
        <v>12095</v>
      </c>
      <c r="B199" t="s">
        <v>12534</v>
      </c>
      <c r="C199" t="s">
        <v>223</v>
      </c>
      <c r="D199">
        <f t="shared" si="18"/>
        <v>3</v>
      </c>
      <c r="E199">
        <f t="shared" si="19"/>
        <v>2</v>
      </c>
      <c r="F199" t="str">
        <f t="shared" si="20"/>
        <v xml:space="preserve"> Umschreibung von A. Tester auf echte KD- Nr.</v>
      </c>
      <c r="G199" t="str">
        <f t="shared" si="21"/>
        <v xml:space="preserve"> Umschreibung von A. Tester auf echte KD- Nr.</v>
      </c>
      <c r="H199" t="str" cm="1">
        <f t="array" ref="H199">LEFT(C199,SUM(LEN(C199)-LEN(SUBSTITUTE(C199,{"0";"1";"2";"3";"4";"5";"6";"7";"8";"9"},""))))</f>
        <v>30363 S</v>
      </c>
      <c r="I199" t="str" cm="1">
        <f t="array" aca="1" ref="I199" ca="1">_xlfn.TEXTJOIN("",TRUE,IFERROR(MID(H199,ROW(INDIRECT("1:100")),1)+0,""))</f>
        <v>30363</v>
      </c>
      <c r="J199" s="1" t="s">
        <v>12750</v>
      </c>
      <c r="K199" t="str">
        <f t="shared" si="22"/>
        <v xml:space="preserve">30363 SAP-P01 </v>
      </c>
      <c r="L199" t="s">
        <v>12566</v>
      </c>
      <c r="M199" t="s">
        <v>12567</v>
      </c>
      <c r="N199">
        <v>1</v>
      </c>
      <c r="O199" t="s">
        <v>766</v>
      </c>
      <c r="P199" t="str">
        <f t="shared" si="23"/>
        <v>30363 SAP-P01 - Umschreibung von A. Tester auf echte KD- Nr.</v>
      </c>
    </row>
    <row r="200" spans="1:16" x14ac:dyDescent="0.3">
      <c r="A200" t="s">
        <v>12096</v>
      </c>
      <c r="B200" t="s">
        <v>12534</v>
      </c>
      <c r="C200" t="s">
        <v>224</v>
      </c>
      <c r="D200">
        <f t="shared" si="18"/>
        <v>0</v>
      </c>
      <c r="E200">
        <f t="shared" si="19"/>
        <v>0</v>
      </c>
      <c r="F200" t="str">
        <f t="shared" si="20"/>
        <v>Fehler</v>
      </c>
      <c r="G200" t="str">
        <f t="shared" si="21"/>
        <v>Bürgel geht nicht</v>
      </c>
      <c r="H200" t="str" cm="1">
        <f t="array" ref="H200">LEFT(C200,SUM(LEN(C200)-LEN(SUBSTITUTE(C200,{"0";"1";"2";"3";"4";"5";"6";"7";"8";"9"},""))))</f>
        <v>30365</v>
      </c>
      <c r="I200" t="str" cm="1">
        <f t="array" aca="1" ref="I200" ca="1">_xlfn.TEXTJOIN("",TRUE,IFERROR(MID(H200,ROW(INDIRECT("1:100")),1)+0,""))</f>
        <v>30365</v>
      </c>
      <c r="J200" s="1" t="s">
        <v>12751</v>
      </c>
      <c r="K200" t="e">
        <f t="shared" si="22"/>
        <v>#VALUE!</v>
      </c>
      <c r="L200" t="s">
        <v>12566</v>
      </c>
      <c r="M200" t="s">
        <v>12567</v>
      </c>
      <c r="N200">
        <v>1</v>
      </c>
      <c r="O200" t="s">
        <v>766</v>
      </c>
      <c r="P200" t="str">
        <f t="shared" si="23"/>
        <v>30365 Bürgel geht nicht</v>
      </c>
    </row>
    <row r="201" spans="1:16" x14ac:dyDescent="0.3">
      <c r="A201" t="s">
        <v>12097</v>
      </c>
      <c r="B201" t="s">
        <v>12534</v>
      </c>
      <c r="C201" t="s">
        <v>225</v>
      </c>
      <c r="D201">
        <f t="shared" si="18"/>
        <v>0</v>
      </c>
      <c r="E201">
        <f t="shared" si="19"/>
        <v>0</v>
      </c>
      <c r="F201" t="str">
        <f t="shared" si="20"/>
        <v>Fehler</v>
      </c>
      <c r="G201" t="str">
        <f t="shared" si="21"/>
        <v>Support IOT zur Inventur</v>
      </c>
      <c r="H201" t="str" cm="1">
        <f t="array" ref="H201">LEFT(C201,SUM(LEN(C201)-LEN(SUBSTITUTE(C201,{"0";"1";"2";"3";"4";"5";"6";"7";"8";"9"},""))))</f>
        <v>30368</v>
      </c>
      <c r="I201" t="str" cm="1">
        <f t="array" aca="1" ref="I201" ca="1">_xlfn.TEXTJOIN("",TRUE,IFERROR(MID(H201,ROW(INDIRECT("1:100")),1)+0,""))</f>
        <v>30368</v>
      </c>
      <c r="J201" s="1" t="s">
        <v>12752</v>
      </c>
      <c r="K201" t="e">
        <f t="shared" si="22"/>
        <v>#VALUE!</v>
      </c>
      <c r="L201" t="s">
        <v>12566</v>
      </c>
      <c r="M201" t="s">
        <v>12567</v>
      </c>
      <c r="N201">
        <v>1</v>
      </c>
      <c r="O201" t="s">
        <v>766</v>
      </c>
      <c r="P201" t="str">
        <f t="shared" si="23"/>
        <v>30368 Support IOT zur Inventur</v>
      </c>
    </row>
    <row r="202" spans="1:16" x14ac:dyDescent="0.3">
      <c r="A202" t="s">
        <v>12098</v>
      </c>
      <c r="B202" t="s">
        <v>12534</v>
      </c>
      <c r="C202" t="s">
        <v>226</v>
      </c>
      <c r="D202">
        <f t="shared" si="18"/>
        <v>1</v>
      </c>
      <c r="E202">
        <f t="shared" si="19"/>
        <v>1</v>
      </c>
      <c r="F202" t="str">
        <f t="shared" si="20"/>
        <v>daten) in zwebkunde</v>
      </c>
      <c r="G202" t="str">
        <f t="shared" si="21"/>
        <v>daten) in zwebkunde</v>
      </c>
      <c r="H202" t="str" cm="1">
        <f t="array" ref="H202">LEFT(C202,SUM(LEN(C202)-LEN(SUBSTITUTE(C202,{"0";"1";"2";"3";"4";"5";"6";"7";"8";"9"},""))))</f>
        <v>30373</v>
      </c>
      <c r="I202" t="str" cm="1">
        <f t="array" aca="1" ref="I202" ca="1">_xlfn.TEXTJOIN("",TRUE,IFERROR(MID(H202,ROW(INDIRECT("1:100")),1)+0,""))</f>
        <v>30373</v>
      </c>
      <c r="J202" s="1" t="s">
        <v>12753</v>
      </c>
      <c r="K202" t="str">
        <f t="shared" si="22"/>
        <v>30373 Bereitstellung der Jagdschul(</v>
      </c>
      <c r="L202" t="s">
        <v>12566</v>
      </c>
      <c r="M202" t="s">
        <v>12567</v>
      </c>
      <c r="N202">
        <v>1</v>
      </c>
      <c r="O202" t="s">
        <v>766</v>
      </c>
      <c r="P202" t="str">
        <f t="shared" si="23"/>
        <v>30373 Bereitstellung der Jagdschul(-daten) in zwebkunde</v>
      </c>
    </row>
    <row r="203" spans="1:16" x14ac:dyDescent="0.3">
      <c r="A203" t="s">
        <v>12099</v>
      </c>
      <c r="B203" t="s">
        <v>12534</v>
      </c>
      <c r="C203" t="s">
        <v>227</v>
      </c>
      <c r="D203">
        <f t="shared" si="18"/>
        <v>0</v>
      </c>
      <c r="E203">
        <f t="shared" si="19"/>
        <v>0</v>
      </c>
      <c r="F203" t="str">
        <f t="shared" si="20"/>
        <v>Fehler</v>
      </c>
      <c r="G203" t="str">
        <f t="shared" si="21"/>
        <v>Filiale Umsetzung AT</v>
      </c>
      <c r="H203" t="str" cm="1">
        <f t="array" ref="H203">LEFT(C203,SUM(LEN(C203)-LEN(SUBSTITUTE(C203,{"0";"1";"2";"3";"4";"5";"6";"7";"8";"9"},""))))</f>
        <v>30385</v>
      </c>
      <c r="I203" t="str" cm="1">
        <f t="array" aca="1" ref="I203" ca="1">_xlfn.TEXTJOIN("",TRUE,IFERROR(MID(H203,ROW(INDIRECT("1:100")),1)+0,""))</f>
        <v>30385</v>
      </c>
      <c r="J203" s="1" t="s">
        <v>12754</v>
      </c>
      <c r="K203" t="e">
        <f t="shared" si="22"/>
        <v>#VALUE!</v>
      </c>
      <c r="L203" t="s">
        <v>12566</v>
      </c>
      <c r="M203" t="s">
        <v>12567</v>
      </c>
      <c r="N203">
        <v>1</v>
      </c>
      <c r="O203" t="s">
        <v>766</v>
      </c>
      <c r="P203" t="str">
        <f t="shared" si="23"/>
        <v>30385 Filiale Umsetzung AT</v>
      </c>
    </row>
    <row r="204" spans="1:16" x14ac:dyDescent="0.3">
      <c r="A204" t="s">
        <v>12100</v>
      </c>
      <c r="B204" t="s">
        <v>12534</v>
      </c>
      <c r="C204" t="s">
        <v>228</v>
      </c>
      <c r="D204">
        <f t="shared" si="18"/>
        <v>0</v>
      </c>
      <c r="E204">
        <f t="shared" si="19"/>
        <v>0</v>
      </c>
      <c r="F204" t="str">
        <f t="shared" si="20"/>
        <v>Fehler</v>
      </c>
      <c r="G204" t="str">
        <f t="shared" si="21"/>
        <v>Sichtbarkeit Marktplatzaufträge</v>
      </c>
      <c r="H204" t="str" cm="1">
        <f t="array" ref="H204">LEFT(C204,SUM(LEN(C204)-LEN(SUBSTITUTE(C204,{"0";"1";"2";"3";"4";"5";"6";"7";"8";"9"},""))))</f>
        <v>30387</v>
      </c>
      <c r="I204" t="str" cm="1">
        <f t="array" aca="1" ref="I204" ca="1">_xlfn.TEXTJOIN("",TRUE,IFERROR(MID(H204,ROW(INDIRECT("1:100")),1)+0,""))</f>
        <v>30387</v>
      </c>
      <c r="J204" s="1" t="s">
        <v>12755</v>
      </c>
      <c r="K204" t="e">
        <f t="shared" si="22"/>
        <v>#VALUE!</v>
      </c>
      <c r="L204" t="s">
        <v>12566</v>
      </c>
      <c r="M204" t="s">
        <v>12567</v>
      </c>
      <c r="N204">
        <v>1</v>
      </c>
      <c r="O204" t="s">
        <v>766</v>
      </c>
      <c r="P204" t="str">
        <f t="shared" si="23"/>
        <v>30387 Sichtbarkeit Marktplatzaufträge</v>
      </c>
    </row>
    <row r="205" spans="1:16" x14ac:dyDescent="0.3">
      <c r="A205" t="s">
        <v>12101</v>
      </c>
      <c r="B205" t="s">
        <v>12534</v>
      </c>
      <c r="C205" t="s">
        <v>229</v>
      </c>
      <c r="D205">
        <f t="shared" si="18"/>
        <v>1</v>
      </c>
      <c r="E205">
        <f t="shared" si="19"/>
        <v>1</v>
      </c>
      <c r="F205" t="str">
        <f t="shared" si="20"/>
        <v>Bildung bei Aufträgen</v>
      </c>
      <c r="G205" t="str">
        <f t="shared" si="21"/>
        <v>Bildung bei Aufträgen</v>
      </c>
      <c r="H205" t="str" cm="1">
        <f t="array" ref="H205">LEFT(C205,SUM(LEN(C205)-LEN(SUBSTITUTE(C205,{"0";"1";"2";"3";"4";"5";"6";"7";"8";"9"},""))))</f>
        <v>30390</v>
      </c>
      <c r="I205" t="str" cm="1">
        <f t="array" aca="1" ref="I205" ca="1">_xlfn.TEXTJOIN("",TRUE,IFERROR(MID(H205,ROW(INDIRECT("1:100")),1)+0,""))</f>
        <v>30390</v>
      </c>
      <c r="J205" s="1" t="s">
        <v>12756</v>
      </c>
      <c r="K205" t="str">
        <f t="shared" si="22"/>
        <v>30390 eBay.de: Liefergruppen</v>
      </c>
      <c r="L205" t="s">
        <v>12566</v>
      </c>
      <c r="M205" t="s">
        <v>12567</v>
      </c>
      <c r="N205">
        <v>1</v>
      </c>
      <c r="O205" t="s">
        <v>766</v>
      </c>
      <c r="P205" t="str">
        <f t="shared" si="23"/>
        <v>30390 eBay.de: Liefergruppen-Bildung bei Aufträgen</v>
      </c>
    </row>
    <row r="206" spans="1:16" x14ac:dyDescent="0.3">
      <c r="A206" t="s">
        <v>12102</v>
      </c>
      <c r="B206" t="s">
        <v>12534</v>
      </c>
      <c r="C206" t="s">
        <v>230</v>
      </c>
      <c r="D206">
        <f t="shared" si="18"/>
        <v>0</v>
      </c>
      <c r="E206">
        <f t="shared" si="19"/>
        <v>0</v>
      </c>
      <c r="F206" t="str">
        <f t="shared" si="20"/>
        <v>Fehler</v>
      </c>
      <c r="G206" t="str">
        <f t="shared" si="21"/>
        <v>Zahlungseingangsverbuchung Zalando via Avis</v>
      </c>
      <c r="H206" t="str" cm="1">
        <f t="array" ref="H206">LEFT(C206,SUM(LEN(C206)-LEN(SUBSTITUTE(C206,{"0";"1";"2";"3";"4";"5";"6";"7";"8";"9"},""))))</f>
        <v>30392</v>
      </c>
      <c r="I206" t="str" cm="1">
        <f t="array" aca="1" ref="I206" ca="1">_xlfn.TEXTJOIN("",TRUE,IFERROR(MID(H206,ROW(INDIRECT("1:100")),1)+0,""))</f>
        <v>30392</v>
      </c>
      <c r="J206" s="1" t="s">
        <v>12757</v>
      </c>
      <c r="K206" t="e">
        <f t="shared" si="22"/>
        <v>#VALUE!</v>
      </c>
      <c r="L206" t="s">
        <v>12566</v>
      </c>
      <c r="M206" t="s">
        <v>12567</v>
      </c>
      <c r="N206">
        <v>1</v>
      </c>
      <c r="O206" t="s">
        <v>766</v>
      </c>
      <c r="P206" t="str">
        <f t="shared" si="23"/>
        <v>30392 Zahlungseingangsverbuchung Zalando via Avis</v>
      </c>
    </row>
    <row r="207" spans="1:16" x14ac:dyDescent="0.3">
      <c r="A207" t="s">
        <v>12103</v>
      </c>
      <c r="B207" t="s">
        <v>12534</v>
      </c>
      <c r="C207" t="s">
        <v>231</v>
      </c>
      <c r="D207">
        <f t="shared" si="18"/>
        <v>1</v>
      </c>
      <c r="E207">
        <f t="shared" si="19"/>
        <v>1</v>
      </c>
      <c r="F207" t="str">
        <f t="shared" si="20"/>
        <v>Rucksackversand</v>
      </c>
      <c r="G207" t="str">
        <f t="shared" si="21"/>
        <v>Rucksackversand</v>
      </c>
      <c r="H207" t="str" cm="1">
        <f t="array" ref="H207">LEFT(C207,SUM(LEN(C207)-LEN(SUBSTITUTE(C207,{"0";"1";"2";"3";"4";"5";"6";"7";"8";"9"},""))))</f>
        <v>30398</v>
      </c>
      <c r="I207" t="str" cm="1">
        <f t="array" aca="1" ref="I207" ca="1">_xlfn.TEXTJOIN("",TRUE,IFERROR(MID(H207,ROW(INDIRECT("1:100")),1)+0,""))</f>
        <v>30398</v>
      </c>
      <c r="J207" s="1" t="s">
        <v>12758</v>
      </c>
      <c r="K207" t="str">
        <f t="shared" si="22"/>
        <v>30398 Fallbackprozess JJ</v>
      </c>
      <c r="L207" t="s">
        <v>12566</v>
      </c>
      <c r="M207" t="s">
        <v>12567</v>
      </c>
      <c r="N207">
        <v>1</v>
      </c>
      <c r="O207" t="s">
        <v>766</v>
      </c>
      <c r="P207" t="str">
        <f t="shared" si="23"/>
        <v>30398 Fallbackprozess JJ-Rucksackversand</v>
      </c>
    </row>
    <row r="208" spans="1:16" x14ac:dyDescent="0.3">
      <c r="A208" t="s">
        <v>12104</v>
      </c>
      <c r="B208" t="s">
        <v>12534</v>
      </c>
      <c r="C208" t="s">
        <v>232</v>
      </c>
      <c r="D208">
        <f t="shared" si="18"/>
        <v>0</v>
      </c>
      <c r="E208">
        <f t="shared" si="19"/>
        <v>0</v>
      </c>
      <c r="F208" t="str">
        <f t="shared" si="20"/>
        <v>Fehler</v>
      </c>
      <c r="G208" t="str">
        <f t="shared" si="21"/>
        <v>Fiori fehler_ keine Kundendaten bei Banf</v>
      </c>
      <c r="H208" t="str" cm="1">
        <f t="array" ref="H208">LEFT(C208,SUM(LEN(C208)-LEN(SUBSTITUTE(C208,{"0";"1";"2";"3";"4";"5";"6";"7";"8";"9"},""))))</f>
        <v>30403</v>
      </c>
      <c r="I208" t="str" cm="1">
        <f t="array" aca="1" ref="I208" ca="1">_xlfn.TEXTJOIN("",TRUE,IFERROR(MID(H208,ROW(INDIRECT("1:100")),1)+0,""))</f>
        <v>30403</v>
      </c>
      <c r="J208" s="1" t="s">
        <v>12759</v>
      </c>
      <c r="K208" t="e">
        <f t="shared" si="22"/>
        <v>#VALUE!</v>
      </c>
      <c r="L208" t="s">
        <v>12566</v>
      </c>
      <c r="M208" t="s">
        <v>12567</v>
      </c>
      <c r="N208">
        <v>1</v>
      </c>
      <c r="O208" t="s">
        <v>766</v>
      </c>
      <c r="P208" t="str">
        <f t="shared" si="23"/>
        <v>30403 Fiori fehler_ keine Kundendaten bei Banf</v>
      </c>
    </row>
    <row r="209" spans="1:16" x14ac:dyDescent="0.3">
      <c r="A209" t="s">
        <v>12105</v>
      </c>
      <c r="B209" t="s">
        <v>12534</v>
      </c>
      <c r="C209" t="s">
        <v>233</v>
      </c>
      <c r="D209">
        <f t="shared" si="18"/>
        <v>0</v>
      </c>
      <c r="E209">
        <f t="shared" si="19"/>
        <v>0</v>
      </c>
      <c r="F209" t="str">
        <f t="shared" si="20"/>
        <v>Fehler</v>
      </c>
      <c r="G209" t="str">
        <f t="shared" si="21"/>
        <v>Probleme bei der Auftragsanlage bzw. bei der Erfassung</v>
      </c>
      <c r="H209" t="str" cm="1">
        <f t="array" ref="H209">LEFT(C209,SUM(LEN(C209)-LEN(SUBSTITUTE(C209,{"0";"1";"2";"3";"4";"5";"6";"7";"8";"9"},""))))</f>
        <v>30411</v>
      </c>
      <c r="I209" t="str" cm="1">
        <f t="array" aca="1" ref="I209" ca="1">_xlfn.TEXTJOIN("",TRUE,IFERROR(MID(H209,ROW(INDIRECT("1:100")),1)+0,""))</f>
        <v>30411</v>
      </c>
      <c r="J209" s="1" t="s">
        <v>12760</v>
      </c>
      <c r="K209" t="e">
        <f t="shared" si="22"/>
        <v>#VALUE!</v>
      </c>
      <c r="L209" t="s">
        <v>12566</v>
      </c>
      <c r="M209" t="s">
        <v>12567</v>
      </c>
      <c r="N209">
        <v>1</v>
      </c>
      <c r="O209" t="s">
        <v>766</v>
      </c>
      <c r="P209" t="str">
        <f t="shared" si="23"/>
        <v>30411 Probleme bei der Auftragsanlage bzw. bei der Erfassung</v>
      </c>
    </row>
    <row r="210" spans="1:16" x14ac:dyDescent="0.3">
      <c r="A210" t="s">
        <v>12106</v>
      </c>
      <c r="B210" t="s">
        <v>12534</v>
      </c>
      <c r="C210" t="s">
        <v>234</v>
      </c>
      <c r="D210">
        <f t="shared" si="18"/>
        <v>0</v>
      </c>
      <c r="E210">
        <f t="shared" si="19"/>
        <v>0</v>
      </c>
      <c r="F210" t="str">
        <f t="shared" si="20"/>
        <v>Fehler</v>
      </c>
      <c r="G210" t="str">
        <f t="shared" si="21"/>
        <v>Fiori_Fehler abweichende Lieferadresse</v>
      </c>
      <c r="H210" t="str" cm="1">
        <f t="array" ref="H210">LEFT(C210,SUM(LEN(C210)-LEN(SUBSTITUTE(C210,{"0";"1";"2";"3";"4";"5";"6";"7";"8";"9"},""))))</f>
        <v>30416</v>
      </c>
      <c r="I210" t="str" cm="1">
        <f t="array" aca="1" ref="I210" ca="1">_xlfn.TEXTJOIN("",TRUE,IFERROR(MID(H210,ROW(INDIRECT("1:100")),1)+0,""))</f>
        <v>30416</v>
      </c>
      <c r="J210" s="1" t="s">
        <v>12761</v>
      </c>
      <c r="K210" t="e">
        <f t="shared" si="22"/>
        <v>#VALUE!</v>
      </c>
      <c r="L210" t="s">
        <v>12566</v>
      </c>
      <c r="M210" t="s">
        <v>12567</v>
      </c>
      <c r="N210">
        <v>1</v>
      </c>
      <c r="O210" t="s">
        <v>766</v>
      </c>
      <c r="P210" t="str">
        <f t="shared" si="23"/>
        <v>30416 Fiori_Fehler abweichende Lieferadresse</v>
      </c>
    </row>
    <row r="211" spans="1:16" x14ac:dyDescent="0.3">
      <c r="A211" t="s">
        <v>12107</v>
      </c>
      <c r="B211" t="s">
        <v>12534</v>
      </c>
      <c r="C211" t="s">
        <v>235</v>
      </c>
      <c r="D211">
        <f t="shared" si="18"/>
        <v>1</v>
      </c>
      <c r="E211">
        <f t="shared" si="19"/>
        <v>1</v>
      </c>
      <c r="F211" t="str">
        <f t="shared" si="20"/>
        <v>ID pflegen</v>
      </c>
      <c r="G211" t="str">
        <f t="shared" si="21"/>
        <v>ID pflegen</v>
      </c>
      <c r="H211" t="str" cm="1">
        <f t="array" ref="H211">LEFT(C211,SUM(LEN(C211)-LEN(SUBSTITUTE(C211,{"0";"1";"2";"3";"4";"5";"6";"7";"8";"9"},""))))</f>
        <v>30428</v>
      </c>
      <c r="I211" t="str" cm="1">
        <f t="array" aca="1" ref="I211" ca="1">_xlfn.TEXTJOIN("",TRUE,IFERROR(MID(H211,ROW(INDIRECT("1:100")),1)+0,""))</f>
        <v>30428</v>
      </c>
      <c r="J211" s="1" t="s">
        <v>12762</v>
      </c>
      <c r="K211" t="str">
        <f t="shared" si="22"/>
        <v>30428 Auctronia: Umsatzsteuer</v>
      </c>
      <c r="L211" t="s">
        <v>12566</v>
      </c>
      <c r="M211" t="s">
        <v>12567</v>
      </c>
      <c r="N211">
        <v>1</v>
      </c>
      <c r="O211" t="s">
        <v>766</v>
      </c>
      <c r="P211" t="str">
        <f t="shared" si="23"/>
        <v>30428 Auctronia: Umsatzsteuer-ID pflegen</v>
      </c>
    </row>
    <row r="212" spans="1:16" x14ac:dyDescent="0.3">
      <c r="A212" t="s">
        <v>12108</v>
      </c>
      <c r="B212" t="s">
        <v>12534</v>
      </c>
      <c r="C212" t="s">
        <v>236</v>
      </c>
      <c r="D212">
        <f t="shared" si="18"/>
        <v>0</v>
      </c>
      <c r="E212">
        <f t="shared" si="19"/>
        <v>0</v>
      </c>
      <c r="F212" t="str">
        <f t="shared" si="20"/>
        <v>Fehler</v>
      </c>
      <c r="G212" t="str">
        <f t="shared" si="21"/>
        <v>Sicherheitsbestand Großhandel</v>
      </c>
      <c r="H212" t="str" cm="1">
        <f t="array" ref="H212">LEFT(C212,SUM(LEN(C212)-LEN(SUBSTITUTE(C212,{"0";"1";"2";"3";"4";"5";"6";"7";"8";"9"},""))))</f>
        <v>30503</v>
      </c>
      <c r="I212" t="str" cm="1">
        <f t="array" aca="1" ref="I212" ca="1">_xlfn.TEXTJOIN("",TRUE,IFERROR(MID(H212,ROW(INDIRECT("1:100")),1)+0,""))</f>
        <v>30503</v>
      </c>
      <c r="J212" s="1" t="s">
        <v>12763</v>
      </c>
      <c r="K212" t="e">
        <f t="shared" si="22"/>
        <v>#VALUE!</v>
      </c>
      <c r="L212" t="s">
        <v>12566</v>
      </c>
      <c r="M212" t="s">
        <v>12567</v>
      </c>
      <c r="N212">
        <v>1</v>
      </c>
      <c r="O212" t="s">
        <v>766</v>
      </c>
      <c r="P212" t="str">
        <f t="shared" si="23"/>
        <v>30503 Sicherheitsbestand Großhandel</v>
      </c>
    </row>
    <row r="213" spans="1:16" x14ac:dyDescent="0.3">
      <c r="A213" t="s">
        <v>12109</v>
      </c>
      <c r="B213" t="s">
        <v>12534</v>
      </c>
      <c r="C213" t="s">
        <v>237</v>
      </c>
      <c r="D213">
        <f t="shared" si="18"/>
        <v>2</v>
      </c>
      <c r="E213">
        <f t="shared" si="19"/>
        <v>2</v>
      </c>
      <c r="F213" t="str">
        <f t="shared" si="20"/>
        <v xml:space="preserve"> Pflichtfeld</v>
      </c>
      <c r="G213" t="str">
        <f t="shared" si="21"/>
        <v xml:space="preserve"> Pflichtfeld</v>
      </c>
      <c r="H213" t="str" cm="1">
        <f t="array" ref="H213">LEFT(C213,SUM(LEN(C213)-LEN(SUBSTITUTE(C213,{"0";"1";"2";"3";"4";"5";"6";"7";"8";"9"},""))))</f>
        <v>30512</v>
      </c>
      <c r="I213" t="str" cm="1">
        <f t="array" aca="1" ref="I213" ca="1">_xlfn.TEXTJOIN("",TRUE,IFERROR(MID(H213,ROW(INDIRECT("1:100")),1)+0,""))</f>
        <v>30512</v>
      </c>
      <c r="J213" s="1" t="s">
        <v>12764</v>
      </c>
      <c r="K213" t="str">
        <f t="shared" si="22"/>
        <v xml:space="preserve">30512 Null-Nali KZ </v>
      </c>
      <c r="L213" t="s">
        <v>12566</v>
      </c>
      <c r="M213" t="s">
        <v>12567</v>
      </c>
      <c r="N213">
        <v>1</v>
      </c>
      <c r="O213" t="s">
        <v>766</v>
      </c>
      <c r="P213" t="str">
        <f t="shared" si="23"/>
        <v>30512 Null-Nali KZ - Pflichtfeld</v>
      </c>
    </row>
    <row r="214" spans="1:16" x14ac:dyDescent="0.3">
      <c r="A214" t="s">
        <v>12110</v>
      </c>
      <c r="B214" t="s">
        <v>12534</v>
      </c>
      <c r="C214" t="s">
        <v>238</v>
      </c>
      <c r="D214">
        <f t="shared" si="18"/>
        <v>0</v>
      </c>
      <c r="E214">
        <f t="shared" si="19"/>
        <v>0</v>
      </c>
      <c r="F214" t="str">
        <f t="shared" si="20"/>
        <v>Fehler</v>
      </c>
      <c r="G214" t="str">
        <f t="shared" si="21"/>
        <v>WS Preise B2B</v>
      </c>
      <c r="H214" t="str" cm="1">
        <f t="array" ref="H214">LEFT(C214,SUM(LEN(C214)-LEN(SUBSTITUTE(C214,{"0";"1";"2";"3";"4";"5";"6";"7";"8";"9"},""))))</f>
        <v xml:space="preserve">30513 </v>
      </c>
      <c r="I214" t="str" cm="1">
        <f t="array" aca="1" ref="I214" ca="1">_xlfn.TEXTJOIN("",TRUE,IFERROR(MID(H214,ROW(INDIRECT("1:100")),1)+0,""))</f>
        <v>30513</v>
      </c>
      <c r="J214" s="1" t="s">
        <v>12765</v>
      </c>
      <c r="K214" t="e">
        <f t="shared" si="22"/>
        <v>#VALUE!</v>
      </c>
      <c r="L214" t="s">
        <v>12566</v>
      </c>
      <c r="M214" t="s">
        <v>12567</v>
      </c>
      <c r="N214">
        <v>1</v>
      </c>
      <c r="O214" t="s">
        <v>766</v>
      </c>
      <c r="P214" t="str">
        <f t="shared" si="23"/>
        <v>30513 WS Preise B2B</v>
      </c>
    </row>
    <row r="215" spans="1:16" x14ac:dyDescent="0.3">
      <c r="A215" t="s">
        <v>12111</v>
      </c>
      <c r="B215" t="s">
        <v>12534</v>
      </c>
      <c r="C215" t="s">
        <v>239</v>
      </c>
      <c r="D215">
        <f t="shared" si="18"/>
        <v>0</v>
      </c>
      <c r="E215">
        <f t="shared" si="19"/>
        <v>0</v>
      </c>
      <c r="F215" t="str">
        <f t="shared" si="20"/>
        <v>Fehler</v>
      </c>
      <c r="G215" t="str">
        <f t="shared" si="21"/>
        <v>Bestellung Elektronisch an Merkel senden</v>
      </c>
      <c r="H215" t="str" cm="1">
        <f t="array" ref="H215">LEFT(C215,SUM(LEN(C215)-LEN(SUBSTITUTE(C215,{"0";"1";"2";"3";"4";"5";"6";"7";"8";"9"},""))))</f>
        <v>30520</v>
      </c>
      <c r="I215" t="str" cm="1">
        <f t="array" aca="1" ref="I215" ca="1">_xlfn.TEXTJOIN("",TRUE,IFERROR(MID(H215,ROW(INDIRECT("1:100")),1)+0,""))</f>
        <v>30520</v>
      </c>
      <c r="J215" s="1" t="s">
        <v>12766</v>
      </c>
      <c r="K215" t="e">
        <f t="shared" si="22"/>
        <v>#VALUE!</v>
      </c>
      <c r="L215" t="s">
        <v>12566</v>
      </c>
      <c r="M215" t="s">
        <v>12567</v>
      </c>
      <c r="N215">
        <v>1</v>
      </c>
      <c r="O215" t="s">
        <v>766</v>
      </c>
      <c r="P215" t="str">
        <f t="shared" si="23"/>
        <v>30520 Bestellung Elektronisch an Merkel senden</v>
      </c>
    </row>
    <row r="216" spans="1:16" x14ac:dyDescent="0.3">
      <c r="A216" t="s">
        <v>12112</v>
      </c>
      <c r="B216" t="s">
        <v>12534</v>
      </c>
      <c r="C216" t="s">
        <v>240</v>
      </c>
      <c r="D216">
        <f t="shared" si="18"/>
        <v>0</v>
      </c>
      <c r="E216">
        <f t="shared" si="19"/>
        <v>0</v>
      </c>
      <c r="F216" t="str">
        <f t="shared" si="20"/>
        <v>Fehler</v>
      </c>
      <c r="G216" t="str">
        <f t="shared" si="21"/>
        <v>Änderung der Steuernummer der Frankonia KG in Dok.</v>
      </c>
      <c r="H216" t="str" cm="1">
        <f t="array" ref="H216">LEFT(C216,SUM(LEN(C216)-LEN(SUBSTITUTE(C216,{"0";"1";"2";"3";"4";"5";"6";"7";"8";"9"},""))))</f>
        <v>30530</v>
      </c>
      <c r="I216" t="str" cm="1">
        <f t="array" aca="1" ref="I216" ca="1">_xlfn.TEXTJOIN("",TRUE,IFERROR(MID(H216,ROW(INDIRECT("1:100")),1)+0,""))</f>
        <v>30530</v>
      </c>
      <c r="J216" s="1" t="s">
        <v>12767</v>
      </c>
      <c r="K216" t="e">
        <f t="shared" si="22"/>
        <v>#VALUE!</v>
      </c>
      <c r="L216" t="s">
        <v>12566</v>
      </c>
      <c r="M216" t="s">
        <v>12567</v>
      </c>
      <c r="N216">
        <v>1</v>
      </c>
      <c r="O216" t="s">
        <v>766</v>
      </c>
      <c r="P216" t="str">
        <f t="shared" si="23"/>
        <v>30530 Änderung der Steuernummer der Frankonia KG in Dok.</v>
      </c>
    </row>
    <row r="217" spans="1:16" x14ac:dyDescent="0.3">
      <c r="A217" t="s">
        <v>12113</v>
      </c>
      <c r="B217" t="s">
        <v>12534</v>
      </c>
      <c r="C217" t="s">
        <v>241</v>
      </c>
      <c r="D217">
        <f t="shared" si="18"/>
        <v>0</v>
      </c>
      <c r="E217">
        <f t="shared" si="19"/>
        <v>0</v>
      </c>
      <c r="F217" t="str">
        <f t="shared" si="20"/>
        <v>Fehler</v>
      </c>
      <c r="G217" t="str">
        <f t="shared" si="21"/>
        <v>Plätze über Tabelleneintrag löschen</v>
      </c>
      <c r="H217" t="str" cm="1">
        <f t="array" ref="H217">LEFT(C217,SUM(LEN(C217)-LEN(SUBSTITUTE(C217,{"0";"1";"2";"3";"4";"5";"6";"7";"8";"9"},""))))</f>
        <v>30540</v>
      </c>
      <c r="I217" t="str" cm="1">
        <f t="array" aca="1" ref="I217" ca="1">_xlfn.TEXTJOIN("",TRUE,IFERROR(MID(H217,ROW(INDIRECT("1:100")),1)+0,""))</f>
        <v>30540</v>
      </c>
      <c r="J217" s="1" t="s">
        <v>12768</v>
      </c>
      <c r="K217" t="e">
        <f t="shared" si="22"/>
        <v>#VALUE!</v>
      </c>
      <c r="L217" t="s">
        <v>12566</v>
      </c>
      <c r="M217" t="s">
        <v>12567</v>
      </c>
      <c r="N217">
        <v>1</v>
      </c>
      <c r="O217" t="s">
        <v>766</v>
      </c>
      <c r="P217" t="str">
        <f t="shared" si="23"/>
        <v>30540 Plätze über Tabelleneintrag löschen</v>
      </c>
    </row>
    <row r="218" spans="1:16" x14ac:dyDescent="0.3">
      <c r="A218" t="s">
        <v>12114</v>
      </c>
      <c r="B218" t="s">
        <v>12534</v>
      </c>
      <c r="C218" t="s">
        <v>242</v>
      </c>
      <c r="D218">
        <f t="shared" si="18"/>
        <v>0</v>
      </c>
      <c r="E218">
        <f t="shared" si="19"/>
        <v>0</v>
      </c>
      <c r="F218" t="str">
        <f t="shared" si="20"/>
        <v>Fehler</v>
      </c>
      <c r="G218" t="str">
        <f t="shared" si="21"/>
        <v>Jungjäger: Keine Anträge in Fiori</v>
      </c>
      <c r="H218" t="str" cm="1">
        <f t="array" ref="H218">LEFT(C218,SUM(LEN(C218)-LEN(SUBSTITUTE(C218,{"0";"1";"2";"3";"4";"5";"6";"7";"8";"9"},""))))</f>
        <v>30541</v>
      </c>
      <c r="I218" t="str" cm="1">
        <f t="array" aca="1" ref="I218" ca="1">_xlfn.TEXTJOIN("",TRUE,IFERROR(MID(H218,ROW(INDIRECT("1:100")),1)+0,""))</f>
        <v>30541</v>
      </c>
      <c r="J218" s="1" t="s">
        <v>12769</v>
      </c>
      <c r="K218" t="e">
        <f t="shared" si="22"/>
        <v>#VALUE!</v>
      </c>
      <c r="L218" t="s">
        <v>12566</v>
      </c>
      <c r="M218" t="s">
        <v>12567</v>
      </c>
      <c r="N218">
        <v>1</v>
      </c>
      <c r="O218" t="s">
        <v>766</v>
      </c>
      <c r="P218" t="str">
        <f t="shared" si="23"/>
        <v>30541 Jungjäger: Keine Anträge in Fiori</v>
      </c>
    </row>
    <row r="219" spans="1:16" x14ac:dyDescent="0.3">
      <c r="A219" t="s">
        <v>12115</v>
      </c>
      <c r="B219" t="s">
        <v>12534</v>
      </c>
      <c r="C219" t="s">
        <v>243</v>
      </c>
      <c r="D219">
        <f t="shared" si="18"/>
        <v>0</v>
      </c>
      <c r="E219">
        <f t="shared" si="19"/>
        <v>0</v>
      </c>
      <c r="F219" t="str">
        <f t="shared" si="20"/>
        <v>Fehler</v>
      </c>
      <c r="G219" t="str">
        <f t="shared" si="21"/>
        <v>SAP QM Einspielreport</v>
      </c>
      <c r="H219" t="str" cm="1">
        <f t="array" ref="H219">LEFT(C219,SUM(LEN(C219)-LEN(SUBSTITUTE(C219,{"0";"1";"2";"3";"4";"5";"6";"7";"8";"9"},""))))</f>
        <v>30571</v>
      </c>
      <c r="I219" t="str" cm="1">
        <f t="array" aca="1" ref="I219" ca="1">_xlfn.TEXTJOIN("",TRUE,IFERROR(MID(H219,ROW(INDIRECT("1:100")),1)+0,""))</f>
        <v>30571</v>
      </c>
      <c r="J219" s="1" t="s">
        <v>12770</v>
      </c>
      <c r="K219" t="e">
        <f t="shared" si="22"/>
        <v>#VALUE!</v>
      </c>
      <c r="L219" t="s">
        <v>12566</v>
      </c>
      <c r="M219" t="s">
        <v>12567</v>
      </c>
      <c r="N219">
        <v>1</v>
      </c>
      <c r="O219" t="s">
        <v>766</v>
      </c>
      <c r="P219" t="str">
        <f t="shared" si="23"/>
        <v>30571 SAP QM Einspielreport</v>
      </c>
    </row>
    <row r="220" spans="1:16" x14ac:dyDescent="0.3">
      <c r="A220" t="s">
        <v>12116</v>
      </c>
      <c r="B220" t="s">
        <v>12534</v>
      </c>
      <c r="C220" t="s">
        <v>244</v>
      </c>
      <c r="D220">
        <f t="shared" si="18"/>
        <v>1</v>
      </c>
      <c r="E220">
        <f t="shared" si="19"/>
        <v>1</v>
      </c>
      <c r="F220" t="str">
        <f t="shared" si="20"/>
        <v>Zahlkarten im Kundenstamm</v>
      </c>
      <c r="G220" t="str">
        <f t="shared" si="21"/>
        <v>Zahlkarten im Kundenstamm</v>
      </c>
      <c r="H220" t="str" cm="1">
        <f t="array" ref="H220">LEFT(C220,SUM(LEN(C220)-LEN(SUBSTITUTE(C220,{"0";"1";"2";"3";"4";"5";"6";"7";"8";"9"},""))))</f>
        <v>30572</v>
      </c>
      <c r="I220" t="str" cm="1">
        <f t="array" aca="1" ref="I220" ca="1">_xlfn.TEXTJOIN("",TRUE,IFERROR(MID(H220,ROW(INDIRECT("1:100")),1)+0,""))</f>
        <v>30572</v>
      </c>
      <c r="J220" s="1" t="s">
        <v>12771</v>
      </c>
      <c r="K220" t="str">
        <f t="shared" si="22"/>
        <v>30572 Verriegelung Erfassung WBK</v>
      </c>
      <c r="L220" t="s">
        <v>12566</v>
      </c>
      <c r="M220" t="s">
        <v>12567</v>
      </c>
      <c r="N220">
        <v>1</v>
      </c>
      <c r="O220" t="s">
        <v>766</v>
      </c>
      <c r="P220" t="str">
        <f t="shared" si="23"/>
        <v>30572 Verriegelung Erfassung WBK-Zahlkarten im Kundenstamm</v>
      </c>
    </row>
    <row r="221" spans="1:16" x14ac:dyDescent="0.3">
      <c r="A221" t="s">
        <v>12117</v>
      </c>
      <c r="B221" t="s">
        <v>12534</v>
      </c>
      <c r="C221" t="s">
        <v>245</v>
      </c>
      <c r="D221">
        <f t="shared" si="18"/>
        <v>1</v>
      </c>
      <c r="E221">
        <f t="shared" si="19"/>
        <v>1</v>
      </c>
      <c r="F221" t="str">
        <f t="shared" si="20"/>
        <v xml:space="preserve"> Warenempfänger</v>
      </c>
      <c r="G221" t="str">
        <f t="shared" si="21"/>
        <v xml:space="preserve"> Warenempfänger</v>
      </c>
      <c r="H221" t="str" cm="1">
        <f t="array" ref="H221">LEFT(C221,SUM(LEN(C221)-LEN(SUBSTITUTE(C221,{"0";"1";"2";"3";"4";"5";"6";"7";"8";"9"},""))))</f>
        <v>30573</v>
      </c>
      <c r="I221" t="str" cm="1">
        <f t="array" aca="1" ref="I221" ca="1">_xlfn.TEXTJOIN("",TRUE,IFERROR(MID(H221,ROW(INDIRECT("1:100")),1)+0,""))</f>
        <v>30573</v>
      </c>
      <c r="J221" s="1" t="s">
        <v>12772</v>
      </c>
      <c r="K221" t="str">
        <f t="shared" si="22"/>
        <v xml:space="preserve">30573 Paketbegleitschein </v>
      </c>
      <c r="L221" t="s">
        <v>12566</v>
      </c>
      <c r="M221" t="s">
        <v>12567</v>
      </c>
      <c r="N221">
        <v>1</v>
      </c>
      <c r="O221" t="s">
        <v>766</v>
      </c>
      <c r="P221" t="str">
        <f t="shared" si="23"/>
        <v>30573 Paketbegleitschein - Warenempfänger</v>
      </c>
    </row>
    <row r="222" spans="1:16" x14ac:dyDescent="0.3">
      <c r="A222" t="s">
        <v>12118</v>
      </c>
      <c r="B222" t="s">
        <v>12534</v>
      </c>
      <c r="C222" t="s">
        <v>246</v>
      </c>
      <c r="D222">
        <f t="shared" si="18"/>
        <v>0</v>
      </c>
      <c r="E222">
        <f t="shared" si="19"/>
        <v>0</v>
      </c>
      <c r="F222" t="str">
        <f t="shared" si="20"/>
        <v>Fehler</v>
      </c>
      <c r="G222" t="str">
        <f t="shared" si="21"/>
        <v>DPD Avisierung 02.02.2022 nicht möglich</v>
      </c>
      <c r="H222" t="str" cm="1">
        <f t="array" ref="H222">LEFT(C222,SUM(LEN(C222)-LEN(SUBSTITUTE(C222,{"0";"1";"2";"3";"4";"5";"6";"7";"8";"9"},""))))</f>
        <v>30579 DPD Avi</v>
      </c>
      <c r="I222" t="str" cm="1">
        <f t="array" aca="1" ref="I222" ca="1">_xlfn.TEXTJOIN("",TRUE,IFERROR(MID(H222,ROW(INDIRECT("1:100")),1)+0,""))</f>
        <v>30579</v>
      </c>
      <c r="J222" s="1" t="s">
        <v>12773</v>
      </c>
      <c r="K222" t="e">
        <f t="shared" si="22"/>
        <v>#VALUE!</v>
      </c>
      <c r="L222" t="s">
        <v>12566</v>
      </c>
      <c r="M222" t="s">
        <v>12567</v>
      </c>
      <c r="N222">
        <v>1</v>
      </c>
      <c r="O222" t="s">
        <v>766</v>
      </c>
      <c r="P222" t="str">
        <f t="shared" si="23"/>
        <v>30579 DPD Avisierung 02.02.2022 nicht möglich</v>
      </c>
    </row>
    <row r="223" spans="1:16" x14ac:dyDescent="0.3">
      <c r="A223" t="s">
        <v>12119</v>
      </c>
      <c r="B223" t="s">
        <v>12534</v>
      </c>
      <c r="C223" t="s">
        <v>247</v>
      </c>
      <c r="D223">
        <f t="shared" si="18"/>
        <v>1</v>
      </c>
      <c r="E223">
        <f t="shared" si="19"/>
        <v>1</v>
      </c>
      <c r="F223" t="str">
        <f t="shared" si="20"/>
        <v xml:space="preserve"> Fiori Dokument löst Text in Auftrag aus</v>
      </c>
      <c r="G223" t="str">
        <f t="shared" si="21"/>
        <v xml:space="preserve"> Fiori Dokument löst Text in Auftrag aus</v>
      </c>
      <c r="H223" t="str" cm="1">
        <f t="array" ref="H223">LEFT(C223,SUM(LEN(C223)-LEN(SUBSTITUTE(C223,{"0";"1";"2";"3";"4";"5";"6";"7";"8";"9"},""))))</f>
        <v>30583 P</v>
      </c>
      <c r="I223" t="str" cm="1">
        <f t="array" aca="1" ref="I223" ca="1">_xlfn.TEXTJOIN("",TRUE,IFERROR(MID(H223,ROW(INDIRECT("1:100")),1)+0,""))</f>
        <v>30583</v>
      </c>
      <c r="J223" s="1" t="s">
        <v>12774</v>
      </c>
      <c r="K223" t="str">
        <f t="shared" si="22"/>
        <v xml:space="preserve">30583 P01 </v>
      </c>
      <c r="L223" t="s">
        <v>12566</v>
      </c>
      <c r="M223" t="s">
        <v>12567</v>
      </c>
      <c r="N223">
        <v>1</v>
      </c>
      <c r="O223" t="s">
        <v>766</v>
      </c>
      <c r="P223" t="str">
        <f t="shared" si="23"/>
        <v>30583 P01 - Fiori Dokument löst Text in Auftrag aus</v>
      </c>
    </row>
    <row r="224" spans="1:16" x14ac:dyDescent="0.3">
      <c r="A224" t="s">
        <v>12120</v>
      </c>
      <c r="B224" t="s">
        <v>12534</v>
      </c>
      <c r="C224" t="s">
        <v>248</v>
      </c>
      <c r="D224">
        <f t="shared" si="18"/>
        <v>1</v>
      </c>
      <c r="E224">
        <f t="shared" si="19"/>
        <v>1</v>
      </c>
      <c r="F224" t="str">
        <f t="shared" si="20"/>
        <v xml:space="preserve"> Doppelte Gutschrift von Versandkosten</v>
      </c>
      <c r="G224" t="str">
        <f t="shared" si="21"/>
        <v xml:space="preserve"> Doppelte Gutschrift von Versandkosten</v>
      </c>
      <c r="H224" t="str" cm="1">
        <f t="array" ref="H224">LEFT(C224,SUM(LEN(C224)-LEN(SUBSTITUTE(C224,{"0";"1";"2";"3";"4";"5";"6";"7";"8";"9"},""))))</f>
        <v>30585 P</v>
      </c>
      <c r="I224" t="str" cm="1">
        <f t="array" aca="1" ref="I224" ca="1">_xlfn.TEXTJOIN("",TRUE,IFERROR(MID(H224,ROW(INDIRECT("1:100")),1)+0,""))</f>
        <v>30585</v>
      </c>
      <c r="J224" s="1" t="s">
        <v>12775</v>
      </c>
      <c r="K224" t="str">
        <f t="shared" si="22"/>
        <v xml:space="preserve">30585 P01 </v>
      </c>
      <c r="L224" t="s">
        <v>12566</v>
      </c>
      <c r="M224" t="s">
        <v>12567</v>
      </c>
      <c r="N224">
        <v>1</v>
      </c>
      <c r="O224" t="s">
        <v>766</v>
      </c>
      <c r="P224" t="str">
        <f t="shared" si="23"/>
        <v>30585 P01 - Doppelte Gutschrift von Versandkosten</v>
      </c>
    </row>
    <row r="225" spans="1:16" x14ac:dyDescent="0.3">
      <c r="A225" t="s">
        <v>12121</v>
      </c>
      <c r="B225" t="s">
        <v>12534</v>
      </c>
      <c r="C225" t="s">
        <v>249</v>
      </c>
      <c r="D225">
        <f t="shared" si="18"/>
        <v>1</v>
      </c>
      <c r="E225">
        <f t="shared" si="19"/>
        <v>1</v>
      </c>
      <c r="F225" t="str">
        <f t="shared" si="20"/>
        <v>Faktura Preisermittlung für WS</v>
      </c>
      <c r="G225" t="str">
        <f t="shared" si="21"/>
        <v>Faktura Preisermittlung für WS</v>
      </c>
      <c r="H225" t="str" cm="1">
        <f t="array" ref="H225">LEFT(C225,SUM(LEN(C225)-LEN(SUBSTITUTE(C225,{"0";"1";"2";"3";"4";"5";"6";"7";"8";"9"},""))))</f>
        <v>30594</v>
      </c>
      <c r="I225" t="str" cm="1">
        <f t="array" aca="1" ref="I225" ca="1">_xlfn.TEXTJOIN("",TRUE,IFERROR(MID(H225,ROW(INDIRECT("1:100")),1)+0,""))</f>
        <v>30594</v>
      </c>
      <c r="J225" s="1" t="s">
        <v>12776</v>
      </c>
      <c r="K225" t="str">
        <f t="shared" si="22"/>
        <v>30594 POS</v>
      </c>
      <c r="L225" t="s">
        <v>12566</v>
      </c>
      <c r="M225" t="s">
        <v>12567</v>
      </c>
      <c r="N225">
        <v>1</v>
      </c>
      <c r="O225" t="s">
        <v>766</v>
      </c>
      <c r="P225" t="str">
        <f t="shared" si="23"/>
        <v>30594 POS-Faktura Preisermittlung für WS</v>
      </c>
    </row>
    <row r="226" spans="1:16" x14ac:dyDescent="0.3">
      <c r="A226" t="s">
        <v>12122</v>
      </c>
      <c r="B226" t="s">
        <v>12534</v>
      </c>
      <c r="C226" t="s">
        <v>250</v>
      </c>
      <c r="D226">
        <f t="shared" si="18"/>
        <v>1</v>
      </c>
      <c r="E226">
        <f t="shared" si="19"/>
        <v>1</v>
      </c>
      <c r="F226" t="str">
        <f t="shared" si="20"/>
        <v xml:space="preserve"> Falsche Rückzahlung PayPal bei Mengenänderung</v>
      </c>
      <c r="G226" t="str">
        <f t="shared" si="21"/>
        <v xml:space="preserve"> Falsche Rückzahlung PayPal bei Mengenänderung</v>
      </c>
      <c r="H226" t="str" cm="1">
        <f t="array" ref="H226">LEFT(C226,SUM(LEN(C226)-LEN(SUBSTITUTE(C226,{"0";"1";"2";"3";"4";"5";"6";"7";"8";"9"},""))))</f>
        <v>30596 P</v>
      </c>
      <c r="I226" t="str" cm="1">
        <f t="array" aca="1" ref="I226" ca="1">_xlfn.TEXTJOIN("",TRUE,IFERROR(MID(H226,ROW(INDIRECT("1:100")),1)+0,""))</f>
        <v>30596</v>
      </c>
      <c r="J226" s="1" t="s">
        <v>12777</v>
      </c>
      <c r="K226" t="str">
        <f t="shared" si="22"/>
        <v xml:space="preserve">30596 P01 </v>
      </c>
      <c r="L226" t="s">
        <v>12566</v>
      </c>
      <c r="M226" t="s">
        <v>12567</v>
      </c>
      <c r="N226">
        <v>1</v>
      </c>
      <c r="O226" t="s">
        <v>766</v>
      </c>
      <c r="P226" t="str">
        <f t="shared" si="23"/>
        <v>30596 P01 - Falsche Rückzahlung PayPal bei Mengenänderung</v>
      </c>
    </row>
    <row r="227" spans="1:16" x14ac:dyDescent="0.3">
      <c r="A227" t="s">
        <v>12123</v>
      </c>
      <c r="B227" t="s">
        <v>12534</v>
      </c>
      <c r="C227" t="s">
        <v>251</v>
      </c>
      <c r="D227">
        <f t="shared" si="18"/>
        <v>0</v>
      </c>
      <c r="E227">
        <f t="shared" si="19"/>
        <v>0</v>
      </c>
      <c r="F227" t="str">
        <f t="shared" si="20"/>
        <v>Fehler</v>
      </c>
      <c r="G227" t="str">
        <f t="shared" si="21"/>
        <v>Bereinigung Partenrolle Z0</v>
      </c>
      <c r="H227" t="str" cm="1">
        <f t="array" ref="H227">LEFT(C227,SUM(LEN(C227)-LEN(SUBSTITUTE(C227,{"0";"1";"2";"3";"4";"5";"6";"7";"8";"9"},""))))</f>
        <v xml:space="preserve">30597 </v>
      </c>
      <c r="I227" t="str" cm="1">
        <f t="array" aca="1" ref="I227" ca="1">_xlfn.TEXTJOIN("",TRUE,IFERROR(MID(H227,ROW(INDIRECT("1:100")),1)+0,""))</f>
        <v>30597</v>
      </c>
      <c r="J227" s="1" t="s">
        <v>12778</v>
      </c>
      <c r="K227" t="e">
        <f t="shared" si="22"/>
        <v>#VALUE!</v>
      </c>
      <c r="L227" t="s">
        <v>12566</v>
      </c>
      <c r="M227" t="s">
        <v>12567</v>
      </c>
      <c r="N227">
        <v>1</v>
      </c>
      <c r="O227" t="s">
        <v>766</v>
      </c>
      <c r="P227" t="str">
        <f t="shared" si="23"/>
        <v>30597 Bereinigung Partenrolle Z0</v>
      </c>
    </row>
    <row r="228" spans="1:16" x14ac:dyDescent="0.3">
      <c r="A228" t="s">
        <v>12124</v>
      </c>
      <c r="B228" t="s">
        <v>12534</v>
      </c>
      <c r="C228" t="s">
        <v>252</v>
      </c>
      <c r="D228">
        <f t="shared" si="18"/>
        <v>0</v>
      </c>
      <c r="E228">
        <f t="shared" si="19"/>
        <v>0</v>
      </c>
      <c r="F228" t="str">
        <f t="shared" si="20"/>
        <v>Fehler</v>
      </c>
      <c r="G228" t="str">
        <f t="shared" si="21"/>
        <v>Jungjäger: automatisierter Rucksackversand funktioniert n.</v>
      </c>
      <c r="H228" t="str" cm="1">
        <f t="array" ref="H228">LEFT(C228,SUM(LEN(C228)-LEN(SUBSTITUTE(C228,{"0";"1";"2";"3";"4";"5";"6";"7";"8";"9"},""))))</f>
        <v>30603</v>
      </c>
      <c r="I228" t="str" cm="1">
        <f t="array" aca="1" ref="I228" ca="1">_xlfn.TEXTJOIN("",TRUE,IFERROR(MID(H228,ROW(INDIRECT("1:100")),1)+0,""))</f>
        <v>30603</v>
      </c>
      <c r="J228" s="1" t="s">
        <v>12779</v>
      </c>
      <c r="K228" t="e">
        <f t="shared" si="22"/>
        <v>#VALUE!</v>
      </c>
      <c r="L228" t="s">
        <v>12566</v>
      </c>
      <c r="M228" t="s">
        <v>12567</v>
      </c>
      <c r="N228">
        <v>1</v>
      </c>
      <c r="O228" t="s">
        <v>766</v>
      </c>
      <c r="P228" t="str">
        <f t="shared" si="23"/>
        <v>30603 Jungjäger: automatisierter Rucksackversand funktioniert n.</v>
      </c>
    </row>
    <row r="229" spans="1:16" x14ac:dyDescent="0.3">
      <c r="A229" t="s">
        <v>12125</v>
      </c>
      <c r="B229" t="s">
        <v>12534</v>
      </c>
      <c r="C229" t="s">
        <v>253</v>
      </c>
      <c r="D229">
        <f t="shared" si="18"/>
        <v>0</v>
      </c>
      <c r="E229">
        <f t="shared" si="19"/>
        <v>0</v>
      </c>
      <c r="F229" t="str">
        <f t="shared" si="20"/>
        <v>Fehler</v>
      </c>
      <c r="G229" t="str">
        <f t="shared" si="21"/>
        <v>neue Versandstelle für Drittlandsaufträge Rhenus</v>
      </c>
      <c r="H229" t="str" cm="1">
        <f t="array" ref="H229">LEFT(C229,SUM(LEN(C229)-LEN(SUBSTITUTE(C229,{"0";"1";"2";"3";"4";"5";"6";"7";"8";"9"},""))))</f>
        <v>30628</v>
      </c>
      <c r="I229" t="str" cm="1">
        <f t="array" aca="1" ref="I229" ca="1">_xlfn.TEXTJOIN("",TRUE,IFERROR(MID(H229,ROW(INDIRECT("1:100")),1)+0,""))</f>
        <v>30628</v>
      </c>
      <c r="J229" s="1" t="s">
        <v>12780</v>
      </c>
      <c r="K229" t="e">
        <f t="shared" si="22"/>
        <v>#VALUE!</v>
      </c>
      <c r="L229" t="s">
        <v>12566</v>
      </c>
      <c r="M229" t="s">
        <v>12567</v>
      </c>
      <c r="N229">
        <v>1</v>
      </c>
      <c r="O229" t="s">
        <v>766</v>
      </c>
      <c r="P229" t="str">
        <f t="shared" si="23"/>
        <v>30628 neue Versandstelle für Drittlandsaufträge Rhenus</v>
      </c>
    </row>
    <row r="230" spans="1:16" x14ac:dyDescent="0.3">
      <c r="A230" t="s">
        <v>12126</v>
      </c>
      <c r="B230" t="s">
        <v>12534</v>
      </c>
      <c r="C230" t="s">
        <v>254</v>
      </c>
      <c r="D230">
        <f t="shared" si="18"/>
        <v>1</v>
      </c>
      <c r="E230">
        <f t="shared" si="19"/>
        <v>1</v>
      </c>
      <c r="F230" t="str">
        <f t="shared" si="20"/>
        <v xml:space="preserve"> Rechnungserstellung als PDF beim einlagern</v>
      </c>
      <c r="G230" t="str">
        <f t="shared" si="21"/>
        <v xml:space="preserve"> Rechnungserstellung als PDF beim einlagern</v>
      </c>
      <c r="H230" t="str" cm="1">
        <f t="array" ref="H230">LEFT(C230,SUM(LEN(C230)-LEN(SUBSTITUTE(C230,{"0";"1";"2";"3";"4";"5";"6";"7";"8";"9"},""))))</f>
        <v>30633</v>
      </c>
      <c r="I230" t="str" cm="1">
        <f t="array" aca="1" ref="I230" ca="1">_xlfn.TEXTJOIN("",TRUE,IFERROR(MID(H230,ROW(INDIRECT("1:100")),1)+0,""))</f>
        <v>30633</v>
      </c>
      <c r="J230" s="1" t="s">
        <v>12781</v>
      </c>
      <c r="K230" t="str">
        <f t="shared" si="22"/>
        <v xml:space="preserve">30633 Packtisch </v>
      </c>
      <c r="L230" t="s">
        <v>12566</v>
      </c>
      <c r="M230" t="s">
        <v>12567</v>
      </c>
      <c r="N230">
        <v>1</v>
      </c>
      <c r="O230" t="s">
        <v>766</v>
      </c>
      <c r="P230" t="str">
        <f t="shared" si="23"/>
        <v>30633 Packtisch - Rechnungserstellung als PDF beim einlagern</v>
      </c>
    </row>
    <row r="231" spans="1:16" x14ac:dyDescent="0.3">
      <c r="A231" t="s">
        <v>12127</v>
      </c>
      <c r="B231" t="s">
        <v>12534</v>
      </c>
      <c r="C231" t="s">
        <v>255</v>
      </c>
      <c r="D231">
        <f t="shared" si="18"/>
        <v>0</v>
      </c>
      <c r="E231">
        <f t="shared" si="19"/>
        <v>0</v>
      </c>
      <c r="F231" t="str">
        <f t="shared" si="20"/>
        <v>Fehler</v>
      </c>
      <c r="G231" t="str">
        <f t="shared" si="21"/>
        <v>Unvollständiges Retourelabel Rhenus</v>
      </c>
      <c r="H231" t="str" cm="1">
        <f t="array" ref="H231">LEFT(C231,SUM(LEN(C231)-LEN(SUBSTITUTE(C231,{"0";"1";"2";"3";"4";"5";"6";"7";"8";"9"},""))))</f>
        <v>30634</v>
      </c>
      <c r="I231" t="str" cm="1">
        <f t="array" aca="1" ref="I231" ca="1">_xlfn.TEXTJOIN("",TRUE,IFERROR(MID(H231,ROW(INDIRECT("1:100")),1)+0,""))</f>
        <v>30634</v>
      </c>
      <c r="J231" s="1" t="s">
        <v>12782</v>
      </c>
      <c r="K231" t="e">
        <f t="shared" si="22"/>
        <v>#VALUE!</v>
      </c>
      <c r="L231" t="s">
        <v>12566</v>
      </c>
      <c r="M231" t="s">
        <v>12567</v>
      </c>
      <c r="N231">
        <v>1</v>
      </c>
      <c r="O231" t="s">
        <v>766</v>
      </c>
      <c r="P231" t="str">
        <f t="shared" si="23"/>
        <v>30634 Unvollständiges Retourelabel Rhenus</v>
      </c>
    </row>
    <row r="232" spans="1:16" x14ac:dyDescent="0.3">
      <c r="A232" t="s">
        <v>12128</v>
      </c>
      <c r="B232" t="s">
        <v>12534</v>
      </c>
      <c r="C232" t="s">
        <v>256</v>
      </c>
      <c r="D232">
        <f t="shared" si="18"/>
        <v>0</v>
      </c>
      <c r="E232">
        <f t="shared" si="19"/>
        <v>0</v>
      </c>
      <c r="F232" t="str">
        <f t="shared" si="20"/>
        <v>Fehler</v>
      </c>
      <c r="G232" t="str">
        <f t="shared" si="21"/>
        <v>Manueller Auftrag mit Paypal nicht möglich</v>
      </c>
      <c r="H232" t="str" cm="1">
        <f t="array" ref="H232">LEFT(C232,SUM(LEN(C232)-LEN(SUBSTITUTE(C232,{"0";"1";"2";"3";"4";"5";"6";"7";"8";"9"},""))))</f>
        <v>30636</v>
      </c>
      <c r="I232" t="str" cm="1">
        <f t="array" aca="1" ref="I232" ca="1">_xlfn.TEXTJOIN("",TRUE,IFERROR(MID(H232,ROW(INDIRECT("1:100")),1)+0,""))</f>
        <v>30636</v>
      </c>
      <c r="J232" s="1" t="s">
        <v>12783</v>
      </c>
      <c r="K232" t="e">
        <f t="shared" si="22"/>
        <v>#VALUE!</v>
      </c>
      <c r="L232" t="s">
        <v>12566</v>
      </c>
      <c r="M232" t="s">
        <v>12567</v>
      </c>
      <c r="N232">
        <v>1</v>
      </c>
      <c r="O232" t="s">
        <v>766</v>
      </c>
      <c r="P232" t="str">
        <f t="shared" si="23"/>
        <v>30636 Manueller Auftrag mit Paypal nicht möglich</v>
      </c>
    </row>
    <row r="233" spans="1:16" x14ac:dyDescent="0.3">
      <c r="A233" t="s">
        <v>12129</v>
      </c>
      <c r="B233" t="s">
        <v>12534</v>
      </c>
      <c r="C233" t="s">
        <v>257</v>
      </c>
      <c r="D233">
        <f t="shared" si="18"/>
        <v>0</v>
      </c>
      <c r="E233">
        <f t="shared" si="19"/>
        <v>0</v>
      </c>
      <c r="F233" t="str">
        <f t="shared" si="20"/>
        <v>Fehler</v>
      </c>
      <c r="G233" t="str">
        <f t="shared" si="21"/>
        <v>Amazon FBA Versandkosten</v>
      </c>
      <c r="H233" t="str" cm="1">
        <f t="array" ref="H233">LEFT(C233,SUM(LEN(C233)-LEN(SUBSTITUTE(C233,{"0";"1";"2";"3";"4";"5";"6";"7";"8";"9"},""))))</f>
        <v>30655</v>
      </c>
      <c r="I233" t="str" cm="1">
        <f t="array" aca="1" ref="I233" ca="1">_xlfn.TEXTJOIN("",TRUE,IFERROR(MID(H233,ROW(INDIRECT("1:100")),1)+0,""))</f>
        <v>30655</v>
      </c>
      <c r="J233" s="1" t="s">
        <v>12784</v>
      </c>
      <c r="K233" t="e">
        <f t="shared" si="22"/>
        <v>#VALUE!</v>
      </c>
      <c r="L233" t="s">
        <v>12566</v>
      </c>
      <c r="M233" t="s">
        <v>12567</v>
      </c>
      <c r="N233">
        <v>1</v>
      </c>
      <c r="O233" t="s">
        <v>766</v>
      </c>
      <c r="P233" t="str">
        <f t="shared" si="23"/>
        <v>30655 Amazon FBA Versandkosten</v>
      </c>
    </row>
    <row r="234" spans="1:16" x14ac:dyDescent="0.3">
      <c r="A234" t="s">
        <v>12130</v>
      </c>
      <c r="B234" t="s">
        <v>12534</v>
      </c>
      <c r="C234" t="s">
        <v>258</v>
      </c>
      <c r="D234">
        <f t="shared" si="18"/>
        <v>0</v>
      </c>
      <c r="E234">
        <f t="shared" si="19"/>
        <v>0</v>
      </c>
      <c r="F234" t="str">
        <f t="shared" si="20"/>
        <v>Fehler</v>
      </c>
      <c r="G234" t="str">
        <f t="shared" si="21"/>
        <v>Neues Feld im SAP für Herstellerfarben</v>
      </c>
      <c r="H234" t="str" cm="1">
        <f t="array" ref="H234">LEFT(C234,SUM(LEN(C234)-LEN(SUBSTITUTE(C234,{"0";"1";"2";"3";"4";"5";"6";"7";"8";"9"},""))))</f>
        <v>30657</v>
      </c>
      <c r="I234" t="str" cm="1">
        <f t="array" aca="1" ref="I234" ca="1">_xlfn.TEXTJOIN("",TRUE,IFERROR(MID(H234,ROW(INDIRECT("1:100")),1)+0,""))</f>
        <v>30657</v>
      </c>
      <c r="J234" s="1" t="s">
        <v>12785</v>
      </c>
      <c r="K234" t="e">
        <f t="shared" si="22"/>
        <v>#VALUE!</v>
      </c>
      <c r="L234" t="s">
        <v>12566</v>
      </c>
      <c r="M234" t="s">
        <v>12567</v>
      </c>
      <c r="N234">
        <v>1</v>
      </c>
      <c r="O234" t="s">
        <v>766</v>
      </c>
      <c r="P234" t="str">
        <f t="shared" si="23"/>
        <v>30657 Neues Feld im SAP für Herstellerfarben</v>
      </c>
    </row>
    <row r="235" spans="1:16" x14ac:dyDescent="0.3">
      <c r="A235" t="s">
        <v>12131</v>
      </c>
      <c r="B235" t="s">
        <v>12534</v>
      </c>
      <c r="C235" t="s">
        <v>259</v>
      </c>
      <c r="D235">
        <f t="shared" si="18"/>
        <v>1</v>
      </c>
      <c r="E235">
        <f t="shared" si="19"/>
        <v>1</v>
      </c>
      <c r="F235" t="str">
        <f t="shared" si="20"/>
        <v xml:space="preserve"> / Kommissioneraufträge für Filialen</v>
      </c>
      <c r="G235" t="str">
        <f t="shared" si="21"/>
        <v xml:space="preserve"> / Kommissioneraufträge für Filialen</v>
      </c>
      <c r="H235" t="str" cm="1">
        <f t="array" ref="H235">LEFT(C235,SUM(LEN(C235)-LEN(SUBSTITUTE(C235,{"0";"1";"2";"3";"4";"5";"6";"7";"8";"9"},""))))</f>
        <v>30674</v>
      </c>
      <c r="I235" t="str" cm="1">
        <f t="array" aca="1" ref="I235" ca="1">_xlfn.TEXTJOIN("",TRUE,IFERROR(MID(H235,ROW(INDIRECT("1:100")),1)+0,""))</f>
        <v>30674</v>
      </c>
      <c r="J235" s="1" t="s">
        <v>12786</v>
      </c>
      <c r="K235" t="str">
        <f t="shared" si="22"/>
        <v>30674 manuelle Transport</v>
      </c>
      <c r="L235" t="s">
        <v>12566</v>
      </c>
      <c r="M235" t="s">
        <v>12567</v>
      </c>
      <c r="N235">
        <v>1</v>
      </c>
      <c r="O235" t="s">
        <v>766</v>
      </c>
      <c r="P235" t="str">
        <f t="shared" si="23"/>
        <v>30674 manuelle Transport- / Kommissioneraufträge für Filialen</v>
      </c>
    </row>
    <row r="236" spans="1:16" x14ac:dyDescent="0.3">
      <c r="A236" t="s">
        <v>12132</v>
      </c>
      <c r="B236" t="s">
        <v>12534</v>
      </c>
      <c r="C236" t="s">
        <v>260</v>
      </c>
      <c r="D236">
        <f t="shared" si="18"/>
        <v>0</v>
      </c>
      <c r="E236">
        <f t="shared" si="19"/>
        <v>0</v>
      </c>
      <c r="F236" t="str">
        <f t="shared" si="20"/>
        <v>Fehler</v>
      </c>
      <c r="G236" t="str">
        <f t="shared" si="21"/>
        <v>manuelles Label für das Ausland erstellen über ZWM_029</v>
      </c>
      <c r="H236" t="str" cm="1">
        <f t="array" ref="H236">LEFT(C236,SUM(LEN(C236)-LEN(SUBSTITUTE(C236,{"0";"1";"2";"3";"4";"5";"6";"7";"8";"9"},""))))</f>
        <v>30675 ma</v>
      </c>
      <c r="I236" t="str" cm="1">
        <f t="array" aca="1" ref="I236" ca="1">_xlfn.TEXTJOIN("",TRUE,IFERROR(MID(H236,ROW(INDIRECT("1:100")),1)+0,""))</f>
        <v>30675</v>
      </c>
      <c r="J236" s="1" t="s">
        <v>12787</v>
      </c>
      <c r="K236" t="e">
        <f t="shared" si="22"/>
        <v>#VALUE!</v>
      </c>
      <c r="L236" t="s">
        <v>12566</v>
      </c>
      <c r="M236" t="s">
        <v>12567</v>
      </c>
      <c r="N236">
        <v>1</v>
      </c>
      <c r="O236" t="s">
        <v>766</v>
      </c>
      <c r="P236" t="str">
        <f t="shared" si="23"/>
        <v>30675 manuelles Label für das Ausland erstellen über ZWM_029</v>
      </c>
    </row>
    <row r="237" spans="1:16" x14ac:dyDescent="0.3">
      <c r="A237" t="s">
        <v>12133</v>
      </c>
      <c r="B237" t="s">
        <v>12534</v>
      </c>
      <c r="C237" t="s">
        <v>261</v>
      </c>
      <c r="D237">
        <f t="shared" si="18"/>
        <v>0</v>
      </c>
      <c r="E237">
        <f t="shared" si="19"/>
        <v>0</v>
      </c>
      <c r="F237" t="str">
        <f t="shared" si="20"/>
        <v>Fehler</v>
      </c>
      <c r="G237" t="str">
        <f t="shared" si="21"/>
        <v>Lagerquant nicht mehr vorhanden</v>
      </c>
      <c r="H237" t="str" cm="1">
        <f t="array" ref="H237">LEFT(C237,SUM(LEN(C237)-LEN(SUBSTITUTE(C237,{"0";"1";"2";"3";"4";"5";"6";"7";"8";"9"},""))))</f>
        <v>30683</v>
      </c>
      <c r="I237" t="str" cm="1">
        <f t="array" aca="1" ref="I237" ca="1">_xlfn.TEXTJOIN("",TRUE,IFERROR(MID(H237,ROW(INDIRECT("1:100")),1)+0,""))</f>
        <v>30683</v>
      </c>
      <c r="J237" s="1" t="s">
        <v>12788</v>
      </c>
      <c r="K237" t="e">
        <f t="shared" si="22"/>
        <v>#VALUE!</v>
      </c>
      <c r="L237" t="s">
        <v>12566</v>
      </c>
      <c r="M237" t="s">
        <v>12567</v>
      </c>
      <c r="N237">
        <v>1</v>
      </c>
      <c r="O237" t="s">
        <v>766</v>
      </c>
      <c r="P237" t="str">
        <f t="shared" si="23"/>
        <v>30683 Lagerquant nicht mehr vorhanden</v>
      </c>
    </row>
    <row r="238" spans="1:16" x14ac:dyDescent="0.3">
      <c r="A238" t="s">
        <v>12134</v>
      </c>
      <c r="B238" t="s">
        <v>12534</v>
      </c>
      <c r="C238" t="s">
        <v>262</v>
      </c>
      <c r="D238">
        <f t="shared" si="18"/>
        <v>1</v>
      </c>
      <c r="E238">
        <f t="shared" si="19"/>
        <v>1</v>
      </c>
      <c r="F238" t="str">
        <f t="shared" si="20"/>
        <v xml:space="preserve"> Telefonverkauf Kreditkarte und Gutscheinkauf</v>
      </c>
      <c r="G238" t="str">
        <f t="shared" si="21"/>
        <v xml:space="preserve"> Telefonverkauf Kreditkarte und Gutscheinkauf</v>
      </c>
      <c r="H238" t="str" cm="1">
        <f t="array" ref="H238">LEFT(C238,SUM(LEN(C238)-LEN(SUBSTITUTE(C238,{"0";"1";"2";"3";"4";"5";"6";"7";"8";"9"},""))))</f>
        <v>30704 P</v>
      </c>
      <c r="I238" t="str" cm="1">
        <f t="array" aca="1" ref="I238" ca="1">_xlfn.TEXTJOIN("",TRUE,IFERROR(MID(H238,ROW(INDIRECT("1:100")),1)+0,""))</f>
        <v>30704</v>
      </c>
      <c r="J238" s="1" t="s">
        <v>12789</v>
      </c>
      <c r="K238" t="str">
        <f t="shared" si="22"/>
        <v xml:space="preserve">30704 P01 </v>
      </c>
      <c r="L238" t="s">
        <v>12566</v>
      </c>
      <c r="M238" t="s">
        <v>12567</v>
      </c>
      <c r="N238">
        <v>1</v>
      </c>
      <c r="O238" t="s">
        <v>766</v>
      </c>
      <c r="P238" t="str">
        <f t="shared" si="23"/>
        <v>30704 P01 - Telefonverkauf Kreditkarte und Gutscheinkauf</v>
      </c>
    </row>
    <row r="239" spans="1:16" x14ac:dyDescent="0.3">
      <c r="A239" t="s">
        <v>12135</v>
      </c>
      <c r="B239" t="s">
        <v>12534</v>
      </c>
      <c r="C239" t="s">
        <v>263</v>
      </c>
      <c r="D239">
        <f t="shared" si="18"/>
        <v>0</v>
      </c>
      <c r="E239">
        <f t="shared" si="19"/>
        <v>0</v>
      </c>
      <c r="F239" t="str">
        <f t="shared" si="20"/>
        <v>Fehler</v>
      </c>
      <c r="G239" t="str">
        <f t="shared" si="21"/>
        <v>Automatisiertes Absagen von UB, KB und MB Umlagerungen</v>
      </c>
      <c r="H239" t="str" cm="1">
        <f t="array" ref="H239">LEFT(C239,SUM(LEN(C239)-LEN(SUBSTITUTE(C239,{"0";"1";"2";"3";"4";"5";"6";"7";"8";"9"},""))))</f>
        <v>30726</v>
      </c>
      <c r="I239" t="str" cm="1">
        <f t="array" aca="1" ref="I239" ca="1">_xlfn.TEXTJOIN("",TRUE,IFERROR(MID(H239,ROW(INDIRECT("1:100")),1)+0,""))</f>
        <v>30726</v>
      </c>
      <c r="J239" s="1" t="s">
        <v>12790</v>
      </c>
      <c r="K239" t="e">
        <f t="shared" si="22"/>
        <v>#VALUE!</v>
      </c>
      <c r="L239" t="s">
        <v>12566</v>
      </c>
      <c r="M239" t="s">
        <v>12567</v>
      </c>
      <c r="N239">
        <v>1</v>
      </c>
      <c r="O239" t="s">
        <v>766</v>
      </c>
      <c r="P239" t="str">
        <f t="shared" si="23"/>
        <v>30726 Automatisiertes Absagen von UB, KB und MB Umlagerungen</v>
      </c>
    </row>
    <row r="240" spans="1:16" x14ac:dyDescent="0.3">
      <c r="A240" t="s">
        <v>12136</v>
      </c>
      <c r="B240" t="s">
        <v>12534</v>
      </c>
      <c r="C240" t="s">
        <v>264</v>
      </c>
      <c r="D240">
        <f t="shared" si="18"/>
        <v>0</v>
      </c>
      <c r="E240">
        <f t="shared" si="19"/>
        <v>0</v>
      </c>
      <c r="F240" t="str">
        <f t="shared" si="20"/>
        <v>Fehler</v>
      </c>
      <c r="G240" t="str">
        <f t="shared" si="21"/>
        <v>Zahlunsgseingangsverbuchung Otto (Ablösung Litreca)</v>
      </c>
      <c r="H240" t="str" cm="1">
        <f t="array" ref="H240">LEFT(C240,SUM(LEN(C240)-LEN(SUBSTITUTE(C240,{"0";"1";"2";"3";"4";"5";"6";"7";"8";"9"},""))))</f>
        <v>30728</v>
      </c>
      <c r="I240" t="str" cm="1">
        <f t="array" aca="1" ref="I240" ca="1">_xlfn.TEXTJOIN("",TRUE,IFERROR(MID(H240,ROW(INDIRECT("1:100")),1)+0,""))</f>
        <v>30728</v>
      </c>
      <c r="J240" s="1" t="s">
        <v>12791</v>
      </c>
      <c r="K240" t="e">
        <f t="shared" si="22"/>
        <v>#VALUE!</v>
      </c>
      <c r="L240" t="s">
        <v>12566</v>
      </c>
      <c r="M240" t="s">
        <v>12567</v>
      </c>
      <c r="N240">
        <v>1</v>
      </c>
      <c r="O240" t="s">
        <v>766</v>
      </c>
      <c r="P240" t="str">
        <f t="shared" si="23"/>
        <v>30728 Zahlunsgseingangsverbuchung Otto (Ablösung Litreca)</v>
      </c>
    </row>
    <row r="241" spans="1:16" x14ac:dyDescent="0.3">
      <c r="A241" t="s">
        <v>12137</v>
      </c>
      <c r="B241" t="s">
        <v>12534</v>
      </c>
      <c r="C241" t="s">
        <v>265</v>
      </c>
      <c r="D241">
        <f t="shared" si="18"/>
        <v>0</v>
      </c>
      <c r="E241">
        <f t="shared" si="19"/>
        <v>0</v>
      </c>
      <c r="F241" t="str">
        <f t="shared" si="20"/>
        <v>Fehler</v>
      </c>
      <c r="G241" t="str">
        <f t="shared" si="21"/>
        <v>Anpassung Lieferlauf AT</v>
      </c>
      <c r="H241" t="str" cm="1">
        <f t="array" ref="H241">LEFT(C241,SUM(LEN(C241)-LEN(SUBSTITUTE(C241,{"0";"1";"2";"3";"4";"5";"6";"7";"8";"9"},""))))</f>
        <v>30732</v>
      </c>
      <c r="I241" t="str" cm="1">
        <f t="array" aca="1" ref="I241" ca="1">_xlfn.TEXTJOIN("",TRUE,IFERROR(MID(H241,ROW(INDIRECT("1:100")),1)+0,""))</f>
        <v>30732</v>
      </c>
      <c r="J241" s="1" t="s">
        <v>12792</v>
      </c>
      <c r="K241" t="e">
        <f t="shared" si="22"/>
        <v>#VALUE!</v>
      </c>
      <c r="L241" t="s">
        <v>12566</v>
      </c>
      <c r="M241" t="s">
        <v>12567</v>
      </c>
      <c r="N241">
        <v>1</v>
      </c>
      <c r="O241" t="s">
        <v>766</v>
      </c>
      <c r="P241" t="str">
        <f t="shared" si="23"/>
        <v>30732 Anpassung Lieferlauf AT</v>
      </c>
    </row>
    <row r="242" spans="1:16" x14ac:dyDescent="0.3">
      <c r="A242" t="s">
        <v>12138</v>
      </c>
      <c r="B242" t="s">
        <v>12534</v>
      </c>
      <c r="C242" t="s">
        <v>266</v>
      </c>
      <c r="D242">
        <f t="shared" si="18"/>
        <v>0</v>
      </c>
      <c r="E242">
        <f t="shared" si="19"/>
        <v>0</v>
      </c>
      <c r="F242" t="str">
        <f t="shared" si="20"/>
        <v>Fehler</v>
      </c>
      <c r="G242" t="str">
        <f t="shared" si="21"/>
        <v>Endgeliefert Bearbeitung offene Umlagerungen</v>
      </c>
      <c r="H242" t="str" cm="1">
        <f t="array" ref="H242">LEFT(C242,SUM(LEN(C242)-LEN(SUBSTITUTE(C242,{"0";"1";"2";"3";"4";"5";"6";"7";"8";"9"},""))))</f>
        <v>30747</v>
      </c>
      <c r="I242" t="str" cm="1">
        <f t="array" aca="1" ref="I242" ca="1">_xlfn.TEXTJOIN("",TRUE,IFERROR(MID(H242,ROW(INDIRECT("1:100")),1)+0,""))</f>
        <v>30747</v>
      </c>
      <c r="J242" s="1" t="s">
        <v>12793</v>
      </c>
      <c r="K242" t="e">
        <f t="shared" si="22"/>
        <v>#VALUE!</v>
      </c>
      <c r="L242" t="s">
        <v>12566</v>
      </c>
      <c r="M242" t="s">
        <v>12567</v>
      </c>
      <c r="N242">
        <v>1</v>
      </c>
      <c r="O242" t="s">
        <v>766</v>
      </c>
      <c r="P242" t="str">
        <f t="shared" si="23"/>
        <v>30747 Endgeliefert Bearbeitung offene Umlagerungen</v>
      </c>
    </row>
    <row r="243" spans="1:16" x14ac:dyDescent="0.3">
      <c r="A243" t="s">
        <v>12139</v>
      </c>
      <c r="B243" t="s">
        <v>12534</v>
      </c>
      <c r="C243" t="s">
        <v>267</v>
      </c>
      <c r="D243">
        <f t="shared" si="18"/>
        <v>0</v>
      </c>
      <c r="E243">
        <f t="shared" si="19"/>
        <v>0</v>
      </c>
      <c r="F243" t="str">
        <f t="shared" si="20"/>
        <v>Fehler</v>
      </c>
      <c r="G243" t="str">
        <f t="shared" si="21"/>
        <v>Leerzeichen in Katalogtexten fehlen</v>
      </c>
      <c r="H243" t="str" cm="1">
        <f t="array" ref="H243">LEFT(C243,SUM(LEN(C243)-LEN(SUBSTITUTE(C243,{"0";"1";"2";"3";"4";"5";"6";"7";"8";"9"},""))))</f>
        <v>30748</v>
      </c>
      <c r="I243" t="str" cm="1">
        <f t="array" aca="1" ref="I243" ca="1">_xlfn.TEXTJOIN("",TRUE,IFERROR(MID(H243,ROW(INDIRECT("1:100")),1)+0,""))</f>
        <v>30748</v>
      </c>
      <c r="J243" s="1" t="s">
        <v>12794</v>
      </c>
      <c r="K243" t="e">
        <f t="shared" si="22"/>
        <v>#VALUE!</v>
      </c>
      <c r="L243" t="s">
        <v>12566</v>
      </c>
      <c r="M243" t="s">
        <v>12567</v>
      </c>
      <c r="N243">
        <v>1</v>
      </c>
      <c r="O243" t="s">
        <v>766</v>
      </c>
      <c r="P243" t="str">
        <f t="shared" si="23"/>
        <v>30748 Leerzeichen in Katalogtexten fehlen</v>
      </c>
    </row>
    <row r="244" spans="1:16" x14ac:dyDescent="0.3">
      <c r="A244" t="s">
        <v>12140</v>
      </c>
      <c r="B244" t="s">
        <v>12534</v>
      </c>
      <c r="C244" t="s">
        <v>268</v>
      </c>
      <c r="D244">
        <f t="shared" si="18"/>
        <v>0</v>
      </c>
      <c r="E244">
        <f t="shared" si="19"/>
        <v>0</v>
      </c>
      <c r="F244" t="str">
        <f t="shared" si="20"/>
        <v>Fehler</v>
      </c>
      <c r="G244" t="str">
        <f t="shared" si="21"/>
        <v>ZWM_071 Anzeige Sperrig Vorrat defekt</v>
      </c>
      <c r="H244" t="str" cm="1">
        <f t="array" ref="H244">LEFT(C244,SUM(LEN(C244)-LEN(SUBSTITUTE(C244,{"0";"1";"2";"3";"4";"5";"6";"7";"8";"9"},""))))</f>
        <v>30749 ZW</v>
      </c>
      <c r="I244" t="str" cm="1">
        <f t="array" aca="1" ref="I244" ca="1">_xlfn.TEXTJOIN("",TRUE,IFERROR(MID(H244,ROW(INDIRECT("1:100")),1)+0,""))</f>
        <v>30749</v>
      </c>
      <c r="J244" s="1" t="s">
        <v>12795</v>
      </c>
      <c r="K244" t="e">
        <f t="shared" si="22"/>
        <v>#VALUE!</v>
      </c>
      <c r="L244" t="s">
        <v>12566</v>
      </c>
      <c r="M244" t="s">
        <v>12567</v>
      </c>
      <c r="N244">
        <v>1</v>
      </c>
      <c r="O244" t="s">
        <v>766</v>
      </c>
      <c r="P244" t="str">
        <f t="shared" si="23"/>
        <v>30749 ZWM_071 Anzeige Sperrig Vorrat defekt</v>
      </c>
    </row>
    <row r="245" spans="1:16" x14ac:dyDescent="0.3">
      <c r="A245" t="s">
        <v>12141</v>
      </c>
      <c r="B245" t="s">
        <v>12534</v>
      </c>
      <c r="C245" t="s">
        <v>269</v>
      </c>
      <c r="D245">
        <f t="shared" si="18"/>
        <v>0</v>
      </c>
      <c r="E245">
        <f t="shared" si="19"/>
        <v>0</v>
      </c>
      <c r="F245" t="str">
        <f t="shared" si="20"/>
        <v>Fehler</v>
      </c>
      <c r="G245" t="str">
        <f t="shared" si="21"/>
        <v>Druck Rechnungen in der Waffenkartei erfolgt nicht</v>
      </c>
      <c r="H245" t="str" cm="1">
        <f t="array" ref="H245">LEFT(C245,SUM(LEN(C245)-LEN(SUBSTITUTE(C245,{"0";"1";"2";"3";"4";"5";"6";"7";"8";"9"},""))))</f>
        <v>30751</v>
      </c>
      <c r="I245" t="str" cm="1">
        <f t="array" aca="1" ref="I245" ca="1">_xlfn.TEXTJOIN("",TRUE,IFERROR(MID(H245,ROW(INDIRECT("1:100")),1)+0,""))</f>
        <v>30751</v>
      </c>
      <c r="J245" s="1" t="s">
        <v>12796</v>
      </c>
      <c r="K245" t="e">
        <f t="shared" si="22"/>
        <v>#VALUE!</v>
      </c>
      <c r="L245" t="s">
        <v>12566</v>
      </c>
      <c r="M245" t="s">
        <v>12567</v>
      </c>
      <c r="N245">
        <v>1</v>
      </c>
      <c r="O245" t="s">
        <v>766</v>
      </c>
      <c r="P245" t="str">
        <f t="shared" si="23"/>
        <v>30751 Druck Rechnungen in der Waffenkartei erfolgt nicht</v>
      </c>
    </row>
    <row r="246" spans="1:16" x14ac:dyDescent="0.3">
      <c r="A246" t="s">
        <v>12142</v>
      </c>
      <c r="B246" t="s">
        <v>12534</v>
      </c>
      <c r="C246" t="s">
        <v>270</v>
      </c>
      <c r="D246">
        <f t="shared" si="18"/>
        <v>0</v>
      </c>
      <c r="E246">
        <f t="shared" si="19"/>
        <v>0</v>
      </c>
      <c r="F246" t="str">
        <f t="shared" si="20"/>
        <v>Fehler</v>
      </c>
      <c r="G246" t="str">
        <f t="shared" si="21"/>
        <v>Hängende TB_ONE IDocs</v>
      </c>
      <c r="H246" t="str" cm="1">
        <f t="array" ref="H246">LEFT(C246,SUM(LEN(C246)-LEN(SUBSTITUTE(C246,{"0";"1";"2";"3";"4";"5";"6";"7";"8";"9"},""))))</f>
        <v>30760</v>
      </c>
      <c r="I246" t="str" cm="1">
        <f t="array" aca="1" ref="I246" ca="1">_xlfn.TEXTJOIN("",TRUE,IFERROR(MID(H246,ROW(INDIRECT("1:100")),1)+0,""))</f>
        <v>30760</v>
      </c>
      <c r="J246" s="1" t="s">
        <v>12797</v>
      </c>
      <c r="K246" t="e">
        <f t="shared" si="22"/>
        <v>#VALUE!</v>
      </c>
      <c r="L246" t="s">
        <v>12566</v>
      </c>
      <c r="M246" t="s">
        <v>12567</v>
      </c>
      <c r="N246">
        <v>1</v>
      </c>
      <c r="O246" t="s">
        <v>766</v>
      </c>
      <c r="P246" t="str">
        <f t="shared" si="23"/>
        <v>30760 Hängende TB_ONE IDocs</v>
      </c>
    </row>
    <row r="247" spans="1:16" x14ac:dyDescent="0.3">
      <c r="A247" t="s">
        <v>12143</v>
      </c>
      <c r="B247" t="s">
        <v>12534</v>
      </c>
      <c r="C247" t="s">
        <v>271</v>
      </c>
      <c r="D247">
        <f t="shared" si="18"/>
        <v>0</v>
      </c>
      <c r="E247">
        <f t="shared" si="19"/>
        <v>0</v>
      </c>
      <c r="F247" t="str">
        <f t="shared" si="20"/>
        <v>Fehler</v>
      </c>
      <c r="G247" t="str">
        <f t="shared" si="21"/>
        <v>Änderungen relevante Metadaten</v>
      </c>
      <c r="H247" t="str" cm="1">
        <f t="array" ref="H247">LEFT(C247,SUM(LEN(C247)-LEN(SUBSTITUTE(C247,{"0";"1";"2";"3";"4";"5";"6";"7";"8";"9"},""))))</f>
        <v>30761</v>
      </c>
      <c r="I247" t="str" cm="1">
        <f t="array" aca="1" ref="I247" ca="1">_xlfn.TEXTJOIN("",TRUE,IFERROR(MID(H247,ROW(INDIRECT("1:100")),1)+0,""))</f>
        <v>30761</v>
      </c>
      <c r="J247" s="1" t="s">
        <v>12798</v>
      </c>
      <c r="K247" t="e">
        <f t="shared" si="22"/>
        <v>#VALUE!</v>
      </c>
      <c r="L247" t="s">
        <v>12566</v>
      </c>
      <c r="M247" t="s">
        <v>12567</v>
      </c>
      <c r="N247">
        <v>1</v>
      </c>
      <c r="O247" t="s">
        <v>766</v>
      </c>
      <c r="P247" t="str">
        <f t="shared" si="23"/>
        <v>30761 Änderungen relevante Metadaten</v>
      </c>
    </row>
    <row r="248" spans="1:16" x14ac:dyDescent="0.3">
      <c r="A248" t="s">
        <v>12144</v>
      </c>
      <c r="B248" t="s">
        <v>12534</v>
      </c>
      <c r="C248" t="s">
        <v>272</v>
      </c>
      <c r="D248">
        <f t="shared" si="18"/>
        <v>1</v>
      </c>
      <c r="E248">
        <f t="shared" si="19"/>
        <v>1</v>
      </c>
      <c r="F248" t="str">
        <f t="shared" si="20"/>
        <v xml:space="preserve"> SAP Schreibmaschine zsd_071 funktioniert nicht</v>
      </c>
      <c r="G248" t="str">
        <f t="shared" si="21"/>
        <v xml:space="preserve"> SAP Schreibmaschine zsd_071 funktioniert nicht</v>
      </c>
      <c r="H248" t="str" cm="1">
        <f t="array" ref="H248">LEFT(C248,SUM(LEN(C248)-LEN(SUBSTITUTE(C248,{"0";"1";"2";"3";"4";"5";"6";"7";"8";"9"},""))))</f>
        <v xml:space="preserve">30763 P01 </v>
      </c>
      <c r="I248" t="str" cm="1">
        <f t="array" aca="1" ref="I248" ca="1">_xlfn.TEXTJOIN("",TRUE,IFERROR(MID(H248,ROW(INDIRECT("1:100")),1)+0,""))</f>
        <v>3076301</v>
      </c>
      <c r="J248" s="1" t="s">
        <v>13115</v>
      </c>
      <c r="K248" t="str">
        <f t="shared" si="22"/>
        <v xml:space="preserve">30763 P01 </v>
      </c>
      <c r="L248" t="s">
        <v>12566</v>
      </c>
      <c r="M248" t="s">
        <v>12567</v>
      </c>
      <c r="N248">
        <v>1</v>
      </c>
      <c r="O248" t="s">
        <v>766</v>
      </c>
      <c r="P248" t="str">
        <f t="shared" si="23"/>
        <v>30763 P01 - SAP Schreibmaschine zsd_071 funktioniert nicht</v>
      </c>
    </row>
    <row r="249" spans="1:16" x14ac:dyDescent="0.3">
      <c r="A249" t="s">
        <v>12145</v>
      </c>
      <c r="B249" t="s">
        <v>12534</v>
      </c>
      <c r="C249" t="s">
        <v>273</v>
      </c>
      <c r="D249">
        <f t="shared" si="18"/>
        <v>3</v>
      </c>
      <c r="E249">
        <f t="shared" si="19"/>
        <v>2</v>
      </c>
      <c r="F249" t="str">
        <f t="shared" si="20"/>
        <v>Guscheinkauf mit negativem Wert - Storno</v>
      </c>
      <c r="G249" t="str">
        <f t="shared" si="21"/>
        <v>Guscheinkauf mit negativem Wert - Storno</v>
      </c>
      <c r="H249" t="str" cm="1">
        <f t="array" ref="H249">LEFT(C249,SUM(LEN(C249)-LEN(SUBSTITUTE(C249,{"0";"1";"2";"3";"4";"5";"6";"7";"8";"9"},""))))</f>
        <v>30764 P</v>
      </c>
      <c r="I249" t="str" cm="1">
        <f t="array" aca="1" ref="I249" ca="1">_xlfn.TEXTJOIN("",TRUE,IFERROR(MID(H249,ROW(INDIRECT("1:100")),1)+0,""))</f>
        <v>30764</v>
      </c>
      <c r="J249" s="1" t="s">
        <v>12799</v>
      </c>
      <c r="K249" t="str">
        <f t="shared" si="22"/>
        <v>30764 P01 - PDF</v>
      </c>
      <c r="L249" t="s">
        <v>12566</v>
      </c>
      <c r="M249" t="s">
        <v>12567</v>
      </c>
      <c r="N249">
        <v>1</v>
      </c>
      <c r="O249" t="s">
        <v>766</v>
      </c>
      <c r="P249" t="str">
        <f t="shared" si="23"/>
        <v>30764 P01 - PDF-Guscheinkauf mit negativem Wert - Storno</v>
      </c>
    </row>
    <row r="250" spans="1:16" x14ac:dyDescent="0.3">
      <c r="A250" t="s">
        <v>12146</v>
      </c>
      <c r="B250" t="s">
        <v>12534</v>
      </c>
      <c r="C250" t="s">
        <v>274</v>
      </c>
      <c r="D250">
        <f t="shared" si="18"/>
        <v>0</v>
      </c>
      <c r="E250">
        <f t="shared" si="19"/>
        <v>0</v>
      </c>
      <c r="F250" t="str">
        <f t="shared" si="20"/>
        <v>Fehler</v>
      </c>
      <c r="G250" t="str">
        <f t="shared" si="21"/>
        <v>Bedingungen für Retourenlabel</v>
      </c>
      <c r="H250" t="str" cm="1">
        <f t="array" ref="H250">LEFT(C250,SUM(LEN(C250)-LEN(SUBSTITUTE(C250,{"0";"1";"2";"3";"4";"5";"6";"7";"8";"9"},""))))</f>
        <v>30766</v>
      </c>
      <c r="I250" t="str" cm="1">
        <f t="array" aca="1" ref="I250" ca="1">_xlfn.TEXTJOIN("",TRUE,IFERROR(MID(H250,ROW(INDIRECT("1:100")),1)+0,""))</f>
        <v>30766</v>
      </c>
      <c r="J250" s="1" t="s">
        <v>12800</v>
      </c>
      <c r="K250" t="e">
        <f t="shared" si="22"/>
        <v>#VALUE!</v>
      </c>
      <c r="L250" t="s">
        <v>12566</v>
      </c>
      <c r="M250" t="s">
        <v>12567</v>
      </c>
      <c r="N250">
        <v>1</v>
      </c>
      <c r="O250" t="s">
        <v>766</v>
      </c>
      <c r="P250" t="str">
        <f t="shared" si="23"/>
        <v>30766 Bedingungen für Retourenlabel</v>
      </c>
    </row>
    <row r="251" spans="1:16" x14ac:dyDescent="0.3">
      <c r="A251" t="s">
        <v>12147</v>
      </c>
      <c r="B251" t="s">
        <v>12534</v>
      </c>
      <c r="C251" t="s">
        <v>275</v>
      </c>
      <c r="D251">
        <f t="shared" si="18"/>
        <v>1</v>
      </c>
      <c r="E251">
        <f t="shared" si="19"/>
        <v>1</v>
      </c>
      <c r="F251" t="str">
        <f t="shared" si="20"/>
        <v>Erfassung</v>
      </c>
      <c r="G251" t="str">
        <f t="shared" si="21"/>
        <v>Erfassung</v>
      </c>
      <c r="H251" t="str" cm="1">
        <f t="array" ref="H251">LEFT(C251,SUM(LEN(C251)-LEN(SUBSTITUTE(C251,{"0";"1";"2";"3";"4";"5";"6";"7";"8";"9"},""))))</f>
        <v>30772</v>
      </c>
      <c r="I251" t="str" cm="1">
        <f t="array" aca="1" ref="I251" ca="1">_xlfn.TEXTJOIN("",TRUE,IFERROR(MID(H251,ROW(INDIRECT("1:100")),1)+0,""))</f>
        <v>30772</v>
      </c>
      <c r="J251" s="1" t="s">
        <v>12801</v>
      </c>
      <c r="K251" t="str">
        <f t="shared" si="22"/>
        <v>30772 Optimierung IBAN</v>
      </c>
      <c r="L251" t="s">
        <v>12566</v>
      </c>
      <c r="M251" t="s">
        <v>12567</v>
      </c>
      <c r="N251">
        <v>1</v>
      </c>
      <c r="O251" t="s">
        <v>766</v>
      </c>
      <c r="P251" t="str">
        <f t="shared" si="23"/>
        <v>30772 Optimierung IBAN-Erfassung</v>
      </c>
    </row>
    <row r="252" spans="1:16" x14ac:dyDescent="0.3">
      <c r="A252" t="s">
        <v>12148</v>
      </c>
      <c r="B252" t="s">
        <v>12534</v>
      </c>
      <c r="C252" t="s">
        <v>277</v>
      </c>
      <c r="D252">
        <f t="shared" si="18"/>
        <v>1</v>
      </c>
      <c r="E252">
        <f t="shared" si="19"/>
        <v>1</v>
      </c>
      <c r="F252" t="str">
        <f t="shared" si="20"/>
        <v>IDOCs lassen sich nicht verarbeiten</v>
      </c>
      <c r="G252" t="str">
        <f t="shared" si="21"/>
        <v>IDOCs lassen sich nicht verarbeiten</v>
      </c>
      <c r="H252" t="str" cm="1">
        <f t="array" ref="H252">LEFT(C252,SUM(LEN(C252)-LEN(SUBSTITUTE(C252,{"0";"1";"2";"3";"4";"5";"6";"7";"8";"9"},""))))</f>
        <v>30773</v>
      </c>
      <c r="I252" t="str" cm="1">
        <f t="array" aca="1" ref="I252" ca="1">_xlfn.TEXTJOIN("",TRUE,IFERROR(MID(H252,ROW(INDIRECT("1:100")),1)+0,""))</f>
        <v>30773</v>
      </c>
      <c r="J252" s="1" t="s">
        <v>12802</v>
      </c>
      <c r="K252" t="str">
        <f t="shared" si="22"/>
        <v>30773 TradeByte</v>
      </c>
      <c r="L252" t="s">
        <v>12566</v>
      </c>
      <c r="M252" t="s">
        <v>12567</v>
      </c>
      <c r="N252">
        <v>1</v>
      </c>
      <c r="O252" t="s">
        <v>766</v>
      </c>
      <c r="P252" t="str">
        <f t="shared" si="23"/>
        <v>30773 TradeByte-IDOCs lassen sich nicht verarbeiten</v>
      </c>
    </row>
    <row r="253" spans="1:16" x14ac:dyDescent="0.3">
      <c r="A253" t="s">
        <v>12149</v>
      </c>
      <c r="B253" t="s">
        <v>12534</v>
      </c>
      <c r="C253" t="s">
        <v>278</v>
      </c>
      <c r="D253">
        <f t="shared" si="18"/>
        <v>0</v>
      </c>
      <c r="E253">
        <f t="shared" si="19"/>
        <v>0</v>
      </c>
      <c r="F253" t="str">
        <f t="shared" si="20"/>
        <v>Fehler</v>
      </c>
      <c r="G253" t="str">
        <f t="shared" si="21"/>
        <v>Unschärfe bei der Zuteilung von Sperrig Wägen</v>
      </c>
      <c r="H253" t="str" cm="1">
        <f t="array" ref="H253">LEFT(C253,SUM(LEN(C253)-LEN(SUBSTITUTE(C253,{"0";"1";"2";"3";"4";"5";"6";"7";"8";"9"},""))))</f>
        <v>30782</v>
      </c>
      <c r="I253" t="str" cm="1">
        <f t="array" aca="1" ref="I253" ca="1">_xlfn.TEXTJOIN("",TRUE,IFERROR(MID(H253,ROW(INDIRECT("1:100")),1)+0,""))</f>
        <v>30782</v>
      </c>
      <c r="J253" s="1" t="s">
        <v>12803</v>
      </c>
      <c r="K253" t="e">
        <f t="shared" si="22"/>
        <v>#VALUE!</v>
      </c>
      <c r="L253" t="s">
        <v>12566</v>
      </c>
      <c r="M253" t="s">
        <v>12567</v>
      </c>
      <c r="N253">
        <v>1</v>
      </c>
      <c r="O253" t="s">
        <v>766</v>
      </c>
      <c r="P253" t="str">
        <f t="shared" si="23"/>
        <v>30782 Unschärfe bei der Zuteilung von Sperrig Wägen</v>
      </c>
    </row>
    <row r="254" spans="1:16" x14ac:dyDescent="0.3">
      <c r="A254" t="s">
        <v>12150</v>
      </c>
      <c r="B254" t="s">
        <v>12534</v>
      </c>
      <c r="C254" t="s">
        <v>279</v>
      </c>
      <c r="D254">
        <f t="shared" si="18"/>
        <v>1</v>
      </c>
      <c r="E254">
        <f t="shared" si="19"/>
        <v>1</v>
      </c>
      <c r="F254" t="str">
        <f t="shared" si="20"/>
        <v>Typ G 11K Reithalle</v>
      </c>
      <c r="G254" t="str">
        <f t="shared" si="21"/>
        <v>Typ G 11K Reithalle</v>
      </c>
      <c r="H254" t="str" cm="1">
        <f t="array" ref="H254">LEFT(C254,SUM(LEN(C254)-LEN(SUBSTITUTE(C254,{"0";"1";"2";"3";"4";"5";"6";"7";"8";"9"},""))))</f>
        <v>30788 N</v>
      </c>
      <c r="I254" t="str" cm="1">
        <f t="array" aca="1" ref="I254" ca="1">_xlfn.TEXTJOIN("",TRUE,IFERROR(MID(H254,ROW(INDIRECT("1:100")),1)+0,""))</f>
        <v>30788</v>
      </c>
      <c r="J254" s="1" t="s">
        <v>12804</v>
      </c>
      <c r="K254" t="str">
        <f t="shared" si="22"/>
        <v>30788 Neuer Behälter</v>
      </c>
      <c r="L254" t="s">
        <v>12566</v>
      </c>
      <c r="M254" t="s">
        <v>12567</v>
      </c>
      <c r="N254">
        <v>1</v>
      </c>
      <c r="O254" t="s">
        <v>766</v>
      </c>
      <c r="P254" t="str">
        <f t="shared" si="23"/>
        <v>30788 Neuer Behälter-Typ G 11K Reithalle</v>
      </c>
    </row>
    <row r="255" spans="1:16" x14ac:dyDescent="0.3">
      <c r="A255" t="s">
        <v>12151</v>
      </c>
      <c r="B255" t="s">
        <v>12534</v>
      </c>
      <c r="C255" t="s">
        <v>280</v>
      </c>
      <c r="D255">
        <f t="shared" si="18"/>
        <v>1</v>
      </c>
      <c r="E255">
        <f t="shared" si="19"/>
        <v>1</v>
      </c>
      <c r="F255" t="str">
        <f t="shared" si="20"/>
        <v>Lager</v>
      </c>
      <c r="G255" t="str">
        <f t="shared" si="21"/>
        <v>Lager</v>
      </c>
      <c r="H255" t="str" cm="1">
        <f t="array" ref="H255">LEFT(C255,SUM(LEN(C255)-LEN(SUBSTITUTE(C255,{"0";"1";"2";"3";"4";"5";"6";"7";"8";"9"},""))))</f>
        <v>30791</v>
      </c>
      <c r="I255" t="str" cm="1">
        <f t="array" aca="1" ref="I255" ca="1">_xlfn.TEXTJOIN("",TRUE,IFERROR(MID(H255,ROW(INDIRECT("1:100")),1)+0,""))</f>
        <v>30791</v>
      </c>
      <c r="J255" s="1" t="s">
        <v>12805</v>
      </c>
      <c r="K255" t="str">
        <f t="shared" si="22"/>
        <v>30791 Fehler bei Einlagerung ins Kons.</v>
      </c>
      <c r="L255" t="s">
        <v>12566</v>
      </c>
      <c r="M255" t="s">
        <v>12567</v>
      </c>
      <c r="N255">
        <v>1</v>
      </c>
      <c r="O255" t="s">
        <v>766</v>
      </c>
      <c r="P255" t="str">
        <f t="shared" si="23"/>
        <v>30791 Fehler bei Einlagerung ins Kons.-Lager</v>
      </c>
    </row>
    <row r="256" spans="1:16" x14ac:dyDescent="0.3">
      <c r="A256" t="s">
        <v>12152</v>
      </c>
      <c r="B256" t="s">
        <v>12534</v>
      </c>
      <c r="C256" t="s">
        <v>281</v>
      </c>
      <c r="D256">
        <f t="shared" si="18"/>
        <v>0</v>
      </c>
      <c r="E256">
        <f t="shared" si="19"/>
        <v>0</v>
      </c>
      <c r="F256" t="str">
        <f t="shared" si="20"/>
        <v>Fehler</v>
      </c>
      <c r="G256" t="str">
        <f t="shared" si="21"/>
        <v>Amazon FBA Fakturen automatisieren</v>
      </c>
      <c r="H256" t="str" cm="1">
        <f t="array" ref="H256">LEFT(C256,SUM(LEN(C256)-LEN(SUBSTITUTE(C256,{"0";"1";"2";"3";"4";"5";"6";"7";"8";"9"},""))))</f>
        <v>30796</v>
      </c>
      <c r="I256" t="str" cm="1">
        <f t="array" aca="1" ref="I256" ca="1">_xlfn.TEXTJOIN("",TRUE,IFERROR(MID(H256,ROW(INDIRECT("1:100")),1)+0,""))</f>
        <v>30796</v>
      </c>
      <c r="J256" s="1" t="s">
        <v>12806</v>
      </c>
      <c r="K256" t="e">
        <f t="shared" si="22"/>
        <v>#VALUE!</v>
      </c>
      <c r="L256" t="s">
        <v>12566</v>
      </c>
      <c r="M256" t="s">
        <v>12567</v>
      </c>
      <c r="N256">
        <v>1</v>
      </c>
      <c r="O256" t="s">
        <v>766</v>
      </c>
      <c r="P256" t="str">
        <f t="shared" si="23"/>
        <v>30796 Amazon FBA Fakturen automatisieren</v>
      </c>
    </row>
    <row r="257" spans="1:16" x14ac:dyDescent="0.3">
      <c r="A257" t="s">
        <v>12153</v>
      </c>
      <c r="B257" t="s">
        <v>12534</v>
      </c>
      <c r="C257" t="s">
        <v>282</v>
      </c>
      <c r="D257">
        <f t="shared" si="18"/>
        <v>0</v>
      </c>
      <c r="E257">
        <f t="shared" si="19"/>
        <v>0</v>
      </c>
      <c r="F257" t="str">
        <f t="shared" si="20"/>
        <v>Fehler</v>
      </c>
      <c r="G257" t="str">
        <f t="shared" si="21"/>
        <v>Transaktion SOSG zeigt keine Werkstattmails an</v>
      </c>
      <c r="H257" t="str" cm="1">
        <f t="array" ref="H257">LEFT(C257,SUM(LEN(C257)-LEN(SUBSTITUTE(C257,{"0";"1";"2";"3";"4";"5";"6";"7";"8";"9"},""))))</f>
        <v>30804</v>
      </c>
      <c r="I257" t="str" cm="1">
        <f t="array" aca="1" ref="I257" ca="1">_xlfn.TEXTJOIN("",TRUE,IFERROR(MID(H257,ROW(INDIRECT("1:100")),1)+0,""))</f>
        <v>30804</v>
      </c>
      <c r="J257" s="1" t="s">
        <v>12807</v>
      </c>
      <c r="K257" t="e">
        <f t="shared" si="22"/>
        <v>#VALUE!</v>
      </c>
      <c r="L257" t="s">
        <v>12566</v>
      </c>
      <c r="M257" t="s">
        <v>12567</v>
      </c>
      <c r="N257">
        <v>1</v>
      </c>
      <c r="O257" t="s">
        <v>766</v>
      </c>
      <c r="P257" t="str">
        <f t="shared" si="23"/>
        <v>30804 Transaktion SOSG zeigt keine Werkstattmails an</v>
      </c>
    </row>
    <row r="258" spans="1:16" x14ac:dyDescent="0.3">
      <c r="A258" t="s">
        <v>12154</v>
      </c>
      <c r="B258" t="s">
        <v>12534</v>
      </c>
      <c r="C258" t="s">
        <v>283</v>
      </c>
      <c r="D258">
        <f t="shared" si="18"/>
        <v>0</v>
      </c>
      <c r="E258">
        <f t="shared" si="19"/>
        <v>0</v>
      </c>
      <c r="F258" t="str">
        <f t="shared" si="20"/>
        <v>Fehler</v>
      </c>
      <c r="G258" t="str">
        <f t="shared" si="21"/>
        <v>Bestände MDE (Flexusanwendung) stimmen nicht mit SAP</v>
      </c>
      <c r="H258" t="str" cm="1">
        <f t="array" ref="H258">LEFT(C258,SUM(LEN(C258)-LEN(SUBSTITUTE(C258,{"0";"1";"2";"3";"4";"5";"6";"7";"8";"9"},""))))</f>
        <v>30806</v>
      </c>
      <c r="I258" t="str" cm="1">
        <f t="array" aca="1" ref="I258" ca="1">_xlfn.TEXTJOIN("",TRUE,IFERROR(MID(H258,ROW(INDIRECT("1:100")),1)+0,""))</f>
        <v>30806</v>
      </c>
      <c r="J258" s="1" t="s">
        <v>12808</v>
      </c>
      <c r="K258" t="e">
        <f t="shared" si="22"/>
        <v>#VALUE!</v>
      </c>
      <c r="L258" t="s">
        <v>12566</v>
      </c>
      <c r="M258" t="s">
        <v>12567</v>
      </c>
      <c r="N258">
        <v>1</v>
      </c>
      <c r="O258" t="s">
        <v>766</v>
      </c>
      <c r="P258" t="str">
        <f t="shared" si="23"/>
        <v>30806 Bestände MDE (Flexusanwendung) stimmen nicht mit SAP</v>
      </c>
    </row>
    <row r="259" spans="1:16" x14ac:dyDescent="0.3">
      <c r="A259" t="s">
        <v>12155</v>
      </c>
      <c r="B259" t="s">
        <v>12534</v>
      </c>
      <c r="C259" t="s">
        <v>284</v>
      </c>
      <c r="D259">
        <f t="shared" ref="D259:D322" si="24">LEN(C259)-LEN(SUBSTITUTE(C259,"-",))</f>
        <v>0</v>
      </c>
      <c r="E259">
        <f t="shared" ref="E259:E322" si="25">IF(D259&gt;1,2,D259)</f>
        <v>0</v>
      </c>
      <c r="F259" t="str">
        <f t="shared" ref="F259:F322" si="26">IF(ISERROR(RIGHT($C259,LEN($C259)-SEARCH("#",SUBSTITUTE($C259,"-","#",E259)))),"Fehler",RIGHT($C259,LEN($C259)-SEARCH("#",SUBSTITUTE($C259,"-","#",E259))))</f>
        <v>Fehler</v>
      </c>
      <c r="G259" t="str">
        <f t="shared" ref="G259:G322" si="27">IF(D259=0,RIGHT(C259,LEN(C259)-FIND(" ",C259)),F259)</f>
        <v>Inventurerweiterung Werkstattauswertung</v>
      </c>
      <c r="H259" t="str" cm="1">
        <f t="array" ref="H259">LEFT(C259,SUM(LEN(C259)-LEN(SUBSTITUTE(C259,{"0";"1";"2";"3";"4";"5";"6";"7";"8";"9"},""))))</f>
        <v>30837</v>
      </c>
      <c r="I259" t="str" cm="1">
        <f t="array" aca="1" ref="I259" ca="1">_xlfn.TEXTJOIN("",TRUE,IFERROR(MID(H259,ROW(INDIRECT("1:100")),1)+0,""))</f>
        <v>30837</v>
      </c>
      <c r="J259" s="1" t="s">
        <v>12809</v>
      </c>
      <c r="K259" t="e">
        <f t="shared" ref="K259:K322" si="28">LEFT($C259,SEARCH("#",SUBSTITUTE($C259,"-","#",E259))-1)</f>
        <v>#VALUE!</v>
      </c>
      <c r="L259" t="s">
        <v>12566</v>
      </c>
      <c r="M259" t="s">
        <v>12567</v>
      </c>
      <c r="N259">
        <v>1</v>
      </c>
      <c r="O259" t="s">
        <v>766</v>
      </c>
      <c r="P259" t="str">
        <f t="shared" ref="P259:P322" si="29">C259</f>
        <v>30837 Inventurerweiterung Werkstattauswertung</v>
      </c>
    </row>
    <row r="260" spans="1:16" x14ac:dyDescent="0.3">
      <c r="A260" t="s">
        <v>12156</v>
      </c>
      <c r="B260" t="s">
        <v>12534</v>
      </c>
      <c r="C260" t="s">
        <v>285</v>
      </c>
      <c r="D260">
        <f t="shared" si="24"/>
        <v>1</v>
      </c>
      <c r="E260">
        <f t="shared" si="25"/>
        <v>1</v>
      </c>
      <c r="F260" t="str">
        <f t="shared" si="26"/>
        <v>Auftäge</v>
      </c>
      <c r="G260" t="str">
        <f t="shared" si="27"/>
        <v>Auftäge</v>
      </c>
      <c r="H260" t="str" cm="1">
        <f t="array" ref="H260">LEFT(C260,SUM(LEN(C260)-LEN(SUBSTITUTE(C260,{"0";"1";"2";"3";"4";"5";"6";"7";"8";"9"},""))))</f>
        <v>30838</v>
      </c>
      <c r="I260" t="str" cm="1">
        <f t="array" aca="1" ref="I260" ca="1">_xlfn.TEXTJOIN("",TRUE,IFERROR(MID(H260,ROW(INDIRECT("1:100")),1)+0,""))</f>
        <v>30838</v>
      </c>
      <c r="J260" s="1" t="s">
        <v>12810</v>
      </c>
      <c r="K260" t="str">
        <f t="shared" si="28"/>
        <v>30838 Status für C&amp;C</v>
      </c>
      <c r="L260" t="s">
        <v>12566</v>
      </c>
      <c r="M260" t="s">
        <v>12567</v>
      </c>
      <c r="N260">
        <v>1</v>
      </c>
      <c r="O260" t="s">
        <v>766</v>
      </c>
      <c r="P260" t="str">
        <f t="shared" si="29"/>
        <v>30838 Status für C&amp;C-Auftäge</v>
      </c>
    </row>
    <row r="261" spans="1:16" x14ac:dyDescent="0.3">
      <c r="A261" t="s">
        <v>12157</v>
      </c>
      <c r="B261" t="s">
        <v>12534</v>
      </c>
      <c r="C261" t="s">
        <v>286</v>
      </c>
      <c r="D261">
        <f t="shared" si="24"/>
        <v>1</v>
      </c>
      <c r="E261">
        <f t="shared" si="25"/>
        <v>1</v>
      </c>
      <c r="F261" t="str">
        <f t="shared" si="26"/>
        <v xml:space="preserve"> Anton Tester Auftrag</v>
      </c>
      <c r="G261" t="str">
        <f t="shared" si="27"/>
        <v xml:space="preserve"> Anton Tester Auftrag</v>
      </c>
      <c r="H261" t="str" cm="1">
        <f t="array" ref="H261">LEFT(C261,SUM(LEN(C261)-LEN(SUBSTITUTE(C261,{"0";"1";"2";"3";"4";"5";"6";"7";"8";"9"},""))))</f>
        <v>30856 P</v>
      </c>
      <c r="I261" t="str" cm="1">
        <f t="array" aca="1" ref="I261" ca="1">_xlfn.TEXTJOIN("",TRUE,IFERROR(MID(H261,ROW(INDIRECT("1:100")),1)+0,""))</f>
        <v>30856</v>
      </c>
      <c r="J261" s="1" t="s">
        <v>12811</v>
      </c>
      <c r="K261" t="str">
        <f t="shared" si="28"/>
        <v xml:space="preserve">30856 P01 </v>
      </c>
      <c r="L261" t="s">
        <v>12566</v>
      </c>
      <c r="M261" t="s">
        <v>12567</v>
      </c>
      <c r="N261">
        <v>1</v>
      </c>
      <c r="O261" t="s">
        <v>766</v>
      </c>
      <c r="P261" t="str">
        <f t="shared" si="29"/>
        <v>30856 P01 - Anton Tester Auftrag</v>
      </c>
    </row>
    <row r="262" spans="1:16" x14ac:dyDescent="0.3">
      <c r="A262" t="s">
        <v>12158</v>
      </c>
      <c r="B262" t="s">
        <v>12534</v>
      </c>
      <c r="C262" t="s">
        <v>287</v>
      </c>
      <c r="D262">
        <f t="shared" si="24"/>
        <v>0</v>
      </c>
      <c r="E262">
        <f t="shared" si="25"/>
        <v>0</v>
      </c>
      <c r="F262" t="str">
        <f t="shared" si="26"/>
        <v>Fehler</v>
      </c>
      <c r="G262" t="str">
        <f t="shared" si="27"/>
        <v>Preispflege Kasse/Cloud Staffelpreis Fehler</v>
      </c>
      <c r="H262" t="str" cm="1">
        <f t="array" ref="H262">LEFT(C262,SUM(LEN(C262)-LEN(SUBSTITUTE(C262,{"0";"1";"2";"3";"4";"5";"6";"7";"8";"9"},""))))</f>
        <v>30877</v>
      </c>
      <c r="I262" t="str" cm="1">
        <f t="array" aca="1" ref="I262" ca="1">_xlfn.TEXTJOIN("",TRUE,IFERROR(MID(H262,ROW(INDIRECT("1:100")),1)+0,""))</f>
        <v>30877</v>
      </c>
      <c r="J262" s="1" t="s">
        <v>12812</v>
      </c>
      <c r="K262" t="e">
        <f t="shared" si="28"/>
        <v>#VALUE!</v>
      </c>
      <c r="L262" t="s">
        <v>12566</v>
      </c>
      <c r="M262" t="s">
        <v>12567</v>
      </c>
      <c r="N262">
        <v>1</v>
      </c>
      <c r="O262" t="s">
        <v>766</v>
      </c>
      <c r="P262" t="str">
        <f t="shared" si="29"/>
        <v>30877 Preispflege Kasse/Cloud Staffelpreis Fehler</v>
      </c>
    </row>
    <row r="263" spans="1:16" x14ac:dyDescent="0.3">
      <c r="A263" t="s">
        <v>12159</v>
      </c>
      <c r="B263" t="s">
        <v>12534</v>
      </c>
      <c r="C263" t="s">
        <v>288</v>
      </c>
      <c r="D263">
        <f t="shared" si="24"/>
        <v>0</v>
      </c>
      <c r="E263">
        <f t="shared" si="25"/>
        <v>0</v>
      </c>
      <c r="F263" t="str">
        <f t="shared" si="26"/>
        <v>Fehler</v>
      </c>
      <c r="G263" t="str">
        <f t="shared" si="27"/>
        <v>Optimierung Packprozess</v>
      </c>
      <c r="H263" t="str" cm="1">
        <f t="array" ref="H263">LEFT(C263,SUM(LEN(C263)-LEN(SUBSTITUTE(C263,{"0";"1";"2";"3";"4";"5";"6";"7";"8";"9"},""))))</f>
        <v>30922</v>
      </c>
      <c r="I263" t="str" cm="1">
        <f t="array" aca="1" ref="I263" ca="1">_xlfn.TEXTJOIN("",TRUE,IFERROR(MID(H263,ROW(INDIRECT("1:100")),1)+0,""))</f>
        <v>30922</v>
      </c>
      <c r="J263" s="1" t="s">
        <v>12813</v>
      </c>
      <c r="K263" t="e">
        <f t="shared" si="28"/>
        <v>#VALUE!</v>
      </c>
      <c r="L263" t="s">
        <v>12566</v>
      </c>
      <c r="M263" t="s">
        <v>12567</v>
      </c>
      <c r="N263">
        <v>1</v>
      </c>
      <c r="O263" t="s">
        <v>766</v>
      </c>
      <c r="P263" t="str">
        <f t="shared" si="29"/>
        <v>30922 Optimierung Packprozess</v>
      </c>
    </row>
    <row r="264" spans="1:16" x14ac:dyDescent="0.3">
      <c r="A264" t="s">
        <v>12160</v>
      </c>
      <c r="B264" t="s">
        <v>12534</v>
      </c>
      <c r="C264" t="s">
        <v>289</v>
      </c>
      <c r="D264">
        <f t="shared" si="24"/>
        <v>0</v>
      </c>
      <c r="E264">
        <f t="shared" si="25"/>
        <v>0</v>
      </c>
      <c r="F264" t="str">
        <f t="shared" si="26"/>
        <v>Fehler</v>
      </c>
      <c r="G264" t="str">
        <f t="shared" si="27"/>
        <v>Optimierung FR Prozesse</v>
      </c>
      <c r="H264" t="str" cm="1">
        <f t="array" ref="H264">LEFT(C264,SUM(LEN(C264)-LEN(SUBSTITUTE(C264,{"0";"1";"2";"3";"4";"5";"6";"7";"8";"9"},""))))</f>
        <v>30924</v>
      </c>
      <c r="I264" t="str" cm="1">
        <f t="array" aca="1" ref="I264" ca="1">_xlfn.TEXTJOIN("",TRUE,IFERROR(MID(H264,ROW(INDIRECT("1:100")),1)+0,""))</f>
        <v>30924</v>
      </c>
      <c r="J264" s="1" t="s">
        <v>12814</v>
      </c>
      <c r="K264" t="e">
        <f t="shared" si="28"/>
        <v>#VALUE!</v>
      </c>
      <c r="L264" t="s">
        <v>12566</v>
      </c>
      <c r="M264" t="s">
        <v>12567</v>
      </c>
      <c r="N264">
        <v>1</v>
      </c>
      <c r="O264" t="s">
        <v>766</v>
      </c>
      <c r="P264" t="str">
        <f t="shared" si="29"/>
        <v>30924 Optimierung FR Prozesse</v>
      </c>
    </row>
    <row r="265" spans="1:16" x14ac:dyDescent="0.3">
      <c r="A265" t="s">
        <v>12161</v>
      </c>
      <c r="B265" t="s">
        <v>12534</v>
      </c>
      <c r="C265" t="s">
        <v>290</v>
      </c>
      <c r="D265">
        <f t="shared" si="24"/>
        <v>0</v>
      </c>
      <c r="E265">
        <f t="shared" si="25"/>
        <v>0</v>
      </c>
      <c r="F265" t="str">
        <f t="shared" si="26"/>
        <v>Fehler</v>
      </c>
      <c r="G265" t="str">
        <f t="shared" si="27"/>
        <v>Sperrung Personalkarten</v>
      </c>
      <c r="H265" t="str" cm="1">
        <f t="array" ref="H265">LEFT(C265,SUM(LEN(C265)-LEN(SUBSTITUTE(C265,{"0";"1";"2";"3";"4";"5";"6";"7";"8";"9"},""))))</f>
        <v>30932</v>
      </c>
      <c r="I265" t="str" cm="1">
        <f t="array" aca="1" ref="I265" ca="1">_xlfn.TEXTJOIN("",TRUE,IFERROR(MID(H265,ROW(INDIRECT("1:100")),1)+0,""))</f>
        <v>30932</v>
      </c>
      <c r="J265" s="1" t="s">
        <v>12815</v>
      </c>
      <c r="K265" t="e">
        <f t="shared" si="28"/>
        <v>#VALUE!</v>
      </c>
      <c r="L265" t="s">
        <v>12566</v>
      </c>
      <c r="M265" t="s">
        <v>12567</v>
      </c>
      <c r="N265">
        <v>1</v>
      </c>
      <c r="O265" t="s">
        <v>766</v>
      </c>
      <c r="P265" t="str">
        <f t="shared" si="29"/>
        <v>30932 Sperrung Personalkarten</v>
      </c>
    </row>
    <row r="266" spans="1:16" x14ac:dyDescent="0.3">
      <c r="A266" t="s">
        <v>12162</v>
      </c>
      <c r="B266" t="s">
        <v>12534</v>
      </c>
      <c r="C266" t="s">
        <v>291</v>
      </c>
      <c r="D266">
        <f t="shared" si="24"/>
        <v>1</v>
      </c>
      <c r="E266">
        <f t="shared" si="25"/>
        <v>1</v>
      </c>
      <c r="F266" t="str">
        <f t="shared" si="26"/>
        <v xml:space="preserve"> Deckblatt für Rücksendelabel wenn es gedruckt wird</v>
      </c>
      <c r="G266" t="str">
        <f t="shared" si="27"/>
        <v xml:space="preserve"> Deckblatt für Rücksendelabel wenn es gedruckt wird</v>
      </c>
      <c r="H266" t="str" cm="1">
        <f t="array" ref="H266">LEFT(C266,SUM(LEN(C266)-LEN(SUBSTITUTE(C266,{"0";"1";"2";"3";"4";"5";"6";"7";"8";"9"},""))))</f>
        <v>30933 P</v>
      </c>
      <c r="I266" t="str" cm="1">
        <f t="array" aca="1" ref="I266" ca="1">_xlfn.TEXTJOIN("",TRUE,IFERROR(MID(H266,ROW(INDIRECT("1:100")),1)+0,""))</f>
        <v>30933</v>
      </c>
      <c r="J266" s="1" t="s">
        <v>12816</v>
      </c>
      <c r="K266" t="str">
        <f t="shared" si="28"/>
        <v xml:space="preserve">30933 P01 </v>
      </c>
      <c r="L266" t="s">
        <v>12566</v>
      </c>
      <c r="M266" t="s">
        <v>12567</v>
      </c>
      <c r="N266">
        <v>1</v>
      </c>
      <c r="O266" t="s">
        <v>766</v>
      </c>
      <c r="P266" t="str">
        <f t="shared" si="29"/>
        <v>30933 P01 - Deckblatt für Rücksendelabel wenn es gedruckt wird</v>
      </c>
    </row>
    <row r="267" spans="1:16" x14ac:dyDescent="0.3">
      <c r="A267" t="s">
        <v>12163</v>
      </c>
      <c r="B267" t="s">
        <v>12534</v>
      </c>
      <c r="C267" t="s">
        <v>292</v>
      </c>
      <c r="D267">
        <f t="shared" si="24"/>
        <v>0</v>
      </c>
      <c r="E267">
        <f t="shared" si="25"/>
        <v>0</v>
      </c>
      <c r="F267" t="str">
        <f t="shared" si="26"/>
        <v>Fehler</v>
      </c>
      <c r="G267" t="str">
        <f t="shared" si="27"/>
        <v>Abbruch Lieferlauf Rhenus</v>
      </c>
      <c r="H267" t="str" cm="1">
        <f t="array" ref="H267">LEFT(C267,SUM(LEN(C267)-LEN(SUBSTITUTE(C267,{"0";"1";"2";"3";"4";"5";"6";"7";"8";"9"},""))))</f>
        <v>30935</v>
      </c>
      <c r="I267" t="str" cm="1">
        <f t="array" aca="1" ref="I267" ca="1">_xlfn.TEXTJOIN("",TRUE,IFERROR(MID(H267,ROW(INDIRECT("1:100")),1)+0,""))</f>
        <v>30935</v>
      </c>
      <c r="J267" s="1" t="s">
        <v>12817</v>
      </c>
      <c r="K267" t="e">
        <f t="shared" si="28"/>
        <v>#VALUE!</v>
      </c>
      <c r="L267" t="s">
        <v>12566</v>
      </c>
      <c r="M267" t="s">
        <v>12567</v>
      </c>
      <c r="N267">
        <v>1</v>
      </c>
      <c r="O267" t="s">
        <v>766</v>
      </c>
      <c r="P267" t="str">
        <f t="shared" si="29"/>
        <v>30935 Abbruch Lieferlauf Rhenus</v>
      </c>
    </row>
    <row r="268" spans="1:16" x14ac:dyDescent="0.3">
      <c r="A268" t="s">
        <v>12164</v>
      </c>
      <c r="B268" t="s">
        <v>12534</v>
      </c>
      <c r="C268" t="s">
        <v>293</v>
      </c>
      <c r="D268">
        <f t="shared" si="24"/>
        <v>0</v>
      </c>
      <c r="E268">
        <f t="shared" si="25"/>
        <v>0</v>
      </c>
      <c r="F268" t="str">
        <f t="shared" si="26"/>
        <v>Fehler</v>
      </c>
      <c r="G268" t="str">
        <f t="shared" si="27"/>
        <v>Abbruch Lieferlauf Rhenus wegen Gutschein</v>
      </c>
      <c r="H268" t="str" cm="1">
        <f t="array" ref="H268">LEFT(C268,SUM(LEN(C268)-LEN(SUBSTITUTE(C268,{"0";"1";"2";"3";"4";"5";"6";"7";"8";"9"},""))))</f>
        <v>30935</v>
      </c>
      <c r="I268" t="str" cm="1">
        <f t="array" aca="1" ref="I268" ca="1">_xlfn.TEXTJOIN("",TRUE,IFERROR(MID(H268,ROW(INDIRECT("1:100")),1)+0,""))</f>
        <v>30935</v>
      </c>
      <c r="J268" s="1" t="s">
        <v>12817</v>
      </c>
      <c r="K268" t="e">
        <f t="shared" si="28"/>
        <v>#VALUE!</v>
      </c>
      <c r="L268" t="s">
        <v>12566</v>
      </c>
      <c r="M268" t="s">
        <v>12567</v>
      </c>
      <c r="N268">
        <v>1</v>
      </c>
      <c r="O268" t="s">
        <v>766</v>
      </c>
      <c r="P268" t="str">
        <f t="shared" si="29"/>
        <v>30935 Abbruch Lieferlauf Rhenus wegen Gutschein</v>
      </c>
    </row>
    <row r="269" spans="1:16" x14ac:dyDescent="0.3">
      <c r="A269" t="s">
        <v>12165</v>
      </c>
      <c r="B269" t="s">
        <v>12534</v>
      </c>
      <c r="C269" t="s">
        <v>294</v>
      </c>
      <c r="D269">
        <f t="shared" si="24"/>
        <v>0</v>
      </c>
      <c r="E269">
        <f t="shared" si="25"/>
        <v>0</v>
      </c>
      <c r="F269" t="str">
        <f t="shared" si="26"/>
        <v>Fehler</v>
      </c>
      <c r="G269" t="str">
        <f t="shared" si="27"/>
        <v>Versandkostenzuschläge AT</v>
      </c>
      <c r="H269" t="str" cm="1">
        <f t="array" ref="H269">LEFT(C269,SUM(LEN(C269)-LEN(SUBSTITUTE(C269,{"0";"1";"2";"3";"4";"5";"6";"7";"8";"9"},""))))</f>
        <v>30959</v>
      </c>
      <c r="I269" t="str" cm="1">
        <f t="array" aca="1" ref="I269" ca="1">_xlfn.TEXTJOIN("",TRUE,IFERROR(MID(H269,ROW(INDIRECT("1:100")),1)+0,""))</f>
        <v>30959</v>
      </c>
      <c r="J269" s="1" t="s">
        <v>12818</v>
      </c>
      <c r="K269" t="e">
        <f t="shared" si="28"/>
        <v>#VALUE!</v>
      </c>
      <c r="L269" t="s">
        <v>12566</v>
      </c>
      <c r="M269" t="s">
        <v>12567</v>
      </c>
      <c r="N269">
        <v>1</v>
      </c>
      <c r="O269" t="s">
        <v>766</v>
      </c>
      <c r="P269" t="str">
        <f t="shared" si="29"/>
        <v>30959 Versandkostenzuschläge AT</v>
      </c>
    </row>
    <row r="270" spans="1:16" x14ac:dyDescent="0.3">
      <c r="A270" t="s">
        <v>12166</v>
      </c>
      <c r="B270" t="s">
        <v>12534</v>
      </c>
      <c r="C270" t="s">
        <v>295</v>
      </c>
      <c r="D270">
        <f t="shared" si="24"/>
        <v>0</v>
      </c>
      <c r="E270">
        <f t="shared" si="25"/>
        <v>0</v>
      </c>
      <c r="F270" t="str">
        <f t="shared" si="26"/>
        <v>Fehler</v>
      </c>
      <c r="G270" t="str">
        <f t="shared" si="27"/>
        <v>Zahlart für Nutzer gesperrt</v>
      </c>
      <c r="H270" t="str" cm="1">
        <f t="array" ref="H270">LEFT(C270,SUM(LEN(C270)-LEN(SUBSTITUTE(C270,{"0";"1";"2";"3";"4";"5";"6";"7";"8";"9"},""))))</f>
        <v>30972</v>
      </c>
      <c r="I270" t="str" cm="1">
        <f t="array" aca="1" ref="I270" ca="1">_xlfn.TEXTJOIN("",TRUE,IFERROR(MID(H270,ROW(INDIRECT("1:100")),1)+0,""))</f>
        <v>30972</v>
      </c>
      <c r="J270" s="1" t="s">
        <v>12819</v>
      </c>
      <c r="K270" t="e">
        <f t="shared" si="28"/>
        <v>#VALUE!</v>
      </c>
      <c r="L270" t="s">
        <v>12566</v>
      </c>
      <c r="M270" t="s">
        <v>12567</v>
      </c>
      <c r="N270">
        <v>1</v>
      </c>
      <c r="O270" t="s">
        <v>766</v>
      </c>
      <c r="P270" t="str">
        <f t="shared" si="29"/>
        <v>30972 Zahlart für Nutzer gesperrt</v>
      </c>
    </row>
    <row r="271" spans="1:16" x14ac:dyDescent="0.3">
      <c r="A271" t="s">
        <v>12167</v>
      </c>
      <c r="B271" t="s">
        <v>12534</v>
      </c>
      <c r="C271" t="s">
        <v>296</v>
      </c>
      <c r="D271">
        <f t="shared" si="24"/>
        <v>2</v>
      </c>
      <c r="E271">
        <f t="shared" si="25"/>
        <v>2</v>
      </c>
      <c r="F271" t="str">
        <f t="shared" si="26"/>
        <v>Rechnung ZSD_031</v>
      </c>
      <c r="G271" t="str">
        <f t="shared" si="27"/>
        <v>Rechnung ZSD_031</v>
      </c>
      <c r="H271" t="str" cm="1">
        <f t="array" ref="H271">LEFT(C271,SUM(LEN(C271)-LEN(SUBSTITUTE(C271,{"0";"1";"2";"3";"4";"5";"6";"7";"8";"9"},""))))</f>
        <v>30991 Fe</v>
      </c>
      <c r="I271" t="str" cm="1">
        <f t="array" aca="1" ref="I271" ca="1">_xlfn.TEXTJOIN("",TRUE,IFERROR(MID(H271,ROW(INDIRECT("1:100")),1)+0,""))</f>
        <v>30991</v>
      </c>
      <c r="J271" s="1" t="s">
        <v>12820</v>
      </c>
      <c r="K271" t="str">
        <f t="shared" si="28"/>
        <v>30991 Fehler bei Daten-Selektion Zoll</v>
      </c>
      <c r="L271" t="s">
        <v>12566</v>
      </c>
      <c r="M271" t="s">
        <v>12567</v>
      </c>
      <c r="N271">
        <v>1</v>
      </c>
      <c r="O271" t="s">
        <v>766</v>
      </c>
      <c r="P271" t="str">
        <f t="shared" si="29"/>
        <v>30991 Fehler bei Daten-Selektion Zoll-Rechnung ZSD_031</v>
      </c>
    </row>
    <row r="272" spans="1:16" x14ac:dyDescent="0.3">
      <c r="A272" t="s">
        <v>12168</v>
      </c>
      <c r="B272" t="s">
        <v>12534</v>
      </c>
      <c r="C272" t="s">
        <v>297</v>
      </c>
      <c r="D272">
        <f t="shared" si="24"/>
        <v>0</v>
      </c>
      <c r="E272">
        <f t="shared" si="25"/>
        <v>0</v>
      </c>
      <c r="F272" t="str">
        <f t="shared" si="26"/>
        <v>Fehler</v>
      </c>
      <c r="G272" t="str">
        <f t="shared" si="27"/>
        <v>Anpassung ZWM_094</v>
      </c>
      <c r="H272" t="str" cm="1">
        <f t="array" ref="H272">LEFT(C272,SUM(LEN(C272)-LEN(SUBSTITUTE(C272,{"0";"1";"2";"3";"4";"5";"6";"7";"8";"9"},""))))</f>
        <v>30992 An</v>
      </c>
      <c r="I272" t="str" cm="1">
        <f t="array" aca="1" ref="I272" ca="1">_xlfn.TEXTJOIN("",TRUE,IFERROR(MID(H272,ROW(INDIRECT("1:100")),1)+0,""))</f>
        <v>30992</v>
      </c>
      <c r="J272" s="1" t="s">
        <v>12821</v>
      </c>
      <c r="K272" t="e">
        <f t="shared" si="28"/>
        <v>#VALUE!</v>
      </c>
      <c r="L272" t="s">
        <v>12566</v>
      </c>
      <c r="M272" t="s">
        <v>12567</v>
      </c>
      <c r="N272">
        <v>1</v>
      </c>
      <c r="O272" t="s">
        <v>766</v>
      </c>
      <c r="P272" t="str">
        <f t="shared" si="29"/>
        <v>30992 Anpassung ZWM_094</v>
      </c>
    </row>
    <row r="273" spans="1:16" x14ac:dyDescent="0.3">
      <c r="A273" t="s">
        <v>12169</v>
      </c>
      <c r="B273" t="s">
        <v>12534</v>
      </c>
      <c r="C273" t="s">
        <v>298</v>
      </c>
      <c r="D273">
        <f t="shared" si="24"/>
        <v>1</v>
      </c>
      <c r="E273">
        <f t="shared" si="25"/>
        <v>1</v>
      </c>
      <c r="F273" t="str">
        <f t="shared" si="26"/>
        <v xml:space="preserve"> Fotos aus App EWB Digitalisierung werden nicht ang</v>
      </c>
      <c r="G273" t="str">
        <f t="shared" si="27"/>
        <v xml:space="preserve"> Fotos aus App EWB Digitalisierung werden nicht ang</v>
      </c>
      <c r="H273" t="str" cm="1">
        <f t="array" ref="H273">LEFT(C273,SUM(LEN(C273)-LEN(SUBSTITUTE(C273,{"0";"1";"2";"3";"4";"5";"6";"7";"8";"9"},""))))</f>
        <v>30993</v>
      </c>
      <c r="I273" t="str" cm="1">
        <f t="array" aca="1" ref="I273" ca="1">_xlfn.TEXTJOIN("",TRUE,IFERROR(MID(H273,ROW(INDIRECT("1:100")),1)+0,""))</f>
        <v>30993</v>
      </c>
      <c r="J273" s="1" t="s">
        <v>12822</v>
      </c>
      <c r="K273" t="str">
        <f t="shared" si="28"/>
        <v xml:space="preserve">30993 Fiori </v>
      </c>
      <c r="L273" t="s">
        <v>12566</v>
      </c>
      <c r="M273" t="s">
        <v>12567</v>
      </c>
      <c r="N273">
        <v>1</v>
      </c>
      <c r="O273" t="s">
        <v>766</v>
      </c>
      <c r="P273" t="str">
        <f t="shared" si="29"/>
        <v>30993 Fiori - Fotos aus App EWB Digitalisierung werden nicht ang</v>
      </c>
    </row>
    <row r="274" spans="1:16" x14ac:dyDescent="0.3">
      <c r="A274" t="s">
        <v>12170</v>
      </c>
      <c r="B274" t="s">
        <v>12534</v>
      </c>
      <c r="C274" t="s">
        <v>299</v>
      </c>
      <c r="D274">
        <f t="shared" si="24"/>
        <v>0</v>
      </c>
      <c r="E274">
        <f t="shared" si="25"/>
        <v>0</v>
      </c>
      <c r="F274" t="str">
        <f t="shared" si="26"/>
        <v>Fehler</v>
      </c>
      <c r="G274" t="str">
        <f t="shared" si="27"/>
        <v>Zahlartenmapping B2C erweitern</v>
      </c>
      <c r="H274" t="str" cm="1">
        <f t="array" ref="H274">LEFT(C274,SUM(LEN(C274)-LEN(SUBSTITUTE(C274,{"0";"1";"2";"3";"4";"5";"6";"7";"8";"9"},""))))</f>
        <v xml:space="preserve">30994 </v>
      </c>
      <c r="I274" t="str" cm="1">
        <f t="array" aca="1" ref="I274" ca="1">_xlfn.TEXTJOIN("",TRUE,IFERROR(MID(H274,ROW(INDIRECT("1:100")),1)+0,""))</f>
        <v>30994</v>
      </c>
      <c r="J274" s="1" t="s">
        <v>12823</v>
      </c>
      <c r="K274" t="e">
        <f t="shared" si="28"/>
        <v>#VALUE!</v>
      </c>
      <c r="L274" t="s">
        <v>12566</v>
      </c>
      <c r="M274" t="s">
        <v>12567</v>
      </c>
      <c r="N274">
        <v>1</v>
      </c>
      <c r="O274" t="s">
        <v>766</v>
      </c>
      <c r="P274" t="str">
        <f t="shared" si="29"/>
        <v>30994 Zahlartenmapping B2C erweitern</v>
      </c>
    </row>
    <row r="275" spans="1:16" x14ac:dyDescent="0.3">
      <c r="A275" t="s">
        <v>12171</v>
      </c>
      <c r="B275" t="s">
        <v>12534</v>
      </c>
      <c r="C275" t="s">
        <v>300</v>
      </c>
      <c r="D275">
        <f t="shared" si="24"/>
        <v>0</v>
      </c>
      <c r="E275">
        <f t="shared" si="25"/>
        <v>0</v>
      </c>
      <c r="F275" t="str">
        <f t="shared" si="26"/>
        <v>Fehler</v>
      </c>
      <c r="G275" t="str">
        <f t="shared" si="27"/>
        <v>Anpassung Rechnungsstellung Auctronia</v>
      </c>
      <c r="H275" t="str" cm="1">
        <f t="array" ref="H275">LEFT(C275,SUM(LEN(C275)-LEN(SUBSTITUTE(C275,{"0";"1";"2";"3";"4";"5";"6";"7";"8";"9"},""))))</f>
        <v>31006</v>
      </c>
      <c r="I275" t="str" cm="1">
        <f t="array" aca="1" ref="I275" ca="1">_xlfn.TEXTJOIN("",TRUE,IFERROR(MID(H275,ROW(INDIRECT("1:100")),1)+0,""))</f>
        <v>31006</v>
      </c>
      <c r="J275" s="1" t="s">
        <v>12824</v>
      </c>
      <c r="K275" t="e">
        <f t="shared" si="28"/>
        <v>#VALUE!</v>
      </c>
      <c r="L275" t="s">
        <v>12566</v>
      </c>
      <c r="M275" t="s">
        <v>12567</v>
      </c>
      <c r="N275">
        <v>1</v>
      </c>
      <c r="O275" t="s">
        <v>766</v>
      </c>
      <c r="P275" t="str">
        <f t="shared" si="29"/>
        <v>31006 Anpassung Rechnungsstellung Auctronia</v>
      </c>
    </row>
    <row r="276" spans="1:16" x14ac:dyDescent="0.3">
      <c r="A276" t="s">
        <v>12172</v>
      </c>
      <c r="B276" t="s">
        <v>12534</v>
      </c>
      <c r="C276" t="s">
        <v>301</v>
      </c>
      <c r="D276">
        <f t="shared" si="24"/>
        <v>1</v>
      </c>
      <c r="E276">
        <f t="shared" si="25"/>
        <v>1</v>
      </c>
      <c r="F276" t="str">
        <f t="shared" si="26"/>
        <v xml:space="preserve"> PDF Gutschein wird auf Rechnung nicht abgezogen</v>
      </c>
      <c r="G276" t="str">
        <f t="shared" si="27"/>
        <v xml:space="preserve"> PDF Gutschein wird auf Rechnung nicht abgezogen</v>
      </c>
      <c r="H276" t="str" cm="1">
        <f t="array" ref="H276">LEFT(C276,SUM(LEN(C276)-LEN(SUBSTITUTE(C276,{"0";"1";"2";"3";"4";"5";"6";"7";"8";"9"},""))))</f>
        <v>31008 P</v>
      </c>
      <c r="I276" t="str" cm="1">
        <f t="array" aca="1" ref="I276" ca="1">_xlfn.TEXTJOIN("",TRUE,IFERROR(MID(H276,ROW(INDIRECT("1:100")),1)+0,""))</f>
        <v>31008</v>
      </c>
      <c r="J276" s="1" t="s">
        <v>12825</v>
      </c>
      <c r="K276" t="str">
        <f t="shared" si="28"/>
        <v xml:space="preserve">31008 P01 </v>
      </c>
      <c r="L276" t="s">
        <v>12566</v>
      </c>
      <c r="M276" t="s">
        <v>12567</v>
      </c>
      <c r="N276">
        <v>1</v>
      </c>
      <c r="O276" t="s">
        <v>766</v>
      </c>
      <c r="P276" t="str">
        <f t="shared" si="29"/>
        <v>31008 P01 - PDF Gutschein wird auf Rechnung nicht abgezogen</v>
      </c>
    </row>
    <row r="277" spans="1:16" x14ac:dyDescent="0.3">
      <c r="A277" t="s">
        <v>12173</v>
      </c>
      <c r="B277" t="s">
        <v>12534</v>
      </c>
      <c r="C277" t="s">
        <v>302</v>
      </c>
      <c r="D277">
        <f t="shared" si="24"/>
        <v>0</v>
      </c>
      <c r="E277">
        <f t="shared" si="25"/>
        <v>0</v>
      </c>
      <c r="F277" t="str">
        <f t="shared" si="26"/>
        <v>Fehler</v>
      </c>
      <c r="G277" t="str">
        <f t="shared" si="27"/>
        <v>Mahnung an Kunden mit Boni 801 und 804</v>
      </c>
      <c r="H277" t="str" cm="1">
        <f t="array" ref="H277">LEFT(C277,SUM(LEN(C277)-LEN(SUBSTITUTE(C277,{"0";"1";"2";"3";"4";"5";"6";"7";"8";"9"},""))))</f>
        <v>31032 Mahnu</v>
      </c>
      <c r="I277" t="str" cm="1">
        <f t="array" aca="1" ref="I277" ca="1">_xlfn.TEXTJOIN("",TRUE,IFERROR(MID(H277,ROW(INDIRECT("1:100")),1)+0,""))</f>
        <v>31032</v>
      </c>
      <c r="J277" s="1" t="s">
        <v>12826</v>
      </c>
      <c r="K277" t="e">
        <f t="shared" si="28"/>
        <v>#VALUE!</v>
      </c>
      <c r="L277" t="s">
        <v>12566</v>
      </c>
      <c r="M277" t="s">
        <v>12567</v>
      </c>
      <c r="N277">
        <v>1</v>
      </c>
      <c r="O277" t="s">
        <v>766</v>
      </c>
      <c r="P277" t="str">
        <f t="shared" si="29"/>
        <v>31032 Mahnung an Kunden mit Boni 801 und 804</v>
      </c>
    </row>
    <row r="278" spans="1:16" x14ac:dyDescent="0.3">
      <c r="A278" t="s">
        <v>12174</v>
      </c>
      <c r="B278" t="s">
        <v>12534</v>
      </c>
      <c r="C278" t="s">
        <v>303</v>
      </c>
      <c r="D278">
        <f t="shared" si="24"/>
        <v>0</v>
      </c>
      <c r="E278">
        <f t="shared" si="25"/>
        <v>0</v>
      </c>
      <c r="F278" t="str">
        <f t="shared" si="26"/>
        <v>Fehler</v>
      </c>
      <c r="G278" t="str">
        <f t="shared" si="27"/>
        <v>Bestellungen im Kundenkonto nicht sichtbar</v>
      </c>
      <c r="H278" t="str" cm="1">
        <f t="array" ref="H278">LEFT(C278,SUM(LEN(C278)-LEN(SUBSTITUTE(C278,{"0";"1";"2";"3";"4";"5";"6";"7";"8";"9"},""))))</f>
        <v>31036</v>
      </c>
      <c r="I278" t="str" cm="1">
        <f t="array" aca="1" ref="I278" ca="1">_xlfn.TEXTJOIN("",TRUE,IFERROR(MID(H278,ROW(INDIRECT("1:100")),1)+0,""))</f>
        <v>31036</v>
      </c>
      <c r="J278" s="1" t="s">
        <v>12827</v>
      </c>
      <c r="K278" t="e">
        <f t="shared" si="28"/>
        <v>#VALUE!</v>
      </c>
      <c r="L278" t="s">
        <v>12566</v>
      </c>
      <c r="M278" t="s">
        <v>12567</v>
      </c>
      <c r="N278">
        <v>1</v>
      </c>
      <c r="O278" t="s">
        <v>766</v>
      </c>
      <c r="P278" t="str">
        <f t="shared" si="29"/>
        <v>31036 Bestellungen im Kundenkonto nicht sichtbar</v>
      </c>
    </row>
    <row r="279" spans="1:16" x14ac:dyDescent="0.3">
      <c r="A279" t="s">
        <v>12175</v>
      </c>
      <c r="B279" t="s">
        <v>12534</v>
      </c>
      <c r="C279" t="s">
        <v>305</v>
      </c>
      <c r="D279">
        <f t="shared" si="24"/>
        <v>0</v>
      </c>
      <c r="E279">
        <f t="shared" si="25"/>
        <v>0</v>
      </c>
      <c r="F279" t="str">
        <f t="shared" si="26"/>
        <v>Fehler</v>
      </c>
      <c r="G279" t="str">
        <f t="shared" si="27"/>
        <v>Fehler in Gebrauchtwaffen Fiori App</v>
      </c>
      <c r="H279" t="str" cm="1">
        <f t="array" ref="H279">LEFT(C279,SUM(LEN(C279)-LEN(SUBSTITUTE(C279,{"0";"1";"2";"3";"4";"5";"6";"7";"8";"9"},""))))</f>
        <v>31043</v>
      </c>
      <c r="I279" t="str" cm="1">
        <f t="array" aca="1" ref="I279" ca="1">_xlfn.TEXTJOIN("",TRUE,IFERROR(MID(H279,ROW(INDIRECT("1:100")),1)+0,""))</f>
        <v>31043</v>
      </c>
      <c r="J279" s="1" t="s">
        <v>12828</v>
      </c>
      <c r="K279" t="e">
        <f t="shared" si="28"/>
        <v>#VALUE!</v>
      </c>
      <c r="L279" t="s">
        <v>12566</v>
      </c>
      <c r="M279" t="s">
        <v>12567</v>
      </c>
      <c r="N279">
        <v>1</v>
      </c>
      <c r="O279" t="s">
        <v>766</v>
      </c>
      <c r="P279" t="str">
        <f t="shared" si="29"/>
        <v>31043: Fehler in Gebrauchtwaffen Fiori App</v>
      </c>
    </row>
    <row r="280" spans="1:16" x14ac:dyDescent="0.3">
      <c r="A280" t="s">
        <v>12176</v>
      </c>
      <c r="B280" t="s">
        <v>12534</v>
      </c>
      <c r="C280" t="s">
        <v>306</v>
      </c>
      <c r="D280">
        <f t="shared" si="24"/>
        <v>1</v>
      </c>
      <c r="E280">
        <f t="shared" si="25"/>
        <v>1</v>
      </c>
      <c r="F280" t="str">
        <f t="shared" si="26"/>
        <v xml:space="preserve"> Diverse Nummernkreise</v>
      </c>
      <c r="G280" t="str">
        <f t="shared" si="27"/>
        <v xml:space="preserve"> Diverse Nummernkreise</v>
      </c>
      <c r="H280" t="str" cm="1">
        <f t="array" ref="H280">LEFT(C280,SUM(LEN(C280)-LEN(SUBSTITUTE(C280,{"0";"1";"2";"3";"4";"5";"6";"7";"8";"9"},""))))</f>
        <v>31045: Termin</v>
      </c>
      <c r="I280" t="str" cm="1">
        <f t="array" aca="1" ref="I280" ca="1">_xlfn.TEXTJOIN("",TRUE,IFERROR(MID(H280,ROW(INDIRECT("1:100")),1)+0,""))</f>
        <v>31045</v>
      </c>
      <c r="J280" s="1" t="s">
        <v>12829</v>
      </c>
      <c r="K280" t="str">
        <f t="shared" si="28"/>
        <v xml:space="preserve">31045: Termin 01.02.2024 </v>
      </c>
      <c r="L280" t="s">
        <v>12566</v>
      </c>
      <c r="M280" t="s">
        <v>12567</v>
      </c>
      <c r="N280">
        <v>1</v>
      </c>
      <c r="O280" t="s">
        <v>766</v>
      </c>
      <c r="P280" t="str">
        <f t="shared" si="29"/>
        <v>31045: Termin 01.02.2024 - Diverse Nummernkreise</v>
      </c>
    </row>
    <row r="281" spans="1:16" x14ac:dyDescent="0.3">
      <c r="A281" t="s">
        <v>12177</v>
      </c>
      <c r="B281" t="s">
        <v>12534</v>
      </c>
      <c r="C281" t="s">
        <v>307</v>
      </c>
      <c r="D281">
        <f t="shared" si="24"/>
        <v>0</v>
      </c>
      <c r="E281">
        <f t="shared" si="25"/>
        <v>0</v>
      </c>
      <c r="F281" t="str">
        <f t="shared" si="26"/>
        <v>Fehler</v>
      </c>
      <c r="G281" t="str">
        <f t="shared" si="27"/>
        <v>die Nachrichtenfindung schlägt Rhenus fehl</v>
      </c>
      <c r="H281" t="str" cm="1">
        <f t="array" ref="H281">LEFT(C281,SUM(LEN(C281)-LEN(SUBSTITUTE(C281,{"0";"1";"2";"3";"4";"5";"6";"7";"8";"9"},""))))</f>
        <v>31046</v>
      </c>
      <c r="I281" t="str" cm="1">
        <f t="array" aca="1" ref="I281" ca="1">_xlfn.TEXTJOIN("",TRUE,IFERROR(MID(H281,ROW(INDIRECT("1:100")),1)+0,""))</f>
        <v>31046</v>
      </c>
      <c r="J281" s="1" t="s">
        <v>12830</v>
      </c>
      <c r="K281" t="e">
        <f t="shared" si="28"/>
        <v>#VALUE!</v>
      </c>
      <c r="L281" t="s">
        <v>12566</v>
      </c>
      <c r="M281" t="s">
        <v>12567</v>
      </c>
      <c r="N281">
        <v>1</v>
      </c>
      <c r="O281" t="s">
        <v>766</v>
      </c>
      <c r="P281" t="str">
        <f t="shared" si="29"/>
        <v>31046 die Nachrichtenfindung schlägt Rhenus fehl</v>
      </c>
    </row>
    <row r="282" spans="1:16" x14ac:dyDescent="0.3">
      <c r="A282" t="s">
        <v>12178</v>
      </c>
      <c r="B282" t="s">
        <v>12534</v>
      </c>
      <c r="C282" t="s">
        <v>308</v>
      </c>
      <c r="D282">
        <f t="shared" si="24"/>
        <v>1</v>
      </c>
      <c r="E282">
        <f t="shared" si="25"/>
        <v>1</v>
      </c>
      <c r="F282" t="str">
        <f t="shared" si="26"/>
        <v xml:space="preserve"> Übernahme der Bezeichnung aus Fiori in SAP</v>
      </c>
      <c r="G282" t="str">
        <f t="shared" si="27"/>
        <v xml:space="preserve"> Übernahme der Bezeichnung aus Fiori in SAP</v>
      </c>
      <c r="H282" t="str" cm="1">
        <f t="array" ref="H282">LEFT(C282,SUM(LEN(C282)-LEN(SUBSTITUTE(C282,{"0";"1";"2";"3";"4";"5";"6";"7";"8";"9"},""))))</f>
        <v>31078 P</v>
      </c>
      <c r="I282" t="str" cm="1">
        <f t="array" aca="1" ref="I282" ca="1">_xlfn.TEXTJOIN("",TRUE,IFERROR(MID(H282,ROW(INDIRECT("1:100")),1)+0,""))</f>
        <v>31078</v>
      </c>
      <c r="J282" s="1" t="s">
        <v>12831</v>
      </c>
      <c r="K282" t="str">
        <f t="shared" si="28"/>
        <v xml:space="preserve">31078 P01 </v>
      </c>
      <c r="L282" t="s">
        <v>12566</v>
      </c>
      <c r="M282" t="s">
        <v>12567</v>
      </c>
      <c r="N282">
        <v>1</v>
      </c>
      <c r="O282" t="s">
        <v>766</v>
      </c>
      <c r="P282" t="str">
        <f t="shared" si="29"/>
        <v>31078 P01 - Übernahme der Bezeichnung aus Fiori in SAP</v>
      </c>
    </row>
    <row r="283" spans="1:16" x14ac:dyDescent="0.3">
      <c r="A283" t="s">
        <v>12179</v>
      </c>
      <c r="B283" t="s">
        <v>12534</v>
      </c>
      <c r="C283" t="s">
        <v>309</v>
      </c>
      <c r="D283">
        <f t="shared" si="24"/>
        <v>1</v>
      </c>
      <c r="E283">
        <f t="shared" si="25"/>
        <v>1</v>
      </c>
      <c r="F283" t="str">
        <f t="shared" si="26"/>
        <v xml:space="preserve"> Auctronia</v>
      </c>
      <c r="G283" t="str">
        <f t="shared" si="27"/>
        <v xml:space="preserve"> Auctronia</v>
      </c>
      <c r="H283" t="str" cm="1">
        <f t="array" ref="H283">LEFT(C283,SUM(LEN(C283)-LEN(SUBSTITUTE(C283,{"0";"1";"2";"3";"4";"5";"6";"7";"8";"9"},""))))</f>
        <v>31082</v>
      </c>
      <c r="I283" t="str" cm="1">
        <f t="array" aca="1" ref="I283" ca="1">_xlfn.TEXTJOIN("",TRUE,IFERROR(MID(H283,ROW(INDIRECT("1:100")),1)+0,""))</f>
        <v>31082</v>
      </c>
      <c r="J283" s="1" t="s">
        <v>12832</v>
      </c>
      <c r="K283" t="str">
        <f t="shared" si="28"/>
        <v xml:space="preserve">31082 Erfassung Mobiltelefonnummer </v>
      </c>
      <c r="L283" t="s">
        <v>12566</v>
      </c>
      <c r="M283" t="s">
        <v>12567</v>
      </c>
      <c r="N283">
        <v>1</v>
      </c>
      <c r="O283" t="s">
        <v>766</v>
      </c>
      <c r="P283" t="str">
        <f t="shared" si="29"/>
        <v>31082 Erfassung Mobiltelefonnummer - Auctronia</v>
      </c>
    </row>
    <row r="284" spans="1:16" x14ac:dyDescent="0.3">
      <c r="A284" t="s">
        <v>12180</v>
      </c>
      <c r="B284" t="s">
        <v>12534</v>
      </c>
      <c r="C284" t="s">
        <v>310</v>
      </c>
      <c r="D284">
        <f t="shared" si="24"/>
        <v>0</v>
      </c>
      <c r="E284">
        <f t="shared" si="25"/>
        <v>0</v>
      </c>
      <c r="F284" t="str">
        <f t="shared" si="26"/>
        <v>Fehler</v>
      </c>
      <c r="G284" t="str">
        <f t="shared" si="27"/>
        <v>Prüfung / Korrekuru Freigabestrategie</v>
      </c>
      <c r="H284" t="str" cm="1">
        <f t="array" ref="H284">LEFT(C284,SUM(LEN(C284)-LEN(SUBSTITUTE(C284,{"0";"1";"2";"3";"4";"5";"6";"7";"8";"9"},""))))</f>
        <v>31084</v>
      </c>
      <c r="I284" t="str" cm="1">
        <f t="array" aca="1" ref="I284" ca="1">_xlfn.TEXTJOIN("",TRUE,IFERROR(MID(H284,ROW(INDIRECT("1:100")),1)+0,""))</f>
        <v>31084</v>
      </c>
      <c r="J284" s="1" t="s">
        <v>12833</v>
      </c>
      <c r="K284" t="e">
        <f t="shared" si="28"/>
        <v>#VALUE!</v>
      </c>
      <c r="L284" t="s">
        <v>12566</v>
      </c>
      <c r="M284" t="s">
        <v>12567</v>
      </c>
      <c r="N284">
        <v>1</v>
      </c>
      <c r="O284" t="s">
        <v>766</v>
      </c>
      <c r="P284" t="str">
        <f t="shared" si="29"/>
        <v>31084 Prüfung / Korrekuru Freigabestrategie</v>
      </c>
    </row>
    <row r="285" spans="1:16" x14ac:dyDescent="0.3">
      <c r="A285" t="s">
        <v>12181</v>
      </c>
      <c r="B285" t="s">
        <v>12534</v>
      </c>
      <c r="C285" t="s">
        <v>311</v>
      </c>
      <c r="D285">
        <f t="shared" si="24"/>
        <v>0</v>
      </c>
      <c r="E285">
        <f t="shared" si="25"/>
        <v>0</v>
      </c>
      <c r="F285" t="str">
        <f t="shared" si="26"/>
        <v>Fehler</v>
      </c>
      <c r="G285" t="str">
        <f t="shared" si="27"/>
        <v>Aucronia: mögliche Laufzeit für Auktionen soll ausgeweitet</v>
      </c>
      <c r="H285" t="str" cm="1">
        <f t="array" ref="H285">LEFT(C285,SUM(LEN(C285)-LEN(SUBSTITUTE(C285,{"0";"1";"2";"3";"4";"5";"6";"7";"8";"9"},""))))</f>
        <v>31090</v>
      </c>
      <c r="I285" t="str" cm="1">
        <f t="array" aca="1" ref="I285" ca="1">_xlfn.TEXTJOIN("",TRUE,IFERROR(MID(H285,ROW(INDIRECT("1:100")),1)+0,""))</f>
        <v>31090</v>
      </c>
      <c r="J285" s="1" t="s">
        <v>12834</v>
      </c>
      <c r="K285" t="e">
        <f t="shared" si="28"/>
        <v>#VALUE!</v>
      </c>
      <c r="L285" t="s">
        <v>12566</v>
      </c>
      <c r="M285" t="s">
        <v>12567</v>
      </c>
      <c r="N285">
        <v>1</v>
      </c>
      <c r="O285" t="s">
        <v>766</v>
      </c>
      <c r="P285" t="str">
        <f t="shared" si="29"/>
        <v>31090 Aucronia: mögliche Laufzeit für Auktionen soll ausgeweitet</v>
      </c>
    </row>
    <row r="286" spans="1:16" x14ac:dyDescent="0.3">
      <c r="A286" t="s">
        <v>12182</v>
      </c>
      <c r="B286" t="s">
        <v>12534</v>
      </c>
      <c r="C286" t="s">
        <v>312</v>
      </c>
      <c r="D286">
        <f t="shared" si="24"/>
        <v>0</v>
      </c>
      <c r="E286">
        <f t="shared" si="25"/>
        <v>0</v>
      </c>
      <c r="F286" t="str">
        <f t="shared" si="26"/>
        <v>Fehler</v>
      </c>
      <c r="G286" t="str">
        <f t="shared" si="27"/>
        <v>Optimierung der Packtische</v>
      </c>
      <c r="H286" t="str" cm="1">
        <f t="array" ref="H286">LEFT(C286,SUM(LEN(C286)-LEN(SUBSTITUTE(C286,{"0";"1";"2";"3";"4";"5";"6";"7";"8";"9"},""))))</f>
        <v>31104</v>
      </c>
      <c r="I286" t="str" cm="1">
        <f t="array" aca="1" ref="I286" ca="1">_xlfn.TEXTJOIN("",TRUE,IFERROR(MID(H286,ROW(INDIRECT("1:100")),1)+0,""))</f>
        <v>31104</v>
      </c>
      <c r="J286" s="1" t="s">
        <v>12835</v>
      </c>
      <c r="K286" t="e">
        <f t="shared" si="28"/>
        <v>#VALUE!</v>
      </c>
      <c r="L286" t="s">
        <v>12566</v>
      </c>
      <c r="M286" t="s">
        <v>12567</v>
      </c>
      <c r="N286">
        <v>1</v>
      </c>
      <c r="O286" t="s">
        <v>766</v>
      </c>
      <c r="P286" t="str">
        <f t="shared" si="29"/>
        <v>31104 Optimierung der Packtische</v>
      </c>
    </row>
    <row r="287" spans="1:16" x14ac:dyDescent="0.3">
      <c r="A287" t="s">
        <v>12183</v>
      </c>
      <c r="B287" t="s">
        <v>12534</v>
      </c>
      <c r="C287" t="s">
        <v>313</v>
      </c>
      <c r="D287">
        <f t="shared" si="24"/>
        <v>0</v>
      </c>
      <c r="E287">
        <f t="shared" si="25"/>
        <v>0</v>
      </c>
      <c r="F287" t="str">
        <f t="shared" si="26"/>
        <v>Fehler</v>
      </c>
      <c r="G287" t="str">
        <f t="shared" si="27"/>
        <v>Auftragsstatusabgleich Allianz</v>
      </c>
      <c r="H287" t="str" cm="1">
        <f t="array" ref="H287">LEFT(C287,SUM(LEN(C287)-LEN(SUBSTITUTE(C287,{"0";"1";"2";"3";"4";"5";"6";"7";"8";"9"},""))))</f>
        <v>31108</v>
      </c>
      <c r="I287" t="str" cm="1">
        <f t="array" aca="1" ref="I287" ca="1">_xlfn.TEXTJOIN("",TRUE,IFERROR(MID(H287,ROW(INDIRECT("1:100")),1)+0,""))</f>
        <v>31108</v>
      </c>
      <c r="J287" s="1" t="s">
        <v>12836</v>
      </c>
      <c r="K287" t="e">
        <f t="shared" si="28"/>
        <v>#VALUE!</v>
      </c>
      <c r="L287" t="s">
        <v>12566</v>
      </c>
      <c r="M287" t="s">
        <v>12567</v>
      </c>
      <c r="N287">
        <v>1</v>
      </c>
      <c r="O287" t="s">
        <v>766</v>
      </c>
      <c r="P287" t="str">
        <f t="shared" si="29"/>
        <v>31108 Auftragsstatusabgleich Allianz</v>
      </c>
    </row>
    <row r="288" spans="1:16" x14ac:dyDescent="0.3">
      <c r="A288" t="s">
        <v>12184</v>
      </c>
      <c r="B288" t="s">
        <v>12534</v>
      </c>
      <c r="C288" t="s">
        <v>314</v>
      </c>
      <c r="D288">
        <f t="shared" si="24"/>
        <v>0</v>
      </c>
      <c r="E288">
        <f t="shared" si="25"/>
        <v>0</v>
      </c>
      <c r="F288" t="str">
        <f t="shared" si="26"/>
        <v>Fehler</v>
      </c>
      <c r="G288" t="str">
        <f t="shared" si="27"/>
        <v>Katalogausleitung: zusätzliche Variantenbildung</v>
      </c>
      <c r="H288" t="str" cm="1">
        <f t="array" ref="H288">LEFT(C288,SUM(LEN(C288)-LEN(SUBSTITUTE(C288,{"0";"1";"2";"3";"4";"5";"6";"7";"8";"9"},""))))</f>
        <v>31109</v>
      </c>
      <c r="I288" t="str" cm="1">
        <f t="array" aca="1" ref="I288" ca="1">_xlfn.TEXTJOIN("",TRUE,IFERROR(MID(H288,ROW(INDIRECT("1:100")),1)+0,""))</f>
        <v>31109</v>
      </c>
      <c r="J288" s="1" t="s">
        <v>12837</v>
      </c>
      <c r="K288" t="e">
        <f t="shared" si="28"/>
        <v>#VALUE!</v>
      </c>
      <c r="L288" t="s">
        <v>12566</v>
      </c>
      <c r="M288" t="s">
        <v>12567</v>
      </c>
      <c r="N288">
        <v>1</v>
      </c>
      <c r="O288" t="s">
        <v>766</v>
      </c>
      <c r="P288" t="str">
        <f t="shared" si="29"/>
        <v>31109 Katalogausleitung: zusätzliche Variantenbildung</v>
      </c>
    </row>
    <row r="289" spans="1:16" x14ac:dyDescent="0.3">
      <c r="A289" t="s">
        <v>12185</v>
      </c>
      <c r="B289" t="s">
        <v>12534</v>
      </c>
      <c r="C289" t="s">
        <v>315</v>
      </c>
      <c r="D289">
        <f t="shared" si="24"/>
        <v>1</v>
      </c>
      <c r="E289">
        <f t="shared" si="25"/>
        <v>1</v>
      </c>
      <c r="F289" t="str">
        <f t="shared" si="26"/>
        <v xml:space="preserve"> Ware</v>
      </c>
      <c r="G289" t="str">
        <f t="shared" si="27"/>
        <v xml:space="preserve"> Ware</v>
      </c>
      <c r="H289" t="str" cm="1">
        <f t="array" ref="H289">LEFT(C289,SUM(LEN(C289)-LEN(SUBSTITUTE(C289,{"0";"1";"2";"3";"4";"5";"6";"7";"8";"9"},""))))</f>
        <v>31118</v>
      </c>
      <c r="I289" t="str" cm="1">
        <f t="array" aca="1" ref="I289" ca="1">_xlfn.TEXTJOIN("",TRUE,IFERROR(MID(H289,ROW(INDIRECT("1:100")),1)+0,""))</f>
        <v>31118</v>
      </c>
      <c r="J289" s="1" t="s">
        <v>12838</v>
      </c>
      <c r="K289" t="str">
        <f t="shared" si="28"/>
        <v xml:space="preserve">31118 Problem bei Frankreich Abwicklung Konsi </v>
      </c>
      <c r="L289" t="s">
        <v>12566</v>
      </c>
      <c r="M289" t="s">
        <v>12567</v>
      </c>
      <c r="N289">
        <v>1</v>
      </c>
      <c r="O289" t="s">
        <v>766</v>
      </c>
      <c r="P289" t="str">
        <f t="shared" si="29"/>
        <v>31118 Problem bei Frankreich Abwicklung Konsi - Ware</v>
      </c>
    </row>
    <row r="290" spans="1:16" x14ac:dyDescent="0.3">
      <c r="A290" t="s">
        <v>12186</v>
      </c>
      <c r="B290" t="s">
        <v>12534</v>
      </c>
      <c r="C290" t="s">
        <v>316</v>
      </c>
      <c r="D290">
        <f t="shared" si="24"/>
        <v>0</v>
      </c>
      <c r="E290">
        <f t="shared" si="25"/>
        <v>0</v>
      </c>
      <c r="F290" t="str">
        <f t="shared" si="26"/>
        <v>Fehler</v>
      </c>
      <c r="G290" t="str">
        <f t="shared" si="27"/>
        <v>Fehler bei Transportauftragsanlage</v>
      </c>
      <c r="H290" t="str" cm="1">
        <f t="array" ref="H290">LEFT(C290,SUM(LEN(C290)-LEN(SUBSTITUTE(C290,{"0";"1";"2";"3";"4";"5";"6";"7";"8";"9"},""))))</f>
        <v>31121</v>
      </c>
      <c r="I290" t="str" cm="1">
        <f t="array" aca="1" ref="I290" ca="1">_xlfn.TEXTJOIN("",TRUE,IFERROR(MID(H290,ROW(INDIRECT("1:100")),1)+0,""))</f>
        <v>31121</v>
      </c>
      <c r="J290" s="1" t="s">
        <v>12839</v>
      </c>
      <c r="K290" t="e">
        <f t="shared" si="28"/>
        <v>#VALUE!</v>
      </c>
      <c r="L290" t="s">
        <v>12566</v>
      </c>
      <c r="M290" t="s">
        <v>12567</v>
      </c>
      <c r="N290">
        <v>1</v>
      </c>
      <c r="O290" t="s">
        <v>766</v>
      </c>
      <c r="P290" t="str">
        <f t="shared" si="29"/>
        <v>31121 Fehler bei Transportauftragsanlage</v>
      </c>
    </row>
    <row r="291" spans="1:16" x14ac:dyDescent="0.3">
      <c r="A291" t="s">
        <v>12187</v>
      </c>
      <c r="B291" t="s">
        <v>12534</v>
      </c>
      <c r="C291" t="s">
        <v>317</v>
      </c>
      <c r="D291">
        <f t="shared" si="24"/>
        <v>1</v>
      </c>
      <c r="E291">
        <f t="shared" si="25"/>
        <v>1</v>
      </c>
      <c r="F291" t="str">
        <f t="shared" si="26"/>
        <v>Nali Kennzeichen 6</v>
      </c>
      <c r="G291" t="str">
        <f t="shared" si="27"/>
        <v>Nali Kennzeichen 6</v>
      </c>
      <c r="H291" t="str" cm="1">
        <f t="array" ref="H291">LEFT(C291,SUM(LEN(C291)-LEN(SUBSTITUTE(C291,{"0";"1";"2";"3";"4";"5";"6";"7";"8";"9"},""))))</f>
        <v xml:space="preserve">31123 </v>
      </c>
      <c r="I291" t="str" cm="1">
        <f t="array" aca="1" ref="I291" ca="1">_xlfn.TEXTJOIN("",TRUE,IFERROR(MID(H291,ROW(INDIRECT("1:100")),1)+0,""))</f>
        <v>31123</v>
      </c>
      <c r="J291" s="1" t="s">
        <v>12840</v>
      </c>
      <c r="K291" t="str">
        <f t="shared" si="28"/>
        <v>31123 Neues Null</v>
      </c>
      <c r="L291" t="s">
        <v>12566</v>
      </c>
      <c r="M291" t="s">
        <v>12567</v>
      </c>
      <c r="N291">
        <v>1</v>
      </c>
      <c r="O291" t="s">
        <v>766</v>
      </c>
      <c r="P291" t="str">
        <f t="shared" si="29"/>
        <v>31123 Neues Null-Nali Kennzeichen 6</v>
      </c>
    </row>
    <row r="292" spans="1:16" x14ac:dyDescent="0.3">
      <c r="A292" t="s">
        <v>12188</v>
      </c>
      <c r="B292" t="s">
        <v>12534</v>
      </c>
      <c r="C292" t="s">
        <v>318</v>
      </c>
      <c r="D292">
        <f t="shared" si="24"/>
        <v>0</v>
      </c>
      <c r="E292">
        <f t="shared" si="25"/>
        <v>0</v>
      </c>
      <c r="F292" t="str">
        <f t="shared" si="26"/>
        <v>Fehler</v>
      </c>
      <c r="G292" t="str">
        <f t="shared" si="27"/>
        <v>Diverse Fehler bei der Abwicklung für F und Ö</v>
      </c>
      <c r="H292" t="str" cm="1">
        <f t="array" ref="H292">LEFT(C292,SUM(LEN(C292)-LEN(SUBSTITUTE(C292,{"0";"1";"2";"3";"4";"5";"6";"7";"8";"9"},""))))</f>
        <v>31130</v>
      </c>
      <c r="I292" t="str" cm="1">
        <f t="array" aca="1" ref="I292" ca="1">_xlfn.TEXTJOIN("",TRUE,IFERROR(MID(H292,ROW(INDIRECT("1:100")),1)+0,""))</f>
        <v>31130</v>
      </c>
      <c r="J292" s="1" t="s">
        <v>12841</v>
      </c>
      <c r="K292" t="e">
        <f t="shared" si="28"/>
        <v>#VALUE!</v>
      </c>
      <c r="L292" t="s">
        <v>12566</v>
      </c>
      <c r="M292" t="s">
        <v>12567</v>
      </c>
      <c r="N292">
        <v>1</v>
      </c>
      <c r="O292" t="s">
        <v>766</v>
      </c>
      <c r="P292" t="str">
        <f t="shared" si="29"/>
        <v>31130 Diverse Fehler bei der Abwicklung für F und Ö</v>
      </c>
    </row>
    <row r="293" spans="1:16" x14ac:dyDescent="0.3">
      <c r="A293" t="s">
        <v>12189</v>
      </c>
      <c r="B293" t="s">
        <v>12534</v>
      </c>
      <c r="C293" t="s">
        <v>319</v>
      </c>
      <c r="D293">
        <f t="shared" si="24"/>
        <v>0</v>
      </c>
      <c r="E293">
        <f t="shared" si="25"/>
        <v>0</v>
      </c>
      <c r="F293" t="str">
        <f t="shared" si="26"/>
        <v>Fehler</v>
      </c>
      <c r="G293" t="str">
        <f t="shared" si="27"/>
        <v>doppelter Name auf Adresslabel</v>
      </c>
      <c r="H293" t="str" cm="1">
        <f t="array" ref="H293">LEFT(C293,SUM(LEN(C293)-LEN(SUBSTITUTE(C293,{"0";"1";"2";"3";"4";"5";"6";"7";"8";"9"},""))))</f>
        <v>31144</v>
      </c>
      <c r="I293" t="str" cm="1">
        <f t="array" aca="1" ref="I293" ca="1">_xlfn.TEXTJOIN("",TRUE,IFERROR(MID(H293,ROW(INDIRECT("1:100")),1)+0,""))</f>
        <v>31144</v>
      </c>
      <c r="J293" s="1" t="s">
        <v>12842</v>
      </c>
      <c r="K293" t="e">
        <f t="shared" si="28"/>
        <v>#VALUE!</v>
      </c>
      <c r="L293" t="s">
        <v>12566</v>
      </c>
      <c r="M293" t="s">
        <v>12567</v>
      </c>
      <c r="N293">
        <v>1</v>
      </c>
      <c r="O293" t="s">
        <v>766</v>
      </c>
      <c r="P293" t="str">
        <f t="shared" si="29"/>
        <v>31144 doppelter Name auf Adresslabel</v>
      </c>
    </row>
    <row r="294" spans="1:16" x14ac:dyDescent="0.3">
      <c r="A294" t="s">
        <v>12190</v>
      </c>
      <c r="B294" t="s">
        <v>12534</v>
      </c>
      <c r="C294" t="s">
        <v>320</v>
      </c>
      <c r="D294">
        <f t="shared" si="24"/>
        <v>0</v>
      </c>
      <c r="E294">
        <f t="shared" si="25"/>
        <v>0</v>
      </c>
      <c r="F294" t="str">
        <f t="shared" si="26"/>
        <v>Fehler</v>
      </c>
      <c r="G294" t="str">
        <f t="shared" si="27"/>
        <v>RiskIdent: Implementierung Use Case 1</v>
      </c>
      <c r="H294" t="str" cm="1">
        <f t="array" ref="H294">LEFT(C294,SUM(LEN(C294)-LEN(SUBSTITUTE(C294,{"0";"1";"2";"3";"4";"5";"6";"7";"8";"9"},""))))</f>
        <v xml:space="preserve">31153 </v>
      </c>
      <c r="I294" t="str" cm="1">
        <f t="array" aca="1" ref="I294" ca="1">_xlfn.TEXTJOIN("",TRUE,IFERROR(MID(H294,ROW(INDIRECT("1:100")),1)+0,""))</f>
        <v>31153</v>
      </c>
      <c r="J294" s="1" t="s">
        <v>12843</v>
      </c>
      <c r="K294" t="e">
        <f t="shared" si="28"/>
        <v>#VALUE!</v>
      </c>
      <c r="L294" t="s">
        <v>12566</v>
      </c>
      <c r="M294" t="s">
        <v>12567</v>
      </c>
      <c r="N294">
        <v>1</v>
      </c>
      <c r="O294" t="s">
        <v>766</v>
      </c>
      <c r="P294" t="str">
        <f t="shared" si="29"/>
        <v>31153 RiskIdent: Implementierung Use Case 1</v>
      </c>
    </row>
    <row r="295" spans="1:16" x14ac:dyDescent="0.3">
      <c r="A295" t="s">
        <v>12191</v>
      </c>
      <c r="B295" t="s">
        <v>12534</v>
      </c>
      <c r="C295" t="s">
        <v>321</v>
      </c>
      <c r="D295">
        <f t="shared" si="24"/>
        <v>1</v>
      </c>
      <c r="E295">
        <f t="shared" si="25"/>
        <v>1</v>
      </c>
      <c r="F295" t="str">
        <f t="shared" si="26"/>
        <v xml:space="preserve"> Artikel auf frankonia.de ausverkauft aber .at verfüg</v>
      </c>
      <c r="G295" t="str">
        <f t="shared" si="27"/>
        <v xml:space="preserve"> Artikel auf frankonia.de ausverkauft aber .at verfüg</v>
      </c>
      <c r="H295" t="str" cm="1">
        <f t="array" ref="H295">LEFT(C295,SUM(LEN(C295)-LEN(SUBSTITUTE(C295,{"0";"1";"2";"3";"4";"5";"6";"7";"8";"9"},""))))</f>
        <v>31174 P</v>
      </c>
      <c r="I295" t="str" cm="1">
        <f t="array" aca="1" ref="I295" ca="1">_xlfn.TEXTJOIN("",TRUE,IFERROR(MID(H295,ROW(INDIRECT("1:100")),1)+0,""))</f>
        <v>31174</v>
      </c>
      <c r="J295" s="1" t="s">
        <v>12844</v>
      </c>
      <c r="K295" t="str">
        <f t="shared" si="28"/>
        <v xml:space="preserve">31174 P01 </v>
      </c>
      <c r="L295" t="s">
        <v>12566</v>
      </c>
      <c r="M295" t="s">
        <v>12567</v>
      </c>
      <c r="N295">
        <v>1</v>
      </c>
      <c r="O295" t="s">
        <v>766</v>
      </c>
      <c r="P295" t="str">
        <f t="shared" si="29"/>
        <v>31174 P01 - Artikel auf frankonia.de ausverkauft aber .at verfüg</v>
      </c>
    </row>
    <row r="296" spans="1:16" x14ac:dyDescent="0.3">
      <c r="A296" t="s">
        <v>12192</v>
      </c>
      <c r="B296" t="s">
        <v>12534</v>
      </c>
      <c r="C296" t="s">
        <v>322</v>
      </c>
      <c r="D296">
        <f t="shared" si="24"/>
        <v>1</v>
      </c>
      <c r="E296">
        <f t="shared" si="25"/>
        <v>1</v>
      </c>
      <c r="F296" t="str">
        <f t="shared" si="26"/>
        <v>Behälters</v>
      </c>
      <c r="G296" t="str">
        <f t="shared" si="27"/>
        <v>Behälters</v>
      </c>
      <c r="H296" t="str" cm="1">
        <f t="array" ref="H296">LEFT(C296,SUM(LEN(C296)-LEN(SUBSTITUTE(C296,{"0";"1";"2";"3";"4";"5";"6";"7";"8";"9"},""))))</f>
        <v>31178</v>
      </c>
      <c r="I296" t="str" cm="1">
        <f t="array" aca="1" ref="I296" ca="1">_xlfn.TEXTJOIN("",TRUE,IFERROR(MID(H296,ROW(INDIRECT("1:100")),1)+0,""))</f>
        <v>31178</v>
      </c>
      <c r="J296" s="1" t="s">
        <v>12845</v>
      </c>
      <c r="K296" t="str">
        <f t="shared" si="28"/>
        <v>31178 Überprüfung der Volumendaten des neuen C</v>
      </c>
      <c r="L296" t="s">
        <v>12566</v>
      </c>
      <c r="M296" t="s">
        <v>12567</v>
      </c>
      <c r="N296">
        <v>1</v>
      </c>
      <c r="O296" t="s">
        <v>766</v>
      </c>
      <c r="P296" t="str">
        <f t="shared" si="29"/>
        <v>31178 Überprüfung der Volumendaten des neuen C-Behälters</v>
      </c>
    </row>
    <row r="297" spans="1:16" x14ac:dyDescent="0.3">
      <c r="A297" t="s">
        <v>12193</v>
      </c>
      <c r="B297" t="s">
        <v>12534</v>
      </c>
      <c r="C297" t="s">
        <v>323</v>
      </c>
      <c r="D297">
        <f t="shared" si="24"/>
        <v>0</v>
      </c>
      <c r="E297">
        <f t="shared" si="25"/>
        <v>0</v>
      </c>
      <c r="F297" t="str">
        <f t="shared" si="26"/>
        <v>Fehler</v>
      </c>
      <c r="G297" t="str">
        <f t="shared" si="27"/>
        <v>Abbruch Lieferlauf Frankreich 1332</v>
      </c>
      <c r="H297" t="str" cm="1">
        <f t="array" ref="H297">LEFT(C297,SUM(LEN(C297)-LEN(SUBSTITUTE(C297,{"0";"1";"2";"3";"4";"5";"6";"7";"8";"9"},""))))</f>
        <v>31179 Abb</v>
      </c>
      <c r="I297" t="str" cm="1">
        <f t="array" aca="1" ref="I297" ca="1">_xlfn.TEXTJOIN("",TRUE,IFERROR(MID(H297,ROW(INDIRECT("1:100")),1)+0,""))</f>
        <v>31179</v>
      </c>
      <c r="J297" s="1" t="s">
        <v>12846</v>
      </c>
      <c r="K297" t="e">
        <f t="shared" si="28"/>
        <v>#VALUE!</v>
      </c>
      <c r="L297" t="s">
        <v>12566</v>
      </c>
      <c r="M297" t="s">
        <v>12567</v>
      </c>
      <c r="N297">
        <v>1</v>
      </c>
      <c r="O297" t="s">
        <v>766</v>
      </c>
      <c r="P297" t="str">
        <f t="shared" si="29"/>
        <v>31179 Abbruch Lieferlauf Frankreich 1332</v>
      </c>
    </row>
    <row r="298" spans="1:16" x14ac:dyDescent="0.3">
      <c r="A298" t="s">
        <v>12194</v>
      </c>
      <c r="B298" t="s">
        <v>12534</v>
      </c>
      <c r="C298" t="s">
        <v>324</v>
      </c>
      <c r="D298">
        <f t="shared" si="24"/>
        <v>0</v>
      </c>
      <c r="E298">
        <f t="shared" si="25"/>
        <v>0</v>
      </c>
      <c r="F298" t="str">
        <f t="shared" si="26"/>
        <v>Fehler</v>
      </c>
      <c r="G298" t="str">
        <f t="shared" si="27"/>
        <v>Hinweise auf SAP Belegen</v>
      </c>
      <c r="H298" t="str" cm="1">
        <f t="array" ref="H298">LEFT(C298,SUM(LEN(C298)-LEN(SUBSTITUTE(C298,{"0";"1";"2";"3";"4";"5";"6";"7";"8";"9"},""))))</f>
        <v>31200</v>
      </c>
      <c r="I298" t="str" cm="1">
        <f t="array" aca="1" ref="I298" ca="1">_xlfn.TEXTJOIN("",TRUE,IFERROR(MID(H298,ROW(INDIRECT("1:100")),1)+0,""))</f>
        <v>31200</v>
      </c>
      <c r="J298" s="1" t="s">
        <v>12847</v>
      </c>
      <c r="K298" t="e">
        <f t="shared" si="28"/>
        <v>#VALUE!</v>
      </c>
      <c r="L298" t="s">
        <v>12566</v>
      </c>
      <c r="M298" t="s">
        <v>12567</v>
      </c>
      <c r="N298">
        <v>1</v>
      </c>
      <c r="O298" t="s">
        <v>766</v>
      </c>
      <c r="P298" t="str">
        <f t="shared" si="29"/>
        <v>31200 Hinweise auf SAP Belegen</v>
      </c>
    </row>
    <row r="299" spans="1:16" x14ac:dyDescent="0.3">
      <c r="A299" t="s">
        <v>12195</v>
      </c>
      <c r="B299" t="s">
        <v>12534</v>
      </c>
      <c r="C299" t="s">
        <v>325</v>
      </c>
      <c r="D299">
        <f t="shared" si="24"/>
        <v>2</v>
      </c>
      <c r="E299">
        <f t="shared" si="25"/>
        <v>2</v>
      </c>
      <c r="F299" t="str">
        <f t="shared" si="26"/>
        <v xml:space="preserve"> Shop</v>
      </c>
      <c r="G299" t="str">
        <f t="shared" si="27"/>
        <v xml:space="preserve"> Shop</v>
      </c>
      <c r="H299" t="str" cm="1">
        <f t="array" ref="H299">LEFT(C299,SUM(LEN(C299)-LEN(SUBSTITUTE(C299,{"0";"1";"2";"3";"4";"5";"6";"7";"8";"9"},""))))</f>
        <v>31212</v>
      </c>
      <c r="I299" t="str" cm="1">
        <f t="array" aca="1" ref="I299" ca="1">_xlfn.TEXTJOIN("",TRUE,IFERROR(MID(H299,ROW(INDIRECT("1:100")),1)+0,""))</f>
        <v>31212</v>
      </c>
      <c r="J299" s="1" t="s">
        <v>12848</v>
      </c>
      <c r="K299" t="str">
        <f t="shared" si="28"/>
        <v xml:space="preserve">31212 Zahlarten-Schnittstelle SAP </v>
      </c>
      <c r="L299" t="s">
        <v>12566</v>
      </c>
      <c r="M299" t="s">
        <v>12567</v>
      </c>
      <c r="N299">
        <v>1</v>
      </c>
      <c r="O299" t="s">
        <v>766</v>
      </c>
      <c r="P299" t="str">
        <f t="shared" si="29"/>
        <v>31212 Zahlarten-Schnittstelle SAP - Shop</v>
      </c>
    </row>
    <row r="300" spans="1:16" x14ac:dyDescent="0.3">
      <c r="A300" t="s">
        <v>12196</v>
      </c>
      <c r="B300" t="s">
        <v>12534</v>
      </c>
      <c r="C300" t="s">
        <v>326</v>
      </c>
      <c r="D300">
        <f t="shared" si="24"/>
        <v>1</v>
      </c>
      <c r="E300">
        <f t="shared" si="25"/>
        <v>1</v>
      </c>
      <c r="F300" t="str">
        <f t="shared" si="26"/>
        <v>Buchung Frankreich</v>
      </c>
      <c r="G300" t="str">
        <f t="shared" si="27"/>
        <v>Buchung Frankreich</v>
      </c>
      <c r="H300" t="str" cm="1">
        <f t="array" ref="H300">LEFT(C300,SUM(LEN(C300)-LEN(SUBSTITUTE(C300,{"0";"1";"2";"3";"4";"5";"6";"7";"8";"9"},""))))</f>
        <v>31232</v>
      </c>
      <c r="I300" t="str" cm="1">
        <f t="array" aca="1" ref="I300" ca="1">_xlfn.TEXTJOIN("",TRUE,IFERROR(MID(H300,ROW(INDIRECT("1:100")),1)+0,""))</f>
        <v>31232</v>
      </c>
      <c r="J300" s="1" t="s">
        <v>12849</v>
      </c>
      <c r="K300" t="str">
        <f t="shared" si="28"/>
        <v>31232 Fehler bei WA</v>
      </c>
      <c r="L300" t="s">
        <v>12566</v>
      </c>
      <c r="M300" t="s">
        <v>12567</v>
      </c>
      <c r="N300">
        <v>1</v>
      </c>
      <c r="O300" t="s">
        <v>766</v>
      </c>
      <c r="P300" t="str">
        <f t="shared" si="29"/>
        <v>31232 Fehler bei WA-Buchung Frankreich</v>
      </c>
    </row>
    <row r="301" spans="1:16" x14ac:dyDescent="0.3">
      <c r="A301" t="s">
        <v>12197</v>
      </c>
      <c r="B301" t="s">
        <v>12534</v>
      </c>
      <c r="C301" t="s">
        <v>327</v>
      </c>
      <c r="D301">
        <f t="shared" si="24"/>
        <v>0</v>
      </c>
      <c r="E301">
        <f t="shared" si="25"/>
        <v>0</v>
      </c>
      <c r="F301" t="str">
        <f t="shared" si="26"/>
        <v>Fehler</v>
      </c>
      <c r="G301" t="str">
        <f t="shared" si="27"/>
        <v>Liefersperre CC zieht sich nicht bei Auftrag m. Payment L.</v>
      </c>
      <c r="H301" t="str" cm="1">
        <f t="array" ref="H301">LEFT(C301,SUM(LEN(C301)-LEN(SUBSTITUTE(C301,{"0";"1";"2";"3";"4";"5";"6";"7";"8";"9"},""))))</f>
        <v>31237</v>
      </c>
      <c r="I301" t="str" cm="1">
        <f t="array" aca="1" ref="I301" ca="1">_xlfn.TEXTJOIN("",TRUE,IFERROR(MID(H301,ROW(INDIRECT("1:100")),1)+0,""))</f>
        <v>31237</v>
      </c>
      <c r="J301" s="1" t="s">
        <v>12850</v>
      </c>
      <c r="K301" t="e">
        <f t="shared" si="28"/>
        <v>#VALUE!</v>
      </c>
      <c r="L301" t="s">
        <v>12566</v>
      </c>
      <c r="M301" t="s">
        <v>12567</v>
      </c>
      <c r="N301">
        <v>1</v>
      </c>
      <c r="O301" t="s">
        <v>766</v>
      </c>
      <c r="P301" t="str">
        <f t="shared" si="29"/>
        <v>31237 Liefersperre CC zieht sich nicht bei Auftrag m. Payment L.</v>
      </c>
    </row>
    <row r="302" spans="1:16" x14ac:dyDescent="0.3">
      <c r="A302" t="s">
        <v>12198</v>
      </c>
      <c r="B302" t="s">
        <v>12534</v>
      </c>
      <c r="C302" t="s">
        <v>328</v>
      </c>
      <c r="D302">
        <f t="shared" si="24"/>
        <v>0</v>
      </c>
      <c r="E302">
        <f t="shared" si="25"/>
        <v>0</v>
      </c>
      <c r="F302" t="str">
        <f t="shared" si="26"/>
        <v>Fehler</v>
      </c>
      <c r="G302" t="str">
        <f t="shared" si="27"/>
        <v>Fehler bei Buchungsschritt nach Prüflos</v>
      </c>
      <c r="H302" t="str" cm="1">
        <f t="array" ref="H302">LEFT(C302,SUM(LEN(C302)-LEN(SUBSTITUTE(C302,{"0";"1";"2";"3";"4";"5";"6";"7";"8";"9"},""))))</f>
        <v>31253</v>
      </c>
      <c r="I302" t="str" cm="1">
        <f t="array" aca="1" ref="I302" ca="1">_xlfn.TEXTJOIN("",TRUE,IFERROR(MID(H302,ROW(INDIRECT("1:100")),1)+0,""))</f>
        <v>31253</v>
      </c>
      <c r="J302" s="1" t="s">
        <v>12851</v>
      </c>
      <c r="K302" t="e">
        <f t="shared" si="28"/>
        <v>#VALUE!</v>
      </c>
      <c r="L302" t="s">
        <v>12566</v>
      </c>
      <c r="M302" t="s">
        <v>12567</v>
      </c>
      <c r="N302">
        <v>1</v>
      </c>
      <c r="O302" t="s">
        <v>766</v>
      </c>
      <c r="P302" t="str">
        <f t="shared" si="29"/>
        <v>31253 Fehler bei Buchungsschritt nach Prüflos</v>
      </c>
    </row>
    <row r="303" spans="1:16" x14ac:dyDescent="0.3">
      <c r="A303" t="s">
        <v>12199</v>
      </c>
      <c r="B303" t="s">
        <v>12534</v>
      </c>
      <c r="C303" t="s">
        <v>329</v>
      </c>
      <c r="D303">
        <f t="shared" si="24"/>
        <v>1</v>
      </c>
      <c r="E303">
        <f t="shared" si="25"/>
        <v>1</v>
      </c>
      <c r="F303" t="str">
        <f t="shared" si="26"/>
        <v xml:space="preserve"> Änderung von angelegt von in Fiori</v>
      </c>
      <c r="G303" t="str">
        <f t="shared" si="27"/>
        <v xml:space="preserve"> Änderung von angelegt von in Fiori</v>
      </c>
      <c r="H303" t="str" cm="1">
        <f t="array" ref="H303">LEFT(C303,SUM(LEN(C303)-LEN(SUBSTITUTE(C303,{"0";"1";"2";"3";"4";"5";"6";"7";"8";"9"},""))))</f>
        <v>31273 P</v>
      </c>
      <c r="I303" t="str" cm="1">
        <f t="array" aca="1" ref="I303" ca="1">_xlfn.TEXTJOIN("",TRUE,IFERROR(MID(H303,ROW(INDIRECT("1:100")),1)+0,""))</f>
        <v>31273</v>
      </c>
      <c r="J303" s="1" t="s">
        <v>12852</v>
      </c>
      <c r="K303" t="str">
        <f t="shared" si="28"/>
        <v xml:space="preserve">31273 P01 </v>
      </c>
      <c r="L303" t="s">
        <v>12566</v>
      </c>
      <c r="M303" t="s">
        <v>12567</v>
      </c>
      <c r="N303">
        <v>1</v>
      </c>
      <c r="O303" t="s">
        <v>766</v>
      </c>
      <c r="P303" t="str">
        <f t="shared" si="29"/>
        <v>31273 P01 - Änderung von angelegt von in Fiori</v>
      </c>
    </row>
    <row r="304" spans="1:16" x14ac:dyDescent="0.3">
      <c r="A304" t="s">
        <v>12200</v>
      </c>
      <c r="B304" t="s">
        <v>12534</v>
      </c>
      <c r="C304" t="s">
        <v>330</v>
      </c>
      <c r="D304">
        <f t="shared" si="24"/>
        <v>2</v>
      </c>
      <c r="E304">
        <f t="shared" si="25"/>
        <v>2</v>
      </c>
      <c r="F304" t="str">
        <f t="shared" si="26"/>
        <v>Hinweis</v>
      </c>
      <c r="G304" t="str">
        <f t="shared" si="27"/>
        <v>Hinweis</v>
      </c>
      <c r="H304" t="str" cm="1">
        <f t="array" ref="H304">LEFT(C304,SUM(LEN(C304)-LEN(SUBSTITUTE(C304,{"0";"1";"2";"3";"4";"5";"6";"7";"8";"9"},""))))</f>
        <v>31278</v>
      </c>
      <c r="I304" t="str" cm="1">
        <f t="array" aca="1" ref="I304" ca="1">_xlfn.TEXTJOIN("",TRUE,IFERROR(MID(H304,ROW(INDIRECT("1:100")),1)+0,""))</f>
        <v>31278</v>
      </c>
      <c r="J304" s="1" t="s">
        <v>12853</v>
      </c>
      <c r="K304" t="str">
        <f t="shared" si="28"/>
        <v>31278 Fiori - Kundenanlage Erweiterung um DSGVO</v>
      </c>
      <c r="L304" t="s">
        <v>12566</v>
      </c>
      <c r="M304" t="s">
        <v>12567</v>
      </c>
      <c r="N304">
        <v>1</v>
      </c>
      <c r="O304" t="s">
        <v>766</v>
      </c>
      <c r="P304" t="str">
        <f t="shared" si="29"/>
        <v>31278 Fiori - Kundenanlage Erweiterung um DSGVO-Hinweis</v>
      </c>
    </row>
    <row r="305" spans="1:16" x14ac:dyDescent="0.3">
      <c r="A305" t="s">
        <v>12201</v>
      </c>
      <c r="B305" t="s">
        <v>12534</v>
      </c>
      <c r="C305" t="s">
        <v>331</v>
      </c>
      <c r="D305">
        <f t="shared" si="24"/>
        <v>0</v>
      </c>
      <c r="E305">
        <f t="shared" si="25"/>
        <v>0</v>
      </c>
      <c r="F305" t="str">
        <f t="shared" si="26"/>
        <v>Fehler</v>
      </c>
      <c r="G305" t="str">
        <f t="shared" si="27"/>
        <v>Problem bei Platz leer / Behälter voll</v>
      </c>
      <c r="H305" t="str" cm="1">
        <f t="array" ref="H305">LEFT(C305,SUM(LEN(C305)-LEN(SUBSTITUTE(C305,{"0";"1";"2";"3";"4";"5";"6";"7";"8";"9"},""))))</f>
        <v>31282</v>
      </c>
      <c r="I305" t="str" cm="1">
        <f t="array" aca="1" ref="I305" ca="1">_xlfn.TEXTJOIN("",TRUE,IFERROR(MID(H305,ROW(INDIRECT("1:100")),1)+0,""))</f>
        <v>31282</v>
      </c>
      <c r="J305" s="1" t="s">
        <v>12854</v>
      </c>
      <c r="K305" t="e">
        <f t="shared" si="28"/>
        <v>#VALUE!</v>
      </c>
      <c r="L305" t="s">
        <v>12566</v>
      </c>
      <c r="M305" t="s">
        <v>12567</v>
      </c>
      <c r="N305">
        <v>1</v>
      </c>
      <c r="O305" t="s">
        <v>766</v>
      </c>
      <c r="P305" t="str">
        <f t="shared" si="29"/>
        <v>31282 Problem bei Platz leer / Behälter voll</v>
      </c>
    </row>
    <row r="306" spans="1:16" x14ac:dyDescent="0.3">
      <c r="A306" t="s">
        <v>12202</v>
      </c>
      <c r="B306" t="s">
        <v>12534</v>
      </c>
      <c r="C306" t="s">
        <v>332</v>
      </c>
      <c r="D306">
        <f t="shared" si="24"/>
        <v>1</v>
      </c>
      <c r="E306">
        <f t="shared" si="25"/>
        <v>1</v>
      </c>
      <c r="F306" t="str">
        <f t="shared" si="26"/>
        <v xml:space="preserve"> Status und weitere Information Telefonverkauf</v>
      </c>
      <c r="G306" t="str">
        <f t="shared" si="27"/>
        <v xml:space="preserve"> Status und weitere Information Telefonverkauf</v>
      </c>
      <c r="H306" t="str" cm="1">
        <f t="array" ref="H306">LEFT(C306,SUM(LEN(C306)-LEN(SUBSTITUTE(C306,{"0";"1";"2";"3";"4";"5";"6";"7";"8";"9"},""))))</f>
        <v>31295 P</v>
      </c>
      <c r="I306" t="str" cm="1">
        <f t="array" aca="1" ref="I306" ca="1">_xlfn.TEXTJOIN("",TRUE,IFERROR(MID(H306,ROW(INDIRECT("1:100")),1)+0,""))</f>
        <v>31295</v>
      </c>
      <c r="J306" s="1" t="s">
        <v>12855</v>
      </c>
      <c r="K306" t="str">
        <f t="shared" si="28"/>
        <v xml:space="preserve">31295 P01 </v>
      </c>
      <c r="L306" t="s">
        <v>12566</v>
      </c>
      <c r="M306" t="s">
        <v>12567</v>
      </c>
      <c r="N306">
        <v>1</v>
      </c>
      <c r="O306" t="s">
        <v>766</v>
      </c>
      <c r="P306" t="str">
        <f t="shared" si="29"/>
        <v>31295 P01 - Status und weitere Information Telefonverkauf</v>
      </c>
    </row>
    <row r="307" spans="1:16" x14ac:dyDescent="0.3">
      <c r="A307" t="s">
        <v>12203</v>
      </c>
      <c r="B307" t="s">
        <v>12534</v>
      </c>
      <c r="C307" t="s">
        <v>333</v>
      </c>
      <c r="D307">
        <f t="shared" si="24"/>
        <v>0</v>
      </c>
      <c r="E307">
        <f t="shared" si="25"/>
        <v>0</v>
      </c>
      <c r="F307" t="str">
        <f t="shared" si="26"/>
        <v>Fehler</v>
      </c>
      <c r="G307" t="str">
        <f t="shared" si="27"/>
        <v>Zahlungseingangsverbuchung Ebay</v>
      </c>
      <c r="H307" t="str" cm="1">
        <f t="array" ref="H307">LEFT(C307,SUM(LEN(C307)-LEN(SUBSTITUTE(C307,{"0";"1";"2";"3";"4";"5";"6";"7";"8";"9"},""))))</f>
        <v>31297</v>
      </c>
      <c r="I307" t="str" cm="1">
        <f t="array" aca="1" ref="I307" ca="1">_xlfn.TEXTJOIN("",TRUE,IFERROR(MID(H307,ROW(INDIRECT("1:100")),1)+0,""))</f>
        <v>31297</v>
      </c>
      <c r="J307" s="1" t="s">
        <v>12856</v>
      </c>
      <c r="K307" t="e">
        <f t="shared" si="28"/>
        <v>#VALUE!</v>
      </c>
      <c r="L307" t="s">
        <v>12566</v>
      </c>
      <c r="M307" t="s">
        <v>12567</v>
      </c>
      <c r="N307">
        <v>1</v>
      </c>
      <c r="O307" t="s">
        <v>766</v>
      </c>
      <c r="P307" t="str">
        <f t="shared" si="29"/>
        <v>31297 Zahlungseingangsverbuchung Ebay</v>
      </c>
    </row>
    <row r="308" spans="1:16" x14ac:dyDescent="0.3">
      <c r="A308" t="s">
        <v>12204</v>
      </c>
      <c r="B308" t="s">
        <v>12534</v>
      </c>
      <c r="C308" t="s">
        <v>334</v>
      </c>
      <c r="D308">
        <f t="shared" si="24"/>
        <v>0</v>
      </c>
      <c r="E308">
        <f t="shared" si="25"/>
        <v>0</v>
      </c>
      <c r="F308" t="str">
        <f t="shared" si="26"/>
        <v>Fehler</v>
      </c>
      <c r="G308" t="str">
        <f t="shared" si="27"/>
        <v>Zahlartenmapping Webshop B2B</v>
      </c>
      <c r="H308" t="str" cm="1">
        <f t="array" ref="H308">LEFT(C308,SUM(LEN(C308)-LEN(SUBSTITUTE(C308,{"0";"1";"2";"3";"4";"5";"6";"7";"8";"9"},""))))</f>
        <v xml:space="preserve">31311 </v>
      </c>
      <c r="I308" t="str" cm="1">
        <f t="array" aca="1" ref="I308" ca="1">_xlfn.TEXTJOIN("",TRUE,IFERROR(MID(H308,ROW(INDIRECT("1:100")),1)+0,""))</f>
        <v>31311</v>
      </c>
      <c r="J308" s="1" t="s">
        <v>12857</v>
      </c>
      <c r="K308" t="e">
        <f t="shared" si="28"/>
        <v>#VALUE!</v>
      </c>
      <c r="L308" t="s">
        <v>12566</v>
      </c>
      <c r="M308" t="s">
        <v>12567</v>
      </c>
      <c r="N308">
        <v>1</v>
      </c>
      <c r="O308" t="s">
        <v>766</v>
      </c>
      <c r="P308" t="str">
        <f t="shared" si="29"/>
        <v>31311 Zahlartenmapping Webshop B2B</v>
      </c>
    </row>
    <row r="309" spans="1:16" x14ac:dyDescent="0.3">
      <c r="A309" t="s">
        <v>12205</v>
      </c>
      <c r="B309" t="s">
        <v>12534</v>
      </c>
      <c r="C309" t="s">
        <v>335</v>
      </c>
      <c r="D309">
        <f t="shared" si="24"/>
        <v>1</v>
      </c>
      <c r="E309">
        <f t="shared" si="25"/>
        <v>1</v>
      </c>
      <c r="F309" t="str">
        <f t="shared" si="26"/>
        <v>Aufträge</v>
      </c>
      <c r="G309" t="str">
        <f t="shared" si="27"/>
        <v>Aufträge</v>
      </c>
      <c r="H309" t="str" cm="1">
        <f t="array" ref="H309">LEFT(C309,SUM(LEN(C309)-LEN(SUBSTITUTE(C309,{"0";"1";"2";"3";"4";"5";"6";"7";"8";"9"},""))))</f>
        <v>31328</v>
      </c>
      <c r="I309" t="str" cm="1">
        <f t="array" aca="1" ref="I309" ca="1">_xlfn.TEXTJOIN("",TRUE,IFERROR(MID(H309,ROW(INDIRECT("1:100")),1)+0,""))</f>
        <v>31328</v>
      </c>
      <c r="J309" s="1" t="s">
        <v>12858</v>
      </c>
      <c r="K309" t="str">
        <f t="shared" si="28"/>
        <v>31328 Versandbedingung für CC</v>
      </c>
      <c r="L309" t="s">
        <v>12566</v>
      </c>
      <c r="M309" t="s">
        <v>12567</v>
      </c>
      <c r="N309">
        <v>1</v>
      </c>
      <c r="O309" t="s">
        <v>766</v>
      </c>
      <c r="P309" t="str">
        <f t="shared" si="29"/>
        <v>31328 Versandbedingung für CC-Aufträge</v>
      </c>
    </row>
    <row r="310" spans="1:16" x14ac:dyDescent="0.3">
      <c r="A310" t="s">
        <v>12206</v>
      </c>
      <c r="B310" t="s">
        <v>12534</v>
      </c>
      <c r="C310" t="s">
        <v>336</v>
      </c>
      <c r="D310">
        <f t="shared" si="24"/>
        <v>0</v>
      </c>
      <c r="E310">
        <f t="shared" si="25"/>
        <v>0</v>
      </c>
      <c r="F310" t="str">
        <f t="shared" si="26"/>
        <v>Fehler</v>
      </c>
      <c r="G310" t="str">
        <f t="shared" si="27"/>
        <v>automatische Archivierung der Zollrechnung über ZSD_031</v>
      </c>
      <c r="H310" t="str" cm="1">
        <f t="array" ref="H310">LEFT(C310,SUM(LEN(C310)-LEN(SUBSTITUTE(C310,{"0";"1";"2";"3";"4";"5";"6";"7";"8";"9"},""))))</f>
        <v>31330 au</v>
      </c>
      <c r="I310" t="str" cm="1">
        <f t="array" aca="1" ref="I310" ca="1">_xlfn.TEXTJOIN("",TRUE,IFERROR(MID(H310,ROW(INDIRECT("1:100")),1)+0,""))</f>
        <v>31330</v>
      </c>
      <c r="J310" s="1" t="s">
        <v>12859</v>
      </c>
      <c r="K310" t="e">
        <f t="shared" si="28"/>
        <v>#VALUE!</v>
      </c>
      <c r="L310" t="s">
        <v>12566</v>
      </c>
      <c r="M310" t="s">
        <v>12567</v>
      </c>
      <c r="N310">
        <v>1</v>
      </c>
      <c r="O310" t="s">
        <v>766</v>
      </c>
      <c r="P310" t="str">
        <f t="shared" si="29"/>
        <v>31330 automatische Archivierung der Zollrechnung über ZSD_031</v>
      </c>
    </row>
    <row r="311" spans="1:16" x14ac:dyDescent="0.3">
      <c r="A311" t="s">
        <v>12207</v>
      </c>
      <c r="B311" t="s">
        <v>12534</v>
      </c>
      <c r="C311" t="s">
        <v>337</v>
      </c>
      <c r="D311">
        <f t="shared" si="24"/>
        <v>0</v>
      </c>
      <c r="E311">
        <f t="shared" si="25"/>
        <v>0</v>
      </c>
      <c r="F311" t="str">
        <f t="shared" si="26"/>
        <v>Fehler</v>
      </c>
      <c r="G311" t="str">
        <f t="shared" si="27"/>
        <v>Andruck der Bestellnummer bei Umlagerungen</v>
      </c>
      <c r="H311" t="str" cm="1">
        <f t="array" ref="H311">LEFT(C311,SUM(LEN(C311)-LEN(SUBSTITUTE(C311,{"0";"1";"2";"3";"4";"5";"6";"7";"8";"9"},""))))</f>
        <v>31354</v>
      </c>
      <c r="I311" t="str" cm="1">
        <f t="array" aca="1" ref="I311" ca="1">_xlfn.TEXTJOIN("",TRUE,IFERROR(MID(H311,ROW(INDIRECT("1:100")),1)+0,""))</f>
        <v>31354</v>
      </c>
      <c r="J311" s="1" t="s">
        <v>12860</v>
      </c>
      <c r="K311" t="e">
        <f t="shared" si="28"/>
        <v>#VALUE!</v>
      </c>
      <c r="L311" t="s">
        <v>12566</v>
      </c>
      <c r="M311" t="s">
        <v>12567</v>
      </c>
      <c r="N311">
        <v>1</v>
      </c>
      <c r="O311" t="s">
        <v>766</v>
      </c>
      <c r="P311" t="str">
        <f t="shared" si="29"/>
        <v>31354 Andruck der Bestellnummer bei Umlagerungen</v>
      </c>
    </row>
    <row r="312" spans="1:16" x14ac:dyDescent="0.3">
      <c r="A312" t="s">
        <v>12208</v>
      </c>
      <c r="B312" t="s">
        <v>12534</v>
      </c>
      <c r="C312" t="s">
        <v>338</v>
      </c>
      <c r="D312">
        <f t="shared" si="24"/>
        <v>1</v>
      </c>
      <c r="E312">
        <f t="shared" si="25"/>
        <v>1</v>
      </c>
      <c r="F312" t="str">
        <f t="shared" si="26"/>
        <v xml:space="preserve"> falsches Steuerkennzeichen</v>
      </c>
      <c r="G312" t="str">
        <f t="shared" si="27"/>
        <v xml:space="preserve"> falsches Steuerkennzeichen</v>
      </c>
      <c r="H312" t="str" cm="1">
        <f t="array" ref="H312">LEFT(C312,SUM(LEN(C312)-LEN(SUBSTITUTE(C312,{"0";"1";"2";"3";"4";"5";"6";"7";"8";"9"},""))))</f>
        <v>31361</v>
      </c>
      <c r="I312" t="str" cm="1">
        <f t="array" aca="1" ref="I312" ca="1">_xlfn.TEXTJOIN("",TRUE,IFERROR(MID(H312,ROW(INDIRECT("1:100")),1)+0,""))</f>
        <v>31361</v>
      </c>
      <c r="J312" s="1" t="s">
        <v>12861</v>
      </c>
      <c r="K312" t="str">
        <f t="shared" si="28"/>
        <v xml:space="preserve">31361 Zinserträge aus Raten </v>
      </c>
      <c r="L312" t="s">
        <v>12566</v>
      </c>
      <c r="M312" t="s">
        <v>12567</v>
      </c>
      <c r="N312">
        <v>1</v>
      </c>
      <c r="O312" t="s">
        <v>766</v>
      </c>
      <c r="P312" t="str">
        <f t="shared" si="29"/>
        <v>31361 Zinserträge aus Raten - falsches Steuerkennzeichen</v>
      </c>
    </row>
    <row r="313" spans="1:16" x14ac:dyDescent="0.3">
      <c r="A313" t="s">
        <v>12209</v>
      </c>
      <c r="B313" t="s">
        <v>12534</v>
      </c>
      <c r="C313" t="s">
        <v>339</v>
      </c>
      <c r="D313">
        <f t="shared" si="24"/>
        <v>0</v>
      </c>
      <c r="E313">
        <f t="shared" si="25"/>
        <v>0</v>
      </c>
      <c r="F313" t="str">
        <f t="shared" si="26"/>
        <v>Fehler</v>
      </c>
      <c r="G313" t="str">
        <f t="shared" si="27"/>
        <v>Falsche Lagerorte bei WE Buchungen Filiale</v>
      </c>
      <c r="H313" t="str" cm="1">
        <f t="array" ref="H313">LEFT(C313,SUM(LEN(C313)-LEN(SUBSTITUTE(C313,{"0";"1";"2";"3";"4";"5";"6";"7";"8";"9"},""))))</f>
        <v>31388</v>
      </c>
      <c r="I313" t="str" cm="1">
        <f t="array" aca="1" ref="I313" ca="1">_xlfn.TEXTJOIN("",TRUE,IFERROR(MID(H313,ROW(INDIRECT("1:100")),1)+0,""))</f>
        <v>31388</v>
      </c>
      <c r="J313" s="1" t="s">
        <v>12862</v>
      </c>
      <c r="K313" t="e">
        <f t="shared" si="28"/>
        <v>#VALUE!</v>
      </c>
      <c r="L313" t="s">
        <v>12566</v>
      </c>
      <c r="M313" t="s">
        <v>12567</v>
      </c>
      <c r="N313">
        <v>1</v>
      </c>
      <c r="O313" t="s">
        <v>766</v>
      </c>
      <c r="P313" t="str">
        <f t="shared" si="29"/>
        <v>31388 Falsche Lagerorte bei WE Buchungen Filiale</v>
      </c>
    </row>
    <row r="314" spans="1:16" x14ac:dyDescent="0.3">
      <c r="A314" t="s">
        <v>12210</v>
      </c>
      <c r="B314" t="s">
        <v>12534</v>
      </c>
      <c r="C314" t="s">
        <v>340</v>
      </c>
      <c r="D314">
        <f t="shared" si="24"/>
        <v>0</v>
      </c>
      <c r="E314">
        <f t="shared" si="25"/>
        <v>0</v>
      </c>
      <c r="F314" t="str">
        <f t="shared" si="26"/>
        <v>Fehler</v>
      </c>
      <c r="G314" t="str">
        <f t="shared" si="27"/>
        <v>Sammelartikelnummer Zeitschriften</v>
      </c>
      <c r="H314" t="str" cm="1">
        <f t="array" ref="H314">LEFT(C314,SUM(LEN(C314)-LEN(SUBSTITUTE(C314,{"0";"1";"2";"3";"4";"5";"6";"7";"8";"9"},""))))</f>
        <v>31399</v>
      </c>
      <c r="I314" t="str" cm="1">
        <f t="array" aca="1" ref="I314" ca="1">_xlfn.TEXTJOIN("",TRUE,IFERROR(MID(H314,ROW(INDIRECT("1:100")),1)+0,""))</f>
        <v>31399</v>
      </c>
      <c r="J314" s="1" t="s">
        <v>12863</v>
      </c>
      <c r="K314" t="e">
        <f t="shared" si="28"/>
        <v>#VALUE!</v>
      </c>
      <c r="L314" t="s">
        <v>12566</v>
      </c>
      <c r="M314" t="s">
        <v>12567</v>
      </c>
      <c r="N314">
        <v>1</v>
      </c>
      <c r="O314" t="s">
        <v>766</v>
      </c>
      <c r="P314" t="str">
        <f t="shared" si="29"/>
        <v>31399 Sammelartikelnummer Zeitschriften</v>
      </c>
    </row>
    <row r="315" spans="1:16" x14ac:dyDescent="0.3">
      <c r="A315" t="s">
        <v>12211</v>
      </c>
      <c r="B315" t="s">
        <v>12534</v>
      </c>
      <c r="C315" t="s">
        <v>341</v>
      </c>
      <c r="D315">
        <f t="shared" si="24"/>
        <v>0</v>
      </c>
      <c r="E315">
        <f t="shared" si="25"/>
        <v>0</v>
      </c>
      <c r="F315" t="str">
        <f t="shared" si="26"/>
        <v>Fehler</v>
      </c>
      <c r="G315" t="str">
        <f t="shared" si="27"/>
        <v>Onlineaufträge mit Absagegrund 01 absagen</v>
      </c>
      <c r="H315" t="str" cm="1">
        <f t="array" ref="H315">LEFT(C315,SUM(LEN(C315)-LEN(SUBSTITUTE(C315,{"0";"1";"2";"3";"4";"5";"6";"7";"8";"9"},""))))</f>
        <v>31415 O</v>
      </c>
      <c r="I315" t="str" cm="1">
        <f t="array" aca="1" ref="I315" ca="1">_xlfn.TEXTJOIN("",TRUE,IFERROR(MID(H315,ROW(INDIRECT("1:100")),1)+0,""))</f>
        <v>31415</v>
      </c>
      <c r="J315" s="1" t="s">
        <v>12864</v>
      </c>
      <c r="K315" t="e">
        <f t="shared" si="28"/>
        <v>#VALUE!</v>
      </c>
      <c r="L315" t="s">
        <v>12566</v>
      </c>
      <c r="M315" t="s">
        <v>12567</v>
      </c>
      <c r="N315">
        <v>1</v>
      </c>
      <c r="O315" t="s">
        <v>766</v>
      </c>
      <c r="P315" t="str">
        <f t="shared" si="29"/>
        <v>31415 Onlineaufträge mit Absagegrund 01 absagen</v>
      </c>
    </row>
    <row r="316" spans="1:16" x14ac:dyDescent="0.3">
      <c r="A316" t="s">
        <v>12212</v>
      </c>
      <c r="B316" t="s">
        <v>12534</v>
      </c>
      <c r="C316" t="s">
        <v>342</v>
      </c>
      <c r="D316">
        <f t="shared" si="24"/>
        <v>0</v>
      </c>
      <c r="E316">
        <f t="shared" si="25"/>
        <v>0</v>
      </c>
      <c r="F316" t="str">
        <f t="shared" si="26"/>
        <v>Fehler</v>
      </c>
      <c r="G316" t="str">
        <f t="shared" si="27"/>
        <v>Fehler bei Transportauftragsanlage</v>
      </c>
      <c r="H316" t="str" cm="1">
        <f t="array" ref="H316">LEFT(C316,SUM(LEN(C316)-LEN(SUBSTITUTE(C316,{"0";"1";"2";"3";"4";"5";"6";"7";"8";"9"},""))))</f>
        <v>31422</v>
      </c>
      <c r="I316" t="str" cm="1">
        <f t="array" aca="1" ref="I316" ca="1">_xlfn.TEXTJOIN("",TRUE,IFERROR(MID(H316,ROW(INDIRECT("1:100")),1)+0,""))</f>
        <v>31422</v>
      </c>
      <c r="J316" s="1" t="s">
        <v>12865</v>
      </c>
      <c r="K316" t="e">
        <f t="shared" si="28"/>
        <v>#VALUE!</v>
      </c>
      <c r="L316" t="s">
        <v>12566</v>
      </c>
      <c r="M316" t="s">
        <v>12567</v>
      </c>
      <c r="N316">
        <v>1</v>
      </c>
      <c r="O316" t="s">
        <v>766</v>
      </c>
      <c r="P316" t="str">
        <f t="shared" si="29"/>
        <v>31422 Fehler bei Transportauftragsanlage</v>
      </c>
    </row>
    <row r="317" spans="1:16" x14ac:dyDescent="0.3">
      <c r="A317" t="s">
        <v>12213</v>
      </c>
      <c r="B317" t="s">
        <v>12534</v>
      </c>
      <c r="C317" t="s">
        <v>343</v>
      </c>
      <c r="D317">
        <f t="shared" si="24"/>
        <v>1</v>
      </c>
      <c r="E317">
        <f t="shared" si="25"/>
        <v>1</v>
      </c>
      <c r="F317" t="str">
        <f t="shared" si="26"/>
        <v xml:space="preserve"> NEUER BOGEN</v>
      </c>
      <c r="G317" t="str">
        <f t="shared" si="27"/>
        <v xml:space="preserve"> NEUER BOGEN</v>
      </c>
      <c r="H317" t="str" cm="1">
        <f t="array" ref="H317">LEFT(C317,SUM(LEN(C317)-LEN(SUBSTITUTE(C317,{"0";"1";"2";"3";"4";"5";"6";"7";"8";"9"},""))))</f>
        <v>31427</v>
      </c>
      <c r="I317" t="str" cm="1">
        <f t="array" aca="1" ref="I317" ca="1">_xlfn.TEXTJOIN("",TRUE,IFERROR(MID(H317,ROW(INDIRECT("1:100")),1)+0,""))</f>
        <v>31427</v>
      </c>
      <c r="J317" s="1" t="s">
        <v>12866</v>
      </c>
      <c r="K317" t="str">
        <f t="shared" si="28"/>
        <v xml:space="preserve">31427 Transportfragebogen bei Streckenbestellung </v>
      </c>
      <c r="L317" t="s">
        <v>12566</v>
      </c>
      <c r="M317" t="s">
        <v>12567</v>
      </c>
      <c r="N317">
        <v>1</v>
      </c>
      <c r="O317" t="s">
        <v>766</v>
      </c>
      <c r="P317" t="str">
        <f t="shared" si="29"/>
        <v>31427 Transportfragebogen bei Streckenbestellung - NEUER BOGEN</v>
      </c>
    </row>
    <row r="318" spans="1:16" x14ac:dyDescent="0.3">
      <c r="A318" t="s">
        <v>12214</v>
      </c>
      <c r="B318" t="s">
        <v>12534</v>
      </c>
      <c r="C318" t="s">
        <v>344</v>
      </c>
      <c r="D318">
        <f t="shared" si="24"/>
        <v>0</v>
      </c>
      <c r="E318">
        <f t="shared" si="25"/>
        <v>0</v>
      </c>
      <c r="F318" t="str">
        <f t="shared" si="26"/>
        <v>Fehler</v>
      </c>
      <c r="G318" t="str">
        <f t="shared" si="27"/>
        <v>Laufzeitfehler Testsystem bei Belieferung von UBs</v>
      </c>
      <c r="H318" t="str" cm="1">
        <f t="array" ref="H318">LEFT(C318,SUM(LEN(C318)-LEN(SUBSTITUTE(C318,{"0";"1";"2";"3";"4";"5";"6";"7";"8";"9"},""))))</f>
        <v>31433</v>
      </c>
      <c r="I318" t="str" cm="1">
        <f t="array" aca="1" ref="I318" ca="1">_xlfn.TEXTJOIN("",TRUE,IFERROR(MID(H318,ROW(INDIRECT("1:100")),1)+0,""))</f>
        <v>31433</v>
      </c>
      <c r="J318" s="1" t="s">
        <v>12867</v>
      </c>
      <c r="K318" t="e">
        <f t="shared" si="28"/>
        <v>#VALUE!</v>
      </c>
      <c r="L318" t="s">
        <v>12566</v>
      </c>
      <c r="M318" t="s">
        <v>12567</v>
      </c>
      <c r="N318">
        <v>1</v>
      </c>
      <c r="O318" t="s">
        <v>766</v>
      </c>
      <c r="P318" t="str">
        <f t="shared" si="29"/>
        <v>31433 Laufzeitfehler Testsystem bei Belieferung von UBs</v>
      </c>
    </row>
    <row r="319" spans="1:16" x14ac:dyDescent="0.3">
      <c r="A319" t="s">
        <v>12215</v>
      </c>
      <c r="B319" t="s">
        <v>12534</v>
      </c>
      <c r="C319" t="s">
        <v>345</v>
      </c>
      <c r="D319">
        <f t="shared" si="24"/>
        <v>0</v>
      </c>
      <c r="E319">
        <f t="shared" si="25"/>
        <v>0</v>
      </c>
      <c r="F319" t="str">
        <f t="shared" si="26"/>
        <v>Fehler</v>
      </c>
      <c r="G319" t="str">
        <f t="shared" si="27"/>
        <v>Fehlerhafte SAP Pushes</v>
      </c>
      <c r="H319" t="str" cm="1">
        <f t="array" ref="H319">LEFT(C319,SUM(LEN(C319)-LEN(SUBSTITUTE(C319,{"0";"1";"2";"3";"4";"5";"6";"7";"8";"9"},""))))</f>
        <v>31436</v>
      </c>
      <c r="I319" t="str" cm="1">
        <f t="array" aca="1" ref="I319" ca="1">_xlfn.TEXTJOIN("",TRUE,IFERROR(MID(H319,ROW(INDIRECT("1:100")),1)+0,""))</f>
        <v>31436</v>
      </c>
      <c r="J319" s="1" t="s">
        <v>12868</v>
      </c>
      <c r="K319" t="e">
        <f t="shared" si="28"/>
        <v>#VALUE!</v>
      </c>
      <c r="L319" t="s">
        <v>12566</v>
      </c>
      <c r="M319" t="s">
        <v>12567</v>
      </c>
      <c r="N319">
        <v>1</v>
      </c>
      <c r="O319" t="s">
        <v>766</v>
      </c>
      <c r="P319" t="str">
        <f t="shared" si="29"/>
        <v>31436 Fehlerhafte SAP Pushes</v>
      </c>
    </row>
    <row r="320" spans="1:16" x14ac:dyDescent="0.3">
      <c r="A320" t="s">
        <v>12216</v>
      </c>
      <c r="B320" t="s">
        <v>12534</v>
      </c>
      <c r="C320" t="s">
        <v>346</v>
      </c>
      <c r="D320">
        <f t="shared" si="24"/>
        <v>0</v>
      </c>
      <c r="E320">
        <f t="shared" si="25"/>
        <v>0</v>
      </c>
      <c r="F320" t="str">
        <f t="shared" si="26"/>
        <v>Fehler</v>
      </c>
      <c r="G320" t="str">
        <f t="shared" si="27"/>
        <v>Falsche Werte OnlineShop bei Auftragsanlage</v>
      </c>
      <c r="H320" t="str" cm="1">
        <f t="array" ref="H320">LEFT(C320,SUM(LEN(C320)-LEN(SUBSTITUTE(C320,{"0";"1";"2";"3";"4";"5";"6";"7";"8";"9"},""))))</f>
        <v>31437</v>
      </c>
      <c r="I320" t="str" cm="1">
        <f t="array" aca="1" ref="I320" ca="1">_xlfn.TEXTJOIN("",TRUE,IFERROR(MID(H320,ROW(INDIRECT("1:100")),1)+0,""))</f>
        <v>31437</v>
      </c>
      <c r="J320" s="1" t="s">
        <v>12869</v>
      </c>
      <c r="K320" t="e">
        <f t="shared" si="28"/>
        <v>#VALUE!</v>
      </c>
      <c r="L320" t="s">
        <v>12566</v>
      </c>
      <c r="M320" t="s">
        <v>12567</v>
      </c>
      <c r="N320">
        <v>1</v>
      </c>
      <c r="O320" t="s">
        <v>766</v>
      </c>
      <c r="P320" t="str">
        <f t="shared" si="29"/>
        <v>31437 Falsche Werte OnlineShop bei Auftragsanlage</v>
      </c>
    </row>
    <row r="321" spans="1:16" x14ac:dyDescent="0.3">
      <c r="A321" t="s">
        <v>12217</v>
      </c>
      <c r="B321" t="s">
        <v>12534</v>
      </c>
      <c r="C321" t="s">
        <v>347</v>
      </c>
      <c r="D321">
        <f t="shared" si="24"/>
        <v>2</v>
      </c>
      <c r="E321">
        <f t="shared" si="25"/>
        <v>2</v>
      </c>
      <c r="F321" t="str">
        <f t="shared" si="26"/>
        <v>Outdoor  kein EDI</v>
      </c>
      <c r="G321" t="str">
        <f t="shared" si="27"/>
        <v>Outdoor  kein EDI</v>
      </c>
      <c r="H321" t="str" cm="1">
        <f t="array" ref="H321">LEFT(C321,SUM(LEN(C321)-LEN(SUBSTITUTE(C321,{"0";"1";"2";"3";"4";"5";"6";"7";"8";"9"},""))))</f>
        <v>31444 Swarov</v>
      </c>
      <c r="I321" t="str" cm="1">
        <f t="array" aca="1" ref="I321" ca="1">_xlfn.TEXTJOIN("",TRUE,IFERROR(MID(H321,ROW(INDIRECT("1:100")),1)+0,""))</f>
        <v>31444</v>
      </c>
      <c r="J321" s="1" t="s">
        <v>12870</v>
      </c>
      <c r="K321" t="str">
        <f t="shared" si="28"/>
        <v>31444 Swarovski K 45586 - Neu ab FS22_TEXTIL</v>
      </c>
      <c r="L321" t="s">
        <v>12566</v>
      </c>
      <c r="M321" t="s">
        <v>12567</v>
      </c>
      <c r="N321">
        <v>1</v>
      </c>
      <c r="O321" t="s">
        <v>766</v>
      </c>
      <c r="P321" t="str">
        <f t="shared" si="29"/>
        <v>31444 Swarovski K 45586 - Neu ab FS22_TEXTIL-Outdoor  kein EDI</v>
      </c>
    </row>
    <row r="322" spans="1:16" x14ac:dyDescent="0.3">
      <c r="A322" t="s">
        <v>12218</v>
      </c>
      <c r="B322" t="s">
        <v>12534</v>
      </c>
      <c r="C322" t="s">
        <v>348</v>
      </c>
      <c r="D322">
        <f t="shared" si="24"/>
        <v>0</v>
      </c>
      <c r="E322">
        <f t="shared" si="25"/>
        <v>0</v>
      </c>
      <c r="F322" t="str">
        <f t="shared" si="26"/>
        <v>Fehler</v>
      </c>
      <c r="G322" t="str">
        <f t="shared" si="27"/>
        <v>Versand mit DPD bei Exportaufträgen</v>
      </c>
      <c r="H322" t="str" cm="1">
        <f t="array" ref="H322">LEFT(C322,SUM(LEN(C322)-LEN(SUBSTITUTE(C322,{"0";"1";"2";"3";"4";"5";"6";"7";"8";"9"},""))))</f>
        <v>31445</v>
      </c>
      <c r="I322" t="str" cm="1">
        <f t="array" aca="1" ref="I322" ca="1">_xlfn.TEXTJOIN("",TRUE,IFERROR(MID(H322,ROW(INDIRECT("1:100")),1)+0,""))</f>
        <v>31445</v>
      </c>
      <c r="J322" s="1" t="s">
        <v>12871</v>
      </c>
      <c r="K322" t="e">
        <f t="shared" si="28"/>
        <v>#VALUE!</v>
      </c>
      <c r="L322" t="s">
        <v>12566</v>
      </c>
      <c r="M322" t="s">
        <v>12567</v>
      </c>
      <c r="N322">
        <v>1</v>
      </c>
      <c r="O322" t="s">
        <v>766</v>
      </c>
      <c r="P322" t="str">
        <f t="shared" si="29"/>
        <v>31445 Versand mit DPD bei Exportaufträgen</v>
      </c>
    </row>
    <row r="323" spans="1:16" x14ac:dyDescent="0.3">
      <c r="A323" t="s">
        <v>12219</v>
      </c>
      <c r="B323" t="s">
        <v>12534</v>
      </c>
      <c r="C323" t="s">
        <v>349</v>
      </c>
      <c r="D323">
        <f t="shared" ref="D323:D386" si="30">LEN(C323)-LEN(SUBSTITUTE(C323,"-",))</f>
        <v>0</v>
      </c>
      <c r="E323">
        <f t="shared" ref="E323:E386" si="31">IF(D323&gt;1,2,D323)</f>
        <v>0</v>
      </c>
      <c r="F323" t="str">
        <f t="shared" ref="F323:F386" si="32">IF(ISERROR(RIGHT($C323,LEN($C323)-SEARCH("#",SUBSTITUTE($C323,"-","#",E323)))),"Fehler",RIGHT($C323,LEN($C323)-SEARCH("#",SUBSTITUTE($C323,"-","#",E323))))</f>
        <v>Fehler</v>
      </c>
      <c r="G323" t="str">
        <f t="shared" ref="G323:G386" si="33">IF(D323=0,RIGHT(C323,LEN(C323)-FIND(" ",C323)),F323)</f>
        <v>Keine Einträge zu 02K gefunden</v>
      </c>
      <c r="H323" t="str" cm="1">
        <f t="array" ref="H323">LEFT(C323,SUM(LEN(C323)-LEN(SUBSTITUTE(C323,{"0";"1";"2";"3";"4";"5";"6";"7";"8";"9"},""))))</f>
        <v>31446 K</v>
      </c>
      <c r="I323" t="str" cm="1">
        <f t="array" aca="1" ref="I323" ca="1">_xlfn.TEXTJOIN("",TRUE,IFERROR(MID(H323,ROW(INDIRECT("1:100")),1)+0,""))</f>
        <v>31446</v>
      </c>
      <c r="J323" s="1" t="s">
        <v>12872</v>
      </c>
      <c r="K323" t="e">
        <f t="shared" ref="K323:K386" si="34">LEFT($C323,SEARCH("#",SUBSTITUTE($C323,"-","#",E323))-1)</f>
        <v>#VALUE!</v>
      </c>
      <c r="L323" t="s">
        <v>12566</v>
      </c>
      <c r="M323" t="s">
        <v>12567</v>
      </c>
      <c r="N323">
        <v>1</v>
      </c>
      <c r="O323" t="s">
        <v>766</v>
      </c>
      <c r="P323" t="str">
        <f t="shared" ref="P323:P386" si="35">C323</f>
        <v>31446 Keine Einträge zu 02K gefunden</v>
      </c>
    </row>
    <row r="324" spans="1:16" x14ac:dyDescent="0.3">
      <c r="A324" t="s">
        <v>12220</v>
      </c>
      <c r="B324" t="s">
        <v>12534</v>
      </c>
      <c r="C324" t="s">
        <v>350</v>
      </c>
      <c r="D324">
        <f t="shared" si="30"/>
        <v>1</v>
      </c>
      <c r="E324">
        <f t="shared" si="31"/>
        <v>1</v>
      </c>
      <c r="F324" t="str">
        <f t="shared" si="32"/>
        <v xml:space="preserve"> keine Zuordnung</v>
      </c>
      <c r="G324" t="str">
        <f t="shared" si="33"/>
        <v xml:space="preserve"> keine Zuordnung</v>
      </c>
      <c r="H324" t="str" cm="1">
        <f t="array" ref="H324">LEFT(C324,SUM(LEN(C324)-LEN(SUBSTITUTE(C324,{"0";"1";"2";"3";"4";"5";"6";"7";"8";"9"},""))))</f>
        <v>31457</v>
      </c>
      <c r="I324" t="str" cm="1">
        <f t="array" aca="1" ref="I324" ca="1">_xlfn.TEXTJOIN("",TRUE,IFERROR(MID(H324,ROW(INDIRECT("1:100")),1)+0,""))</f>
        <v>31457</v>
      </c>
      <c r="J324" s="1" t="s">
        <v>12873</v>
      </c>
      <c r="K324" t="str">
        <f t="shared" si="34"/>
        <v xml:space="preserve">31457 Konsi Bestände ohne K auf Transfer </v>
      </c>
      <c r="L324" t="s">
        <v>12566</v>
      </c>
      <c r="M324" t="s">
        <v>12567</v>
      </c>
      <c r="N324">
        <v>1</v>
      </c>
      <c r="O324" t="s">
        <v>766</v>
      </c>
      <c r="P324" t="str">
        <f t="shared" si="35"/>
        <v>31457 Konsi Bestände ohne K auf Transfer - keine Zuordnung</v>
      </c>
    </row>
    <row r="325" spans="1:16" x14ac:dyDescent="0.3">
      <c r="A325" t="s">
        <v>12221</v>
      </c>
      <c r="B325" t="s">
        <v>12534</v>
      </c>
      <c r="C325" t="s">
        <v>351</v>
      </c>
      <c r="D325">
        <f t="shared" si="30"/>
        <v>0</v>
      </c>
      <c r="E325">
        <f t="shared" si="31"/>
        <v>0</v>
      </c>
      <c r="F325" t="str">
        <f t="shared" si="32"/>
        <v>Fehler</v>
      </c>
      <c r="G325" t="str">
        <f t="shared" si="33"/>
        <v>zwei Testfälle für Filiale Erfurt Click&amp;Collect</v>
      </c>
      <c r="H325" t="str" cm="1">
        <f t="array" ref="H325">LEFT(C325,SUM(LEN(C325)-LEN(SUBSTITUTE(C325,{"0";"1";"2";"3";"4";"5";"6";"7";"8";"9"},""))))</f>
        <v>31459</v>
      </c>
      <c r="I325" t="str" cm="1">
        <f t="array" aca="1" ref="I325" ca="1">_xlfn.TEXTJOIN("",TRUE,IFERROR(MID(H325,ROW(INDIRECT("1:100")),1)+0,""))</f>
        <v>31459</v>
      </c>
      <c r="J325" s="1" t="s">
        <v>12874</v>
      </c>
      <c r="K325" t="e">
        <f t="shared" si="34"/>
        <v>#VALUE!</v>
      </c>
      <c r="L325" t="s">
        <v>12566</v>
      </c>
      <c r="M325" t="s">
        <v>12567</v>
      </c>
      <c r="N325">
        <v>1</v>
      </c>
      <c r="O325" t="s">
        <v>766</v>
      </c>
      <c r="P325" t="str">
        <f t="shared" si="35"/>
        <v>31459 zwei Testfälle für Filiale Erfurt Click&amp;Collect</v>
      </c>
    </row>
    <row r="326" spans="1:16" x14ac:dyDescent="0.3">
      <c r="A326" t="s">
        <v>12222</v>
      </c>
      <c r="B326" t="s">
        <v>12534</v>
      </c>
      <c r="C326" t="s">
        <v>352</v>
      </c>
      <c r="D326">
        <f t="shared" si="30"/>
        <v>0</v>
      </c>
      <c r="E326">
        <f t="shared" si="31"/>
        <v>0</v>
      </c>
      <c r="F326" t="str">
        <f t="shared" si="32"/>
        <v>Fehler</v>
      </c>
      <c r="G326" t="str">
        <f t="shared" si="33"/>
        <v>Lieferung ohne Bestand angelegt, nicht sichtbar MD04</v>
      </c>
      <c r="H326" t="str" cm="1">
        <f t="array" ref="H326">LEFT(C326,SUM(LEN(C326)-LEN(SUBSTITUTE(C326,{"0";"1";"2";"3";"4";"5";"6";"7";"8";"9"},""))))</f>
        <v>31461 L</v>
      </c>
      <c r="I326" t="str" cm="1">
        <f t="array" aca="1" ref="I326" ca="1">_xlfn.TEXTJOIN("",TRUE,IFERROR(MID(H326,ROW(INDIRECT("1:100")),1)+0,""))</f>
        <v>31461</v>
      </c>
      <c r="J326" s="1" t="s">
        <v>12875</v>
      </c>
      <c r="K326" t="e">
        <f t="shared" si="34"/>
        <v>#VALUE!</v>
      </c>
      <c r="L326" t="s">
        <v>12566</v>
      </c>
      <c r="M326" t="s">
        <v>12567</v>
      </c>
      <c r="N326">
        <v>1</v>
      </c>
      <c r="O326" t="s">
        <v>766</v>
      </c>
      <c r="P326" t="str">
        <f t="shared" si="35"/>
        <v>31461 Lieferung ohne Bestand angelegt, nicht sichtbar MD04</v>
      </c>
    </row>
    <row r="327" spans="1:16" x14ac:dyDescent="0.3">
      <c r="A327" t="s">
        <v>12223</v>
      </c>
      <c r="B327" t="s">
        <v>12534</v>
      </c>
      <c r="C327" t="s">
        <v>353</v>
      </c>
      <c r="D327">
        <f t="shared" si="30"/>
        <v>1</v>
      </c>
      <c r="E327">
        <f t="shared" si="31"/>
        <v>1</v>
      </c>
      <c r="F327" t="str">
        <f t="shared" si="32"/>
        <v>Datei Overnite</v>
      </c>
      <c r="G327" t="str">
        <f t="shared" si="33"/>
        <v>Datei Overnite</v>
      </c>
      <c r="H327" t="str" cm="1">
        <f t="array" ref="H327">LEFT(C327,SUM(LEN(C327)-LEN(SUBSTITUTE(C327,{"0";"1";"2";"3";"4";"5";"6";"7";"8";"9"},""))))</f>
        <v>31476</v>
      </c>
      <c r="I327" t="str" cm="1">
        <f t="array" aca="1" ref="I327" ca="1">_xlfn.TEXTJOIN("",TRUE,IFERROR(MID(H327,ROW(INDIRECT("1:100")),1)+0,""))</f>
        <v>31476</v>
      </c>
      <c r="J327" s="1" t="s">
        <v>12876</v>
      </c>
      <c r="K327" t="str">
        <f t="shared" si="34"/>
        <v>31476 Avis</v>
      </c>
      <c r="L327" t="s">
        <v>12566</v>
      </c>
      <c r="M327" t="s">
        <v>12567</v>
      </c>
      <c r="N327">
        <v>1</v>
      </c>
      <c r="O327" t="s">
        <v>766</v>
      </c>
      <c r="P327" t="str">
        <f t="shared" si="35"/>
        <v>31476 Avis-Datei Overnite</v>
      </c>
    </row>
    <row r="328" spans="1:16" x14ac:dyDescent="0.3">
      <c r="A328" t="s">
        <v>12224</v>
      </c>
      <c r="B328" t="s">
        <v>12534</v>
      </c>
      <c r="C328" t="s">
        <v>354</v>
      </c>
      <c r="D328">
        <f t="shared" si="30"/>
        <v>0</v>
      </c>
      <c r="E328">
        <f t="shared" si="31"/>
        <v>0</v>
      </c>
      <c r="F328" t="str">
        <f t="shared" si="32"/>
        <v>Fehler</v>
      </c>
      <c r="G328" t="str">
        <f t="shared" si="33"/>
        <v>Customizingoptimierung Auftragserfassung AT</v>
      </c>
      <c r="H328" t="str" cm="1">
        <f t="array" ref="H328">LEFT(C328,SUM(LEN(C328)-LEN(SUBSTITUTE(C328,{"0";"1";"2";"3";"4";"5";"6";"7";"8";"9"},""))))</f>
        <v>31512</v>
      </c>
      <c r="I328" t="str" cm="1">
        <f t="array" aca="1" ref="I328" ca="1">_xlfn.TEXTJOIN("",TRUE,IFERROR(MID(H328,ROW(INDIRECT("1:100")),1)+0,""))</f>
        <v>31512</v>
      </c>
      <c r="J328" s="1" t="s">
        <v>12877</v>
      </c>
      <c r="K328" t="e">
        <f t="shared" si="34"/>
        <v>#VALUE!</v>
      </c>
      <c r="L328" t="s">
        <v>12566</v>
      </c>
      <c r="M328" t="s">
        <v>12567</v>
      </c>
      <c r="N328">
        <v>1</v>
      </c>
      <c r="O328" t="s">
        <v>766</v>
      </c>
      <c r="P328" t="str">
        <f t="shared" si="35"/>
        <v>31512 Customizingoptimierung Auftragserfassung AT</v>
      </c>
    </row>
    <row r="329" spans="1:16" x14ac:dyDescent="0.3">
      <c r="A329" t="s">
        <v>12225</v>
      </c>
      <c r="B329" t="s">
        <v>12534</v>
      </c>
      <c r="C329" t="s">
        <v>355</v>
      </c>
      <c r="D329">
        <f t="shared" si="30"/>
        <v>1</v>
      </c>
      <c r="E329">
        <f t="shared" si="31"/>
        <v>1</v>
      </c>
      <c r="F329" t="str">
        <f t="shared" si="32"/>
        <v xml:space="preserve"> Artikel ziehen sich nicht auf Filiale</v>
      </c>
      <c r="G329" t="str">
        <f t="shared" si="33"/>
        <v xml:space="preserve"> Artikel ziehen sich nicht auf Filiale</v>
      </c>
      <c r="H329" t="str" cm="1">
        <f t="array" ref="H329">LEFT(C329,SUM(LEN(C329)-LEN(SUBSTITUTE(C329,{"0";"1";"2";"3";"4";"5";"6";"7";"8";"9"},""))))</f>
        <v>31527 P</v>
      </c>
      <c r="I329" t="str" cm="1">
        <f t="array" aca="1" ref="I329" ca="1">_xlfn.TEXTJOIN("",TRUE,IFERROR(MID(H329,ROW(INDIRECT("1:100")),1)+0,""))</f>
        <v>31527</v>
      </c>
      <c r="J329" s="1" t="s">
        <v>12878</v>
      </c>
      <c r="K329" t="str">
        <f t="shared" si="34"/>
        <v xml:space="preserve">31527 P01 </v>
      </c>
      <c r="L329" t="s">
        <v>12566</v>
      </c>
      <c r="M329" t="s">
        <v>12567</v>
      </c>
      <c r="N329">
        <v>1</v>
      </c>
      <c r="O329" t="s">
        <v>766</v>
      </c>
      <c r="P329" t="str">
        <f t="shared" si="35"/>
        <v>31527 P01 - Artikel ziehen sich nicht auf Filiale</v>
      </c>
    </row>
    <row r="330" spans="1:16" x14ac:dyDescent="0.3">
      <c r="A330" t="s">
        <v>12226</v>
      </c>
      <c r="B330" t="s">
        <v>12534</v>
      </c>
      <c r="C330" t="s">
        <v>356</v>
      </c>
      <c r="D330">
        <f t="shared" si="30"/>
        <v>1</v>
      </c>
      <c r="E330">
        <f t="shared" si="31"/>
        <v>1</v>
      </c>
      <c r="F330" t="str">
        <f t="shared" si="32"/>
        <v xml:space="preserve"> Userbezogen</v>
      </c>
      <c r="G330" t="str">
        <f t="shared" si="33"/>
        <v xml:space="preserve"> Userbezogen</v>
      </c>
      <c r="H330" t="str" cm="1">
        <f t="array" ref="H330">LEFT(C330,SUM(LEN(C330)-LEN(SUBSTITUTE(C330,{"0";"1";"2";"3";"4";"5";"6";"7";"8";"9"},""))))</f>
        <v>31540</v>
      </c>
      <c r="I330" t="str" cm="1">
        <f t="array" aca="1" ref="I330" ca="1">_xlfn.TEXTJOIN("",TRUE,IFERROR(MID(H330,ROW(INDIRECT("1:100")),1)+0,""))</f>
        <v>31540</v>
      </c>
      <c r="J330" s="1" t="s">
        <v>12879</v>
      </c>
      <c r="K330" t="str">
        <f t="shared" si="34"/>
        <v xml:space="preserve">31540 Fiori _ EWBs nicht abschließbar </v>
      </c>
      <c r="L330" t="s">
        <v>12566</v>
      </c>
      <c r="M330" t="s">
        <v>12567</v>
      </c>
      <c r="N330">
        <v>1</v>
      </c>
      <c r="O330" t="s">
        <v>766</v>
      </c>
      <c r="P330" t="str">
        <f t="shared" si="35"/>
        <v>31540 Fiori _ EWBs nicht abschließbar - Userbezogen</v>
      </c>
    </row>
    <row r="331" spans="1:16" x14ac:dyDescent="0.3">
      <c r="A331" t="s">
        <v>12227</v>
      </c>
      <c r="B331" t="s">
        <v>12534</v>
      </c>
      <c r="C331" t="s">
        <v>357</v>
      </c>
      <c r="D331">
        <f t="shared" si="30"/>
        <v>2</v>
      </c>
      <c r="E331">
        <f t="shared" si="31"/>
        <v>2</v>
      </c>
      <c r="F331" t="str">
        <f t="shared" si="32"/>
        <v>Kombinationen.</v>
      </c>
      <c r="G331" t="str">
        <f t="shared" si="33"/>
        <v>Kombinationen.</v>
      </c>
      <c r="H331" t="str" cm="1">
        <f t="array" ref="H331">LEFT(C331,SUM(LEN(C331)-LEN(SUBSTITUTE(C331,{"0";"1";"2";"3";"4";"5";"6";"7";"8";"9"},""))))</f>
        <v>31574</v>
      </c>
      <c r="I331" t="str" cm="1">
        <f t="array" aca="1" ref="I331" ca="1">_xlfn.TEXTJOIN("",TRUE,IFERROR(MID(H331,ROW(INDIRECT("1:100")),1)+0,""))</f>
        <v>31574</v>
      </c>
      <c r="J331" s="1" t="s">
        <v>12880</v>
      </c>
      <c r="K331" t="str">
        <f t="shared" si="34"/>
        <v>31574 Analyse der Liefer-ID</v>
      </c>
      <c r="L331" t="s">
        <v>12566</v>
      </c>
      <c r="M331" t="s">
        <v>12567</v>
      </c>
      <c r="N331">
        <v>1</v>
      </c>
      <c r="O331" t="s">
        <v>766</v>
      </c>
      <c r="P331" t="str">
        <f t="shared" si="35"/>
        <v>31574 Analyse der Liefer-ID-Kombinationen.</v>
      </c>
    </row>
    <row r="332" spans="1:16" x14ac:dyDescent="0.3">
      <c r="A332" t="s">
        <v>12228</v>
      </c>
      <c r="B332" t="s">
        <v>12534</v>
      </c>
      <c r="C332" t="s">
        <v>358</v>
      </c>
      <c r="D332">
        <f t="shared" si="30"/>
        <v>0</v>
      </c>
      <c r="E332">
        <f t="shared" si="31"/>
        <v>0</v>
      </c>
      <c r="F332" t="str">
        <f t="shared" si="32"/>
        <v>Fehler</v>
      </c>
      <c r="G332" t="str">
        <f t="shared" si="33"/>
        <v>Cavok Änderungszeiger</v>
      </c>
      <c r="H332" t="str" cm="1">
        <f t="array" ref="H332">LEFT(C332,SUM(LEN(C332)-LEN(SUBSTITUTE(C332,{"0";"1";"2";"3";"4";"5";"6";"7";"8";"9"},""))))</f>
        <v>31587</v>
      </c>
      <c r="I332" t="str" cm="1">
        <f t="array" aca="1" ref="I332" ca="1">_xlfn.TEXTJOIN("",TRUE,IFERROR(MID(H332,ROW(INDIRECT("1:100")),1)+0,""))</f>
        <v>31587</v>
      </c>
      <c r="J332" s="1" t="s">
        <v>12881</v>
      </c>
      <c r="K332" t="e">
        <f t="shared" si="34"/>
        <v>#VALUE!</v>
      </c>
      <c r="L332" t="s">
        <v>12566</v>
      </c>
      <c r="M332" t="s">
        <v>12567</v>
      </c>
      <c r="N332">
        <v>1</v>
      </c>
      <c r="O332" t="s">
        <v>766</v>
      </c>
      <c r="P332" t="str">
        <f t="shared" si="35"/>
        <v>31587 Cavok Änderungszeiger</v>
      </c>
    </row>
    <row r="333" spans="1:16" x14ac:dyDescent="0.3">
      <c r="A333" t="s">
        <v>12229</v>
      </c>
      <c r="B333" t="s">
        <v>12534</v>
      </c>
      <c r="C333" t="s">
        <v>359</v>
      </c>
      <c r="D333">
        <f t="shared" si="30"/>
        <v>1</v>
      </c>
      <c r="E333">
        <f t="shared" si="31"/>
        <v>1</v>
      </c>
      <c r="F333" t="str">
        <f t="shared" si="32"/>
        <v xml:space="preserve"> Versand nur mit Komm.Art INT</v>
      </c>
      <c r="G333" t="str">
        <f t="shared" si="33"/>
        <v xml:space="preserve"> Versand nur mit Komm.Art INT</v>
      </c>
      <c r="H333" t="str" cm="1">
        <f t="array" ref="H333">LEFT(C333,SUM(LEN(C333)-LEN(SUBSTITUTE(C333,{"0";"1";"2";"3";"4";"5";"6";"7";"8";"9"},""))))</f>
        <v>31595 N</v>
      </c>
      <c r="I333" t="str" cm="1">
        <f t="array" aca="1" ref="I333" ca="1">_xlfn.TEXTJOIN("",TRUE,IFERROR(MID(H333,ROW(INDIRECT("1:100")),1)+0,""))</f>
        <v>31595</v>
      </c>
      <c r="J333" s="1" t="s">
        <v>12882</v>
      </c>
      <c r="K333" t="str">
        <f t="shared" si="34"/>
        <v xml:space="preserve">31595 Nachrichtenkondition ZA00 </v>
      </c>
      <c r="L333" t="s">
        <v>12566</v>
      </c>
      <c r="M333" t="s">
        <v>12567</v>
      </c>
      <c r="N333">
        <v>1</v>
      </c>
      <c r="O333" t="s">
        <v>766</v>
      </c>
      <c r="P333" t="str">
        <f t="shared" si="35"/>
        <v>31595 Nachrichtenkondition ZA00 - Versand nur mit Komm.Art INT</v>
      </c>
    </row>
    <row r="334" spans="1:16" x14ac:dyDescent="0.3">
      <c r="A334" t="s">
        <v>12230</v>
      </c>
      <c r="B334" t="s">
        <v>12534</v>
      </c>
      <c r="C334" t="s">
        <v>360</v>
      </c>
      <c r="D334">
        <f t="shared" si="30"/>
        <v>0</v>
      </c>
      <c r="E334">
        <f t="shared" si="31"/>
        <v>0</v>
      </c>
      <c r="F334" t="str">
        <f t="shared" si="32"/>
        <v>Fehler</v>
      </c>
      <c r="G334" t="str">
        <f t="shared" si="33"/>
        <v>Fiori Anzeige Warenausgang + TA Anlage</v>
      </c>
      <c r="H334" t="str" cm="1">
        <f t="array" ref="H334">LEFT(C334,SUM(LEN(C334)-LEN(SUBSTITUTE(C334,{"0";"1";"2";"3";"4";"5";"6";"7";"8";"9"},""))))</f>
        <v>31618</v>
      </c>
      <c r="I334" t="str" cm="1">
        <f t="array" aca="1" ref="I334" ca="1">_xlfn.TEXTJOIN("",TRUE,IFERROR(MID(H334,ROW(INDIRECT("1:100")),1)+0,""))</f>
        <v>31618</v>
      </c>
      <c r="J334" s="1" t="s">
        <v>12883</v>
      </c>
      <c r="K334" t="e">
        <f t="shared" si="34"/>
        <v>#VALUE!</v>
      </c>
      <c r="L334" t="s">
        <v>12566</v>
      </c>
      <c r="M334" t="s">
        <v>12567</v>
      </c>
      <c r="N334">
        <v>1</v>
      </c>
      <c r="O334" t="s">
        <v>766</v>
      </c>
      <c r="P334" t="str">
        <f t="shared" si="35"/>
        <v>31618 Fiori Anzeige Warenausgang + TA Anlage</v>
      </c>
    </row>
    <row r="335" spans="1:16" x14ac:dyDescent="0.3">
      <c r="A335" t="s">
        <v>12231</v>
      </c>
      <c r="B335" t="s">
        <v>12534</v>
      </c>
      <c r="C335" t="s">
        <v>361</v>
      </c>
      <c r="D335">
        <f t="shared" si="30"/>
        <v>0</v>
      </c>
      <c r="E335">
        <f t="shared" si="31"/>
        <v>0</v>
      </c>
      <c r="F335" t="str">
        <f t="shared" si="32"/>
        <v>Fehler</v>
      </c>
      <c r="G335" t="str">
        <f t="shared" si="33"/>
        <v>Liefernummernanzeige via HU</v>
      </c>
      <c r="H335" t="str" cm="1">
        <f t="array" ref="H335">LEFT(C335,SUM(LEN(C335)-LEN(SUBSTITUTE(C335,{"0";"1";"2";"3";"4";"5";"6";"7";"8";"9"},""))))</f>
        <v>31630</v>
      </c>
      <c r="I335" t="str" cm="1">
        <f t="array" aca="1" ref="I335" ca="1">_xlfn.TEXTJOIN("",TRUE,IFERROR(MID(H335,ROW(INDIRECT("1:100")),1)+0,""))</f>
        <v>31630</v>
      </c>
      <c r="J335" s="1" t="s">
        <v>12884</v>
      </c>
      <c r="K335" t="e">
        <f t="shared" si="34"/>
        <v>#VALUE!</v>
      </c>
      <c r="L335" t="s">
        <v>12566</v>
      </c>
      <c r="M335" t="s">
        <v>12567</v>
      </c>
      <c r="N335">
        <v>1</v>
      </c>
      <c r="O335" t="s">
        <v>766</v>
      </c>
      <c r="P335" t="str">
        <f t="shared" si="35"/>
        <v>31630 Liefernummernanzeige via HU</v>
      </c>
    </row>
    <row r="336" spans="1:16" x14ac:dyDescent="0.3">
      <c r="A336" t="s">
        <v>12232</v>
      </c>
      <c r="B336" t="s">
        <v>12534</v>
      </c>
      <c r="C336" t="s">
        <v>362</v>
      </c>
      <c r="D336">
        <f t="shared" si="30"/>
        <v>0</v>
      </c>
      <c r="E336">
        <f t="shared" si="31"/>
        <v>0</v>
      </c>
      <c r="F336" t="str">
        <f t="shared" si="32"/>
        <v>Fehler</v>
      </c>
      <c r="G336" t="str">
        <f t="shared" si="33"/>
        <v>Zahlartenmapping Webshop B2C</v>
      </c>
      <c r="H336" t="str" cm="1">
        <f t="array" ref="H336">LEFT(C336,SUM(LEN(C336)-LEN(SUBSTITUTE(C336,{"0";"1";"2";"3";"4";"5";"6";"7";"8";"9"},""))))</f>
        <v xml:space="preserve">31632 </v>
      </c>
      <c r="I336" t="str" cm="1">
        <f t="array" aca="1" ref="I336" ca="1">_xlfn.TEXTJOIN("",TRUE,IFERROR(MID(H336,ROW(INDIRECT("1:100")),1)+0,""))</f>
        <v>31632</v>
      </c>
      <c r="J336" s="1" t="s">
        <v>12885</v>
      </c>
      <c r="K336" t="e">
        <f t="shared" si="34"/>
        <v>#VALUE!</v>
      </c>
      <c r="L336" t="s">
        <v>12566</v>
      </c>
      <c r="M336" t="s">
        <v>12567</v>
      </c>
      <c r="N336">
        <v>1</v>
      </c>
      <c r="O336" t="s">
        <v>766</v>
      </c>
      <c r="P336" t="str">
        <f t="shared" si="35"/>
        <v>31632 Zahlartenmapping Webshop B2C</v>
      </c>
    </row>
    <row r="337" spans="1:16" x14ac:dyDescent="0.3">
      <c r="A337" t="s">
        <v>12233</v>
      </c>
      <c r="B337" t="s">
        <v>12534</v>
      </c>
      <c r="C337" t="s">
        <v>363</v>
      </c>
      <c r="D337">
        <f t="shared" si="30"/>
        <v>0</v>
      </c>
      <c r="E337">
        <f t="shared" si="31"/>
        <v>0</v>
      </c>
      <c r="F337" t="str">
        <f t="shared" si="32"/>
        <v>Fehler</v>
      </c>
      <c r="G337" t="str">
        <f t="shared" si="33"/>
        <v>Zusätzliche Felder in der ZWM_006</v>
      </c>
      <c r="H337" t="str" cm="1">
        <f t="array" ref="H337">LEFT(C337,SUM(LEN(C337)-LEN(SUBSTITUTE(C337,{"0";"1";"2";"3";"4";"5";"6";"7";"8";"9"},""))))</f>
        <v>31637 Zu</v>
      </c>
      <c r="I337" t="str" cm="1">
        <f t="array" aca="1" ref="I337" ca="1">_xlfn.TEXTJOIN("",TRUE,IFERROR(MID(H337,ROW(INDIRECT("1:100")),1)+0,""))</f>
        <v>31637</v>
      </c>
      <c r="J337" s="1" t="s">
        <v>12886</v>
      </c>
      <c r="K337" t="e">
        <f t="shared" si="34"/>
        <v>#VALUE!</v>
      </c>
      <c r="L337" t="s">
        <v>12566</v>
      </c>
      <c r="M337" t="s">
        <v>12567</v>
      </c>
      <c r="N337">
        <v>1</v>
      </c>
      <c r="O337" t="s">
        <v>766</v>
      </c>
      <c r="P337" t="str">
        <f t="shared" si="35"/>
        <v>31637 Zusätzliche Felder in der ZWM_006</v>
      </c>
    </row>
    <row r="338" spans="1:16" x14ac:dyDescent="0.3">
      <c r="A338" t="s">
        <v>12234</v>
      </c>
      <c r="B338" t="s">
        <v>12534</v>
      </c>
      <c r="C338" t="s">
        <v>364</v>
      </c>
      <c r="D338">
        <f t="shared" si="30"/>
        <v>1</v>
      </c>
      <c r="E338">
        <f t="shared" si="31"/>
        <v>1</v>
      </c>
      <c r="F338" t="str">
        <f t="shared" si="32"/>
        <v xml:space="preserve"> Abschaffung Anton Tester</v>
      </c>
      <c r="G338" t="str">
        <f t="shared" si="33"/>
        <v xml:space="preserve"> Abschaffung Anton Tester</v>
      </c>
      <c r="H338" t="str" cm="1">
        <f t="array" ref="H338">LEFT(C338,SUM(LEN(C338)-LEN(SUBSTITUTE(C338,{"0";"1";"2";"3";"4";"5";"6";"7";"8";"9"},""))))</f>
        <v>31642 P</v>
      </c>
      <c r="I338" t="str" cm="1">
        <f t="array" aca="1" ref="I338" ca="1">_xlfn.TEXTJOIN("",TRUE,IFERROR(MID(H338,ROW(INDIRECT("1:100")),1)+0,""))</f>
        <v>31642</v>
      </c>
      <c r="J338" s="1" t="s">
        <v>12887</v>
      </c>
      <c r="K338" t="str">
        <f t="shared" si="34"/>
        <v xml:space="preserve">31642 P01 </v>
      </c>
      <c r="L338" t="s">
        <v>12566</v>
      </c>
      <c r="M338" t="s">
        <v>12567</v>
      </c>
      <c r="N338">
        <v>1</v>
      </c>
      <c r="O338" t="s">
        <v>766</v>
      </c>
      <c r="P338" t="str">
        <f t="shared" si="35"/>
        <v>31642 P01 - Abschaffung Anton Tester</v>
      </c>
    </row>
    <row r="339" spans="1:16" x14ac:dyDescent="0.3">
      <c r="A339" t="s">
        <v>12235</v>
      </c>
      <c r="B339" t="s">
        <v>12534</v>
      </c>
      <c r="C339" t="s">
        <v>365</v>
      </c>
      <c r="D339">
        <f t="shared" si="30"/>
        <v>0</v>
      </c>
      <c r="E339">
        <f t="shared" si="31"/>
        <v>0</v>
      </c>
      <c r="F339" t="str">
        <f t="shared" si="32"/>
        <v>Fehler</v>
      </c>
      <c r="G339" t="str">
        <f t="shared" si="33"/>
        <v>Kombiretourenlabel</v>
      </c>
      <c r="H339" t="str" cm="1">
        <f t="array" ref="H339">LEFT(C339,SUM(LEN(C339)-LEN(SUBSTITUTE(C339,{"0";"1";"2";"3";"4";"5";"6";"7";"8";"9"},""))))</f>
        <v>31647</v>
      </c>
      <c r="I339" t="str" cm="1">
        <f t="array" aca="1" ref="I339" ca="1">_xlfn.TEXTJOIN("",TRUE,IFERROR(MID(H339,ROW(INDIRECT("1:100")),1)+0,""))</f>
        <v>31647</v>
      </c>
      <c r="J339" s="1" t="s">
        <v>12888</v>
      </c>
      <c r="K339" t="e">
        <f t="shared" si="34"/>
        <v>#VALUE!</v>
      </c>
      <c r="L339" t="s">
        <v>12566</v>
      </c>
      <c r="M339" t="s">
        <v>12567</v>
      </c>
      <c r="N339">
        <v>1</v>
      </c>
      <c r="O339" t="s">
        <v>766</v>
      </c>
      <c r="P339" t="str">
        <f t="shared" si="35"/>
        <v>31647 Kombiretourenlabel</v>
      </c>
    </row>
    <row r="340" spans="1:16" x14ac:dyDescent="0.3">
      <c r="A340" t="s">
        <v>12236</v>
      </c>
      <c r="B340" t="s">
        <v>12534</v>
      </c>
      <c r="C340" t="s">
        <v>366</v>
      </c>
      <c r="D340">
        <f t="shared" si="30"/>
        <v>0</v>
      </c>
      <c r="E340">
        <f t="shared" si="31"/>
        <v>0</v>
      </c>
      <c r="F340" t="str">
        <f t="shared" si="32"/>
        <v>Fehler</v>
      </c>
      <c r="G340" t="str">
        <f t="shared" si="33"/>
        <v>Retourenlabel und Anfrage für Retourenlabel in CH, AT</v>
      </c>
      <c r="H340" t="str" cm="1">
        <f t="array" ref="H340">LEFT(C340,SUM(LEN(C340)-LEN(SUBSTITUTE(C340,{"0";"1";"2";"3";"4";"5";"6";"7";"8";"9"},""))))</f>
        <v>31648</v>
      </c>
      <c r="I340" t="str" cm="1">
        <f t="array" aca="1" ref="I340" ca="1">_xlfn.TEXTJOIN("",TRUE,IFERROR(MID(H340,ROW(INDIRECT("1:100")),1)+0,""))</f>
        <v>31648</v>
      </c>
      <c r="J340" s="1" t="s">
        <v>12889</v>
      </c>
      <c r="K340" t="e">
        <f t="shared" si="34"/>
        <v>#VALUE!</v>
      </c>
      <c r="L340" t="s">
        <v>12566</v>
      </c>
      <c r="M340" t="s">
        <v>12567</v>
      </c>
      <c r="N340">
        <v>1</v>
      </c>
      <c r="O340" t="s">
        <v>766</v>
      </c>
      <c r="P340" t="str">
        <f t="shared" si="35"/>
        <v>31648 Retourenlabel und Anfrage für Retourenlabel in CH, AT</v>
      </c>
    </row>
    <row r="341" spans="1:16" x14ac:dyDescent="0.3">
      <c r="A341" t="s">
        <v>12237</v>
      </c>
      <c r="B341" t="s">
        <v>12534</v>
      </c>
      <c r="C341" t="s">
        <v>367</v>
      </c>
      <c r="D341">
        <f t="shared" si="30"/>
        <v>1</v>
      </c>
      <c r="E341">
        <f t="shared" si="31"/>
        <v>1</v>
      </c>
      <c r="F341" t="str">
        <f t="shared" si="32"/>
        <v xml:space="preserve"> Fehlerhafter Betrag für Kreditkartenauthorisierung</v>
      </c>
      <c r="G341" t="str">
        <f t="shared" si="33"/>
        <v xml:space="preserve"> Fehlerhafter Betrag für Kreditkartenauthorisierung</v>
      </c>
      <c r="H341" t="str" cm="1">
        <f t="array" ref="H341">LEFT(C341,SUM(LEN(C341)-LEN(SUBSTITUTE(C341,{"0";"1";"2";"3";"4";"5";"6";"7";"8";"9"},""))))</f>
        <v>31682 P</v>
      </c>
      <c r="I341" t="str" cm="1">
        <f t="array" aca="1" ref="I341" ca="1">_xlfn.TEXTJOIN("",TRUE,IFERROR(MID(H341,ROW(INDIRECT("1:100")),1)+0,""))</f>
        <v>31682</v>
      </c>
      <c r="J341" s="1" t="s">
        <v>12890</v>
      </c>
      <c r="K341" t="str">
        <f t="shared" si="34"/>
        <v xml:space="preserve">31682 P01 </v>
      </c>
      <c r="L341" t="s">
        <v>12566</v>
      </c>
      <c r="M341" t="s">
        <v>12567</v>
      </c>
      <c r="N341">
        <v>1</v>
      </c>
      <c r="O341" t="s">
        <v>766</v>
      </c>
      <c r="P341" t="str">
        <f t="shared" si="35"/>
        <v>31682 P01 - Fehlerhafter Betrag für Kreditkartenauthorisierung</v>
      </c>
    </row>
    <row r="342" spans="1:16" x14ac:dyDescent="0.3">
      <c r="A342" t="s">
        <v>12238</v>
      </c>
      <c r="B342" t="s">
        <v>12534</v>
      </c>
      <c r="C342" t="s">
        <v>368</v>
      </c>
      <c r="D342">
        <f t="shared" si="30"/>
        <v>0</v>
      </c>
      <c r="E342">
        <f t="shared" si="31"/>
        <v>0</v>
      </c>
      <c r="F342" t="str">
        <f t="shared" si="32"/>
        <v>Fehler</v>
      </c>
      <c r="G342" t="str">
        <f t="shared" si="33"/>
        <v>SAP Buchung ohne Gutscheinnummer in der Zuordnung</v>
      </c>
      <c r="H342" t="str" cm="1">
        <f t="array" ref="H342">LEFT(C342,SUM(LEN(C342)-LEN(SUBSTITUTE(C342,{"0";"1";"2";"3";"4";"5";"6";"7";"8";"9"},""))))</f>
        <v>31684</v>
      </c>
      <c r="I342" t="str" cm="1">
        <f t="array" aca="1" ref="I342" ca="1">_xlfn.TEXTJOIN("",TRUE,IFERROR(MID(H342,ROW(INDIRECT("1:100")),1)+0,""))</f>
        <v>31684</v>
      </c>
      <c r="J342" s="1" t="s">
        <v>12891</v>
      </c>
      <c r="K342" t="e">
        <f t="shared" si="34"/>
        <v>#VALUE!</v>
      </c>
      <c r="L342" t="s">
        <v>12566</v>
      </c>
      <c r="M342" t="s">
        <v>12567</v>
      </c>
      <c r="N342">
        <v>1</v>
      </c>
      <c r="O342" t="s">
        <v>766</v>
      </c>
      <c r="P342" t="str">
        <f t="shared" si="35"/>
        <v>31684 SAP Buchung ohne Gutscheinnummer in der Zuordnung</v>
      </c>
    </row>
    <row r="343" spans="1:16" x14ac:dyDescent="0.3">
      <c r="A343" t="s">
        <v>12239</v>
      </c>
      <c r="B343" t="s">
        <v>12534</v>
      </c>
      <c r="C343" t="s">
        <v>369</v>
      </c>
      <c r="D343">
        <f t="shared" si="30"/>
        <v>0</v>
      </c>
      <c r="E343">
        <f t="shared" si="31"/>
        <v>0</v>
      </c>
      <c r="F343" t="str">
        <f t="shared" si="32"/>
        <v>Fehler</v>
      </c>
      <c r="G343" t="str">
        <f t="shared" si="33"/>
        <v>Testunterstützung Logistikprozesse</v>
      </c>
      <c r="H343" t="str" cm="1">
        <f t="array" ref="H343">LEFT(C343,SUM(LEN(C343)-LEN(SUBSTITUTE(C343,{"0";"1";"2";"3";"4";"5";"6";"7";"8";"9"},""))))</f>
        <v>31713</v>
      </c>
      <c r="I343" t="str" cm="1">
        <f t="array" aca="1" ref="I343" ca="1">_xlfn.TEXTJOIN("",TRUE,IFERROR(MID(H343,ROW(INDIRECT("1:100")),1)+0,""))</f>
        <v>31713</v>
      </c>
      <c r="J343" s="1" t="s">
        <v>12892</v>
      </c>
      <c r="K343" t="e">
        <f t="shared" si="34"/>
        <v>#VALUE!</v>
      </c>
      <c r="L343" t="s">
        <v>12566</v>
      </c>
      <c r="M343" t="s">
        <v>12567</v>
      </c>
      <c r="N343">
        <v>1</v>
      </c>
      <c r="O343" t="s">
        <v>766</v>
      </c>
      <c r="P343" t="str">
        <f t="shared" si="35"/>
        <v>31713 Testunterstützung Logistikprozesse</v>
      </c>
    </row>
    <row r="344" spans="1:16" x14ac:dyDescent="0.3">
      <c r="A344" t="s">
        <v>12240</v>
      </c>
      <c r="B344" t="s">
        <v>12534</v>
      </c>
      <c r="C344" t="s">
        <v>370</v>
      </c>
      <c r="D344">
        <f t="shared" si="30"/>
        <v>0</v>
      </c>
      <c r="E344">
        <f t="shared" si="31"/>
        <v>0</v>
      </c>
      <c r="F344" t="str">
        <f t="shared" si="32"/>
        <v>Fehler</v>
      </c>
      <c r="G344" t="str">
        <f t="shared" si="33"/>
        <v>Anpassung Delta Lauf Neuterminierung</v>
      </c>
      <c r="H344" t="str" cm="1">
        <f t="array" ref="H344">LEFT(C344,SUM(LEN(C344)-LEN(SUBSTITUTE(C344,{"0";"1";"2";"3";"4";"5";"6";"7";"8";"9"},""))))</f>
        <v>31718</v>
      </c>
      <c r="I344" t="str" cm="1">
        <f t="array" aca="1" ref="I344" ca="1">_xlfn.TEXTJOIN("",TRUE,IFERROR(MID(H344,ROW(INDIRECT("1:100")),1)+0,""))</f>
        <v>31718</v>
      </c>
      <c r="J344" s="1" t="s">
        <v>12893</v>
      </c>
      <c r="K344" t="e">
        <f t="shared" si="34"/>
        <v>#VALUE!</v>
      </c>
      <c r="L344" t="s">
        <v>12566</v>
      </c>
      <c r="M344" t="s">
        <v>12567</v>
      </c>
      <c r="N344">
        <v>1</v>
      </c>
      <c r="O344" t="s">
        <v>766</v>
      </c>
      <c r="P344" t="str">
        <f t="shared" si="35"/>
        <v>31718 Anpassung Delta Lauf Neuterminierung</v>
      </c>
    </row>
    <row r="345" spans="1:16" x14ac:dyDescent="0.3">
      <c r="A345" t="s">
        <v>12241</v>
      </c>
      <c r="B345" t="s">
        <v>12534</v>
      </c>
      <c r="C345" t="s">
        <v>371</v>
      </c>
      <c r="D345">
        <f t="shared" si="30"/>
        <v>1</v>
      </c>
      <c r="E345">
        <f t="shared" si="31"/>
        <v>1</v>
      </c>
      <c r="F345" t="str">
        <f t="shared" si="32"/>
        <v xml:space="preserve"> eine Lieferung</v>
      </c>
      <c r="G345" t="str">
        <f t="shared" si="33"/>
        <v xml:space="preserve"> eine Lieferung</v>
      </c>
      <c r="H345" t="str" cm="1">
        <f t="array" ref="H345">LEFT(C345,SUM(LEN(C345)-LEN(SUBSTITUTE(C345,{"0";"1";"2";"3";"4";"5";"6";"7";"8";"9"},""))))</f>
        <v>31721</v>
      </c>
      <c r="I345" t="str" cm="1">
        <f t="array" aca="1" ref="I345" ca="1">_xlfn.TEXTJOIN("",TRUE,IFERROR(MID(H345,ROW(INDIRECT("1:100")),1)+0,""))</f>
        <v>31721</v>
      </c>
      <c r="J345" s="1" t="s">
        <v>12894</v>
      </c>
      <c r="K345" t="str">
        <f t="shared" si="34"/>
        <v xml:space="preserve">31721 Kommissionierlisten Bildung prüfen </v>
      </c>
      <c r="L345" t="s">
        <v>12566</v>
      </c>
      <c r="M345" t="s">
        <v>12567</v>
      </c>
      <c r="N345">
        <v>1</v>
      </c>
      <c r="O345" t="s">
        <v>766</v>
      </c>
      <c r="P345" t="str">
        <f t="shared" si="35"/>
        <v>31721 Kommissionierlisten Bildung prüfen - eine Lieferung</v>
      </c>
    </row>
    <row r="346" spans="1:16" x14ac:dyDescent="0.3">
      <c r="A346" t="s">
        <v>12242</v>
      </c>
      <c r="B346" t="s">
        <v>12534</v>
      </c>
      <c r="C346" t="s">
        <v>372</v>
      </c>
      <c r="D346">
        <f t="shared" si="30"/>
        <v>0</v>
      </c>
      <c r="E346">
        <f t="shared" si="31"/>
        <v>0</v>
      </c>
      <c r="F346" t="str">
        <f t="shared" si="32"/>
        <v>Fehler</v>
      </c>
      <c r="G346" t="str">
        <f t="shared" si="33"/>
        <v>Sammellieferung mit Andruck aller Bestellnummern</v>
      </c>
      <c r="H346" t="str" cm="1">
        <f t="array" ref="H346">LEFT(C346,SUM(LEN(C346)-LEN(SUBSTITUTE(C346,{"0";"1";"2";"3";"4";"5";"6";"7";"8";"9"},""))))</f>
        <v>31732</v>
      </c>
      <c r="I346" t="str" cm="1">
        <f t="array" aca="1" ref="I346" ca="1">_xlfn.TEXTJOIN("",TRUE,IFERROR(MID(H346,ROW(INDIRECT("1:100")),1)+0,""))</f>
        <v>31732</v>
      </c>
      <c r="J346" s="1" t="s">
        <v>12895</v>
      </c>
      <c r="K346" t="e">
        <f t="shared" si="34"/>
        <v>#VALUE!</v>
      </c>
      <c r="L346" t="s">
        <v>12566</v>
      </c>
      <c r="M346" t="s">
        <v>12567</v>
      </c>
      <c r="N346">
        <v>1</v>
      </c>
      <c r="O346" t="s">
        <v>766</v>
      </c>
      <c r="P346" t="str">
        <f t="shared" si="35"/>
        <v>31732 Sammellieferung mit Andruck aller Bestellnummern</v>
      </c>
    </row>
    <row r="347" spans="1:16" x14ac:dyDescent="0.3">
      <c r="A347" t="s">
        <v>12243</v>
      </c>
      <c r="B347" t="s">
        <v>12534</v>
      </c>
      <c r="C347" t="s">
        <v>373</v>
      </c>
      <c r="D347">
        <f t="shared" si="30"/>
        <v>0</v>
      </c>
      <c r="E347">
        <f t="shared" si="31"/>
        <v>0</v>
      </c>
      <c r="F347" t="str">
        <f t="shared" si="32"/>
        <v>Fehler</v>
      </c>
      <c r="G347" t="str">
        <f t="shared" si="33"/>
        <v>Kommissionierliste löschen mit Firefighter</v>
      </c>
      <c r="H347" t="str" cm="1">
        <f t="array" ref="H347">LEFT(C347,SUM(LEN(C347)-LEN(SUBSTITUTE(C347,{"0";"1";"2";"3";"4";"5";"6";"7";"8";"9"},""))))</f>
        <v>31744</v>
      </c>
      <c r="I347" t="str" cm="1">
        <f t="array" aca="1" ref="I347" ca="1">_xlfn.TEXTJOIN("",TRUE,IFERROR(MID(H347,ROW(INDIRECT("1:100")),1)+0,""))</f>
        <v>31744</v>
      </c>
      <c r="J347" s="1" t="s">
        <v>12896</v>
      </c>
      <c r="K347" t="e">
        <f t="shared" si="34"/>
        <v>#VALUE!</v>
      </c>
      <c r="L347" t="s">
        <v>12566</v>
      </c>
      <c r="M347" t="s">
        <v>12567</v>
      </c>
      <c r="N347">
        <v>1</v>
      </c>
      <c r="O347" t="s">
        <v>766</v>
      </c>
      <c r="P347" t="str">
        <f t="shared" si="35"/>
        <v>31744 Kommissionierliste löschen mit Firefighter</v>
      </c>
    </row>
    <row r="348" spans="1:16" x14ac:dyDescent="0.3">
      <c r="A348" t="s">
        <v>12244</v>
      </c>
      <c r="B348" t="s">
        <v>12534</v>
      </c>
      <c r="C348" t="s">
        <v>374</v>
      </c>
      <c r="D348">
        <f t="shared" si="30"/>
        <v>0</v>
      </c>
      <c r="E348">
        <f t="shared" si="31"/>
        <v>0</v>
      </c>
      <c r="F348" t="str">
        <f t="shared" si="32"/>
        <v>Fehler</v>
      </c>
      <c r="G348" t="str">
        <f t="shared" si="33"/>
        <v>VKM1: DE11 &amp; DE12 ohne Kreditprüfung in Frankreich</v>
      </c>
      <c r="H348" t="str" cm="1">
        <f t="array" ref="H348">LEFT(C348,SUM(LEN(C348)-LEN(SUBSTITUTE(C348,{"0";"1";"2";"3";"4";"5";"6";"7";"8";"9"},""))))</f>
        <v>31755 VKM1</v>
      </c>
      <c r="I348" t="str" cm="1">
        <f t="array" aca="1" ref="I348" ca="1">_xlfn.TEXTJOIN("",TRUE,IFERROR(MID(H348,ROW(INDIRECT("1:100")),1)+0,""))</f>
        <v>317551</v>
      </c>
      <c r="J348" s="1" t="s">
        <v>12897</v>
      </c>
      <c r="K348" t="e">
        <f t="shared" si="34"/>
        <v>#VALUE!</v>
      </c>
      <c r="L348" t="s">
        <v>12566</v>
      </c>
      <c r="M348" t="s">
        <v>12567</v>
      </c>
      <c r="N348">
        <v>1</v>
      </c>
      <c r="O348" t="s">
        <v>766</v>
      </c>
      <c r="P348" t="str">
        <f t="shared" si="35"/>
        <v>31755 VKM1: DE11 &amp; DE12 ohne Kreditprüfung in Frankreich</v>
      </c>
    </row>
    <row r="349" spans="1:16" x14ac:dyDescent="0.3">
      <c r="A349" t="s">
        <v>12245</v>
      </c>
      <c r="B349" t="s">
        <v>12534</v>
      </c>
      <c r="C349" t="s">
        <v>375</v>
      </c>
      <c r="D349">
        <f t="shared" si="30"/>
        <v>1</v>
      </c>
      <c r="E349">
        <f t="shared" si="31"/>
        <v>1</v>
      </c>
      <c r="F349" t="str">
        <f t="shared" si="32"/>
        <v>ID Art. 2011819</v>
      </c>
      <c r="G349" t="str">
        <f t="shared" si="33"/>
        <v>ID Art. 2011819</v>
      </c>
      <c r="H349" t="str" cm="1">
        <f t="array" ref="H349">LEFT(C349,SUM(LEN(C349)-LEN(SUBSTITUTE(C349,{"0";"1";"2";"3";"4";"5";"6";"7";"8";"9"},""))))</f>
        <v>31763 Prüfun</v>
      </c>
      <c r="I349" t="str" cm="1">
        <f t="array" aca="1" ref="I349" ca="1">_xlfn.TEXTJOIN("",TRUE,IFERROR(MID(H349,ROW(INDIRECT("1:100")),1)+0,""))</f>
        <v>31763</v>
      </c>
      <c r="J349" s="1" t="s">
        <v>12898</v>
      </c>
      <c r="K349" t="str">
        <f t="shared" si="34"/>
        <v>31763 Prüfung Liefer</v>
      </c>
      <c r="L349" t="s">
        <v>12566</v>
      </c>
      <c r="M349" t="s">
        <v>12567</v>
      </c>
      <c r="N349">
        <v>1</v>
      </c>
      <c r="O349" t="s">
        <v>766</v>
      </c>
      <c r="P349" t="str">
        <f t="shared" si="35"/>
        <v>31763 Prüfung Liefer-ID Art. 2011819</v>
      </c>
    </row>
    <row r="350" spans="1:16" x14ac:dyDescent="0.3">
      <c r="A350" t="s">
        <v>12246</v>
      </c>
      <c r="B350" t="s">
        <v>12534</v>
      </c>
      <c r="C350" t="s">
        <v>376</v>
      </c>
      <c r="D350">
        <f t="shared" si="30"/>
        <v>0</v>
      </c>
      <c r="E350">
        <f t="shared" si="31"/>
        <v>0</v>
      </c>
      <c r="F350" t="str">
        <f t="shared" si="32"/>
        <v>Fehler</v>
      </c>
      <c r="G350" t="str">
        <f t="shared" si="33"/>
        <v>Filialausgang Ware wird gescannt aber nicht verpackt</v>
      </c>
      <c r="H350" t="str" cm="1">
        <f t="array" ref="H350">LEFT(C350,SUM(LEN(C350)-LEN(SUBSTITUTE(C350,{"0";"1";"2";"3";"4";"5";"6";"7";"8";"9"},""))))</f>
        <v>31766</v>
      </c>
      <c r="I350" t="str" cm="1">
        <f t="array" aca="1" ref="I350" ca="1">_xlfn.TEXTJOIN("",TRUE,IFERROR(MID(H350,ROW(INDIRECT("1:100")),1)+0,""))</f>
        <v>31766</v>
      </c>
      <c r="J350" s="1" t="s">
        <v>12899</v>
      </c>
      <c r="K350" t="e">
        <f t="shared" si="34"/>
        <v>#VALUE!</v>
      </c>
      <c r="L350" t="s">
        <v>12566</v>
      </c>
      <c r="M350" t="s">
        <v>12567</v>
      </c>
      <c r="N350">
        <v>1</v>
      </c>
      <c r="O350" t="s">
        <v>766</v>
      </c>
      <c r="P350" t="str">
        <f t="shared" si="35"/>
        <v>31766 Filialausgang Ware wird gescannt aber nicht verpackt</v>
      </c>
    </row>
    <row r="351" spans="1:16" x14ac:dyDescent="0.3">
      <c r="A351" t="s">
        <v>12247</v>
      </c>
      <c r="B351" t="s">
        <v>12534</v>
      </c>
      <c r="C351" t="s">
        <v>377</v>
      </c>
      <c r="D351">
        <f t="shared" si="30"/>
        <v>0</v>
      </c>
      <c r="E351">
        <f t="shared" si="31"/>
        <v>0</v>
      </c>
      <c r="F351" t="str">
        <f t="shared" si="32"/>
        <v>Fehler</v>
      </c>
      <c r="G351" t="str">
        <f t="shared" si="33"/>
        <v xml:space="preserve"> Statusanzeige Liefersperre Online Shop</v>
      </c>
      <c r="H351" t="str" cm="1">
        <f t="array" ref="H351">LEFT(C351,SUM(LEN(C351)-LEN(SUBSTITUTE(C351,{"0";"1";"2";"3";"4";"5";"6";"7";"8";"9"},""))))</f>
        <v>31770</v>
      </c>
      <c r="I351" t="str" cm="1">
        <f t="array" aca="1" ref="I351" ca="1">_xlfn.TEXTJOIN("",TRUE,IFERROR(MID(H351,ROW(INDIRECT("1:100")),1)+0,""))</f>
        <v>31770</v>
      </c>
      <c r="J351" s="1" t="s">
        <v>12900</v>
      </c>
      <c r="K351" t="e">
        <f t="shared" si="34"/>
        <v>#VALUE!</v>
      </c>
      <c r="L351" t="s">
        <v>12566</v>
      </c>
      <c r="M351" t="s">
        <v>12567</v>
      </c>
      <c r="N351">
        <v>1</v>
      </c>
      <c r="O351" t="s">
        <v>766</v>
      </c>
      <c r="P351" t="str">
        <f t="shared" si="35"/>
        <v>31770  Statusanzeige Liefersperre Online Shop</v>
      </c>
    </row>
    <row r="352" spans="1:16" x14ac:dyDescent="0.3">
      <c r="A352" t="s">
        <v>12248</v>
      </c>
      <c r="B352" t="s">
        <v>12534</v>
      </c>
      <c r="C352" t="s">
        <v>378</v>
      </c>
      <c r="D352">
        <f t="shared" si="30"/>
        <v>1</v>
      </c>
      <c r="E352">
        <f t="shared" si="31"/>
        <v>1</v>
      </c>
      <c r="F352" t="str">
        <f t="shared" si="32"/>
        <v>Cockpit</v>
      </c>
      <c r="G352" t="str">
        <f t="shared" si="33"/>
        <v>Cockpit</v>
      </c>
      <c r="H352" t="str" cm="1">
        <f t="array" ref="H352">LEFT(C352,SUM(LEN(C352)-LEN(SUBSTITUTE(C352,{"0";"1";"2";"3";"4";"5";"6";"7";"8";"9"},""))))</f>
        <v>31782</v>
      </c>
      <c r="I352" t="str" cm="1">
        <f t="array" aca="1" ref="I352" ca="1">_xlfn.TEXTJOIN("",TRUE,IFERROR(MID(H352,ROW(INDIRECT("1:100")),1)+0,""))</f>
        <v>31782</v>
      </c>
      <c r="J352" s="1" t="s">
        <v>12901</v>
      </c>
      <c r="K352" t="str">
        <f t="shared" si="34"/>
        <v>31782 Äufräumung der Datenbank zum WE</v>
      </c>
      <c r="L352" t="s">
        <v>12566</v>
      </c>
      <c r="M352" t="s">
        <v>12567</v>
      </c>
      <c r="N352">
        <v>1</v>
      </c>
      <c r="O352" t="s">
        <v>766</v>
      </c>
      <c r="P352" t="str">
        <f t="shared" si="35"/>
        <v>31782 Äufräumung der Datenbank zum WE-Cockpit</v>
      </c>
    </row>
    <row r="353" spans="1:16" x14ac:dyDescent="0.3">
      <c r="A353" t="s">
        <v>12249</v>
      </c>
      <c r="B353" t="s">
        <v>12534</v>
      </c>
      <c r="C353" t="s">
        <v>379</v>
      </c>
      <c r="D353">
        <f t="shared" si="30"/>
        <v>0</v>
      </c>
      <c r="E353">
        <f t="shared" si="31"/>
        <v>0</v>
      </c>
      <c r="F353" t="str">
        <f t="shared" si="32"/>
        <v>Fehler</v>
      </c>
      <c r="G353" t="str">
        <f t="shared" si="33"/>
        <v>Gast Bestellung</v>
      </c>
      <c r="H353" t="str" cm="1">
        <f t="array" ref="H353">LEFT(C353,SUM(LEN(C353)-LEN(SUBSTITUTE(C353,{"0";"1";"2";"3";"4";"5";"6";"7";"8";"9"},""))))</f>
        <v>31788</v>
      </c>
      <c r="I353" t="str" cm="1">
        <f t="array" aca="1" ref="I353" ca="1">_xlfn.TEXTJOIN("",TRUE,IFERROR(MID(H353,ROW(INDIRECT("1:100")),1)+0,""))</f>
        <v>31788</v>
      </c>
      <c r="J353" s="1" t="s">
        <v>12902</v>
      </c>
      <c r="K353" t="e">
        <f t="shared" si="34"/>
        <v>#VALUE!</v>
      </c>
      <c r="L353" t="s">
        <v>12566</v>
      </c>
      <c r="M353" t="s">
        <v>12567</v>
      </c>
      <c r="N353">
        <v>1</v>
      </c>
      <c r="O353" t="s">
        <v>766</v>
      </c>
      <c r="P353" t="str">
        <f t="shared" si="35"/>
        <v>31788 Gast Bestellung</v>
      </c>
    </row>
    <row r="354" spans="1:16" x14ac:dyDescent="0.3">
      <c r="A354" t="s">
        <v>12250</v>
      </c>
      <c r="B354" t="s">
        <v>12534</v>
      </c>
      <c r="C354" t="s">
        <v>380</v>
      </c>
      <c r="D354">
        <f t="shared" si="30"/>
        <v>0</v>
      </c>
      <c r="E354">
        <f t="shared" si="31"/>
        <v>0</v>
      </c>
      <c r="F354" t="str">
        <f t="shared" si="32"/>
        <v>Fehler</v>
      </c>
      <c r="G354" t="str">
        <f t="shared" si="33"/>
        <v>HU verschwindet nach Warenausgang buchen</v>
      </c>
      <c r="H354" t="str" cm="1">
        <f t="array" ref="H354">LEFT(C354,SUM(LEN(C354)-LEN(SUBSTITUTE(C354,{"0";"1";"2";"3";"4";"5";"6";"7";"8";"9"},""))))</f>
        <v>31813</v>
      </c>
      <c r="I354" t="str" cm="1">
        <f t="array" aca="1" ref="I354" ca="1">_xlfn.TEXTJOIN("",TRUE,IFERROR(MID(H354,ROW(INDIRECT("1:100")),1)+0,""))</f>
        <v>31813</v>
      </c>
      <c r="J354" s="1" t="s">
        <v>12903</v>
      </c>
      <c r="K354" t="e">
        <f t="shared" si="34"/>
        <v>#VALUE!</v>
      </c>
      <c r="L354" t="s">
        <v>12566</v>
      </c>
      <c r="M354" t="s">
        <v>12567</v>
      </c>
      <c r="N354">
        <v>1</v>
      </c>
      <c r="O354" t="s">
        <v>766</v>
      </c>
      <c r="P354" t="str">
        <f t="shared" si="35"/>
        <v>31813 HU verschwindet nach Warenausgang buchen</v>
      </c>
    </row>
    <row r="355" spans="1:16" x14ac:dyDescent="0.3">
      <c r="A355" t="s">
        <v>12251</v>
      </c>
      <c r="B355" t="s">
        <v>12534</v>
      </c>
      <c r="C355" t="s">
        <v>381</v>
      </c>
      <c r="D355">
        <f t="shared" si="30"/>
        <v>0</v>
      </c>
      <c r="E355">
        <f t="shared" si="31"/>
        <v>0</v>
      </c>
      <c r="F355" t="str">
        <f t="shared" si="32"/>
        <v>Fehler</v>
      </c>
      <c r="G355" t="str">
        <f t="shared" si="33"/>
        <v>Warenausgang für Lohnbeistellung nicht möglich</v>
      </c>
      <c r="H355" t="str" cm="1">
        <f t="array" ref="H355">LEFT(C355,SUM(LEN(C355)-LEN(SUBSTITUTE(C355,{"0";"1";"2";"3";"4";"5";"6";"7";"8";"9"},""))))</f>
        <v>31828</v>
      </c>
      <c r="I355" t="str" cm="1">
        <f t="array" aca="1" ref="I355" ca="1">_xlfn.TEXTJOIN("",TRUE,IFERROR(MID(H355,ROW(INDIRECT("1:100")),1)+0,""))</f>
        <v>31828</v>
      </c>
      <c r="J355" s="1" t="s">
        <v>12904</v>
      </c>
      <c r="K355" t="e">
        <f t="shared" si="34"/>
        <v>#VALUE!</v>
      </c>
      <c r="L355" t="s">
        <v>12566</v>
      </c>
      <c r="M355" t="s">
        <v>12567</v>
      </c>
      <c r="N355">
        <v>1</v>
      </c>
      <c r="O355" t="s">
        <v>766</v>
      </c>
      <c r="P355" t="str">
        <f t="shared" si="35"/>
        <v>31828 Warenausgang für Lohnbeistellung nicht möglich</v>
      </c>
    </row>
    <row r="356" spans="1:16" x14ac:dyDescent="0.3">
      <c r="A356" t="s">
        <v>12252</v>
      </c>
      <c r="B356" t="s">
        <v>12534</v>
      </c>
      <c r="C356" t="s">
        <v>382</v>
      </c>
      <c r="D356">
        <f t="shared" si="30"/>
        <v>0</v>
      </c>
      <c r="E356">
        <f t="shared" si="31"/>
        <v>0</v>
      </c>
      <c r="F356" t="str">
        <f t="shared" si="32"/>
        <v>Fehler</v>
      </c>
      <c r="G356" t="str">
        <f t="shared" si="33"/>
        <v>Rechnungen werden ohne Artikelbezeichung gedruckt</v>
      </c>
      <c r="H356" t="str" cm="1">
        <f t="array" ref="H356">LEFT(C356,SUM(LEN(C356)-LEN(SUBSTITUTE(C356,{"0";"1";"2";"3";"4";"5";"6";"7";"8";"9"},""))))</f>
        <v>31842</v>
      </c>
      <c r="I356" t="str" cm="1">
        <f t="array" aca="1" ref="I356" ca="1">_xlfn.TEXTJOIN("",TRUE,IFERROR(MID(H356,ROW(INDIRECT("1:100")),1)+0,""))</f>
        <v>31842</v>
      </c>
      <c r="J356" s="1" t="s">
        <v>12905</v>
      </c>
      <c r="K356" t="e">
        <f t="shared" si="34"/>
        <v>#VALUE!</v>
      </c>
      <c r="L356" t="s">
        <v>12566</v>
      </c>
      <c r="M356" t="s">
        <v>12567</v>
      </c>
      <c r="N356">
        <v>1</v>
      </c>
      <c r="O356" t="s">
        <v>766</v>
      </c>
      <c r="P356" t="str">
        <f t="shared" si="35"/>
        <v>31842 Rechnungen werden ohne Artikelbezeichung gedruckt</v>
      </c>
    </row>
    <row r="357" spans="1:16" x14ac:dyDescent="0.3">
      <c r="A357" t="s">
        <v>12253</v>
      </c>
      <c r="B357" t="s">
        <v>12534</v>
      </c>
      <c r="C357" t="s">
        <v>383</v>
      </c>
      <c r="D357">
        <f t="shared" si="30"/>
        <v>1</v>
      </c>
      <c r="E357">
        <f t="shared" si="31"/>
        <v>1</v>
      </c>
      <c r="F357" t="str">
        <f t="shared" si="32"/>
        <v>ID falsch bei Sicherheitsbestand GH</v>
      </c>
      <c r="G357" t="str">
        <f t="shared" si="33"/>
        <v>ID falsch bei Sicherheitsbestand GH</v>
      </c>
      <c r="H357" t="str" cm="1">
        <f t="array" ref="H357">LEFT(C357,SUM(LEN(C357)-LEN(SUBSTITUTE(C357,{"0";"1";"2";"3";"4";"5";"6";"7";"8";"9"},""))))</f>
        <v>31852</v>
      </c>
      <c r="I357" t="str" cm="1">
        <f t="array" aca="1" ref="I357" ca="1">_xlfn.TEXTJOIN("",TRUE,IFERROR(MID(H357,ROW(INDIRECT("1:100")),1)+0,""))</f>
        <v>31852</v>
      </c>
      <c r="J357" s="1" t="s">
        <v>12906</v>
      </c>
      <c r="K357" t="str">
        <f t="shared" si="34"/>
        <v>31852 Liefer</v>
      </c>
      <c r="L357" t="s">
        <v>12566</v>
      </c>
      <c r="M357" t="s">
        <v>12567</v>
      </c>
      <c r="N357">
        <v>1</v>
      </c>
      <c r="O357" t="s">
        <v>766</v>
      </c>
      <c r="P357" t="str">
        <f t="shared" si="35"/>
        <v>31852 Liefer-ID falsch bei Sicherheitsbestand GH</v>
      </c>
    </row>
    <row r="358" spans="1:16" x14ac:dyDescent="0.3">
      <c r="A358" t="s">
        <v>12254</v>
      </c>
      <c r="B358" t="s">
        <v>12534</v>
      </c>
      <c r="C358" t="s">
        <v>384</v>
      </c>
      <c r="D358">
        <f t="shared" si="30"/>
        <v>0</v>
      </c>
      <c r="E358">
        <f t="shared" si="31"/>
        <v>0</v>
      </c>
      <c r="F358" t="str">
        <f t="shared" si="32"/>
        <v>Fehler</v>
      </c>
      <c r="G358" t="str">
        <f t="shared" si="33"/>
        <v>Schnittstelle Merkmale Cavok reduzieren</v>
      </c>
      <c r="H358" t="str" cm="1">
        <f t="array" ref="H358">LEFT(C358,SUM(LEN(C358)-LEN(SUBSTITUTE(C358,{"0";"1";"2";"3";"4";"5";"6";"7";"8";"9"},""))))</f>
        <v>31857</v>
      </c>
      <c r="I358" t="str" cm="1">
        <f t="array" aca="1" ref="I358" ca="1">_xlfn.TEXTJOIN("",TRUE,IFERROR(MID(H358,ROW(INDIRECT("1:100")),1)+0,""))</f>
        <v>31857</v>
      </c>
      <c r="J358" s="1" t="s">
        <v>12907</v>
      </c>
      <c r="K358" t="e">
        <f t="shared" si="34"/>
        <v>#VALUE!</v>
      </c>
      <c r="L358" t="s">
        <v>12566</v>
      </c>
      <c r="M358" t="s">
        <v>12567</v>
      </c>
      <c r="N358">
        <v>1</v>
      </c>
      <c r="O358" t="s">
        <v>766</v>
      </c>
      <c r="P358" t="str">
        <f t="shared" si="35"/>
        <v>31857 Schnittstelle Merkmale Cavok reduzieren</v>
      </c>
    </row>
    <row r="359" spans="1:16" x14ac:dyDescent="0.3">
      <c r="A359" t="s">
        <v>12255</v>
      </c>
      <c r="B359" t="s">
        <v>12534</v>
      </c>
      <c r="C359" t="s">
        <v>385</v>
      </c>
      <c r="D359">
        <f t="shared" si="30"/>
        <v>1</v>
      </c>
      <c r="E359">
        <f t="shared" si="31"/>
        <v>1</v>
      </c>
      <c r="F359" t="str">
        <f t="shared" si="32"/>
        <v xml:space="preserve"> Fehlerhafte Authorisierung PayPal Auftrag</v>
      </c>
      <c r="G359" t="str">
        <f t="shared" si="33"/>
        <v xml:space="preserve"> Fehlerhafte Authorisierung PayPal Auftrag</v>
      </c>
      <c r="H359" t="str" cm="1">
        <f t="array" ref="H359">LEFT(C359,SUM(LEN(C359)-LEN(SUBSTITUTE(C359,{"0";"1";"2";"3";"4";"5";"6";"7";"8";"9"},""))))</f>
        <v>31864 P</v>
      </c>
      <c r="I359" t="str" cm="1">
        <f t="array" aca="1" ref="I359" ca="1">_xlfn.TEXTJOIN("",TRUE,IFERROR(MID(H359,ROW(INDIRECT("1:100")),1)+0,""))</f>
        <v>31864</v>
      </c>
      <c r="J359" s="1" t="s">
        <v>12908</v>
      </c>
      <c r="K359" t="str">
        <f t="shared" si="34"/>
        <v xml:space="preserve">31864 P01 </v>
      </c>
      <c r="L359" t="s">
        <v>12566</v>
      </c>
      <c r="M359" t="s">
        <v>12567</v>
      </c>
      <c r="N359">
        <v>1</v>
      </c>
      <c r="O359" t="s">
        <v>766</v>
      </c>
      <c r="P359" t="str">
        <f t="shared" si="35"/>
        <v>31864 P01 - Fehlerhafte Authorisierung PayPal Auftrag</v>
      </c>
    </row>
    <row r="360" spans="1:16" x14ac:dyDescent="0.3">
      <c r="A360" t="s">
        <v>12256</v>
      </c>
      <c r="B360" t="s">
        <v>12534</v>
      </c>
      <c r="C360" t="s">
        <v>386</v>
      </c>
      <c r="D360">
        <f t="shared" si="30"/>
        <v>0</v>
      </c>
      <c r="E360">
        <f t="shared" si="31"/>
        <v>0</v>
      </c>
      <c r="F360" t="str">
        <f t="shared" si="32"/>
        <v>Fehler</v>
      </c>
      <c r="G360" t="str">
        <f t="shared" si="33"/>
        <v>Sendungdaten an DHL</v>
      </c>
      <c r="H360" t="str" cm="1">
        <f t="array" ref="H360">LEFT(C360,SUM(LEN(C360)-LEN(SUBSTITUTE(C360,{"0";"1";"2";"3";"4";"5";"6";"7";"8";"9"},""))))</f>
        <v>31870</v>
      </c>
      <c r="I360" t="str" cm="1">
        <f t="array" aca="1" ref="I360" ca="1">_xlfn.TEXTJOIN("",TRUE,IFERROR(MID(H360,ROW(INDIRECT("1:100")),1)+0,""))</f>
        <v>31870</v>
      </c>
      <c r="J360" s="1" t="s">
        <v>12909</v>
      </c>
      <c r="K360" t="e">
        <f t="shared" si="34"/>
        <v>#VALUE!</v>
      </c>
      <c r="L360" t="s">
        <v>12566</v>
      </c>
      <c r="M360" t="s">
        <v>12567</v>
      </c>
      <c r="N360">
        <v>1</v>
      </c>
      <c r="O360" t="s">
        <v>766</v>
      </c>
      <c r="P360" t="str">
        <f t="shared" si="35"/>
        <v>31870 Sendungdaten an DHL</v>
      </c>
    </row>
    <row r="361" spans="1:16" x14ac:dyDescent="0.3">
      <c r="A361" t="s">
        <v>12257</v>
      </c>
      <c r="B361" t="s">
        <v>12534</v>
      </c>
      <c r="C361" t="s">
        <v>387</v>
      </c>
      <c r="D361">
        <f t="shared" si="30"/>
        <v>0</v>
      </c>
      <c r="E361">
        <f t="shared" si="31"/>
        <v>0</v>
      </c>
      <c r="F361" t="str">
        <f t="shared" si="32"/>
        <v>Fehler</v>
      </c>
      <c r="G361" t="str">
        <f t="shared" si="33"/>
        <v>Falsche Preise im Shop</v>
      </c>
      <c r="H361" t="str" cm="1">
        <f t="array" ref="H361">LEFT(C361,SUM(LEN(C361)-LEN(SUBSTITUTE(C361,{"0";"1";"2";"3";"4";"5";"6";"7";"8";"9"},""))))</f>
        <v>31874</v>
      </c>
      <c r="I361" t="str" cm="1">
        <f t="array" aca="1" ref="I361" ca="1">_xlfn.TEXTJOIN("",TRUE,IFERROR(MID(H361,ROW(INDIRECT("1:100")),1)+0,""))</f>
        <v>31874</v>
      </c>
      <c r="J361" s="1" t="s">
        <v>12910</v>
      </c>
      <c r="K361" t="e">
        <f t="shared" si="34"/>
        <v>#VALUE!</v>
      </c>
      <c r="L361" t="s">
        <v>12566</v>
      </c>
      <c r="M361" t="s">
        <v>12567</v>
      </c>
      <c r="N361">
        <v>1</v>
      </c>
      <c r="O361" t="s">
        <v>766</v>
      </c>
      <c r="P361" t="str">
        <f t="shared" si="35"/>
        <v>31874 Falsche Preise im Shop</v>
      </c>
    </row>
    <row r="362" spans="1:16" x14ac:dyDescent="0.3">
      <c r="A362" t="s">
        <v>12258</v>
      </c>
      <c r="B362" t="s">
        <v>12534</v>
      </c>
      <c r="C362" t="s">
        <v>388</v>
      </c>
      <c r="D362">
        <f t="shared" si="30"/>
        <v>0</v>
      </c>
      <c r="E362">
        <f t="shared" si="31"/>
        <v>0</v>
      </c>
      <c r="F362" t="str">
        <f t="shared" si="32"/>
        <v>Fehler</v>
      </c>
      <c r="G362" t="str">
        <f t="shared" si="33"/>
        <v>Anpassung bei vier Filialen Umlagerungen innerhalb Filiale</v>
      </c>
      <c r="H362" t="str" cm="1">
        <f t="array" ref="H362">LEFT(C362,SUM(LEN(C362)-LEN(SUBSTITUTE(C362,{"0";"1";"2";"3";"4";"5";"6";"7";"8";"9"},""))))</f>
        <v>31883</v>
      </c>
      <c r="I362" t="str" cm="1">
        <f t="array" aca="1" ref="I362" ca="1">_xlfn.TEXTJOIN("",TRUE,IFERROR(MID(H362,ROW(INDIRECT("1:100")),1)+0,""))</f>
        <v>31883</v>
      </c>
      <c r="J362" s="1" t="s">
        <v>12911</v>
      </c>
      <c r="K362" t="e">
        <f t="shared" si="34"/>
        <v>#VALUE!</v>
      </c>
      <c r="L362" t="s">
        <v>12566</v>
      </c>
      <c r="M362" t="s">
        <v>12567</v>
      </c>
      <c r="N362">
        <v>1</v>
      </c>
      <c r="O362" t="s">
        <v>766</v>
      </c>
      <c r="P362" t="str">
        <f t="shared" si="35"/>
        <v>31883 Anpassung bei vier Filialen Umlagerungen innerhalb Filiale</v>
      </c>
    </row>
    <row r="363" spans="1:16" x14ac:dyDescent="0.3">
      <c r="A363" t="s">
        <v>12259</v>
      </c>
      <c r="B363" t="s">
        <v>12534</v>
      </c>
      <c r="C363" t="s">
        <v>389</v>
      </c>
      <c r="D363">
        <f t="shared" si="30"/>
        <v>0</v>
      </c>
      <c r="E363">
        <f t="shared" si="31"/>
        <v>0</v>
      </c>
      <c r="F363" t="str">
        <f t="shared" si="32"/>
        <v>Fehler</v>
      </c>
      <c r="G363" t="str">
        <f t="shared" si="33"/>
        <v>SAP Incident: 322815 / 2022 MD04 nicht refreshed nach Ausf</v>
      </c>
      <c r="H363" t="str" cm="1">
        <f t="array" ref="H363">LEFT(C363,SUM(LEN(C363)-LEN(SUBSTITUTE(C363,{"0";"1";"2";"3";"4";"5";"6";"7";"8";"9"},""))))</f>
        <v>31911 SAP Inciden</v>
      </c>
      <c r="I363" t="str" cm="1">
        <f t="array" aca="1" ref="I363" ca="1">_xlfn.TEXTJOIN("",TRUE,IFERROR(MID(H363,ROW(INDIRECT("1:100")),1)+0,""))</f>
        <v>31911</v>
      </c>
      <c r="J363" s="1" t="s">
        <v>12912</v>
      </c>
      <c r="K363" t="e">
        <f t="shared" si="34"/>
        <v>#VALUE!</v>
      </c>
      <c r="L363" t="s">
        <v>12566</v>
      </c>
      <c r="M363" t="s">
        <v>12567</v>
      </c>
      <c r="N363">
        <v>1</v>
      </c>
      <c r="O363" t="s">
        <v>766</v>
      </c>
      <c r="P363" t="str">
        <f t="shared" si="35"/>
        <v>31911 SAP Incident: 322815 / 2022 MD04 nicht refreshed nach Ausf</v>
      </c>
    </row>
    <row r="364" spans="1:16" x14ac:dyDescent="0.3">
      <c r="A364" t="s">
        <v>12260</v>
      </c>
      <c r="B364" t="s">
        <v>12534</v>
      </c>
      <c r="C364" t="s">
        <v>390</v>
      </c>
      <c r="D364">
        <f t="shared" si="30"/>
        <v>1</v>
      </c>
      <c r="E364">
        <f t="shared" si="31"/>
        <v>1</v>
      </c>
      <c r="F364" t="str">
        <f t="shared" si="32"/>
        <v xml:space="preserve"> xd02 Anzeige der Zusatzdaten Debitor optimieren</v>
      </c>
      <c r="G364" t="str">
        <f t="shared" si="33"/>
        <v xml:space="preserve"> xd02 Anzeige der Zusatzdaten Debitor optimieren</v>
      </c>
      <c r="H364" t="str" cm="1">
        <f t="array" ref="H364">LEFT(C364,SUM(LEN(C364)-LEN(SUBSTITUTE(C364,{"0";"1";"2";"3";"4";"5";"6";"7";"8";"9"},""))))</f>
        <v>31933 P01</v>
      </c>
      <c r="I364" t="str" cm="1">
        <f t="array" aca="1" ref="I364" ca="1">_xlfn.TEXTJOIN("",TRUE,IFERROR(MID(H364,ROW(INDIRECT("1:100")),1)+0,""))</f>
        <v>3193301</v>
      </c>
      <c r="J364" s="1" t="s">
        <v>13116</v>
      </c>
      <c r="K364" t="str">
        <f t="shared" si="34"/>
        <v xml:space="preserve">31933 P01 </v>
      </c>
      <c r="L364" t="s">
        <v>12566</v>
      </c>
      <c r="M364" t="s">
        <v>12567</v>
      </c>
      <c r="N364">
        <v>1</v>
      </c>
      <c r="O364" t="s">
        <v>766</v>
      </c>
      <c r="P364" t="str">
        <f t="shared" si="35"/>
        <v>31933 P01 - xd02 Anzeige der Zusatzdaten Debitor optimieren</v>
      </c>
    </row>
    <row r="365" spans="1:16" x14ac:dyDescent="0.3">
      <c r="A365" t="s">
        <v>12261</v>
      </c>
      <c r="B365" t="s">
        <v>12534</v>
      </c>
      <c r="C365" t="s">
        <v>391</v>
      </c>
      <c r="D365">
        <f t="shared" si="30"/>
        <v>0</v>
      </c>
      <c r="E365">
        <f t="shared" si="31"/>
        <v>0</v>
      </c>
      <c r="F365" t="str">
        <f t="shared" si="32"/>
        <v>Fehler</v>
      </c>
      <c r="G365" t="str">
        <f t="shared" si="33"/>
        <v>Korrektur Etikettendruck Filiale Preisangabenverordnung</v>
      </c>
      <c r="H365" t="str" cm="1">
        <f t="array" ref="H365">LEFT(C365,SUM(LEN(C365)-LEN(SUBSTITUTE(C365,{"0";"1";"2";"3";"4";"5";"6";"7";"8";"9"},""))))</f>
        <v>31938</v>
      </c>
      <c r="I365" t="str" cm="1">
        <f t="array" aca="1" ref="I365" ca="1">_xlfn.TEXTJOIN("",TRUE,IFERROR(MID(H365,ROW(INDIRECT("1:100")),1)+0,""))</f>
        <v>31938</v>
      </c>
      <c r="J365" s="1" t="s">
        <v>12913</v>
      </c>
      <c r="K365" t="e">
        <f t="shared" si="34"/>
        <v>#VALUE!</v>
      </c>
      <c r="L365" t="s">
        <v>12566</v>
      </c>
      <c r="M365" t="s">
        <v>12567</v>
      </c>
      <c r="N365">
        <v>1</v>
      </c>
      <c r="O365" t="s">
        <v>766</v>
      </c>
      <c r="P365" t="str">
        <f t="shared" si="35"/>
        <v>31938 Korrektur Etikettendruck Filiale Preisangabenverordnung</v>
      </c>
    </row>
    <row r="366" spans="1:16" x14ac:dyDescent="0.3">
      <c r="A366" t="s">
        <v>12262</v>
      </c>
      <c r="B366" t="s">
        <v>12534</v>
      </c>
      <c r="C366" t="s">
        <v>392</v>
      </c>
      <c r="D366">
        <f t="shared" si="30"/>
        <v>0</v>
      </c>
      <c r="E366">
        <f t="shared" si="31"/>
        <v>0</v>
      </c>
      <c r="F366" t="str">
        <f t="shared" si="32"/>
        <v>Fehler</v>
      </c>
      <c r="G366" t="str">
        <f t="shared" si="33"/>
        <v>Formular Belastungsanzeige</v>
      </c>
      <c r="H366" t="str" cm="1">
        <f t="array" ref="H366">LEFT(C366,SUM(LEN(C366)-LEN(SUBSTITUTE(C366,{"0";"1";"2";"3";"4";"5";"6";"7";"8";"9"},""))))</f>
        <v>31954</v>
      </c>
      <c r="I366" t="str" cm="1">
        <f t="array" aca="1" ref="I366" ca="1">_xlfn.TEXTJOIN("",TRUE,IFERROR(MID(H366,ROW(INDIRECT("1:100")),1)+0,""))</f>
        <v>31954</v>
      </c>
      <c r="J366" s="1" t="s">
        <v>12914</v>
      </c>
      <c r="K366" t="e">
        <f t="shared" si="34"/>
        <v>#VALUE!</v>
      </c>
      <c r="L366" t="s">
        <v>12566</v>
      </c>
      <c r="M366" t="s">
        <v>12567</v>
      </c>
      <c r="N366">
        <v>1</v>
      </c>
      <c r="O366" t="s">
        <v>766</v>
      </c>
      <c r="P366" t="str">
        <f t="shared" si="35"/>
        <v>31954 Formular Belastungsanzeige</v>
      </c>
    </row>
    <row r="367" spans="1:16" x14ac:dyDescent="0.3">
      <c r="A367" t="s">
        <v>12263</v>
      </c>
      <c r="B367" t="s">
        <v>12534</v>
      </c>
      <c r="C367" t="s">
        <v>393</v>
      </c>
      <c r="D367">
        <f t="shared" si="30"/>
        <v>0</v>
      </c>
      <c r="E367">
        <f t="shared" si="31"/>
        <v>0</v>
      </c>
      <c r="F367" t="str">
        <f t="shared" si="32"/>
        <v>Fehler</v>
      </c>
      <c r="G367" t="str">
        <f t="shared" si="33"/>
        <v>Flexus_MDE_Anwendung: Artikel können nicht abgerufen</v>
      </c>
      <c r="H367" t="str" cm="1">
        <f t="array" ref="H367">LEFT(C367,SUM(LEN(C367)-LEN(SUBSTITUTE(C367,{"0";"1";"2";"3";"4";"5";"6";"7";"8";"9"},""))))</f>
        <v>31957</v>
      </c>
      <c r="I367" t="str" cm="1">
        <f t="array" aca="1" ref="I367" ca="1">_xlfn.TEXTJOIN("",TRUE,IFERROR(MID(H367,ROW(INDIRECT("1:100")),1)+0,""))</f>
        <v>31957</v>
      </c>
      <c r="J367" s="1" t="s">
        <v>12915</v>
      </c>
      <c r="K367" t="e">
        <f t="shared" si="34"/>
        <v>#VALUE!</v>
      </c>
      <c r="L367" t="s">
        <v>12566</v>
      </c>
      <c r="M367" t="s">
        <v>12567</v>
      </c>
      <c r="N367">
        <v>1</v>
      </c>
      <c r="O367" t="s">
        <v>766</v>
      </c>
      <c r="P367" t="str">
        <f t="shared" si="35"/>
        <v>31957 Flexus_MDE_Anwendung: Artikel können nicht abgerufen</v>
      </c>
    </row>
    <row r="368" spans="1:16" x14ac:dyDescent="0.3">
      <c r="A368" t="s">
        <v>12264</v>
      </c>
      <c r="B368" t="s">
        <v>12534</v>
      </c>
      <c r="C368" t="s">
        <v>394</v>
      </c>
      <c r="D368">
        <f t="shared" si="30"/>
        <v>0</v>
      </c>
      <c r="E368">
        <f t="shared" si="31"/>
        <v>0</v>
      </c>
      <c r="F368" t="str">
        <f t="shared" si="32"/>
        <v>Fehler</v>
      </c>
      <c r="G368" t="str">
        <f t="shared" si="33"/>
        <v>AB Verarbeitung Merkel</v>
      </c>
      <c r="H368" t="str" cm="1">
        <f t="array" ref="H368">LEFT(C368,SUM(LEN(C368)-LEN(SUBSTITUTE(C368,{"0";"1";"2";"3";"4";"5";"6";"7";"8";"9"},""))))</f>
        <v>31965</v>
      </c>
      <c r="I368" t="str" cm="1">
        <f t="array" aca="1" ref="I368" ca="1">_xlfn.TEXTJOIN("",TRUE,IFERROR(MID(H368,ROW(INDIRECT("1:100")),1)+0,""))</f>
        <v>31965</v>
      </c>
      <c r="J368" s="1" t="s">
        <v>12916</v>
      </c>
      <c r="K368" t="e">
        <f t="shared" si="34"/>
        <v>#VALUE!</v>
      </c>
      <c r="L368" t="s">
        <v>12566</v>
      </c>
      <c r="M368" t="s">
        <v>12567</v>
      </c>
      <c r="N368">
        <v>1</v>
      </c>
      <c r="O368" t="s">
        <v>766</v>
      </c>
      <c r="P368" t="str">
        <f t="shared" si="35"/>
        <v>31965 AB Verarbeitung Merkel</v>
      </c>
    </row>
    <row r="369" spans="1:16" x14ac:dyDescent="0.3">
      <c r="A369" t="s">
        <v>12265</v>
      </c>
      <c r="B369" t="s">
        <v>12534</v>
      </c>
      <c r="C369" t="s">
        <v>395</v>
      </c>
      <c r="D369">
        <f t="shared" si="30"/>
        <v>0</v>
      </c>
      <c r="E369">
        <f t="shared" si="31"/>
        <v>0</v>
      </c>
      <c r="F369" t="str">
        <f t="shared" si="32"/>
        <v>Fehler</v>
      </c>
      <c r="G369" t="str">
        <f t="shared" si="33"/>
        <v>B2B Überschreiben Lieferaussage 26 zu Lieferaussage 27</v>
      </c>
      <c r="H369" t="str" cm="1">
        <f t="array" ref="H369">LEFT(C369,SUM(LEN(C369)-LEN(SUBSTITUTE(C369,{"0";"1";"2";"3";"4";"5";"6";"7";"8";"9"},""))))</f>
        <v xml:space="preserve">31981 B2B </v>
      </c>
      <c r="I369" t="str" cm="1">
        <f t="array" aca="1" ref="I369" ca="1">_xlfn.TEXTJOIN("",TRUE,IFERROR(MID(H369,ROW(INDIRECT("1:100")),1)+0,""))</f>
        <v>319812</v>
      </c>
      <c r="J369" s="1" t="s">
        <v>13117</v>
      </c>
      <c r="K369" t="e">
        <f t="shared" si="34"/>
        <v>#VALUE!</v>
      </c>
      <c r="L369" t="s">
        <v>12566</v>
      </c>
      <c r="M369" t="s">
        <v>12567</v>
      </c>
      <c r="N369">
        <v>1</v>
      </c>
      <c r="O369" t="s">
        <v>766</v>
      </c>
      <c r="P369" t="str">
        <f t="shared" si="35"/>
        <v>31981 B2B Überschreiben Lieferaussage 26 zu Lieferaussage 27</v>
      </c>
    </row>
    <row r="370" spans="1:16" x14ac:dyDescent="0.3">
      <c r="A370" t="s">
        <v>12266</v>
      </c>
      <c r="B370" t="s">
        <v>12534</v>
      </c>
      <c r="C370" t="s">
        <v>396</v>
      </c>
      <c r="D370">
        <f t="shared" si="30"/>
        <v>0</v>
      </c>
      <c r="E370">
        <f t="shared" si="31"/>
        <v>0</v>
      </c>
      <c r="F370" t="str">
        <f t="shared" si="32"/>
        <v>Fehler</v>
      </c>
      <c r="G370" t="str">
        <f t="shared" si="33"/>
        <v>Filialbestände im Shop falsch</v>
      </c>
      <c r="H370" t="str" cm="1">
        <f t="array" ref="H370">LEFT(C370,SUM(LEN(C370)-LEN(SUBSTITUTE(C370,{"0";"1";"2";"3";"4";"5";"6";"7";"8";"9"},""))))</f>
        <v>31998</v>
      </c>
      <c r="I370" t="str" cm="1">
        <f t="array" aca="1" ref="I370" ca="1">_xlfn.TEXTJOIN("",TRUE,IFERROR(MID(H370,ROW(INDIRECT("1:100")),1)+0,""))</f>
        <v>31998</v>
      </c>
      <c r="J370" s="1" t="s">
        <v>12917</v>
      </c>
      <c r="K370" t="e">
        <f t="shared" si="34"/>
        <v>#VALUE!</v>
      </c>
      <c r="L370" t="s">
        <v>12566</v>
      </c>
      <c r="M370" t="s">
        <v>12567</v>
      </c>
      <c r="N370">
        <v>1</v>
      </c>
      <c r="O370" t="s">
        <v>766</v>
      </c>
      <c r="P370" t="str">
        <f t="shared" si="35"/>
        <v>31998 Filialbestände im Shop falsch</v>
      </c>
    </row>
    <row r="371" spans="1:16" x14ac:dyDescent="0.3">
      <c r="A371" t="s">
        <v>12267</v>
      </c>
      <c r="B371" t="s">
        <v>12534</v>
      </c>
      <c r="C371" t="s">
        <v>397</v>
      </c>
      <c r="D371">
        <f t="shared" si="30"/>
        <v>0</v>
      </c>
      <c r="E371">
        <f t="shared" si="31"/>
        <v>0</v>
      </c>
      <c r="F371" t="str">
        <f t="shared" si="32"/>
        <v>Fehler</v>
      </c>
      <c r="G371" t="str">
        <f t="shared" si="33"/>
        <v>Löschanfragen Ebay</v>
      </c>
      <c r="H371" t="str" cm="1">
        <f t="array" ref="H371">LEFT(C371,SUM(LEN(C371)-LEN(SUBSTITUTE(C371,{"0";"1";"2";"3";"4";"5";"6";"7";"8";"9"},""))))</f>
        <v>32001</v>
      </c>
      <c r="I371" t="str" cm="1">
        <f t="array" aca="1" ref="I371" ca="1">_xlfn.TEXTJOIN("",TRUE,IFERROR(MID(H371,ROW(INDIRECT("1:100")),1)+0,""))</f>
        <v>32001</v>
      </c>
      <c r="J371" s="1" t="s">
        <v>12918</v>
      </c>
      <c r="K371" t="e">
        <f t="shared" si="34"/>
        <v>#VALUE!</v>
      </c>
      <c r="L371" t="s">
        <v>12566</v>
      </c>
      <c r="M371" t="s">
        <v>12567</v>
      </c>
      <c r="N371">
        <v>1</v>
      </c>
      <c r="O371" t="s">
        <v>766</v>
      </c>
      <c r="P371" t="str">
        <f t="shared" si="35"/>
        <v>32001 Löschanfragen Ebay</v>
      </c>
    </row>
    <row r="372" spans="1:16" x14ac:dyDescent="0.3">
      <c r="A372" t="s">
        <v>12268</v>
      </c>
      <c r="B372" t="s">
        <v>12534</v>
      </c>
      <c r="C372" t="s">
        <v>398</v>
      </c>
      <c r="D372">
        <f t="shared" si="30"/>
        <v>0</v>
      </c>
      <c r="E372">
        <f t="shared" si="31"/>
        <v>0</v>
      </c>
      <c r="F372" t="str">
        <f t="shared" si="32"/>
        <v>Fehler</v>
      </c>
      <c r="G372" t="str">
        <f t="shared" si="33"/>
        <v>Benutzung Fire Fighter für Herrn Marcel Schröder</v>
      </c>
      <c r="H372" t="str" cm="1">
        <f t="array" ref="H372">LEFT(C372,SUM(LEN(C372)-LEN(SUBSTITUTE(C372,{"0";"1";"2";"3";"4";"5";"6";"7";"8";"9"},""))))</f>
        <v>32004</v>
      </c>
      <c r="I372" t="str" cm="1">
        <f t="array" aca="1" ref="I372" ca="1">_xlfn.TEXTJOIN("",TRUE,IFERROR(MID(H372,ROW(INDIRECT("1:100")),1)+0,""))</f>
        <v>32004</v>
      </c>
      <c r="J372" s="1" t="s">
        <v>12919</v>
      </c>
      <c r="K372" t="e">
        <f t="shared" si="34"/>
        <v>#VALUE!</v>
      </c>
      <c r="L372" t="s">
        <v>12566</v>
      </c>
      <c r="M372" t="s">
        <v>12567</v>
      </c>
      <c r="N372">
        <v>1</v>
      </c>
      <c r="O372" t="s">
        <v>766</v>
      </c>
      <c r="P372" t="str">
        <f t="shared" si="35"/>
        <v>32004 Benutzung Fire Fighter für Herrn Marcel Schröder</v>
      </c>
    </row>
    <row r="373" spans="1:16" x14ac:dyDescent="0.3">
      <c r="A373" t="s">
        <v>12269</v>
      </c>
      <c r="B373" t="s">
        <v>12534</v>
      </c>
      <c r="C373" t="s">
        <v>399</v>
      </c>
      <c r="D373">
        <f t="shared" si="30"/>
        <v>0</v>
      </c>
      <c r="E373">
        <f t="shared" si="31"/>
        <v>0</v>
      </c>
      <c r="F373" t="str">
        <f t="shared" si="32"/>
        <v>Fehler</v>
      </c>
      <c r="G373" t="str">
        <f t="shared" si="33"/>
        <v>Falscher Preis Simulate Order</v>
      </c>
      <c r="H373" t="str" cm="1">
        <f t="array" ref="H373">LEFT(C373,SUM(LEN(C373)-LEN(SUBSTITUTE(C373,{"0";"1";"2";"3";"4";"5";"6";"7";"8";"9"},""))))</f>
        <v>32015</v>
      </c>
      <c r="I373" t="str" cm="1">
        <f t="array" aca="1" ref="I373" ca="1">_xlfn.TEXTJOIN("",TRUE,IFERROR(MID(H373,ROW(INDIRECT("1:100")),1)+0,""))</f>
        <v>32015</v>
      </c>
      <c r="J373" s="1" t="s">
        <v>12920</v>
      </c>
      <c r="K373" t="e">
        <f t="shared" si="34"/>
        <v>#VALUE!</v>
      </c>
      <c r="L373" t="s">
        <v>12566</v>
      </c>
      <c r="M373" t="s">
        <v>12567</v>
      </c>
      <c r="N373">
        <v>1</v>
      </c>
      <c r="O373" t="s">
        <v>766</v>
      </c>
      <c r="P373" t="str">
        <f t="shared" si="35"/>
        <v>32015 Falscher Preis Simulate Order</v>
      </c>
    </row>
    <row r="374" spans="1:16" x14ac:dyDescent="0.3">
      <c r="A374" t="s">
        <v>12270</v>
      </c>
      <c r="B374" t="s">
        <v>12534</v>
      </c>
      <c r="C374" t="s">
        <v>400</v>
      </c>
      <c r="D374">
        <f t="shared" si="30"/>
        <v>0</v>
      </c>
      <c r="E374">
        <f t="shared" si="31"/>
        <v>0</v>
      </c>
      <c r="F374" t="str">
        <f t="shared" si="32"/>
        <v>Fehler</v>
      </c>
      <c r="G374" t="str">
        <f t="shared" si="33"/>
        <v>Lieferterminaussage Shop GH falsch</v>
      </c>
      <c r="H374" t="str" cm="1">
        <f t="array" ref="H374">LEFT(C374,SUM(LEN(C374)-LEN(SUBSTITUTE(C374,{"0";"1";"2";"3";"4";"5";"6";"7";"8";"9"},""))))</f>
        <v>32017</v>
      </c>
      <c r="I374" t="str" cm="1">
        <f t="array" aca="1" ref="I374" ca="1">_xlfn.TEXTJOIN("",TRUE,IFERROR(MID(H374,ROW(INDIRECT("1:100")),1)+0,""))</f>
        <v>32017</v>
      </c>
      <c r="J374" s="1" t="s">
        <v>12921</v>
      </c>
      <c r="K374" t="e">
        <f t="shared" si="34"/>
        <v>#VALUE!</v>
      </c>
      <c r="L374" t="s">
        <v>12566</v>
      </c>
      <c r="M374" t="s">
        <v>12567</v>
      </c>
      <c r="N374">
        <v>1</v>
      </c>
      <c r="O374" t="s">
        <v>766</v>
      </c>
      <c r="P374" t="str">
        <f t="shared" si="35"/>
        <v>32017 Lieferterminaussage Shop GH falsch</v>
      </c>
    </row>
    <row r="375" spans="1:16" x14ac:dyDescent="0.3">
      <c r="A375" t="s">
        <v>12271</v>
      </c>
      <c r="B375" t="s">
        <v>12534</v>
      </c>
      <c r="C375" t="s">
        <v>401</v>
      </c>
      <c r="D375">
        <f t="shared" si="30"/>
        <v>0</v>
      </c>
      <c r="E375">
        <f t="shared" si="31"/>
        <v>0</v>
      </c>
      <c r="F375" t="str">
        <f t="shared" si="32"/>
        <v>Fehler</v>
      </c>
      <c r="G375" t="str">
        <f t="shared" si="33"/>
        <v>Fehlerhafte Preise im Webshop</v>
      </c>
      <c r="H375" t="str" cm="1">
        <f t="array" ref="H375">LEFT(C375,SUM(LEN(C375)-LEN(SUBSTITUTE(C375,{"0";"1";"2";"3";"4";"5";"6";"7";"8";"9"},""))))</f>
        <v>32039</v>
      </c>
      <c r="I375" t="str" cm="1">
        <f t="array" aca="1" ref="I375" ca="1">_xlfn.TEXTJOIN("",TRUE,IFERROR(MID(H375,ROW(INDIRECT("1:100")),1)+0,""))</f>
        <v>32039</v>
      </c>
      <c r="J375" s="1" t="s">
        <v>12922</v>
      </c>
      <c r="K375" t="e">
        <f t="shared" si="34"/>
        <v>#VALUE!</v>
      </c>
      <c r="L375" t="s">
        <v>12566</v>
      </c>
      <c r="M375" t="s">
        <v>12567</v>
      </c>
      <c r="N375">
        <v>1</v>
      </c>
      <c r="O375" t="s">
        <v>766</v>
      </c>
      <c r="P375" t="str">
        <f t="shared" si="35"/>
        <v>32039 Fehlerhafte Preise im Webshop</v>
      </c>
    </row>
    <row r="376" spans="1:16" x14ac:dyDescent="0.3">
      <c r="A376" t="s">
        <v>12272</v>
      </c>
      <c r="B376" t="s">
        <v>12534</v>
      </c>
      <c r="C376" t="s">
        <v>402</v>
      </c>
      <c r="D376">
        <f t="shared" si="30"/>
        <v>0</v>
      </c>
      <c r="E376">
        <f t="shared" si="31"/>
        <v>0</v>
      </c>
      <c r="F376" t="str">
        <f t="shared" si="32"/>
        <v>Fehler</v>
      </c>
      <c r="G376" t="str">
        <f t="shared" si="33"/>
        <v>Veriegelung Preiskonditionen VK</v>
      </c>
      <c r="H376" t="str" cm="1">
        <f t="array" ref="H376">LEFT(C376,SUM(LEN(C376)-LEN(SUBSTITUTE(C376,{"0";"1";"2";"3";"4";"5";"6";"7";"8";"9"},""))))</f>
        <v>32070</v>
      </c>
      <c r="I376" t="str" cm="1">
        <f t="array" aca="1" ref="I376" ca="1">_xlfn.TEXTJOIN("",TRUE,IFERROR(MID(H376,ROW(INDIRECT("1:100")),1)+0,""))</f>
        <v>32070</v>
      </c>
      <c r="J376" s="1" t="s">
        <v>12923</v>
      </c>
      <c r="K376" t="e">
        <f t="shared" si="34"/>
        <v>#VALUE!</v>
      </c>
      <c r="L376" t="s">
        <v>12566</v>
      </c>
      <c r="M376" t="s">
        <v>12567</v>
      </c>
      <c r="N376">
        <v>1</v>
      </c>
      <c r="O376" t="s">
        <v>766</v>
      </c>
      <c r="P376" t="str">
        <f t="shared" si="35"/>
        <v>32070 Veriegelung Preiskonditionen VK</v>
      </c>
    </row>
    <row r="377" spans="1:16" x14ac:dyDescent="0.3">
      <c r="A377" t="s">
        <v>12273</v>
      </c>
      <c r="B377" t="s">
        <v>12534</v>
      </c>
      <c r="C377" t="s">
        <v>403</v>
      </c>
      <c r="D377">
        <f t="shared" si="30"/>
        <v>0</v>
      </c>
      <c r="E377">
        <f t="shared" si="31"/>
        <v>0</v>
      </c>
      <c r="F377" t="str">
        <f t="shared" si="32"/>
        <v>Fehler</v>
      </c>
      <c r="G377" t="str">
        <f t="shared" si="33"/>
        <v>Anpassung Statustext bei Meine Bestellungen</v>
      </c>
      <c r="H377" t="str" cm="1">
        <f t="array" ref="H377">LEFT(C377,SUM(LEN(C377)-LEN(SUBSTITUTE(C377,{"0";"1";"2";"3";"4";"5";"6";"7";"8";"9"},""))))</f>
        <v>32112</v>
      </c>
      <c r="I377" t="str" cm="1">
        <f t="array" aca="1" ref="I377" ca="1">_xlfn.TEXTJOIN("",TRUE,IFERROR(MID(H377,ROW(INDIRECT("1:100")),1)+0,""))</f>
        <v>32112</v>
      </c>
      <c r="J377" s="1" t="s">
        <v>12924</v>
      </c>
      <c r="K377" t="e">
        <f t="shared" si="34"/>
        <v>#VALUE!</v>
      </c>
      <c r="L377" t="s">
        <v>12566</v>
      </c>
      <c r="M377" t="s">
        <v>12567</v>
      </c>
      <c r="N377">
        <v>1</v>
      </c>
      <c r="O377" t="s">
        <v>766</v>
      </c>
      <c r="P377" t="str">
        <f t="shared" si="35"/>
        <v>32112 Anpassung Statustext bei Meine Bestellungen</v>
      </c>
    </row>
    <row r="378" spans="1:16" x14ac:dyDescent="0.3">
      <c r="A378" t="s">
        <v>12274</v>
      </c>
      <c r="B378" t="s">
        <v>12534</v>
      </c>
      <c r="C378" t="s">
        <v>404</v>
      </c>
      <c r="D378">
        <f t="shared" si="30"/>
        <v>0</v>
      </c>
      <c r="E378">
        <f t="shared" si="31"/>
        <v>0</v>
      </c>
      <c r="F378" t="str">
        <f t="shared" si="32"/>
        <v>Fehler</v>
      </c>
      <c r="G378" t="str">
        <f t="shared" si="33"/>
        <v>Kein Retourelabel für Exportkunden</v>
      </c>
      <c r="H378" t="str" cm="1">
        <f t="array" ref="H378">LEFT(C378,SUM(LEN(C378)-LEN(SUBSTITUTE(C378,{"0";"1";"2";"3";"4";"5";"6";"7";"8";"9"},""))))</f>
        <v>32114</v>
      </c>
      <c r="I378" t="str" cm="1">
        <f t="array" aca="1" ref="I378" ca="1">_xlfn.TEXTJOIN("",TRUE,IFERROR(MID(H378,ROW(INDIRECT("1:100")),1)+0,""))</f>
        <v>32114</v>
      </c>
      <c r="J378" s="1" t="s">
        <v>12925</v>
      </c>
      <c r="K378" t="e">
        <f t="shared" si="34"/>
        <v>#VALUE!</v>
      </c>
      <c r="L378" t="s">
        <v>12566</v>
      </c>
      <c r="M378" t="s">
        <v>12567</v>
      </c>
      <c r="N378">
        <v>1</v>
      </c>
      <c r="O378" t="s">
        <v>766</v>
      </c>
      <c r="P378" t="str">
        <f t="shared" si="35"/>
        <v>32114 Kein Retourelabel für Exportkunden</v>
      </c>
    </row>
    <row r="379" spans="1:16" x14ac:dyDescent="0.3">
      <c r="A379" t="s">
        <v>12275</v>
      </c>
      <c r="B379" t="s">
        <v>12534</v>
      </c>
      <c r="C379" t="s">
        <v>405</v>
      </c>
      <c r="D379">
        <f t="shared" si="30"/>
        <v>0</v>
      </c>
      <c r="E379">
        <f t="shared" si="31"/>
        <v>0</v>
      </c>
      <c r="F379" t="str">
        <f t="shared" si="32"/>
        <v>Fehler</v>
      </c>
      <c r="G379" t="str">
        <f t="shared" si="33"/>
        <v>Korrektur Verfügbarkeitsprüfung GH</v>
      </c>
      <c r="H379" t="str" cm="1">
        <f t="array" ref="H379">LEFT(C379,SUM(LEN(C379)-LEN(SUBSTITUTE(C379,{"0";"1";"2";"3";"4";"5";"6";"7";"8";"9"},""))))</f>
        <v>32115</v>
      </c>
      <c r="I379" t="str" cm="1">
        <f t="array" aca="1" ref="I379" ca="1">_xlfn.TEXTJOIN("",TRUE,IFERROR(MID(H379,ROW(INDIRECT("1:100")),1)+0,""))</f>
        <v>32115</v>
      </c>
      <c r="J379" s="1" t="s">
        <v>12926</v>
      </c>
      <c r="K379" t="e">
        <f t="shared" si="34"/>
        <v>#VALUE!</v>
      </c>
      <c r="L379" t="s">
        <v>12566</v>
      </c>
      <c r="M379" t="s">
        <v>12567</v>
      </c>
      <c r="N379">
        <v>1</v>
      </c>
      <c r="O379" t="s">
        <v>766</v>
      </c>
      <c r="P379" t="str">
        <f t="shared" si="35"/>
        <v>32115 Korrektur Verfügbarkeitsprüfung GH</v>
      </c>
    </row>
    <row r="380" spans="1:16" x14ac:dyDescent="0.3">
      <c r="A380" t="s">
        <v>12276</v>
      </c>
      <c r="B380" t="s">
        <v>12534</v>
      </c>
      <c r="C380" t="s">
        <v>406</v>
      </c>
      <c r="D380">
        <f t="shared" si="30"/>
        <v>0</v>
      </c>
      <c r="E380">
        <f t="shared" si="31"/>
        <v>0</v>
      </c>
      <c r="F380" t="str">
        <f t="shared" si="32"/>
        <v>Fehler</v>
      </c>
      <c r="G380" t="str">
        <f t="shared" si="33"/>
        <v>Blockieren paralleler Ausführung zyklische Jobs</v>
      </c>
      <c r="H380" t="str" cm="1">
        <f t="array" ref="H380">LEFT(C380,SUM(LEN(C380)-LEN(SUBSTITUTE(C380,{"0";"1";"2";"3";"4";"5";"6";"7";"8";"9"},""))))</f>
        <v>32116</v>
      </c>
      <c r="I380" t="str" cm="1">
        <f t="array" aca="1" ref="I380" ca="1">_xlfn.TEXTJOIN("",TRUE,IFERROR(MID(H380,ROW(INDIRECT("1:100")),1)+0,""))</f>
        <v>32116</v>
      </c>
      <c r="J380" s="1" t="s">
        <v>12927</v>
      </c>
      <c r="K380" t="e">
        <f t="shared" si="34"/>
        <v>#VALUE!</v>
      </c>
      <c r="L380" t="s">
        <v>12566</v>
      </c>
      <c r="M380" t="s">
        <v>12567</v>
      </c>
      <c r="N380">
        <v>1</v>
      </c>
      <c r="O380" t="s">
        <v>766</v>
      </c>
      <c r="P380" t="str">
        <f t="shared" si="35"/>
        <v>32116 Blockieren paralleler Ausführung zyklische Jobs</v>
      </c>
    </row>
    <row r="381" spans="1:16" x14ac:dyDescent="0.3">
      <c r="A381" t="s">
        <v>12277</v>
      </c>
      <c r="B381" t="s">
        <v>12534</v>
      </c>
      <c r="C381" t="s">
        <v>407</v>
      </c>
      <c r="D381">
        <f t="shared" si="30"/>
        <v>0</v>
      </c>
      <c r="E381">
        <f t="shared" si="31"/>
        <v>0</v>
      </c>
      <c r="F381" t="str">
        <f t="shared" si="32"/>
        <v>Fehler</v>
      </c>
      <c r="G381" t="str">
        <f t="shared" si="33"/>
        <v>Fehler Lieferlauf Großhandel</v>
      </c>
      <c r="H381" t="str" cm="1">
        <f t="array" ref="H381">LEFT(C381,SUM(LEN(C381)-LEN(SUBSTITUTE(C381,{"0";"1";"2";"3";"4";"5";"6";"7";"8";"9"},""))))</f>
        <v>32124</v>
      </c>
      <c r="I381" t="str" cm="1">
        <f t="array" aca="1" ref="I381" ca="1">_xlfn.TEXTJOIN("",TRUE,IFERROR(MID(H381,ROW(INDIRECT("1:100")),1)+0,""))</f>
        <v>32124</v>
      </c>
      <c r="J381" s="1" t="s">
        <v>12928</v>
      </c>
      <c r="K381" t="e">
        <f t="shared" si="34"/>
        <v>#VALUE!</v>
      </c>
      <c r="L381" t="s">
        <v>12566</v>
      </c>
      <c r="M381" t="s">
        <v>12567</v>
      </c>
      <c r="N381">
        <v>1</v>
      </c>
      <c r="O381" t="s">
        <v>766</v>
      </c>
      <c r="P381" t="str">
        <f t="shared" si="35"/>
        <v>32124 Fehler Lieferlauf Großhandel</v>
      </c>
    </row>
    <row r="382" spans="1:16" x14ac:dyDescent="0.3">
      <c r="A382" t="s">
        <v>12278</v>
      </c>
      <c r="B382" t="s">
        <v>12534</v>
      </c>
      <c r="C382" t="s">
        <v>408</v>
      </c>
      <c r="D382">
        <f t="shared" si="30"/>
        <v>0</v>
      </c>
      <c r="E382">
        <f t="shared" si="31"/>
        <v>0</v>
      </c>
      <c r="F382" t="str">
        <f t="shared" si="32"/>
        <v>Fehler</v>
      </c>
      <c r="G382" t="str">
        <f t="shared" si="33"/>
        <v>Fehler Logik Rechnungsdruck Export</v>
      </c>
      <c r="H382" t="str" cm="1">
        <f t="array" ref="H382">LEFT(C382,SUM(LEN(C382)-LEN(SUBSTITUTE(C382,{"0";"1";"2";"3";"4";"5";"6";"7";"8";"9"},""))))</f>
        <v>32158</v>
      </c>
      <c r="I382" t="str" cm="1">
        <f t="array" aca="1" ref="I382" ca="1">_xlfn.TEXTJOIN("",TRUE,IFERROR(MID(H382,ROW(INDIRECT("1:100")),1)+0,""))</f>
        <v>32158</v>
      </c>
      <c r="J382" s="1" t="s">
        <v>12929</v>
      </c>
      <c r="K382" t="e">
        <f t="shared" si="34"/>
        <v>#VALUE!</v>
      </c>
      <c r="L382" t="s">
        <v>12566</v>
      </c>
      <c r="M382" t="s">
        <v>12567</v>
      </c>
      <c r="N382">
        <v>1</v>
      </c>
      <c r="O382" t="s">
        <v>766</v>
      </c>
      <c r="P382" t="str">
        <f t="shared" si="35"/>
        <v>32158 Fehler Logik Rechnungsdruck Export</v>
      </c>
    </row>
    <row r="383" spans="1:16" x14ac:dyDescent="0.3">
      <c r="A383" t="s">
        <v>12279</v>
      </c>
      <c r="B383" t="s">
        <v>12534</v>
      </c>
      <c r="C383" t="s">
        <v>409</v>
      </c>
      <c r="D383">
        <f t="shared" si="30"/>
        <v>1</v>
      </c>
      <c r="E383">
        <f t="shared" si="31"/>
        <v>1</v>
      </c>
      <c r="F383" t="str">
        <f t="shared" si="32"/>
        <v xml:space="preserve"> Fehler manuelle PayPal Auftragsanlage</v>
      </c>
      <c r="G383" t="str">
        <f t="shared" si="33"/>
        <v xml:space="preserve"> Fehler manuelle PayPal Auftragsanlage</v>
      </c>
      <c r="H383" t="str" cm="1">
        <f t="array" ref="H383">LEFT(C383,SUM(LEN(C383)-LEN(SUBSTITUTE(C383,{"0";"1";"2";"3";"4";"5";"6";"7";"8";"9"},""))))</f>
        <v>32160 P</v>
      </c>
      <c r="I383" t="str" cm="1">
        <f t="array" aca="1" ref="I383" ca="1">_xlfn.TEXTJOIN("",TRUE,IFERROR(MID(H383,ROW(INDIRECT("1:100")),1)+0,""))</f>
        <v>32160</v>
      </c>
      <c r="J383" s="1" t="s">
        <v>12930</v>
      </c>
      <c r="K383" t="str">
        <f t="shared" si="34"/>
        <v xml:space="preserve">32160 P01 </v>
      </c>
      <c r="L383" t="s">
        <v>12566</v>
      </c>
      <c r="M383" t="s">
        <v>12567</v>
      </c>
      <c r="N383">
        <v>1</v>
      </c>
      <c r="O383" t="s">
        <v>766</v>
      </c>
      <c r="P383" t="str">
        <f t="shared" si="35"/>
        <v>32160 P01 - Fehler manuelle PayPal Auftragsanlage</v>
      </c>
    </row>
    <row r="384" spans="1:16" x14ac:dyDescent="0.3">
      <c r="A384" t="s">
        <v>12280</v>
      </c>
      <c r="B384" t="s">
        <v>12534</v>
      </c>
      <c r="C384" t="s">
        <v>410</v>
      </c>
      <c r="D384">
        <f t="shared" si="30"/>
        <v>0</v>
      </c>
      <c r="E384">
        <f t="shared" si="31"/>
        <v>0</v>
      </c>
      <c r="F384" t="str">
        <f t="shared" si="32"/>
        <v>Fehler</v>
      </c>
      <c r="G384" t="str">
        <f t="shared" si="33"/>
        <v>Nachnahme Versand Betrag wurde auf Label nicht gedruckt</v>
      </c>
      <c r="H384" t="str" cm="1">
        <f t="array" ref="H384">LEFT(C384,SUM(LEN(C384)-LEN(SUBSTITUTE(C384,{"0";"1";"2";"3";"4";"5";"6";"7";"8";"9"},""))))</f>
        <v>32187</v>
      </c>
      <c r="I384" t="str" cm="1">
        <f t="array" aca="1" ref="I384" ca="1">_xlfn.TEXTJOIN("",TRUE,IFERROR(MID(H384,ROW(INDIRECT("1:100")),1)+0,""))</f>
        <v>32187</v>
      </c>
      <c r="J384" s="1" t="s">
        <v>12931</v>
      </c>
      <c r="K384" t="e">
        <f t="shared" si="34"/>
        <v>#VALUE!</v>
      </c>
      <c r="L384" t="s">
        <v>12566</v>
      </c>
      <c r="M384" t="s">
        <v>12567</v>
      </c>
      <c r="N384">
        <v>1</v>
      </c>
      <c r="O384" t="s">
        <v>766</v>
      </c>
      <c r="P384" t="str">
        <f t="shared" si="35"/>
        <v>32187 Nachnahme Versand Betrag wurde auf Label nicht gedruckt</v>
      </c>
    </row>
    <row r="385" spans="1:16" x14ac:dyDescent="0.3">
      <c r="A385" t="s">
        <v>12281</v>
      </c>
      <c r="B385" t="s">
        <v>12534</v>
      </c>
      <c r="C385" t="s">
        <v>411</v>
      </c>
      <c r="D385">
        <f t="shared" si="30"/>
        <v>0</v>
      </c>
      <c r="E385">
        <f t="shared" si="31"/>
        <v>0</v>
      </c>
      <c r="F385" t="str">
        <f t="shared" si="32"/>
        <v>Fehler</v>
      </c>
      <c r="G385" t="str">
        <f t="shared" si="33"/>
        <v>Rückbau Transport zu Ticket #19757</v>
      </c>
      <c r="H385" t="str" cm="1">
        <f t="array" ref="H385">LEFT(C385,SUM(LEN(C385)-LEN(SUBSTITUTE(C385,{"0";"1";"2";"3";"4";"5";"6";"7";"8";"9"},""))))</f>
        <v>32198 Rück</v>
      </c>
      <c r="I385" t="str" cm="1">
        <f t="array" aca="1" ref="I385" ca="1">_xlfn.TEXTJOIN("",TRUE,IFERROR(MID(H385,ROW(INDIRECT("1:100")),1)+0,""))</f>
        <v>32198</v>
      </c>
      <c r="J385" s="1" t="s">
        <v>12932</v>
      </c>
      <c r="K385" t="e">
        <f t="shared" si="34"/>
        <v>#VALUE!</v>
      </c>
      <c r="L385" t="s">
        <v>12566</v>
      </c>
      <c r="M385" t="s">
        <v>12567</v>
      </c>
      <c r="N385">
        <v>1</v>
      </c>
      <c r="O385" t="s">
        <v>766</v>
      </c>
      <c r="P385" t="str">
        <f t="shared" si="35"/>
        <v>32198 Rückbau Transport zu Ticket #19757</v>
      </c>
    </row>
    <row r="386" spans="1:16" x14ac:dyDescent="0.3">
      <c r="A386" t="s">
        <v>12282</v>
      </c>
      <c r="B386" t="s">
        <v>12534</v>
      </c>
      <c r="C386" t="s">
        <v>412</v>
      </c>
      <c r="D386">
        <f t="shared" si="30"/>
        <v>1</v>
      </c>
      <c r="E386">
        <f t="shared" si="31"/>
        <v>1</v>
      </c>
      <c r="F386" t="str">
        <f t="shared" si="32"/>
        <v xml:space="preserve"> PayID kommt nicht korrekt in SAP an</v>
      </c>
      <c r="G386" t="str">
        <f t="shared" si="33"/>
        <v xml:space="preserve"> PayID kommt nicht korrekt in SAP an</v>
      </c>
      <c r="H386" t="str" cm="1">
        <f t="array" ref="H386">LEFT(C386,SUM(LEN(C386)-LEN(SUBSTITUTE(C386,{"0";"1";"2";"3";"4";"5";"6";"7";"8";"9"},""))))</f>
        <v>32200</v>
      </c>
      <c r="I386" t="str" cm="1">
        <f t="array" aca="1" ref="I386" ca="1">_xlfn.TEXTJOIN("",TRUE,IFERROR(MID(H386,ROW(INDIRECT("1:100")),1)+0,""))</f>
        <v>32200</v>
      </c>
      <c r="J386" s="1" t="s">
        <v>12933</v>
      </c>
      <c r="K386" t="str">
        <f t="shared" si="34"/>
        <v xml:space="preserve">32200 PayPal </v>
      </c>
      <c r="L386" t="s">
        <v>12566</v>
      </c>
      <c r="M386" t="s">
        <v>12567</v>
      </c>
      <c r="N386">
        <v>1</v>
      </c>
      <c r="O386" t="s">
        <v>766</v>
      </c>
      <c r="P386" t="str">
        <f t="shared" si="35"/>
        <v>32200 PayPal - PayID kommt nicht korrekt in SAP an</v>
      </c>
    </row>
    <row r="387" spans="1:16" x14ac:dyDescent="0.3">
      <c r="A387" t="s">
        <v>12283</v>
      </c>
      <c r="B387" t="s">
        <v>12534</v>
      </c>
      <c r="C387" t="s">
        <v>413</v>
      </c>
      <c r="D387">
        <f t="shared" ref="D387:D450" si="36">LEN(C387)-LEN(SUBSTITUTE(C387,"-",))</f>
        <v>0</v>
      </c>
      <c r="E387">
        <f t="shared" ref="E387:E450" si="37">IF(D387&gt;1,2,D387)</f>
        <v>0</v>
      </c>
      <c r="F387" t="str">
        <f t="shared" ref="F387:F450" si="38">IF(ISERROR(RIGHT($C387,LEN($C387)-SEARCH("#",SUBSTITUTE($C387,"-","#",E387)))),"Fehler",RIGHT($C387,LEN($C387)-SEARCH("#",SUBSTITUTE($C387,"-","#",E387))))</f>
        <v>Fehler</v>
      </c>
      <c r="G387" t="str">
        <f t="shared" ref="G387:G450" si="39">IF(D387=0,RIGHT(C387,LEN(C387)-FIND(" ",C387)),F387)</f>
        <v>Fehlende Daten in Kundenschnittstelle AUKT</v>
      </c>
      <c r="H387" t="str" cm="1">
        <f t="array" ref="H387">LEFT(C387,SUM(LEN(C387)-LEN(SUBSTITUTE(C387,{"0";"1";"2";"3";"4";"5";"6";"7";"8";"9"},""))))</f>
        <v>32202</v>
      </c>
      <c r="I387" t="str" cm="1">
        <f t="array" aca="1" ref="I387" ca="1">_xlfn.TEXTJOIN("",TRUE,IFERROR(MID(H387,ROW(INDIRECT("1:100")),1)+0,""))</f>
        <v>32202</v>
      </c>
      <c r="J387" s="1" t="s">
        <v>12934</v>
      </c>
      <c r="K387" t="e">
        <f t="shared" ref="K387:K450" si="40">LEFT($C387,SEARCH("#",SUBSTITUTE($C387,"-","#",E387))-1)</f>
        <v>#VALUE!</v>
      </c>
      <c r="L387" t="s">
        <v>12566</v>
      </c>
      <c r="M387" t="s">
        <v>12567</v>
      </c>
      <c r="N387">
        <v>1</v>
      </c>
      <c r="O387" t="s">
        <v>766</v>
      </c>
      <c r="P387" t="str">
        <f t="shared" ref="P387:P450" si="41">C387</f>
        <v>32202 Fehlende Daten in Kundenschnittstelle AUKT</v>
      </c>
    </row>
    <row r="388" spans="1:16" x14ac:dyDescent="0.3">
      <c r="A388" t="s">
        <v>12284</v>
      </c>
      <c r="B388" t="s">
        <v>12534</v>
      </c>
      <c r="C388" t="s">
        <v>414</v>
      </c>
      <c r="D388">
        <f t="shared" si="36"/>
        <v>1</v>
      </c>
      <c r="E388">
        <f t="shared" si="37"/>
        <v>1</v>
      </c>
      <c r="F388" t="str">
        <f t="shared" si="38"/>
        <v>Gutscheinkonto</v>
      </c>
      <c r="G388" t="str">
        <f t="shared" si="39"/>
        <v>Gutscheinkonto</v>
      </c>
      <c r="H388" t="str" cm="1">
        <f t="array" ref="H388">LEFT(C388,SUM(LEN(C388)-LEN(SUBSTITUTE(C388,{"0";"1";"2";"3";"4";"5";"6";"7";"8";"9"},""))))</f>
        <v>32210</v>
      </c>
      <c r="I388" t="str" cm="1">
        <f t="array" aca="1" ref="I388" ca="1">_xlfn.TEXTJOIN("",TRUE,IFERROR(MID(H388,ROW(INDIRECT("1:100")),1)+0,""))</f>
        <v>32210</v>
      </c>
      <c r="J388" s="1" t="s">
        <v>12935</v>
      </c>
      <c r="K388" t="str">
        <f t="shared" si="40"/>
        <v>32210 Fehler SAP</v>
      </c>
      <c r="L388" t="s">
        <v>12566</v>
      </c>
      <c r="M388" t="s">
        <v>12567</v>
      </c>
      <c r="N388">
        <v>1</v>
      </c>
      <c r="O388" t="s">
        <v>766</v>
      </c>
      <c r="P388" t="str">
        <f t="shared" si="41"/>
        <v>32210 Fehler SAP-Gutscheinkonto</v>
      </c>
    </row>
    <row r="389" spans="1:16" x14ac:dyDescent="0.3">
      <c r="A389" t="s">
        <v>12285</v>
      </c>
      <c r="B389" t="s">
        <v>12534</v>
      </c>
      <c r="C389" t="s">
        <v>415</v>
      </c>
      <c r="D389">
        <f t="shared" si="36"/>
        <v>1</v>
      </c>
      <c r="E389">
        <f t="shared" si="37"/>
        <v>1</v>
      </c>
      <c r="F389" t="str">
        <f t="shared" si="38"/>
        <v xml:space="preserve">  Eintrag Auslieferung über Filiale bei Aufträgen</v>
      </c>
      <c r="G389" t="str">
        <f t="shared" si="39"/>
        <v xml:space="preserve">  Eintrag Auslieferung über Filiale bei Aufträgen</v>
      </c>
      <c r="H389" t="str" cm="1">
        <f t="array" ref="H389">LEFT(C389,SUM(LEN(C389)-LEN(SUBSTITUTE(C389,{"0";"1";"2";"3";"4";"5";"6";"7";"8";"9"},""))))</f>
        <v>32213 P</v>
      </c>
      <c r="I389" t="str" cm="1">
        <f t="array" aca="1" ref="I389" ca="1">_xlfn.TEXTJOIN("",TRUE,IFERROR(MID(H389,ROW(INDIRECT("1:100")),1)+0,""))</f>
        <v>32213</v>
      </c>
      <c r="J389" s="1" t="s">
        <v>12936</v>
      </c>
      <c r="K389" t="str">
        <f t="shared" si="40"/>
        <v xml:space="preserve">32213 P01 </v>
      </c>
      <c r="L389" t="s">
        <v>12566</v>
      </c>
      <c r="M389" t="s">
        <v>12567</v>
      </c>
      <c r="N389">
        <v>1</v>
      </c>
      <c r="O389" t="s">
        <v>766</v>
      </c>
      <c r="P389" t="str">
        <f t="shared" si="41"/>
        <v>32213 P01 -  Eintrag Auslieferung über Filiale bei Aufträgen</v>
      </c>
    </row>
    <row r="390" spans="1:16" x14ac:dyDescent="0.3">
      <c r="A390" t="s">
        <v>12286</v>
      </c>
      <c r="B390" t="s">
        <v>12534</v>
      </c>
      <c r="C390" t="s">
        <v>416</v>
      </c>
      <c r="D390">
        <f t="shared" si="36"/>
        <v>0</v>
      </c>
      <c r="E390">
        <f t="shared" si="37"/>
        <v>0</v>
      </c>
      <c r="F390" t="str">
        <f t="shared" si="38"/>
        <v>Fehler</v>
      </c>
      <c r="G390" t="str">
        <f t="shared" si="39"/>
        <v>Click &amp; Reserve trotz Reservierung möglich</v>
      </c>
      <c r="H390" t="str" cm="1">
        <f t="array" ref="H390">LEFT(C390,SUM(LEN(C390)-LEN(SUBSTITUTE(C390,{"0";"1";"2";"3";"4";"5";"6";"7";"8";"9"},""))))</f>
        <v>32228</v>
      </c>
      <c r="I390" t="str" cm="1">
        <f t="array" aca="1" ref="I390" ca="1">_xlfn.TEXTJOIN("",TRUE,IFERROR(MID(H390,ROW(INDIRECT("1:100")),1)+0,""))</f>
        <v>32228</v>
      </c>
      <c r="J390" s="1" t="s">
        <v>12937</v>
      </c>
      <c r="K390" t="e">
        <f t="shared" si="40"/>
        <v>#VALUE!</v>
      </c>
      <c r="L390" t="s">
        <v>12566</v>
      </c>
      <c r="M390" t="s">
        <v>12567</v>
      </c>
      <c r="N390">
        <v>1</v>
      </c>
      <c r="O390" t="s">
        <v>766</v>
      </c>
      <c r="P390" t="str">
        <f t="shared" si="41"/>
        <v>32228 Click &amp; Reserve trotz Reservierung möglich</v>
      </c>
    </row>
    <row r="391" spans="1:16" x14ac:dyDescent="0.3">
      <c r="A391" t="s">
        <v>12287</v>
      </c>
      <c r="B391" t="s">
        <v>12534</v>
      </c>
      <c r="C391" t="s">
        <v>417</v>
      </c>
      <c r="D391">
        <f t="shared" si="36"/>
        <v>1</v>
      </c>
      <c r="E391">
        <f t="shared" si="37"/>
        <v>1</v>
      </c>
      <c r="F391" t="str">
        <f t="shared" si="38"/>
        <v xml:space="preserve"> Versandnachricht 1009 enthält fehlerhafte Daten</v>
      </c>
      <c r="G391" t="str">
        <f t="shared" si="39"/>
        <v xml:space="preserve"> Versandnachricht 1009 enthält fehlerhafte Daten</v>
      </c>
      <c r="H391" t="str" cm="1">
        <f t="array" ref="H391">LEFT(C391,SUM(LEN(C391)-LEN(SUBSTITUTE(C391,{"0";"1";"2";"3";"4";"5";"6";"7";"8";"9"},""))))</f>
        <v>32234 P01 -</v>
      </c>
      <c r="I391" t="str" cm="1">
        <f t="array" aca="1" ref="I391" ca="1">_xlfn.TEXTJOIN("",TRUE,IFERROR(MID(H391,ROW(INDIRECT("1:100")),1)+0,""))</f>
        <v>3223401</v>
      </c>
      <c r="J391" s="1" t="s">
        <v>13118</v>
      </c>
      <c r="K391" t="str">
        <f t="shared" si="40"/>
        <v xml:space="preserve">32234 P01 </v>
      </c>
      <c r="L391" t="s">
        <v>12566</v>
      </c>
      <c r="M391" t="s">
        <v>12567</v>
      </c>
      <c r="N391">
        <v>1</v>
      </c>
      <c r="O391" t="s">
        <v>766</v>
      </c>
      <c r="P391" t="str">
        <f t="shared" si="41"/>
        <v>32234 P01 - Versandnachricht 1009 enthält fehlerhafte Daten</v>
      </c>
    </row>
    <row r="392" spans="1:16" x14ac:dyDescent="0.3">
      <c r="A392" t="s">
        <v>12288</v>
      </c>
      <c r="B392" t="s">
        <v>12534</v>
      </c>
      <c r="C392" t="s">
        <v>418</v>
      </c>
      <c r="D392">
        <f t="shared" si="36"/>
        <v>1</v>
      </c>
      <c r="E392">
        <f t="shared" si="37"/>
        <v>1</v>
      </c>
      <c r="F392" t="str">
        <f t="shared" si="38"/>
        <v xml:space="preserve"> EWB Liste Sortierung anpassen</v>
      </c>
      <c r="G392" t="str">
        <f t="shared" si="39"/>
        <v xml:space="preserve"> EWB Liste Sortierung anpassen</v>
      </c>
      <c r="H392" t="str" cm="1">
        <f t="array" ref="H392">LEFT(C392,SUM(LEN(C392)-LEN(SUBSTITUTE(C392,{"0";"1";"2";"3";"4";"5";"6";"7";"8";"9"},""))))</f>
        <v>32262</v>
      </c>
      <c r="I392" t="str" cm="1">
        <f t="array" aca="1" ref="I392" ca="1">_xlfn.TEXTJOIN("",TRUE,IFERROR(MID(H392,ROW(INDIRECT("1:100")),1)+0,""))</f>
        <v>32262</v>
      </c>
      <c r="J392" s="1" t="s">
        <v>12938</v>
      </c>
      <c r="K392" t="str">
        <f t="shared" si="40"/>
        <v xml:space="preserve">32262 Fiori </v>
      </c>
      <c r="L392" t="s">
        <v>12566</v>
      </c>
      <c r="M392" t="s">
        <v>12567</v>
      </c>
      <c r="N392">
        <v>1</v>
      </c>
      <c r="O392" t="s">
        <v>766</v>
      </c>
      <c r="P392" t="str">
        <f t="shared" si="41"/>
        <v>32262 Fiori - EWB Liste Sortierung anpassen</v>
      </c>
    </row>
    <row r="393" spans="1:16" x14ac:dyDescent="0.3">
      <c r="A393" t="s">
        <v>12289</v>
      </c>
      <c r="B393" t="s">
        <v>12534</v>
      </c>
      <c r="C393" t="s">
        <v>419</v>
      </c>
      <c r="D393">
        <f t="shared" si="36"/>
        <v>2</v>
      </c>
      <c r="E393">
        <f t="shared" si="37"/>
        <v>2</v>
      </c>
      <c r="F393" t="str">
        <f t="shared" si="38"/>
        <v xml:space="preserve"> Filialinfo fehlt</v>
      </c>
      <c r="G393" t="str">
        <f t="shared" si="39"/>
        <v xml:space="preserve"> Filialinfo fehlt</v>
      </c>
      <c r="H393" t="str" cm="1">
        <f t="array" ref="H393">LEFT(C393,SUM(LEN(C393)-LEN(SUBSTITUTE(C393,{"0";"1";"2";"3";"4";"5";"6";"7";"8";"9"},""))))</f>
        <v>32285 P</v>
      </c>
      <c r="I393" t="str" cm="1">
        <f t="array" aca="1" ref="I393" ca="1">_xlfn.TEXTJOIN("",TRUE,IFERROR(MID(H393,ROW(INDIRECT("1:100")),1)+0,""))</f>
        <v>32285</v>
      </c>
      <c r="J393" s="1" t="s">
        <v>12939</v>
      </c>
      <c r="K393" t="str">
        <f t="shared" si="40"/>
        <v xml:space="preserve">32285 P01 - C&amp;C Mail Abholschein </v>
      </c>
      <c r="L393" t="s">
        <v>12566</v>
      </c>
      <c r="M393" t="s">
        <v>12567</v>
      </c>
      <c r="N393">
        <v>1</v>
      </c>
      <c r="O393" t="s">
        <v>766</v>
      </c>
      <c r="P393" t="str">
        <f t="shared" si="41"/>
        <v>32285 P01 - C&amp;C Mail Abholschein - Filialinfo fehlt</v>
      </c>
    </row>
    <row r="394" spans="1:16" x14ac:dyDescent="0.3">
      <c r="A394" t="s">
        <v>12290</v>
      </c>
      <c r="B394" t="s">
        <v>12534</v>
      </c>
      <c r="C394" t="s">
        <v>420</v>
      </c>
      <c r="D394">
        <f t="shared" si="36"/>
        <v>1</v>
      </c>
      <c r="E394">
        <f t="shared" si="37"/>
        <v>1</v>
      </c>
      <c r="F394" t="str">
        <f t="shared" si="38"/>
        <v xml:space="preserve"> C&amp;C Absagegrund 00 erzeugt keine Mail an den Kunden</v>
      </c>
      <c r="G394" t="str">
        <f t="shared" si="39"/>
        <v xml:space="preserve"> C&amp;C Absagegrund 00 erzeugt keine Mail an den Kunden</v>
      </c>
      <c r="H394" t="str" cm="1">
        <f t="array" ref="H394">LEFT(C394,SUM(LEN(C394)-LEN(SUBSTITUTE(C394,{"0";"1";"2";"3";"4";"5";"6";"7";"8";"9"},""))))</f>
        <v>32286 P01</v>
      </c>
      <c r="I394" t="str" cm="1">
        <f t="array" aca="1" ref="I394" ca="1">_xlfn.TEXTJOIN("",TRUE,IFERROR(MID(H394,ROW(INDIRECT("1:100")),1)+0,""))</f>
        <v>3228601</v>
      </c>
      <c r="J394" s="1" t="s">
        <v>13119</v>
      </c>
      <c r="K394" t="str">
        <f t="shared" si="40"/>
        <v xml:space="preserve">32286 P01 </v>
      </c>
      <c r="L394" t="s">
        <v>12566</v>
      </c>
      <c r="M394" t="s">
        <v>12567</v>
      </c>
      <c r="N394">
        <v>1</v>
      </c>
      <c r="O394" t="s">
        <v>766</v>
      </c>
      <c r="P394" t="str">
        <f t="shared" si="41"/>
        <v>32286 P01 - C&amp;C Absagegrund 00 erzeugt keine Mail an den Kunden</v>
      </c>
    </row>
    <row r="395" spans="1:16" x14ac:dyDescent="0.3">
      <c r="A395" t="s">
        <v>12291</v>
      </c>
      <c r="B395" t="s">
        <v>12534</v>
      </c>
      <c r="C395" t="s">
        <v>421</v>
      </c>
      <c r="D395">
        <f t="shared" si="36"/>
        <v>1</v>
      </c>
      <c r="E395">
        <f t="shared" si="37"/>
        <v>1</v>
      </c>
      <c r="F395" t="str">
        <f t="shared" si="38"/>
        <v xml:space="preserve"> Jagdschein wird im TA nicht gezogen</v>
      </c>
      <c r="G395" t="str">
        <f t="shared" si="39"/>
        <v xml:space="preserve"> Jagdschein wird im TA nicht gezogen</v>
      </c>
      <c r="H395" t="str" cm="1">
        <f t="array" ref="H395">LEFT(C395,SUM(LEN(C395)-LEN(SUBSTITUTE(C395,{"0";"1";"2";"3";"4";"5";"6";"7";"8";"9"},""))))</f>
        <v>32298 P</v>
      </c>
      <c r="I395" t="str" cm="1">
        <f t="array" aca="1" ref="I395" ca="1">_xlfn.TEXTJOIN("",TRUE,IFERROR(MID(H395,ROW(INDIRECT("1:100")),1)+0,""))</f>
        <v>32298</v>
      </c>
      <c r="J395" s="1" t="s">
        <v>12940</v>
      </c>
      <c r="K395" t="str">
        <f t="shared" si="40"/>
        <v xml:space="preserve">32298 P01 </v>
      </c>
      <c r="L395" t="s">
        <v>12566</v>
      </c>
      <c r="M395" t="s">
        <v>12567</v>
      </c>
      <c r="N395">
        <v>1</v>
      </c>
      <c r="O395" t="s">
        <v>766</v>
      </c>
      <c r="P395" t="str">
        <f t="shared" si="41"/>
        <v>32298 P01 - Jagdschein wird im TA nicht gezogen</v>
      </c>
    </row>
    <row r="396" spans="1:16" x14ac:dyDescent="0.3">
      <c r="A396" t="s">
        <v>12292</v>
      </c>
      <c r="B396" t="s">
        <v>12534</v>
      </c>
      <c r="C396" t="s">
        <v>422</v>
      </c>
      <c r="D396">
        <f t="shared" si="36"/>
        <v>1</v>
      </c>
      <c r="E396">
        <f t="shared" si="37"/>
        <v>1</v>
      </c>
      <c r="F396" t="str">
        <f t="shared" si="38"/>
        <v xml:space="preserve"> Mehrere Aufträge auf Filiale obwohl nur 1x Bestand</v>
      </c>
      <c r="G396" t="str">
        <f t="shared" si="39"/>
        <v xml:space="preserve"> Mehrere Aufträge auf Filiale obwohl nur 1x Bestand</v>
      </c>
      <c r="H396" t="str" cm="1">
        <f t="array" ref="H396">LEFT(C396,SUM(LEN(C396)-LEN(SUBSTITUTE(C396,{"0";"1";"2";"3";"4";"5";"6";"7";"8";"9"},""))))</f>
        <v>32310 P0</v>
      </c>
      <c r="I396" t="str" cm="1">
        <f t="array" aca="1" ref="I396" ca="1">_xlfn.TEXTJOIN("",TRUE,IFERROR(MID(H396,ROW(INDIRECT("1:100")),1)+0,""))</f>
        <v>323100</v>
      </c>
      <c r="J396" s="1" t="s">
        <v>13120</v>
      </c>
      <c r="K396" t="str">
        <f t="shared" si="40"/>
        <v xml:space="preserve">32310 P01 </v>
      </c>
      <c r="L396" t="s">
        <v>12566</v>
      </c>
      <c r="M396" t="s">
        <v>12567</v>
      </c>
      <c r="N396">
        <v>1</v>
      </c>
      <c r="O396" t="s">
        <v>766</v>
      </c>
      <c r="P396" t="str">
        <f t="shared" si="41"/>
        <v>32310 P01 - Mehrere Aufträge auf Filiale obwohl nur 1x Bestand</v>
      </c>
    </row>
    <row r="397" spans="1:16" x14ac:dyDescent="0.3">
      <c r="A397" t="s">
        <v>12293</v>
      </c>
      <c r="B397" t="s">
        <v>12534</v>
      </c>
      <c r="C397" t="s">
        <v>423</v>
      </c>
      <c r="D397">
        <f t="shared" si="36"/>
        <v>0</v>
      </c>
      <c r="E397">
        <f t="shared" si="37"/>
        <v>0</v>
      </c>
      <c r="F397" t="str">
        <f t="shared" si="38"/>
        <v>Fehler</v>
      </c>
      <c r="G397" t="str">
        <f t="shared" si="39"/>
        <v>Fehlerhafter Kassenbon 1163 vom 22.07.2022</v>
      </c>
      <c r="H397" t="str" cm="1">
        <f t="array" ref="H397">LEFT(C397,SUM(LEN(C397)-LEN(SUBSTITUTE(C397,{"0";"1";"2";"3";"4";"5";"6";"7";"8";"9"},""))))</f>
        <v>32357 Fehlerhafte</v>
      </c>
      <c r="I397" t="str" cm="1">
        <f t="array" aca="1" ref="I397" ca="1">_xlfn.TEXTJOIN("",TRUE,IFERROR(MID(H397,ROW(INDIRECT("1:100")),1)+0,""))</f>
        <v>32357</v>
      </c>
      <c r="J397" s="1" t="s">
        <v>12941</v>
      </c>
      <c r="K397" t="e">
        <f t="shared" si="40"/>
        <v>#VALUE!</v>
      </c>
      <c r="L397" t="s">
        <v>12566</v>
      </c>
      <c r="M397" t="s">
        <v>12567</v>
      </c>
      <c r="N397">
        <v>1</v>
      </c>
      <c r="O397" t="s">
        <v>766</v>
      </c>
      <c r="P397" t="str">
        <f t="shared" si="41"/>
        <v>32357 Fehlerhafter Kassenbon 1163 vom 22.07.2022</v>
      </c>
    </row>
    <row r="398" spans="1:16" x14ac:dyDescent="0.3">
      <c r="A398" t="s">
        <v>12294</v>
      </c>
      <c r="B398" t="s">
        <v>12534</v>
      </c>
      <c r="C398" t="s">
        <v>424</v>
      </c>
      <c r="D398">
        <f t="shared" si="36"/>
        <v>1</v>
      </c>
      <c r="E398">
        <f t="shared" si="37"/>
        <v>1</v>
      </c>
      <c r="F398" t="str">
        <f t="shared" si="38"/>
        <v>01 Click and Reserve</v>
      </c>
      <c r="G398" t="str">
        <f t="shared" si="39"/>
        <v>01 Click and Reserve</v>
      </c>
      <c r="H398" t="str" cm="1">
        <f t="array" ref="H398">LEFT(C398,SUM(LEN(C398)-LEN(SUBSTITUTE(C398,{"0";"1";"2";"3";"4";"5";"6";"7";"8";"9"},""))))</f>
        <v>32358-0</v>
      </c>
      <c r="I398" t="str" cm="1">
        <f t="array" aca="1" ref="I398" ca="1">_xlfn.TEXTJOIN("",TRUE,IFERROR(MID(H398,ROW(INDIRECT("1:100")),1)+0,""))</f>
        <v>323580</v>
      </c>
      <c r="J398" s="1" t="s">
        <v>13121</v>
      </c>
      <c r="K398" t="str">
        <f t="shared" si="40"/>
        <v>32358</v>
      </c>
      <c r="L398" t="s">
        <v>12566</v>
      </c>
      <c r="M398" t="s">
        <v>12567</v>
      </c>
      <c r="N398">
        <v>1</v>
      </c>
      <c r="O398" t="s">
        <v>766</v>
      </c>
      <c r="P398" t="str">
        <f t="shared" si="41"/>
        <v>32358-01 Click and Reserve</v>
      </c>
    </row>
    <row r="399" spans="1:16" x14ac:dyDescent="0.3">
      <c r="A399" t="s">
        <v>12295</v>
      </c>
      <c r="B399" t="s">
        <v>12534</v>
      </c>
      <c r="C399" t="s">
        <v>425</v>
      </c>
      <c r="D399">
        <f t="shared" si="36"/>
        <v>1</v>
      </c>
      <c r="E399">
        <f t="shared" si="37"/>
        <v>1</v>
      </c>
      <c r="F399" t="str">
        <f t="shared" si="38"/>
        <v xml:space="preserve"> Filiale 1157 kein Mailversand möglich</v>
      </c>
      <c r="G399" t="str">
        <f t="shared" si="39"/>
        <v xml:space="preserve"> Filiale 1157 kein Mailversand möglich</v>
      </c>
      <c r="H399" t="str" cm="1">
        <f t="array" ref="H399">LEFT(C399,SUM(LEN(C399)-LEN(SUBSTITUTE(C399,{"0";"1";"2";"3";"4";"5";"6";"7";"8";"9"},""))))</f>
        <v>32359 Fio</v>
      </c>
      <c r="I399" t="str" cm="1">
        <f t="array" aca="1" ref="I399" ca="1">_xlfn.TEXTJOIN("",TRUE,IFERROR(MID(H399,ROW(INDIRECT("1:100")),1)+0,""))</f>
        <v>32359</v>
      </c>
      <c r="J399" s="1" t="s">
        <v>12942</v>
      </c>
      <c r="K399" t="str">
        <f t="shared" si="40"/>
        <v xml:space="preserve">32359 Fiori </v>
      </c>
      <c r="L399" t="s">
        <v>12566</v>
      </c>
      <c r="M399" t="s">
        <v>12567</v>
      </c>
      <c r="N399">
        <v>1</v>
      </c>
      <c r="O399" t="s">
        <v>766</v>
      </c>
      <c r="P399" t="str">
        <f t="shared" si="41"/>
        <v>32359 Fiori - Filiale 1157 kein Mailversand möglich</v>
      </c>
    </row>
    <row r="400" spans="1:16" x14ac:dyDescent="0.3">
      <c r="A400" t="s">
        <v>12296</v>
      </c>
      <c r="B400" t="s">
        <v>12534</v>
      </c>
      <c r="C400" t="s">
        <v>426</v>
      </c>
      <c r="D400">
        <f t="shared" si="36"/>
        <v>1</v>
      </c>
      <c r="E400">
        <f t="shared" si="37"/>
        <v>1</v>
      </c>
      <c r="F400" t="str">
        <f t="shared" si="38"/>
        <v xml:space="preserve"> Gutschein doppelt auf Kundenkonto</v>
      </c>
      <c r="G400" t="str">
        <f t="shared" si="39"/>
        <v xml:space="preserve"> Gutschein doppelt auf Kundenkonto</v>
      </c>
      <c r="H400" t="str" cm="1">
        <f t="array" ref="H400">LEFT(C400,SUM(LEN(C400)-LEN(SUBSTITUTE(C400,{"0";"1";"2";"3";"4";"5";"6";"7";"8";"9"},""))))</f>
        <v>32377</v>
      </c>
      <c r="I400" t="str" cm="1">
        <f t="array" aca="1" ref="I400" ca="1">_xlfn.TEXTJOIN("",TRUE,IFERROR(MID(H400,ROW(INDIRECT("1:100")),1)+0,""))</f>
        <v>32377</v>
      </c>
      <c r="J400" s="1" t="s">
        <v>12943</v>
      </c>
      <c r="K400" t="str">
        <f t="shared" si="40"/>
        <v xml:space="preserve">32377 </v>
      </c>
      <c r="L400" t="s">
        <v>12566</v>
      </c>
      <c r="M400" t="s">
        <v>12567</v>
      </c>
      <c r="N400">
        <v>1</v>
      </c>
      <c r="O400" t="s">
        <v>766</v>
      </c>
      <c r="P400" t="str">
        <f t="shared" si="41"/>
        <v>32377 - Gutschein doppelt auf Kundenkonto</v>
      </c>
    </row>
    <row r="401" spans="1:16" x14ac:dyDescent="0.3">
      <c r="A401" t="s">
        <v>12297</v>
      </c>
      <c r="B401" t="s">
        <v>12534</v>
      </c>
      <c r="C401" t="s">
        <v>427</v>
      </c>
      <c r="D401">
        <f t="shared" si="36"/>
        <v>0</v>
      </c>
      <c r="E401">
        <f t="shared" si="37"/>
        <v>0</v>
      </c>
      <c r="F401" t="str">
        <f t="shared" si="38"/>
        <v>Fehler</v>
      </c>
      <c r="G401" t="str">
        <f t="shared" si="39"/>
        <v>Anmeldung via Trusted System</v>
      </c>
      <c r="H401" t="str" cm="1">
        <f t="array" ref="H401">LEFT(C401,SUM(LEN(C401)-LEN(SUBSTITUTE(C401,{"0";"1";"2";"3";"4";"5";"6";"7";"8";"9"},""))))</f>
        <v>32382</v>
      </c>
      <c r="I401" t="str" cm="1">
        <f t="array" aca="1" ref="I401" ca="1">_xlfn.TEXTJOIN("",TRUE,IFERROR(MID(H401,ROW(INDIRECT("1:100")),1)+0,""))</f>
        <v>32382</v>
      </c>
      <c r="J401" s="1" t="s">
        <v>12944</v>
      </c>
      <c r="K401" t="e">
        <f t="shared" si="40"/>
        <v>#VALUE!</v>
      </c>
      <c r="L401" t="s">
        <v>12566</v>
      </c>
      <c r="M401" t="s">
        <v>12567</v>
      </c>
      <c r="N401">
        <v>1</v>
      </c>
      <c r="O401" t="s">
        <v>766</v>
      </c>
      <c r="P401" t="str">
        <f t="shared" si="41"/>
        <v>32382 Anmeldung via Trusted System</v>
      </c>
    </row>
    <row r="402" spans="1:16" x14ac:dyDescent="0.3">
      <c r="A402" t="s">
        <v>12298</v>
      </c>
      <c r="B402" t="s">
        <v>12534</v>
      </c>
      <c r="C402" t="s">
        <v>428</v>
      </c>
      <c r="D402">
        <f t="shared" si="36"/>
        <v>0</v>
      </c>
      <c r="E402">
        <f t="shared" si="37"/>
        <v>0</v>
      </c>
      <c r="F402" t="str">
        <f t="shared" si="38"/>
        <v>Fehler</v>
      </c>
      <c r="G402" t="str">
        <f t="shared" si="39"/>
        <v>Doku. TTE Schnittstelle</v>
      </c>
      <c r="H402" t="str" cm="1">
        <f t="array" ref="H402">LEFT(C402,SUM(LEN(C402)-LEN(SUBSTITUTE(C402,{"0";"1";"2";"3";"4";"5";"6";"7";"8";"9"},""))))</f>
        <v>32383</v>
      </c>
      <c r="I402" t="str" cm="1">
        <f t="array" aca="1" ref="I402" ca="1">_xlfn.TEXTJOIN("",TRUE,IFERROR(MID(H402,ROW(INDIRECT("1:100")),1)+0,""))</f>
        <v>32383</v>
      </c>
      <c r="J402" s="1" t="s">
        <v>12945</v>
      </c>
      <c r="K402" t="e">
        <f t="shared" si="40"/>
        <v>#VALUE!</v>
      </c>
      <c r="L402" t="s">
        <v>12566</v>
      </c>
      <c r="M402" t="s">
        <v>12567</v>
      </c>
      <c r="N402">
        <v>1</v>
      </c>
      <c r="O402" t="s">
        <v>766</v>
      </c>
      <c r="P402" t="str">
        <f t="shared" si="41"/>
        <v>32383 Doku. TTE Schnittstelle</v>
      </c>
    </row>
    <row r="403" spans="1:16" x14ac:dyDescent="0.3">
      <c r="A403" t="s">
        <v>12299</v>
      </c>
      <c r="B403" t="s">
        <v>12534</v>
      </c>
      <c r="C403" t="s">
        <v>429</v>
      </c>
      <c r="D403">
        <f t="shared" si="36"/>
        <v>0</v>
      </c>
      <c r="E403">
        <f t="shared" si="37"/>
        <v>0</v>
      </c>
      <c r="F403" t="str">
        <f t="shared" si="38"/>
        <v>Fehler</v>
      </c>
      <c r="G403" t="str">
        <f t="shared" si="39"/>
        <v>ZSD_092 maschinelle Erstattung Gutschriften funktioniert n</v>
      </c>
      <c r="H403" t="str" cm="1">
        <f t="array" ref="H403">LEFT(C403,SUM(LEN(C403)-LEN(SUBSTITUTE(C403,{"0";"1";"2";"3";"4";"5";"6";"7";"8";"9"},""))))</f>
        <v>32384 ZS</v>
      </c>
      <c r="I403" t="str" cm="1">
        <f t="array" aca="1" ref="I403" ca="1">_xlfn.TEXTJOIN("",TRUE,IFERROR(MID(H403,ROW(INDIRECT("1:100")),1)+0,""))</f>
        <v>32384</v>
      </c>
      <c r="J403" s="1" t="s">
        <v>12946</v>
      </c>
      <c r="K403" t="e">
        <f t="shared" si="40"/>
        <v>#VALUE!</v>
      </c>
      <c r="L403" t="s">
        <v>12566</v>
      </c>
      <c r="M403" t="s">
        <v>12567</v>
      </c>
      <c r="N403">
        <v>1</v>
      </c>
      <c r="O403" t="s">
        <v>766</v>
      </c>
      <c r="P403" t="str">
        <f t="shared" si="41"/>
        <v>32384 ZSD_092 maschinelle Erstattung Gutschriften funktioniert n</v>
      </c>
    </row>
    <row r="404" spans="1:16" x14ac:dyDescent="0.3">
      <c r="A404" t="s">
        <v>12300</v>
      </c>
      <c r="B404" t="s">
        <v>12534</v>
      </c>
      <c r="C404" t="s">
        <v>430</v>
      </c>
      <c r="D404">
        <f t="shared" si="36"/>
        <v>1</v>
      </c>
      <c r="E404">
        <f t="shared" si="37"/>
        <v>1</v>
      </c>
      <c r="F404" t="str">
        <f t="shared" si="38"/>
        <v>01 Kundenänderung</v>
      </c>
      <c r="G404" t="str">
        <f t="shared" si="39"/>
        <v>01 Kundenänderung</v>
      </c>
      <c r="H404" t="str" cm="1">
        <f t="array" ref="H404">LEFT(C404,SUM(LEN(C404)-LEN(SUBSTITUTE(C404,{"0";"1";"2";"3";"4";"5";"6";"7";"8";"9"},""))))</f>
        <v>32391-0</v>
      </c>
      <c r="I404" t="str" cm="1">
        <f t="array" aca="1" ref="I404" ca="1">_xlfn.TEXTJOIN("",TRUE,IFERROR(MID(H404,ROW(INDIRECT("1:100")),1)+0,""))</f>
        <v>323910</v>
      </c>
      <c r="J404" s="1" t="s">
        <v>13122</v>
      </c>
      <c r="K404" t="str">
        <f t="shared" si="40"/>
        <v>32391</v>
      </c>
      <c r="L404" t="s">
        <v>12566</v>
      </c>
      <c r="M404" t="s">
        <v>12567</v>
      </c>
      <c r="N404">
        <v>1</v>
      </c>
      <c r="O404" t="s">
        <v>766</v>
      </c>
      <c r="P404" t="str">
        <f t="shared" si="41"/>
        <v>32391-01 Kundenänderung</v>
      </c>
    </row>
    <row r="405" spans="1:16" x14ac:dyDescent="0.3">
      <c r="A405" t="s">
        <v>12301</v>
      </c>
      <c r="B405" t="s">
        <v>12534</v>
      </c>
      <c r="C405" t="s">
        <v>431</v>
      </c>
      <c r="D405">
        <f t="shared" si="36"/>
        <v>1</v>
      </c>
      <c r="E405">
        <f t="shared" si="37"/>
        <v>1</v>
      </c>
      <c r="F405" t="str">
        <f t="shared" si="38"/>
        <v>Gutscheine</v>
      </c>
      <c r="G405" t="str">
        <f t="shared" si="39"/>
        <v>Gutscheine</v>
      </c>
      <c r="H405" t="str" cm="1">
        <f t="array" ref="H405">LEFT(C405,SUM(LEN(C405)-LEN(SUBSTITUTE(C405,{"0";"1";"2";"3";"4";"5";"6";"7";"8";"9"},""))))</f>
        <v>32395</v>
      </c>
      <c r="I405" t="str" cm="1">
        <f t="array" aca="1" ref="I405" ca="1">_xlfn.TEXTJOIN("",TRUE,IFERROR(MID(H405,ROW(INDIRECT("1:100")),1)+0,""))</f>
        <v>32395</v>
      </c>
      <c r="J405" s="1" t="s">
        <v>12947</v>
      </c>
      <c r="K405" t="str">
        <f t="shared" si="40"/>
        <v>32395 Auslesen BI</v>
      </c>
      <c r="L405" t="s">
        <v>12566</v>
      </c>
      <c r="M405" t="s">
        <v>12567</v>
      </c>
      <c r="N405">
        <v>1</v>
      </c>
      <c r="O405" t="s">
        <v>766</v>
      </c>
      <c r="P405" t="str">
        <f t="shared" si="41"/>
        <v>32395 Auslesen BI-Gutscheine</v>
      </c>
    </row>
    <row r="406" spans="1:16" x14ac:dyDescent="0.3">
      <c r="A406" t="s">
        <v>12302</v>
      </c>
      <c r="B406" t="s">
        <v>12534</v>
      </c>
      <c r="C406" t="s">
        <v>432</v>
      </c>
      <c r="D406">
        <f t="shared" si="36"/>
        <v>1</v>
      </c>
      <c r="E406">
        <f t="shared" si="37"/>
        <v>1</v>
      </c>
      <c r="F406" t="str">
        <f t="shared" si="38"/>
        <v xml:space="preserve"> Job Anpassungen</v>
      </c>
      <c r="G406" t="str">
        <f t="shared" si="39"/>
        <v xml:space="preserve"> Job Anpassungen</v>
      </c>
      <c r="H406" t="str" cm="1">
        <f t="array" ref="H406">LEFT(C406,SUM(LEN(C406)-LEN(SUBSTITUTE(C406,{"0";"1";"2";"3";"4";"5";"6";"7";"8";"9"},""))))</f>
        <v>32396</v>
      </c>
      <c r="I406" t="str" cm="1">
        <f t="array" aca="1" ref="I406" ca="1">_xlfn.TEXTJOIN("",TRUE,IFERROR(MID(H406,ROW(INDIRECT("1:100")),1)+0,""))</f>
        <v>32396</v>
      </c>
      <c r="J406" s="1" t="s">
        <v>12948</v>
      </c>
      <c r="K406" t="str">
        <f t="shared" si="40"/>
        <v xml:space="preserve">32396 Click &amp; Collect </v>
      </c>
      <c r="L406" t="s">
        <v>12566</v>
      </c>
      <c r="M406" t="s">
        <v>12567</v>
      </c>
      <c r="N406">
        <v>1</v>
      </c>
      <c r="O406" t="s">
        <v>766</v>
      </c>
      <c r="P406" t="str">
        <f t="shared" si="41"/>
        <v>32396 Click &amp; Collect - Job Anpassungen</v>
      </c>
    </row>
    <row r="407" spans="1:16" x14ac:dyDescent="0.3">
      <c r="A407" t="s">
        <v>12303</v>
      </c>
      <c r="B407" t="s">
        <v>12534</v>
      </c>
      <c r="C407" t="s">
        <v>433</v>
      </c>
      <c r="D407">
        <f t="shared" si="36"/>
        <v>0</v>
      </c>
      <c r="E407">
        <f t="shared" si="37"/>
        <v>0</v>
      </c>
      <c r="F407" t="str">
        <f t="shared" si="38"/>
        <v>Fehler</v>
      </c>
      <c r="G407" t="str">
        <f t="shared" si="39"/>
        <v>Marktplätze: Versandbestätigungen werden n. an Tradebyte</v>
      </c>
      <c r="H407" t="str" cm="1">
        <f t="array" ref="H407">LEFT(C407,SUM(LEN(C407)-LEN(SUBSTITUTE(C407,{"0";"1";"2";"3";"4";"5";"6";"7";"8";"9"},""))))</f>
        <v>32401</v>
      </c>
      <c r="I407" t="str" cm="1">
        <f t="array" aca="1" ref="I407" ca="1">_xlfn.TEXTJOIN("",TRUE,IFERROR(MID(H407,ROW(INDIRECT("1:100")),1)+0,""))</f>
        <v>32401</v>
      </c>
      <c r="J407" s="1" t="s">
        <v>12949</v>
      </c>
      <c r="K407" t="e">
        <f t="shared" si="40"/>
        <v>#VALUE!</v>
      </c>
      <c r="L407" t="s">
        <v>12566</v>
      </c>
      <c r="M407" t="s">
        <v>12567</v>
      </c>
      <c r="N407">
        <v>1</v>
      </c>
      <c r="O407" t="s">
        <v>766</v>
      </c>
      <c r="P407" t="str">
        <f t="shared" si="41"/>
        <v>32401 Marktplätze: Versandbestätigungen werden n. an Tradebyte</v>
      </c>
    </row>
    <row r="408" spans="1:16" x14ac:dyDescent="0.3">
      <c r="A408" t="s">
        <v>12304</v>
      </c>
      <c r="B408" t="s">
        <v>12534</v>
      </c>
      <c r="C408" t="s">
        <v>434</v>
      </c>
      <c r="D408">
        <f t="shared" si="36"/>
        <v>0</v>
      </c>
      <c r="E408">
        <f t="shared" si="37"/>
        <v>0</v>
      </c>
      <c r="F408" t="str">
        <f t="shared" si="38"/>
        <v>Fehler</v>
      </c>
      <c r="G408" t="str">
        <f t="shared" si="39"/>
        <v>Anpassung Kommissionierbereich</v>
      </c>
      <c r="H408" t="str" cm="1">
        <f t="array" ref="H408">LEFT(C408,SUM(LEN(C408)-LEN(SUBSTITUTE(C408,{"0";"1";"2";"3";"4";"5";"6";"7";"8";"9"},""))))</f>
        <v>32408</v>
      </c>
      <c r="I408" t="str" cm="1">
        <f t="array" aca="1" ref="I408" ca="1">_xlfn.TEXTJOIN("",TRUE,IFERROR(MID(H408,ROW(INDIRECT("1:100")),1)+0,""))</f>
        <v>32408</v>
      </c>
      <c r="J408" s="1" t="s">
        <v>12950</v>
      </c>
      <c r="K408" t="e">
        <f t="shared" si="40"/>
        <v>#VALUE!</v>
      </c>
      <c r="L408" t="s">
        <v>12566</v>
      </c>
      <c r="M408" t="s">
        <v>12567</v>
      </c>
      <c r="N408">
        <v>1</v>
      </c>
      <c r="O408" t="s">
        <v>766</v>
      </c>
      <c r="P408" t="str">
        <f t="shared" si="41"/>
        <v>32408 Anpassung Kommissionierbereich</v>
      </c>
    </row>
    <row r="409" spans="1:16" x14ac:dyDescent="0.3">
      <c r="A409" t="s">
        <v>12305</v>
      </c>
      <c r="B409" t="s">
        <v>12534</v>
      </c>
      <c r="C409" t="s">
        <v>435</v>
      </c>
      <c r="D409">
        <f t="shared" si="36"/>
        <v>0</v>
      </c>
      <c r="E409">
        <f t="shared" si="37"/>
        <v>0</v>
      </c>
      <c r="F409" t="str">
        <f t="shared" si="38"/>
        <v>Fehler</v>
      </c>
      <c r="G409" t="str">
        <f t="shared" si="39"/>
        <v>Preisdatum</v>
      </c>
      <c r="H409" t="str" cm="1">
        <f t="array" ref="H409">LEFT(C409,SUM(LEN(C409)-LEN(SUBSTITUTE(C409,{"0";"1";"2";"3";"4";"5";"6";"7";"8";"9"},""))))</f>
        <v>32410</v>
      </c>
      <c r="I409" t="str" cm="1">
        <f t="array" aca="1" ref="I409" ca="1">_xlfn.TEXTJOIN("",TRUE,IFERROR(MID(H409,ROW(INDIRECT("1:100")),1)+0,""))</f>
        <v>32410</v>
      </c>
      <c r="J409" s="1" t="s">
        <v>12951</v>
      </c>
      <c r="K409" t="e">
        <f t="shared" si="40"/>
        <v>#VALUE!</v>
      </c>
      <c r="L409" t="s">
        <v>12566</v>
      </c>
      <c r="M409" t="s">
        <v>12567</v>
      </c>
      <c r="N409">
        <v>1</v>
      </c>
      <c r="O409" t="s">
        <v>766</v>
      </c>
      <c r="P409" t="str">
        <f t="shared" si="41"/>
        <v>32410 Preisdatum</v>
      </c>
    </row>
    <row r="410" spans="1:16" x14ac:dyDescent="0.3">
      <c r="A410" t="s">
        <v>12306</v>
      </c>
      <c r="B410" t="s">
        <v>12534</v>
      </c>
      <c r="C410" t="s">
        <v>436</v>
      </c>
      <c r="D410">
        <f t="shared" si="36"/>
        <v>0</v>
      </c>
      <c r="E410">
        <f t="shared" si="37"/>
        <v>0</v>
      </c>
      <c r="F410" t="str">
        <f t="shared" si="38"/>
        <v>Fehler</v>
      </c>
      <c r="G410" t="str">
        <f t="shared" si="39"/>
        <v>Fehlermeldungstext bei der Fiori App</v>
      </c>
      <c r="H410" t="str" cm="1">
        <f t="array" ref="H410">LEFT(C410,SUM(LEN(C410)-LEN(SUBSTITUTE(C410,{"0";"1";"2";"3";"4";"5";"6";"7";"8";"9"},""))))</f>
        <v>32416</v>
      </c>
      <c r="I410" t="str" cm="1">
        <f t="array" aca="1" ref="I410" ca="1">_xlfn.TEXTJOIN("",TRUE,IFERROR(MID(H410,ROW(INDIRECT("1:100")),1)+0,""))</f>
        <v>32416</v>
      </c>
      <c r="J410" s="1" t="s">
        <v>12952</v>
      </c>
      <c r="K410" t="e">
        <f t="shared" si="40"/>
        <v>#VALUE!</v>
      </c>
      <c r="L410" t="s">
        <v>12566</v>
      </c>
      <c r="M410" t="s">
        <v>12567</v>
      </c>
      <c r="N410">
        <v>1</v>
      </c>
      <c r="O410" t="s">
        <v>766</v>
      </c>
      <c r="P410" t="str">
        <f t="shared" si="41"/>
        <v>32416 Fehlermeldungstext bei der Fiori App</v>
      </c>
    </row>
    <row r="411" spans="1:16" x14ac:dyDescent="0.3">
      <c r="A411" t="s">
        <v>12307</v>
      </c>
      <c r="B411" t="s">
        <v>12534</v>
      </c>
      <c r="C411" t="s">
        <v>437</v>
      </c>
      <c r="D411">
        <f t="shared" si="36"/>
        <v>0</v>
      </c>
      <c r="E411">
        <f t="shared" si="37"/>
        <v>0</v>
      </c>
      <c r="F411" t="str">
        <f t="shared" si="38"/>
        <v>Fehler</v>
      </c>
      <c r="G411" t="str">
        <f t="shared" si="39"/>
        <v>Fehler Entnahme Reservierung Serialnummer</v>
      </c>
      <c r="H411" t="str" cm="1">
        <f t="array" ref="H411">LEFT(C411,SUM(LEN(C411)-LEN(SUBSTITUTE(C411,{"0";"1";"2";"3";"4";"5";"6";"7";"8";"9"},""))))</f>
        <v>32460</v>
      </c>
      <c r="I411" t="str" cm="1">
        <f t="array" aca="1" ref="I411" ca="1">_xlfn.TEXTJOIN("",TRUE,IFERROR(MID(H411,ROW(INDIRECT("1:100")),1)+0,""))</f>
        <v>32460</v>
      </c>
      <c r="J411" s="1" t="s">
        <v>12953</v>
      </c>
      <c r="K411" t="e">
        <f t="shared" si="40"/>
        <v>#VALUE!</v>
      </c>
      <c r="L411" t="s">
        <v>12566</v>
      </c>
      <c r="M411" t="s">
        <v>12567</v>
      </c>
      <c r="N411">
        <v>1</v>
      </c>
      <c r="O411" t="s">
        <v>766</v>
      </c>
      <c r="P411" t="str">
        <f t="shared" si="41"/>
        <v>32460 Fehler Entnahme Reservierung Serialnummer</v>
      </c>
    </row>
    <row r="412" spans="1:16" x14ac:dyDescent="0.3">
      <c r="A412" t="s">
        <v>12308</v>
      </c>
      <c r="B412" t="s">
        <v>12534</v>
      </c>
      <c r="C412" t="s">
        <v>438</v>
      </c>
      <c r="D412">
        <f t="shared" si="36"/>
        <v>1</v>
      </c>
      <c r="E412">
        <f t="shared" si="37"/>
        <v>1</v>
      </c>
      <c r="F412" t="str">
        <f t="shared" si="38"/>
        <v>Includes ersetzen</v>
      </c>
      <c r="G412" t="str">
        <f t="shared" si="39"/>
        <v>Includes ersetzen</v>
      </c>
      <c r="H412" t="str" cm="1">
        <f t="array" ref="H412">LEFT(C412,SUM(LEN(C412)-LEN(SUBSTITUTE(C412,{"0";"1";"2";"3";"4";"5";"6";"7";"8";"9"},""))))</f>
        <v>32464</v>
      </c>
      <c r="I412" t="str" cm="1">
        <f t="array" aca="1" ref="I412" ca="1">_xlfn.TEXTJOIN("",TRUE,IFERROR(MID(H412,ROW(INDIRECT("1:100")),1)+0,""))</f>
        <v>32464</v>
      </c>
      <c r="J412" s="1" t="s">
        <v>12954</v>
      </c>
      <c r="K412" t="str">
        <f t="shared" si="40"/>
        <v>32464 Inhalt der Userexits durch Z</v>
      </c>
      <c r="L412" t="s">
        <v>12566</v>
      </c>
      <c r="M412" t="s">
        <v>12567</v>
      </c>
      <c r="N412">
        <v>1</v>
      </c>
      <c r="O412" t="s">
        <v>766</v>
      </c>
      <c r="P412" t="str">
        <f t="shared" si="41"/>
        <v>32464 Inhalt der Userexits durch Z-Includes ersetzen</v>
      </c>
    </row>
    <row r="413" spans="1:16" x14ac:dyDescent="0.3">
      <c r="A413" t="s">
        <v>12309</v>
      </c>
      <c r="B413" t="s">
        <v>12534</v>
      </c>
      <c r="C413" t="s">
        <v>439</v>
      </c>
      <c r="D413">
        <f t="shared" si="36"/>
        <v>2</v>
      </c>
      <c r="E413">
        <f t="shared" si="37"/>
        <v>2</v>
      </c>
      <c r="F413" t="str">
        <f t="shared" si="38"/>
        <v>Direktanbindung Retoure</v>
      </c>
      <c r="G413" t="str">
        <f t="shared" si="39"/>
        <v>Direktanbindung Retoure</v>
      </c>
      <c r="H413" t="str" cm="1">
        <f t="array" ref="H413">LEFT(C413,SUM(LEN(C413)-LEN(SUBSTITUTE(C413,{"0";"1";"2";"3";"4";"5";"6";"7";"8";"9"},""))))</f>
        <v>32481</v>
      </c>
      <c r="I413" t="str" cm="1">
        <f t="array" aca="1" ref="I413" ca="1">_xlfn.TEXTJOIN("",TRUE,IFERROR(MID(H413,ROW(INDIRECT("1:100")),1)+0,""))</f>
        <v>32481</v>
      </c>
      <c r="J413" s="1" t="s">
        <v>12955</v>
      </c>
      <c r="K413" t="str">
        <f t="shared" si="40"/>
        <v>32481 - PayPal</v>
      </c>
      <c r="L413" t="s">
        <v>12566</v>
      </c>
      <c r="M413" t="s">
        <v>12567</v>
      </c>
      <c r="N413">
        <v>1</v>
      </c>
      <c r="O413" t="s">
        <v>766</v>
      </c>
      <c r="P413" t="str">
        <f t="shared" si="41"/>
        <v>32481 - PayPal-Direktanbindung Retoure</v>
      </c>
    </row>
    <row r="414" spans="1:16" x14ac:dyDescent="0.3">
      <c r="A414" t="s">
        <v>12310</v>
      </c>
      <c r="B414" t="s">
        <v>12534</v>
      </c>
      <c r="C414" t="s">
        <v>440</v>
      </c>
      <c r="D414">
        <f t="shared" si="36"/>
        <v>1</v>
      </c>
      <c r="E414">
        <f t="shared" si="37"/>
        <v>1</v>
      </c>
      <c r="F414" t="str">
        <f t="shared" si="38"/>
        <v>Autrag C&amp;C kann nicht über ZSD_112 eingespielt werden</v>
      </c>
      <c r="G414" t="str">
        <f t="shared" si="39"/>
        <v>Autrag C&amp;C kann nicht über ZSD_112 eingespielt werden</v>
      </c>
      <c r="H414" t="str" cm="1">
        <f t="array" ref="H414">LEFT(C414,SUM(LEN(C414)-LEN(SUBSTITUTE(C414,{"0";"1";"2";"3";"4";"5";"6";"7";"8";"9"},""))))</f>
        <v>32483 I-</v>
      </c>
      <c r="I414" t="str" cm="1">
        <f t="array" aca="1" ref="I414" ca="1">_xlfn.TEXTJOIN("",TRUE,IFERROR(MID(H414,ROW(INDIRECT("1:100")),1)+0,""))</f>
        <v>32483</v>
      </c>
      <c r="J414" s="1" t="s">
        <v>12956</v>
      </c>
      <c r="K414" t="str">
        <f t="shared" si="40"/>
        <v>32483 I</v>
      </c>
      <c r="L414" t="s">
        <v>12566</v>
      </c>
      <c r="M414" t="s">
        <v>12567</v>
      </c>
      <c r="N414">
        <v>1</v>
      </c>
      <c r="O414" t="s">
        <v>766</v>
      </c>
      <c r="P414" t="str">
        <f t="shared" si="41"/>
        <v>32483 I-Autrag C&amp;C kann nicht über ZSD_112 eingespielt werden</v>
      </c>
    </row>
    <row r="415" spans="1:16" x14ac:dyDescent="0.3">
      <c r="A415" t="s">
        <v>12311</v>
      </c>
      <c r="B415" t="s">
        <v>12534</v>
      </c>
      <c r="C415" t="s">
        <v>441</v>
      </c>
      <c r="D415">
        <f t="shared" si="36"/>
        <v>1</v>
      </c>
      <c r="E415">
        <f t="shared" si="37"/>
        <v>1</v>
      </c>
      <c r="F415" t="str">
        <f t="shared" si="38"/>
        <v xml:space="preserve"> BR Dies sind echte POS Buchung</v>
      </c>
      <c r="G415" t="str">
        <f t="shared" si="39"/>
        <v xml:space="preserve"> BR Dies sind echte POS Buchung</v>
      </c>
      <c r="H415" t="str" cm="1">
        <f t="array" ref="H415">LEFT(C415,SUM(LEN(C415)-LEN(SUBSTITUTE(C415,{"0";"1";"2";"3";"4";"5";"6";"7";"8";"9"},""))))</f>
        <v>32491</v>
      </c>
      <c r="I415" t="str" cm="1">
        <f t="array" aca="1" ref="I415" ca="1">_xlfn.TEXTJOIN("",TRUE,IFERROR(MID(H415,ROW(INDIRECT("1:100")),1)+0,""))</f>
        <v>32491</v>
      </c>
      <c r="J415" s="1" t="s">
        <v>12957</v>
      </c>
      <c r="K415" t="str">
        <f t="shared" si="40"/>
        <v xml:space="preserve">32491 Klärung Gutscheinreferenz </v>
      </c>
      <c r="L415" t="s">
        <v>12566</v>
      </c>
      <c r="M415" t="s">
        <v>12567</v>
      </c>
      <c r="N415">
        <v>1</v>
      </c>
      <c r="O415" t="s">
        <v>766</v>
      </c>
      <c r="P415" t="str">
        <f t="shared" si="41"/>
        <v>32491 Klärung Gutscheinreferenz - BR Dies sind echte POS Buchung</v>
      </c>
    </row>
    <row r="416" spans="1:16" x14ac:dyDescent="0.3">
      <c r="A416" t="s">
        <v>12312</v>
      </c>
      <c r="B416" t="s">
        <v>12534</v>
      </c>
      <c r="C416" t="s">
        <v>442</v>
      </c>
      <c r="D416">
        <f t="shared" si="36"/>
        <v>1</v>
      </c>
      <c r="E416">
        <f t="shared" si="37"/>
        <v>1</v>
      </c>
      <c r="F416" t="str">
        <f t="shared" si="38"/>
        <v xml:space="preserve"> DG Das sind Retouren Filialkun</v>
      </c>
      <c r="G416" t="str">
        <f t="shared" si="39"/>
        <v xml:space="preserve"> DG Das sind Retouren Filialkun</v>
      </c>
      <c r="H416" t="str" cm="1">
        <f t="array" ref="H416">LEFT(C416,SUM(LEN(C416)-LEN(SUBSTITUTE(C416,{"0";"1";"2";"3";"4";"5";"6";"7";"8";"9"},""))))</f>
        <v>32492</v>
      </c>
      <c r="I416" t="str" cm="1">
        <f t="array" aca="1" ref="I416" ca="1">_xlfn.TEXTJOIN("",TRUE,IFERROR(MID(H416,ROW(INDIRECT("1:100")),1)+0,""))</f>
        <v>32492</v>
      </c>
      <c r="J416" s="1" t="s">
        <v>12958</v>
      </c>
      <c r="K416" t="str">
        <f t="shared" si="40"/>
        <v xml:space="preserve">32492 Klärung Gutscheinreferenz </v>
      </c>
      <c r="L416" t="s">
        <v>12566</v>
      </c>
      <c r="M416" t="s">
        <v>12567</v>
      </c>
      <c r="N416">
        <v>1</v>
      </c>
      <c r="O416" t="s">
        <v>766</v>
      </c>
      <c r="P416" t="str">
        <f t="shared" si="41"/>
        <v>32492 Klärung Gutscheinreferenz - DG Das sind Retouren Filialkun</v>
      </c>
    </row>
    <row r="417" spans="1:16" x14ac:dyDescent="0.3">
      <c r="A417" t="s">
        <v>12313</v>
      </c>
      <c r="B417" t="s">
        <v>12534</v>
      </c>
      <c r="C417" t="s">
        <v>443</v>
      </c>
      <c r="D417">
        <f t="shared" si="36"/>
        <v>0</v>
      </c>
      <c r="E417">
        <f t="shared" si="37"/>
        <v>0</v>
      </c>
      <c r="F417" t="str">
        <f t="shared" si="38"/>
        <v>Fehler</v>
      </c>
      <c r="G417" t="str">
        <f t="shared" si="39"/>
        <v>Tag Marketingfarbe / Brand wird in der Schnittstelle Cavok</v>
      </c>
      <c r="H417" t="str" cm="1">
        <f t="array" ref="H417">LEFT(C417,SUM(LEN(C417)-LEN(SUBSTITUTE(C417,{"0";"1";"2";"3";"4";"5";"6";"7";"8";"9"},""))))</f>
        <v>32505</v>
      </c>
      <c r="I417" t="str" cm="1">
        <f t="array" aca="1" ref="I417" ca="1">_xlfn.TEXTJOIN("",TRUE,IFERROR(MID(H417,ROW(INDIRECT("1:100")),1)+0,""))</f>
        <v>32505</v>
      </c>
      <c r="J417" s="1" t="s">
        <v>12959</v>
      </c>
      <c r="K417" t="e">
        <f t="shared" si="40"/>
        <v>#VALUE!</v>
      </c>
      <c r="L417" t="s">
        <v>12566</v>
      </c>
      <c r="M417" t="s">
        <v>12567</v>
      </c>
      <c r="N417">
        <v>1</v>
      </c>
      <c r="O417" t="s">
        <v>766</v>
      </c>
      <c r="P417" t="str">
        <f t="shared" si="41"/>
        <v>32505 Tag Marketingfarbe / Brand wird in der Schnittstelle Cavok</v>
      </c>
    </row>
    <row r="418" spans="1:16" x14ac:dyDescent="0.3">
      <c r="A418" t="s">
        <v>12314</v>
      </c>
      <c r="B418" t="s">
        <v>12534</v>
      </c>
      <c r="C418" t="s">
        <v>444</v>
      </c>
      <c r="D418">
        <f t="shared" si="36"/>
        <v>0</v>
      </c>
      <c r="E418">
        <f t="shared" si="37"/>
        <v>0</v>
      </c>
      <c r="F418" t="str">
        <f t="shared" si="38"/>
        <v>Fehler</v>
      </c>
      <c r="G418" t="str">
        <f t="shared" si="39"/>
        <v>Filialausgang Fiori App Verarbeitungsfehler</v>
      </c>
      <c r="H418" t="str" cm="1">
        <f t="array" ref="H418">LEFT(C418,SUM(LEN(C418)-LEN(SUBSTITUTE(C418,{"0";"1";"2";"3";"4";"5";"6";"7";"8";"9"},""))))</f>
        <v>32507</v>
      </c>
      <c r="I418" t="str" cm="1">
        <f t="array" aca="1" ref="I418" ca="1">_xlfn.TEXTJOIN("",TRUE,IFERROR(MID(H418,ROW(INDIRECT("1:100")),1)+0,""))</f>
        <v>32507</v>
      </c>
      <c r="J418" s="1" t="s">
        <v>12960</v>
      </c>
      <c r="K418" t="e">
        <f t="shared" si="40"/>
        <v>#VALUE!</v>
      </c>
      <c r="L418" t="s">
        <v>12566</v>
      </c>
      <c r="M418" t="s">
        <v>12567</v>
      </c>
      <c r="N418">
        <v>1</v>
      </c>
      <c r="O418" t="s">
        <v>766</v>
      </c>
      <c r="P418" t="str">
        <f t="shared" si="41"/>
        <v>32507 Filialausgang Fiori App Verarbeitungsfehler</v>
      </c>
    </row>
    <row r="419" spans="1:16" x14ac:dyDescent="0.3">
      <c r="A419" t="s">
        <v>12315</v>
      </c>
      <c r="B419" t="s">
        <v>12534</v>
      </c>
      <c r="C419" t="s">
        <v>445</v>
      </c>
      <c r="D419">
        <f t="shared" si="36"/>
        <v>0</v>
      </c>
      <c r="E419">
        <f t="shared" si="37"/>
        <v>0</v>
      </c>
      <c r="F419" t="str">
        <f t="shared" si="38"/>
        <v>Fehler</v>
      </c>
      <c r="G419" t="str">
        <f t="shared" si="39"/>
        <v>Darstellung Zuschläge Waffenschränke &amp; Service</v>
      </c>
      <c r="H419" t="str" cm="1">
        <f t="array" ref="H419">LEFT(C419,SUM(LEN(C419)-LEN(SUBSTITUTE(C419,{"0";"1";"2";"3";"4";"5";"6";"7";"8";"9"},""))))</f>
        <v>32530</v>
      </c>
      <c r="I419" t="str" cm="1">
        <f t="array" aca="1" ref="I419" ca="1">_xlfn.TEXTJOIN("",TRUE,IFERROR(MID(H419,ROW(INDIRECT("1:100")),1)+0,""))</f>
        <v>32530</v>
      </c>
      <c r="J419" s="1" t="s">
        <v>12961</v>
      </c>
      <c r="K419" t="e">
        <f t="shared" si="40"/>
        <v>#VALUE!</v>
      </c>
      <c r="L419" t="s">
        <v>12566</v>
      </c>
      <c r="M419" t="s">
        <v>12567</v>
      </c>
      <c r="N419">
        <v>1</v>
      </c>
      <c r="O419" t="s">
        <v>766</v>
      </c>
      <c r="P419" t="str">
        <f t="shared" si="41"/>
        <v>32530 Darstellung Zuschläge Waffenschränke &amp; Service</v>
      </c>
    </row>
    <row r="420" spans="1:16" x14ac:dyDescent="0.3">
      <c r="A420" t="s">
        <v>12316</v>
      </c>
      <c r="B420" t="s">
        <v>12534</v>
      </c>
      <c r="C420" t="s">
        <v>446</v>
      </c>
      <c r="D420">
        <f t="shared" si="36"/>
        <v>0</v>
      </c>
      <c r="E420">
        <f t="shared" si="37"/>
        <v>0</v>
      </c>
      <c r="F420" t="str">
        <f t="shared" si="38"/>
        <v>Fehler</v>
      </c>
      <c r="G420" t="str">
        <f t="shared" si="39"/>
        <v>Zahlsperre bei Kreditkartenaufträgen aus Österreich</v>
      </c>
      <c r="H420" t="str" cm="1">
        <f t="array" ref="H420">LEFT(C420,SUM(LEN(C420)-LEN(SUBSTITUTE(C420,{"0";"1";"2";"3";"4";"5";"6";"7";"8";"9"},""))))</f>
        <v>32558</v>
      </c>
      <c r="I420" t="str" cm="1">
        <f t="array" aca="1" ref="I420" ca="1">_xlfn.TEXTJOIN("",TRUE,IFERROR(MID(H420,ROW(INDIRECT("1:100")),1)+0,""))</f>
        <v>32558</v>
      </c>
      <c r="J420" s="1" t="s">
        <v>12962</v>
      </c>
      <c r="K420" t="e">
        <f t="shared" si="40"/>
        <v>#VALUE!</v>
      </c>
      <c r="L420" t="s">
        <v>12566</v>
      </c>
      <c r="M420" t="s">
        <v>12567</v>
      </c>
      <c r="N420">
        <v>1</v>
      </c>
      <c r="O420" t="s">
        <v>766</v>
      </c>
      <c r="P420" t="str">
        <f t="shared" si="41"/>
        <v>32558 Zahlsperre bei Kreditkartenaufträgen aus Österreich</v>
      </c>
    </row>
    <row r="421" spans="1:16" x14ac:dyDescent="0.3">
      <c r="A421" t="s">
        <v>12317</v>
      </c>
      <c r="B421" t="s">
        <v>12534</v>
      </c>
      <c r="C421" t="s">
        <v>447</v>
      </c>
      <c r="D421">
        <f t="shared" si="36"/>
        <v>0</v>
      </c>
      <c r="E421">
        <f t="shared" si="37"/>
        <v>0</v>
      </c>
      <c r="F421" t="str">
        <f t="shared" si="38"/>
        <v>Fehler</v>
      </c>
      <c r="G421" t="str">
        <f t="shared" si="39"/>
        <v>Fehler bei Resvierungsentnahme</v>
      </c>
      <c r="H421" t="str" cm="1">
        <f t="array" ref="H421">LEFT(C421,SUM(LEN(C421)-LEN(SUBSTITUTE(C421,{"0";"1";"2";"3";"4";"5";"6";"7";"8";"9"},""))))</f>
        <v>32578</v>
      </c>
      <c r="I421" t="str" cm="1">
        <f t="array" aca="1" ref="I421" ca="1">_xlfn.TEXTJOIN("",TRUE,IFERROR(MID(H421,ROW(INDIRECT("1:100")),1)+0,""))</f>
        <v>32578</v>
      </c>
      <c r="J421" s="1" t="s">
        <v>12963</v>
      </c>
      <c r="K421" t="e">
        <f t="shared" si="40"/>
        <v>#VALUE!</v>
      </c>
      <c r="L421" t="s">
        <v>12566</v>
      </c>
      <c r="M421" t="s">
        <v>12567</v>
      </c>
      <c r="N421">
        <v>1</v>
      </c>
      <c r="O421" t="s">
        <v>766</v>
      </c>
      <c r="P421" t="str">
        <f t="shared" si="41"/>
        <v>32578 Fehler bei Resvierungsentnahme</v>
      </c>
    </row>
    <row r="422" spans="1:16" x14ac:dyDescent="0.3">
      <c r="A422" t="s">
        <v>12318</v>
      </c>
      <c r="B422" t="s">
        <v>12534</v>
      </c>
      <c r="C422" t="s">
        <v>448</v>
      </c>
      <c r="D422">
        <f t="shared" si="36"/>
        <v>0</v>
      </c>
      <c r="E422">
        <f t="shared" si="37"/>
        <v>0</v>
      </c>
      <c r="F422" t="str">
        <f t="shared" si="38"/>
        <v>Fehler</v>
      </c>
      <c r="G422" t="str">
        <f t="shared" si="39"/>
        <v>Zalando.de: Datenchaos bei eingespielte Testaufträge</v>
      </c>
      <c r="H422" t="str" cm="1">
        <f t="array" ref="H422">LEFT(C422,SUM(LEN(C422)-LEN(SUBSTITUTE(C422,{"0";"1";"2";"3";"4";"5";"6";"7";"8";"9"},""))))</f>
        <v>32581</v>
      </c>
      <c r="I422" t="str" cm="1">
        <f t="array" aca="1" ref="I422" ca="1">_xlfn.TEXTJOIN("",TRUE,IFERROR(MID(H422,ROW(INDIRECT("1:100")),1)+0,""))</f>
        <v>32581</v>
      </c>
      <c r="J422" s="1" t="s">
        <v>12964</v>
      </c>
      <c r="K422" t="e">
        <f t="shared" si="40"/>
        <v>#VALUE!</v>
      </c>
      <c r="L422" t="s">
        <v>12566</v>
      </c>
      <c r="M422" t="s">
        <v>12567</v>
      </c>
      <c r="N422">
        <v>1</v>
      </c>
      <c r="O422" t="s">
        <v>766</v>
      </c>
      <c r="P422" t="str">
        <f t="shared" si="41"/>
        <v>32581 Zalando.de: Datenchaos bei eingespielte Testaufträge</v>
      </c>
    </row>
    <row r="423" spans="1:16" x14ac:dyDescent="0.3">
      <c r="A423" t="s">
        <v>12319</v>
      </c>
      <c r="B423" t="s">
        <v>12534</v>
      </c>
      <c r="C423" t="s">
        <v>449</v>
      </c>
      <c r="D423">
        <f t="shared" si="36"/>
        <v>1</v>
      </c>
      <c r="E423">
        <f t="shared" si="37"/>
        <v>1</v>
      </c>
      <c r="F423" t="str">
        <f t="shared" si="38"/>
        <v xml:space="preserve"> Frankreich Konsi</v>
      </c>
      <c r="G423" t="str">
        <f t="shared" si="39"/>
        <v xml:space="preserve"> Frankreich Konsi</v>
      </c>
      <c r="H423" t="str" cm="1">
        <f t="array" ref="H423">LEFT(C423,SUM(LEN(C423)-LEN(SUBSTITUTE(C423,{"0";"1";"2";"3";"4";"5";"6";"7";"8";"9"},""))))</f>
        <v>32582 Folg</v>
      </c>
      <c r="I423" t="str" cm="1">
        <f t="array" aca="1" ref="I423" ca="1">_xlfn.TEXTJOIN("",TRUE,IFERROR(MID(H423,ROW(INDIRECT("1:100")),1)+0,""))</f>
        <v>32582</v>
      </c>
      <c r="J423" s="1" t="s">
        <v>12965</v>
      </c>
      <c r="K423" t="str">
        <f t="shared" si="40"/>
        <v xml:space="preserve">32582 Folgeticket zu 31457 </v>
      </c>
      <c r="L423" t="s">
        <v>12566</v>
      </c>
      <c r="M423" t="s">
        <v>12567</v>
      </c>
      <c r="N423">
        <v>1</v>
      </c>
      <c r="O423" t="s">
        <v>766</v>
      </c>
      <c r="P423" t="str">
        <f t="shared" si="41"/>
        <v>32582 Folgeticket zu 31457 - Frankreich Konsi</v>
      </c>
    </row>
    <row r="424" spans="1:16" x14ac:dyDescent="0.3">
      <c r="A424" t="s">
        <v>12320</v>
      </c>
      <c r="B424" t="s">
        <v>12534</v>
      </c>
      <c r="C424" t="s">
        <v>450</v>
      </c>
      <c r="D424">
        <f t="shared" si="36"/>
        <v>2</v>
      </c>
      <c r="E424">
        <f t="shared" si="37"/>
        <v>2</v>
      </c>
      <c r="F424" t="str">
        <f t="shared" si="38"/>
        <v xml:space="preserve"> Aktionscode</v>
      </c>
      <c r="G424" t="str">
        <f t="shared" si="39"/>
        <v xml:space="preserve"> Aktionscode</v>
      </c>
      <c r="H424" t="str" cm="1">
        <f t="array" ref="H424">LEFT(C424,SUM(LEN(C424)-LEN(SUBSTITUTE(C424,{"0";"1";"2";"3";"4";"5";"6";"7";"8";"9"},""))))</f>
        <v>32595</v>
      </c>
      <c r="I424" t="str" cm="1">
        <f t="array" aca="1" ref="I424" ca="1">_xlfn.TEXTJOIN("",TRUE,IFERROR(MID(H424,ROW(INDIRECT("1:100")),1)+0,""))</f>
        <v>32595</v>
      </c>
      <c r="J424" s="1" t="s">
        <v>12966</v>
      </c>
      <c r="K424" t="str">
        <f t="shared" si="40"/>
        <v>32595-C&amp;C Auftrag</v>
      </c>
      <c r="L424" t="s">
        <v>12566</v>
      </c>
      <c r="M424" t="s">
        <v>12567</v>
      </c>
      <c r="N424">
        <v>1</v>
      </c>
      <c r="O424" t="s">
        <v>766</v>
      </c>
      <c r="P424" t="str">
        <f t="shared" si="41"/>
        <v>32595-C&amp;C Auftrag- Aktionscode</v>
      </c>
    </row>
    <row r="425" spans="1:16" x14ac:dyDescent="0.3">
      <c r="A425" t="s">
        <v>12321</v>
      </c>
      <c r="B425" t="s">
        <v>12534</v>
      </c>
      <c r="C425" t="s">
        <v>451</v>
      </c>
      <c r="D425">
        <f t="shared" si="36"/>
        <v>2</v>
      </c>
      <c r="E425">
        <f t="shared" si="37"/>
        <v>2</v>
      </c>
      <c r="F425" t="str">
        <f t="shared" si="38"/>
        <v>Aufträge</v>
      </c>
      <c r="G425" t="str">
        <f t="shared" si="39"/>
        <v>Aufträge</v>
      </c>
      <c r="H425" t="str" cm="1">
        <f t="array" ref="H425">LEFT(C425,SUM(LEN(C425)-LEN(SUBSTITUTE(C425,{"0";"1";"2";"3";"4";"5";"6";"7";"8";"9"},""))))</f>
        <v>32619</v>
      </c>
      <c r="I425" t="str" cm="1">
        <f t="array" aca="1" ref="I425" ca="1">_xlfn.TEXTJOIN("",TRUE,IFERROR(MID(H425,ROW(INDIRECT("1:100")),1)+0,""))</f>
        <v>32619</v>
      </c>
      <c r="J425" s="1" t="s">
        <v>12967</v>
      </c>
      <c r="K425" t="str">
        <f t="shared" si="40"/>
        <v>32619 - Stornoflag für C&amp;C</v>
      </c>
      <c r="L425" t="s">
        <v>12566</v>
      </c>
      <c r="M425" t="s">
        <v>12567</v>
      </c>
      <c r="N425">
        <v>1</v>
      </c>
      <c r="O425" t="s">
        <v>766</v>
      </c>
      <c r="P425" t="str">
        <f t="shared" si="41"/>
        <v>32619 - Stornoflag für C&amp;C-Aufträge</v>
      </c>
    </row>
    <row r="426" spans="1:16" x14ac:dyDescent="0.3">
      <c r="A426" t="s">
        <v>12322</v>
      </c>
      <c r="B426" t="s">
        <v>12534</v>
      </c>
      <c r="C426" t="s">
        <v>452</v>
      </c>
      <c r="D426">
        <f t="shared" si="36"/>
        <v>0</v>
      </c>
      <c r="E426">
        <f t="shared" si="37"/>
        <v>0</v>
      </c>
      <c r="F426" t="str">
        <f t="shared" si="38"/>
        <v>Fehler</v>
      </c>
      <c r="G426" t="str">
        <f t="shared" si="39"/>
        <v>fehlende Leerzeichen im Fließtext</v>
      </c>
      <c r="H426" t="str" cm="1">
        <f t="array" ref="H426">LEFT(C426,SUM(LEN(C426)-LEN(SUBSTITUTE(C426,{"0";"1";"2";"3";"4";"5";"6";"7";"8";"9"},""))))</f>
        <v>32637</v>
      </c>
      <c r="I426" t="str" cm="1">
        <f t="array" aca="1" ref="I426" ca="1">_xlfn.TEXTJOIN("",TRUE,IFERROR(MID(H426,ROW(INDIRECT("1:100")),1)+0,""))</f>
        <v>32637</v>
      </c>
      <c r="J426" s="1" t="s">
        <v>12968</v>
      </c>
      <c r="K426" t="e">
        <f t="shared" si="40"/>
        <v>#VALUE!</v>
      </c>
      <c r="L426" t="s">
        <v>12566</v>
      </c>
      <c r="M426" t="s">
        <v>12567</v>
      </c>
      <c r="N426">
        <v>1</v>
      </c>
      <c r="O426" t="s">
        <v>766</v>
      </c>
      <c r="P426" t="str">
        <f t="shared" si="41"/>
        <v>32637 fehlende Leerzeichen im Fließtext</v>
      </c>
    </row>
    <row r="427" spans="1:16" x14ac:dyDescent="0.3">
      <c r="A427" t="s">
        <v>12323</v>
      </c>
      <c r="B427" t="s">
        <v>12534</v>
      </c>
      <c r="C427" t="s">
        <v>453</v>
      </c>
      <c r="D427">
        <f t="shared" si="36"/>
        <v>0</v>
      </c>
      <c r="E427">
        <f t="shared" si="37"/>
        <v>0</v>
      </c>
      <c r="F427" t="str">
        <f t="shared" si="38"/>
        <v>Fehler</v>
      </c>
      <c r="G427" t="str">
        <f t="shared" si="39"/>
        <v>Retourenlabel ohne Barcode</v>
      </c>
      <c r="H427" t="str" cm="1">
        <f t="array" ref="H427">LEFT(C427,SUM(LEN(C427)-LEN(SUBSTITUTE(C427,{"0";"1";"2";"3";"4";"5";"6";"7";"8";"9"},""))))</f>
        <v>32677</v>
      </c>
      <c r="I427" t="str" cm="1">
        <f t="array" aca="1" ref="I427" ca="1">_xlfn.TEXTJOIN("",TRUE,IFERROR(MID(H427,ROW(INDIRECT("1:100")),1)+0,""))</f>
        <v>32677</v>
      </c>
      <c r="J427" s="1" t="s">
        <v>12969</v>
      </c>
      <c r="K427" t="e">
        <f t="shared" si="40"/>
        <v>#VALUE!</v>
      </c>
      <c r="L427" t="s">
        <v>12566</v>
      </c>
      <c r="M427" t="s">
        <v>12567</v>
      </c>
      <c r="N427">
        <v>1</v>
      </c>
      <c r="O427" t="s">
        <v>766</v>
      </c>
      <c r="P427" t="str">
        <f t="shared" si="41"/>
        <v>32677 Retourenlabel ohne Barcode</v>
      </c>
    </row>
    <row r="428" spans="1:16" x14ac:dyDescent="0.3">
      <c r="A428" t="s">
        <v>12324</v>
      </c>
      <c r="B428" t="s">
        <v>12534</v>
      </c>
      <c r="C428" t="s">
        <v>454</v>
      </c>
      <c r="D428">
        <f t="shared" si="36"/>
        <v>0</v>
      </c>
      <c r="E428">
        <f t="shared" si="37"/>
        <v>0</v>
      </c>
      <c r="F428" t="str">
        <f t="shared" si="38"/>
        <v>Fehler</v>
      </c>
      <c r="G428" t="str">
        <f t="shared" si="39"/>
        <v>Fehlender Barcode auf TA</v>
      </c>
      <c r="H428" t="str" cm="1">
        <f t="array" ref="H428">LEFT(C428,SUM(LEN(C428)-LEN(SUBSTITUTE(C428,{"0";"1";"2";"3";"4";"5";"6";"7";"8";"9"},""))))</f>
        <v>32688</v>
      </c>
      <c r="I428" t="str" cm="1">
        <f t="array" aca="1" ref="I428" ca="1">_xlfn.TEXTJOIN("",TRUE,IFERROR(MID(H428,ROW(INDIRECT("1:100")),1)+0,""))</f>
        <v>32688</v>
      </c>
      <c r="J428" s="1" t="s">
        <v>12970</v>
      </c>
      <c r="K428" t="e">
        <f t="shared" si="40"/>
        <v>#VALUE!</v>
      </c>
      <c r="L428" t="s">
        <v>12566</v>
      </c>
      <c r="M428" t="s">
        <v>12567</v>
      </c>
      <c r="N428">
        <v>1</v>
      </c>
      <c r="O428" t="s">
        <v>766</v>
      </c>
      <c r="P428" t="str">
        <f t="shared" si="41"/>
        <v>32688 Fehlender Barcode auf TA</v>
      </c>
    </row>
    <row r="429" spans="1:16" x14ac:dyDescent="0.3">
      <c r="A429" t="s">
        <v>12325</v>
      </c>
      <c r="B429" t="s">
        <v>12534</v>
      </c>
      <c r="C429" t="s">
        <v>455</v>
      </c>
      <c r="D429">
        <f t="shared" si="36"/>
        <v>2</v>
      </c>
      <c r="E429">
        <f t="shared" si="37"/>
        <v>2</v>
      </c>
      <c r="F429" t="str">
        <f t="shared" si="38"/>
        <v>Abforderung</v>
      </c>
      <c r="G429" t="str">
        <f t="shared" si="39"/>
        <v>Abforderung</v>
      </c>
      <c r="H429" t="str" cm="1">
        <f t="array" ref="H429">LEFT(C429,SUM(LEN(C429)-LEN(SUBSTITUTE(C429,{"0";"1";"2";"3";"4";"5";"6";"7";"8";"9"},""))))</f>
        <v>32733</v>
      </c>
      <c r="I429" t="str" cm="1">
        <f t="array" aca="1" ref="I429" ca="1">_xlfn.TEXTJOIN("",TRUE,IFERROR(MID(H429,ROW(INDIRECT("1:100")),1)+0,""))</f>
        <v>32733</v>
      </c>
      <c r="J429" s="1" t="s">
        <v>12971</v>
      </c>
      <c r="K429" t="str">
        <f t="shared" si="40"/>
        <v>32733 Fehlender E-Mail Versand bei Fotostudio</v>
      </c>
      <c r="L429" t="s">
        <v>12566</v>
      </c>
      <c r="M429" t="s">
        <v>12567</v>
      </c>
      <c r="N429">
        <v>1</v>
      </c>
      <c r="O429" t="s">
        <v>766</v>
      </c>
      <c r="P429" t="str">
        <f t="shared" si="41"/>
        <v>32733 Fehlender E-Mail Versand bei Fotostudio-Abforderung</v>
      </c>
    </row>
    <row r="430" spans="1:16" x14ac:dyDescent="0.3">
      <c r="A430" t="s">
        <v>12326</v>
      </c>
      <c r="B430" t="s">
        <v>12534</v>
      </c>
      <c r="C430" t="s">
        <v>456</v>
      </c>
      <c r="D430">
        <f t="shared" si="36"/>
        <v>1</v>
      </c>
      <c r="E430">
        <f t="shared" si="37"/>
        <v>1</v>
      </c>
      <c r="F430" t="str">
        <f t="shared" si="38"/>
        <v>Reise</v>
      </c>
      <c r="G430" t="str">
        <f t="shared" si="39"/>
        <v>Reise</v>
      </c>
      <c r="H430" t="str" cm="1">
        <f t="array" ref="H430">LEFT(C430,SUM(LEN(C430)-LEN(SUBSTITUTE(C430,{"0";"1";"2";"3";"4";"5";"6";"7";"8";"9"},""))))</f>
        <v>80</v>
      </c>
      <c r="I430" t="str" cm="1">
        <f t="array" aca="1" ref="I430" ca="1">_xlfn.TEXTJOIN("",TRUE,IFERROR(MID(H430,ROW(INDIRECT("1:100")),1)+0,""))</f>
        <v>80</v>
      </c>
      <c r="J430" s="1" t="s">
        <v>12972</v>
      </c>
      <c r="K430" t="str">
        <f t="shared" si="40"/>
        <v>80</v>
      </c>
      <c r="L430" t="s">
        <v>12566</v>
      </c>
      <c r="M430" t="s">
        <v>12567</v>
      </c>
      <c r="N430">
        <v>1</v>
      </c>
      <c r="O430" t="s">
        <v>766</v>
      </c>
      <c r="P430" t="str">
        <f t="shared" si="41"/>
        <v>80-Reise</v>
      </c>
    </row>
    <row r="431" spans="1:16" x14ac:dyDescent="0.3">
      <c r="A431" t="s">
        <v>12327</v>
      </c>
      <c r="B431" t="s">
        <v>12534</v>
      </c>
      <c r="C431" t="s">
        <v>457</v>
      </c>
      <c r="D431">
        <f t="shared" si="36"/>
        <v>1</v>
      </c>
      <c r="E431">
        <f t="shared" si="37"/>
        <v>1</v>
      </c>
      <c r="F431" t="str">
        <f t="shared" si="38"/>
        <v>Beteiligung an Problemen</v>
      </c>
      <c r="G431" t="str">
        <f t="shared" si="39"/>
        <v>Beteiligung an Problemen</v>
      </c>
      <c r="H431" t="str" cm="1">
        <f t="array" ref="H431">LEFT(C431,SUM(LEN(C431)-LEN(SUBSTITUTE(C431,{"0";"1";"2";"3";"4";"5";"6";"7";"8";"9"},""))))</f>
        <v/>
      </c>
      <c r="I431" t="str" cm="1">
        <f t="array" aca="1" ref="I431" ca="1">_xlfn.TEXTJOIN("",TRUE,IFERROR(MID(H431,ROW(INDIRECT("1:100")),1)+0,""))</f>
        <v/>
      </c>
      <c r="J431" s="1" t="s">
        <v>12973</v>
      </c>
      <c r="K431" t="str">
        <f t="shared" si="40"/>
        <v>IOT</v>
      </c>
      <c r="L431" t="s">
        <v>12566</v>
      </c>
      <c r="M431" t="s">
        <v>12567</v>
      </c>
      <c r="N431">
        <v>1</v>
      </c>
      <c r="O431" t="s">
        <v>766</v>
      </c>
      <c r="P431" t="str">
        <f t="shared" si="41"/>
        <v>IOT-Beteiligung an Problemen</v>
      </c>
    </row>
    <row r="432" spans="1:16" x14ac:dyDescent="0.3">
      <c r="A432" t="s">
        <v>12328</v>
      </c>
      <c r="B432" t="s">
        <v>12534</v>
      </c>
      <c r="C432" t="s">
        <v>458</v>
      </c>
      <c r="D432">
        <f t="shared" si="36"/>
        <v>1</v>
      </c>
      <c r="E432">
        <f t="shared" si="37"/>
        <v>1</v>
      </c>
      <c r="F432" t="str">
        <f t="shared" si="38"/>
        <v>Direktanfragen ohne Ticket</v>
      </c>
      <c r="G432" t="str">
        <f t="shared" si="39"/>
        <v>Direktanfragen ohne Ticket</v>
      </c>
      <c r="H432" t="str" cm="1">
        <f t="array" ref="H432">LEFT(C432,SUM(LEN(C432)-LEN(SUBSTITUTE(C432,{"0";"1";"2";"3";"4";"5";"6";"7";"8";"9"},""))))</f>
        <v/>
      </c>
      <c r="I432" t="str" cm="1">
        <f t="array" aca="1" ref="I432" ca="1">_xlfn.TEXTJOIN("",TRUE,IFERROR(MID(H432,ROW(INDIRECT("1:100")),1)+0,""))</f>
        <v/>
      </c>
      <c r="J432" s="1" t="s">
        <v>12973</v>
      </c>
      <c r="K432" t="str">
        <f t="shared" si="40"/>
        <v>xxx</v>
      </c>
      <c r="L432" t="s">
        <v>12566</v>
      </c>
      <c r="M432" t="s">
        <v>12567</v>
      </c>
      <c r="N432">
        <v>1</v>
      </c>
      <c r="O432" t="s">
        <v>766</v>
      </c>
      <c r="P432" t="str">
        <f t="shared" si="41"/>
        <v>xxx-Direktanfragen ohne Ticket</v>
      </c>
    </row>
    <row r="433" spans="1:16" x14ac:dyDescent="0.3">
      <c r="A433" t="s">
        <v>12329</v>
      </c>
      <c r="B433" t="s">
        <v>12535</v>
      </c>
      <c r="C433" t="s">
        <v>460</v>
      </c>
      <c r="D433">
        <f t="shared" si="36"/>
        <v>0</v>
      </c>
      <c r="E433">
        <f t="shared" si="37"/>
        <v>0</v>
      </c>
      <c r="F433" t="str">
        <f t="shared" si="38"/>
        <v>Fehler</v>
      </c>
      <c r="G433" t="str">
        <f t="shared" si="39"/>
        <v xml:space="preserve"> Jahresdateien zum Personalkaufumsatz</v>
      </c>
      <c r="H433" t="str" cm="1">
        <f t="array" ref="H433">LEFT(C433,SUM(LEN(C433)-LEN(SUBSTITUTE(C433,{"0";"1";"2";"3";"4";"5";"6";"7";"8";"9"},""))))</f>
        <v>11218</v>
      </c>
      <c r="I433" t="str" cm="1">
        <f t="array" aca="1" ref="I433" ca="1">_xlfn.TEXTJOIN("",TRUE,IFERROR(MID(H433,ROW(INDIRECT("1:100")),1)+0,""))</f>
        <v>11218</v>
      </c>
      <c r="J433" s="1" t="s">
        <v>12974</v>
      </c>
      <c r="K433" t="e">
        <f t="shared" si="40"/>
        <v>#VALUE!</v>
      </c>
      <c r="L433" t="s">
        <v>12566</v>
      </c>
      <c r="M433" t="s">
        <v>12567</v>
      </c>
      <c r="N433">
        <v>1</v>
      </c>
      <c r="O433" t="s">
        <v>766</v>
      </c>
      <c r="P433" t="str">
        <f t="shared" si="41"/>
        <v>11218  Jahresdateien zum Personalkaufumsatz</v>
      </c>
    </row>
    <row r="434" spans="1:16" x14ac:dyDescent="0.3">
      <c r="A434" t="s">
        <v>12330</v>
      </c>
      <c r="B434" t="s">
        <v>12535</v>
      </c>
      <c r="C434" t="s">
        <v>461</v>
      </c>
      <c r="D434">
        <f t="shared" si="36"/>
        <v>1</v>
      </c>
      <c r="E434">
        <f t="shared" si="37"/>
        <v>1</v>
      </c>
      <c r="F434" t="str">
        <f t="shared" si="38"/>
        <v>Vorbereitung S/4 Migration</v>
      </c>
      <c r="G434" t="str">
        <f t="shared" si="39"/>
        <v>Vorbereitung S/4 Migration</v>
      </c>
      <c r="H434" t="str" cm="1">
        <f t="array" ref="H434">LEFT(C434,SUM(LEN(C434)-LEN(SUBSTITUTE(C434,{"0";"1";"2";"3";"4";"5";"6";"7";"8";"9"},""))))</f>
        <v>14425-</v>
      </c>
      <c r="I434" t="str" cm="1">
        <f t="array" aca="1" ref="I434" ca="1">_xlfn.TEXTJOIN("",TRUE,IFERROR(MID(H434,ROW(INDIRECT("1:100")),1)+0,""))</f>
        <v>14425</v>
      </c>
      <c r="J434" s="1" t="s">
        <v>12975</v>
      </c>
      <c r="K434" t="str">
        <f t="shared" si="40"/>
        <v>14425</v>
      </c>
      <c r="L434" t="s">
        <v>12566</v>
      </c>
      <c r="M434" t="s">
        <v>12567</v>
      </c>
      <c r="N434">
        <v>1</v>
      </c>
      <c r="O434" t="s">
        <v>766</v>
      </c>
      <c r="P434" t="str">
        <f t="shared" si="41"/>
        <v>14425-Vorbereitung S/4 Migration</v>
      </c>
    </row>
    <row r="435" spans="1:16" x14ac:dyDescent="0.3">
      <c r="A435" t="s">
        <v>12331</v>
      </c>
      <c r="B435" t="s">
        <v>12535</v>
      </c>
      <c r="C435" t="s">
        <v>462</v>
      </c>
      <c r="D435">
        <f t="shared" si="36"/>
        <v>1</v>
      </c>
      <c r="E435">
        <f t="shared" si="37"/>
        <v>1</v>
      </c>
      <c r="F435" t="str">
        <f t="shared" si="38"/>
        <v>Monitor / Integration Aktionsabwicklung</v>
      </c>
      <c r="G435" t="str">
        <f t="shared" si="39"/>
        <v>Monitor / Integration Aktionsabwicklung</v>
      </c>
      <c r="H435" t="str" cm="1">
        <f t="array" ref="H435">LEFT(C435,SUM(LEN(C435)-LEN(SUBSTITUTE(C435,{"0";"1";"2";"3";"4";"5";"6";"7";"8";"9"},""))))</f>
        <v>14582</v>
      </c>
      <c r="I435" t="str" cm="1">
        <f t="array" aca="1" ref="I435" ca="1">_xlfn.TEXTJOIN("",TRUE,IFERROR(MID(H435,ROW(INDIRECT("1:100")),1)+0,""))</f>
        <v>14582</v>
      </c>
      <c r="J435" s="1" t="s">
        <v>12976</v>
      </c>
      <c r="K435" t="str">
        <f t="shared" si="40"/>
        <v>14582 Ablösung VKF</v>
      </c>
      <c r="L435" t="s">
        <v>12566</v>
      </c>
      <c r="M435" t="s">
        <v>12567</v>
      </c>
      <c r="N435">
        <v>1</v>
      </c>
      <c r="O435" t="s">
        <v>766</v>
      </c>
      <c r="P435" t="str">
        <f t="shared" si="41"/>
        <v>14582 Ablösung VKF-Monitor / Integration Aktionsabwicklung</v>
      </c>
    </row>
    <row r="436" spans="1:16" x14ac:dyDescent="0.3">
      <c r="A436" t="s">
        <v>12332</v>
      </c>
      <c r="B436" t="s">
        <v>12535</v>
      </c>
      <c r="C436" t="s">
        <v>463</v>
      </c>
      <c r="D436">
        <f t="shared" si="36"/>
        <v>0</v>
      </c>
      <c r="E436">
        <f t="shared" si="37"/>
        <v>0</v>
      </c>
      <c r="F436" t="str">
        <f t="shared" si="38"/>
        <v>Fehler</v>
      </c>
      <c r="G436" t="str">
        <f t="shared" si="39"/>
        <v>SelfServices</v>
      </c>
      <c r="H436" t="str" cm="1">
        <f t="array" ref="H436">LEFT(C436,SUM(LEN(C436)-LEN(SUBSTITUTE(C436,{"0";"1";"2";"3";"4";"5";"6";"7";"8";"9"},""))))</f>
        <v>14585</v>
      </c>
      <c r="I436" t="str" cm="1">
        <f t="array" aca="1" ref="I436" ca="1">_xlfn.TEXTJOIN("",TRUE,IFERROR(MID(H436,ROW(INDIRECT("1:100")),1)+0,""))</f>
        <v>14585</v>
      </c>
      <c r="J436" s="1" t="s">
        <v>12977</v>
      </c>
      <c r="K436" t="e">
        <f t="shared" si="40"/>
        <v>#VALUE!</v>
      </c>
      <c r="L436" t="s">
        <v>12566</v>
      </c>
      <c r="M436" t="s">
        <v>12567</v>
      </c>
      <c r="N436">
        <v>1</v>
      </c>
      <c r="O436" t="s">
        <v>766</v>
      </c>
      <c r="P436" t="str">
        <f t="shared" si="41"/>
        <v>14585 SelfServices</v>
      </c>
    </row>
    <row r="437" spans="1:16" x14ac:dyDescent="0.3">
      <c r="A437" t="s">
        <v>12333</v>
      </c>
      <c r="B437" t="s">
        <v>12535</v>
      </c>
      <c r="C437" t="s">
        <v>468</v>
      </c>
      <c r="D437">
        <f t="shared" si="36"/>
        <v>0</v>
      </c>
      <c r="E437">
        <f t="shared" si="37"/>
        <v>0</v>
      </c>
      <c r="F437" t="str">
        <f t="shared" si="38"/>
        <v>Fehler</v>
      </c>
      <c r="G437" t="str">
        <f t="shared" si="39"/>
        <v>Filialprozesse</v>
      </c>
      <c r="H437" t="str" cm="1">
        <f t="array" ref="H437">LEFT(C437,SUM(LEN(C437)-LEN(SUBSTITUTE(C437,{"0";"1";"2";"3";"4";"5";"6";"7";"8";"9"},""))))</f>
        <v>14637</v>
      </c>
      <c r="I437" t="str" cm="1">
        <f t="array" aca="1" ref="I437" ca="1">_xlfn.TEXTJOIN("",TRUE,IFERROR(MID(H437,ROW(INDIRECT("1:100")),1)+0,""))</f>
        <v>14637</v>
      </c>
      <c r="J437" s="1" t="s">
        <v>12978</v>
      </c>
      <c r="K437" t="e">
        <f t="shared" si="40"/>
        <v>#VALUE!</v>
      </c>
      <c r="L437" t="s">
        <v>12566</v>
      </c>
      <c r="M437" t="s">
        <v>12567</v>
      </c>
      <c r="N437">
        <v>1</v>
      </c>
      <c r="O437" t="s">
        <v>766</v>
      </c>
      <c r="P437" t="str">
        <f t="shared" si="41"/>
        <v>14637 Filialprozesse</v>
      </c>
    </row>
    <row r="438" spans="1:16" x14ac:dyDescent="0.3">
      <c r="A438" t="s">
        <v>12334</v>
      </c>
      <c r="B438" t="s">
        <v>12535</v>
      </c>
      <c r="C438" t="s">
        <v>469</v>
      </c>
      <c r="D438">
        <f t="shared" si="36"/>
        <v>0</v>
      </c>
      <c r="E438">
        <f t="shared" si="37"/>
        <v>0</v>
      </c>
      <c r="F438" t="str">
        <f t="shared" si="38"/>
        <v>Fehler</v>
      </c>
      <c r="G438" t="str">
        <f t="shared" si="39"/>
        <v>SelfService: Retourenlabel anfordern</v>
      </c>
      <c r="H438" t="str" cm="1">
        <f t="array" ref="H438">LEFT(C438,SUM(LEN(C438)-LEN(SUBSTITUTE(C438,{"0";"1";"2";"3";"4";"5";"6";"7";"8";"9"},""))))</f>
        <v>15431</v>
      </c>
      <c r="I438" t="str" cm="1">
        <f t="array" aca="1" ref="I438" ca="1">_xlfn.TEXTJOIN("",TRUE,IFERROR(MID(H438,ROW(INDIRECT("1:100")),1)+0,""))</f>
        <v>15431</v>
      </c>
      <c r="J438" s="1" t="s">
        <v>12979</v>
      </c>
      <c r="K438" t="e">
        <f t="shared" si="40"/>
        <v>#VALUE!</v>
      </c>
      <c r="L438" t="s">
        <v>12566</v>
      </c>
      <c r="M438" t="s">
        <v>12567</v>
      </c>
      <c r="N438">
        <v>1</v>
      </c>
      <c r="O438" t="s">
        <v>766</v>
      </c>
      <c r="P438" t="str">
        <f t="shared" si="41"/>
        <v>15431 SelfService: Retourenlabel anfordern</v>
      </c>
    </row>
    <row r="439" spans="1:16" x14ac:dyDescent="0.3">
      <c r="A439" t="s">
        <v>12335</v>
      </c>
      <c r="B439" t="s">
        <v>12535</v>
      </c>
      <c r="C439" t="s">
        <v>470</v>
      </c>
      <c r="D439">
        <f t="shared" si="36"/>
        <v>1</v>
      </c>
      <c r="E439">
        <f t="shared" si="37"/>
        <v>1</v>
      </c>
      <c r="F439" t="str">
        <f t="shared" si="38"/>
        <v xml:space="preserve"> Fehler bei Authorisierungen Kreditkarte über Shop</v>
      </c>
      <c r="G439" t="str">
        <f t="shared" si="39"/>
        <v xml:space="preserve"> Fehler bei Authorisierungen Kreditkarte über Shop</v>
      </c>
      <c r="H439" t="str" cm="1">
        <f t="array" ref="H439">LEFT(C439,SUM(LEN(C439)-LEN(SUBSTITUTE(C439,{"0";"1";"2";"3";"4";"5";"6";"7";"8";"9"},""))))</f>
        <v>16175 P</v>
      </c>
      <c r="I439" t="str" cm="1">
        <f t="array" aca="1" ref="I439" ca="1">_xlfn.TEXTJOIN("",TRUE,IFERROR(MID(H439,ROW(INDIRECT("1:100")),1)+0,""))</f>
        <v>16175</v>
      </c>
      <c r="J439" s="1" t="s">
        <v>12980</v>
      </c>
      <c r="K439" t="str">
        <f t="shared" si="40"/>
        <v xml:space="preserve">16175 P01 </v>
      </c>
      <c r="L439" t="s">
        <v>12566</v>
      </c>
      <c r="M439" t="s">
        <v>12567</v>
      </c>
      <c r="N439">
        <v>1</v>
      </c>
      <c r="O439" t="s">
        <v>766</v>
      </c>
      <c r="P439" t="str">
        <f t="shared" si="41"/>
        <v>16175 P01 - Fehler bei Authorisierungen Kreditkarte über Shop</v>
      </c>
    </row>
    <row r="440" spans="1:16" x14ac:dyDescent="0.3">
      <c r="A440" t="s">
        <v>12336</v>
      </c>
      <c r="B440" t="s">
        <v>12535</v>
      </c>
      <c r="C440" t="s">
        <v>471</v>
      </c>
      <c r="D440">
        <f t="shared" si="36"/>
        <v>0</v>
      </c>
      <c r="E440">
        <f t="shared" si="37"/>
        <v>0</v>
      </c>
      <c r="F440" t="str">
        <f t="shared" si="38"/>
        <v>Fehler</v>
      </c>
      <c r="G440" t="str">
        <f t="shared" si="39"/>
        <v>VW Nachschub &amp; Staffelpreise</v>
      </c>
      <c r="H440" t="str" cm="1">
        <f t="array" ref="H440">LEFT(C440,SUM(LEN(C440)-LEN(SUBSTITUTE(C440,{"0";"1";"2";"3";"4";"5";"6";"7";"8";"9"},""))))</f>
        <v>16513</v>
      </c>
      <c r="I440" t="str" cm="1">
        <f t="array" aca="1" ref="I440" ca="1">_xlfn.TEXTJOIN("",TRUE,IFERROR(MID(H440,ROW(INDIRECT("1:100")),1)+0,""))</f>
        <v>16513</v>
      </c>
      <c r="J440" s="1" t="s">
        <v>12981</v>
      </c>
      <c r="K440" t="e">
        <f t="shared" si="40"/>
        <v>#VALUE!</v>
      </c>
      <c r="L440" t="s">
        <v>12566</v>
      </c>
      <c r="M440" t="s">
        <v>12567</v>
      </c>
      <c r="N440">
        <v>1</v>
      </c>
      <c r="O440" t="s">
        <v>766</v>
      </c>
      <c r="P440" t="str">
        <f t="shared" si="41"/>
        <v>16513 VW Nachschub &amp; Staffelpreise</v>
      </c>
    </row>
    <row r="441" spans="1:16" x14ac:dyDescent="0.3">
      <c r="A441" t="s">
        <v>12337</v>
      </c>
      <c r="B441" t="s">
        <v>12535</v>
      </c>
      <c r="C441" t="s">
        <v>472</v>
      </c>
      <c r="D441">
        <f t="shared" si="36"/>
        <v>1</v>
      </c>
      <c r="E441">
        <f t="shared" si="37"/>
        <v>1</v>
      </c>
      <c r="F441" t="str">
        <f t="shared" si="38"/>
        <v xml:space="preserve"> &amp; Vorkasseprozess</v>
      </c>
      <c r="G441" t="str">
        <f t="shared" si="39"/>
        <v xml:space="preserve"> &amp; Vorkasseprozess</v>
      </c>
      <c r="H441" t="str" cm="1">
        <f t="array" ref="H441">LEFT(C441,SUM(LEN(C441)-LEN(SUBSTITUTE(C441,{"0";"1";"2";"3";"4";"5";"6";"7";"8";"9"},""))))</f>
        <v>18991</v>
      </c>
      <c r="I441" t="str" cm="1">
        <f t="array" aca="1" ref="I441" ca="1">_xlfn.TEXTJOIN("",TRUE,IFERROR(MID(H441,ROW(INDIRECT("1:100")),1)+0,""))</f>
        <v>18991</v>
      </c>
      <c r="J441" s="1" t="s">
        <v>12982</v>
      </c>
      <c r="K441" t="str">
        <f t="shared" si="40"/>
        <v>18991 Abst. FI zu Anzahlungs</v>
      </c>
      <c r="L441" t="s">
        <v>12566</v>
      </c>
      <c r="M441" t="s">
        <v>12567</v>
      </c>
      <c r="N441">
        <v>1</v>
      </c>
      <c r="O441" t="s">
        <v>766</v>
      </c>
      <c r="P441" t="str">
        <f t="shared" si="41"/>
        <v>18991 Abst. FI zu Anzahlungs- &amp; Vorkasseprozess</v>
      </c>
    </row>
    <row r="442" spans="1:16" x14ac:dyDescent="0.3">
      <c r="A442" t="s">
        <v>12338</v>
      </c>
      <c r="B442" t="s">
        <v>12535</v>
      </c>
      <c r="C442" t="s">
        <v>473</v>
      </c>
      <c r="D442">
        <f t="shared" si="36"/>
        <v>0</v>
      </c>
      <c r="E442">
        <f t="shared" si="37"/>
        <v>0</v>
      </c>
      <c r="F442" t="str">
        <f t="shared" si="38"/>
        <v>Fehler</v>
      </c>
      <c r="G442" t="str">
        <f t="shared" si="39"/>
        <v>Spartenfindung ERP</v>
      </c>
      <c r="H442" t="str" cm="1">
        <f t="array" ref="H442">LEFT(C442,SUM(LEN(C442)-LEN(SUBSTITUTE(C442,{"0";"1";"2";"3";"4";"5";"6";"7";"8";"9"},""))))</f>
        <v>19621</v>
      </c>
      <c r="I442" t="str" cm="1">
        <f t="array" aca="1" ref="I442" ca="1">_xlfn.TEXTJOIN("",TRUE,IFERROR(MID(H442,ROW(INDIRECT("1:100")),1)+0,""))</f>
        <v>19621</v>
      </c>
      <c r="J442" s="1" t="s">
        <v>12983</v>
      </c>
      <c r="K442" t="e">
        <f t="shared" si="40"/>
        <v>#VALUE!</v>
      </c>
      <c r="L442" t="s">
        <v>12566</v>
      </c>
      <c r="M442" t="s">
        <v>12567</v>
      </c>
      <c r="N442">
        <v>1</v>
      </c>
      <c r="O442" t="s">
        <v>766</v>
      </c>
      <c r="P442" t="str">
        <f t="shared" si="41"/>
        <v>19621 Spartenfindung ERP</v>
      </c>
    </row>
    <row r="443" spans="1:16" x14ac:dyDescent="0.3">
      <c r="A443" t="s">
        <v>12339</v>
      </c>
      <c r="B443" t="s">
        <v>12535</v>
      </c>
      <c r="C443" t="s">
        <v>474</v>
      </c>
      <c r="D443">
        <f t="shared" si="36"/>
        <v>0</v>
      </c>
      <c r="E443">
        <f t="shared" si="37"/>
        <v>0</v>
      </c>
      <c r="F443" t="str">
        <f t="shared" si="38"/>
        <v>Fehler</v>
      </c>
      <c r="G443" t="str">
        <f t="shared" si="39"/>
        <v>Reservierung Rücklauf Retouren</v>
      </c>
      <c r="H443" t="str" cm="1">
        <f t="array" ref="H443">LEFT(C443,SUM(LEN(C443)-LEN(SUBSTITUTE(C443,{"0";"1";"2";"3";"4";"5";"6";"7";"8";"9"},""))))</f>
        <v>20999</v>
      </c>
      <c r="I443" t="str" cm="1">
        <f t="array" aca="1" ref="I443" ca="1">_xlfn.TEXTJOIN("",TRUE,IFERROR(MID(H443,ROW(INDIRECT("1:100")),1)+0,""))</f>
        <v>20999</v>
      </c>
      <c r="J443" s="1" t="s">
        <v>12984</v>
      </c>
      <c r="K443" t="e">
        <f t="shared" si="40"/>
        <v>#VALUE!</v>
      </c>
      <c r="L443" t="s">
        <v>12566</v>
      </c>
      <c r="M443" t="s">
        <v>12567</v>
      </c>
      <c r="N443">
        <v>1</v>
      </c>
      <c r="O443" t="s">
        <v>766</v>
      </c>
      <c r="P443" t="str">
        <f t="shared" si="41"/>
        <v>20999 Reservierung Rücklauf Retouren</v>
      </c>
    </row>
    <row r="444" spans="1:16" x14ac:dyDescent="0.3">
      <c r="A444" t="s">
        <v>12340</v>
      </c>
      <c r="B444" t="s">
        <v>12535</v>
      </c>
      <c r="C444" t="s">
        <v>475</v>
      </c>
      <c r="D444">
        <f t="shared" si="36"/>
        <v>0</v>
      </c>
      <c r="E444">
        <f t="shared" si="37"/>
        <v>0</v>
      </c>
      <c r="F444" t="str">
        <f t="shared" si="38"/>
        <v>Fehler</v>
      </c>
      <c r="G444" t="str">
        <f t="shared" si="39"/>
        <v>Lieferantenportal</v>
      </c>
      <c r="H444" t="str" cm="1">
        <f t="array" ref="H444">LEFT(C444,SUM(LEN(C444)-LEN(SUBSTITUTE(C444,{"0";"1";"2";"3";"4";"5";"6";"7";"8";"9"},""))))</f>
        <v>21001</v>
      </c>
      <c r="I444" t="str" cm="1">
        <f t="array" aca="1" ref="I444" ca="1">_xlfn.TEXTJOIN("",TRUE,IFERROR(MID(H444,ROW(INDIRECT("1:100")),1)+0,""))</f>
        <v>21001</v>
      </c>
      <c r="J444" s="1" t="s">
        <v>12985</v>
      </c>
      <c r="K444" t="e">
        <f t="shared" si="40"/>
        <v>#VALUE!</v>
      </c>
      <c r="L444" t="s">
        <v>12566</v>
      </c>
      <c r="M444" t="s">
        <v>12567</v>
      </c>
      <c r="N444">
        <v>1</v>
      </c>
      <c r="O444" t="s">
        <v>766</v>
      </c>
      <c r="P444" t="str">
        <f t="shared" si="41"/>
        <v>21001 Lieferantenportal</v>
      </c>
    </row>
    <row r="445" spans="1:16" x14ac:dyDescent="0.3">
      <c r="A445" t="s">
        <v>12341</v>
      </c>
      <c r="B445" t="s">
        <v>12535</v>
      </c>
      <c r="C445" t="s">
        <v>108</v>
      </c>
      <c r="D445">
        <f t="shared" si="36"/>
        <v>0</v>
      </c>
      <c r="E445">
        <f t="shared" si="37"/>
        <v>0</v>
      </c>
      <c r="F445" t="str">
        <f t="shared" si="38"/>
        <v>Fehler</v>
      </c>
      <c r="G445" t="str">
        <f t="shared" si="39"/>
        <v>Ablösung ZWEBTABEL</v>
      </c>
      <c r="H445" t="str" cm="1">
        <f t="array" ref="H445">LEFT(C445,SUM(LEN(C445)-LEN(SUBSTITUTE(C445,{"0";"1";"2";"3";"4";"5";"6";"7";"8";"9"},""))))</f>
        <v>23347</v>
      </c>
      <c r="I445" t="str" cm="1">
        <f t="array" aca="1" ref="I445" ca="1">_xlfn.TEXTJOIN("",TRUE,IFERROR(MID(H445,ROW(INDIRECT("1:100")),1)+0,""))</f>
        <v>23347</v>
      </c>
      <c r="J445" s="1" t="s">
        <v>12639</v>
      </c>
      <c r="K445" t="e">
        <f t="shared" si="40"/>
        <v>#VALUE!</v>
      </c>
      <c r="L445" t="s">
        <v>12566</v>
      </c>
      <c r="M445" t="s">
        <v>12567</v>
      </c>
      <c r="N445">
        <v>1</v>
      </c>
      <c r="O445" t="s">
        <v>766</v>
      </c>
      <c r="P445" t="str">
        <f t="shared" si="41"/>
        <v>23347 Ablösung ZWEBTABEL</v>
      </c>
    </row>
    <row r="446" spans="1:16" x14ac:dyDescent="0.3">
      <c r="A446" t="s">
        <v>12342</v>
      </c>
      <c r="B446" t="s">
        <v>12535</v>
      </c>
      <c r="C446" t="s">
        <v>476</v>
      </c>
      <c r="D446">
        <f t="shared" si="36"/>
        <v>0</v>
      </c>
      <c r="E446">
        <f t="shared" si="37"/>
        <v>0</v>
      </c>
      <c r="F446" t="str">
        <f t="shared" si="38"/>
        <v>Fehler</v>
      </c>
      <c r="G446" t="str">
        <f t="shared" si="39"/>
        <v>Click &amp; Collect light</v>
      </c>
      <c r="H446" t="str" cm="1">
        <f t="array" ref="H446">LEFT(C446,SUM(LEN(C446)-LEN(SUBSTITUTE(C446,{"0";"1";"2";"3";"4";"5";"6";"7";"8";"9"},""))))</f>
        <v>23396</v>
      </c>
      <c r="I446" t="str" cm="1">
        <f t="array" aca="1" ref="I446" ca="1">_xlfn.TEXTJOIN("",TRUE,IFERROR(MID(H446,ROW(INDIRECT("1:100")),1)+0,""))</f>
        <v>23396</v>
      </c>
      <c r="J446" s="1" t="s">
        <v>12986</v>
      </c>
      <c r="K446" t="e">
        <f t="shared" si="40"/>
        <v>#VALUE!</v>
      </c>
      <c r="L446" t="s">
        <v>12566</v>
      </c>
      <c r="M446" t="s">
        <v>12567</v>
      </c>
      <c r="N446">
        <v>1</v>
      </c>
      <c r="O446" t="s">
        <v>766</v>
      </c>
      <c r="P446" t="str">
        <f t="shared" si="41"/>
        <v>23396 Click &amp; Collect light</v>
      </c>
    </row>
    <row r="447" spans="1:16" x14ac:dyDescent="0.3">
      <c r="A447" t="s">
        <v>12343</v>
      </c>
      <c r="B447" t="s">
        <v>12535</v>
      </c>
      <c r="C447" t="s">
        <v>477</v>
      </c>
      <c r="D447">
        <f t="shared" si="36"/>
        <v>0</v>
      </c>
      <c r="E447">
        <f t="shared" si="37"/>
        <v>0</v>
      </c>
      <c r="F447" t="str">
        <f t="shared" si="38"/>
        <v>Fehler</v>
      </c>
      <c r="G447" t="str">
        <f t="shared" si="39"/>
        <v>Fotostudio über QM</v>
      </c>
      <c r="H447" t="str" cm="1">
        <f t="array" ref="H447">LEFT(C447,SUM(LEN(C447)-LEN(SUBSTITUTE(C447,{"0";"1";"2";"3";"4";"5";"6";"7";"8";"9"},""))))</f>
        <v>23862</v>
      </c>
      <c r="I447" t="str" cm="1">
        <f t="array" aca="1" ref="I447" ca="1">_xlfn.TEXTJOIN("",TRUE,IFERROR(MID(H447,ROW(INDIRECT("1:100")),1)+0,""))</f>
        <v>23862</v>
      </c>
      <c r="J447" s="1" t="s">
        <v>12987</v>
      </c>
      <c r="K447" t="e">
        <f t="shared" si="40"/>
        <v>#VALUE!</v>
      </c>
      <c r="L447" t="s">
        <v>12566</v>
      </c>
      <c r="M447" t="s">
        <v>12567</v>
      </c>
      <c r="N447">
        <v>1</v>
      </c>
      <c r="O447" t="s">
        <v>766</v>
      </c>
      <c r="P447" t="str">
        <f t="shared" si="41"/>
        <v>23862 Fotostudio über QM</v>
      </c>
    </row>
    <row r="448" spans="1:16" x14ac:dyDescent="0.3">
      <c r="A448" t="s">
        <v>12344</v>
      </c>
      <c r="B448" t="s">
        <v>12535</v>
      </c>
      <c r="C448" t="s">
        <v>478</v>
      </c>
      <c r="D448">
        <f t="shared" si="36"/>
        <v>1</v>
      </c>
      <c r="E448">
        <f t="shared" si="37"/>
        <v>1</v>
      </c>
      <c r="F448" t="str">
        <f t="shared" si="38"/>
        <v>Kreditkartenredesign</v>
      </c>
      <c r="G448" t="str">
        <f t="shared" si="39"/>
        <v>Kreditkartenredesign</v>
      </c>
      <c r="H448" t="str" cm="1">
        <f t="array" ref="H448">LEFT(C448,SUM(LEN(C448)-LEN(SUBSTITUTE(C448,{"0";"1";"2";"3";"4";"5";"6";"7";"8";"9"},""))))</f>
        <v>23904</v>
      </c>
      <c r="I448" t="str" cm="1">
        <f t="array" aca="1" ref="I448" ca="1">_xlfn.TEXTJOIN("",TRUE,IFERROR(MID(H448,ROW(INDIRECT("1:100")),1)+0,""))</f>
        <v>23904</v>
      </c>
      <c r="J448" s="1" t="s">
        <v>12988</v>
      </c>
      <c r="K448" t="str">
        <f t="shared" si="40"/>
        <v>23904</v>
      </c>
      <c r="L448" t="s">
        <v>12566</v>
      </c>
      <c r="M448" t="s">
        <v>12567</v>
      </c>
      <c r="N448">
        <v>1</v>
      </c>
      <c r="O448" t="s">
        <v>766</v>
      </c>
      <c r="P448" t="str">
        <f t="shared" si="41"/>
        <v>23904-Kreditkartenredesign</v>
      </c>
    </row>
    <row r="449" spans="1:16" x14ac:dyDescent="0.3">
      <c r="A449" t="s">
        <v>12345</v>
      </c>
      <c r="B449" t="s">
        <v>12535</v>
      </c>
      <c r="C449" t="s">
        <v>479</v>
      </c>
      <c r="D449">
        <f t="shared" si="36"/>
        <v>0</v>
      </c>
      <c r="E449">
        <f t="shared" si="37"/>
        <v>0</v>
      </c>
      <c r="F449" t="str">
        <f t="shared" si="38"/>
        <v>Fehler</v>
      </c>
      <c r="G449" t="str">
        <f t="shared" si="39"/>
        <v>Frankreich Filialpackplatz Versandmatrix</v>
      </c>
      <c r="H449" t="str" cm="1">
        <f t="array" ref="H449">LEFT(C449,SUM(LEN(C449)-LEN(SUBSTITUTE(C449,{"0";"1";"2";"3";"4";"5";"6";"7";"8";"9"},""))))</f>
        <v>25525</v>
      </c>
      <c r="I449" t="str" cm="1">
        <f t="array" aca="1" ref="I449" ca="1">_xlfn.TEXTJOIN("",TRUE,IFERROR(MID(H449,ROW(INDIRECT("1:100")),1)+0,""))</f>
        <v>25525</v>
      </c>
      <c r="J449" s="1" t="s">
        <v>12989</v>
      </c>
      <c r="K449" t="e">
        <f t="shared" si="40"/>
        <v>#VALUE!</v>
      </c>
      <c r="L449" t="s">
        <v>12566</v>
      </c>
      <c r="M449" t="s">
        <v>12567</v>
      </c>
      <c r="N449">
        <v>1</v>
      </c>
      <c r="O449" t="s">
        <v>766</v>
      </c>
      <c r="P449" t="str">
        <f t="shared" si="41"/>
        <v>25525 Frankreich Filialpackplatz Versandmatrix</v>
      </c>
    </row>
    <row r="450" spans="1:16" x14ac:dyDescent="0.3">
      <c r="A450" t="s">
        <v>12346</v>
      </c>
      <c r="B450" t="s">
        <v>12535</v>
      </c>
      <c r="C450" t="s">
        <v>480</v>
      </c>
      <c r="D450">
        <f t="shared" si="36"/>
        <v>0</v>
      </c>
      <c r="E450">
        <f t="shared" si="37"/>
        <v>0</v>
      </c>
      <c r="F450" t="str">
        <f t="shared" si="38"/>
        <v>Fehler</v>
      </c>
      <c r="G450" t="str">
        <f t="shared" si="39"/>
        <v>Auftragsannahme über Ratepay (Telefon und App)</v>
      </c>
      <c r="H450" t="str" cm="1">
        <f t="array" ref="H450">LEFT(C450,SUM(LEN(C450)-LEN(SUBSTITUTE(C450,{"0";"1";"2";"3";"4";"5";"6";"7";"8";"9"},""))))</f>
        <v>25911</v>
      </c>
      <c r="I450" t="str" cm="1">
        <f t="array" aca="1" ref="I450" ca="1">_xlfn.TEXTJOIN("",TRUE,IFERROR(MID(H450,ROW(INDIRECT("1:100")),1)+0,""))</f>
        <v>25911</v>
      </c>
      <c r="J450" s="1" t="s">
        <v>12990</v>
      </c>
      <c r="K450" t="e">
        <f t="shared" si="40"/>
        <v>#VALUE!</v>
      </c>
      <c r="L450" t="s">
        <v>12566</v>
      </c>
      <c r="M450" t="s">
        <v>12567</v>
      </c>
      <c r="N450">
        <v>1</v>
      </c>
      <c r="O450" t="s">
        <v>766</v>
      </c>
      <c r="P450" t="str">
        <f t="shared" si="41"/>
        <v>25911 Auftragsannahme über Ratepay (Telefon und App)</v>
      </c>
    </row>
    <row r="451" spans="1:16" x14ac:dyDescent="0.3">
      <c r="A451" t="s">
        <v>12347</v>
      </c>
      <c r="B451" t="s">
        <v>12535</v>
      </c>
      <c r="C451" t="s">
        <v>116</v>
      </c>
      <c r="D451">
        <f t="shared" ref="D451:D514" si="42">LEN(C451)-LEN(SUBSTITUTE(C451,"-",))</f>
        <v>0</v>
      </c>
      <c r="E451">
        <f t="shared" ref="E451:E514" si="43">IF(D451&gt;1,2,D451)</f>
        <v>0</v>
      </c>
      <c r="F451" t="str">
        <f t="shared" ref="F451:F514" si="44">IF(ISERROR(RIGHT($C451,LEN($C451)-SEARCH("#",SUBSTITUTE($C451,"-","#",E451)))),"Fehler",RIGHT($C451,LEN($C451)-SEARCH("#",SUBSTITUTE($C451,"-","#",E451))))</f>
        <v>Fehler</v>
      </c>
      <c r="G451" t="str">
        <f t="shared" ref="G451:G514" si="45">IF(D451=0,RIGHT(C451,LEN(C451)-FIND(" ",C451)),F451)</f>
        <v>Ausbau der Fiori App auf freie Artikel</v>
      </c>
      <c r="H451" t="str" cm="1">
        <f t="array" ref="H451">LEFT(C451,SUM(LEN(C451)-LEN(SUBSTITUTE(C451,{"0";"1";"2";"3";"4";"5";"6";"7";"8";"9"},""))))</f>
        <v>25947</v>
      </c>
      <c r="I451" t="str" cm="1">
        <f t="array" aca="1" ref="I451" ca="1">_xlfn.TEXTJOIN("",TRUE,IFERROR(MID(H451,ROW(INDIRECT("1:100")),1)+0,""))</f>
        <v>25947</v>
      </c>
      <c r="J451" s="1" t="s">
        <v>12647</v>
      </c>
      <c r="K451" t="e">
        <f t="shared" ref="K451:K514" si="46">LEFT($C451,SEARCH("#",SUBSTITUTE($C451,"-","#",E451))-1)</f>
        <v>#VALUE!</v>
      </c>
      <c r="L451" t="s">
        <v>12566</v>
      </c>
      <c r="M451" t="s">
        <v>12567</v>
      </c>
      <c r="N451">
        <v>1</v>
      </c>
      <c r="O451" t="s">
        <v>766</v>
      </c>
      <c r="P451" t="str">
        <f t="shared" ref="P451:P514" si="47">C451</f>
        <v>25947 Ausbau der Fiori App auf freie Artikel</v>
      </c>
    </row>
    <row r="452" spans="1:16" x14ac:dyDescent="0.3">
      <c r="A452" t="s">
        <v>12348</v>
      </c>
      <c r="B452" t="s">
        <v>12535</v>
      </c>
      <c r="C452" t="s">
        <v>481</v>
      </c>
      <c r="D452">
        <f t="shared" si="42"/>
        <v>0</v>
      </c>
      <c r="E452">
        <f t="shared" si="43"/>
        <v>0</v>
      </c>
      <c r="F452" t="str">
        <f t="shared" si="44"/>
        <v>Fehler</v>
      </c>
      <c r="G452" t="str">
        <f t="shared" si="45"/>
        <v>SAP Produktkatalog</v>
      </c>
      <c r="H452" t="str" cm="1">
        <f t="array" ref="H452">LEFT(C452,SUM(LEN(C452)-LEN(SUBSTITUTE(C452,{"0";"1";"2";"3";"4";"5";"6";"7";"8";"9"},""))))</f>
        <v>26131</v>
      </c>
      <c r="I452" t="str" cm="1">
        <f t="array" aca="1" ref="I452" ca="1">_xlfn.TEXTJOIN("",TRUE,IFERROR(MID(H452,ROW(INDIRECT("1:100")),1)+0,""))</f>
        <v>26131</v>
      </c>
      <c r="J452" s="1" t="s">
        <v>12991</v>
      </c>
      <c r="K452" t="e">
        <f t="shared" si="46"/>
        <v>#VALUE!</v>
      </c>
      <c r="L452" t="s">
        <v>12566</v>
      </c>
      <c r="M452" t="s">
        <v>12567</v>
      </c>
      <c r="N452">
        <v>1</v>
      </c>
      <c r="O452" t="s">
        <v>766</v>
      </c>
      <c r="P452" t="str">
        <f t="shared" si="47"/>
        <v>26131 SAP Produktkatalog</v>
      </c>
    </row>
    <row r="453" spans="1:16" x14ac:dyDescent="0.3">
      <c r="A453" t="s">
        <v>12349</v>
      </c>
      <c r="B453" t="s">
        <v>12535</v>
      </c>
      <c r="C453" t="s">
        <v>482</v>
      </c>
      <c r="D453">
        <f t="shared" si="42"/>
        <v>0</v>
      </c>
      <c r="E453">
        <f t="shared" si="43"/>
        <v>0</v>
      </c>
      <c r="F453" t="str">
        <f t="shared" si="44"/>
        <v>Fehler</v>
      </c>
      <c r="G453" t="str">
        <f t="shared" si="45"/>
        <v>Sammelprojekt Zahlungsdienstleister</v>
      </c>
      <c r="H453" t="str" cm="1">
        <f t="array" ref="H453">LEFT(C453,SUM(LEN(C453)-LEN(SUBSTITUTE(C453,{"0";"1";"2";"3";"4";"5";"6";"7";"8";"9"},""))))</f>
        <v>26247</v>
      </c>
      <c r="I453" t="str" cm="1">
        <f t="array" aca="1" ref="I453" ca="1">_xlfn.TEXTJOIN("",TRUE,IFERROR(MID(H453,ROW(INDIRECT("1:100")),1)+0,""))</f>
        <v>26247</v>
      </c>
      <c r="J453" s="1" t="s">
        <v>12992</v>
      </c>
      <c r="K453" t="e">
        <f t="shared" si="46"/>
        <v>#VALUE!</v>
      </c>
      <c r="L453" t="s">
        <v>12566</v>
      </c>
      <c r="M453" t="s">
        <v>12567</v>
      </c>
      <c r="N453">
        <v>1</v>
      </c>
      <c r="O453" t="s">
        <v>766</v>
      </c>
      <c r="P453" t="str">
        <f t="shared" si="47"/>
        <v>26247 Sammelprojekt Zahlungsdienstleister</v>
      </c>
    </row>
    <row r="454" spans="1:16" x14ac:dyDescent="0.3">
      <c r="A454" t="s">
        <v>12350</v>
      </c>
      <c r="B454" t="s">
        <v>12535</v>
      </c>
      <c r="C454" t="s">
        <v>483</v>
      </c>
      <c r="D454">
        <f t="shared" si="42"/>
        <v>0</v>
      </c>
      <c r="E454">
        <f t="shared" si="43"/>
        <v>0</v>
      </c>
      <c r="F454" t="str">
        <f t="shared" si="44"/>
        <v>Fehler</v>
      </c>
      <c r="G454" t="str">
        <f t="shared" si="45"/>
        <v>Paypal Zahlungen im stationären Handel</v>
      </c>
      <c r="H454" t="str" cm="1">
        <f t="array" ref="H454">LEFT(C454,SUM(LEN(C454)-LEN(SUBSTITUTE(C454,{"0";"1";"2";"3";"4";"5";"6";"7";"8";"9"},""))))</f>
        <v>26347</v>
      </c>
      <c r="I454" t="str" cm="1">
        <f t="array" aca="1" ref="I454" ca="1">_xlfn.TEXTJOIN("",TRUE,IFERROR(MID(H454,ROW(INDIRECT("1:100")),1)+0,""))</f>
        <v>26347</v>
      </c>
      <c r="J454" s="1" t="s">
        <v>12993</v>
      </c>
      <c r="K454" t="e">
        <f t="shared" si="46"/>
        <v>#VALUE!</v>
      </c>
      <c r="L454" t="s">
        <v>12566</v>
      </c>
      <c r="M454" t="s">
        <v>12567</v>
      </c>
      <c r="N454">
        <v>1</v>
      </c>
      <c r="O454" t="s">
        <v>766</v>
      </c>
      <c r="P454" t="str">
        <f t="shared" si="47"/>
        <v>26347 Paypal Zahlungen im stationären Handel</v>
      </c>
    </row>
    <row r="455" spans="1:16" x14ac:dyDescent="0.3">
      <c r="A455" t="s">
        <v>12351</v>
      </c>
      <c r="B455" t="s">
        <v>12535</v>
      </c>
      <c r="C455" t="s">
        <v>484</v>
      </c>
      <c r="D455">
        <f t="shared" si="42"/>
        <v>1</v>
      </c>
      <c r="E455">
        <f t="shared" si="43"/>
        <v>1</v>
      </c>
      <c r="F455" t="str">
        <f t="shared" si="44"/>
        <v xml:space="preserve"> Automatischer Import Bestellungen</v>
      </c>
      <c r="G455" t="str">
        <f t="shared" si="45"/>
        <v xml:space="preserve"> Automatischer Import Bestellungen</v>
      </c>
      <c r="H455" t="str" cm="1">
        <f t="array" ref="H455">LEFT(C455,SUM(LEN(C455)-LEN(SUBSTITUTE(C455,{"0";"1";"2";"3";"4";"5";"6";"7";"8";"9"},""))))</f>
        <v>26795</v>
      </c>
      <c r="I455" t="str" cm="1">
        <f t="array" aca="1" ref="I455" ca="1">_xlfn.TEXTJOIN("",TRUE,IFERROR(MID(H455,ROW(INDIRECT("1:100")),1)+0,""))</f>
        <v>26795</v>
      </c>
      <c r="J455" s="1" t="s">
        <v>12994</v>
      </c>
      <c r="K455" t="str">
        <f t="shared" si="46"/>
        <v xml:space="preserve">26795 Marketplace Naturabuy </v>
      </c>
      <c r="L455" t="s">
        <v>12566</v>
      </c>
      <c r="M455" t="s">
        <v>12567</v>
      </c>
      <c r="N455">
        <v>1</v>
      </c>
      <c r="O455" t="s">
        <v>766</v>
      </c>
      <c r="P455" t="str">
        <f t="shared" si="47"/>
        <v>26795 Marketplace Naturabuy - Automatischer Import Bestellungen</v>
      </c>
    </row>
    <row r="456" spans="1:16" x14ac:dyDescent="0.3">
      <c r="A456" t="s">
        <v>12352</v>
      </c>
      <c r="B456" t="s">
        <v>12535</v>
      </c>
      <c r="C456" t="s">
        <v>485</v>
      </c>
      <c r="D456">
        <f t="shared" si="42"/>
        <v>1</v>
      </c>
      <c r="E456">
        <f t="shared" si="43"/>
        <v>1</v>
      </c>
      <c r="F456" t="str">
        <f t="shared" si="44"/>
        <v>Konzeption Redesign Werkstattprozesse</v>
      </c>
      <c r="G456" t="str">
        <f t="shared" si="45"/>
        <v>Konzeption Redesign Werkstattprozesse</v>
      </c>
      <c r="H456" t="str" cm="1">
        <f t="array" ref="H456">LEFT(C456,SUM(LEN(C456)-LEN(SUBSTITUTE(C456,{"0";"1";"2";"3";"4";"5";"6";"7";"8";"9"},""))))</f>
        <v>27062</v>
      </c>
      <c r="I456" t="str" cm="1">
        <f t="array" aca="1" ref="I456" ca="1">_xlfn.TEXTJOIN("",TRUE,IFERROR(MID(H456,ROW(INDIRECT("1:100")),1)+0,""))</f>
        <v>27062</v>
      </c>
      <c r="J456" s="1" t="s">
        <v>12995</v>
      </c>
      <c r="K456" t="str">
        <f t="shared" si="46"/>
        <v>27062</v>
      </c>
      <c r="L456" t="s">
        <v>12566</v>
      </c>
      <c r="M456" t="s">
        <v>12567</v>
      </c>
      <c r="N456">
        <v>1</v>
      </c>
      <c r="O456" t="s">
        <v>766</v>
      </c>
      <c r="P456" t="str">
        <f t="shared" si="47"/>
        <v>27062-Konzeption Redesign Werkstattprozesse</v>
      </c>
    </row>
    <row r="457" spans="1:16" x14ac:dyDescent="0.3">
      <c r="A457" t="s">
        <v>12353</v>
      </c>
      <c r="B457" t="s">
        <v>12535</v>
      </c>
      <c r="C457" t="s">
        <v>487</v>
      </c>
      <c r="D457">
        <f t="shared" si="42"/>
        <v>0</v>
      </c>
      <c r="E457">
        <f t="shared" si="43"/>
        <v>0</v>
      </c>
      <c r="F457" t="str">
        <f t="shared" si="44"/>
        <v>Fehler</v>
      </c>
      <c r="G457" t="str">
        <f t="shared" si="45"/>
        <v>Konditionsmanagement Großhandel</v>
      </c>
      <c r="H457" t="str" cm="1">
        <f t="array" ref="H457">LEFT(C457,SUM(LEN(C457)-LEN(SUBSTITUTE(C457,{"0";"1";"2";"3";"4";"5";"6";"7";"8";"9"},""))))</f>
        <v>27221</v>
      </c>
      <c r="I457" t="str" cm="1">
        <f t="array" aca="1" ref="I457" ca="1">_xlfn.TEXTJOIN("",TRUE,IFERROR(MID(H457,ROW(INDIRECT("1:100")),1)+0,""))</f>
        <v>27221</v>
      </c>
      <c r="J457" s="1" t="s">
        <v>12996</v>
      </c>
      <c r="K457" t="e">
        <f t="shared" si="46"/>
        <v>#VALUE!</v>
      </c>
      <c r="L457" t="s">
        <v>12566</v>
      </c>
      <c r="M457" t="s">
        <v>12567</v>
      </c>
      <c r="N457">
        <v>1</v>
      </c>
      <c r="O457" t="s">
        <v>766</v>
      </c>
      <c r="P457" t="str">
        <f t="shared" si="47"/>
        <v>27221 Konditionsmanagement Großhandel</v>
      </c>
    </row>
    <row r="458" spans="1:16" x14ac:dyDescent="0.3">
      <c r="A458" t="s">
        <v>12354</v>
      </c>
      <c r="B458" t="s">
        <v>12535</v>
      </c>
      <c r="C458" t="s">
        <v>488</v>
      </c>
      <c r="D458">
        <f t="shared" si="42"/>
        <v>0</v>
      </c>
      <c r="E458">
        <f t="shared" si="43"/>
        <v>0</v>
      </c>
      <c r="F458" t="str">
        <f t="shared" si="44"/>
        <v>Fehler</v>
      </c>
      <c r="G458" t="str">
        <f t="shared" si="45"/>
        <v>Operatives Dashboard für KB</v>
      </c>
      <c r="H458" t="str" cm="1">
        <f t="array" ref="H458">LEFT(C458,SUM(LEN(C458)-LEN(SUBSTITUTE(C458,{"0";"1";"2";"3";"4";"5";"6";"7";"8";"9"},""))))</f>
        <v>27656</v>
      </c>
      <c r="I458" t="str" cm="1">
        <f t="array" aca="1" ref="I458" ca="1">_xlfn.TEXTJOIN("",TRUE,IFERROR(MID(H458,ROW(INDIRECT("1:100")),1)+0,""))</f>
        <v>27656</v>
      </c>
      <c r="J458" s="1" t="s">
        <v>12655</v>
      </c>
      <c r="K458" t="e">
        <f t="shared" si="46"/>
        <v>#VALUE!</v>
      </c>
      <c r="L458" t="s">
        <v>12566</v>
      </c>
      <c r="M458" t="s">
        <v>12567</v>
      </c>
      <c r="N458">
        <v>1</v>
      </c>
      <c r="O458" t="s">
        <v>766</v>
      </c>
      <c r="P458" t="str">
        <f t="shared" si="47"/>
        <v>27656 Operatives Dashboard für KB</v>
      </c>
    </row>
    <row r="459" spans="1:16" x14ac:dyDescent="0.3">
      <c r="A459" t="s">
        <v>12355</v>
      </c>
      <c r="B459" t="s">
        <v>12535</v>
      </c>
      <c r="C459" t="s">
        <v>491</v>
      </c>
      <c r="D459">
        <f t="shared" si="42"/>
        <v>0</v>
      </c>
      <c r="E459">
        <f t="shared" si="43"/>
        <v>0</v>
      </c>
      <c r="F459" t="str">
        <f t="shared" si="44"/>
        <v>Fehler</v>
      </c>
      <c r="G459" t="str">
        <f t="shared" si="45"/>
        <v>automatische Erstellung und Druck der Frachtpapiere</v>
      </c>
      <c r="H459" t="str" cm="1">
        <f t="array" ref="H459">LEFT(C459,SUM(LEN(C459)-LEN(SUBSTITUTE(C459,{"0";"1";"2";"3";"4";"5";"6";"7";"8";"9"},""))))</f>
        <v>27666</v>
      </c>
      <c r="I459" t="str" cm="1">
        <f t="array" aca="1" ref="I459" ca="1">_xlfn.TEXTJOIN("",TRUE,IFERROR(MID(H459,ROW(INDIRECT("1:100")),1)+0,""))</f>
        <v>27666</v>
      </c>
      <c r="J459" s="1" t="s">
        <v>12997</v>
      </c>
      <c r="K459" t="e">
        <f t="shared" si="46"/>
        <v>#VALUE!</v>
      </c>
      <c r="L459" t="s">
        <v>12566</v>
      </c>
      <c r="M459" t="s">
        <v>12567</v>
      </c>
      <c r="N459">
        <v>1</v>
      </c>
      <c r="O459" t="s">
        <v>766</v>
      </c>
      <c r="P459" t="str">
        <f t="shared" si="47"/>
        <v>27666 automatische Erstellung und Druck der Frachtpapiere</v>
      </c>
    </row>
    <row r="460" spans="1:16" x14ac:dyDescent="0.3">
      <c r="A460" t="s">
        <v>12356</v>
      </c>
      <c r="B460" t="s">
        <v>12535</v>
      </c>
      <c r="C460" t="s">
        <v>492</v>
      </c>
      <c r="D460">
        <f t="shared" si="42"/>
        <v>0</v>
      </c>
      <c r="E460">
        <f t="shared" si="43"/>
        <v>0</v>
      </c>
      <c r="F460" t="str">
        <f t="shared" si="44"/>
        <v>Fehler</v>
      </c>
      <c r="G460" t="str">
        <f t="shared" si="45"/>
        <v>fiori uploads für operatives dashboard customer service</v>
      </c>
      <c r="H460" t="str" cm="1">
        <f t="array" ref="H460">LEFT(C460,SUM(LEN(C460)-LEN(SUBSTITUTE(C460,{"0";"1";"2";"3";"4";"5";"6";"7";"8";"9"},""))))</f>
        <v>27671</v>
      </c>
      <c r="I460" t="str" cm="1">
        <f t="array" aca="1" ref="I460" ca="1">_xlfn.TEXTJOIN("",TRUE,IFERROR(MID(H460,ROW(INDIRECT("1:100")),1)+0,""))</f>
        <v>27671</v>
      </c>
      <c r="J460" s="1" t="s">
        <v>12998</v>
      </c>
      <c r="K460" t="e">
        <f t="shared" si="46"/>
        <v>#VALUE!</v>
      </c>
      <c r="L460" t="s">
        <v>12566</v>
      </c>
      <c r="M460" t="s">
        <v>12567</v>
      </c>
      <c r="N460">
        <v>1</v>
      </c>
      <c r="O460" t="s">
        <v>766</v>
      </c>
      <c r="P460" t="str">
        <f t="shared" si="47"/>
        <v>27671 fiori uploads für operatives dashboard customer service</v>
      </c>
    </row>
    <row r="461" spans="1:16" x14ac:dyDescent="0.3">
      <c r="A461" t="s">
        <v>12357</v>
      </c>
      <c r="B461" t="s">
        <v>12535</v>
      </c>
      <c r="C461" t="s">
        <v>493</v>
      </c>
      <c r="D461">
        <f t="shared" si="42"/>
        <v>0</v>
      </c>
      <c r="E461">
        <f t="shared" si="43"/>
        <v>0</v>
      </c>
      <c r="F461" t="str">
        <f t="shared" si="44"/>
        <v>Fehler</v>
      </c>
      <c r="G461" t="str">
        <f t="shared" si="45"/>
        <v>FRA Filialleiterübersicht</v>
      </c>
      <c r="H461" t="str" cm="1">
        <f t="array" ref="H461">LEFT(C461,SUM(LEN(C461)-LEN(SUBSTITUTE(C461,{"0";"1";"2";"3";"4";"5";"6";"7";"8";"9"},""))))</f>
        <v>27766</v>
      </c>
      <c r="I461" t="str" cm="1">
        <f t="array" aca="1" ref="I461" ca="1">_xlfn.TEXTJOIN("",TRUE,IFERROR(MID(H461,ROW(INDIRECT("1:100")),1)+0,""))</f>
        <v>27766</v>
      </c>
      <c r="J461" s="1" t="s">
        <v>12999</v>
      </c>
      <c r="K461" t="e">
        <f t="shared" si="46"/>
        <v>#VALUE!</v>
      </c>
      <c r="L461" t="s">
        <v>12566</v>
      </c>
      <c r="M461" t="s">
        <v>12567</v>
      </c>
      <c r="N461">
        <v>1</v>
      </c>
      <c r="O461" t="s">
        <v>766</v>
      </c>
      <c r="P461" t="str">
        <f t="shared" si="47"/>
        <v>27766 FRA Filialleiterübersicht</v>
      </c>
    </row>
    <row r="462" spans="1:16" x14ac:dyDescent="0.3">
      <c r="A462" t="s">
        <v>12358</v>
      </c>
      <c r="B462" t="s">
        <v>12535</v>
      </c>
      <c r="C462" t="s">
        <v>494</v>
      </c>
      <c r="D462">
        <f t="shared" si="42"/>
        <v>2</v>
      </c>
      <c r="E462">
        <f t="shared" si="43"/>
        <v>2</v>
      </c>
      <c r="F462" t="str">
        <f t="shared" si="44"/>
        <v xml:space="preserve"> Filialleiterübersicht</v>
      </c>
      <c r="G462" t="str">
        <f t="shared" si="45"/>
        <v xml:space="preserve"> Filialleiterübersicht</v>
      </c>
      <c r="H462" t="str" cm="1">
        <f t="array" ref="H462">LEFT(C462,SUM(LEN(C462)-LEN(SUBSTITUTE(C462,{"0";"1";"2";"3";"4";"5";"6";"7";"8";"9"},""))))</f>
        <v>27766</v>
      </c>
      <c r="I462" t="str" cm="1">
        <f t="array" aca="1" ref="I462" ca="1">_xlfn.TEXTJOIN("",TRUE,IFERROR(MID(H462,ROW(INDIRECT("1:100")),1)+0,""))</f>
        <v>27766</v>
      </c>
      <c r="J462" s="1" t="s">
        <v>12999</v>
      </c>
      <c r="K462" t="str">
        <f t="shared" si="46"/>
        <v xml:space="preserve">27766-Fiori </v>
      </c>
      <c r="L462" t="s">
        <v>12566</v>
      </c>
      <c r="M462" t="s">
        <v>12567</v>
      </c>
      <c r="N462">
        <v>1</v>
      </c>
      <c r="O462" t="s">
        <v>766</v>
      </c>
      <c r="P462" t="str">
        <f t="shared" si="47"/>
        <v>27766-Fiori - Filialleiterübersicht</v>
      </c>
    </row>
    <row r="463" spans="1:16" x14ac:dyDescent="0.3">
      <c r="A463" t="s">
        <v>12359</v>
      </c>
      <c r="B463" t="s">
        <v>12535</v>
      </c>
      <c r="C463" t="s">
        <v>495</v>
      </c>
      <c r="D463">
        <f t="shared" si="42"/>
        <v>0</v>
      </c>
      <c r="E463">
        <f t="shared" si="43"/>
        <v>0</v>
      </c>
      <c r="F463" t="str">
        <f t="shared" si="44"/>
        <v>Fehler</v>
      </c>
      <c r="G463" t="str">
        <f t="shared" si="45"/>
        <v>Lieferanten REST API</v>
      </c>
      <c r="H463" t="str" cm="1">
        <f t="array" ref="H463">LEFT(C463,SUM(LEN(C463)-LEN(SUBSTITUTE(C463,{"0";"1";"2";"3";"4";"5";"6";"7";"8";"9"},""))))</f>
        <v>27801</v>
      </c>
      <c r="I463" t="str" cm="1">
        <f t="array" aca="1" ref="I463" ca="1">_xlfn.TEXTJOIN("",TRUE,IFERROR(MID(H463,ROW(INDIRECT("1:100")),1)+0,""))</f>
        <v>27801</v>
      </c>
      <c r="J463" s="1" t="s">
        <v>12658</v>
      </c>
      <c r="K463" t="e">
        <f t="shared" si="46"/>
        <v>#VALUE!</v>
      </c>
      <c r="L463" t="s">
        <v>12566</v>
      </c>
      <c r="M463" t="s">
        <v>12567</v>
      </c>
      <c r="N463">
        <v>1</v>
      </c>
      <c r="O463" t="s">
        <v>766</v>
      </c>
      <c r="P463" t="str">
        <f t="shared" si="47"/>
        <v>27801 Lieferanten REST API</v>
      </c>
    </row>
    <row r="464" spans="1:16" x14ac:dyDescent="0.3">
      <c r="A464" t="s">
        <v>12360</v>
      </c>
      <c r="B464" t="s">
        <v>12535</v>
      </c>
      <c r="C464" t="s">
        <v>496</v>
      </c>
      <c r="D464">
        <f t="shared" si="42"/>
        <v>0</v>
      </c>
      <c r="E464">
        <f t="shared" si="43"/>
        <v>0</v>
      </c>
      <c r="F464" t="str">
        <f t="shared" si="44"/>
        <v>Fehler</v>
      </c>
      <c r="G464" t="str">
        <f t="shared" si="45"/>
        <v>Marktpaltzoptimierung</v>
      </c>
      <c r="H464" t="str" cm="1">
        <f t="array" ref="H464">LEFT(C464,SUM(LEN(C464)-LEN(SUBSTITUTE(C464,{"0";"1";"2";"3";"4";"5";"6";"7";"8";"9"},""))))</f>
        <v>27808</v>
      </c>
      <c r="I464" t="str" cm="1">
        <f t="array" aca="1" ref="I464" ca="1">_xlfn.TEXTJOIN("",TRUE,IFERROR(MID(H464,ROW(INDIRECT("1:100")),1)+0,""))</f>
        <v>27808</v>
      </c>
      <c r="J464" s="1" t="s">
        <v>13000</v>
      </c>
      <c r="K464" t="e">
        <f t="shared" si="46"/>
        <v>#VALUE!</v>
      </c>
      <c r="L464" t="s">
        <v>12566</v>
      </c>
      <c r="M464" t="s">
        <v>12567</v>
      </c>
      <c r="N464">
        <v>1</v>
      </c>
      <c r="O464" t="s">
        <v>766</v>
      </c>
      <c r="P464" t="str">
        <f t="shared" si="47"/>
        <v>27808 Marktpaltzoptimierung</v>
      </c>
    </row>
    <row r="465" spans="1:16" x14ac:dyDescent="0.3">
      <c r="A465" t="s">
        <v>12361</v>
      </c>
      <c r="B465" t="s">
        <v>12535</v>
      </c>
      <c r="C465" t="s">
        <v>498</v>
      </c>
      <c r="D465">
        <f t="shared" si="42"/>
        <v>0</v>
      </c>
      <c r="E465">
        <f t="shared" si="43"/>
        <v>0</v>
      </c>
      <c r="F465" t="str">
        <f t="shared" si="44"/>
        <v>Fehler</v>
      </c>
      <c r="G465" t="str">
        <f t="shared" si="45"/>
        <v>Marktplätze Überarbeitung Anbindung und Normalisierung</v>
      </c>
      <c r="H465" t="str" cm="1">
        <f t="array" ref="H465">LEFT(C465,SUM(LEN(C465)-LEN(SUBSTITUTE(C465,{"0";"1";"2";"3";"4";"5";"6";"7";"8";"9"},""))))</f>
        <v>27808</v>
      </c>
      <c r="I465" t="str" cm="1">
        <f t="array" aca="1" ref="I465" ca="1">_xlfn.TEXTJOIN("",TRUE,IFERROR(MID(H465,ROW(INDIRECT("1:100")),1)+0,""))</f>
        <v>27808</v>
      </c>
      <c r="J465" s="1" t="s">
        <v>13000</v>
      </c>
      <c r="K465" t="e">
        <f t="shared" si="46"/>
        <v>#VALUE!</v>
      </c>
      <c r="L465" t="s">
        <v>12566</v>
      </c>
      <c r="M465" t="s">
        <v>12567</v>
      </c>
      <c r="N465">
        <v>1</v>
      </c>
      <c r="O465" t="s">
        <v>766</v>
      </c>
      <c r="P465" t="str">
        <f t="shared" si="47"/>
        <v>27808 Marktplätze Überarbeitung Anbindung und Normalisierung</v>
      </c>
    </row>
    <row r="466" spans="1:16" x14ac:dyDescent="0.3">
      <c r="A466" t="s">
        <v>12362</v>
      </c>
      <c r="B466" t="s">
        <v>12535</v>
      </c>
      <c r="C466" t="s">
        <v>499</v>
      </c>
      <c r="D466">
        <f t="shared" si="42"/>
        <v>0</v>
      </c>
      <c r="E466">
        <f t="shared" si="43"/>
        <v>0</v>
      </c>
      <c r="F466" t="str">
        <f t="shared" si="44"/>
        <v>Fehler</v>
      </c>
      <c r="G466" t="str">
        <f t="shared" si="45"/>
        <v>eBay: Zahlungsavis per API abholen</v>
      </c>
      <c r="H466" t="str" cm="1">
        <f t="array" ref="H466">LEFT(C466,SUM(LEN(C466)-LEN(SUBSTITUTE(C466,{"0";"1";"2";"3";"4";"5";"6";"7";"8";"9"},""))))</f>
        <v>27830</v>
      </c>
      <c r="I466" t="str" cm="1">
        <f t="array" aca="1" ref="I466" ca="1">_xlfn.TEXTJOIN("",TRUE,IFERROR(MID(H466,ROW(INDIRECT("1:100")),1)+0,""))</f>
        <v>27830</v>
      </c>
      <c r="J466" s="1" t="s">
        <v>13001</v>
      </c>
      <c r="K466" t="e">
        <f t="shared" si="46"/>
        <v>#VALUE!</v>
      </c>
      <c r="L466" t="s">
        <v>12566</v>
      </c>
      <c r="M466" t="s">
        <v>12567</v>
      </c>
      <c r="N466">
        <v>1</v>
      </c>
      <c r="O466" t="s">
        <v>766</v>
      </c>
      <c r="P466" t="str">
        <f t="shared" si="47"/>
        <v>27830 eBay: Zahlungsavis per API abholen</v>
      </c>
    </row>
    <row r="467" spans="1:16" x14ac:dyDescent="0.3">
      <c r="A467" t="s">
        <v>12363</v>
      </c>
      <c r="B467" t="s">
        <v>12535</v>
      </c>
      <c r="C467" t="s">
        <v>500</v>
      </c>
      <c r="D467">
        <f t="shared" si="42"/>
        <v>0</v>
      </c>
      <c r="E467">
        <f t="shared" si="43"/>
        <v>0</v>
      </c>
      <c r="F467" t="str">
        <f t="shared" si="44"/>
        <v>Fehler</v>
      </c>
      <c r="G467" t="str">
        <f t="shared" si="45"/>
        <v>SAP Stammdaten VTL und VWKZ nach Vertriebsweg/Verkaufsorg.</v>
      </c>
      <c r="H467" t="str" cm="1">
        <f t="array" ref="H467">LEFT(C467,SUM(LEN(C467)-LEN(SUBSTITUTE(C467,{"0";"1";"2";"3";"4";"5";"6";"7";"8";"9"},""))))</f>
        <v>27887</v>
      </c>
      <c r="I467" t="str" cm="1">
        <f t="array" aca="1" ref="I467" ca="1">_xlfn.TEXTJOIN("",TRUE,IFERROR(MID(H467,ROW(INDIRECT("1:100")),1)+0,""))</f>
        <v>27887</v>
      </c>
      <c r="J467" s="1" t="s">
        <v>12661</v>
      </c>
      <c r="K467" t="e">
        <f t="shared" si="46"/>
        <v>#VALUE!</v>
      </c>
      <c r="L467" t="s">
        <v>12566</v>
      </c>
      <c r="M467" t="s">
        <v>12567</v>
      </c>
      <c r="N467">
        <v>1</v>
      </c>
      <c r="O467" t="s">
        <v>766</v>
      </c>
      <c r="P467" t="str">
        <f t="shared" si="47"/>
        <v>27887 SAP Stammdaten VTL und VWKZ nach Vertriebsweg/Verkaufsorg.</v>
      </c>
    </row>
    <row r="468" spans="1:16" x14ac:dyDescent="0.3">
      <c r="A468" t="s">
        <v>12364</v>
      </c>
      <c r="B468" t="s">
        <v>12535</v>
      </c>
      <c r="C468" t="s">
        <v>501</v>
      </c>
      <c r="D468">
        <f t="shared" si="42"/>
        <v>0</v>
      </c>
      <c r="E468">
        <f t="shared" si="43"/>
        <v>0</v>
      </c>
      <c r="F468" t="str">
        <f t="shared" si="44"/>
        <v>Fehler</v>
      </c>
      <c r="G468" t="str">
        <f t="shared" si="45"/>
        <v>WE Cockpit Optimierung</v>
      </c>
      <c r="H468" t="str" cm="1">
        <f t="array" ref="H468">LEFT(C468,SUM(LEN(C468)-LEN(SUBSTITUTE(C468,{"0";"1";"2";"3";"4";"5";"6";"7";"8";"9"},""))))</f>
        <v>27927</v>
      </c>
      <c r="I468" t="str" cm="1">
        <f t="array" aca="1" ref="I468" ca="1">_xlfn.TEXTJOIN("",TRUE,IFERROR(MID(H468,ROW(INDIRECT("1:100")),1)+0,""))</f>
        <v>27927</v>
      </c>
      <c r="J468" s="1" t="s">
        <v>13002</v>
      </c>
      <c r="K468" t="e">
        <f t="shared" si="46"/>
        <v>#VALUE!</v>
      </c>
      <c r="L468" t="s">
        <v>12566</v>
      </c>
      <c r="M468" t="s">
        <v>12567</v>
      </c>
      <c r="N468">
        <v>1</v>
      </c>
      <c r="O468" t="s">
        <v>766</v>
      </c>
      <c r="P468" t="str">
        <f t="shared" si="47"/>
        <v>27927 WE Cockpit Optimierung</v>
      </c>
    </row>
    <row r="469" spans="1:16" x14ac:dyDescent="0.3">
      <c r="A469" t="s">
        <v>12365</v>
      </c>
      <c r="B469" t="s">
        <v>12535</v>
      </c>
      <c r="C469" t="s">
        <v>502</v>
      </c>
      <c r="D469">
        <f t="shared" si="42"/>
        <v>0</v>
      </c>
      <c r="E469">
        <f t="shared" si="43"/>
        <v>0</v>
      </c>
      <c r="F469" t="str">
        <f t="shared" si="44"/>
        <v>Fehler</v>
      </c>
      <c r="G469" t="str">
        <f t="shared" si="45"/>
        <v xml:space="preserve"> Jobplanung Lieferläufe</v>
      </c>
      <c r="H469" t="str" cm="1">
        <f t="array" ref="H469">LEFT(C469,SUM(LEN(C469)-LEN(SUBSTITUTE(C469,{"0";"1";"2";"3";"4";"5";"6";"7";"8";"9"},""))))</f>
        <v>27954</v>
      </c>
      <c r="I469" t="str" cm="1">
        <f t="array" aca="1" ref="I469" ca="1">_xlfn.TEXTJOIN("",TRUE,IFERROR(MID(H469,ROW(INDIRECT("1:100")),1)+0,""))</f>
        <v>27954</v>
      </c>
      <c r="J469" s="1" t="s">
        <v>12662</v>
      </c>
      <c r="K469" t="e">
        <f t="shared" si="46"/>
        <v>#VALUE!</v>
      </c>
      <c r="L469" t="s">
        <v>12566</v>
      </c>
      <c r="M469" t="s">
        <v>12567</v>
      </c>
      <c r="N469">
        <v>1</v>
      </c>
      <c r="O469" t="s">
        <v>766</v>
      </c>
      <c r="P469" t="str">
        <f t="shared" si="47"/>
        <v>27954  Jobplanung Lieferläufe</v>
      </c>
    </row>
    <row r="470" spans="1:16" x14ac:dyDescent="0.3">
      <c r="A470" t="s">
        <v>12366</v>
      </c>
      <c r="B470" t="s">
        <v>12535</v>
      </c>
      <c r="C470" t="s">
        <v>139</v>
      </c>
      <c r="D470">
        <f t="shared" si="42"/>
        <v>0</v>
      </c>
      <c r="E470">
        <f t="shared" si="43"/>
        <v>0</v>
      </c>
      <c r="F470" t="str">
        <f t="shared" si="44"/>
        <v>Fehler</v>
      </c>
      <c r="G470" t="str">
        <f t="shared" si="45"/>
        <v>Marktplätze: Umstellung Bestandsupdates direkt aus SAP</v>
      </c>
      <c r="H470" t="str" cm="1">
        <f t="array" ref="H470">LEFT(C470,SUM(LEN(C470)-LEN(SUBSTITUTE(C470,{"0";"1";"2";"3";"4";"5";"6";"7";"8";"9"},""))))</f>
        <v>28374</v>
      </c>
      <c r="I470" t="str" cm="1">
        <f t="array" aca="1" ref="I470" ca="1">_xlfn.TEXTJOIN("",TRUE,IFERROR(MID(H470,ROW(INDIRECT("1:100")),1)+0,""))</f>
        <v>28374</v>
      </c>
      <c r="J470" s="1" t="s">
        <v>12670</v>
      </c>
      <c r="K470" t="e">
        <f t="shared" si="46"/>
        <v>#VALUE!</v>
      </c>
      <c r="L470" t="s">
        <v>12566</v>
      </c>
      <c r="M470" t="s">
        <v>12567</v>
      </c>
      <c r="N470">
        <v>1</v>
      </c>
      <c r="O470" t="s">
        <v>766</v>
      </c>
      <c r="P470" t="str">
        <f t="shared" si="47"/>
        <v>28374 Marktplätze: Umstellung Bestandsupdates direkt aus SAP</v>
      </c>
    </row>
    <row r="471" spans="1:16" x14ac:dyDescent="0.3">
      <c r="A471" t="s">
        <v>12367</v>
      </c>
      <c r="B471" t="s">
        <v>12535</v>
      </c>
      <c r="C471" t="s">
        <v>503</v>
      </c>
      <c r="D471">
        <f t="shared" si="42"/>
        <v>0</v>
      </c>
      <c r="E471">
        <f t="shared" si="43"/>
        <v>0</v>
      </c>
      <c r="F471" t="str">
        <f t="shared" si="44"/>
        <v>Fehler</v>
      </c>
      <c r="G471" t="str">
        <f t="shared" si="45"/>
        <v>2. Wahlprozesse</v>
      </c>
      <c r="H471" t="str" cm="1">
        <f t="array" ref="H471">LEFT(C471,SUM(LEN(C471)-LEN(SUBSTITUTE(C471,{"0";"1";"2";"3";"4";"5";"6";"7";"8";"9"},""))))</f>
        <v xml:space="preserve">28425 </v>
      </c>
      <c r="I471" t="str" cm="1">
        <f t="array" aca="1" ref="I471" ca="1">_xlfn.TEXTJOIN("",TRUE,IFERROR(MID(H471,ROW(INDIRECT("1:100")),1)+0,""))</f>
        <v>28425</v>
      </c>
      <c r="J471" s="1" t="s">
        <v>13003</v>
      </c>
      <c r="K471" t="e">
        <f t="shared" si="46"/>
        <v>#VALUE!</v>
      </c>
      <c r="L471" t="s">
        <v>12566</v>
      </c>
      <c r="M471" t="s">
        <v>12567</v>
      </c>
      <c r="N471">
        <v>1</v>
      </c>
      <c r="O471" t="s">
        <v>766</v>
      </c>
      <c r="P471" t="str">
        <f t="shared" si="47"/>
        <v>28425 2. Wahlprozesse</v>
      </c>
    </row>
    <row r="472" spans="1:16" x14ac:dyDescent="0.3">
      <c r="A472" t="s">
        <v>12368</v>
      </c>
      <c r="B472" t="s">
        <v>12535</v>
      </c>
      <c r="C472" t="s">
        <v>504</v>
      </c>
      <c r="D472">
        <f t="shared" si="42"/>
        <v>2</v>
      </c>
      <c r="E472">
        <f t="shared" si="43"/>
        <v>2</v>
      </c>
      <c r="F472" t="str">
        <f t="shared" si="44"/>
        <v>App</v>
      </c>
      <c r="G472" t="str">
        <f t="shared" si="45"/>
        <v>App</v>
      </c>
      <c r="H472" t="str" cm="1">
        <f t="array" ref="H472">LEFT(C472,SUM(LEN(C472)-LEN(SUBSTITUTE(C472,{"0";"1";"2";"3";"4";"5";"6";"7";"8";"9"},""))))</f>
        <v>28456</v>
      </c>
      <c r="I472" t="str" cm="1">
        <f t="array" aca="1" ref="I472" ca="1">_xlfn.TEXTJOIN("",TRUE,IFERROR(MID(H472,ROW(INDIRECT("1:100")),1)+0,""))</f>
        <v>28456</v>
      </c>
      <c r="J472" s="1" t="s">
        <v>13004</v>
      </c>
      <c r="K472" t="str">
        <f t="shared" si="46"/>
        <v>28456-Retouren</v>
      </c>
      <c r="L472" t="s">
        <v>12566</v>
      </c>
      <c r="M472" t="s">
        <v>12567</v>
      </c>
      <c r="N472">
        <v>1</v>
      </c>
      <c r="O472" t="s">
        <v>766</v>
      </c>
      <c r="P472" t="str">
        <f t="shared" si="47"/>
        <v>28456-Retouren-App</v>
      </c>
    </row>
    <row r="473" spans="1:16" x14ac:dyDescent="0.3">
      <c r="A473" t="s">
        <v>12369</v>
      </c>
      <c r="B473" t="s">
        <v>12535</v>
      </c>
      <c r="C473" t="s">
        <v>150</v>
      </c>
      <c r="D473">
        <f t="shared" si="42"/>
        <v>0</v>
      </c>
      <c r="E473">
        <f t="shared" si="43"/>
        <v>0</v>
      </c>
      <c r="F473" t="str">
        <f t="shared" si="44"/>
        <v>Fehler</v>
      </c>
      <c r="G473" t="str">
        <f t="shared" si="45"/>
        <v>Zahlunsgseingangsverbuchung Amazon</v>
      </c>
      <c r="H473" t="str" cm="1">
        <f t="array" ref="H473">LEFT(C473,SUM(LEN(C473)-LEN(SUBSTITUTE(C473,{"0";"1";"2";"3";"4";"5";"6";"7";"8";"9"},""))))</f>
        <v>28606</v>
      </c>
      <c r="I473" t="str" cm="1">
        <f t="array" aca="1" ref="I473" ca="1">_xlfn.TEXTJOIN("",TRUE,IFERROR(MID(H473,ROW(INDIRECT("1:100")),1)+0,""))</f>
        <v>28606</v>
      </c>
      <c r="J473" s="1" t="s">
        <v>12681</v>
      </c>
      <c r="K473" t="e">
        <f t="shared" si="46"/>
        <v>#VALUE!</v>
      </c>
      <c r="L473" t="s">
        <v>12566</v>
      </c>
      <c r="M473" t="s">
        <v>12567</v>
      </c>
      <c r="N473">
        <v>1</v>
      </c>
      <c r="O473" t="s">
        <v>766</v>
      </c>
      <c r="P473" t="str">
        <f t="shared" si="47"/>
        <v>28606 Zahlunsgseingangsverbuchung Amazon</v>
      </c>
    </row>
    <row r="474" spans="1:16" x14ac:dyDescent="0.3">
      <c r="A474" t="s">
        <v>12370</v>
      </c>
      <c r="B474" t="s">
        <v>12535</v>
      </c>
      <c r="C474" t="s">
        <v>505</v>
      </c>
      <c r="D474">
        <f t="shared" si="42"/>
        <v>0</v>
      </c>
      <c r="E474">
        <f t="shared" si="43"/>
        <v>0</v>
      </c>
      <c r="F474" t="str">
        <f t="shared" si="44"/>
        <v>Fehler</v>
      </c>
      <c r="G474" t="str">
        <f t="shared" si="45"/>
        <v>Amazon FBA</v>
      </c>
      <c r="H474" t="str" cm="1">
        <f t="array" ref="H474">LEFT(C474,SUM(LEN(C474)-LEN(SUBSTITUTE(C474,{"0";"1";"2";"3";"4";"5";"6";"7";"8";"9"},""))))</f>
        <v>28617</v>
      </c>
      <c r="I474" t="str" cm="1">
        <f t="array" aca="1" ref="I474" ca="1">_xlfn.TEXTJOIN("",TRUE,IFERROR(MID(H474,ROW(INDIRECT("1:100")),1)+0,""))</f>
        <v>28617</v>
      </c>
      <c r="J474" s="1" t="s">
        <v>13005</v>
      </c>
      <c r="K474" t="e">
        <f t="shared" si="46"/>
        <v>#VALUE!</v>
      </c>
      <c r="L474" t="s">
        <v>12566</v>
      </c>
      <c r="M474" t="s">
        <v>12567</v>
      </c>
      <c r="N474">
        <v>1</v>
      </c>
      <c r="O474" t="s">
        <v>766</v>
      </c>
      <c r="P474" t="str">
        <f t="shared" si="47"/>
        <v>28617 Amazon FBA</v>
      </c>
    </row>
    <row r="475" spans="1:16" x14ac:dyDescent="0.3">
      <c r="A475" t="s">
        <v>12371</v>
      </c>
      <c r="B475" t="s">
        <v>12535</v>
      </c>
      <c r="C475" t="s">
        <v>506</v>
      </c>
      <c r="D475">
        <f t="shared" si="42"/>
        <v>0</v>
      </c>
      <c r="E475">
        <f t="shared" si="43"/>
        <v>0</v>
      </c>
      <c r="F475" t="str">
        <f t="shared" si="44"/>
        <v>Fehler</v>
      </c>
      <c r="G475" t="str">
        <f t="shared" si="45"/>
        <v>Zahlungseingangsverbuchung PayPal DE</v>
      </c>
      <c r="H475" t="str" cm="1">
        <f t="array" ref="H475">LEFT(C475,SUM(LEN(C475)-LEN(SUBSTITUTE(C475,{"0";"1";"2";"3";"4";"5";"6";"7";"8";"9"},""))))</f>
        <v>28639</v>
      </c>
      <c r="I475" t="str" cm="1">
        <f t="array" aca="1" ref="I475" ca="1">_xlfn.TEXTJOIN("",TRUE,IFERROR(MID(H475,ROW(INDIRECT("1:100")),1)+0,""))</f>
        <v>28639</v>
      </c>
      <c r="J475" s="1" t="s">
        <v>13006</v>
      </c>
      <c r="K475" t="e">
        <f t="shared" si="46"/>
        <v>#VALUE!</v>
      </c>
      <c r="L475" t="s">
        <v>12566</v>
      </c>
      <c r="M475" t="s">
        <v>12567</v>
      </c>
      <c r="N475">
        <v>1</v>
      </c>
      <c r="O475" t="s">
        <v>766</v>
      </c>
      <c r="P475" t="str">
        <f t="shared" si="47"/>
        <v>28639 Zahlungseingangsverbuchung PayPal DE</v>
      </c>
    </row>
    <row r="476" spans="1:16" x14ac:dyDescent="0.3">
      <c r="A476" t="s">
        <v>12372</v>
      </c>
      <c r="B476" t="s">
        <v>12535</v>
      </c>
      <c r="C476" t="s">
        <v>507</v>
      </c>
      <c r="D476">
        <f t="shared" si="42"/>
        <v>0</v>
      </c>
      <c r="E476">
        <f t="shared" si="43"/>
        <v>0</v>
      </c>
      <c r="F476" t="str">
        <f t="shared" si="44"/>
        <v>Fehler</v>
      </c>
      <c r="G476" t="str">
        <f t="shared" si="45"/>
        <v>Reporten von gelöschten Lieferunggen zu UBs/KBs</v>
      </c>
      <c r="H476" t="str" cm="1">
        <f t="array" ref="H476">LEFT(C476,SUM(LEN(C476)-LEN(SUBSTITUTE(C476,{"0";"1";"2";"3";"4";"5";"6";"7";"8";"9"},""))))</f>
        <v>28831</v>
      </c>
      <c r="I476" t="str" cm="1">
        <f t="array" aca="1" ref="I476" ca="1">_xlfn.TEXTJOIN("",TRUE,IFERROR(MID(H476,ROW(INDIRECT("1:100")),1)+0,""))</f>
        <v>28831</v>
      </c>
      <c r="J476" s="1" t="s">
        <v>13007</v>
      </c>
      <c r="K476" t="e">
        <f t="shared" si="46"/>
        <v>#VALUE!</v>
      </c>
      <c r="L476" t="s">
        <v>12566</v>
      </c>
      <c r="M476" t="s">
        <v>12567</v>
      </c>
      <c r="N476">
        <v>1</v>
      </c>
      <c r="O476" t="s">
        <v>766</v>
      </c>
      <c r="P476" t="str">
        <f t="shared" si="47"/>
        <v>28831 Reporten von gelöschten Lieferunggen zu UBs/KBs</v>
      </c>
    </row>
    <row r="477" spans="1:16" x14ac:dyDescent="0.3">
      <c r="A477" t="s">
        <v>12373</v>
      </c>
      <c r="B477" t="s">
        <v>12535</v>
      </c>
      <c r="C477" t="s">
        <v>159</v>
      </c>
      <c r="D477">
        <f t="shared" si="42"/>
        <v>0</v>
      </c>
      <c r="E477">
        <f t="shared" si="43"/>
        <v>0</v>
      </c>
      <c r="F477" t="str">
        <f t="shared" si="44"/>
        <v>Fehler</v>
      </c>
      <c r="G477" t="str">
        <f t="shared" si="45"/>
        <v>Zahlungseingangsverbuchung Kreditkarten</v>
      </c>
      <c r="H477" t="str" cm="1">
        <f t="array" ref="H477">LEFT(C477,SUM(LEN(C477)-LEN(SUBSTITUTE(C477,{"0";"1";"2";"3";"4";"5";"6";"7";"8";"9"},""))))</f>
        <v>28904</v>
      </c>
      <c r="I477" t="str" cm="1">
        <f t="array" aca="1" ref="I477" ca="1">_xlfn.TEXTJOIN("",TRUE,IFERROR(MID(H477,ROW(INDIRECT("1:100")),1)+0,""))</f>
        <v>28904</v>
      </c>
      <c r="J477" s="1" t="s">
        <v>12690</v>
      </c>
      <c r="K477" t="e">
        <f t="shared" si="46"/>
        <v>#VALUE!</v>
      </c>
      <c r="L477" t="s">
        <v>12566</v>
      </c>
      <c r="M477" t="s">
        <v>12567</v>
      </c>
      <c r="N477">
        <v>1</v>
      </c>
      <c r="O477" t="s">
        <v>766</v>
      </c>
      <c r="P477" t="str">
        <f t="shared" si="47"/>
        <v>28904 Zahlungseingangsverbuchung Kreditkarten</v>
      </c>
    </row>
    <row r="478" spans="1:16" x14ac:dyDescent="0.3">
      <c r="A478" t="s">
        <v>12374</v>
      </c>
      <c r="B478" t="s">
        <v>12535</v>
      </c>
      <c r="C478" t="s">
        <v>508</v>
      </c>
      <c r="D478">
        <f t="shared" si="42"/>
        <v>0</v>
      </c>
      <c r="E478">
        <f t="shared" si="43"/>
        <v>0</v>
      </c>
      <c r="F478" t="str">
        <f t="shared" si="44"/>
        <v>Fehler</v>
      </c>
      <c r="G478" t="str">
        <f t="shared" si="45"/>
        <v>Ablösung BusinessConnector für Konsi. Lieferanten</v>
      </c>
      <c r="H478" t="str" cm="1">
        <f t="array" ref="H478">LEFT(C478,SUM(LEN(C478)-LEN(SUBSTITUTE(C478,{"0";"1";"2";"3";"4";"5";"6";"7";"8";"9"},""))))</f>
        <v>29226</v>
      </c>
      <c r="I478" t="str" cm="1">
        <f t="array" aca="1" ref="I478" ca="1">_xlfn.TEXTJOIN("",TRUE,IFERROR(MID(H478,ROW(INDIRECT("1:100")),1)+0,""))</f>
        <v>29226</v>
      </c>
      <c r="J478" s="1" t="s">
        <v>12697</v>
      </c>
      <c r="K478" t="e">
        <f t="shared" si="46"/>
        <v>#VALUE!</v>
      </c>
      <c r="L478" t="s">
        <v>12566</v>
      </c>
      <c r="M478" t="s">
        <v>12567</v>
      </c>
      <c r="N478">
        <v>1</v>
      </c>
      <c r="O478" t="s">
        <v>766</v>
      </c>
      <c r="P478" t="str">
        <f t="shared" si="47"/>
        <v>29226 Ablösung BusinessConnector für Konsi. Lieferanten</v>
      </c>
    </row>
    <row r="479" spans="1:16" x14ac:dyDescent="0.3">
      <c r="A479" t="s">
        <v>12375</v>
      </c>
      <c r="B479" t="s">
        <v>12535</v>
      </c>
      <c r="C479" t="s">
        <v>509</v>
      </c>
      <c r="D479">
        <f t="shared" si="42"/>
        <v>0</v>
      </c>
      <c r="E479">
        <f t="shared" si="43"/>
        <v>0</v>
      </c>
      <c r="F479" t="str">
        <f t="shared" si="44"/>
        <v>Fehler</v>
      </c>
      <c r="G479" t="str">
        <f t="shared" si="45"/>
        <v>Datenexport für Meldungen seitens Export &amp; Import</v>
      </c>
      <c r="H479" t="str" cm="1">
        <f t="array" ref="H479">LEFT(C479,SUM(LEN(C479)-LEN(SUBSTITUTE(C479,{"0";"1";"2";"3";"4";"5";"6";"7";"8";"9"},""))))</f>
        <v>29245</v>
      </c>
      <c r="I479" t="str" cm="1">
        <f t="array" aca="1" ref="I479" ca="1">_xlfn.TEXTJOIN("",TRUE,IFERROR(MID(H479,ROW(INDIRECT("1:100")),1)+0,""))</f>
        <v>29245</v>
      </c>
      <c r="J479" s="1" t="s">
        <v>13008</v>
      </c>
      <c r="K479" t="e">
        <f t="shared" si="46"/>
        <v>#VALUE!</v>
      </c>
      <c r="L479" t="s">
        <v>12566</v>
      </c>
      <c r="M479" t="s">
        <v>12567</v>
      </c>
      <c r="N479">
        <v>1</v>
      </c>
      <c r="O479" t="s">
        <v>766</v>
      </c>
      <c r="P479" t="str">
        <f t="shared" si="47"/>
        <v>29245 Datenexport für Meldungen seitens Export &amp; Import</v>
      </c>
    </row>
    <row r="480" spans="1:16" x14ac:dyDescent="0.3">
      <c r="A480" t="s">
        <v>12376</v>
      </c>
      <c r="B480" t="s">
        <v>12535</v>
      </c>
      <c r="C480" t="s">
        <v>510</v>
      </c>
      <c r="D480">
        <f t="shared" si="42"/>
        <v>0</v>
      </c>
      <c r="E480">
        <f t="shared" si="43"/>
        <v>0</v>
      </c>
      <c r="F480" t="str">
        <f t="shared" si="44"/>
        <v>Fehler</v>
      </c>
      <c r="G480" t="str">
        <f t="shared" si="45"/>
        <v>Versandkosten Frankreich</v>
      </c>
      <c r="H480" t="str" cm="1">
        <f t="array" ref="H480">LEFT(C480,SUM(LEN(C480)-LEN(SUBSTITUTE(C480,{"0";"1";"2";"3";"4";"5";"6";"7";"8";"9"},""))))</f>
        <v>29630</v>
      </c>
      <c r="I480" t="str" cm="1">
        <f t="array" aca="1" ref="I480" ca="1">_xlfn.TEXTJOIN("",TRUE,IFERROR(MID(H480,ROW(INDIRECT("1:100")),1)+0,""))</f>
        <v>29630</v>
      </c>
      <c r="J480" s="1" t="s">
        <v>13009</v>
      </c>
      <c r="K480" t="e">
        <f t="shared" si="46"/>
        <v>#VALUE!</v>
      </c>
      <c r="L480" t="s">
        <v>12566</v>
      </c>
      <c r="M480" t="s">
        <v>12567</v>
      </c>
      <c r="N480">
        <v>1</v>
      </c>
      <c r="O480" t="s">
        <v>766</v>
      </c>
      <c r="P480" t="str">
        <f t="shared" si="47"/>
        <v>29630 Versandkosten Frankreich</v>
      </c>
    </row>
    <row r="481" spans="1:16" x14ac:dyDescent="0.3">
      <c r="A481" t="s">
        <v>12377</v>
      </c>
      <c r="B481" t="s">
        <v>12535</v>
      </c>
      <c r="C481" t="s">
        <v>511</v>
      </c>
      <c r="D481">
        <f t="shared" si="42"/>
        <v>1</v>
      </c>
      <c r="E481">
        <f t="shared" si="43"/>
        <v>1</v>
      </c>
      <c r="F481" t="str">
        <f t="shared" si="44"/>
        <v xml:space="preserve"> Anpassungen Schnittstelle</v>
      </c>
      <c r="G481" t="str">
        <f t="shared" si="45"/>
        <v xml:space="preserve"> Anpassungen Schnittstelle</v>
      </c>
      <c r="H481" t="str" cm="1">
        <f t="array" ref="H481">LEFT(C481,SUM(LEN(C481)-LEN(SUBSTITUTE(C481,{"0";"1";"2";"3";"4";"5";"6";"7";"8";"9"},""))))</f>
        <v>29631</v>
      </c>
      <c r="I481" t="str" cm="1">
        <f t="array" aca="1" ref="I481" ca="1">_xlfn.TEXTJOIN("",TRUE,IFERROR(MID(H481,ROW(INDIRECT("1:100")),1)+0,""))</f>
        <v>29631</v>
      </c>
      <c r="J481" s="1" t="s">
        <v>13010</v>
      </c>
      <c r="K481" t="str">
        <f t="shared" si="46"/>
        <v xml:space="preserve">29631 Versandkosten Frankreich </v>
      </c>
      <c r="L481" t="s">
        <v>12566</v>
      </c>
      <c r="M481" t="s">
        <v>12567</v>
      </c>
      <c r="N481">
        <v>1</v>
      </c>
      <c r="O481" t="s">
        <v>766</v>
      </c>
      <c r="P481" t="str">
        <f t="shared" si="47"/>
        <v>29631 Versandkosten Frankreich - Anpassungen Schnittstelle</v>
      </c>
    </row>
    <row r="482" spans="1:16" x14ac:dyDescent="0.3">
      <c r="A482" t="s">
        <v>12378</v>
      </c>
      <c r="B482" t="s">
        <v>12535</v>
      </c>
      <c r="C482" t="s">
        <v>512</v>
      </c>
      <c r="D482">
        <f t="shared" si="42"/>
        <v>0</v>
      </c>
      <c r="E482">
        <f t="shared" si="43"/>
        <v>0</v>
      </c>
      <c r="F482" t="str">
        <f t="shared" si="44"/>
        <v>Fehler</v>
      </c>
      <c r="G482" t="str">
        <f t="shared" si="45"/>
        <v>Übertragung Avis Daten an VS Logistik Filiale</v>
      </c>
      <c r="H482" t="str" cm="1">
        <f t="array" ref="H482">LEFT(C482,SUM(LEN(C482)-LEN(SUBSTITUTE(C482,{"0";"1";"2";"3";"4";"5";"6";"7";"8";"9"},""))))</f>
        <v>30421</v>
      </c>
      <c r="I482" t="str" cm="1">
        <f t="array" aca="1" ref="I482" ca="1">_xlfn.TEXTJOIN("",TRUE,IFERROR(MID(H482,ROW(INDIRECT("1:100")),1)+0,""))</f>
        <v>30421</v>
      </c>
      <c r="J482" s="1" t="s">
        <v>13011</v>
      </c>
      <c r="K482" t="e">
        <f t="shared" si="46"/>
        <v>#VALUE!</v>
      </c>
      <c r="L482" t="s">
        <v>12566</v>
      </c>
      <c r="M482" t="s">
        <v>12567</v>
      </c>
      <c r="N482">
        <v>1</v>
      </c>
      <c r="O482" t="s">
        <v>766</v>
      </c>
      <c r="P482" t="str">
        <f t="shared" si="47"/>
        <v>30421 Übertragung Avis Daten an VS Logistik Filiale</v>
      </c>
    </row>
    <row r="483" spans="1:16" x14ac:dyDescent="0.3">
      <c r="A483" t="s">
        <v>12379</v>
      </c>
      <c r="B483" t="s">
        <v>12535</v>
      </c>
      <c r="C483" t="s">
        <v>513</v>
      </c>
      <c r="D483">
        <f t="shared" si="42"/>
        <v>1</v>
      </c>
      <c r="E483">
        <f t="shared" si="43"/>
        <v>1</v>
      </c>
      <c r="F483" t="str">
        <f t="shared" si="44"/>
        <v>Erweiterung</v>
      </c>
      <c r="G483" t="str">
        <f t="shared" si="45"/>
        <v>Erweiterung</v>
      </c>
      <c r="H483" t="str" cm="1">
        <f t="array" ref="H483">LEFT(C483,SUM(LEN(C483)-LEN(SUBSTITUTE(C483,{"0";"1";"2";"3";"4";"5";"6";"7";"8";"9"},""))))</f>
        <v>30429</v>
      </c>
      <c r="I483" t="str" cm="1">
        <f t="array" aca="1" ref="I483" ca="1">_xlfn.TEXTJOIN("",TRUE,IFERROR(MID(H483,ROW(INDIRECT("1:100")),1)+0,""))</f>
        <v>30429</v>
      </c>
      <c r="J483" s="1" t="s">
        <v>13012</v>
      </c>
      <c r="K483" t="str">
        <f t="shared" si="46"/>
        <v>30429 Formularanpassung Zalando Marktplatz</v>
      </c>
      <c r="L483" t="s">
        <v>12566</v>
      </c>
      <c r="M483" t="s">
        <v>12567</v>
      </c>
      <c r="N483">
        <v>1</v>
      </c>
      <c r="O483" t="s">
        <v>766</v>
      </c>
      <c r="P483" t="str">
        <f t="shared" si="47"/>
        <v>30429 Formularanpassung Zalando Marktplatz-Erweiterung</v>
      </c>
    </row>
    <row r="484" spans="1:16" x14ac:dyDescent="0.3">
      <c r="A484" t="s">
        <v>12380</v>
      </c>
      <c r="B484" t="s">
        <v>12535</v>
      </c>
      <c r="C484" t="s">
        <v>514</v>
      </c>
      <c r="D484">
        <f t="shared" si="42"/>
        <v>1</v>
      </c>
      <c r="E484">
        <f t="shared" si="43"/>
        <v>1</v>
      </c>
      <c r="F484" t="str">
        <f t="shared" si="44"/>
        <v>Erweiterung</v>
      </c>
      <c r="G484" t="str">
        <f t="shared" si="45"/>
        <v>Erweiterung</v>
      </c>
      <c r="H484" t="str" cm="1">
        <f t="array" ref="H484">LEFT(C484,SUM(LEN(C484)-LEN(SUBSTITUTE(C484,{"0";"1";"2";"3";"4";"5";"6";"7";"8";"9"},""))))</f>
        <v>30430</v>
      </c>
      <c r="I484" t="str" cm="1">
        <f t="array" aca="1" ref="I484" ca="1">_xlfn.TEXTJOIN("",TRUE,IFERROR(MID(H484,ROW(INDIRECT("1:100")),1)+0,""))</f>
        <v>30430</v>
      </c>
      <c r="J484" s="1" t="s">
        <v>13013</v>
      </c>
      <c r="K484" t="str">
        <f t="shared" si="46"/>
        <v>30430 Einrichtung Vertriebsweg Zalando Marktplatz</v>
      </c>
      <c r="L484" t="s">
        <v>12566</v>
      </c>
      <c r="M484" t="s">
        <v>12567</v>
      </c>
      <c r="N484">
        <v>1</v>
      </c>
      <c r="O484" t="s">
        <v>766</v>
      </c>
      <c r="P484" t="str">
        <f t="shared" si="47"/>
        <v>30430 Einrichtung Vertriebsweg Zalando Marktplatz-Erweiterung</v>
      </c>
    </row>
    <row r="485" spans="1:16" x14ac:dyDescent="0.3">
      <c r="A485" t="s">
        <v>12381</v>
      </c>
      <c r="B485" t="s">
        <v>12535</v>
      </c>
      <c r="C485" t="s">
        <v>515</v>
      </c>
      <c r="D485">
        <f t="shared" si="42"/>
        <v>1</v>
      </c>
      <c r="E485">
        <f t="shared" si="43"/>
        <v>1</v>
      </c>
      <c r="F485" t="str">
        <f t="shared" si="44"/>
        <v>Liefermeldung um Retourencode</v>
      </c>
      <c r="G485" t="str">
        <f t="shared" si="45"/>
        <v>Liefermeldung um Retourencode</v>
      </c>
      <c r="H485" t="str" cm="1">
        <f t="array" ref="H485">LEFT(C485,SUM(LEN(C485)-LEN(SUBSTITUTE(C485,{"0";"1";"2";"3";"4";"5";"6";"7";"8";"9"},""))))</f>
        <v>30446</v>
      </c>
      <c r="I485" t="str" cm="1">
        <f t="array" aca="1" ref="I485" ca="1">_xlfn.TEXTJOIN("",TRUE,IFERROR(MID(H485,ROW(INDIRECT("1:100")),1)+0,""))</f>
        <v>30446</v>
      </c>
      <c r="J485" s="1" t="s">
        <v>13014</v>
      </c>
      <c r="K485" t="str">
        <f t="shared" si="46"/>
        <v>30446 Anpassung XML</v>
      </c>
      <c r="L485" t="s">
        <v>12566</v>
      </c>
      <c r="M485" t="s">
        <v>12567</v>
      </c>
      <c r="N485">
        <v>1</v>
      </c>
      <c r="O485" t="s">
        <v>766</v>
      </c>
      <c r="P485" t="str">
        <f t="shared" si="47"/>
        <v>30446 Anpassung XML-Liefermeldung um Retourencode</v>
      </c>
    </row>
    <row r="486" spans="1:16" x14ac:dyDescent="0.3">
      <c r="A486" t="s">
        <v>12382</v>
      </c>
      <c r="B486" t="s">
        <v>12535</v>
      </c>
      <c r="C486" t="s">
        <v>516</v>
      </c>
      <c r="D486">
        <f t="shared" si="42"/>
        <v>0</v>
      </c>
      <c r="E486">
        <f t="shared" si="43"/>
        <v>0</v>
      </c>
      <c r="F486" t="str">
        <f t="shared" si="44"/>
        <v>Fehler</v>
      </c>
      <c r="G486" t="str">
        <f t="shared" si="45"/>
        <v>Neuer Konsignationsprozess unter Berücksichtigung steuerr.</v>
      </c>
      <c r="H486" t="str" cm="1">
        <f t="array" ref="H486">LEFT(C486,SUM(LEN(C486)-LEN(SUBSTITUTE(C486,{"0";"1";"2";"3";"4";"5";"6";"7";"8";"9"},""))))</f>
        <v>30809</v>
      </c>
      <c r="I486" t="str" cm="1">
        <f t="array" aca="1" ref="I486" ca="1">_xlfn.TEXTJOIN("",TRUE,IFERROR(MID(H486,ROW(INDIRECT("1:100")),1)+0,""))</f>
        <v>30809</v>
      </c>
      <c r="J486" s="1" t="s">
        <v>13015</v>
      </c>
      <c r="K486" t="e">
        <f t="shared" si="46"/>
        <v>#VALUE!</v>
      </c>
      <c r="L486" t="s">
        <v>12566</v>
      </c>
      <c r="M486" t="s">
        <v>12567</v>
      </c>
      <c r="N486">
        <v>1</v>
      </c>
      <c r="O486" t="s">
        <v>766</v>
      </c>
      <c r="P486" t="str">
        <f t="shared" si="47"/>
        <v>30809 Neuer Konsignationsprozess unter Berücksichtigung steuerr.</v>
      </c>
    </row>
    <row r="487" spans="1:16" x14ac:dyDescent="0.3">
      <c r="A487" t="s">
        <v>12383</v>
      </c>
      <c r="B487" t="s">
        <v>12535</v>
      </c>
      <c r="C487" t="s">
        <v>517</v>
      </c>
      <c r="D487">
        <f t="shared" si="42"/>
        <v>0</v>
      </c>
      <c r="E487">
        <f t="shared" si="43"/>
        <v>0</v>
      </c>
      <c r="F487" t="str">
        <f t="shared" si="44"/>
        <v>Fehler</v>
      </c>
      <c r="G487" t="str">
        <f t="shared" si="45"/>
        <v>Lieferantenkonsignation Ausländische Läger</v>
      </c>
      <c r="H487" t="str" cm="1">
        <f t="array" ref="H487">LEFT(C487,SUM(LEN(C487)-LEN(SUBSTITUTE(C487,{"0";"1";"2";"3";"4";"5";"6";"7";"8";"9"},""))))</f>
        <v>30815</v>
      </c>
      <c r="I487" t="str" cm="1">
        <f t="array" aca="1" ref="I487" ca="1">_xlfn.TEXTJOIN("",TRUE,IFERROR(MID(H487,ROW(INDIRECT("1:100")),1)+0,""))</f>
        <v>30815</v>
      </c>
      <c r="J487" s="1" t="s">
        <v>13016</v>
      </c>
      <c r="K487" t="e">
        <f t="shared" si="46"/>
        <v>#VALUE!</v>
      </c>
      <c r="L487" t="s">
        <v>12566</v>
      </c>
      <c r="M487" t="s">
        <v>12567</v>
      </c>
      <c r="N487">
        <v>1</v>
      </c>
      <c r="O487" t="s">
        <v>766</v>
      </c>
      <c r="P487" t="str">
        <f t="shared" si="47"/>
        <v>30815 Lieferantenkonsignation Ausländische Läger</v>
      </c>
    </row>
    <row r="488" spans="1:16" x14ac:dyDescent="0.3">
      <c r="A488" t="s">
        <v>12384</v>
      </c>
      <c r="B488" t="s">
        <v>12535</v>
      </c>
      <c r="C488" t="s">
        <v>518</v>
      </c>
      <c r="D488">
        <f t="shared" si="42"/>
        <v>0</v>
      </c>
      <c r="E488">
        <f t="shared" si="43"/>
        <v>0</v>
      </c>
      <c r="F488" t="str">
        <f t="shared" si="44"/>
        <v>Fehler</v>
      </c>
      <c r="G488" t="str">
        <f t="shared" si="45"/>
        <v>Neue Preisverordnung</v>
      </c>
      <c r="H488" t="str" cm="1">
        <f t="array" ref="H488">LEFT(C488,SUM(LEN(C488)-LEN(SUBSTITUTE(C488,{"0";"1";"2";"3";"4";"5";"6";"7";"8";"9"},""))))</f>
        <v>30820</v>
      </c>
      <c r="I488" t="str" cm="1">
        <f t="array" aca="1" ref="I488" ca="1">_xlfn.TEXTJOIN("",TRUE,IFERROR(MID(H488,ROW(INDIRECT("1:100")),1)+0,""))</f>
        <v>30820</v>
      </c>
      <c r="J488" s="1" t="s">
        <v>13017</v>
      </c>
      <c r="K488" t="e">
        <f t="shared" si="46"/>
        <v>#VALUE!</v>
      </c>
      <c r="L488" t="s">
        <v>12566</v>
      </c>
      <c r="M488" t="s">
        <v>12567</v>
      </c>
      <c r="N488">
        <v>1</v>
      </c>
      <c r="O488" t="s">
        <v>766</v>
      </c>
      <c r="P488" t="str">
        <f t="shared" si="47"/>
        <v>30820 Neue Preisverordnung</v>
      </c>
    </row>
    <row r="489" spans="1:16" x14ac:dyDescent="0.3">
      <c r="A489" t="s">
        <v>12385</v>
      </c>
      <c r="B489" t="s">
        <v>12535</v>
      </c>
      <c r="C489" t="s">
        <v>523</v>
      </c>
      <c r="D489">
        <f t="shared" si="42"/>
        <v>1</v>
      </c>
      <c r="E489">
        <f t="shared" si="43"/>
        <v>1</v>
      </c>
      <c r="F489" t="str">
        <f t="shared" si="44"/>
        <v>Integration</v>
      </c>
      <c r="G489" t="str">
        <f t="shared" si="45"/>
        <v>Integration</v>
      </c>
      <c r="H489" t="str" cm="1">
        <f t="array" ref="H489">LEFT(C489,SUM(LEN(C489)-LEN(SUBSTITUTE(C489,{"0";"1";"2";"3";"4";"5";"6";"7";"8";"9"},""))))</f>
        <v>30853</v>
      </c>
      <c r="I489" t="str" cm="1">
        <f t="array" aca="1" ref="I489" ca="1">_xlfn.TEXTJOIN("",TRUE,IFERROR(MID(H489,ROW(INDIRECT("1:100")),1)+0,""))</f>
        <v>30853</v>
      </c>
      <c r="J489" s="1" t="s">
        <v>13018</v>
      </c>
      <c r="K489" t="str">
        <f t="shared" si="46"/>
        <v>30853 Optimierung Marktplatz</v>
      </c>
      <c r="L489" t="s">
        <v>12566</v>
      </c>
      <c r="M489" t="s">
        <v>12567</v>
      </c>
      <c r="N489">
        <v>1</v>
      </c>
      <c r="O489" t="s">
        <v>766</v>
      </c>
      <c r="P489" t="str">
        <f t="shared" si="47"/>
        <v>30853 Optimierung Marktplatz-Integration</v>
      </c>
    </row>
    <row r="490" spans="1:16" x14ac:dyDescent="0.3">
      <c r="A490" t="s">
        <v>12386</v>
      </c>
      <c r="B490" t="s">
        <v>12535</v>
      </c>
      <c r="C490" t="s">
        <v>288</v>
      </c>
      <c r="D490">
        <f t="shared" si="42"/>
        <v>0</v>
      </c>
      <c r="E490">
        <f t="shared" si="43"/>
        <v>0</v>
      </c>
      <c r="F490" t="str">
        <f t="shared" si="44"/>
        <v>Fehler</v>
      </c>
      <c r="G490" t="str">
        <f t="shared" si="45"/>
        <v>Optimierung Packprozess</v>
      </c>
      <c r="H490" t="str" cm="1">
        <f t="array" ref="H490">LEFT(C490,SUM(LEN(C490)-LEN(SUBSTITUTE(C490,{"0";"1";"2";"3";"4";"5";"6";"7";"8";"9"},""))))</f>
        <v>30922</v>
      </c>
      <c r="I490" t="str" cm="1">
        <f t="array" aca="1" ref="I490" ca="1">_xlfn.TEXTJOIN("",TRUE,IFERROR(MID(H490,ROW(INDIRECT("1:100")),1)+0,""))</f>
        <v>30922</v>
      </c>
      <c r="J490" s="1" t="s">
        <v>12813</v>
      </c>
      <c r="K490" t="e">
        <f t="shared" si="46"/>
        <v>#VALUE!</v>
      </c>
      <c r="L490" t="s">
        <v>12566</v>
      </c>
      <c r="M490" t="s">
        <v>12567</v>
      </c>
      <c r="N490">
        <v>1</v>
      </c>
      <c r="O490" t="s">
        <v>766</v>
      </c>
      <c r="P490" t="str">
        <f t="shared" si="47"/>
        <v>30922 Optimierung Packprozess</v>
      </c>
    </row>
    <row r="491" spans="1:16" x14ac:dyDescent="0.3">
      <c r="A491" t="s">
        <v>12387</v>
      </c>
      <c r="B491" t="s">
        <v>12535</v>
      </c>
      <c r="C491" t="s">
        <v>524</v>
      </c>
      <c r="D491">
        <f t="shared" si="42"/>
        <v>0</v>
      </c>
      <c r="E491">
        <f t="shared" si="43"/>
        <v>0</v>
      </c>
      <c r="F491" t="str">
        <f t="shared" si="44"/>
        <v>Fehler</v>
      </c>
      <c r="G491" t="str">
        <f t="shared" si="45"/>
        <v>Optimierung Packprozess (Optim. Förderstrecke)</v>
      </c>
      <c r="H491" t="str" cm="1">
        <f t="array" ref="H491">LEFT(C491,SUM(LEN(C491)-LEN(SUBSTITUTE(C491,{"0";"1";"2";"3";"4";"5";"6";"7";"8";"9"},""))))</f>
        <v>30922</v>
      </c>
      <c r="I491" t="str" cm="1">
        <f t="array" aca="1" ref="I491" ca="1">_xlfn.TEXTJOIN("",TRUE,IFERROR(MID(H491,ROW(INDIRECT("1:100")),1)+0,""))</f>
        <v>30922</v>
      </c>
      <c r="J491" s="1" t="s">
        <v>12813</v>
      </c>
      <c r="K491" t="e">
        <f t="shared" si="46"/>
        <v>#VALUE!</v>
      </c>
      <c r="L491" t="s">
        <v>12566</v>
      </c>
      <c r="M491" t="s">
        <v>12567</v>
      </c>
      <c r="N491">
        <v>1</v>
      </c>
      <c r="O491" t="s">
        <v>766</v>
      </c>
      <c r="P491" t="str">
        <f t="shared" si="47"/>
        <v>30922 Optimierung Packprozess (Optim. Förderstrecke)</v>
      </c>
    </row>
    <row r="492" spans="1:16" x14ac:dyDescent="0.3">
      <c r="A492" t="s">
        <v>12388</v>
      </c>
      <c r="B492" t="s">
        <v>12535</v>
      </c>
      <c r="C492" t="s">
        <v>525</v>
      </c>
      <c r="D492">
        <f t="shared" si="42"/>
        <v>0</v>
      </c>
      <c r="E492">
        <f t="shared" si="43"/>
        <v>0</v>
      </c>
      <c r="F492" t="str">
        <f t="shared" si="44"/>
        <v>Fehler</v>
      </c>
      <c r="G492" t="str">
        <f t="shared" si="45"/>
        <v>Vorprojekt neue Kasse</v>
      </c>
      <c r="H492" t="str" cm="1">
        <f t="array" ref="H492">LEFT(C492,SUM(LEN(C492)-LEN(SUBSTITUTE(C492,{"0";"1";"2";"3";"4";"5";"6";"7";"8";"9"},""))))</f>
        <v>30944</v>
      </c>
      <c r="I492" t="str" cm="1">
        <f t="array" aca="1" ref="I492" ca="1">_xlfn.TEXTJOIN("",TRUE,IFERROR(MID(H492,ROW(INDIRECT("1:100")),1)+0,""))</f>
        <v>30944</v>
      </c>
      <c r="J492" s="1" t="s">
        <v>13019</v>
      </c>
      <c r="K492" t="e">
        <f t="shared" si="46"/>
        <v>#VALUE!</v>
      </c>
      <c r="L492" t="s">
        <v>12566</v>
      </c>
      <c r="M492" t="s">
        <v>12567</v>
      </c>
      <c r="N492">
        <v>1</v>
      </c>
      <c r="O492" t="s">
        <v>766</v>
      </c>
      <c r="P492" t="str">
        <f t="shared" si="47"/>
        <v>30944 Vorprojekt neue Kasse</v>
      </c>
    </row>
    <row r="493" spans="1:16" x14ac:dyDescent="0.3">
      <c r="A493" t="s">
        <v>12389</v>
      </c>
      <c r="B493" t="s">
        <v>12535</v>
      </c>
      <c r="C493" t="s">
        <v>526</v>
      </c>
      <c r="D493">
        <f t="shared" si="42"/>
        <v>0</v>
      </c>
      <c r="E493">
        <f t="shared" si="43"/>
        <v>0</v>
      </c>
      <c r="F493" t="str">
        <f t="shared" si="44"/>
        <v>Fehler</v>
      </c>
      <c r="G493" t="str">
        <f t="shared" si="45"/>
        <v>UST.Problem mit Konsi</v>
      </c>
      <c r="H493" t="str" cm="1">
        <f t="array" ref="H493">LEFT(C493,SUM(LEN(C493)-LEN(SUBSTITUTE(C493,{"0";"1";"2";"3";"4";"5";"6";"7";"8";"9"},""))))</f>
        <v>31118</v>
      </c>
      <c r="I493" t="str" cm="1">
        <f t="array" aca="1" ref="I493" ca="1">_xlfn.TEXTJOIN("",TRUE,IFERROR(MID(H493,ROW(INDIRECT("1:100")),1)+0,""))</f>
        <v>31118</v>
      </c>
      <c r="J493" s="1" t="s">
        <v>12838</v>
      </c>
      <c r="K493" t="e">
        <f t="shared" si="46"/>
        <v>#VALUE!</v>
      </c>
      <c r="L493" t="s">
        <v>12566</v>
      </c>
      <c r="M493" t="s">
        <v>12567</v>
      </c>
      <c r="N493">
        <v>1</v>
      </c>
      <c r="O493" t="s">
        <v>766</v>
      </c>
      <c r="P493" t="str">
        <f t="shared" si="47"/>
        <v>31118 UST.Problem mit Konsi</v>
      </c>
    </row>
    <row r="494" spans="1:16" x14ac:dyDescent="0.3">
      <c r="A494" t="s">
        <v>12390</v>
      </c>
      <c r="B494" t="s">
        <v>12535</v>
      </c>
      <c r="C494" t="s">
        <v>527</v>
      </c>
      <c r="D494">
        <f t="shared" si="42"/>
        <v>0</v>
      </c>
      <c r="E494">
        <f t="shared" si="43"/>
        <v>0</v>
      </c>
      <c r="F494" t="str">
        <f t="shared" si="44"/>
        <v>Fehler</v>
      </c>
      <c r="G494" t="str">
        <f t="shared" si="45"/>
        <v>Pilotprojekt Kasse Frankreich</v>
      </c>
      <c r="H494" t="str" cm="1">
        <f t="array" ref="H494">LEFT(C494,SUM(LEN(C494)-LEN(SUBSTITUTE(C494,{"0";"1";"2";"3";"4";"5";"6";"7";"8";"9"},""))))</f>
        <v>31362</v>
      </c>
      <c r="I494" t="str" cm="1">
        <f t="array" aca="1" ref="I494" ca="1">_xlfn.TEXTJOIN("",TRUE,IFERROR(MID(H494,ROW(INDIRECT("1:100")),1)+0,""))</f>
        <v>31362</v>
      </c>
      <c r="J494" s="1" t="s">
        <v>13020</v>
      </c>
      <c r="K494" t="e">
        <f t="shared" si="46"/>
        <v>#VALUE!</v>
      </c>
      <c r="L494" t="s">
        <v>12566</v>
      </c>
      <c r="M494" t="s">
        <v>12567</v>
      </c>
      <c r="N494">
        <v>1</v>
      </c>
      <c r="O494" t="s">
        <v>766</v>
      </c>
      <c r="P494" t="str">
        <f t="shared" si="47"/>
        <v>31362 Pilotprojekt Kasse Frankreich</v>
      </c>
    </row>
    <row r="495" spans="1:16" x14ac:dyDescent="0.3">
      <c r="A495" t="s">
        <v>12391</v>
      </c>
      <c r="B495" t="s">
        <v>12535</v>
      </c>
      <c r="C495" t="s">
        <v>528</v>
      </c>
      <c r="D495">
        <f t="shared" si="42"/>
        <v>0</v>
      </c>
      <c r="E495">
        <f t="shared" si="43"/>
        <v>0</v>
      </c>
      <c r="F495" t="str">
        <f t="shared" si="44"/>
        <v>Fehler</v>
      </c>
      <c r="G495" t="str">
        <f t="shared" si="45"/>
        <v>Angebotsprozess</v>
      </c>
      <c r="H495" t="str" cm="1">
        <f t="array" ref="H495">LEFT(C495,SUM(LEN(C495)-LEN(SUBSTITUTE(C495,{"0";"1";"2";"3";"4";"5";"6";"7";"8";"9"},""))))</f>
        <v>31549</v>
      </c>
      <c r="I495" t="str" cm="1">
        <f t="array" aca="1" ref="I495" ca="1">_xlfn.TEXTJOIN("",TRUE,IFERROR(MID(H495,ROW(INDIRECT("1:100")),1)+0,""))</f>
        <v>31549</v>
      </c>
      <c r="J495" s="1" t="s">
        <v>13021</v>
      </c>
      <c r="K495" t="e">
        <f t="shared" si="46"/>
        <v>#VALUE!</v>
      </c>
      <c r="L495" t="s">
        <v>12566</v>
      </c>
      <c r="M495" t="s">
        <v>12567</v>
      </c>
      <c r="N495">
        <v>1</v>
      </c>
      <c r="O495" t="s">
        <v>766</v>
      </c>
      <c r="P495" t="str">
        <f t="shared" si="47"/>
        <v>31549 Angebotsprozess</v>
      </c>
    </row>
    <row r="496" spans="1:16" x14ac:dyDescent="0.3">
      <c r="A496" t="s">
        <v>12392</v>
      </c>
      <c r="B496" t="s">
        <v>12535</v>
      </c>
      <c r="C496" t="s">
        <v>529</v>
      </c>
      <c r="D496">
        <f t="shared" si="42"/>
        <v>0</v>
      </c>
      <c r="E496">
        <f t="shared" si="43"/>
        <v>0</v>
      </c>
      <c r="F496" t="str">
        <f t="shared" si="44"/>
        <v>Fehler</v>
      </c>
      <c r="G496" t="str">
        <f t="shared" si="45"/>
        <v>Großmengenkommissionnierung Logistik</v>
      </c>
      <c r="H496" t="str" cm="1">
        <f t="array" ref="H496">LEFT(C496,SUM(LEN(C496)-LEN(SUBSTITUTE(C496,{"0";"1";"2";"3";"4";"5";"6";"7";"8";"9"},""))))</f>
        <v>31820</v>
      </c>
      <c r="I496" t="str" cm="1">
        <f t="array" aca="1" ref="I496" ca="1">_xlfn.TEXTJOIN("",TRUE,IFERROR(MID(H496,ROW(INDIRECT("1:100")),1)+0,""))</f>
        <v>31820</v>
      </c>
      <c r="J496" s="1" t="s">
        <v>13022</v>
      </c>
      <c r="K496" t="e">
        <f t="shared" si="46"/>
        <v>#VALUE!</v>
      </c>
      <c r="L496" t="s">
        <v>12566</v>
      </c>
      <c r="M496" t="s">
        <v>12567</v>
      </c>
      <c r="N496">
        <v>1</v>
      </c>
      <c r="O496" t="s">
        <v>766</v>
      </c>
      <c r="P496" t="str">
        <f t="shared" si="47"/>
        <v>31820 Großmengenkommissionnierung Logistik</v>
      </c>
    </row>
    <row r="497" spans="1:16" x14ac:dyDescent="0.3">
      <c r="A497" t="s">
        <v>12393</v>
      </c>
      <c r="B497" t="s">
        <v>12535</v>
      </c>
      <c r="C497" t="s">
        <v>530</v>
      </c>
      <c r="D497">
        <f t="shared" si="42"/>
        <v>0</v>
      </c>
      <c r="E497">
        <f t="shared" si="43"/>
        <v>0</v>
      </c>
      <c r="F497" t="str">
        <f t="shared" si="44"/>
        <v>Fehler</v>
      </c>
      <c r="G497" t="str">
        <f t="shared" si="45"/>
        <v>Fehlerhafte Preisübermittlung</v>
      </c>
      <c r="H497" t="str" cm="1">
        <f t="array" ref="H497">LEFT(C497,SUM(LEN(C497)-LEN(SUBSTITUTE(C497,{"0";"1";"2";"3";"4";"5";"6";"7";"8";"9"},""))))</f>
        <v>31975</v>
      </c>
      <c r="I497" t="str" cm="1">
        <f t="array" aca="1" ref="I497" ca="1">_xlfn.TEXTJOIN("",TRUE,IFERROR(MID(H497,ROW(INDIRECT("1:100")),1)+0,""))</f>
        <v>31975</v>
      </c>
      <c r="J497" s="1" t="s">
        <v>13023</v>
      </c>
      <c r="K497" t="e">
        <f t="shared" si="46"/>
        <v>#VALUE!</v>
      </c>
      <c r="L497" t="s">
        <v>12566</v>
      </c>
      <c r="M497" t="s">
        <v>12567</v>
      </c>
      <c r="N497">
        <v>1</v>
      </c>
      <c r="O497" t="s">
        <v>766</v>
      </c>
      <c r="P497" t="str">
        <f t="shared" si="47"/>
        <v>31975 Fehlerhafte Preisübermittlung</v>
      </c>
    </row>
    <row r="498" spans="1:16" x14ac:dyDescent="0.3">
      <c r="A498" t="s">
        <v>12394</v>
      </c>
      <c r="B498" t="s">
        <v>12535</v>
      </c>
      <c r="C498" t="s">
        <v>531</v>
      </c>
      <c r="D498">
        <f t="shared" si="42"/>
        <v>0</v>
      </c>
      <c r="E498">
        <f t="shared" si="43"/>
        <v>0</v>
      </c>
      <c r="F498" t="str">
        <f t="shared" si="44"/>
        <v>Fehler</v>
      </c>
      <c r="G498" t="str">
        <f t="shared" si="45"/>
        <v>Dublettenoptimierung</v>
      </c>
      <c r="H498" t="str" cm="1">
        <f t="array" ref="H498">LEFT(C498,SUM(LEN(C498)-LEN(SUBSTITUTE(C498,{"0";"1";"2";"3";"4";"5";"6";"7";"8";"9"},""))))</f>
        <v>32154</v>
      </c>
      <c r="I498" t="str" cm="1">
        <f t="array" aca="1" ref="I498" ca="1">_xlfn.TEXTJOIN("",TRUE,IFERROR(MID(H498,ROW(INDIRECT("1:100")),1)+0,""))</f>
        <v>32154</v>
      </c>
      <c r="J498" s="1" t="s">
        <v>13024</v>
      </c>
      <c r="K498" t="e">
        <f t="shared" si="46"/>
        <v>#VALUE!</v>
      </c>
      <c r="L498" t="s">
        <v>12566</v>
      </c>
      <c r="M498" t="s">
        <v>12567</v>
      </c>
      <c r="N498">
        <v>1</v>
      </c>
      <c r="O498" t="s">
        <v>766</v>
      </c>
      <c r="P498" t="str">
        <f t="shared" si="47"/>
        <v>32154 Dublettenoptimierung</v>
      </c>
    </row>
    <row r="499" spans="1:16" x14ac:dyDescent="0.3">
      <c r="A499" t="s">
        <v>12395</v>
      </c>
      <c r="B499" t="s">
        <v>12535</v>
      </c>
      <c r="C499" t="s">
        <v>532</v>
      </c>
      <c r="D499">
        <f t="shared" si="42"/>
        <v>0</v>
      </c>
      <c r="E499">
        <f t="shared" si="43"/>
        <v>0</v>
      </c>
      <c r="F499" t="str">
        <f t="shared" si="44"/>
        <v>Fehler</v>
      </c>
      <c r="G499" t="str">
        <f t="shared" si="45"/>
        <v>abweichende Lieferadressen</v>
      </c>
      <c r="H499" t="str" cm="1">
        <f t="array" ref="H499">LEFT(C499,SUM(LEN(C499)-LEN(SUBSTITUTE(C499,{"0";"1";"2";"3";"4";"5";"6";"7";"8";"9"},""))))</f>
        <v>32280</v>
      </c>
      <c r="I499" t="str" cm="1">
        <f t="array" aca="1" ref="I499" ca="1">_xlfn.TEXTJOIN("",TRUE,IFERROR(MID(H499,ROW(INDIRECT("1:100")),1)+0,""))</f>
        <v>32280</v>
      </c>
      <c r="J499" s="1" t="s">
        <v>13025</v>
      </c>
      <c r="K499" t="e">
        <f t="shared" si="46"/>
        <v>#VALUE!</v>
      </c>
      <c r="L499" t="s">
        <v>12566</v>
      </c>
      <c r="M499" t="s">
        <v>12567</v>
      </c>
      <c r="N499">
        <v>1</v>
      </c>
      <c r="O499" t="s">
        <v>766</v>
      </c>
      <c r="P499" t="str">
        <f t="shared" si="47"/>
        <v>32280 abweichende Lieferadressen</v>
      </c>
    </row>
    <row r="500" spans="1:16" x14ac:dyDescent="0.3">
      <c r="A500" t="s">
        <v>12396</v>
      </c>
      <c r="B500" t="s">
        <v>12535</v>
      </c>
      <c r="C500" t="s">
        <v>533</v>
      </c>
      <c r="D500">
        <f t="shared" si="42"/>
        <v>1</v>
      </c>
      <c r="E500">
        <f t="shared" si="43"/>
        <v>1</v>
      </c>
      <c r="F500" t="str">
        <f t="shared" si="44"/>
        <v xml:space="preserve"> Marketing</v>
      </c>
      <c r="G500" t="str">
        <f t="shared" si="45"/>
        <v xml:space="preserve"> Marketing</v>
      </c>
      <c r="H500" t="str" cm="1">
        <f t="array" ref="H500">LEFT(C500,SUM(LEN(C500)-LEN(SUBSTITUTE(C500,{"0";"1";"2";"3";"4";"5";"6";"7";"8";"9"},""))))</f>
        <v>32288</v>
      </c>
      <c r="I500" t="str" cm="1">
        <f t="array" aca="1" ref="I500" ca="1">_xlfn.TEXTJOIN("",TRUE,IFERROR(MID(H500,ROW(INDIRECT("1:100")),1)+0,""))</f>
        <v>32288</v>
      </c>
      <c r="J500" s="1" t="s">
        <v>13026</v>
      </c>
      <c r="K500" t="str">
        <f t="shared" si="46"/>
        <v xml:space="preserve">32288 Bereitstellung individuelle Gutscheincodes </v>
      </c>
      <c r="L500" t="s">
        <v>12566</v>
      </c>
      <c r="M500" t="s">
        <v>12567</v>
      </c>
      <c r="N500">
        <v>1</v>
      </c>
      <c r="O500" t="s">
        <v>766</v>
      </c>
      <c r="P500" t="str">
        <f t="shared" si="47"/>
        <v>32288 Bereitstellung individuelle Gutscheincodes - Marketing</v>
      </c>
    </row>
    <row r="501" spans="1:16" x14ac:dyDescent="0.3">
      <c r="A501" t="s">
        <v>12397</v>
      </c>
      <c r="B501" t="s">
        <v>12537</v>
      </c>
      <c r="C501" t="s">
        <v>536</v>
      </c>
      <c r="D501">
        <f t="shared" si="42"/>
        <v>1</v>
      </c>
      <c r="E501">
        <f t="shared" si="43"/>
        <v>1</v>
      </c>
      <c r="F501" t="str">
        <f t="shared" si="44"/>
        <v>Lück</v>
      </c>
      <c r="G501" t="str">
        <f t="shared" si="45"/>
        <v>Lück</v>
      </c>
      <c r="H501" t="str" cm="1">
        <f t="array" ref="H501">LEFT(C501,SUM(LEN(C501)-LEN(SUBSTITUTE(C501,{"0";"1";"2";"3";"4";"5";"6";"7";"8";"9"},""))))</f>
        <v>00</v>
      </c>
      <c r="I501" t="str" cm="1">
        <f t="array" aca="1" ref="I501" ca="1">_xlfn.TEXTJOIN("",TRUE,IFERROR(MID(H501,ROW(INDIRECT("1:100")),1)+0,""))</f>
        <v>00</v>
      </c>
      <c r="J501" s="1" t="s">
        <v>12620</v>
      </c>
      <c r="K501" t="str">
        <f t="shared" si="46"/>
        <v>00</v>
      </c>
      <c r="L501" t="s">
        <v>12566</v>
      </c>
      <c r="M501" t="s">
        <v>12567</v>
      </c>
      <c r="N501">
        <v>1</v>
      </c>
      <c r="O501" t="s">
        <v>766</v>
      </c>
      <c r="P501" t="str">
        <f t="shared" si="47"/>
        <v>00-Lück</v>
      </c>
    </row>
    <row r="502" spans="1:16" x14ac:dyDescent="0.3">
      <c r="A502" t="s">
        <v>12398</v>
      </c>
      <c r="B502" t="s">
        <v>12537</v>
      </c>
      <c r="C502" t="s">
        <v>538</v>
      </c>
      <c r="D502">
        <f t="shared" si="42"/>
        <v>1</v>
      </c>
      <c r="E502">
        <f t="shared" si="43"/>
        <v>1</v>
      </c>
      <c r="F502" t="str">
        <f t="shared" si="44"/>
        <v>Vorbereitung ohne Lead</v>
      </c>
      <c r="G502" t="str">
        <f t="shared" si="45"/>
        <v>Vorbereitung ohne Lead</v>
      </c>
      <c r="H502" t="str" cm="1">
        <f t="array" ref="H502">LEFT(C502,SUM(LEN(C502)-LEN(SUBSTITUTE(C502,{"0";"1";"2";"3";"4";"5";"6";"7";"8";"9"},""))))</f>
        <v>02</v>
      </c>
      <c r="I502" t="str" cm="1">
        <f t="array" aca="1" ref="I502" ca="1">_xlfn.TEXTJOIN("",TRUE,IFERROR(MID(H502,ROW(INDIRECT("1:100")),1)+0,""))</f>
        <v>02</v>
      </c>
      <c r="J502" s="1" t="s">
        <v>12603</v>
      </c>
      <c r="K502" t="str">
        <f t="shared" si="46"/>
        <v>02</v>
      </c>
      <c r="L502" t="s">
        <v>12566</v>
      </c>
      <c r="M502" t="s">
        <v>12567</v>
      </c>
      <c r="N502">
        <v>1</v>
      </c>
      <c r="O502" t="s">
        <v>766</v>
      </c>
      <c r="P502" t="str">
        <f t="shared" si="47"/>
        <v>02-Vorbereitung ohne Lead</v>
      </c>
    </row>
    <row r="503" spans="1:16" x14ac:dyDescent="0.3">
      <c r="A503" t="s">
        <v>12399</v>
      </c>
      <c r="B503" t="s">
        <v>12537</v>
      </c>
      <c r="C503" t="s">
        <v>541</v>
      </c>
      <c r="D503">
        <f t="shared" si="42"/>
        <v>2</v>
      </c>
      <c r="E503">
        <f t="shared" si="43"/>
        <v>2</v>
      </c>
      <c r="F503" t="str">
        <f t="shared" si="44"/>
        <v xml:space="preserve"> kundenunspezifisch</v>
      </c>
      <c r="G503" t="str">
        <f t="shared" si="45"/>
        <v xml:space="preserve"> kundenunspezifisch</v>
      </c>
      <c r="H503" t="str" cm="1">
        <f t="array" ref="H503">LEFT(C503,SUM(LEN(C503)-LEN(SUBSTITUTE(C503,{"0";"1";"2";"3";"4";"5";"6";"7";"8";"9"},""))))</f>
        <v>03</v>
      </c>
      <c r="I503" t="str" cm="1">
        <f t="array" aca="1" ref="I503" ca="1">_xlfn.TEXTJOIN("",TRUE,IFERROR(MID(H503,ROW(INDIRECT("1:100")),1)+0,""))</f>
        <v>03</v>
      </c>
      <c r="J503" s="1" t="s">
        <v>12611</v>
      </c>
      <c r="K503" t="str">
        <f t="shared" si="46"/>
        <v xml:space="preserve">03-EWM </v>
      </c>
      <c r="L503" t="s">
        <v>12566</v>
      </c>
      <c r="M503" t="s">
        <v>12567</v>
      </c>
      <c r="N503">
        <v>1</v>
      </c>
      <c r="O503" t="s">
        <v>766</v>
      </c>
      <c r="P503" t="str">
        <f t="shared" si="47"/>
        <v>03-EWM - kundenunspezifisch</v>
      </c>
    </row>
    <row r="504" spans="1:16" x14ac:dyDescent="0.3">
      <c r="A504" t="s">
        <v>12400</v>
      </c>
      <c r="B504" t="s">
        <v>12537</v>
      </c>
      <c r="C504" t="s">
        <v>542</v>
      </c>
      <c r="D504">
        <f t="shared" si="42"/>
        <v>1</v>
      </c>
      <c r="E504">
        <f t="shared" si="43"/>
        <v>1</v>
      </c>
      <c r="F504" t="str">
        <f t="shared" si="44"/>
        <v>FIORI</v>
      </c>
      <c r="G504" t="str">
        <f t="shared" si="45"/>
        <v>FIORI</v>
      </c>
      <c r="H504" t="str" cm="1">
        <f t="array" ref="H504">LEFT(C504,SUM(LEN(C504)-LEN(SUBSTITUTE(C504,{"0";"1";"2";"3";"4";"5";"6";"7";"8";"9"},""))))</f>
        <v>05</v>
      </c>
      <c r="I504" t="str" cm="1">
        <f t="array" aca="1" ref="I504" ca="1">_xlfn.TEXTJOIN("",TRUE,IFERROR(MID(H504,ROW(INDIRECT("1:100")),1)+0,""))</f>
        <v>05</v>
      </c>
      <c r="J504" s="1" t="s">
        <v>13027</v>
      </c>
      <c r="K504" t="str">
        <f t="shared" si="46"/>
        <v>05</v>
      </c>
      <c r="L504" t="s">
        <v>12566</v>
      </c>
      <c r="M504" t="s">
        <v>12567</v>
      </c>
      <c r="N504">
        <v>1</v>
      </c>
      <c r="O504" t="s">
        <v>766</v>
      </c>
      <c r="P504" t="str">
        <f t="shared" si="47"/>
        <v>05-FIORI</v>
      </c>
    </row>
    <row r="505" spans="1:16" x14ac:dyDescent="0.3">
      <c r="A505" t="s">
        <v>12401</v>
      </c>
      <c r="B505" t="s">
        <v>12537</v>
      </c>
      <c r="C505" t="s">
        <v>544</v>
      </c>
      <c r="D505">
        <f t="shared" si="42"/>
        <v>1</v>
      </c>
      <c r="E505">
        <f t="shared" si="43"/>
        <v>1</v>
      </c>
      <c r="F505" t="str">
        <f t="shared" si="44"/>
        <v>Webinar</v>
      </c>
      <c r="G505" t="str">
        <f t="shared" si="45"/>
        <v>Webinar</v>
      </c>
      <c r="H505" t="str" cm="1">
        <f t="array" ref="H505">LEFT(C505,SUM(LEN(C505)-LEN(SUBSTITUTE(C505,{"0";"1";"2";"3";"4";"5";"6";"7";"8";"9"},""))))</f>
        <v>06</v>
      </c>
      <c r="I505" t="str" cm="1">
        <f t="array" aca="1" ref="I505" ca="1">_xlfn.TEXTJOIN("",TRUE,IFERROR(MID(H505,ROW(INDIRECT("1:100")),1)+0,""))</f>
        <v>06</v>
      </c>
      <c r="J505" s="1" t="s">
        <v>12606</v>
      </c>
      <c r="K505" t="str">
        <f t="shared" si="46"/>
        <v>06</v>
      </c>
      <c r="L505" t="s">
        <v>12566</v>
      </c>
      <c r="M505" t="s">
        <v>12567</v>
      </c>
      <c r="N505">
        <v>1</v>
      </c>
      <c r="O505" t="s">
        <v>766</v>
      </c>
      <c r="P505" t="str">
        <f t="shared" si="47"/>
        <v>06-Webinar</v>
      </c>
    </row>
    <row r="506" spans="1:16" x14ac:dyDescent="0.3">
      <c r="A506" t="s">
        <v>12402</v>
      </c>
      <c r="B506" t="s">
        <v>12540</v>
      </c>
      <c r="C506" t="s">
        <v>550</v>
      </c>
      <c r="D506">
        <f t="shared" si="42"/>
        <v>1</v>
      </c>
      <c r="E506">
        <f t="shared" si="43"/>
        <v>1</v>
      </c>
      <c r="F506" t="str">
        <f t="shared" si="44"/>
        <v xml:space="preserve"> Vorabstimmung zum Projekt</v>
      </c>
      <c r="G506" t="str">
        <f t="shared" si="45"/>
        <v xml:space="preserve"> Vorabstimmung zum Projekt</v>
      </c>
      <c r="H506" t="str" cm="1">
        <f t="array" ref="H506">LEFT(C506,SUM(LEN(C506)-LEN(SUBSTITUTE(C506,{"0";"1";"2";"3";"4";"5";"6";"7";"8";"9"},""))))</f>
        <v>10</v>
      </c>
      <c r="I506" t="str" cm="1">
        <f t="array" aca="1" ref="I506" ca="1">_xlfn.TEXTJOIN("",TRUE,IFERROR(MID(H506,ROW(INDIRECT("1:100")),1)+0,""))</f>
        <v>10</v>
      </c>
      <c r="J506" s="1" t="s">
        <v>12621</v>
      </c>
      <c r="K506" t="str">
        <f t="shared" si="46"/>
        <v>10</v>
      </c>
      <c r="L506" t="s">
        <v>12566</v>
      </c>
      <c r="M506" t="s">
        <v>12567</v>
      </c>
      <c r="N506">
        <v>1</v>
      </c>
      <c r="O506" t="s">
        <v>766</v>
      </c>
      <c r="P506" t="str">
        <f t="shared" si="47"/>
        <v>10- Vorabstimmung zum Projekt</v>
      </c>
    </row>
    <row r="507" spans="1:16" x14ac:dyDescent="0.3">
      <c r="A507" t="s">
        <v>12403</v>
      </c>
      <c r="B507" t="s">
        <v>12540</v>
      </c>
      <c r="C507" t="s">
        <v>553</v>
      </c>
      <c r="D507">
        <f t="shared" si="42"/>
        <v>1</v>
      </c>
      <c r="E507">
        <f t="shared" si="43"/>
        <v>1</v>
      </c>
      <c r="F507" t="str">
        <f t="shared" si="44"/>
        <v xml:space="preserve"> Sammler</v>
      </c>
      <c r="G507" t="str">
        <f t="shared" si="45"/>
        <v xml:space="preserve"> Sammler</v>
      </c>
      <c r="H507" t="str" cm="1">
        <f t="array" ref="H507">LEFT(C507,SUM(LEN(C507)-LEN(SUBSTITUTE(C507,{"0";"1";"2";"3";"4";"5";"6";"7";"8";"9"},""))))</f>
        <v>16274</v>
      </c>
      <c r="I507" t="str" cm="1">
        <f t="array" aca="1" ref="I507" ca="1">_xlfn.TEXTJOIN("",TRUE,IFERROR(MID(H507,ROW(INDIRECT("1:100")),1)+0,""))</f>
        <v>16274</v>
      </c>
      <c r="J507" s="1" t="s">
        <v>13028</v>
      </c>
      <c r="K507" t="str">
        <f t="shared" si="46"/>
        <v xml:space="preserve">16274 Formulare </v>
      </c>
      <c r="L507" t="s">
        <v>12566</v>
      </c>
      <c r="M507" t="s">
        <v>12567</v>
      </c>
      <c r="N507">
        <v>1</v>
      </c>
      <c r="O507" t="s">
        <v>766</v>
      </c>
      <c r="P507" t="str">
        <f t="shared" si="47"/>
        <v>16274 Formulare - Sammler</v>
      </c>
    </row>
    <row r="508" spans="1:16" x14ac:dyDescent="0.3">
      <c r="A508" t="s">
        <v>12404</v>
      </c>
      <c r="B508" t="s">
        <v>12540</v>
      </c>
      <c r="C508" t="s">
        <v>554</v>
      </c>
      <c r="D508">
        <f t="shared" si="42"/>
        <v>0</v>
      </c>
      <c r="E508">
        <f t="shared" si="43"/>
        <v>0</v>
      </c>
      <c r="F508" t="str">
        <f t="shared" si="44"/>
        <v>Fehler</v>
      </c>
      <c r="G508" t="str">
        <f t="shared" si="45"/>
        <v>Kundenkommunikation Redesign</v>
      </c>
      <c r="H508" t="str" cm="1">
        <f t="array" ref="H508">LEFT(C508,SUM(LEN(C508)-LEN(SUBSTITUTE(C508,{"0";"1";"2";"3";"4";"5";"6";"7";"8";"9"},""))))</f>
        <v>19806</v>
      </c>
      <c r="I508" t="str" cm="1">
        <f t="array" aca="1" ref="I508" ca="1">_xlfn.TEXTJOIN("",TRUE,IFERROR(MID(H508,ROW(INDIRECT("1:100")),1)+0,""))</f>
        <v>19806</v>
      </c>
      <c r="J508" s="1" t="s">
        <v>13029</v>
      </c>
      <c r="K508" t="e">
        <f t="shared" si="46"/>
        <v>#VALUE!</v>
      </c>
      <c r="L508" t="s">
        <v>12566</v>
      </c>
      <c r="M508" t="s">
        <v>12567</v>
      </c>
      <c r="N508">
        <v>1</v>
      </c>
      <c r="O508" t="s">
        <v>766</v>
      </c>
      <c r="P508" t="str">
        <f t="shared" si="47"/>
        <v>19806 Kundenkommunikation Redesign</v>
      </c>
    </row>
    <row r="509" spans="1:16" x14ac:dyDescent="0.3">
      <c r="A509" t="s">
        <v>12405</v>
      </c>
      <c r="B509" t="s">
        <v>12540</v>
      </c>
      <c r="C509" t="s">
        <v>556</v>
      </c>
      <c r="D509">
        <f t="shared" si="42"/>
        <v>1</v>
      </c>
      <c r="E509">
        <f t="shared" si="43"/>
        <v>1</v>
      </c>
      <c r="F509" t="str">
        <f t="shared" si="44"/>
        <v>Konzeption</v>
      </c>
      <c r="G509" t="str">
        <f t="shared" si="45"/>
        <v>Konzeption</v>
      </c>
      <c r="H509" t="str" cm="1">
        <f t="array" ref="H509">LEFT(C509,SUM(LEN(C509)-LEN(SUBSTITUTE(C509,{"0";"1";"2";"3";"4";"5";"6";"7";"8";"9"},""))))</f>
        <v>20</v>
      </c>
      <c r="I509" t="str" cm="1">
        <f t="array" aca="1" ref="I509" ca="1">_xlfn.TEXTJOIN("",TRUE,IFERROR(MID(H509,ROW(INDIRECT("1:100")),1)+0,""))</f>
        <v>20</v>
      </c>
      <c r="J509" s="1" t="s">
        <v>12622</v>
      </c>
      <c r="K509" t="str">
        <f t="shared" si="46"/>
        <v>20</v>
      </c>
      <c r="L509" t="s">
        <v>12566</v>
      </c>
      <c r="M509" t="s">
        <v>12567</v>
      </c>
      <c r="N509">
        <v>1</v>
      </c>
      <c r="O509" t="s">
        <v>766</v>
      </c>
      <c r="P509" t="str">
        <f t="shared" si="47"/>
        <v>20-Konzeption</v>
      </c>
    </row>
    <row r="510" spans="1:16" x14ac:dyDescent="0.3">
      <c r="A510" t="s">
        <v>12406</v>
      </c>
      <c r="B510" t="s">
        <v>12540</v>
      </c>
      <c r="C510" t="s">
        <v>558</v>
      </c>
      <c r="D510">
        <f t="shared" si="42"/>
        <v>1</v>
      </c>
      <c r="E510">
        <f t="shared" si="43"/>
        <v>1</v>
      </c>
      <c r="F510" t="str">
        <f t="shared" si="44"/>
        <v>Übernahme V3 Beleg</v>
      </c>
      <c r="G510" t="str">
        <f t="shared" si="45"/>
        <v>Übernahme V3 Beleg</v>
      </c>
      <c r="H510" t="str" cm="1">
        <f t="array" ref="H510">LEFT(C510,SUM(LEN(C510)-LEN(SUBSTITUTE(C510,{"0";"1";"2";"3";"4";"5";"6";"7";"8";"9"},""))))</f>
        <v>30-</v>
      </c>
      <c r="I510" t="str" cm="1">
        <f t="array" aca="1" ref="I510" ca="1">_xlfn.TEXTJOIN("",TRUE,IFERROR(MID(H510,ROW(INDIRECT("1:100")),1)+0,""))</f>
        <v>30</v>
      </c>
      <c r="J510" s="1" t="s">
        <v>13030</v>
      </c>
      <c r="K510" t="str">
        <f t="shared" si="46"/>
        <v>30</v>
      </c>
      <c r="L510" t="s">
        <v>12566</v>
      </c>
      <c r="M510" t="s">
        <v>12567</v>
      </c>
      <c r="N510">
        <v>1</v>
      </c>
      <c r="O510" t="s">
        <v>766</v>
      </c>
      <c r="P510" t="str">
        <f t="shared" si="47"/>
        <v>30-Übernahme V3 Beleg</v>
      </c>
    </row>
    <row r="511" spans="1:16" x14ac:dyDescent="0.3">
      <c r="A511" t="s">
        <v>12407</v>
      </c>
      <c r="B511" t="s">
        <v>12540</v>
      </c>
      <c r="C511" t="s">
        <v>561</v>
      </c>
      <c r="D511">
        <f t="shared" si="42"/>
        <v>1</v>
      </c>
      <c r="E511">
        <f t="shared" si="43"/>
        <v>1</v>
      </c>
      <c r="F511" t="str">
        <f t="shared" si="44"/>
        <v>V1 Kommunikation</v>
      </c>
      <c r="G511" t="str">
        <f t="shared" si="45"/>
        <v>V1 Kommunikation</v>
      </c>
      <c r="H511" t="str" cm="1">
        <f t="array" ref="H511">LEFT(C511,SUM(LEN(C511)-LEN(SUBSTITUTE(C511,{"0";"1";"2";"3";"4";"5";"6";"7";"8";"9"},""))))</f>
        <v>40-</v>
      </c>
      <c r="I511" t="str" cm="1">
        <f t="array" aca="1" ref="I511" ca="1">_xlfn.TEXTJOIN("",TRUE,IFERROR(MID(H511,ROW(INDIRECT("1:100")),1)+0,""))</f>
        <v>40</v>
      </c>
      <c r="J511" s="1" t="s">
        <v>12616</v>
      </c>
      <c r="K511" t="str">
        <f t="shared" si="46"/>
        <v>40</v>
      </c>
      <c r="L511" t="s">
        <v>12566</v>
      </c>
      <c r="M511" t="s">
        <v>12567</v>
      </c>
      <c r="N511">
        <v>1</v>
      </c>
      <c r="O511" t="s">
        <v>766</v>
      </c>
      <c r="P511" t="str">
        <f t="shared" si="47"/>
        <v>40-V1 Kommunikation</v>
      </c>
    </row>
    <row r="512" spans="1:16" x14ac:dyDescent="0.3">
      <c r="A512" t="s">
        <v>12408</v>
      </c>
      <c r="B512" t="s">
        <v>12540</v>
      </c>
      <c r="C512" t="s">
        <v>562</v>
      </c>
      <c r="D512">
        <f t="shared" si="42"/>
        <v>1</v>
      </c>
      <c r="E512">
        <f t="shared" si="43"/>
        <v>1</v>
      </c>
      <c r="F512" t="str">
        <f t="shared" si="44"/>
        <v>V2 Kommunikation</v>
      </c>
      <c r="G512" t="str">
        <f t="shared" si="45"/>
        <v>V2 Kommunikation</v>
      </c>
      <c r="H512" t="str" cm="1">
        <f t="array" ref="H512">LEFT(C512,SUM(LEN(C512)-LEN(SUBSTITUTE(C512,{"0";"1";"2";"3";"4";"5";"6";"7";"8";"9"},""))))</f>
        <v>50-</v>
      </c>
      <c r="I512" t="str" cm="1">
        <f t="array" aca="1" ref="I512" ca="1">_xlfn.TEXTJOIN("",TRUE,IFERROR(MID(H512,ROW(INDIRECT("1:100")),1)+0,""))</f>
        <v>50</v>
      </c>
      <c r="J512" s="1" t="s">
        <v>13031</v>
      </c>
      <c r="K512" t="str">
        <f t="shared" si="46"/>
        <v>50</v>
      </c>
      <c r="L512" t="s">
        <v>12566</v>
      </c>
      <c r="M512" t="s">
        <v>12567</v>
      </c>
      <c r="N512">
        <v>1</v>
      </c>
      <c r="O512" t="s">
        <v>766</v>
      </c>
      <c r="P512" t="str">
        <f t="shared" si="47"/>
        <v>50-V2 Kommunikation</v>
      </c>
    </row>
    <row r="513" spans="1:16" x14ac:dyDescent="0.3">
      <c r="A513" t="s">
        <v>12409</v>
      </c>
      <c r="B513" t="s">
        <v>12540</v>
      </c>
      <c r="C513" t="s">
        <v>563</v>
      </c>
      <c r="D513">
        <f t="shared" si="42"/>
        <v>1</v>
      </c>
      <c r="E513">
        <f t="shared" si="43"/>
        <v>1</v>
      </c>
      <c r="F513" t="str">
        <f t="shared" si="44"/>
        <v>Erweiterung Easy Send Mail</v>
      </c>
      <c r="G513" t="str">
        <f t="shared" si="45"/>
        <v>Erweiterung Easy Send Mail</v>
      </c>
      <c r="H513" t="str" cm="1">
        <f t="array" ref="H513">LEFT(C513,SUM(LEN(C513)-LEN(SUBSTITUTE(C513,{"0";"1";"2";"3";"4";"5";"6";"7";"8";"9"},""))))</f>
        <v>60</v>
      </c>
      <c r="I513" t="str" cm="1">
        <f t="array" aca="1" ref="I513" ca="1">_xlfn.TEXTJOIN("",TRUE,IFERROR(MID(H513,ROW(INDIRECT("1:100")),1)+0,""))</f>
        <v>60</v>
      </c>
      <c r="J513" s="1" t="s">
        <v>12608</v>
      </c>
      <c r="K513" t="str">
        <f t="shared" si="46"/>
        <v>60</v>
      </c>
      <c r="L513" t="s">
        <v>12566</v>
      </c>
      <c r="M513" t="s">
        <v>12567</v>
      </c>
      <c r="N513">
        <v>1</v>
      </c>
      <c r="O513" t="s">
        <v>766</v>
      </c>
      <c r="P513" t="str">
        <f t="shared" si="47"/>
        <v>60-Erweiterung Easy Send Mail</v>
      </c>
    </row>
    <row r="514" spans="1:16" x14ac:dyDescent="0.3">
      <c r="A514" t="s">
        <v>12410</v>
      </c>
      <c r="B514" t="s">
        <v>12542</v>
      </c>
      <c r="C514" t="s">
        <v>567</v>
      </c>
      <c r="D514">
        <f t="shared" si="42"/>
        <v>1</v>
      </c>
      <c r="E514">
        <f t="shared" si="43"/>
        <v>1</v>
      </c>
      <c r="F514" t="str">
        <f t="shared" si="44"/>
        <v>Koordination</v>
      </c>
      <c r="G514" t="str">
        <f t="shared" si="45"/>
        <v>Koordination</v>
      </c>
      <c r="H514" t="str" cm="1">
        <f t="array" ref="H514">LEFT(C514,SUM(LEN(C514)-LEN(SUBSTITUTE(C514,{"0";"1";"2";"3";"4";"5";"6";"7";"8";"9"},""))))</f>
        <v>00</v>
      </c>
      <c r="I514" t="str" cm="1">
        <f t="array" aca="1" ref="I514" ca="1">_xlfn.TEXTJOIN("",TRUE,IFERROR(MID(H514,ROW(INDIRECT("1:100")),1)+0,""))</f>
        <v>00</v>
      </c>
      <c r="J514" s="1" t="s">
        <v>12620</v>
      </c>
      <c r="K514" t="str">
        <f t="shared" si="46"/>
        <v>00</v>
      </c>
      <c r="L514" t="s">
        <v>12566</v>
      </c>
      <c r="M514" t="s">
        <v>12567</v>
      </c>
      <c r="N514">
        <v>1</v>
      </c>
      <c r="O514" t="s">
        <v>766</v>
      </c>
      <c r="P514" t="str">
        <f t="shared" si="47"/>
        <v>00-Koordination</v>
      </c>
    </row>
    <row r="515" spans="1:16" x14ac:dyDescent="0.3">
      <c r="A515" t="s">
        <v>12411</v>
      </c>
      <c r="B515" t="s">
        <v>12542</v>
      </c>
      <c r="C515" t="s">
        <v>570</v>
      </c>
      <c r="D515">
        <f t="shared" ref="D515:D578" si="48">LEN(C515)-LEN(SUBSTITUTE(C515,"-",))</f>
        <v>1</v>
      </c>
      <c r="E515">
        <f t="shared" ref="E515:E578" si="49">IF(D515&gt;1,2,D515)</f>
        <v>1</v>
      </c>
      <c r="F515" t="str">
        <f t="shared" ref="F515:F578" si="50">IF(ISERROR(RIGHT($C515,LEN($C515)-SEARCH("#",SUBSTITUTE($C515,"-","#",E515)))),"Fehler",RIGHT($C515,LEN($C515)-SEARCH("#",SUBSTITUTE($C515,"-","#",E515))))</f>
        <v>Tickets</v>
      </c>
      <c r="G515" t="str">
        <f t="shared" ref="G515:G578" si="51">IF(D515=0,RIGHT(C515,LEN(C515)-FIND(" ",C515)),F515)</f>
        <v>Tickets</v>
      </c>
      <c r="H515" t="str" cm="1">
        <f t="array" ref="H515">LEFT(C515,SUM(LEN(C515)-LEN(SUBSTITUTE(C515,{"0";"1";"2";"3";"4";"5";"6";"7";"8";"9"},""))))</f>
        <v>10</v>
      </c>
      <c r="I515" t="str" cm="1">
        <f t="array" aca="1" ref="I515" ca="1">_xlfn.TEXTJOIN("",TRUE,IFERROR(MID(H515,ROW(INDIRECT("1:100")),1)+0,""))</f>
        <v>10</v>
      </c>
      <c r="J515" s="1" t="s">
        <v>12621</v>
      </c>
      <c r="K515" t="str">
        <f t="shared" ref="K515:K578" si="52">LEFT($C515,SEARCH("#",SUBSTITUTE($C515,"-","#",E515))-1)</f>
        <v>10</v>
      </c>
      <c r="L515" t="s">
        <v>12566</v>
      </c>
      <c r="M515" t="s">
        <v>12567</v>
      </c>
      <c r="N515">
        <v>1</v>
      </c>
      <c r="O515" t="s">
        <v>766</v>
      </c>
      <c r="P515" t="str">
        <f t="shared" ref="P515:P578" si="53">C515</f>
        <v>10-Tickets</v>
      </c>
    </row>
    <row r="516" spans="1:16" x14ac:dyDescent="0.3">
      <c r="A516" t="s">
        <v>12412</v>
      </c>
      <c r="B516" t="s">
        <v>12542</v>
      </c>
      <c r="C516" t="s">
        <v>576</v>
      </c>
      <c r="D516">
        <f t="shared" si="48"/>
        <v>1</v>
      </c>
      <c r="E516">
        <f t="shared" si="49"/>
        <v>1</v>
      </c>
      <c r="F516" t="str">
        <f t="shared" si="50"/>
        <v xml:space="preserve"> SNP Schulung</v>
      </c>
      <c r="G516" t="str">
        <f t="shared" si="51"/>
        <v xml:space="preserve"> SNP Schulung</v>
      </c>
      <c r="H516" t="str" cm="1">
        <f t="array" ref="H516">LEFT(C516,SUM(LEN(C516)-LEN(SUBSTITUTE(C516,{"0";"1";"2";"3";"4";"5";"6";"7";"8";"9"},""))))</f>
        <v>30</v>
      </c>
      <c r="I516" t="str" cm="1">
        <f t="array" aca="1" ref="I516" ca="1">_xlfn.TEXTJOIN("",TRUE,IFERROR(MID(H516,ROW(INDIRECT("1:100")),1)+0,""))</f>
        <v>30</v>
      </c>
      <c r="J516" s="1" t="s">
        <v>13030</v>
      </c>
      <c r="K516" t="str">
        <f t="shared" si="52"/>
        <v xml:space="preserve">30 </v>
      </c>
      <c r="L516" t="s">
        <v>12566</v>
      </c>
      <c r="M516" t="s">
        <v>12567</v>
      </c>
      <c r="N516">
        <v>1</v>
      </c>
      <c r="O516" t="s">
        <v>766</v>
      </c>
      <c r="P516" t="str">
        <f t="shared" si="53"/>
        <v>30 - SNP Schulung</v>
      </c>
    </row>
    <row r="517" spans="1:16" x14ac:dyDescent="0.3">
      <c r="A517" t="s">
        <v>12413</v>
      </c>
      <c r="B517" t="s">
        <v>12543</v>
      </c>
      <c r="C517" t="s">
        <v>578</v>
      </c>
      <c r="D517">
        <f t="shared" si="48"/>
        <v>1</v>
      </c>
      <c r="E517">
        <f t="shared" si="49"/>
        <v>1</v>
      </c>
      <c r="F517" t="str">
        <f t="shared" si="50"/>
        <v>Kleinstprojekte</v>
      </c>
      <c r="G517" t="str">
        <f t="shared" si="51"/>
        <v>Kleinstprojekte</v>
      </c>
      <c r="H517" t="str" cm="1">
        <f t="array" ref="H517">LEFT(C517,SUM(LEN(C517)-LEN(SUBSTITUTE(C517,{"0";"1";"2";"3";"4";"5";"6";"7";"8";"9"},""))))</f>
        <v>00</v>
      </c>
      <c r="I517" t="str" cm="1">
        <f t="array" aca="1" ref="I517" ca="1">_xlfn.TEXTJOIN("",TRUE,IFERROR(MID(H517,ROW(INDIRECT("1:100")),1)+0,""))</f>
        <v>00</v>
      </c>
      <c r="J517" s="1" t="s">
        <v>12620</v>
      </c>
      <c r="K517" t="str">
        <f t="shared" si="52"/>
        <v>00</v>
      </c>
      <c r="L517" t="s">
        <v>12566</v>
      </c>
      <c r="M517" t="s">
        <v>12567</v>
      </c>
      <c r="N517">
        <v>1</v>
      </c>
      <c r="O517" t="s">
        <v>766</v>
      </c>
      <c r="P517" t="str">
        <f t="shared" si="53"/>
        <v>00-Kleinstprojekte</v>
      </c>
    </row>
    <row r="518" spans="1:16" x14ac:dyDescent="0.3">
      <c r="A518" t="s">
        <v>12414</v>
      </c>
      <c r="B518" t="s">
        <v>12543</v>
      </c>
      <c r="C518" t="s">
        <v>579</v>
      </c>
      <c r="D518">
        <f t="shared" si="48"/>
        <v>2</v>
      </c>
      <c r="E518">
        <f t="shared" si="49"/>
        <v>2</v>
      </c>
      <c r="F518" t="str">
        <f t="shared" si="50"/>
        <v>Erweiterung</v>
      </c>
      <c r="G518" t="str">
        <f t="shared" si="51"/>
        <v>Erweiterung</v>
      </c>
      <c r="H518" t="str" cm="1">
        <f t="array" ref="H518">LEFT(C518,SUM(LEN(C518)-LEN(SUBSTITUTE(C518,{"0";"1";"2";"3";"4";"5";"6";"7";"8";"9"},""))))</f>
        <v>2098</v>
      </c>
      <c r="I518" t="str" cm="1">
        <f t="array" aca="1" ref="I518" ca="1">_xlfn.TEXTJOIN("",TRUE,IFERROR(MID(H518,ROW(INDIRECT("1:100")),1)+0,""))</f>
        <v>2098</v>
      </c>
      <c r="J518" s="1" t="s">
        <v>13032</v>
      </c>
      <c r="K518" t="str">
        <f t="shared" si="52"/>
        <v>2098 FIORI-Auftragserfassung: MAG</v>
      </c>
      <c r="L518" t="s">
        <v>12566</v>
      </c>
      <c r="M518" t="s">
        <v>12567</v>
      </c>
      <c r="N518">
        <v>1</v>
      </c>
      <c r="O518" t="s">
        <v>766</v>
      </c>
      <c r="P518" t="str">
        <f t="shared" si="53"/>
        <v>2098 FIORI-Auftragserfassung: MAG-Erweiterung</v>
      </c>
    </row>
    <row r="519" spans="1:16" x14ac:dyDescent="0.3">
      <c r="A519" t="s">
        <v>12415</v>
      </c>
      <c r="B519" t="s">
        <v>12543</v>
      </c>
      <c r="C519" t="s">
        <v>580</v>
      </c>
      <c r="D519">
        <f t="shared" si="48"/>
        <v>0</v>
      </c>
      <c r="E519">
        <f t="shared" si="49"/>
        <v>0</v>
      </c>
      <c r="F519" t="str">
        <f t="shared" si="50"/>
        <v>Fehler</v>
      </c>
      <c r="G519" t="str">
        <f t="shared" si="51"/>
        <v>ILM Integration</v>
      </c>
      <c r="H519" t="str" cm="1">
        <f t="array" ref="H519">LEFT(C519,SUM(LEN(C519)-LEN(SUBSTITUTE(C519,{"0";"1";"2";"3";"4";"5";"6";"7";"8";"9"},""))))</f>
        <v>2331</v>
      </c>
      <c r="I519" t="str" cm="1">
        <f t="array" aca="1" ref="I519" ca="1">_xlfn.TEXTJOIN("",TRUE,IFERROR(MID(H519,ROW(INDIRECT("1:100")),1)+0,""))</f>
        <v>2331</v>
      </c>
      <c r="J519" s="1" t="s">
        <v>13033</v>
      </c>
      <c r="K519" t="e">
        <f t="shared" si="52"/>
        <v>#VALUE!</v>
      </c>
      <c r="L519" t="s">
        <v>12566</v>
      </c>
      <c r="M519" t="s">
        <v>12567</v>
      </c>
      <c r="N519">
        <v>1</v>
      </c>
      <c r="O519" t="s">
        <v>766</v>
      </c>
      <c r="P519" t="str">
        <f t="shared" si="53"/>
        <v>2331 ILM Integration</v>
      </c>
    </row>
    <row r="520" spans="1:16" x14ac:dyDescent="0.3">
      <c r="A520" t="s">
        <v>12416</v>
      </c>
      <c r="B520" t="s">
        <v>12543</v>
      </c>
      <c r="C520" t="s">
        <v>583</v>
      </c>
      <c r="D520">
        <f t="shared" si="48"/>
        <v>0</v>
      </c>
      <c r="E520">
        <f t="shared" si="49"/>
        <v>0</v>
      </c>
      <c r="F520" t="str">
        <f t="shared" si="50"/>
        <v>Fehler</v>
      </c>
      <c r="G520" t="str">
        <f t="shared" si="51"/>
        <v>Zahlart an Lieferung speichern</v>
      </c>
      <c r="H520" t="str" cm="1">
        <f t="array" ref="H520">LEFT(C520,SUM(LEN(C520)-LEN(SUBSTITUTE(C520,{"0";"1";"2";"3";"4";"5";"6";"7";"8";"9"},""))))</f>
        <v>2348</v>
      </c>
      <c r="I520" t="str" cm="1">
        <f t="array" aca="1" ref="I520" ca="1">_xlfn.TEXTJOIN("",TRUE,IFERROR(MID(H520,ROW(INDIRECT("1:100")),1)+0,""))</f>
        <v>2348</v>
      </c>
      <c r="J520" s="1" t="s">
        <v>13034</v>
      </c>
      <c r="K520" t="e">
        <f t="shared" si="52"/>
        <v>#VALUE!</v>
      </c>
      <c r="L520" t="s">
        <v>12566</v>
      </c>
      <c r="M520" t="s">
        <v>12567</v>
      </c>
      <c r="N520">
        <v>1</v>
      </c>
      <c r="O520" t="s">
        <v>766</v>
      </c>
      <c r="P520" t="str">
        <f t="shared" si="53"/>
        <v>2348 Zahlart an Lieferung speichern</v>
      </c>
    </row>
    <row r="521" spans="1:16" x14ac:dyDescent="0.3">
      <c r="A521" t="s">
        <v>12417</v>
      </c>
      <c r="B521" t="s">
        <v>12543</v>
      </c>
      <c r="C521" t="s">
        <v>584</v>
      </c>
      <c r="D521">
        <f t="shared" si="48"/>
        <v>1</v>
      </c>
      <c r="E521">
        <f t="shared" si="49"/>
        <v>1</v>
      </c>
      <c r="F521" t="str">
        <f t="shared" si="50"/>
        <v>API Integration</v>
      </c>
      <c r="G521" t="str">
        <f t="shared" si="51"/>
        <v>API Integration</v>
      </c>
      <c r="H521" t="str" cm="1">
        <f t="array" ref="H521">LEFT(C521,SUM(LEN(C521)-LEN(SUBSTITUTE(C521,{"0";"1";"2";"3";"4";"5";"6";"7";"8";"9"},""))))</f>
        <v>2373</v>
      </c>
      <c r="I521" t="str" cm="1">
        <f t="array" aca="1" ref="I521" ca="1">_xlfn.TEXTJOIN("",TRUE,IFERROR(MID(H521,ROW(INDIRECT("1:100")),1)+0,""))</f>
        <v>2373</v>
      </c>
      <c r="J521" s="1" t="s">
        <v>13035</v>
      </c>
      <c r="K521" t="str">
        <f t="shared" si="52"/>
        <v>2373 POS.AT</v>
      </c>
      <c r="L521" t="s">
        <v>12566</v>
      </c>
      <c r="M521" t="s">
        <v>12567</v>
      </c>
      <c r="N521">
        <v>1</v>
      </c>
      <c r="O521" t="s">
        <v>766</v>
      </c>
      <c r="P521" t="str">
        <f t="shared" si="53"/>
        <v>2373 POS.AT-API Integration</v>
      </c>
    </row>
    <row r="522" spans="1:16" x14ac:dyDescent="0.3">
      <c r="A522" t="s">
        <v>12418</v>
      </c>
      <c r="B522" t="s">
        <v>12543</v>
      </c>
      <c r="C522" t="s">
        <v>586</v>
      </c>
      <c r="D522">
        <f t="shared" si="48"/>
        <v>0</v>
      </c>
      <c r="E522">
        <f t="shared" si="49"/>
        <v>0</v>
      </c>
      <c r="F522" t="str">
        <f t="shared" si="50"/>
        <v>Fehler</v>
      </c>
      <c r="G522" t="str">
        <f t="shared" si="51"/>
        <v>Einführung GK Hospitality</v>
      </c>
      <c r="H522" t="str" cm="1">
        <f t="array" ref="H522">LEFT(C522,SUM(LEN(C522)-LEN(SUBSTITUTE(C522,{"0";"1";"2";"3";"4";"5";"6";"7";"8";"9"},""))))</f>
        <v>2412</v>
      </c>
      <c r="I522" t="str" cm="1">
        <f t="array" aca="1" ref="I522" ca="1">_xlfn.TEXTJOIN("",TRUE,IFERROR(MID(H522,ROW(INDIRECT("1:100")),1)+0,""))</f>
        <v>2412</v>
      </c>
      <c r="J522" s="1" t="s">
        <v>13036</v>
      </c>
      <c r="K522" t="e">
        <f t="shared" si="52"/>
        <v>#VALUE!</v>
      </c>
      <c r="L522" t="s">
        <v>12566</v>
      </c>
      <c r="M522" t="s">
        <v>12567</v>
      </c>
      <c r="N522">
        <v>1</v>
      </c>
      <c r="O522" t="s">
        <v>766</v>
      </c>
      <c r="P522" t="str">
        <f t="shared" si="53"/>
        <v>2412 Einführung GK Hospitality</v>
      </c>
    </row>
    <row r="523" spans="1:16" x14ac:dyDescent="0.3">
      <c r="A523" t="s">
        <v>12419</v>
      </c>
      <c r="B523" t="s">
        <v>12543</v>
      </c>
      <c r="C523" t="s">
        <v>587</v>
      </c>
      <c r="D523">
        <f t="shared" si="48"/>
        <v>0</v>
      </c>
      <c r="E523">
        <f t="shared" si="49"/>
        <v>0</v>
      </c>
      <c r="F523" t="str">
        <f t="shared" si="50"/>
        <v>Fehler</v>
      </c>
      <c r="G523" t="str">
        <f t="shared" si="51"/>
        <v>Changes zu Angebot MAGAZIN</v>
      </c>
      <c r="H523" t="str" cm="1">
        <f t="array" ref="H523">LEFT(C523,SUM(LEN(C523)-LEN(SUBSTITUTE(C523,{"0";"1";"2";"3";"4";"5";"6";"7";"8";"9"},""))))</f>
        <v>2461</v>
      </c>
      <c r="I523" t="str" cm="1">
        <f t="array" aca="1" ref="I523" ca="1">_xlfn.TEXTJOIN("",TRUE,IFERROR(MID(H523,ROW(INDIRECT("1:100")),1)+0,""))</f>
        <v>2461</v>
      </c>
      <c r="J523" s="1" t="s">
        <v>13037</v>
      </c>
      <c r="K523" t="e">
        <f t="shared" si="52"/>
        <v>#VALUE!</v>
      </c>
      <c r="L523" t="s">
        <v>12566</v>
      </c>
      <c r="M523" t="s">
        <v>12567</v>
      </c>
      <c r="N523">
        <v>1</v>
      </c>
      <c r="O523" t="s">
        <v>766</v>
      </c>
      <c r="P523" t="str">
        <f t="shared" si="53"/>
        <v>2461 Changes zu Angebot MAGAZIN</v>
      </c>
    </row>
    <row r="524" spans="1:16" x14ac:dyDescent="0.3">
      <c r="A524" t="s">
        <v>12420</v>
      </c>
      <c r="B524" t="s">
        <v>12543</v>
      </c>
      <c r="C524" t="s">
        <v>588</v>
      </c>
      <c r="D524">
        <f t="shared" si="48"/>
        <v>0</v>
      </c>
      <c r="E524">
        <f t="shared" si="49"/>
        <v>0</v>
      </c>
      <c r="F524" t="str">
        <f t="shared" si="50"/>
        <v>Fehler</v>
      </c>
      <c r="G524" t="str">
        <f t="shared" si="51"/>
        <v>Preisplanung: neue Anforderungen</v>
      </c>
      <c r="H524" t="str" cm="1">
        <f t="array" ref="H524">LEFT(C524,SUM(LEN(C524)-LEN(SUBSTITUTE(C524,{"0";"1";"2";"3";"4";"5";"6";"7";"8";"9"},""))))</f>
        <v>2555</v>
      </c>
      <c r="I524" t="str" cm="1">
        <f t="array" aca="1" ref="I524" ca="1">_xlfn.TEXTJOIN("",TRUE,IFERROR(MID(H524,ROW(INDIRECT("1:100")),1)+0,""))</f>
        <v>2555</v>
      </c>
      <c r="J524" s="1" t="s">
        <v>13038</v>
      </c>
      <c r="K524" t="e">
        <f t="shared" si="52"/>
        <v>#VALUE!</v>
      </c>
      <c r="L524" t="s">
        <v>12566</v>
      </c>
      <c r="M524" t="s">
        <v>12567</v>
      </c>
      <c r="N524">
        <v>1</v>
      </c>
      <c r="O524" t="s">
        <v>766</v>
      </c>
      <c r="P524" t="str">
        <f t="shared" si="53"/>
        <v>2555 Preisplanung: neue Anforderungen</v>
      </c>
    </row>
    <row r="525" spans="1:16" x14ac:dyDescent="0.3">
      <c r="A525" t="s">
        <v>12421</v>
      </c>
      <c r="B525" t="s">
        <v>12543</v>
      </c>
      <c r="C525" t="s">
        <v>589</v>
      </c>
      <c r="D525">
        <f t="shared" si="48"/>
        <v>0</v>
      </c>
      <c r="E525">
        <f t="shared" si="49"/>
        <v>0</v>
      </c>
      <c r="F525" t="str">
        <f t="shared" si="50"/>
        <v>Fehler</v>
      </c>
      <c r="G525" t="str">
        <f t="shared" si="51"/>
        <v>PayPal Optimierungen</v>
      </c>
      <c r="H525" t="str" cm="1">
        <f t="array" ref="H525">LEFT(C525,SUM(LEN(C525)-LEN(SUBSTITUTE(C525,{"0";"1";"2";"3";"4";"5";"6";"7";"8";"9"},""))))</f>
        <v>2564</v>
      </c>
      <c r="I525" t="str" cm="1">
        <f t="array" aca="1" ref="I525" ca="1">_xlfn.TEXTJOIN("",TRUE,IFERROR(MID(H525,ROW(INDIRECT("1:100")),1)+0,""))</f>
        <v>2564</v>
      </c>
      <c r="J525" s="1" t="s">
        <v>13039</v>
      </c>
      <c r="K525" t="e">
        <f t="shared" si="52"/>
        <v>#VALUE!</v>
      </c>
      <c r="L525" t="s">
        <v>12566</v>
      </c>
      <c r="M525" t="s">
        <v>12567</v>
      </c>
      <c r="N525">
        <v>1</v>
      </c>
      <c r="O525" t="s">
        <v>766</v>
      </c>
      <c r="P525" t="str">
        <f t="shared" si="53"/>
        <v>2564 PayPal Optimierungen</v>
      </c>
    </row>
    <row r="526" spans="1:16" x14ac:dyDescent="0.3">
      <c r="A526" t="s">
        <v>12422</v>
      </c>
      <c r="B526" t="s">
        <v>12543</v>
      </c>
      <c r="C526" t="s">
        <v>591</v>
      </c>
      <c r="D526">
        <f t="shared" si="48"/>
        <v>1</v>
      </c>
      <c r="E526">
        <f t="shared" si="49"/>
        <v>1</v>
      </c>
      <c r="F526" t="str">
        <f t="shared" si="50"/>
        <v>Zeile auf Bestellungsformular ausgeben</v>
      </c>
      <c r="G526" t="str">
        <f t="shared" si="51"/>
        <v>Zeile auf Bestellungsformular ausgeben</v>
      </c>
      <c r="H526" t="str" cm="1">
        <f t="array" ref="H526">LEFT(C526,SUM(LEN(C526)-LEN(SUBSTITUTE(C526,{"0";"1";"2";"3";"4";"5";"6";"7";"8";"9"},""))))</f>
        <v>2639</v>
      </c>
      <c r="I526" t="str" cm="1">
        <f t="array" aca="1" ref="I526" ca="1">_xlfn.TEXTJOIN("",TRUE,IFERROR(MID(H526,ROW(INDIRECT("1:100")),1)+0,""))</f>
        <v>2639</v>
      </c>
      <c r="J526" s="1" t="s">
        <v>13040</v>
      </c>
      <c r="K526" t="str">
        <f t="shared" si="52"/>
        <v>2639 c/o</v>
      </c>
      <c r="L526" t="s">
        <v>12566</v>
      </c>
      <c r="M526" t="s">
        <v>12567</v>
      </c>
      <c r="N526">
        <v>1</v>
      </c>
      <c r="O526" t="s">
        <v>766</v>
      </c>
      <c r="P526" t="str">
        <f t="shared" si="53"/>
        <v>2639 c/o-Zeile auf Bestellungsformular ausgeben</v>
      </c>
    </row>
    <row r="527" spans="1:16" x14ac:dyDescent="0.3">
      <c r="A527" t="s">
        <v>12423</v>
      </c>
      <c r="B527" t="s">
        <v>12543</v>
      </c>
      <c r="C527" t="s">
        <v>592</v>
      </c>
      <c r="D527">
        <f t="shared" si="48"/>
        <v>0</v>
      </c>
      <c r="E527">
        <f t="shared" si="49"/>
        <v>0</v>
      </c>
      <c r="F527" t="str">
        <f t="shared" si="50"/>
        <v>Fehler</v>
      </c>
      <c r="G527" t="str">
        <f t="shared" si="51"/>
        <v>Impressum Mail AT</v>
      </c>
      <c r="H527" t="str" cm="1">
        <f t="array" ref="H527">LEFT(C527,SUM(LEN(C527)-LEN(SUBSTITUTE(C527,{"0";"1";"2";"3";"4";"5";"6";"7";"8";"9"},""))))</f>
        <v>2703</v>
      </c>
      <c r="I527" t="str" cm="1">
        <f t="array" aca="1" ref="I527" ca="1">_xlfn.TEXTJOIN("",TRUE,IFERROR(MID(H527,ROW(INDIRECT("1:100")),1)+0,""))</f>
        <v>2703</v>
      </c>
      <c r="J527" s="1" t="s">
        <v>13041</v>
      </c>
      <c r="K527" t="e">
        <f t="shared" si="52"/>
        <v>#VALUE!</v>
      </c>
      <c r="L527" t="s">
        <v>12566</v>
      </c>
      <c r="M527" t="s">
        <v>12567</v>
      </c>
      <c r="N527">
        <v>1</v>
      </c>
      <c r="O527" t="s">
        <v>766</v>
      </c>
      <c r="P527" t="str">
        <f t="shared" si="53"/>
        <v>2703 Impressum Mail AT</v>
      </c>
    </row>
    <row r="528" spans="1:16" x14ac:dyDescent="0.3">
      <c r="A528" t="s">
        <v>12424</v>
      </c>
      <c r="B528" t="s">
        <v>12543</v>
      </c>
      <c r="C528" t="s">
        <v>593</v>
      </c>
      <c r="D528">
        <f t="shared" si="48"/>
        <v>1</v>
      </c>
      <c r="E528">
        <f t="shared" si="49"/>
        <v>1</v>
      </c>
      <c r="F528" t="str">
        <f t="shared" si="50"/>
        <v>Cockpits: Redesign</v>
      </c>
      <c r="G528" t="str">
        <f t="shared" si="51"/>
        <v>Cockpits: Redesign</v>
      </c>
      <c r="H528" t="str" cm="1">
        <f t="array" ref="H528">LEFT(C528,SUM(LEN(C528)-LEN(SUBSTITUTE(C528,{"0";"1";"2";"3";"4";"5";"6";"7";"8";"9"},""))))</f>
        <v>2783</v>
      </c>
      <c r="I528" t="str" cm="1">
        <f t="array" aca="1" ref="I528" ca="1">_xlfn.TEXTJOIN("",TRUE,IFERROR(MID(H528,ROW(INDIRECT("1:100")),1)+0,""))</f>
        <v>2783</v>
      </c>
      <c r="J528" s="1" t="s">
        <v>13042</v>
      </c>
      <c r="K528" t="str">
        <f t="shared" si="52"/>
        <v>2783 CS</v>
      </c>
      <c r="L528" t="s">
        <v>12566</v>
      </c>
      <c r="M528" t="s">
        <v>12567</v>
      </c>
      <c r="N528">
        <v>1</v>
      </c>
      <c r="O528" t="s">
        <v>766</v>
      </c>
      <c r="P528" t="str">
        <f t="shared" si="53"/>
        <v>2783 CS-Cockpits: Redesign</v>
      </c>
    </row>
    <row r="529" spans="1:16" x14ac:dyDescent="0.3">
      <c r="A529" t="s">
        <v>12425</v>
      </c>
      <c r="B529" t="s">
        <v>12543</v>
      </c>
      <c r="C529" t="s">
        <v>594</v>
      </c>
      <c r="D529">
        <f t="shared" si="48"/>
        <v>0</v>
      </c>
      <c r="E529">
        <f t="shared" si="49"/>
        <v>0</v>
      </c>
      <c r="F529" t="str">
        <f t="shared" si="50"/>
        <v>Fehler</v>
      </c>
      <c r="G529" t="str">
        <f t="shared" si="51"/>
        <v>Assortment Planning QuickWins</v>
      </c>
      <c r="H529" t="str" cm="1">
        <f t="array" ref="H529">LEFT(C529,SUM(LEN(C529)-LEN(SUBSTITUTE(C529,{"0";"1";"2";"3";"4";"5";"6";"7";"8";"9"},""))))</f>
        <v>2786</v>
      </c>
      <c r="I529" t="str" cm="1">
        <f t="array" aca="1" ref="I529" ca="1">_xlfn.TEXTJOIN("",TRUE,IFERROR(MID(H529,ROW(INDIRECT("1:100")),1)+0,""))</f>
        <v>2786</v>
      </c>
      <c r="J529" s="1" t="s">
        <v>13043</v>
      </c>
      <c r="K529" t="e">
        <f t="shared" si="52"/>
        <v>#VALUE!</v>
      </c>
      <c r="L529" t="s">
        <v>12566</v>
      </c>
      <c r="M529" t="s">
        <v>12567</v>
      </c>
      <c r="N529">
        <v>1</v>
      </c>
      <c r="O529" t="s">
        <v>766</v>
      </c>
      <c r="P529" t="str">
        <f t="shared" si="53"/>
        <v>2786 Assortment Planning QuickWins</v>
      </c>
    </row>
    <row r="530" spans="1:16" x14ac:dyDescent="0.3">
      <c r="A530" t="s">
        <v>12426</v>
      </c>
      <c r="B530" t="s">
        <v>12543</v>
      </c>
      <c r="C530" t="s">
        <v>595</v>
      </c>
      <c r="D530">
        <f t="shared" si="48"/>
        <v>0</v>
      </c>
      <c r="E530">
        <f t="shared" si="49"/>
        <v>0</v>
      </c>
      <c r="F530" t="str">
        <f t="shared" si="50"/>
        <v>Fehler</v>
      </c>
      <c r="G530" t="str">
        <f t="shared" si="51"/>
        <v>Versandstellenfindung Filialversand</v>
      </c>
      <c r="H530" t="str" cm="1">
        <f t="array" ref="H530">LEFT(C530,SUM(LEN(C530)-LEN(SUBSTITUTE(C530,{"0";"1";"2";"3";"4";"5";"6";"7";"8";"9"},""))))</f>
        <v>2885</v>
      </c>
      <c r="I530" t="str" cm="1">
        <f t="array" aca="1" ref="I530" ca="1">_xlfn.TEXTJOIN("",TRUE,IFERROR(MID(H530,ROW(INDIRECT("1:100")),1)+0,""))</f>
        <v>2885</v>
      </c>
      <c r="J530" s="1" t="s">
        <v>13044</v>
      </c>
      <c r="K530" t="e">
        <f t="shared" si="52"/>
        <v>#VALUE!</v>
      </c>
      <c r="L530" t="s">
        <v>12566</v>
      </c>
      <c r="M530" t="s">
        <v>12567</v>
      </c>
      <c r="N530">
        <v>1</v>
      </c>
      <c r="O530" t="s">
        <v>766</v>
      </c>
      <c r="P530" t="str">
        <f t="shared" si="53"/>
        <v>2885 Versandstellenfindung Filialversand</v>
      </c>
    </row>
    <row r="531" spans="1:16" x14ac:dyDescent="0.3">
      <c r="A531" t="s">
        <v>12427</v>
      </c>
      <c r="B531" t="s">
        <v>12543</v>
      </c>
      <c r="C531" t="s">
        <v>596</v>
      </c>
      <c r="D531">
        <f t="shared" si="48"/>
        <v>1</v>
      </c>
      <c r="E531">
        <f t="shared" si="49"/>
        <v>1</v>
      </c>
      <c r="F531" t="str">
        <f t="shared" si="50"/>
        <v>Übersicht</v>
      </c>
      <c r="G531" t="str">
        <f t="shared" si="51"/>
        <v>Übersicht</v>
      </c>
      <c r="H531" t="str" cm="1">
        <f t="array" ref="H531">LEFT(C531,SUM(LEN(C531)-LEN(SUBSTITUTE(C531,{"0";"1";"2";"3";"4";"5";"6";"7";"8";"9"},""))))</f>
        <v>2900</v>
      </c>
      <c r="I531" t="str" cm="1">
        <f t="array" aca="1" ref="I531" ca="1">_xlfn.TEXTJOIN("",TRUE,IFERROR(MID(H531,ROW(INDIRECT("1:100")),1)+0,""))</f>
        <v>2900</v>
      </c>
      <c r="J531" s="1" t="s">
        <v>13045</v>
      </c>
      <c r="K531" t="str">
        <f t="shared" si="52"/>
        <v>2900 Mail: verfügbarkeits</v>
      </c>
      <c r="L531" t="s">
        <v>12566</v>
      </c>
      <c r="M531" t="s">
        <v>12567</v>
      </c>
      <c r="N531">
        <v>1</v>
      </c>
      <c r="O531" t="s">
        <v>766</v>
      </c>
      <c r="P531" t="str">
        <f t="shared" si="53"/>
        <v>2900 Mail: verfügbarkeits-Übersicht</v>
      </c>
    </row>
    <row r="532" spans="1:16" x14ac:dyDescent="0.3">
      <c r="A532" t="s">
        <v>12428</v>
      </c>
      <c r="B532" t="s">
        <v>12543</v>
      </c>
      <c r="C532" t="s">
        <v>597</v>
      </c>
      <c r="D532">
        <f t="shared" si="48"/>
        <v>0</v>
      </c>
      <c r="E532">
        <f t="shared" si="49"/>
        <v>0</v>
      </c>
      <c r="F532" t="str">
        <f t="shared" si="50"/>
        <v>Fehler</v>
      </c>
      <c r="G532" t="str">
        <f t="shared" si="51"/>
        <v>Liefertermintreue monitoren</v>
      </c>
      <c r="H532" t="str" cm="1">
        <f t="array" ref="H532">LEFT(C532,SUM(LEN(C532)-LEN(SUBSTITUTE(C532,{"0";"1";"2";"3";"4";"5";"6";"7";"8";"9"},""))))</f>
        <v>2934</v>
      </c>
      <c r="I532" t="str" cm="1">
        <f t="array" aca="1" ref="I532" ca="1">_xlfn.TEXTJOIN("",TRUE,IFERROR(MID(H532,ROW(INDIRECT("1:100")),1)+0,""))</f>
        <v>2934</v>
      </c>
      <c r="J532" s="1" t="s">
        <v>13046</v>
      </c>
      <c r="K532" t="e">
        <f t="shared" si="52"/>
        <v>#VALUE!</v>
      </c>
      <c r="L532" t="s">
        <v>12566</v>
      </c>
      <c r="M532" t="s">
        <v>12567</v>
      </c>
      <c r="N532">
        <v>1</v>
      </c>
      <c r="O532" t="s">
        <v>766</v>
      </c>
      <c r="P532" t="str">
        <f t="shared" si="53"/>
        <v>2934 Liefertermintreue monitoren</v>
      </c>
    </row>
    <row r="533" spans="1:16" x14ac:dyDescent="0.3">
      <c r="A533" t="s">
        <v>12429</v>
      </c>
      <c r="B533" t="s">
        <v>12543</v>
      </c>
      <c r="C533" t="s">
        <v>598</v>
      </c>
      <c r="D533">
        <f t="shared" si="48"/>
        <v>0</v>
      </c>
      <c r="E533">
        <f t="shared" si="49"/>
        <v>0</v>
      </c>
      <c r="F533" t="str">
        <f t="shared" si="50"/>
        <v>Fehler</v>
      </c>
      <c r="G533" t="str">
        <f t="shared" si="51"/>
        <v>Retail: Belegtext englisch für Digitalen Bon</v>
      </c>
      <c r="H533" t="str" cm="1">
        <f t="array" ref="H533">LEFT(C533,SUM(LEN(C533)-LEN(SUBSTITUTE(C533,{"0";"1";"2";"3";"4";"5";"6";"7";"8";"9"},""))))</f>
        <v>2973</v>
      </c>
      <c r="I533" t="str" cm="1">
        <f t="array" aca="1" ref="I533" ca="1">_xlfn.TEXTJOIN("",TRUE,IFERROR(MID(H533,ROW(INDIRECT("1:100")),1)+0,""))</f>
        <v>2973</v>
      </c>
      <c r="J533" s="1" t="s">
        <v>13047</v>
      </c>
      <c r="K533" t="e">
        <f t="shared" si="52"/>
        <v>#VALUE!</v>
      </c>
      <c r="L533" t="s">
        <v>12566</v>
      </c>
      <c r="M533" t="s">
        <v>12567</v>
      </c>
      <c r="N533">
        <v>1</v>
      </c>
      <c r="O533" t="s">
        <v>766</v>
      </c>
      <c r="P533" t="str">
        <f t="shared" si="53"/>
        <v>2973 Retail: Belegtext englisch für Digitalen Bon</v>
      </c>
    </row>
    <row r="534" spans="1:16" x14ac:dyDescent="0.3">
      <c r="A534" t="s">
        <v>12430</v>
      </c>
      <c r="B534" t="s">
        <v>12543</v>
      </c>
      <c r="C534" t="s">
        <v>599</v>
      </c>
      <c r="D534">
        <f t="shared" si="48"/>
        <v>1</v>
      </c>
      <c r="E534">
        <f t="shared" si="49"/>
        <v>1</v>
      </c>
      <c r="F534" t="str">
        <f t="shared" si="50"/>
        <v>Logik</v>
      </c>
      <c r="G534" t="str">
        <f t="shared" si="51"/>
        <v>Logik</v>
      </c>
      <c r="H534" t="str" cm="1">
        <f t="array" ref="H534">LEFT(C534,SUM(LEN(C534)-LEN(SUBSTITUTE(C534,{"0";"1";"2";"3";"4";"5";"6";"7";"8";"9"},""))))</f>
        <v>3023</v>
      </c>
      <c r="I534" t="str" cm="1">
        <f t="array" aca="1" ref="I534" ca="1">_xlfn.TEXTJOIN("",TRUE,IFERROR(MID(H534,ROW(INDIRECT("1:100")),1)+0,""))</f>
        <v>3023</v>
      </c>
      <c r="J534" s="1" t="s">
        <v>13048</v>
      </c>
      <c r="K534" t="str">
        <f t="shared" si="52"/>
        <v>3023 Verf.: AB</v>
      </c>
      <c r="L534" t="s">
        <v>12566</v>
      </c>
      <c r="M534" t="s">
        <v>12567</v>
      </c>
      <c r="N534">
        <v>1</v>
      </c>
      <c r="O534" t="s">
        <v>766</v>
      </c>
      <c r="P534" t="str">
        <f t="shared" si="53"/>
        <v>3023 Verf.: AB-Logik</v>
      </c>
    </row>
    <row r="535" spans="1:16" x14ac:dyDescent="0.3">
      <c r="A535" t="s">
        <v>12431</v>
      </c>
      <c r="B535" t="s">
        <v>12543</v>
      </c>
      <c r="C535" t="s">
        <v>600</v>
      </c>
      <c r="D535">
        <f t="shared" si="48"/>
        <v>0</v>
      </c>
      <c r="E535">
        <f t="shared" si="49"/>
        <v>0</v>
      </c>
      <c r="F535" t="str">
        <f t="shared" si="50"/>
        <v>Fehler</v>
      </c>
      <c r="G535" t="str">
        <f t="shared" si="51"/>
        <v>Fiori Artikelauslistung</v>
      </c>
      <c r="H535" t="str" cm="1">
        <f t="array" ref="H535">LEFT(C535,SUM(LEN(C535)-LEN(SUBSTITUTE(C535,{"0";"1";"2";"3";"4";"5";"6";"7";"8";"9"},""))))</f>
        <v>3065</v>
      </c>
      <c r="I535" t="str" cm="1">
        <f t="array" aca="1" ref="I535" ca="1">_xlfn.TEXTJOIN("",TRUE,IFERROR(MID(H535,ROW(INDIRECT("1:100")),1)+0,""))</f>
        <v>3065</v>
      </c>
      <c r="J535" s="1" t="s">
        <v>13049</v>
      </c>
      <c r="K535" t="e">
        <f t="shared" si="52"/>
        <v>#VALUE!</v>
      </c>
      <c r="L535" t="s">
        <v>12566</v>
      </c>
      <c r="M535" t="s">
        <v>12567</v>
      </c>
      <c r="N535">
        <v>1</v>
      </c>
      <c r="O535" t="s">
        <v>766</v>
      </c>
      <c r="P535" t="str">
        <f t="shared" si="53"/>
        <v>3065 Fiori Artikelauslistung</v>
      </c>
    </row>
    <row r="536" spans="1:16" x14ac:dyDescent="0.3">
      <c r="A536" t="s">
        <v>12432</v>
      </c>
      <c r="B536" t="s">
        <v>12543</v>
      </c>
      <c r="C536" t="s">
        <v>601</v>
      </c>
      <c r="D536">
        <f t="shared" si="48"/>
        <v>0</v>
      </c>
      <c r="E536">
        <f t="shared" si="49"/>
        <v>0</v>
      </c>
      <c r="F536" t="str">
        <f t="shared" si="50"/>
        <v>Fehler</v>
      </c>
      <c r="G536" t="str">
        <f t="shared" si="51"/>
        <v>Screen Personas POC</v>
      </c>
      <c r="H536" t="str" cm="1">
        <f t="array" ref="H536">LEFT(C536,SUM(LEN(C536)-LEN(SUBSTITUTE(C536,{"0";"1";"2";"3";"4";"5";"6";"7";"8";"9"},""))))</f>
        <v>3079</v>
      </c>
      <c r="I536" t="str" cm="1">
        <f t="array" aca="1" ref="I536" ca="1">_xlfn.TEXTJOIN("",TRUE,IFERROR(MID(H536,ROW(INDIRECT("1:100")),1)+0,""))</f>
        <v>3079</v>
      </c>
      <c r="J536" s="1" t="s">
        <v>13050</v>
      </c>
      <c r="K536" t="e">
        <f t="shared" si="52"/>
        <v>#VALUE!</v>
      </c>
      <c r="L536" t="s">
        <v>12566</v>
      </c>
      <c r="M536" t="s">
        <v>12567</v>
      </c>
      <c r="N536">
        <v>1</v>
      </c>
      <c r="O536" t="s">
        <v>766</v>
      </c>
      <c r="P536" t="str">
        <f t="shared" si="53"/>
        <v>3079 Screen Personas POC</v>
      </c>
    </row>
    <row r="537" spans="1:16" x14ac:dyDescent="0.3">
      <c r="A537" t="s">
        <v>12433</v>
      </c>
      <c r="B537" t="s">
        <v>12543</v>
      </c>
      <c r="C537" t="s">
        <v>603</v>
      </c>
      <c r="D537">
        <f t="shared" si="48"/>
        <v>0</v>
      </c>
      <c r="E537">
        <f t="shared" si="49"/>
        <v>0</v>
      </c>
      <c r="F537" t="str">
        <f t="shared" si="50"/>
        <v>Fehler</v>
      </c>
      <c r="G537" t="str">
        <f t="shared" si="51"/>
        <v>FIORI Preisplanung 2.0</v>
      </c>
      <c r="H537" t="str" cm="1">
        <f t="array" ref="H537">LEFT(C537,SUM(LEN(C537)-LEN(SUBSTITUTE(C537,{"0";"1";"2";"3";"4";"5";"6";"7";"8";"9"},""))))</f>
        <v>3093 F</v>
      </c>
      <c r="I537" t="str" cm="1">
        <f t="array" aca="1" ref="I537" ca="1">_xlfn.TEXTJOIN("",TRUE,IFERROR(MID(H537,ROW(INDIRECT("1:100")),1)+0,""))</f>
        <v>3093</v>
      </c>
      <c r="J537" s="1" t="s">
        <v>13051</v>
      </c>
      <c r="K537" t="e">
        <f t="shared" si="52"/>
        <v>#VALUE!</v>
      </c>
      <c r="L537" t="s">
        <v>12566</v>
      </c>
      <c r="M537" t="s">
        <v>12567</v>
      </c>
      <c r="N537">
        <v>1</v>
      </c>
      <c r="O537" t="s">
        <v>766</v>
      </c>
      <c r="P537" t="str">
        <f t="shared" si="53"/>
        <v>3093 FIORI Preisplanung 2.0</v>
      </c>
    </row>
    <row r="538" spans="1:16" x14ac:dyDescent="0.3">
      <c r="A538" t="s">
        <v>12434</v>
      </c>
      <c r="B538" t="s">
        <v>12543</v>
      </c>
      <c r="C538" t="s">
        <v>604</v>
      </c>
      <c r="D538">
        <f t="shared" si="48"/>
        <v>1</v>
      </c>
      <c r="E538">
        <f t="shared" si="49"/>
        <v>1</v>
      </c>
      <c r="F538" t="str">
        <f t="shared" si="50"/>
        <v>Engine: Einführung</v>
      </c>
      <c r="G538" t="str">
        <f t="shared" si="51"/>
        <v>Engine: Einführung</v>
      </c>
      <c r="H538" t="str" cm="1">
        <f t="array" ref="H538">LEFT(C538,SUM(LEN(C538)-LEN(SUBSTITUTE(C538,{"0";"1";"2";"3";"4";"5";"6";"7";"8";"9"},""))))</f>
        <v>3100</v>
      </c>
      <c r="I538" t="str" cm="1">
        <f t="array" aca="1" ref="I538" ca="1">_xlfn.TEXTJOIN("",TRUE,IFERROR(MID(H538,ROW(INDIRECT("1:100")),1)+0,""))</f>
        <v>3100</v>
      </c>
      <c r="J538" s="1" t="s">
        <v>13052</v>
      </c>
      <c r="K538" t="str">
        <f t="shared" si="52"/>
        <v>3100 Promo</v>
      </c>
      <c r="L538" t="s">
        <v>12566</v>
      </c>
      <c r="M538" t="s">
        <v>12567</v>
      </c>
      <c r="N538">
        <v>1</v>
      </c>
      <c r="O538" t="s">
        <v>766</v>
      </c>
      <c r="P538" t="str">
        <f t="shared" si="53"/>
        <v>3100 Promo-Engine: Einführung</v>
      </c>
    </row>
    <row r="539" spans="1:16" x14ac:dyDescent="0.3">
      <c r="A539" t="s">
        <v>12435</v>
      </c>
      <c r="B539" t="s">
        <v>12543</v>
      </c>
      <c r="C539" t="s">
        <v>605</v>
      </c>
      <c r="D539">
        <f t="shared" si="48"/>
        <v>1</v>
      </c>
      <c r="E539">
        <f t="shared" si="49"/>
        <v>1</v>
      </c>
      <c r="F539" t="str">
        <f t="shared" si="50"/>
        <v>Auftrag</v>
      </c>
      <c r="G539" t="str">
        <f t="shared" si="51"/>
        <v>Auftrag</v>
      </c>
      <c r="H539" t="str" cm="1">
        <f t="array" ref="H539">LEFT(C539,SUM(LEN(C539)-LEN(SUBSTITUTE(C539,{"0";"1";"2";"3";"4";"5";"6";"7";"8";"9"},""))))</f>
        <v>3124</v>
      </c>
      <c r="I539" t="str" cm="1">
        <f t="array" aca="1" ref="I539" ca="1">_xlfn.TEXTJOIN("",TRUE,IFERROR(MID(H539,ROW(INDIRECT("1:100")),1)+0,""))</f>
        <v>3124</v>
      </c>
      <c r="J539" s="1" t="s">
        <v>13053</v>
      </c>
      <c r="K539" t="str">
        <f t="shared" si="52"/>
        <v>3124 Filialadresse anzeigen bei C&amp;C</v>
      </c>
      <c r="L539" t="s">
        <v>12566</v>
      </c>
      <c r="M539" t="s">
        <v>12567</v>
      </c>
      <c r="N539">
        <v>1</v>
      </c>
      <c r="O539" t="s">
        <v>766</v>
      </c>
      <c r="P539" t="str">
        <f t="shared" si="53"/>
        <v>3124 Filialadresse anzeigen bei C&amp;C-Auftrag</v>
      </c>
    </row>
    <row r="540" spans="1:16" x14ac:dyDescent="0.3">
      <c r="A540" t="s">
        <v>12436</v>
      </c>
      <c r="B540" t="s">
        <v>12543</v>
      </c>
      <c r="C540" t="s">
        <v>606</v>
      </c>
      <c r="D540">
        <f t="shared" si="48"/>
        <v>0</v>
      </c>
      <c r="E540">
        <f t="shared" si="49"/>
        <v>0</v>
      </c>
      <c r="F540" t="str">
        <f t="shared" si="50"/>
        <v>Fehler</v>
      </c>
      <c r="G540" t="str">
        <f t="shared" si="51"/>
        <v>Procurement: Sichtbarkeit der Artikelsaison in SAP</v>
      </c>
      <c r="H540" t="str" cm="1">
        <f t="array" ref="H540">LEFT(C540,SUM(LEN(C540)-LEN(SUBSTITUTE(C540,{"0";"1";"2";"3";"4";"5";"6";"7";"8";"9"},""))))</f>
        <v>3127</v>
      </c>
      <c r="I540" t="str" cm="1">
        <f t="array" aca="1" ref="I540" ca="1">_xlfn.TEXTJOIN("",TRUE,IFERROR(MID(H540,ROW(INDIRECT("1:100")),1)+0,""))</f>
        <v>3127</v>
      </c>
      <c r="J540" s="1" t="s">
        <v>13054</v>
      </c>
      <c r="K540" t="e">
        <f t="shared" si="52"/>
        <v>#VALUE!</v>
      </c>
      <c r="L540" t="s">
        <v>12566</v>
      </c>
      <c r="M540" t="s">
        <v>12567</v>
      </c>
      <c r="N540">
        <v>1</v>
      </c>
      <c r="O540" t="s">
        <v>766</v>
      </c>
      <c r="P540" t="str">
        <f t="shared" si="53"/>
        <v>3127 Procurement: Sichtbarkeit der Artikelsaison in SAP</v>
      </c>
    </row>
    <row r="541" spans="1:16" x14ac:dyDescent="0.3">
      <c r="A541" t="s">
        <v>12437</v>
      </c>
      <c r="B541" t="s">
        <v>12543</v>
      </c>
      <c r="C541" t="s">
        <v>607</v>
      </c>
      <c r="D541">
        <f t="shared" si="48"/>
        <v>0</v>
      </c>
      <c r="E541">
        <f t="shared" si="49"/>
        <v>0</v>
      </c>
      <c r="F541" t="str">
        <f t="shared" si="50"/>
        <v>Fehler</v>
      </c>
      <c r="G541" t="str">
        <f t="shared" si="51"/>
        <v>GoGreen Label auf Versandlabel andrucken</v>
      </c>
      <c r="H541" t="str" cm="1">
        <f t="array" ref="H541">LEFT(C541,SUM(LEN(C541)-LEN(SUBSTITUTE(C541,{"0";"1";"2";"3";"4";"5";"6";"7";"8";"9"},""))))</f>
        <v>3145</v>
      </c>
      <c r="I541" t="str" cm="1">
        <f t="array" aca="1" ref="I541" ca="1">_xlfn.TEXTJOIN("",TRUE,IFERROR(MID(H541,ROW(INDIRECT("1:100")),1)+0,""))</f>
        <v>3145</v>
      </c>
      <c r="J541" s="1" t="s">
        <v>13055</v>
      </c>
      <c r="K541" t="e">
        <f t="shared" si="52"/>
        <v>#VALUE!</v>
      </c>
      <c r="L541" t="s">
        <v>12566</v>
      </c>
      <c r="M541" t="s">
        <v>12567</v>
      </c>
      <c r="N541">
        <v>1</v>
      </c>
      <c r="O541" t="s">
        <v>766</v>
      </c>
      <c r="P541" t="str">
        <f t="shared" si="53"/>
        <v>3145 GoGreen Label auf Versandlabel andrucken</v>
      </c>
    </row>
    <row r="542" spans="1:16" x14ac:dyDescent="0.3">
      <c r="A542" t="s">
        <v>12438</v>
      </c>
      <c r="B542" t="s">
        <v>12543</v>
      </c>
      <c r="C542" t="s">
        <v>608</v>
      </c>
      <c r="D542">
        <f t="shared" si="48"/>
        <v>0</v>
      </c>
      <c r="E542">
        <f t="shared" si="49"/>
        <v>0</v>
      </c>
      <c r="F542" t="str">
        <f t="shared" si="50"/>
        <v>Fehler</v>
      </c>
      <c r="G542" t="str">
        <f t="shared" si="51"/>
        <v>Paygate: Nachbearbeitungscockpit anpassen</v>
      </c>
      <c r="H542" t="str" cm="1">
        <f t="array" ref="H542">LEFT(C542,SUM(LEN(C542)-LEN(SUBSTITUTE(C542,{"0";"1";"2";"3";"4";"5";"6";"7";"8";"9"},""))))</f>
        <v>3181</v>
      </c>
      <c r="I542" t="str" cm="1">
        <f t="array" aca="1" ref="I542" ca="1">_xlfn.TEXTJOIN("",TRUE,IFERROR(MID(H542,ROW(INDIRECT("1:100")),1)+0,""))</f>
        <v>3181</v>
      </c>
      <c r="J542" s="1" t="s">
        <v>13056</v>
      </c>
      <c r="K542" t="e">
        <f t="shared" si="52"/>
        <v>#VALUE!</v>
      </c>
      <c r="L542" t="s">
        <v>12566</v>
      </c>
      <c r="M542" t="s">
        <v>12567</v>
      </c>
      <c r="N542">
        <v>1</v>
      </c>
      <c r="O542" t="s">
        <v>766</v>
      </c>
      <c r="P542" t="str">
        <f t="shared" si="53"/>
        <v>3181 Paygate: Nachbearbeitungscockpit anpassen</v>
      </c>
    </row>
    <row r="543" spans="1:16" x14ac:dyDescent="0.3">
      <c r="A543" t="s">
        <v>12439</v>
      </c>
      <c r="B543" t="s">
        <v>12543</v>
      </c>
      <c r="C543" t="s">
        <v>609</v>
      </c>
      <c r="D543">
        <f t="shared" si="48"/>
        <v>0</v>
      </c>
      <c r="E543">
        <f t="shared" si="49"/>
        <v>0</v>
      </c>
      <c r="F543" t="str">
        <f t="shared" si="50"/>
        <v>Fehler</v>
      </c>
      <c r="G543" t="str">
        <f t="shared" si="51"/>
        <v>CS: Kundenkommunikation</v>
      </c>
      <c r="H543" t="str" cm="1">
        <f t="array" ref="H543">LEFT(C543,SUM(LEN(C543)-LEN(SUBSTITUTE(C543,{"0";"1";"2";"3";"4";"5";"6";"7";"8";"9"},""))))</f>
        <v>3201</v>
      </c>
      <c r="I543" t="str" cm="1">
        <f t="array" aca="1" ref="I543" ca="1">_xlfn.TEXTJOIN("",TRUE,IFERROR(MID(H543,ROW(INDIRECT("1:100")),1)+0,""))</f>
        <v>3201</v>
      </c>
      <c r="J543" s="1" t="s">
        <v>13057</v>
      </c>
      <c r="K543" t="e">
        <f t="shared" si="52"/>
        <v>#VALUE!</v>
      </c>
      <c r="L543" t="s">
        <v>12566</v>
      </c>
      <c r="M543" t="s">
        <v>12567</v>
      </c>
      <c r="N543">
        <v>1</v>
      </c>
      <c r="O543" t="s">
        <v>766</v>
      </c>
      <c r="P543" t="str">
        <f t="shared" si="53"/>
        <v>3201 CS: Kundenkommunikation</v>
      </c>
    </row>
    <row r="544" spans="1:16" x14ac:dyDescent="0.3">
      <c r="A544" t="s">
        <v>12440</v>
      </c>
      <c r="B544" t="s">
        <v>12543</v>
      </c>
      <c r="C544" t="s">
        <v>610</v>
      </c>
      <c r="D544">
        <f t="shared" si="48"/>
        <v>0</v>
      </c>
      <c r="E544">
        <f t="shared" si="49"/>
        <v>0</v>
      </c>
      <c r="F544" t="str">
        <f t="shared" si="50"/>
        <v>Fehler</v>
      </c>
      <c r="G544" t="str">
        <f t="shared" si="51"/>
        <v>Aufträge ohne AG/WE</v>
      </c>
      <c r="H544" t="str" cm="1">
        <f t="array" ref="H544">LEFT(C544,SUM(LEN(C544)-LEN(SUBSTITUTE(C544,{"0";"1";"2";"3";"4";"5";"6";"7";"8";"9"},""))))</f>
        <v>3202</v>
      </c>
      <c r="I544" t="str" cm="1">
        <f t="array" aca="1" ref="I544" ca="1">_xlfn.TEXTJOIN("",TRUE,IFERROR(MID(H544,ROW(INDIRECT("1:100")),1)+0,""))</f>
        <v>3202</v>
      </c>
      <c r="J544" s="1" t="s">
        <v>13058</v>
      </c>
      <c r="K544" t="e">
        <f t="shared" si="52"/>
        <v>#VALUE!</v>
      </c>
      <c r="L544" t="s">
        <v>12566</v>
      </c>
      <c r="M544" t="s">
        <v>12567</v>
      </c>
      <c r="N544">
        <v>1</v>
      </c>
      <c r="O544" t="s">
        <v>766</v>
      </c>
      <c r="P544" t="str">
        <f t="shared" si="53"/>
        <v>3202 Aufträge ohne AG/WE</v>
      </c>
    </row>
    <row r="545" spans="1:16" x14ac:dyDescent="0.3">
      <c r="A545" t="s">
        <v>12441</v>
      </c>
      <c r="B545" t="s">
        <v>12543</v>
      </c>
      <c r="C545" t="s">
        <v>611</v>
      </c>
      <c r="D545">
        <f t="shared" si="48"/>
        <v>0</v>
      </c>
      <c r="E545">
        <f t="shared" si="49"/>
        <v>0</v>
      </c>
      <c r="F545" t="str">
        <f t="shared" si="50"/>
        <v>Fehler</v>
      </c>
      <c r="G545" t="str">
        <f t="shared" si="51"/>
        <v>Adresszeile für AT u. CH entfernen</v>
      </c>
      <c r="H545" t="str" cm="1">
        <f t="array" ref="H545">LEFT(C545,SUM(LEN(C545)-LEN(SUBSTITUTE(C545,{"0";"1";"2";"3";"4";"5";"6";"7";"8";"9"},""))))</f>
        <v>3203</v>
      </c>
      <c r="I545" t="str" cm="1">
        <f t="array" aca="1" ref="I545" ca="1">_xlfn.TEXTJOIN("",TRUE,IFERROR(MID(H545,ROW(INDIRECT("1:100")),1)+0,""))</f>
        <v>3203</v>
      </c>
      <c r="J545" s="1" t="s">
        <v>13059</v>
      </c>
      <c r="K545" t="e">
        <f t="shared" si="52"/>
        <v>#VALUE!</v>
      </c>
      <c r="L545" t="s">
        <v>12566</v>
      </c>
      <c r="M545" t="s">
        <v>12567</v>
      </c>
      <c r="N545">
        <v>1</v>
      </c>
      <c r="O545" t="s">
        <v>766</v>
      </c>
      <c r="P545" t="str">
        <f t="shared" si="53"/>
        <v>3203 Adresszeile für AT u. CH entfernen</v>
      </c>
    </row>
    <row r="546" spans="1:16" x14ac:dyDescent="0.3">
      <c r="A546" t="s">
        <v>12442</v>
      </c>
      <c r="B546" t="s">
        <v>12543</v>
      </c>
      <c r="C546" t="s">
        <v>612</v>
      </c>
      <c r="D546">
        <f t="shared" si="48"/>
        <v>0</v>
      </c>
      <c r="E546">
        <f t="shared" si="49"/>
        <v>0</v>
      </c>
      <c r="F546" t="str">
        <f t="shared" si="50"/>
        <v>Fehler</v>
      </c>
      <c r="G546" t="str">
        <f t="shared" si="51"/>
        <v>FIORI Preisplanung: Schnellauswertung</v>
      </c>
      <c r="H546" t="str" cm="1">
        <f t="array" ref="H546">LEFT(C546,SUM(LEN(C546)-LEN(SUBSTITUTE(C546,{"0";"1";"2";"3";"4";"5";"6";"7";"8";"9"},""))))</f>
        <v>3206</v>
      </c>
      <c r="I546" t="str" cm="1">
        <f t="array" aca="1" ref="I546" ca="1">_xlfn.TEXTJOIN("",TRUE,IFERROR(MID(H546,ROW(INDIRECT("1:100")),1)+0,""))</f>
        <v>3206</v>
      </c>
      <c r="J546" s="1" t="s">
        <v>13060</v>
      </c>
      <c r="K546" t="e">
        <f t="shared" si="52"/>
        <v>#VALUE!</v>
      </c>
      <c r="L546" t="s">
        <v>12566</v>
      </c>
      <c r="M546" t="s">
        <v>12567</v>
      </c>
      <c r="N546">
        <v>1</v>
      </c>
      <c r="O546" t="s">
        <v>766</v>
      </c>
      <c r="P546" t="str">
        <f t="shared" si="53"/>
        <v>3206 FIORI Preisplanung: Schnellauswertung</v>
      </c>
    </row>
    <row r="547" spans="1:16" x14ac:dyDescent="0.3">
      <c r="A547" t="s">
        <v>12443</v>
      </c>
      <c r="B547" t="s">
        <v>12543</v>
      </c>
      <c r="C547" t="s">
        <v>613</v>
      </c>
      <c r="D547">
        <f t="shared" si="48"/>
        <v>1</v>
      </c>
      <c r="E547">
        <f t="shared" si="49"/>
        <v>1</v>
      </c>
      <c r="F547" t="str">
        <f t="shared" si="50"/>
        <v>Logik Shop anpassen</v>
      </c>
      <c r="G547" t="str">
        <f t="shared" si="51"/>
        <v>Logik Shop anpassen</v>
      </c>
      <c r="H547" t="str" cm="1">
        <f t="array" ref="H547">LEFT(C547,SUM(LEN(C547)-LEN(SUBSTITUTE(C547,{"0";"1";"2";"3";"4";"5";"6";"7";"8";"9"},""))))</f>
        <v>3251</v>
      </c>
      <c r="I547" t="str" cm="1">
        <f t="array" aca="1" ref="I547" ca="1">_xlfn.TEXTJOIN("",TRUE,IFERROR(MID(H547,ROW(INDIRECT("1:100")),1)+0,""))</f>
        <v>3251</v>
      </c>
      <c r="J547" s="1" t="s">
        <v>13061</v>
      </c>
      <c r="K547" t="str">
        <f t="shared" si="52"/>
        <v>3251 GABW</v>
      </c>
      <c r="L547" t="s">
        <v>12566</v>
      </c>
      <c r="M547" t="s">
        <v>12567</v>
      </c>
      <c r="N547">
        <v>1</v>
      </c>
      <c r="O547" t="s">
        <v>766</v>
      </c>
      <c r="P547" t="str">
        <f t="shared" si="53"/>
        <v>3251 GABW-Logik Shop anpassen</v>
      </c>
    </row>
    <row r="548" spans="1:16" x14ac:dyDescent="0.3">
      <c r="A548" t="s">
        <v>12444</v>
      </c>
      <c r="B548" t="s">
        <v>12543</v>
      </c>
      <c r="C548" t="s">
        <v>614</v>
      </c>
      <c r="D548">
        <f t="shared" si="48"/>
        <v>0</v>
      </c>
      <c r="E548">
        <f t="shared" si="49"/>
        <v>0</v>
      </c>
      <c r="F548" t="str">
        <f t="shared" si="50"/>
        <v>Fehler</v>
      </c>
      <c r="G548" t="str">
        <f t="shared" si="51"/>
        <v>NL Fehlende Übersetzung / Änderung der Zahlungsbedingung</v>
      </c>
      <c r="H548" t="str" cm="1">
        <f t="array" ref="H548">LEFT(C548,SUM(LEN(C548)-LEN(SUBSTITUTE(C548,{"0";"1";"2";"3";"4";"5";"6";"7";"8";"9"},""))))</f>
        <v>3265</v>
      </c>
      <c r="I548" t="str" cm="1">
        <f t="array" aca="1" ref="I548" ca="1">_xlfn.TEXTJOIN("",TRUE,IFERROR(MID(H548,ROW(INDIRECT("1:100")),1)+0,""))</f>
        <v>3265</v>
      </c>
      <c r="J548" s="1" t="s">
        <v>13062</v>
      </c>
      <c r="K548" t="e">
        <f t="shared" si="52"/>
        <v>#VALUE!</v>
      </c>
      <c r="L548" t="s">
        <v>12566</v>
      </c>
      <c r="M548" t="s">
        <v>12567</v>
      </c>
      <c r="N548">
        <v>1</v>
      </c>
      <c r="O548" t="s">
        <v>766</v>
      </c>
      <c r="P548" t="str">
        <f t="shared" si="53"/>
        <v>3265 NL Fehlende Übersetzung / Änderung der Zahlungsbedingung</v>
      </c>
    </row>
    <row r="549" spans="1:16" x14ac:dyDescent="0.3">
      <c r="A549" t="s">
        <v>12445</v>
      </c>
      <c r="B549" t="s">
        <v>12543</v>
      </c>
      <c r="C549" t="s">
        <v>615</v>
      </c>
      <c r="D549">
        <f t="shared" si="48"/>
        <v>0</v>
      </c>
      <c r="E549">
        <f t="shared" si="49"/>
        <v>0</v>
      </c>
      <c r="F549" t="str">
        <f t="shared" si="50"/>
        <v>Fehler</v>
      </c>
      <c r="G549" t="str">
        <f t="shared" si="51"/>
        <v>Grundpreisverordnung umsetzen</v>
      </c>
      <c r="H549" t="str" cm="1">
        <f t="array" ref="H549">LEFT(C549,SUM(LEN(C549)-LEN(SUBSTITUTE(C549,{"0";"1";"2";"3";"4";"5";"6";"7";"8";"9"},""))))</f>
        <v>3270</v>
      </c>
      <c r="I549" t="str" cm="1">
        <f t="array" aca="1" ref="I549" ca="1">_xlfn.TEXTJOIN("",TRUE,IFERROR(MID(H549,ROW(INDIRECT("1:100")),1)+0,""))</f>
        <v>3270</v>
      </c>
      <c r="J549" s="1" t="s">
        <v>13063</v>
      </c>
      <c r="K549" t="e">
        <f t="shared" si="52"/>
        <v>#VALUE!</v>
      </c>
      <c r="L549" t="s">
        <v>12566</v>
      </c>
      <c r="M549" t="s">
        <v>12567</v>
      </c>
      <c r="N549">
        <v>1</v>
      </c>
      <c r="O549" t="s">
        <v>766</v>
      </c>
      <c r="P549" t="str">
        <f t="shared" si="53"/>
        <v>3270 Grundpreisverordnung umsetzen</v>
      </c>
    </row>
    <row r="550" spans="1:16" x14ac:dyDescent="0.3">
      <c r="A550" t="s">
        <v>12446</v>
      </c>
      <c r="B550" t="s">
        <v>12543</v>
      </c>
      <c r="C550" t="s">
        <v>616</v>
      </c>
      <c r="D550">
        <f t="shared" si="48"/>
        <v>2</v>
      </c>
      <c r="E550">
        <f t="shared" si="49"/>
        <v>2</v>
      </c>
      <c r="F550" t="str">
        <f t="shared" si="50"/>
        <v>Adresse – Widerspruch AB</v>
      </c>
      <c r="G550" t="str">
        <f t="shared" si="51"/>
        <v>Adresse – Widerspruch AB</v>
      </c>
      <c r="H550" t="str" cm="1">
        <f t="array" ref="H550">LEFT(C550,SUM(LEN(C550)-LEN(SUBSTITUTE(C550,{"0";"1";"2";"3";"4";"5";"6";"7";"8";"9"},""))))</f>
        <v>3295</v>
      </c>
      <c r="I550" t="str" cm="1">
        <f t="array" aca="1" ref="I550" ca="1">_xlfn.TEXTJOIN("",TRUE,IFERROR(MID(H550,ROW(INDIRECT("1:100")),1)+0,""))</f>
        <v>3295</v>
      </c>
      <c r="J550" s="1" t="s">
        <v>13064</v>
      </c>
      <c r="K550" t="str">
        <f t="shared" si="52"/>
        <v>3295 Änderung der E-Mail</v>
      </c>
      <c r="L550" t="s">
        <v>12566</v>
      </c>
      <c r="M550" t="s">
        <v>12567</v>
      </c>
      <c r="N550">
        <v>1</v>
      </c>
      <c r="O550" t="s">
        <v>766</v>
      </c>
      <c r="P550" t="str">
        <f t="shared" si="53"/>
        <v>3295 Änderung der E-Mail-Adresse – Widerspruch AB</v>
      </c>
    </row>
    <row r="551" spans="1:16" x14ac:dyDescent="0.3">
      <c r="A551" t="s">
        <v>12447</v>
      </c>
      <c r="B551" t="s">
        <v>12543</v>
      </c>
      <c r="C551" t="s">
        <v>617</v>
      </c>
      <c r="D551">
        <f t="shared" si="48"/>
        <v>0</v>
      </c>
      <c r="E551">
        <f t="shared" si="49"/>
        <v>0</v>
      </c>
      <c r="F551" t="str">
        <f t="shared" si="50"/>
        <v>Fehler</v>
      </c>
      <c r="G551" t="str">
        <f t="shared" si="51"/>
        <v>Optimierung Popups in Auftragsbearbeitung</v>
      </c>
      <c r="H551" t="str" cm="1">
        <f t="array" ref="H551">LEFT(C551,SUM(LEN(C551)-LEN(SUBSTITUTE(C551,{"0";"1";"2";"3";"4";"5";"6";"7";"8";"9"},""))))</f>
        <v>3298</v>
      </c>
      <c r="I551" t="str" cm="1">
        <f t="array" aca="1" ref="I551" ca="1">_xlfn.TEXTJOIN("",TRUE,IFERROR(MID(H551,ROW(INDIRECT("1:100")),1)+0,""))</f>
        <v>3298</v>
      </c>
      <c r="J551" s="1" t="s">
        <v>13065</v>
      </c>
      <c r="K551" t="e">
        <f t="shared" si="52"/>
        <v>#VALUE!</v>
      </c>
      <c r="L551" t="s">
        <v>12566</v>
      </c>
      <c r="M551" t="s">
        <v>12567</v>
      </c>
      <c r="N551">
        <v>1</v>
      </c>
      <c r="O551" t="s">
        <v>766</v>
      </c>
      <c r="P551" t="str">
        <f t="shared" si="53"/>
        <v>3298 Optimierung Popups in Auftragsbearbeitung</v>
      </c>
    </row>
    <row r="552" spans="1:16" x14ac:dyDescent="0.3">
      <c r="A552" t="s">
        <v>12448</v>
      </c>
      <c r="B552" t="s">
        <v>12543</v>
      </c>
      <c r="C552" t="s">
        <v>618</v>
      </c>
      <c r="D552">
        <f t="shared" si="48"/>
        <v>0</v>
      </c>
      <c r="E552">
        <f t="shared" si="49"/>
        <v>0</v>
      </c>
      <c r="F552" t="str">
        <f t="shared" si="50"/>
        <v>Fehler</v>
      </c>
      <c r="G552" t="str">
        <f t="shared" si="51"/>
        <v>Text bei Retoureneingangsbestätigungen</v>
      </c>
      <c r="H552" t="str" cm="1">
        <f t="array" ref="H552">LEFT(C552,SUM(LEN(C552)-LEN(SUBSTITUTE(C552,{"0";"1";"2";"3";"4";"5";"6";"7";"8";"9"},""))))</f>
        <v>3361</v>
      </c>
      <c r="I552" t="str" cm="1">
        <f t="array" aca="1" ref="I552" ca="1">_xlfn.TEXTJOIN("",TRUE,IFERROR(MID(H552,ROW(INDIRECT("1:100")),1)+0,""))</f>
        <v>3361</v>
      </c>
      <c r="J552" s="1" t="s">
        <v>13066</v>
      </c>
      <c r="K552" t="e">
        <f t="shared" si="52"/>
        <v>#VALUE!</v>
      </c>
      <c r="L552" t="s">
        <v>12566</v>
      </c>
      <c r="M552" t="s">
        <v>12567</v>
      </c>
      <c r="N552">
        <v>1</v>
      </c>
      <c r="O552" t="s">
        <v>766</v>
      </c>
      <c r="P552" t="str">
        <f t="shared" si="53"/>
        <v>3361 Text bei Retoureneingangsbestätigungen</v>
      </c>
    </row>
    <row r="553" spans="1:16" x14ac:dyDescent="0.3">
      <c r="A553" t="s">
        <v>12449</v>
      </c>
      <c r="B553" t="s">
        <v>12543</v>
      </c>
      <c r="C553" t="s">
        <v>619</v>
      </c>
      <c r="D553">
        <f t="shared" si="48"/>
        <v>0</v>
      </c>
      <c r="E553">
        <f t="shared" si="49"/>
        <v>0</v>
      </c>
      <c r="F553" t="str">
        <f t="shared" si="50"/>
        <v>Fehler</v>
      </c>
      <c r="G553" t="str">
        <f t="shared" si="51"/>
        <v>Katalogaufträge: Partnerübertragung anpassen</v>
      </c>
      <c r="H553" t="str" cm="1">
        <f t="array" ref="H553">LEFT(C553,SUM(LEN(C553)-LEN(SUBSTITUTE(C553,{"0";"1";"2";"3";"4";"5";"6";"7";"8";"9"},""))))</f>
        <v>3379</v>
      </c>
      <c r="I553" t="str" cm="1">
        <f t="array" aca="1" ref="I553" ca="1">_xlfn.TEXTJOIN("",TRUE,IFERROR(MID(H553,ROW(INDIRECT("1:100")),1)+0,""))</f>
        <v>3379</v>
      </c>
      <c r="J553" s="1" t="s">
        <v>13067</v>
      </c>
      <c r="K553" t="e">
        <f t="shared" si="52"/>
        <v>#VALUE!</v>
      </c>
      <c r="L553" t="s">
        <v>12566</v>
      </c>
      <c r="M553" t="s">
        <v>12567</v>
      </c>
      <c r="N553">
        <v>1</v>
      </c>
      <c r="O553" t="s">
        <v>766</v>
      </c>
      <c r="P553" t="str">
        <f t="shared" si="53"/>
        <v>3379 Katalogaufträge: Partnerübertragung anpassen</v>
      </c>
    </row>
    <row r="554" spans="1:16" x14ac:dyDescent="0.3">
      <c r="A554" t="s">
        <v>12450</v>
      </c>
      <c r="B554" t="s">
        <v>12543</v>
      </c>
      <c r="C554" t="s">
        <v>620</v>
      </c>
      <c r="D554">
        <f t="shared" si="48"/>
        <v>0</v>
      </c>
      <c r="E554">
        <f t="shared" si="49"/>
        <v>0</v>
      </c>
      <c r="F554" t="str">
        <f t="shared" si="50"/>
        <v>Fehler</v>
      </c>
      <c r="G554" t="str">
        <f t="shared" si="51"/>
        <v>Internationalisierung: NL Vkorg</v>
      </c>
      <c r="H554" t="str" cm="1">
        <f t="array" ref="H554">LEFT(C554,SUM(LEN(C554)-LEN(SUBSTITUTE(C554,{"0";"1";"2";"3";"4";"5";"6";"7";"8";"9"},""))))</f>
        <v>3396</v>
      </c>
      <c r="I554" t="str" cm="1">
        <f t="array" aca="1" ref="I554" ca="1">_xlfn.TEXTJOIN("",TRUE,IFERROR(MID(H554,ROW(INDIRECT("1:100")),1)+0,""))</f>
        <v>3396</v>
      </c>
      <c r="J554" s="1" t="s">
        <v>13068</v>
      </c>
      <c r="K554" t="e">
        <f t="shared" si="52"/>
        <v>#VALUE!</v>
      </c>
      <c r="L554" t="s">
        <v>12566</v>
      </c>
      <c r="M554" t="s">
        <v>12567</v>
      </c>
      <c r="N554">
        <v>1</v>
      </c>
      <c r="O554" t="s">
        <v>766</v>
      </c>
      <c r="P554" t="str">
        <f t="shared" si="53"/>
        <v>3396 Internationalisierung: NL Vkorg</v>
      </c>
    </row>
    <row r="555" spans="1:16" x14ac:dyDescent="0.3">
      <c r="A555" t="s">
        <v>12451</v>
      </c>
      <c r="B555" t="s">
        <v>12543</v>
      </c>
      <c r="C555" t="s">
        <v>621</v>
      </c>
      <c r="D555">
        <f t="shared" si="48"/>
        <v>0</v>
      </c>
      <c r="E555">
        <f t="shared" si="49"/>
        <v>0</v>
      </c>
      <c r="F555" t="str">
        <f t="shared" si="50"/>
        <v>Fehler</v>
      </c>
      <c r="G555" t="str">
        <f t="shared" si="51"/>
        <v>Check &amp; Change Formular LLE Abfrage</v>
      </c>
      <c r="H555" t="str" cm="1">
        <f t="array" ref="H555">LEFT(C555,SUM(LEN(C555)-LEN(SUBSTITUTE(C555,{"0";"1";"2";"3";"4";"5";"6";"7";"8";"9"},""))))</f>
        <v>3397</v>
      </c>
      <c r="I555" t="str" cm="1">
        <f t="array" aca="1" ref="I555" ca="1">_xlfn.TEXTJOIN("",TRUE,IFERROR(MID(H555,ROW(INDIRECT("1:100")),1)+0,""))</f>
        <v>3397</v>
      </c>
      <c r="J555" s="1" t="s">
        <v>13069</v>
      </c>
      <c r="K555" t="e">
        <f t="shared" si="52"/>
        <v>#VALUE!</v>
      </c>
      <c r="L555" t="s">
        <v>12566</v>
      </c>
      <c r="M555" t="s">
        <v>12567</v>
      </c>
      <c r="N555">
        <v>1</v>
      </c>
      <c r="O555" t="s">
        <v>766</v>
      </c>
      <c r="P555" t="str">
        <f t="shared" si="53"/>
        <v>3397 Check &amp; Change Formular LLE Abfrage</v>
      </c>
    </row>
    <row r="556" spans="1:16" x14ac:dyDescent="0.3">
      <c r="A556" t="s">
        <v>12452</v>
      </c>
      <c r="B556" t="s">
        <v>12543</v>
      </c>
      <c r="C556" t="s">
        <v>622</v>
      </c>
      <c r="D556">
        <f t="shared" si="48"/>
        <v>1</v>
      </c>
      <c r="E556">
        <f t="shared" si="49"/>
        <v>1</v>
      </c>
      <c r="F556" t="str">
        <f t="shared" si="50"/>
        <v>Zahlart: ideal</v>
      </c>
      <c r="G556" t="str">
        <f t="shared" si="51"/>
        <v>Zahlart: ideal</v>
      </c>
      <c r="H556" t="str" cm="1">
        <f t="array" ref="H556">LEFT(C556,SUM(LEN(C556)-LEN(SUBSTITUTE(C556,{"0";"1";"2";"3";"4";"5";"6";"7";"8";"9"},""))))</f>
        <v>3401</v>
      </c>
      <c r="I556" t="str" cm="1">
        <f t="array" aca="1" ref="I556" ca="1">_xlfn.TEXTJOIN("",TRUE,IFERROR(MID(H556,ROW(INDIRECT("1:100")),1)+0,""))</f>
        <v>3401</v>
      </c>
      <c r="J556" s="1" t="s">
        <v>13070</v>
      </c>
      <c r="K556" t="str">
        <f t="shared" si="52"/>
        <v>3401 Paygate</v>
      </c>
      <c r="L556" t="s">
        <v>12566</v>
      </c>
      <c r="M556" t="s">
        <v>12567</v>
      </c>
      <c r="N556">
        <v>1</v>
      </c>
      <c r="O556" t="s">
        <v>766</v>
      </c>
      <c r="P556" t="str">
        <f t="shared" si="53"/>
        <v>3401 Paygate-Zahlart: ideal</v>
      </c>
    </row>
    <row r="557" spans="1:16" x14ac:dyDescent="0.3">
      <c r="A557" t="s">
        <v>12453</v>
      </c>
      <c r="B557" t="s">
        <v>12543</v>
      </c>
      <c r="C557" t="s">
        <v>623</v>
      </c>
      <c r="D557">
        <f t="shared" si="48"/>
        <v>1</v>
      </c>
      <c r="E557">
        <f t="shared" si="49"/>
        <v>1</v>
      </c>
      <c r="F557" t="str">
        <f t="shared" si="50"/>
        <v>Code</v>
      </c>
      <c r="G557" t="str">
        <f t="shared" si="51"/>
        <v>Code</v>
      </c>
      <c r="H557" t="str" cm="1">
        <f t="array" ref="H557">LEFT(C557,SUM(LEN(C557)-LEN(SUBSTITUTE(C557,{"0";"1";"2";"3";"4";"5";"6";"7";"8";"9"},""))))</f>
        <v>3409</v>
      </c>
      <c r="I557" t="str" cm="1">
        <f t="array" aca="1" ref="I557" ca="1">_xlfn.TEXTJOIN("",TRUE,IFERROR(MID(H557,ROW(INDIRECT("1:100")),1)+0,""))</f>
        <v>3409</v>
      </c>
      <c r="J557" s="1" t="s">
        <v>13071</v>
      </c>
      <c r="K557" t="str">
        <f t="shared" si="52"/>
        <v>3409 Rechnung: Swiss QR</v>
      </c>
      <c r="L557" t="s">
        <v>12566</v>
      </c>
      <c r="M557" t="s">
        <v>12567</v>
      </c>
      <c r="N557">
        <v>1</v>
      </c>
      <c r="O557" t="s">
        <v>766</v>
      </c>
      <c r="P557" t="str">
        <f t="shared" si="53"/>
        <v>3409 Rechnung: Swiss QR-Code</v>
      </c>
    </row>
    <row r="558" spans="1:16" x14ac:dyDescent="0.3">
      <c r="A558" t="s">
        <v>12454</v>
      </c>
      <c r="B558" t="s">
        <v>12543</v>
      </c>
      <c r="C558" t="s">
        <v>624</v>
      </c>
      <c r="D558">
        <f t="shared" si="48"/>
        <v>1</v>
      </c>
      <c r="E558">
        <f t="shared" si="49"/>
        <v>1</v>
      </c>
      <c r="F558" t="str">
        <f t="shared" si="50"/>
        <v xml:space="preserve"> Geschäftspapier nachbilden für Versandpapier CH</v>
      </c>
      <c r="G558" t="str">
        <f t="shared" si="51"/>
        <v xml:space="preserve"> Geschäftspapier nachbilden für Versandpapier CH</v>
      </c>
      <c r="H558" t="str" cm="1">
        <f t="array" ref="H558">LEFT(C558,SUM(LEN(C558)-LEN(SUBSTITUTE(C558,{"0";"1";"2";"3";"4";"5";"6";"7";"8";"9"},""))))</f>
        <v>3450</v>
      </c>
      <c r="I558" t="str" cm="1">
        <f t="array" aca="1" ref="I558" ca="1">_xlfn.TEXTJOIN("",TRUE,IFERROR(MID(H558,ROW(INDIRECT("1:100")),1)+0,""))</f>
        <v>3450</v>
      </c>
      <c r="J558" s="1" t="s">
        <v>13072</v>
      </c>
      <c r="K558" t="str">
        <f t="shared" si="52"/>
        <v xml:space="preserve">3450 </v>
      </c>
      <c r="L558" t="s">
        <v>12566</v>
      </c>
      <c r="M558" t="s">
        <v>12567</v>
      </c>
      <c r="N558">
        <v>1</v>
      </c>
      <c r="O558" t="s">
        <v>766</v>
      </c>
      <c r="P558" t="str">
        <f t="shared" si="53"/>
        <v>3450 - Geschäftspapier nachbilden für Versandpapier CH</v>
      </c>
    </row>
    <row r="559" spans="1:16" x14ac:dyDescent="0.3">
      <c r="A559" t="s">
        <v>12455</v>
      </c>
      <c r="B559" t="s">
        <v>12543</v>
      </c>
      <c r="C559" t="s">
        <v>625</v>
      </c>
      <c r="D559">
        <f t="shared" si="48"/>
        <v>1</v>
      </c>
      <c r="E559">
        <f t="shared" si="49"/>
        <v>1</v>
      </c>
      <c r="F559" t="str">
        <f t="shared" si="50"/>
        <v>App</v>
      </c>
      <c r="G559" t="str">
        <f t="shared" si="51"/>
        <v>App</v>
      </c>
      <c r="H559" t="str" cm="1">
        <f t="array" ref="H559">LEFT(C559,SUM(LEN(C559)-LEN(SUBSTITUTE(C559,{"0";"1";"2";"3";"4";"5";"6";"7";"8";"9"},""))))</f>
        <v>3473</v>
      </c>
      <c r="I559" t="str" cm="1">
        <f t="array" aca="1" ref="I559" ca="1">_xlfn.TEXTJOIN("",TRUE,IFERROR(MID(H559,ROW(INDIRECT("1:100")),1)+0,""))</f>
        <v>3473</v>
      </c>
      <c r="J559" s="1" t="s">
        <v>13073</v>
      </c>
      <c r="K559" t="str">
        <f t="shared" si="52"/>
        <v>3473 Anpassungen Fiori Kommissionier</v>
      </c>
      <c r="L559" t="s">
        <v>12566</v>
      </c>
      <c r="M559" t="s">
        <v>12567</v>
      </c>
      <c r="N559">
        <v>1</v>
      </c>
      <c r="O559" t="s">
        <v>766</v>
      </c>
      <c r="P559" t="str">
        <f t="shared" si="53"/>
        <v>3473 Anpassungen Fiori Kommissionier-App</v>
      </c>
    </row>
    <row r="560" spans="1:16" x14ac:dyDescent="0.3">
      <c r="A560" t="s">
        <v>12456</v>
      </c>
      <c r="B560" t="s">
        <v>12543</v>
      </c>
      <c r="C560" t="s">
        <v>626</v>
      </c>
      <c r="D560">
        <f t="shared" si="48"/>
        <v>0</v>
      </c>
      <c r="E560">
        <f t="shared" si="49"/>
        <v>0</v>
      </c>
      <c r="F560" t="str">
        <f t="shared" si="50"/>
        <v>Fehler</v>
      </c>
      <c r="G560" t="str">
        <f t="shared" si="51"/>
        <v>UUID als eindeutige ID</v>
      </c>
      <c r="H560" t="str" cm="1">
        <f t="array" ref="H560">LEFT(C560,SUM(LEN(C560)-LEN(SUBSTITUTE(C560,{"0";"1";"2";"3";"4";"5";"6";"7";"8";"9"},""))))</f>
        <v>3532</v>
      </c>
      <c r="I560" t="str" cm="1">
        <f t="array" aca="1" ref="I560" ca="1">_xlfn.TEXTJOIN("",TRUE,IFERROR(MID(H560,ROW(INDIRECT("1:100")),1)+0,""))</f>
        <v>3532</v>
      </c>
      <c r="J560" s="1" t="s">
        <v>13074</v>
      </c>
      <c r="K560" t="e">
        <f t="shared" si="52"/>
        <v>#VALUE!</v>
      </c>
      <c r="L560" t="s">
        <v>12566</v>
      </c>
      <c r="M560" t="s">
        <v>12567</v>
      </c>
      <c r="N560">
        <v>1</v>
      </c>
      <c r="O560" t="s">
        <v>766</v>
      </c>
      <c r="P560" t="str">
        <f t="shared" si="53"/>
        <v>3532 UUID als eindeutige ID</v>
      </c>
    </row>
    <row r="561" spans="1:16" x14ac:dyDescent="0.3">
      <c r="A561" t="s">
        <v>12457</v>
      </c>
      <c r="B561" t="s">
        <v>12543</v>
      </c>
      <c r="C561" t="s">
        <v>627</v>
      </c>
      <c r="D561">
        <f t="shared" si="48"/>
        <v>0</v>
      </c>
      <c r="E561">
        <f t="shared" si="49"/>
        <v>0</v>
      </c>
      <c r="F561" t="str">
        <f t="shared" si="50"/>
        <v>Fehler</v>
      </c>
      <c r="G561" t="str">
        <f t="shared" si="51"/>
        <v>Lagerwechsel Hermes Fulfillment</v>
      </c>
      <c r="H561" t="str" cm="1">
        <f t="array" ref="H561">LEFT(C561,SUM(LEN(C561)-LEN(SUBSTITUTE(C561,{"0";"1";"2";"3";"4";"5";"6";"7";"8";"9"},""))))</f>
        <v>3554</v>
      </c>
      <c r="I561" t="str" cm="1">
        <f t="array" aca="1" ref="I561" ca="1">_xlfn.TEXTJOIN("",TRUE,IFERROR(MID(H561,ROW(INDIRECT("1:100")),1)+0,""))</f>
        <v>3554</v>
      </c>
      <c r="J561" s="1" t="s">
        <v>13075</v>
      </c>
      <c r="K561" t="e">
        <f t="shared" si="52"/>
        <v>#VALUE!</v>
      </c>
      <c r="L561" t="s">
        <v>12566</v>
      </c>
      <c r="M561" t="s">
        <v>12567</v>
      </c>
      <c r="N561">
        <v>1</v>
      </c>
      <c r="O561" t="s">
        <v>766</v>
      </c>
      <c r="P561" t="str">
        <f t="shared" si="53"/>
        <v>3554 Lagerwechsel Hermes Fulfillment</v>
      </c>
    </row>
    <row r="562" spans="1:16" x14ac:dyDescent="0.3">
      <c r="A562" t="s">
        <v>12458</v>
      </c>
      <c r="B562" t="s">
        <v>12543</v>
      </c>
      <c r="C562" t="s">
        <v>628</v>
      </c>
      <c r="D562">
        <f t="shared" si="48"/>
        <v>0</v>
      </c>
      <c r="E562">
        <f t="shared" si="49"/>
        <v>0</v>
      </c>
      <c r="F562" t="str">
        <f t="shared" si="50"/>
        <v>Fehler</v>
      </c>
      <c r="G562" t="str">
        <f t="shared" si="51"/>
        <v>LLE Anpassung Flexibilität</v>
      </c>
      <c r="H562" t="str" cm="1">
        <f t="array" ref="H562">LEFT(C562,SUM(LEN(C562)-LEN(SUBSTITUTE(C562,{"0";"1";"2";"3";"4";"5";"6";"7";"8";"9"},""))))</f>
        <v>586</v>
      </c>
      <c r="I562" t="str" cm="1">
        <f t="array" aca="1" ref="I562" ca="1">_xlfn.TEXTJOIN("",TRUE,IFERROR(MID(H562,ROW(INDIRECT("1:100")),1)+0,""))</f>
        <v>586</v>
      </c>
      <c r="J562" s="1" t="s">
        <v>13076</v>
      </c>
      <c r="K562" t="e">
        <f t="shared" si="52"/>
        <v>#VALUE!</v>
      </c>
      <c r="L562" t="s">
        <v>12566</v>
      </c>
      <c r="M562" t="s">
        <v>12567</v>
      </c>
      <c r="N562">
        <v>1</v>
      </c>
      <c r="O562" t="s">
        <v>766</v>
      </c>
      <c r="P562" t="str">
        <f t="shared" si="53"/>
        <v>586 LLE Anpassung Flexibilität</v>
      </c>
    </row>
    <row r="563" spans="1:16" x14ac:dyDescent="0.3">
      <c r="A563" t="s">
        <v>12459</v>
      </c>
      <c r="B563" t="s">
        <v>12543</v>
      </c>
      <c r="C563" t="s">
        <v>629</v>
      </c>
      <c r="D563">
        <f t="shared" si="48"/>
        <v>2</v>
      </c>
      <c r="E563">
        <f t="shared" si="49"/>
        <v>2</v>
      </c>
      <c r="F563" t="str">
        <f t="shared" si="50"/>
        <v>Einführung Shop</v>
      </c>
      <c r="G563" t="str">
        <f t="shared" si="51"/>
        <v>Einführung Shop</v>
      </c>
      <c r="H563" t="str" cm="1">
        <f t="array" ref="H563">LEFT(C563,SUM(LEN(C563)-LEN(SUBSTITUTE(C563,{"0";"1";"2";"3";"4";"5";"6";"7";"8";"9"},""))))</f>
        <v>606</v>
      </c>
      <c r="I563" t="str" cm="1">
        <f t="array" aca="1" ref="I563" ca="1">_xlfn.TEXTJOIN("",TRUE,IFERROR(MID(H563,ROW(INDIRECT("1:100")),1)+0,""))</f>
        <v>606</v>
      </c>
      <c r="J563" s="1" t="s">
        <v>13077</v>
      </c>
      <c r="K563" t="str">
        <f t="shared" si="52"/>
        <v>606 REST-API</v>
      </c>
      <c r="L563" t="s">
        <v>12566</v>
      </c>
      <c r="M563" t="s">
        <v>12567</v>
      </c>
      <c r="N563">
        <v>1</v>
      </c>
      <c r="O563" t="s">
        <v>766</v>
      </c>
      <c r="P563" t="str">
        <f t="shared" si="53"/>
        <v>606 REST-API-Einführung Shop</v>
      </c>
    </row>
    <row r="564" spans="1:16" x14ac:dyDescent="0.3">
      <c r="A564" t="s">
        <v>12460</v>
      </c>
      <c r="B564" t="s">
        <v>12545</v>
      </c>
      <c r="C564" t="s">
        <v>632</v>
      </c>
      <c r="D564">
        <f t="shared" si="48"/>
        <v>1</v>
      </c>
      <c r="E564">
        <f t="shared" si="49"/>
        <v>1</v>
      </c>
      <c r="F564" t="str">
        <f t="shared" si="50"/>
        <v>Entwicklung</v>
      </c>
      <c r="G564" t="str">
        <f t="shared" si="51"/>
        <v>Entwicklung</v>
      </c>
      <c r="H564" t="str" cm="1">
        <f t="array" ref="H564">LEFT(C564,SUM(LEN(C564)-LEN(SUBSTITUTE(C564,{"0";"1";"2";"3";"4";"5";"6";"7";"8";"9"},""))))</f>
        <v>03</v>
      </c>
      <c r="I564" t="str" cm="1">
        <f t="array" aca="1" ref="I564" ca="1">_xlfn.TEXTJOIN("",TRUE,IFERROR(MID(H564,ROW(INDIRECT("1:100")),1)+0,""))</f>
        <v>03</v>
      </c>
      <c r="J564" s="1" t="s">
        <v>12611</v>
      </c>
      <c r="K564" t="str">
        <f t="shared" si="52"/>
        <v>03</v>
      </c>
      <c r="L564" t="s">
        <v>12566</v>
      </c>
      <c r="M564" t="s">
        <v>12567</v>
      </c>
      <c r="N564">
        <v>1</v>
      </c>
      <c r="O564" t="s">
        <v>766</v>
      </c>
      <c r="P564" t="str">
        <f t="shared" si="53"/>
        <v>03-Entwicklung</v>
      </c>
    </row>
    <row r="565" spans="1:16" x14ac:dyDescent="0.3">
      <c r="A565" t="s">
        <v>12461</v>
      </c>
      <c r="B565" t="s">
        <v>12545</v>
      </c>
      <c r="C565" t="s">
        <v>633</v>
      </c>
      <c r="D565">
        <f t="shared" si="48"/>
        <v>1</v>
      </c>
      <c r="E565">
        <f t="shared" si="49"/>
        <v>1</v>
      </c>
      <c r="F565" t="str">
        <f t="shared" si="50"/>
        <v>Schulung</v>
      </c>
      <c r="G565" t="str">
        <f t="shared" si="51"/>
        <v>Schulung</v>
      </c>
      <c r="H565" t="str" cm="1">
        <f t="array" ref="H565">LEFT(C565,SUM(LEN(C565)-LEN(SUBSTITUTE(C565,{"0";"1";"2";"3";"4";"5";"6";"7";"8";"9"},""))))</f>
        <v>04</v>
      </c>
      <c r="I565" t="str" cm="1">
        <f t="array" aca="1" ref="I565" ca="1">_xlfn.TEXTJOIN("",TRUE,IFERROR(MID(H565,ROW(INDIRECT("1:100")),1)+0,""))</f>
        <v>04</v>
      </c>
      <c r="J565" s="1" t="s">
        <v>12605</v>
      </c>
      <c r="K565" t="str">
        <f t="shared" si="52"/>
        <v>04</v>
      </c>
      <c r="L565" t="s">
        <v>12566</v>
      </c>
      <c r="M565" t="s">
        <v>12567</v>
      </c>
      <c r="N565">
        <v>1</v>
      </c>
      <c r="O565" t="s">
        <v>766</v>
      </c>
      <c r="P565" t="str">
        <f t="shared" si="53"/>
        <v>04-Schulung</v>
      </c>
    </row>
    <row r="566" spans="1:16" x14ac:dyDescent="0.3">
      <c r="A566" t="s">
        <v>12462</v>
      </c>
      <c r="B566" t="s">
        <v>12545</v>
      </c>
      <c r="C566" t="s">
        <v>634</v>
      </c>
      <c r="D566">
        <f t="shared" si="48"/>
        <v>1</v>
      </c>
      <c r="E566">
        <f t="shared" si="49"/>
        <v>1</v>
      </c>
      <c r="F566" t="str">
        <f t="shared" si="50"/>
        <v>Administration</v>
      </c>
      <c r="G566" t="str">
        <f t="shared" si="51"/>
        <v>Administration</v>
      </c>
      <c r="H566" t="str" cm="1">
        <f t="array" ref="H566">LEFT(C566,SUM(LEN(C566)-LEN(SUBSTITUTE(C566,{"0";"1";"2";"3";"4";"5";"6";"7";"8";"9"},""))))</f>
        <v>05</v>
      </c>
      <c r="I566" t="str" cm="1">
        <f t="array" aca="1" ref="I566" ca="1">_xlfn.TEXTJOIN("",TRUE,IFERROR(MID(H566,ROW(INDIRECT("1:100")),1)+0,""))</f>
        <v>05</v>
      </c>
      <c r="J566" s="1" t="s">
        <v>13027</v>
      </c>
      <c r="K566" t="str">
        <f t="shared" si="52"/>
        <v>05</v>
      </c>
      <c r="L566" t="s">
        <v>12566</v>
      </c>
      <c r="M566" t="s">
        <v>12567</v>
      </c>
      <c r="N566">
        <v>1</v>
      </c>
      <c r="O566" t="s">
        <v>766</v>
      </c>
      <c r="P566" t="str">
        <f t="shared" si="53"/>
        <v>05-Administration</v>
      </c>
    </row>
    <row r="567" spans="1:16" x14ac:dyDescent="0.3">
      <c r="A567" t="s">
        <v>12463</v>
      </c>
      <c r="B567" t="s">
        <v>12546</v>
      </c>
      <c r="C567" t="s">
        <v>636</v>
      </c>
      <c r="D567">
        <f t="shared" si="48"/>
        <v>1</v>
      </c>
      <c r="E567">
        <f t="shared" si="49"/>
        <v>1</v>
      </c>
      <c r="F567" t="str">
        <f t="shared" si="50"/>
        <v>Fiori Develop</v>
      </c>
      <c r="G567" t="str">
        <f t="shared" si="51"/>
        <v>Fiori Develop</v>
      </c>
      <c r="H567" t="str" cm="1">
        <f t="array" ref="H567">LEFT(C567,SUM(LEN(C567)-LEN(SUBSTITUTE(C567,{"0";"1";"2";"3";"4";"5";"6";"7";"8";"9"},""))))</f>
        <v>05</v>
      </c>
      <c r="I567" t="str" cm="1">
        <f t="array" aca="1" ref="I567" ca="1">_xlfn.TEXTJOIN("",TRUE,IFERROR(MID(H567,ROW(INDIRECT("1:100")),1)+0,""))</f>
        <v>05</v>
      </c>
      <c r="J567" s="1" t="s">
        <v>13027</v>
      </c>
      <c r="K567" t="str">
        <f t="shared" si="52"/>
        <v>05</v>
      </c>
      <c r="L567" t="s">
        <v>12566</v>
      </c>
      <c r="M567" t="s">
        <v>12567</v>
      </c>
      <c r="N567">
        <v>1</v>
      </c>
      <c r="O567" t="s">
        <v>766</v>
      </c>
      <c r="P567" t="str">
        <f t="shared" si="53"/>
        <v>05-Fiori Develop</v>
      </c>
    </row>
    <row r="568" spans="1:16" x14ac:dyDescent="0.3">
      <c r="A568" t="s">
        <v>12464</v>
      </c>
      <c r="B568" t="s">
        <v>12547</v>
      </c>
      <c r="C568" t="s">
        <v>638</v>
      </c>
      <c r="D568">
        <f t="shared" si="48"/>
        <v>0</v>
      </c>
      <c r="E568">
        <f t="shared" si="49"/>
        <v>0</v>
      </c>
      <c r="F568" t="str">
        <f t="shared" si="50"/>
        <v>Fehler</v>
      </c>
      <c r="G568" t="str">
        <f t="shared" si="51"/>
        <v>2021/0101</v>
      </c>
      <c r="H568" t="str" cm="1">
        <f t="array" ref="H568">LEFT(C568,SUM(LEN(C568)-LEN(SUBSTITUTE(C568,{"0";"1";"2";"3";"4";"5";"6";"7";"8";"9"},""))))</f>
        <v>Klingele</v>
      </c>
      <c r="I568" t="str" cm="1">
        <f t="array" aca="1" ref="I568" ca="1">_xlfn.TEXTJOIN("",TRUE,IFERROR(MID(H568,ROW(INDIRECT("1:100")),1)+0,""))</f>
        <v/>
      </c>
      <c r="J568" s="1" t="s">
        <v>12973</v>
      </c>
      <c r="K568" t="e">
        <f t="shared" si="52"/>
        <v>#VALUE!</v>
      </c>
      <c r="L568" t="s">
        <v>12566</v>
      </c>
      <c r="M568" t="s">
        <v>12567</v>
      </c>
      <c r="N568">
        <v>1</v>
      </c>
      <c r="O568" t="s">
        <v>766</v>
      </c>
      <c r="P568" t="str">
        <f t="shared" si="53"/>
        <v>Klingele 2021/0101</v>
      </c>
    </row>
    <row r="569" spans="1:16" x14ac:dyDescent="0.3">
      <c r="A569" t="s">
        <v>12465</v>
      </c>
      <c r="B569" t="s">
        <v>12548</v>
      </c>
      <c r="C569" t="s">
        <v>640</v>
      </c>
      <c r="D569">
        <f t="shared" si="48"/>
        <v>1</v>
      </c>
      <c r="E569">
        <f t="shared" si="49"/>
        <v>1</v>
      </c>
      <c r="F569" t="str">
        <f t="shared" si="50"/>
        <v>PM</v>
      </c>
      <c r="G569" t="str">
        <f t="shared" si="51"/>
        <v>PM</v>
      </c>
      <c r="H569" t="str" cm="1">
        <f t="array" ref="H569">LEFT(C569,SUM(LEN(C569)-LEN(SUBSTITUTE(C569,{"0";"1";"2";"3";"4";"5";"6";"7";"8";"9"},""))))</f>
        <v>10</v>
      </c>
      <c r="I569" t="str" cm="1">
        <f t="array" aca="1" ref="I569" ca="1">_xlfn.TEXTJOIN("",TRUE,IFERROR(MID(H569,ROW(INDIRECT("1:100")),1)+0,""))</f>
        <v>10</v>
      </c>
      <c r="J569" s="1" t="s">
        <v>12621</v>
      </c>
      <c r="K569" t="str">
        <f t="shared" si="52"/>
        <v>10</v>
      </c>
      <c r="L569" t="s">
        <v>12566</v>
      </c>
      <c r="M569" t="s">
        <v>12567</v>
      </c>
      <c r="N569">
        <v>1</v>
      </c>
      <c r="O569" t="s">
        <v>766</v>
      </c>
      <c r="P569" t="str">
        <f t="shared" si="53"/>
        <v>10-PM</v>
      </c>
    </row>
    <row r="570" spans="1:16" x14ac:dyDescent="0.3">
      <c r="A570" t="s">
        <v>12466</v>
      </c>
      <c r="B570" t="s">
        <v>12548</v>
      </c>
      <c r="C570" t="s">
        <v>556</v>
      </c>
      <c r="D570">
        <f t="shared" si="48"/>
        <v>1</v>
      </c>
      <c r="E570">
        <f t="shared" si="49"/>
        <v>1</v>
      </c>
      <c r="F570" t="str">
        <f t="shared" si="50"/>
        <v>Konzeption</v>
      </c>
      <c r="G570" t="str">
        <f t="shared" si="51"/>
        <v>Konzeption</v>
      </c>
      <c r="H570" t="str" cm="1">
        <f t="array" ref="H570">LEFT(C570,SUM(LEN(C570)-LEN(SUBSTITUTE(C570,{"0";"1";"2";"3";"4";"5";"6";"7";"8";"9"},""))))</f>
        <v>20</v>
      </c>
      <c r="I570" t="str" cm="1">
        <f t="array" aca="1" ref="I570" ca="1">_xlfn.TEXTJOIN("",TRUE,IFERROR(MID(H570,ROW(INDIRECT("1:100")),1)+0,""))</f>
        <v>20</v>
      </c>
      <c r="J570" s="1" t="s">
        <v>12622</v>
      </c>
      <c r="K570" t="str">
        <f t="shared" si="52"/>
        <v>20</v>
      </c>
      <c r="L570" t="s">
        <v>12566</v>
      </c>
      <c r="M570" t="s">
        <v>12567</v>
      </c>
      <c r="N570">
        <v>1</v>
      </c>
      <c r="O570" t="s">
        <v>766</v>
      </c>
      <c r="P570" t="str">
        <f t="shared" si="53"/>
        <v>20-Konzeption</v>
      </c>
    </row>
    <row r="571" spans="1:16" x14ac:dyDescent="0.3">
      <c r="A571" t="s">
        <v>12467</v>
      </c>
      <c r="B571" t="s">
        <v>12548</v>
      </c>
      <c r="C571" t="s">
        <v>647</v>
      </c>
      <c r="D571">
        <f t="shared" si="48"/>
        <v>2</v>
      </c>
      <c r="E571">
        <f t="shared" si="49"/>
        <v>2</v>
      </c>
      <c r="F571" t="str">
        <f t="shared" si="50"/>
        <v>Integration</v>
      </c>
      <c r="G571" t="str">
        <f t="shared" si="51"/>
        <v>Integration</v>
      </c>
      <c r="H571" t="str" cm="1">
        <f t="array" ref="H571">LEFT(C571,SUM(LEN(C571)-LEN(SUBSTITUTE(C571,{"0";"1";"2";"3";"4";"5";"6";"7";"8";"9"},""))))</f>
        <v>30</v>
      </c>
      <c r="I571" t="str" cm="1">
        <f t="array" aca="1" ref="I571" ca="1">_xlfn.TEXTJOIN("",TRUE,IFERROR(MID(H571,ROW(INDIRECT("1:100")),1)+0,""))</f>
        <v>30</v>
      </c>
      <c r="J571" s="1" t="s">
        <v>13030</v>
      </c>
      <c r="K571" t="str">
        <f t="shared" si="52"/>
        <v>30-CS</v>
      </c>
      <c r="L571" t="s">
        <v>12566</v>
      </c>
      <c r="M571" t="s">
        <v>12567</v>
      </c>
      <c r="N571">
        <v>1</v>
      </c>
      <c r="O571" t="s">
        <v>766</v>
      </c>
      <c r="P571" t="str">
        <f t="shared" si="53"/>
        <v>30-CS-Integration</v>
      </c>
    </row>
    <row r="572" spans="1:16" x14ac:dyDescent="0.3">
      <c r="A572" t="s">
        <v>12468</v>
      </c>
      <c r="B572" t="s">
        <v>12548</v>
      </c>
      <c r="C572" t="s">
        <v>650</v>
      </c>
      <c r="D572">
        <f t="shared" si="48"/>
        <v>1</v>
      </c>
      <c r="E572">
        <f t="shared" si="49"/>
        <v>1</v>
      </c>
      <c r="F572" t="str">
        <f t="shared" si="50"/>
        <v>Aktivierung</v>
      </c>
      <c r="G572" t="str">
        <f t="shared" si="51"/>
        <v>Aktivierung</v>
      </c>
      <c r="H572" t="str" cm="1">
        <f t="array" ref="H572">LEFT(C572,SUM(LEN(C572)-LEN(SUBSTITUTE(C572,{"0";"1";"2";"3";"4";"5";"6";"7";"8";"9"},""))))</f>
        <v>31247</v>
      </c>
      <c r="I572" t="str" cm="1">
        <f t="array" aca="1" ref="I572" ca="1">_xlfn.TEXTJOIN("",TRUE,IFERROR(MID(H572,ROW(INDIRECT("1:100")),1)+0,""))</f>
        <v>31247</v>
      </c>
      <c r="J572" s="1" t="s">
        <v>13078</v>
      </c>
      <c r="K572" t="str">
        <f t="shared" si="52"/>
        <v>31247 Nacharbeiten BF</v>
      </c>
      <c r="L572" t="s">
        <v>12566</v>
      </c>
      <c r="M572" t="s">
        <v>12567</v>
      </c>
      <c r="N572">
        <v>1</v>
      </c>
      <c r="O572" t="s">
        <v>766</v>
      </c>
      <c r="P572" t="str">
        <f t="shared" si="53"/>
        <v>31247 Nacharbeiten BF-Aktivierung</v>
      </c>
    </row>
    <row r="573" spans="1:16" x14ac:dyDescent="0.3">
      <c r="A573" t="s">
        <v>12469</v>
      </c>
      <c r="B573" t="s">
        <v>12548</v>
      </c>
      <c r="C573" t="s">
        <v>651</v>
      </c>
      <c r="D573">
        <f t="shared" si="48"/>
        <v>1</v>
      </c>
      <c r="E573">
        <f t="shared" si="49"/>
        <v>1</v>
      </c>
      <c r="F573" t="str">
        <f t="shared" si="50"/>
        <v>Aktivierung</v>
      </c>
      <c r="G573" t="str">
        <f t="shared" si="51"/>
        <v>Aktivierung</v>
      </c>
      <c r="H573" t="str" cm="1">
        <f t="array" ref="H573">LEFT(C573,SUM(LEN(C573)-LEN(SUBSTITUTE(C573,{"0";"1";"2";"3";"4";"5";"6";"7";"8";"9"},""))))</f>
        <v>32383</v>
      </c>
      <c r="I573" t="str" cm="1">
        <f t="array" aca="1" ref="I573" ca="1">_xlfn.TEXTJOIN("",TRUE,IFERROR(MID(H573,ROW(INDIRECT("1:100")),1)+0,""))</f>
        <v>32383</v>
      </c>
      <c r="J573" s="1" t="s">
        <v>12945</v>
      </c>
      <c r="K573" t="str">
        <f t="shared" si="52"/>
        <v>32383 Nacharbeiten BF</v>
      </c>
      <c r="L573" t="s">
        <v>12566</v>
      </c>
      <c r="M573" t="s">
        <v>12567</v>
      </c>
      <c r="N573">
        <v>1</v>
      </c>
      <c r="O573" t="s">
        <v>766</v>
      </c>
      <c r="P573" t="str">
        <f t="shared" si="53"/>
        <v>32383 Nacharbeiten BF-Aktivierung</v>
      </c>
    </row>
    <row r="574" spans="1:16" x14ac:dyDescent="0.3">
      <c r="A574" t="s">
        <v>12470</v>
      </c>
      <c r="B574" t="s">
        <v>12548</v>
      </c>
      <c r="C574" t="s">
        <v>652</v>
      </c>
      <c r="D574">
        <f t="shared" si="48"/>
        <v>1</v>
      </c>
      <c r="E574">
        <f t="shared" si="49"/>
        <v>1</v>
      </c>
      <c r="F574" t="str">
        <f t="shared" si="50"/>
        <v>SD/MM Erweiterungen</v>
      </c>
      <c r="G574" t="str">
        <f t="shared" si="51"/>
        <v>SD/MM Erweiterungen</v>
      </c>
      <c r="H574" t="str" cm="1">
        <f t="array" ref="H574">LEFT(C574,SUM(LEN(C574)-LEN(SUBSTITUTE(C574,{"0";"1";"2";"3";"4";"5";"6";"7";"8";"9"},""))))</f>
        <v>40</v>
      </c>
      <c r="I574" t="str" cm="1">
        <f t="array" aca="1" ref="I574" ca="1">_xlfn.TEXTJOIN("",TRUE,IFERROR(MID(H574,ROW(INDIRECT("1:100")),1)+0,""))</f>
        <v>40</v>
      </c>
      <c r="J574" s="1" t="s">
        <v>12616</v>
      </c>
      <c r="K574" t="str">
        <f t="shared" si="52"/>
        <v>40</v>
      </c>
      <c r="L574" t="s">
        <v>12566</v>
      </c>
      <c r="M574" t="s">
        <v>12567</v>
      </c>
      <c r="N574">
        <v>1</v>
      </c>
      <c r="O574" t="s">
        <v>766</v>
      </c>
      <c r="P574" t="str">
        <f t="shared" si="53"/>
        <v>40-SD/MM Erweiterungen</v>
      </c>
    </row>
    <row r="575" spans="1:16" x14ac:dyDescent="0.3">
      <c r="A575" t="s">
        <v>12471</v>
      </c>
      <c r="B575" t="s">
        <v>12548</v>
      </c>
      <c r="C575" t="s">
        <v>653</v>
      </c>
      <c r="D575">
        <f t="shared" si="48"/>
        <v>2</v>
      </c>
      <c r="E575">
        <f t="shared" si="49"/>
        <v>2</v>
      </c>
      <c r="F575" t="str">
        <f t="shared" si="50"/>
        <v>Integration</v>
      </c>
      <c r="G575" t="str">
        <f t="shared" si="51"/>
        <v>Integration</v>
      </c>
      <c r="H575" t="str" cm="1">
        <f t="array" ref="H575">LEFT(C575,SUM(LEN(C575)-LEN(SUBSTITUTE(C575,{"0";"1";"2";"3";"4";"5";"6";"7";"8";"9"},""))))</f>
        <v>45</v>
      </c>
      <c r="I575" t="str" cm="1">
        <f t="array" aca="1" ref="I575" ca="1">_xlfn.TEXTJOIN("",TRUE,IFERROR(MID(H575,ROW(INDIRECT("1:100")),1)+0,""))</f>
        <v>45</v>
      </c>
      <c r="J575" s="1" t="s">
        <v>13079</v>
      </c>
      <c r="K575" t="str">
        <f t="shared" si="52"/>
        <v>45-FI</v>
      </c>
      <c r="L575" t="s">
        <v>12566</v>
      </c>
      <c r="M575" t="s">
        <v>12567</v>
      </c>
      <c r="N575">
        <v>1</v>
      </c>
      <c r="O575" t="s">
        <v>766</v>
      </c>
      <c r="P575" t="str">
        <f t="shared" si="53"/>
        <v>45-FI-Integration</v>
      </c>
    </row>
    <row r="576" spans="1:16" x14ac:dyDescent="0.3">
      <c r="A576" t="s">
        <v>12472</v>
      </c>
      <c r="B576" t="s">
        <v>12548</v>
      </c>
      <c r="C576" t="s">
        <v>655</v>
      </c>
      <c r="D576">
        <f t="shared" si="48"/>
        <v>1</v>
      </c>
      <c r="E576">
        <f t="shared" si="49"/>
        <v>1</v>
      </c>
      <c r="F576" t="str">
        <f t="shared" si="50"/>
        <v>Logistikprozesse</v>
      </c>
      <c r="G576" t="str">
        <f t="shared" si="51"/>
        <v>Logistikprozesse</v>
      </c>
      <c r="H576" t="str" cm="1">
        <f t="array" ref="H576">LEFT(C576,SUM(LEN(C576)-LEN(SUBSTITUTE(C576,{"0";"1";"2";"3";"4";"5";"6";"7";"8";"9"},""))))</f>
        <v>50</v>
      </c>
      <c r="I576" t="str" cm="1">
        <f t="array" aca="1" ref="I576" ca="1">_xlfn.TEXTJOIN("",TRUE,IFERROR(MID(H576,ROW(INDIRECT("1:100")),1)+0,""))</f>
        <v>50</v>
      </c>
      <c r="J576" s="1" t="s">
        <v>13031</v>
      </c>
      <c r="K576" t="str">
        <f t="shared" si="52"/>
        <v>50</v>
      </c>
      <c r="L576" t="s">
        <v>12566</v>
      </c>
      <c r="M576" t="s">
        <v>12567</v>
      </c>
      <c r="N576">
        <v>1</v>
      </c>
      <c r="O576" t="s">
        <v>766</v>
      </c>
      <c r="P576" t="str">
        <f t="shared" si="53"/>
        <v>50-Logistikprozesse</v>
      </c>
    </row>
    <row r="577" spans="1:16" x14ac:dyDescent="0.3">
      <c r="A577" t="s">
        <v>12473</v>
      </c>
      <c r="B577" t="s">
        <v>12548</v>
      </c>
      <c r="C577" t="s">
        <v>658</v>
      </c>
      <c r="D577">
        <f t="shared" si="48"/>
        <v>1</v>
      </c>
      <c r="E577">
        <f t="shared" si="49"/>
        <v>1</v>
      </c>
      <c r="F577" t="str">
        <f t="shared" si="50"/>
        <v>Entwicklertest</v>
      </c>
      <c r="G577" t="str">
        <f t="shared" si="51"/>
        <v>Entwicklertest</v>
      </c>
      <c r="H577" t="str" cm="1">
        <f t="array" ref="H577">LEFT(C577,SUM(LEN(C577)-LEN(SUBSTITUTE(C577,{"0";"1";"2";"3";"4";"5";"6";"7";"8";"9"},""))))</f>
        <v>60</v>
      </c>
      <c r="I577" t="str" cm="1">
        <f t="array" aca="1" ref="I577" ca="1">_xlfn.TEXTJOIN("",TRUE,IFERROR(MID(H577,ROW(INDIRECT("1:100")),1)+0,""))</f>
        <v>60</v>
      </c>
      <c r="J577" s="1" t="s">
        <v>12608</v>
      </c>
      <c r="K577" t="str">
        <f t="shared" si="52"/>
        <v>60</v>
      </c>
      <c r="L577" t="s">
        <v>12566</v>
      </c>
      <c r="M577" t="s">
        <v>12567</v>
      </c>
      <c r="N577">
        <v>1</v>
      </c>
      <c r="O577" t="s">
        <v>766</v>
      </c>
      <c r="P577" t="str">
        <f t="shared" si="53"/>
        <v>60-Entwicklertest</v>
      </c>
    </row>
    <row r="578" spans="1:16" x14ac:dyDescent="0.3">
      <c r="A578" t="s">
        <v>12474</v>
      </c>
      <c r="B578" t="s">
        <v>12548</v>
      </c>
      <c r="C578" t="s">
        <v>661</v>
      </c>
      <c r="D578">
        <f t="shared" si="48"/>
        <v>2</v>
      </c>
      <c r="E578">
        <f t="shared" si="49"/>
        <v>2</v>
      </c>
      <c r="F578" t="str">
        <f t="shared" si="50"/>
        <v>UI</v>
      </c>
      <c r="G578" t="str">
        <f t="shared" si="51"/>
        <v>UI</v>
      </c>
      <c r="H578" t="str" cm="1">
        <f t="array" ref="H578">LEFT(C578,SUM(LEN(C578)-LEN(SUBSTITUTE(C578,{"0";"1";"2";"3";"4";"5";"6";"7";"8";"9"},""))))</f>
        <v>70</v>
      </c>
      <c r="I578" t="str" cm="1">
        <f t="array" aca="1" ref="I578" ca="1">_xlfn.TEXTJOIN("",TRUE,IFERROR(MID(H578,ROW(INDIRECT("1:100")),1)+0,""))</f>
        <v>70</v>
      </c>
      <c r="J578" s="1" t="s">
        <v>12609</v>
      </c>
      <c r="K578" t="str">
        <f t="shared" si="52"/>
        <v>70-FIOIR</v>
      </c>
      <c r="L578" t="s">
        <v>12566</v>
      </c>
      <c r="M578" t="s">
        <v>12567</v>
      </c>
      <c r="N578">
        <v>1</v>
      </c>
      <c r="O578" t="s">
        <v>766</v>
      </c>
      <c r="P578" t="str">
        <f t="shared" si="53"/>
        <v>70-FIOIR-UI</v>
      </c>
    </row>
    <row r="579" spans="1:16" x14ac:dyDescent="0.3">
      <c r="A579" t="s">
        <v>12475</v>
      </c>
      <c r="B579" t="s">
        <v>12548</v>
      </c>
      <c r="C579" t="s">
        <v>669</v>
      </c>
      <c r="D579">
        <f t="shared" ref="D579:D642" si="54">LEN(C579)-LEN(SUBSTITUTE(C579,"-",))</f>
        <v>2</v>
      </c>
      <c r="E579">
        <f t="shared" ref="E579:E642" si="55">IF(D579&gt;1,2,D579)</f>
        <v>2</v>
      </c>
      <c r="F579" t="str">
        <f t="shared" ref="F579:F642" si="56">IF(ISERROR(RIGHT($C579,LEN($C579)-SEARCH("#",SUBSTITUTE($C579,"-","#",E579)))),"Fehler",RIGHT($C579,LEN($C579)-SEARCH("#",SUBSTITUTE($C579,"-","#",E579))))</f>
        <v>Schnittstelle</v>
      </c>
      <c r="G579" t="str">
        <f t="shared" ref="G579:G642" si="57">IF(D579=0,RIGHT(C579,LEN(C579)-FIND(" ",C579)),F579)</f>
        <v>Schnittstelle</v>
      </c>
      <c r="H579" t="str" cm="1">
        <f t="array" ref="H579">LEFT(C579,SUM(LEN(C579)-LEN(SUBSTITUTE(C579,{"0";"1";"2";"3";"4";"5";"6";"7";"8";"9"},""))))</f>
        <v>80</v>
      </c>
      <c r="I579" t="str" cm="1">
        <f t="array" aca="1" ref="I579" ca="1">_xlfn.TEXTJOIN("",TRUE,IFERROR(MID(H579,ROW(INDIRECT("1:100")),1)+0,""))</f>
        <v>80</v>
      </c>
      <c r="J579" s="1" t="s">
        <v>12972</v>
      </c>
      <c r="K579" t="str">
        <f t="shared" ref="K579:K642" si="58">LEFT($C579,SEARCH("#",SUBSTITUTE($C579,"-","#",E579))-1)</f>
        <v>80-TTE</v>
      </c>
      <c r="L579" t="s">
        <v>12566</v>
      </c>
      <c r="M579" t="s">
        <v>12567</v>
      </c>
      <c r="N579">
        <v>1</v>
      </c>
      <c r="O579" t="s">
        <v>766</v>
      </c>
      <c r="P579" t="str">
        <f t="shared" ref="P579:P642" si="59">C579</f>
        <v>80-TTE-Schnittstelle</v>
      </c>
    </row>
    <row r="580" spans="1:16" x14ac:dyDescent="0.3">
      <c r="A580" t="s">
        <v>12476</v>
      </c>
      <c r="B580" t="s">
        <v>12548</v>
      </c>
      <c r="C580" t="s">
        <v>672</v>
      </c>
      <c r="D580">
        <f t="shared" si="54"/>
        <v>2</v>
      </c>
      <c r="E580">
        <f t="shared" si="55"/>
        <v>2</v>
      </c>
      <c r="F580" t="str">
        <f t="shared" si="56"/>
        <v>Validierung</v>
      </c>
      <c r="G580" t="str">
        <f t="shared" si="57"/>
        <v>Validierung</v>
      </c>
      <c r="H580" t="str" cm="1">
        <f t="array" ref="H580">LEFT(C580,SUM(LEN(C580)-LEN(SUBSTITUTE(C580,{"0";"1";"2";"3";"4";"5";"6";"7";"8";"9"},""))))</f>
        <v>90</v>
      </c>
      <c r="I580" t="str" cm="1">
        <f t="array" aca="1" ref="I580" ca="1">_xlfn.TEXTJOIN("",TRUE,IFERROR(MID(H580,ROW(INDIRECT("1:100")),1)+0,""))</f>
        <v>90</v>
      </c>
      <c r="J580" s="1" t="s">
        <v>12610</v>
      </c>
      <c r="K580" t="str">
        <f t="shared" si="58"/>
        <v>90-FB</v>
      </c>
      <c r="L580" t="s">
        <v>12566</v>
      </c>
      <c r="M580" t="s">
        <v>12567</v>
      </c>
      <c r="N580">
        <v>1</v>
      </c>
      <c r="O580" t="s">
        <v>766</v>
      </c>
      <c r="P580" t="str">
        <f t="shared" si="59"/>
        <v>90-FB-Validierung</v>
      </c>
    </row>
    <row r="581" spans="1:16" x14ac:dyDescent="0.3">
      <c r="A581" t="s">
        <v>12477</v>
      </c>
      <c r="B581" t="s">
        <v>12548</v>
      </c>
      <c r="C581" t="s">
        <v>675</v>
      </c>
      <c r="D581">
        <f t="shared" si="54"/>
        <v>1</v>
      </c>
      <c r="E581">
        <f t="shared" si="55"/>
        <v>1</v>
      </c>
      <c r="F581" t="str">
        <f t="shared" si="56"/>
        <v>IOT</v>
      </c>
      <c r="G581" t="str">
        <f t="shared" si="57"/>
        <v>IOT</v>
      </c>
      <c r="H581" t="str" cm="1">
        <f t="array" ref="H581">LEFT(C581,SUM(LEN(C581)-LEN(SUBSTITUTE(C581,{"0";"1";"2";"3";"4";"5";"6";"7";"8";"9"},""))))</f>
        <v>99</v>
      </c>
      <c r="I581" t="str" cm="1">
        <f t="array" aca="1" ref="I581" ca="1">_xlfn.TEXTJOIN("",TRUE,IFERROR(MID(H581,ROW(INDIRECT("1:100")),1)+0,""))</f>
        <v>99</v>
      </c>
      <c r="J581" s="1" t="s">
        <v>13080</v>
      </c>
      <c r="K581" t="str">
        <f t="shared" si="58"/>
        <v>99</v>
      </c>
      <c r="L581" t="s">
        <v>12566</v>
      </c>
      <c r="M581" t="s">
        <v>12567</v>
      </c>
      <c r="N581">
        <v>1</v>
      </c>
      <c r="O581" t="s">
        <v>766</v>
      </c>
      <c r="P581" t="str">
        <f t="shared" si="59"/>
        <v>99-IOT</v>
      </c>
    </row>
    <row r="582" spans="1:16" x14ac:dyDescent="0.3">
      <c r="A582" t="s">
        <v>12478</v>
      </c>
      <c r="B582" t="s">
        <v>12549</v>
      </c>
      <c r="C582" t="s">
        <v>677</v>
      </c>
      <c r="D582">
        <f t="shared" si="54"/>
        <v>4</v>
      </c>
      <c r="E582">
        <f t="shared" si="55"/>
        <v>2</v>
      </c>
      <c r="F582" t="str">
        <f t="shared" si="56"/>
        <v>EWM-S4-Migration</v>
      </c>
      <c r="G582" t="str">
        <f t="shared" si="57"/>
        <v>EWM-S4-Migration</v>
      </c>
      <c r="H582" t="str" cm="1">
        <f t="array" ref="H582">LEFT(C582,SUM(LEN(C582)-LEN(SUBSTITUTE(C582,{"0";"1";"2";"3";"4";"5";"6";"7";"8";"9"},""))))</f>
        <v>GEP</v>
      </c>
      <c r="I582" t="str" cm="1">
        <f t="array" aca="1" ref="I582" ca="1">_xlfn.TEXTJOIN("",TRUE,IFERROR(MID(H582,ROW(INDIRECT("1:100")),1)+0,""))</f>
        <v/>
      </c>
      <c r="J582" s="1" t="s">
        <v>12973</v>
      </c>
      <c r="K582" t="str">
        <f t="shared" si="58"/>
        <v>GEP-01</v>
      </c>
      <c r="L582" t="s">
        <v>12566</v>
      </c>
      <c r="M582" t="s">
        <v>12567</v>
      </c>
      <c r="N582">
        <v>1</v>
      </c>
      <c r="O582" t="s">
        <v>766</v>
      </c>
      <c r="P582" t="str">
        <f t="shared" si="59"/>
        <v>GEP-01-EWM-S4-Migration</v>
      </c>
    </row>
    <row r="583" spans="1:16" x14ac:dyDescent="0.3">
      <c r="A583" t="s">
        <v>12479</v>
      </c>
      <c r="B583" t="s">
        <v>12550</v>
      </c>
      <c r="C583" t="s">
        <v>681</v>
      </c>
      <c r="D583">
        <f t="shared" si="54"/>
        <v>2</v>
      </c>
      <c r="E583">
        <f t="shared" si="55"/>
        <v>2</v>
      </c>
      <c r="F583" t="str">
        <f t="shared" si="56"/>
        <v>Deckungnahme Schiffe &amp; Immobilien</v>
      </c>
      <c r="G583" t="str">
        <f t="shared" si="57"/>
        <v>Deckungnahme Schiffe &amp; Immobilien</v>
      </c>
      <c r="H583" t="str" cm="1">
        <f t="array" ref="H583">LEFT(C583,SUM(LEN(C583)-LEN(SUBSTITUTE(C583,{"0";"1";"2";"3";"4";"5";"6";"7";"8";"9"},""))))</f>
        <v xml:space="preserve">	0</v>
      </c>
      <c r="I583" t="str" cm="1">
        <f t="array" aca="1" ref="I583" ca="1">_xlfn.TEXTJOIN("",TRUE,IFERROR(MID(H583,ROW(INDIRECT("1:100")),1)+0,""))</f>
        <v>0</v>
      </c>
      <c r="J583" s="1" t="s">
        <v>13081</v>
      </c>
      <c r="K583" t="str">
        <f t="shared" si="58"/>
        <v xml:space="preserve">	04-In</v>
      </c>
      <c r="L583" t="s">
        <v>12566</v>
      </c>
      <c r="M583" t="s">
        <v>12567</v>
      </c>
      <c r="N583">
        <v>1</v>
      </c>
      <c r="O583" t="s">
        <v>766</v>
      </c>
      <c r="P583" t="str">
        <f t="shared" si="59"/>
        <v xml:space="preserve">	04-In-Deckungnahme Schiffe &amp; Immobilien</v>
      </c>
    </row>
    <row r="584" spans="1:16" x14ac:dyDescent="0.3">
      <c r="A584" t="s">
        <v>12480</v>
      </c>
      <c r="B584" t="s">
        <v>12550</v>
      </c>
      <c r="C584" t="s">
        <v>682</v>
      </c>
      <c r="D584">
        <f t="shared" si="54"/>
        <v>1</v>
      </c>
      <c r="E584">
        <f t="shared" si="55"/>
        <v>1</v>
      </c>
      <c r="F584" t="str">
        <f t="shared" si="56"/>
        <v xml:space="preserve"> Complex Loans</v>
      </c>
      <c r="G584" t="str">
        <f t="shared" si="57"/>
        <v xml:space="preserve"> Complex Loans</v>
      </c>
      <c r="H584" t="str" cm="1">
        <f t="array" ref="H584">LEFT(C584,SUM(LEN(C584)-LEN(SUBSTITUTE(C584,{"0";"1";"2";"3";"4";"5";"6";"7";"8";"9"},""))))</f>
        <v>01</v>
      </c>
      <c r="I584" t="str" cm="1">
        <f t="array" aca="1" ref="I584" ca="1">_xlfn.TEXTJOIN("",TRUE,IFERROR(MID(H584,ROW(INDIRECT("1:100")),1)+0,""))</f>
        <v>01</v>
      </c>
      <c r="J584" s="1" t="s">
        <v>12604</v>
      </c>
      <c r="K584" t="str">
        <f t="shared" si="58"/>
        <v>01</v>
      </c>
      <c r="L584" t="s">
        <v>12566</v>
      </c>
      <c r="M584" t="s">
        <v>12567</v>
      </c>
      <c r="N584">
        <v>1</v>
      </c>
      <c r="O584" t="s">
        <v>766</v>
      </c>
      <c r="P584" t="str">
        <f t="shared" si="59"/>
        <v>01- Complex Loans</v>
      </c>
    </row>
    <row r="585" spans="1:16" x14ac:dyDescent="0.3">
      <c r="A585" t="s">
        <v>12481</v>
      </c>
      <c r="B585" t="s">
        <v>12550</v>
      </c>
      <c r="C585" t="s">
        <v>683</v>
      </c>
      <c r="D585">
        <f t="shared" si="54"/>
        <v>2</v>
      </c>
      <c r="E585">
        <f t="shared" si="55"/>
        <v>2</v>
      </c>
      <c r="F585" t="str">
        <f t="shared" si="56"/>
        <v>Abrechnung</v>
      </c>
      <c r="G585" t="str">
        <f t="shared" si="57"/>
        <v>Abrechnung</v>
      </c>
      <c r="H585" t="str" cm="1">
        <f t="array" ref="H585">LEFT(C585,SUM(LEN(C585)-LEN(SUBSTITUTE(C585,{"0";"1";"2";"3";"4";"5";"6";"7";"8";"9"},""))))</f>
        <v>02-</v>
      </c>
      <c r="I585" t="str" cm="1">
        <f t="array" aca="1" ref="I585" ca="1">_xlfn.TEXTJOIN("",TRUE,IFERROR(MID(H585,ROW(INDIRECT("1:100")),1)+0,""))</f>
        <v>02</v>
      </c>
      <c r="J585" s="1" t="s">
        <v>12603</v>
      </c>
      <c r="K585" t="str">
        <f t="shared" si="58"/>
        <v>02-CO2</v>
      </c>
      <c r="L585" t="s">
        <v>12566</v>
      </c>
      <c r="M585" t="s">
        <v>12567</v>
      </c>
      <c r="N585">
        <v>1</v>
      </c>
      <c r="O585" t="s">
        <v>766</v>
      </c>
      <c r="P585" t="str">
        <f t="shared" si="59"/>
        <v>02-CO2-Abrechnung</v>
      </c>
    </row>
    <row r="586" spans="1:16" x14ac:dyDescent="0.3">
      <c r="A586" t="s">
        <v>12482</v>
      </c>
      <c r="B586" t="s">
        <v>12550</v>
      </c>
      <c r="C586" t="s">
        <v>538</v>
      </c>
      <c r="D586">
        <f t="shared" si="54"/>
        <v>1</v>
      </c>
      <c r="E586">
        <f t="shared" si="55"/>
        <v>1</v>
      </c>
      <c r="F586" t="str">
        <f t="shared" si="56"/>
        <v>Vorbereitung ohne Lead</v>
      </c>
      <c r="G586" t="str">
        <f t="shared" si="57"/>
        <v>Vorbereitung ohne Lead</v>
      </c>
      <c r="H586" t="str" cm="1">
        <f t="array" ref="H586">LEFT(C586,SUM(LEN(C586)-LEN(SUBSTITUTE(C586,{"0";"1";"2";"3";"4";"5";"6";"7";"8";"9"},""))))</f>
        <v>02</v>
      </c>
      <c r="I586" t="str" cm="1">
        <f t="array" aca="1" ref="I586" ca="1">_xlfn.TEXTJOIN("",TRUE,IFERROR(MID(H586,ROW(INDIRECT("1:100")),1)+0,""))</f>
        <v>02</v>
      </c>
      <c r="J586" s="1" t="s">
        <v>12603</v>
      </c>
      <c r="K586" t="str">
        <f t="shared" si="58"/>
        <v>02</v>
      </c>
      <c r="L586" t="s">
        <v>12566</v>
      </c>
      <c r="M586" t="s">
        <v>12567</v>
      </c>
      <c r="N586">
        <v>1</v>
      </c>
      <c r="O586" t="s">
        <v>766</v>
      </c>
      <c r="P586" t="str">
        <f t="shared" si="59"/>
        <v>02-Vorbereitung ohne Lead</v>
      </c>
    </row>
    <row r="587" spans="1:16" x14ac:dyDescent="0.3">
      <c r="A587" t="s">
        <v>12483</v>
      </c>
      <c r="B587" t="s">
        <v>12550</v>
      </c>
      <c r="C587" t="s">
        <v>684</v>
      </c>
      <c r="D587">
        <f t="shared" si="54"/>
        <v>2</v>
      </c>
      <c r="E587">
        <f t="shared" si="55"/>
        <v>2</v>
      </c>
      <c r="F587" t="str">
        <f t="shared" si="56"/>
        <v>Glossar</v>
      </c>
      <c r="G587" t="str">
        <f t="shared" si="57"/>
        <v>Glossar</v>
      </c>
      <c r="H587" t="str" cm="1">
        <f t="array" ref="H587">LEFT(C587,SUM(LEN(C587)-LEN(SUBSTITUTE(C587,{"0";"1";"2";"3";"4";"5";"6";"7";"8";"9"},""))))</f>
        <v>03</v>
      </c>
      <c r="I587" t="str" cm="1">
        <f t="array" aca="1" ref="I587" ca="1">_xlfn.TEXTJOIN("",TRUE,IFERROR(MID(H587,ROW(INDIRECT("1:100")),1)+0,""))</f>
        <v>03</v>
      </c>
      <c r="J587" s="1" t="s">
        <v>12611</v>
      </c>
      <c r="K587" t="str">
        <f t="shared" si="58"/>
        <v>03-Business</v>
      </c>
      <c r="L587" t="s">
        <v>12566</v>
      </c>
      <c r="M587" t="s">
        <v>12567</v>
      </c>
      <c r="N587">
        <v>1</v>
      </c>
      <c r="O587" t="s">
        <v>766</v>
      </c>
      <c r="P587" t="str">
        <f t="shared" si="59"/>
        <v>03-Business-Glossar</v>
      </c>
    </row>
    <row r="588" spans="1:16" x14ac:dyDescent="0.3">
      <c r="A588" t="s">
        <v>12484</v>
      </c>
      <c r="B588" t="s">
        <v>12550</v>
      </c>
      <c r="C588" t="s">
        <v>685</v>
      </c>
      <c r="D588">
        <f t="shared" si="54"/>
        <v>1</v>
      </c>
      <c r="E588">
        <f t="shared" si="55"/>
        <v>1</v>
      </c>
      <c r="F588" t="str">
        <f t="shared" si="56"/>
        <v>For Bearance</v>
      </c>
      <c r="G588" t="str">
        <f t="shared" si="57"/>
        <v>For Bearance</v>
      </c>
      <c r="H588" t="str" cm="1">
        <f t="array" ref="H588">LEFT(C588,SUM(LEN(C588)-LEN(SUBSTITUTE(C588,{"0";"1";"2";"3";"4";"5";"6";"7";"8";"9"},""))))</f>
        <v>04</v>
      </c>
      <c r="I588" t="str" cm="1">
        <f t="array" aca="1" ref="I588" ca="1">_xlfn.TEXTJOIN("",TRUE,IFERROR(MID(H588,ROW(INDIRECT("1:100")),1)+0,""))</f>
        <v>04</v>
      </c>
      <c r="J588" s="1" t="s">
        <v>12605</v>
      </c>
      <c r="K588" t="str">
        <f t="shared" si="58"/>
        <v>04</v>
      </c>
      <c r="L588" t="s">
        <v>12566</v>
      </c>
      <c r="M588" t="s">
        <v>12567</v>
      </c>
      <c r="N588">
        <v>1</v>
      </c>
      <c r="O588" t="s">
        <v>766</v>
      </c>
      <c r="P588" t="str">
        <f t="shared" si="59"/>
        <v>04-For Bearance</v>
      </c>
    </row>
    <row r="589" spans="1:16" x14ac:dyDescent="0.3">
      <c r="A589" t="s">
        <v>12485</v>
      </c>
      <c r="B589" t="s">
        <v>12553</v>
      </c>
      <c r="C589" t="s">
        <v>689</v>
      </c>
      <c r="D589">
        <f t="shared" si="54"/>
        <v>1</v>
      </c>
      <c r="E589">
        <f t="shared" si="55"/>
        <v>1</v>
      </c>
      <c r="F589" t="str">
        <f t="shared" si="56"/>
        <v xml:space="preserve">	Fiori Workshop / Schulung</v>
      </c>
      <c r="G589" t="str">
        <f t="shared" si="57"/>
        <v xml:space="preserve">	Fiori Workshop / Schulung</v>
      </c>
      <c r="H589" t="str" cm="1">
        <f t="array" ref="H589">LEFT(C589,SUM(LEN(C589)-LEN(SUBSTITUTE(C589,{"0";"1";"2";"3";"4";"5";"6";"7";"8";"9"},""))))</f>
        <v>03</v>
      </c>
      <c r="I589" t="str" cm="1">
        <f t="array" aca="1" ref="I589" ca="1">_xlfn.TEXTJOIN("",TRUE,IFERROR(MID(H589,ROW(INDIRECT("1:100")),1)+0,""))</f>
        <v>03</v>
      </c>
      <c r="J589" s="1" t="s">
        <v>12611</v>
      </c>
      <c r="K589" t="str">
        <f t="shared" si="58"/>
        <v>03</v>
      </c>
      <c r="L589" t="s">
        <v>12566</v>
      </c>
      <c r="M589" t="s">
        <v>12567</v>
      </c>
      <c r="N589">
        <v>1</v>
      </c>
      <c r="O589" t="s">
        <v>766</v>
      </c>
      <c r="P589" t="str">
        <f t="shared" si="59"/>
        <v>03-	Fiori Workshop / Schulung</v>
      </c>
    </row>
    <row r="590" spans="1:16" x14ac:dyDescent="0.3">
      <c r="A590" t="s">
        <v>12486</v>
      </c>
      <c r="B590" t="s">
        <v>12553</v>
      </c>
      <c r="C590" t="s">
        <v>636</v>
      </c>
      <c r="D590">
        <f t="shared" si="54"/>
        <v>1</v>
      </c>
      <c r="E590">
        <f t="shared" si="55"/>
        <v>1</v>
      </c>
      <c r="F590" t="str">
        <f t="shared" si="56"/>
        <v>Fiori Develop</v>
      </c>
      <c r="G590" t="str">
        <f t="shared" si="57"/>
        <v>Fiori Develop</v>
      </c>
      <c r="H590" t="str" cm="1">
        <f t="array" ref="H590">LEFT(C590,SUM(LEN(C590)-LEN(SUBSTITUTE(C590,{"0";"1";"2";"3";"4";"5";"6";"7";"8";"9"},""))))</f>
        <v>05</v>
      </c>
      <c r="I590" t="str" cm="1">
        <f t="array" aca="1" ref="I590" ca="1">_xlfn.TEXTJOIN("",TRUE,IFERROR(MID(H590,ROW(INDIRECT("1:100")),1)+0,""))</f>
        <v>05</v>
      </c>
      <c r="J590" s="1" t="s">
        <v>13027</v>
      </c>
      <c r="K590" t="str">
        <f t="shared" si="58"/>
        <v>05</v>
      </c>
      <c r="L590" t="s">
        <v>12566</v>
      </c>
      <c r="M590" t="s">
        <v>12567</v>
      </c>
      <c r="N590">
        <v>1</v>
      </c>
      <c r="O590" t="s">
        <v>766</v>
      </c>
      <c r="P590" t="str">
        <f t="shared" si="59"/>
        <v>05-Fiori Develop</v>
      </c>
    </row>
    <row r="591" spans="1:16" x14ac:dyDescent="0.3">
      <c r="A591" t="s">
        <v>12487</v>
      </c>
      <c r="B591" t="s">
        <v>12554</v>
      </c>
      <c r="C591" t="s">
        <v>691</v>
      </c>
      <c r="D591">
        <f t="shared" si="54"/>
        <v>2</v>
      </c>
      <c r="E591">
        <f t="shared" si="55"/>
        <v>2</v>
      </c>
      <c r="F591" t="str">
        <f t="shared" si="56"/>
        <v>Vorbereitung</v>
      </c>
      <c r="G591" t="str">
        <f t="shared" si="57"/>
        <v>Vorbereitung</v>
      </c>
      <c r="H591" t="str" cm="1">
        <f t="array" ref="H591">LEFT(C591,SUM(LEN(C591)-LEN(SUBSTITUTE(C591,{"0";"1";"2";"3";"4";"5";"6";"7";"8";"9"},""))))</f>
        <v>01</v>
      </c>
      <c r="I591" t="str" cm="1">
        <f t="array" aca="1" ref="I591" ca="1">_xlfn.TEXTJOIN("",TRUE,IFERROR(MID(H591,ROW(INDIRECT("1:100")),1)+0,""))</f>
        <v>01</v>
      </c>
      <c r="J591" s="1" t="s">
        <v>12604</v>
      </c>
      <c r="K591" t="str">
        <f t="shared" si="58"/>
        <v>01-Workshop</v>
      </c>
      <c r="L591" t="s">
        <v>12566</v>
      </c>
      <c r="M591" t="s">
        <v>12567</v>
      </c>
      <c r="N591">
        <v>1</v>
      </c>
      <c r="O591" t="s">
        <v>766</v>
      </c>
      <c r="P591" t="str">
        <f t="shared" si="59"/>
        <v>01-Workshop-Vorbereitung</v>
      </c>
    </row>
    <row r="592" spans="1:16" x14ac:dyDescent="0.3">
      <c r="A592" t="s">
        <v>12488</v>
      </c>
      <c r="B592" t="s">
        <v>12554</v>
      </c>
      <c r="C592" t="s">
        <v>692</v>
      </c>
      <c r="D592">
        <f t="shared" si="54"/>
        <v>1</v>
      </c>
      <c r="E592">
        <f t="shared" si="55"/>
        <v>1</v>
      </c>
      <c r="F592" t="str">
        <f t="shared" si="56"/>
        <v>Worksshop</v>
      </c>
      <c r="G592" t="str">
        <f t="shared" si="57"/>
        <v>Worksshop</v>
      </c>
      <c r="H592" t="str" cm="1">
        <f t="array" ref="H592">LEFT(C592,SUM(LEN(C592)-LEN(SUBSTITUTE(C592,{"0";"1";"2";"3";"4";"5";"6";"7";"8";"9"},""))))</f>
        <v>02</v>
      </c>
      <c r="I592" t="str" cm="1">
        <f t="array" aca="1" ref="I592" ca="1">_xlfn.TEXTJOIN("",TRUE,IFERROR(MID(H592,ROW(INDIRECT("1:100")),1)+0,""))</f>
        <v>02</v>
      </c>
      <c r="J592" s="1" t="s">
        <v>12603</v>
      </c>
      <c r="K592" t="str">
        <f t="shared" si="58"/>
        <v>02</v>
      </c>
      <c r="L592" t="s">
        <v>12566</v>
      </c>
      <c r="M592" t="s">
        <v>12567</v>
      </c>
      <c r="N592">
        <v>1</v>
      </c>
      <c r="O592" t="s">
        <v>766</v>
      </c>
      <c r="P592" t="str">
        <f t="shared" si="59"/>
        <v>02-Worksshop</v>
      </c>
    </row>
    <row r="593" spans="1:16" x14ac:dyDescent="0.3">
      <c r="A593" t="s">
        <v>12489</v>
      </c>
      <c r="B593" t="s">
        <v>12555</v>
      </c>
      <c r="C593" t="s">
        <v>694</v>
      </c>
      <c r="D593">
        <f t="shared" si="54"/>
        <v>2</v>
      </c>
      <c r="E593">
        <f t="shared" si="55"/>
        <v>2</v>
      </c>
      <c r="F593" t="str">
        <f t="shared" si="56"/>
        <v>Optimierung und Qualitätssicherung</v>
      </c>
      <c r="G593" t="str">
        <f t="shared" si="57"/>
        <v>Optimierung und Qualitätssicherung</v>
      </c>
      <c r="H593" t="str" cm="1">
        <f t="array" ref="H593">LEFT(C593,SUM(LEN(C593)-LEN(SUBSTITUTE(C593,{"0";"1";"2";"3";"4";"5";"6";"7";"8";"9"},""))))</f>
        <v>02-420006732</v>
      </c>
      <c r="I593" t="str" cm="1">
        <f t="array" aca="1" ref="I593" ca="1">_xlfn.TEXTJOIN("",TRUE,IFERROR(MID(H593,ROW(INDIRECT("1:100")),1)+0,""))</f>
        <v>02420006732</v>
      </c>
      <c r="J593" s="1" t="s">
        <v>12603</v>
      </c>
      <c r="K593" t="str">
        <f t="shared" si="58"/>
        <v>02-4200067321 EWM</v>
      </c>
      <c r="L593" t="s">
        <v>12566</v>
      </c>
      <c r="M593" t="s">
        <v>12567</v>
      </c>
      <c r="N593">
        <v>1</v>
      </c>
      <c r="O593" t="s">
        <v>766</v>
      </c>
      <c r="P593" t="str">
        <f t="shared" si="59"/>
        <v>02-4200067321 EWM-Optimierung und Qualitätssicherung</v>
      </c>
    </row>
    <row r="594" spans="1:16" x14ac:dyDescent="0.3">
      <c r="A594" t="s">
        <v>12490</v>
      </c>
      <c r="B594" t="s">
        <v>12555</v>
      </c>
      <c r="C594" t="s">
        <v>695</v>
      </c>
      <c r="D594">
        <f t="shared" si="54"/>
        <v>1</v>
      </c>
      <c r="E594">
        <f t="shared" si="55"/>
        <v>1</v>
      </c>
      <c r="F594" t="str">
        <f t="shared" si="56"/>
        <v>4501338011 EWM KVG Erfurt Implementierung</v>
      </c>
      <c r="G594" t="str">
        <f t="shared" si="57"/>
        <v>4501338011 EWM KVG Erfurt Implementierung</v>
      </c>
      <c r="H594" t="str" cm="1">
        <f t="array" ref="H594">LEFT(C594,SUM(LEN(C594)-LEN(SUBSTITUTE(C594,{"0";"1";"2";"3";"4";"5";"6";"7";"8";"9"},""))))</f>
        <v>04-450133801</v>
      </c>
      <c r="I594" t="str" cm="1">
        <f t="array" aca="1" ref="I594" ca="1">_xlfn.TEXTJOIN("",TRUE,IFERROR(MID(H594,ROW(INDIRECT("1:100")),1)+0,""))</f>
        <v>04450133801</v>
      </c>
      <c r="J594" s="1" t="s">
        <v>12611</v>
      </c>
      <c r="K594" t="str">
        <f t="shared" si="58"/>
        <v>04</v>
      </c>
      <c r="L594" t="s">
        <v>12566</v>
      </c>
      <c r="M594" t="s">
        <v>12567</v>
      </c>
      <c r="N594">
        <v>1</v>
      </c>
      <c r="O594" t="s">
        <v>766</v>
      </c>
      <c r="P594" t="str">
        <f t="shared" si="59"/>
        <v>04-4501338011 EWM KVG Erfurt Implementierung</v>
      </c>
    </row>
    <row r="595" spans="1:16" x14ac:dyDescent="0.3">
      <c r="A595" t="s">
        <v>12491</v>
      </c>
      <c r="B595" t="s">
        <v>12555</v>
      </c>
      <c r="C595" t="s">
        <v>696</v>
      </c>
      <c r="D595">
        <f t="shared" si="54"/>
        <v>2</v>
      </c>
      <c r="E595">
        <f t="shared" si="55"/>
        <v>2</v>
      </c>
      <c r="F595" t="str">
        <f t="shared" si="56"/>
        <v>Training und Support</v>
      </c>
      <c r="G595" t="str">
        <f t="shared" si="57"/>
        <v>Training und Support</v>
      </c>
      <c r="H595" t="str" cm="1">
        <f t="array" ref="H595">LEFT(C595,SUM(LEN(C595)-LEN(SUBSTITUTE(C595,{"0";"1";"2";"3";"4";"5";"6";"7";"8";"9"},""))))</f>
        <v>05-420006998</v>
      </c>
      <c r="I595" t="str" cm="1">
        <f t="array" aca="1" ref="I595" ca="1">_xlfn.TEXTJOIN("",TRUE,IFERROR(MID(H595,ROW(INDIRECT("1:100")),1)+0,""))</f>
        <v>05420006998</v>
      </c>
      <c r="J595" s="1" t="s">
        <v>12605</v>
      </c>
      <c r="K595" t="str">
        <f t="shared" si="58"/>
        <v>05-4200069985 BeratungsDL für EWM</v>
      </c>
      <c r="L595" t="s">
        <v>12566</v>
      </c>
      <c r="M595" t="s">
        <v>12567</v>
      </c>
      <c r="N595">
        <v>1</v>
      </c>
      <c r="O595" t="s">
        <v>766</v>
      </c>
      <c r="P595" t="str">
        <f t="shared" si="59"/>
        <v>05-4200069985 BeratungsDL für EWM-Training und Support</v>
      </c>
    </row>
    <row r="596" spans="1:16" x14ac:dyDescent="0.3">
      <c r="A596" t="s">
        <v>12492</v>
      </c>
      <c r="B596" t="s">
        <v>12555</v>
      </c>
      <c r="C596" t="s">
        <v>697</v>
      </c>
      <c r="D596">
        <f t="shared" si="54"/>
        <v>1</v>
      </c>
      <c r="E596">
        <f t="shared" si="55"/>
        <v>1</v>
      </c>
      <c r="F596" t="str">
        <f t="shared" si="56"/>
        <v>4200072501 Projektsupport</v>
      </c>
      <c r="G596" t="str">
        <f t="shared" si="57"/>
        <v>4200072501 Projektsupport</v>
      </c>
      <c r="H596" t="str" cm="1">
        <f t="array" ref="H596">LEFT(C596,SUM(LEN(C596)-LEN(SUBSTITUTE(C596,{"0";"1";"2";"3";"4";"5";"6";"7";"8";"9"},""))))</f>
        <v>07-420007250</v>
      </c>
      <c r="I596" t="str" cm="1">
        <f t="array" aca="1" ref="I596" ca="1">_xlfn.TEXTJOIN("",TRUE,IFERROR(MID(H596,ROW(INDIRECT("1:100")),1)+0,""))</f>
        <v>07420007250</v>
      </c>
      <c r="J596" s="1" t="s">
        <v>13082</v>
      </c>
      <c r="K596" t="str">
        <f t="shared" si="58"/>
        <v>07</v>
      </c>
      <c r="L596" t="s">
        <v>12566</v>
      </c>
      <c r="M596" t="s">
        <v>12567</v>
      </c>
      <c r="N596">
        <v>1</v>
      </c>
      <c r="O596" t="s">
        <v>766</v>
      </c>
      <c r="P596" t="str">
        <f t="shared" si="59"/>
        <v>07-4200072501 Projektsupport</v>
      </c>
    </row>
    <row r="597" spans="1:16" x14ac:dyDescent="0.3">
      <c r="A597" t="s">
        <v>12493</v>
      </c>
      <c r="B597" t="s">
        <v>12555</v>
      </c>
      <c r="C597" t="s">
        <v>698</v>
      </c>
      <c r="D597">
        <f t="shared" si="54"/>
        <v>4</v>
      </c>
      <c r="E597">
        <f t="shared" si="55"/>
        <v>2</v>
      </c>
      <c r="F597" t="str">
        <f t="shared" si="56"/>
        <v>Hoc-Support-Service</v>
      </c>
      <c r="G597" t="str">
        <f t="shared" si="57"/>
        <v>Hoc-Support-Service</v>
      </c>
      <c r="H597" t="str" cm="1">
        <f t="array" ref="H597">LEFT(C597,SUM(LEN(C597)-LEN(SUBSTITUTE(C597,{"0";"1";"2";"3";"4";"5";"6";"7";"8";"9"},""))))</f>
        <v>08-420007488</v>
      </c>
      <c r="I597" t="str" cm="1">
        <f t="array" aca="1" ref="I597" ca="1">_xlfn.TEXTJOIN("",TRUE,IFERROR(MID(H597,ROW(INDIRECT("1:100")),1)+0,""))</f>
        <v>08420007488</v>
      </c>
      <c r="J597" s="1" t="s">
        <v>13083</v>
      </c>
      <c r="K597" t="str">
        <f t="shared" si="58"/>
        <v>08-4200074880 EWM Ad</v>
      </c>
      <c r="L597" t="s">
        <v>12566</v>
      </c>
      <c r="M597" t="s">
        <v>12567</v>
      </c>
      <c r="N597">
        <v>1</v>
      </c>
      <c r="O597" t="s">
        <v>766</v>
      </c>
      <c r="P597" t="str">
        <f t="shared" si="59"/>
        <v>08-4200074880 EWM Ad-Hoc-Support-Service</v>
      </c>
    </row>
    <row r="598" spans="1:16" x14ac:dyDescent="0.3">
      <c r="A598" t="s">
        <v>12494</v>
      </c>
      <c r="B598" t="s">
        <v>12555</v>
      </c>
      <c r="C598" t="s">
        <v>699</v>
      </c>
      <c r="D598">
        <f t="shared" si="54"/>
        <v>4</v>
      </c>
      <c r="E598">
        <f t="shared" si="55"/>
        <v>2</v>
      </c>
      <c r="F598" t="str">
        <f t="shared" si="56"/>
        <v>Hoc-Support-Service</v>
      </c>
      <c r="G598" t="str">
        <f t="shared" si="57"/>
        <v>Hoc-Support-Service</v>
      </c>
      <c r="H598" t="str" cm="1">
        <f t="array" ref="H598">LEFT(C598,SUM(LEN(C598)-LEN(SUBSTITUTE(C598,{"0";"1";"2";"3";"4";"5";"6";"7";"8";"9"},""))))</f>
        <v>09-420007549</v>
      </c>
      <c r="I598" t="str" cm="1">
        <f t="array" aca="1" ref="I598" ca="1">_xlfn.TEXTJOIN("",TRUE,IFERROR(MID(H598,ROW(INDIRECT("1:100")),1)+0,""))</f>
        <v>09420007549</v>
      </c>
      <c r="J598" s="1" t="s">
        <v>13084</v>
      </c>
      <c r="K598" t="str">
        <f t="shared" si="58"/>
        <v>09-4200075495 EWM Ad</v>
      </c>
      <c r="L598" t="s">
        <v>12566</v>
      </c>
      <c r="M598" t="s">
        <v>12567</v>
      </c>
      <c r="N598">
        <v>1</v>
      </c>
      <c r="O598" t="s">
        <v>766</v>
      </c>
      <c r="P598" t="str">
        <f t="shared" si="59"/>
        <v>09-4200075495 EWM Ad-Hoc-Support-Service</v>
      </c>
    </row>
    <row r="599" spans="1:16" x14ac:dyDescent="0.3">
      <c r="A599" t="s">
        <v>12495</v>
      </c>
      <c r="B599" t="s">
        <v>12555</v>
      </c>
      <c r="C599" t="s">
        <v>700</v>
      </c>
      <c r="D599">
        <f t="shared" si="54"/>
        <v>1</v>
      </c>
      <c r="E599">
        <f t="shared" si="55"/>
        <v>1</v>
      </c>
      <c r="F599" t="str">
        <f t="shared" si="56"/>
        <v>4200077581 Hypercare, allg. Unterstütz</v>
      </c>
      <c r="G599" t="str">
        <f t="shared" si="57"/>
        <v>4200077581 Hypercare, allg. Unterstütz</v>
      </c>
      <c r="H599" t="str" cm="1">
        <f t="array" ref="H599">LEFT(C599,SUM(LEN(C599)-LEN(SUBSTITUTE(C599,{"0";"1";"2";"3";"4";"5";"6";"7";"8";"9"},""))))</f>
        <v>10-420007758</v>
      </c>
      <c r="I599" t="str" cm="1">
        <f t="array" aca="1" ref="I599" ca="1">_xlfn.TEXTJOIN("",TRUE,IFERROR(MID(H599,ROW(INDIRECT("1:100")),1)+0,""))</f>
        <v>10420007758</v>
      </c>
      <c r="J599" s="1" t="s">
        <v>12621</v>
      </c>
      <c r="K599" t="str">
        <f t="shared" si="58"/>
        <v>10</v>
      </c>
      <c r="L599" t="s">
        <v>12566</v>
      </c>
      <c r="M599" t="s">
        <v>12567</v>
      </c>
      <c r="N599">
        <v>1</v>
      </c>
      <c r="O599" t="s">
        <v>766</v>
      </c>
      <c r="P599" t="str">
        <f t="shared" si="59"/>
        <v>10-4200077581 Hypercare, allg. Unterstütz</v>
      </c>
    </row>
    <row r="600" spans="1:16" x14ac:dyDescent="0.3">
      <c r="A600" t="s">
        <v>12496</v>
      </c>
      <c r="B600" t="s">
        <v>12556</v>
      </c>
      <c r="C600" t="s">
        <v>702</v>
      </c>
      <c r="D600">
        <f t="shared" si="54"/>
        <v>1</v>
      </c>
      <c r="E600">
        <f t="shared" si="55"/>
        <v>1</v>
      </c>
      <c r="F600" t="str">
        <f t="shared" si="56"/>
        <v>Bürotätigkeiten</v>
      </c>
      <c r="G600" t="str">
        <f t="shared" si="57"/>
        <v>Bürotätigkeiten</v>
      </c>
      <c r="H600" t="str" cm="1">
        <f t="array" ref="H600">LEFT(C600,SUM(LEN(C600)-LEN(SUBSTITUTE(C600,{"0";"1";"2";"3";"4";"5";"6";"7";"8";"9"},""))))</f>
        <v>01</v>
      </c>
      <c r="I600" t="str" cm="1">
        <f t="array" aca="1" ref="I600" ca="1">_xlfn.TEXTJOIN("",TRUE,IFERROR(MID(H600,ROW(INDIRECT("1:100")),1)+0,""))</f>
        <v>01</v>
      </c>
      <c r="J600" s="1" t="s">
        <v>12604</v>
      </c>
      <c r="K600" t="str">
        <f t="shared" si="58"/>
        <v>01</v>
      </c>
      <c r="L600" t="s">
        <v>12566</v>
      </c>
      <c r="M600" t="s">
        <v>12567</v>
      </c>
      <c r="N600">
        <v>1</v>
      </c>
      <c r="O600" t="s">
        <v>766</v>
      </c>
      <c r="P600" t="str">
        <f t="shared" si="59"/>
        <v>01-Bürotätigkeiten</v>
      </c>
    </row>
    <row r="601" spans="1:16" x14ac:dyDescent="0.3">
      <c r="A601" t="s">
        <v>12497</v>
      </c>
      <c r="B601" t="s">
        <v>12556</v>
      </c>
      <c r="C601" t="s">
        <v>706</v>
      </c>
      <c r="D601">
        <f t="shared" si="54"/>
        <v>1</v>
      </c>
      <c r="E601">
        <f t="shared" si="55"/>
        <v>1</v>
      </c>
      <c r="F601" t="str">
        <f t="shared" si="56"/>
        <v>Krankheit</v>
      </c>
      <c r="G601" t="str">
        <f t="shared" si="57"/>
        <v>Krankheit</v>
      </c>
      <c r="H601" t="str" cm="1">
        <f t="array" ref="H601">LEFT(C601,SUM(LEN(C601)-LEN(SUBSTITUTE(C601,{"0";"1";"2";"3";"4";"5";"6";"7";"8";"9"},""))))</f>
        <v>02</v>
      </c>
      <c r="I601" t="str" cm="1">
        <f t="array" aca="1" ref="I601" ca="1">_xlfn.TEXTJOIN("",TRUE,IFERROR(MID(H601,ROW(INDIRECT("1:100")),1)+0,""))</f>
        <v>02</v>
      </c>
      <c r="J601" s="1" t="s">
        <v>12603</v>
      </c>
      <c r="K601" t="str">
        <f t="shared" si="58"/>
        <v>02</v>
      </c>
      <c r="L601" t="s">
        <v>12566</v>
      </c>
      <c r="M601" t="s">
        <v>12567</v>
      </c>
      <c r="N601">
        <v>1</v>
      </c>
      <c r="O601" t="s">
        <v>766</v>
      </c>
      <c r="P601" t="str">
        <f t="shared" si="59"/>
        <v>02-Krankheit</v>
      </c>
    </row>
    <row r="602" spans="1:16" x14ac:dyDescent="0.3">
      <c r="A602" t="s">
        <v>12498</v>
      </c>
      <c r="B602" t="s">
        <v>12556</v>
      </c>
      <c r="C602" t="s">
        <v>707</v>
      </c>
      <c r="D602">
        <f t="shared" si="54"/>
        <v>1</v>
      </c>
      <c r="E602">
        <f t="shared" si="55"/>
        <v>1</v>
      </c>
      <c r="F602" t="str">
        <f t="shared" si="56"/>
        <v>Urlaub</v>
      </c>
      <c r="G602" t="str">
        <f t="shared" si="57"/>
        <v>Urlaub</v>
      </c>
      <c r="H602" t="str" cm="1">
        <f t="array" ref="H602">LEFT(C602,SUM(LEN(C602)-LEN(SUBSTITUTE(C602,{"0";"1";"2";"3";"4";"5";"6";"7";"8";"9"},""))))</f>
        <v>03</v>
      </c>
      <c r="I602" t="str" cm="1">
        <f t="array" aca="1" ref="I602" ca="1">_xlfn.TEXTJOIN("",TRUE,IFERROR(MID(H602,ROW(INDIRECT("1:100")),1)+0,""))</f>
        <v>03</v>
      </c>
      <c r="J602" s="1" t="s">
        <v>12611</v>
      </c>
      <c r="K602" t="str">
        <f t="shared" si="58"/>
        <v>03</v>
      </c>
      <c r="L602" t="s">
        <v>12566</v>
      </c>
      <c r="M602" t="s">
        <v>12567</v>
      </c>
      <c r="N602">
        <v>1</v>
      </c>
      <c r="O602" t="s">
        <v>766</v>
      </c>
      <c r="P602" t="str">
        <f t="shared" si="59"/>
        <v>03-Urlaub</v>
      </c>
    </row>
    <row r="603" spans="1:16" x14ac:dyDescent="0.3">
      <c r="A603" t="s">
        <v>12499</v>
      </c>
      <c r="B603" t="s">
        <v>12556</v>
      </c>
      <c r="C603" t="s">
        <v>708</v>
      </c>
      <c r="D603">
        <f t="shared" si="54"/>
        <v>1</v>
      </c>
      <c r="E603">
        <f t="shared" si="55"/>
        <v>1</v>
      </c>
      <c r="F603" t="str">
        <f t="shared" si="56"/>
        <v>KnowHow Transfer</v>
      </c>
      <c r="G603" t="str">
        <f t="shared" si="57"/>
        <v>KnowHow Transfer</v>
      </c>
      <c r="H603" t="str" cm="1">
        <f t="array" ref="H603">LEFT(C603,SUM(LEN(C603)-LEN(SUBSTITUTE(C603,{"0";"1";"2";"3";"4";"5";"6";"7";"8";"9"},""))))</f>
        <v>04</v>
      </c>
      <c r="I603" t="str" cm="1">
        <f t="array" aca="1" ref="I603" ca="1">_xlfn.TEXTJOIN("",TRUE,IFERROR(MID(H603,ROW(INDIRECT("1:100")),1)+0,""))</f>
        <v>04</v>
      </c>
      <c r="J603" s="1" t="s">
        <v>12605</v>
      </c>
      <c r="K603" t="str">
        <f t="shared" si="58"/>
        <v>04</v>
      </c>
      <c r="L603" t="s">
        <v>12566</v>
      </c>
      <c r="M603" t="s">
        <v>12567</v>
      </c>
      <c r="N603">
        <v>1</v>
      </c>
      <c r="O603" t="s">
        <v>766</v>
      </c>
      <c r="P603" t="str">
        <f t="shared" si="59"/>
        <v>04-KnowHow Transfer</v>
      </c>
    </row>
    <row r="604" spans="1:16" x14ac:dyDescent="0.3">
      <c r="A604" t="s">
        <v>12500</v>
      </c>
      <c r="B604" t="s">
        <v>12556</v>
      </c>
      <c r="C604" t="s">
        <v>713</v>
      </c>
      <c r="D604">
        <f t="shared" si="54"/>
        <v>1</v>
      </c>
      <c r="E604">
        <f t="shared" si="55"/>
        <v>1</v>
      </c>
      <c r="F604" t="str">
        <f t="shared" si="56"/>
        <v>Management</v>
      </c>
      <c r="G604" t="str">
        <f t="shared" si="57"/>
        <v>Management</v>
      </c>
      <c r="H604" t="str" cm="1">
        <f t="array" ref="H604">LEFT(C604,SUM(LEN(C604)-LEN(SUBSTITUTE(C604,{"0";"1";"2";"3";"4";"5";"6";"7";"8";"9"},""))))</f>
        <v>05</v>
      </c>
      <c r="I604" t="str" cm="1">
        <f t="array" aca="1" ref="I604" ca="1">_xlfn.TEXTJOIN("",TRUE,IFERROR(MID(H604,ROW(INDIRECT("1:100")),1)+0,""))</f>
        <v>05</v>
      </c>
      <c r="J604" s="1" t="s">
        <v>13027</v>
      </c>
      <c r="K604" t="str">
        <f t="shared" si="58"/>
        <v>05</v>
      </c>
      <c r="L604" t="s">
        <v>12566</v>
      </c>
      <c r="M604" t="s">
        <v>12567</v>
      </c>
      <c r="N604">
        <v>1</v>
      </c>
      <c r="O604" t="s">
        <v>766</v>
      </c>
      <c r="P604" t="str">
        <f t="shared" si="59"/>
        <v>05-Management</v>
      </c>
    </row>
    <row r="605" spans="1:16" x14ac:dyDescent="0.3">
      <c r="A605" t="s">
        <v>12501</v>
      </c>
      <c r="B605" t="s">
        <v>12556</v>
      </c>
      <c r="C605" t="s">
        <v>717</v>
      </c>
      <c r="D605">
        <f t="shared" si="54"/>
        <v>1</v>
      </c>
      <c r="E605">
        <f t="shared" si="55"/>
        <v>1</v>
      </c>
      <c r="F605" t="str">
        <f t="shared" si="56"/>
        <v>Sekretariat</v>
      </c>
      <c r="G605" t="str">
        <f t="shared" si="57"/>
        <v>Sekretariat</v>
      </c>
      <c r="H605" t="str" cm="1">
        <f t="array" ref="H605">LEFT(C605,SUM(LEN(C605)-LEN(SUBSTITUTE(C605,{"0";"1";"2";"3";"4";"5";"6";"7";"8";"9"},""))))</f>
        <v>06</v>
      </c>
      <c r="I605" t="str" cm="1">
        <f t="array" aca="1" ref="I605" ca="1">_xlfn.TEXTJOIN("",TRUE,IFERROR(MID(H605,ROW(INDIRECT("1:100")),1)+0,""))</f>
        <v>06</v>
      </c>
      <c r="J605" s="1" t="s">
        <v>12606</v>
      </c>
      <c r="K605" t="str">
        <f t="shared" si="58"/>
        <v>06</v>
      </c>
      <c r="L605" t="s">
        <v>12566</v>
      </c>
      <c r="M605" t="s">
        <v>12567</v>
      </c>
      <c r="N605">
        <v>1</v>
      </c>
      <c r="O605" t="s">
        <v>766</v>
      </c>
      <c r="P605" t="str">
        <f t="shared" si="59"/>
        <v>06-Sekretariat</v>
      </c>
    </row>
    <row r="606" spans="1:16" x14ac:dyDescent="0.3">
      <c r="A606" t="s">
        <v>12502</v>
      </c>
      <c r="B606" t="s">
        <v>12556</v>
      </c>
      <c r="C606" t="s">
        <v>722</v>
      </c>
      <c r="D606">
        <f t="shared" si="54"/>
        <v>1</v>
      </c>
      <c r="E606">
        <f t="shared" si="55"/>
        <v>1</v>
      </c>
      <c r="F606" t="str">
        <f t="shared" si="56"/>
        <v>Assistenz</v>
      </c>
      <c r="G606" t="str">
        <f t="shared" si="57"/>
        <v>Assistenz</v>
      </c>
      <c r="H606" t="str" cm="1">
        <f t="array" ref="H606">LEFT(C606,SUM(LEN(C606)-LEN(SUBSTITUTE(C606,{"0";"1";"2";"3";"4";"5";"6";"7";"8";"9"},""))))</f>
        <v>07</v>
      </c>
      <c r="I606" t="str" cm="1">
        <f t="array" aca="1" ref="I606" ca="1">_xlfn.TEXTJOIN("",TRUE,IFERROR(MID(H606,ROW(INDIRECT("1:100")),1)+0,""))</f>
        <v>07</v>
      </c>
      <c r="J606" s="1" t="s">
        <v>13082</v>
      </c>
      <c r="K606" t="str">
        <f t="shared" si="58"/>
        <v>07</v>
      </c>
      <c r="L606" t="s">
        <v>12566</v>
      </c>
      <c r="M606" t="s">
        <v>12567</v>
      </c>
      <c r="N606">
        <v>1</v>
      </c>
      <c r="O606" t="s">
        <v>766</v>
      </c>
      <c r="P606" t="str">
        <f t="shared" si="59"/>
        <v>07-Assistenz</v>
      </c>
    </row>
    <row r="607" spans="1:16" x14ac:dyDescent="0.3">
      <c r="A607" t="s">
        <v>12503</v>
      </c>
      <c r="B607" t="s">
        <v>12556</v>
      </c>
      <c r="C607" t="s">
        <v>724</v>
      </c>
      <c r="D607">
        <f t="shared" si="54"/>
        <v>1</v>
      </c>
      <c r="E607">
        <f t="shared" si="55"/>
        <v>1</v>
      </c>
      <c r="F607" t="str">
        <f t="shared" si="56"/>
        <v>MA Jourfixe</v>
      </c>
      <c r="G607" t="str">
        <f t="shared" si="57"/>
        <v>MA Jourfixe</v>
      </c>
      <c r="H607" t="str" cm="1">
        <f t="array" ref="H607">LEFT(C607,SUM(LEN(C607)-LEN(SUBSTITUTE(C607,{"0";"1";"2";"3";"4";"5";"6";"7";"8";"9"},""))))</f>
        <v>08</v>
      </c>
      <c r="I607" t="str" cm="1">
        <f t="array" aca="1" ref="I607" ca="1">_xlfn.TEXTJOIN("",TRUE,IFERROR(MID(H607,ROW(INDIRECT("1:100")),1)+0,""))</f>
        <v>08</v>
      </c>
      <c r="J607" s="1" t="s">
        <v>13083</v>
      </c>
      <c r="K607" t="str">
        <f t="shared" si="58"/>
        <v>08</v>
      </c>
      <c r="L607" t="s">
        <v>12566</v>
      </c>
      <c r="M607" t="s">
        <v>12567</v>
      </c>
      <c r="N607">
        <v>1</v>
      </c>
      <c r="O607" t="s">
        <v>766</v>
      </c>
      <c r="P607" t="str">
        <f t="shared" si="59"/>
        <v>08-MA Jourfixe</v>
      </c>
    </row>
    <row r="608" spans="1:16" x14ac:dyDescent="0.3">
      <c r="A608" t="s">
        <v>12504</v>
      </c>
      <c r="B608" t="s">
        <v>12556</v>
      </c>
      <c r="C608" t="s">
        <v>726</v>
      </c>
      <c r="D608">
        <f t="shared" si="54"/>
        <v>1</v>
      </c>
      <c r="E608">
        <f t="shared" si="55"/>
        <v>1</v>
      </c>
      <c r="F608" t="str">
        <f t="shared" si="56"/>
        <v>Interne Aufschreibung</v>
      </c>
      <c r="G608" t="str">
        <f t="shared" si="57"/>
        <v>Interne Aufschreibung</v>
      </c>
      <c r="H608" t="str" cm="1">
        <f t="array" ref="H608">LEFT(C608,SUM(LEN(C608)-LEN(SUBSTITUTE(C608,{"0";"1";"2";"3";"4";"5";"6";"7";"8";"9"},""))))</f>
        <v>09</v>
      </c>
      <c r="I608" t="str" cm="1">
        <f t="array" aca="1" ref="I608" ca="1">_xlfn.TEXTJOIN("",TRUE,IFERROR(MID(H608,ROW(INDIRECT("1:100")),1)+0,""))</f>
        <v>09</v>
      </c>
      <c r="J608" s="1" t="s">
        <v>13084</v>
      </c>
      <c r="K608" t="str">
        <f t="shared" si="58"/>
        <v>09</v>
      </c>
      <c r="L608" t="s">
        <v>12566</v>
      </c>
      <c r="M608" t="s">
        <v>12567</v>
      </c>
      <c r="N608">
        <v>1</v>
      </c>
      <c r="O608" t="s">
        <v>766</v>
      </c>
      <c r="P608" t="str">
        <f t="shared" si="59"/>
        <v>09-Interne Aufschreibung</v>
      </c>
    </row>
    <row r="609" spans="1:16" x14ac:dyDescent="0.3">
      <c r="A609" t="s">
        <v>12505</v>
      </c>
      <c r="B609" t="s">
        <v>12556</v>
      </c>
      <c r="C609" t="s">
        <v>728</v>
      </c>
      <c r="D609">
        <f t="shared" si="54"/>
        <v>1</v>
      </c>
      <c r="E609">
        <f t="shared" si="55"/>
        <v>1</v>
      </c>
      <c r="F609" t="str">
        <f t="shared" si="56"/>
        <v>Botengänge</v>
      </c>
      <c r="G609" t="str">
        <f t="shared" si="57"/>
        <v>Botengänge</v>
      </c>
      <c r="H609" t="str" cm="1">
        <f t="array" ref="H609">LEFT(C609,SUM(LEN(C609)-LEN(SUBSTITUTE(C609,{"0";"1";"2";"3";"4";"5";"6";"7";"8";"9"},""))))</f>
        <v>10</v>
      </c>
      <c r="I609" t="str" cm="1">
        <f t="array" aca="1" ref="I609" ca="1">_xlfn.TEXTJOIN("",TRUE,IFERROR(MID(H609,ROW(INDIRECT("1:100")),1)+0,""))</f>
        <v>10</v>
      </c>
      <c r="J609" s="1" t="s">
        <v>12621</v>
      </c>
      <c r="K609" t="str">
        <f t="shared" si="58"/>
        <v>10</v>
      </c>
      <c r="L609" t="s">
        <v>12566</v>
      </c>
      <c r="M609" t="s">
        <v>12567</v>
      </c>
      <c r="N609">
        <v>1</v>
      </c>
      <c r="O609" t="s">
        <v>766</v>
      </c>
      <c r="P609" t="str">
        <f t="shared" si="59"/>
        <v>10-Botengänge</v>
      </c>
    </row>
    <row r="610" spans="1:16" x14ac:dyDescent="0.3">
      <c r="A610" t="s">
        <v>12506</v>
      </c>
      <c r="B610" t="s">
        <v>12556</v>
      </c>
      <c r="C610" t="s">
        <v>729</v>
      </c>
      <c r="D610">
        <f t="shared" si="54"/>
        <v>1</v>
      </c>
      <c r="E610">
        <f t="shared" si="55"/>
        <v>1</v>
      </c>
      <c r="F610" t="str">
        <f t="shared" si="56"/>
        <v>Fortbildung</v>
      </c>
      <c r="G610" t="str">
        <f t="shared" si="57"/>
        <v>Fortbildung</v>
      </c>
      <c r="H610" t="str" cm="1">
        <f t="array" ref="H610">LEFT(C610,SUM(LEN(C610)-LEN(SUBSTITUTE(C610,{"0";"1";"2";"3";"4";"5";"6";"7";"8";"9"},""))))</f>
        <v>11</v>
      </c>
      <c r="I610" t="str" cm="1">
        <f t="array" aca="1" ref="I610" ca="1">_xlfn.TEXTJOIN("",TRUE,IFERROR(MID(H610,ROW(INDIRECT("1:100")),1)+0,""))</f>
        <v>11</v>
      </c>
      <c r="J610" s="1" t="s">
        <v>13085</v>
      </c>
      <c r="K610" t="str">
        <f t="shared" si="58"/>
        <v>11</v>
      </c>
      <c r="L610" t="s">
        <v>12566</v>
      </c>
      <c r="M610" t="s">
        <v>12567</v>
      </c>
      <c r="N610">
        <v>1</v>
      </c>
      <c r="O610" t="s">
        <v>766</v>
      </c>
      <c r="P610" t="str">
        <f t="shared" si="59"/>
        <v>11-Fortbildung</v>
      </c>
    </row>
    <row r="611" spans="1:16" x14ac:dyDescent="0.3">
      <c r="A611" t="s">
        <v>12507</v>
      </c>
      <c r="B611" t="s">
        <v>12556</v>
      </c>
      <c r="C611" t="s">
        <v>736</v>
      </c>
      <c r="D611">
        <f t="shared" si="54"/>
        <v>1</v>
      </c>
      <c r="E611">
        <f t="shared" si="55"/>
        <v>1</v>
      </c>
      <c r="F611" t="str">
        <f t="shared" si="56"/>
        <v>ohne produktive Aufgaben</v>
      </c>
      <c r="G611" t="str">
        <f t="shared" si="57"/>
        <v>ohne produktive Aufgaben</v>
      </c>
      <c r="H611" t="str" cm="1">
        <f t="array" ref="H611">LEFT(C611,SUM(LEN(C611)-LEN(SUBSTITUTE(C611,{"0";"1";"2";"3";"4";"5";"6";"7";"8";"9"},""))))</f>
        <v>12</v>
      </c>
      <c r="I611" t="str" cm="1">
        <f t="array" aca="1" ref="I611" ca="1">_xlfn.TEXTJOIN("",TRUE,IFERROR(MID(H611,ROW(INDIRECT("1:100")),1)+0,""))</f>
        <v>12</v>
      </c>
      <c r="J611" s="1" t="s">
        <v>13086</v>
      </c>
      <c r="K611" t="str">
        <f t="shared" si="58"/>
        <v>12</v>
      </c>
      <c r="L611" t="s">
        <v>12566</v>
      </c>
      <c r="M611" t="s">
        <v>12567</v>
      </c>
      <c r="N611">
        <v>1</v>
      </c>
      <c r="O611" t="s">
        <v>766</v>
      </c>
      <c r="P611" t="str">
        <f t="shared" si="59"/>
        <v>12-ohne produktive Aufgaben</v>
      </c>
    </row>
    <row r="612" spans="1:16" x14ac:dyDescent="0.3">
      <c r="A612" t="s">
        <v>12508</v>
      </c>
      <c r="B612" t="s">
        <v>12558</v>
      </c>
      <c r="C612" t="s">
        <v>739</v>
      </c>
      <c r="D612">
        <f t="shared" si="54"/>
        <v>0</v>
      </c>
      <c r="E612">
        <f t="shared" si="55"/>
        <v>0</v>
      </c>
      <c r="F612" t="str">
        <f t="shared" si="56"/>
        <v>Fehler</v>
      </c>
      <c r="G612" t="str">
        <f t="shared" si="57"/>
        <v>S4 Segmentierung 2021/0193</v>
      </c>
      <c r="H612" t="str" cm="1">
        <f t="array" ref="H612">LEFT(C612,SUM(LEN(C612)-LEN(SUBSTITUTE(C612,{"0";"1";"2";"3";"4";"5";"6";"7";"8";"9"},""))))</f>
        <v xml:space="preserve">Prototyp </v>
      </c>
      <c r="I612" t="str" cm="1">
        <f t="array" aca="1" ref="I612" ca="1">_xlfn.TEXTJOIN("",TRUE,IFERROR(MID(H612,ROW(INDIRECT("1:100")),1)+0,""))</f>
        <v/>
      </c>
      <c r="J612" s="1" t="s">
        <v>12973</v>
      </c>
      <c r="K612" t="e">
        <f t="shared" si="58"/>
        <v>#VALUE!</v>
      </c>
      <c r="L612" t="s">
        <v>12566</v>
      </c>
      <c r="M612" t="s">
        <v>12567</v>
      </c>
      <c r="N612">
        <v>1</v>
      </c>
      <c r="O612" t="s">
        <v>766</v>
      </c>
      <c r="P612" t="str">
        <f t="shared" si="59"/>
        <v>Prototyp S4 Segmentierung 2021/0193</v>
      </c>
    </row>
    <row r="613" spans="1:16" x14ac:dyDescent="0.3">
      <c r="A613" t="s">
        <v>12509</v>
      </c>
      <c r="B613" t="s">
        <v>12559</v>
      </c>
      <c r="C613" t="s">
        <v>741</v>
      </c>
      <c r="D613">
        <f t="shared" si="54"/>
        <v>1</v>
      </c>
      <c r="E613">
        <f t="shared" si="55"/>
        <v>1</v>
      </c>
      <c r="F613" t="str">
        <f t="shared" si="56"/>
        <v>Abstimmung &amp; Administratives</v>
      </c>
      <c r="G613" t="str">
        <f t="shared" si="57"/>
        <v>Abstimmung &amp; Administratives</v>
      </c>
      <c r="H613" t="str" cm="1">
        <f t="array" ref="H613">LEFT(C613,SUM(LEN(C613)-LEN(SUBSTITUTE(C613,{"0";"1";"2";"3";"4";"5";"6";"7";"8";"9"},""))))</f>
        <v>01</v>
      </c>
      <c r="I613" t="str" cm="1">
        <f t="array" aca="1" ref="I613" ca="1">_xlfn.TEXTJOIN("",TRUE,IFERROR(MID(H613,ROW(INDIRECT("1:100")),1)+0,""))</f>
        <v>01</v>
      </c>
      <c r="J613" s="1" t="s">
        <v>12604</v>
      </c>
      <c r="K613" t="str">
        <f t="shared" si="58"/>
        <v>01</v>
      </c>
      <c r="L613" t="s">
        <v>12566</v>
      </c>
      <c r="M613" t="s">
        <v>12567</v>
      </c>
      <c r="N613">
        <v>1</v>
      </c>
      <c r="O613" t="s">
        <v>766</v>
      </c>
      <c r="P613" t="str">
        <f t="shared" si="59"/>
        <v>01-Abstimmung &amp; Administratives</v>
      </c>
    </row>
    <row r="614" spans="1:16" x14ac:dyDescent="0.3">
      <c r="A614" t="s">
        <v>12510</v>
      </c>
      <c r="B614" t="s">
        <v>12559</v>
      </c>
      <c r="C614" t="s">
        <v>742</v>
      </c>
      <c r="D614">
        <f t="shared" si="54"/>
        <v>1</v>
      </c>
      <c r="E614">
        <f t="shared" si="55"/>
        <v>1</v>
      </c>
      <c r="F614" t="str">
        <f t="shared" si="56"/>
        <v>2S/4 Sandboxkonfiguration</v>
      </c>
      <c r="G614" t="str">
        <f t="shared" si="57"/>
        <v>2S/4 Sandboxkonfiguration</v>
      </c>
      <c r="H614" t="str" cm="1">
        <f t="array" ref="H614">LEFT(C614,SUM(LEN(C614)-LEN(SUBSTITUTE(C614,{"0";"1";"2";"3";"4";"5";"6";"7";"8";"9"},""))))</f>
        <v>02-2</v>
      </c>
      <c r="I614" t="str" cm="1">
        <f t="array" aca="1" ref="I614" ca="1">_xlfn.TEXTJOIN("",TRUE,IFERROR(MID(H614,ROW(INDIRECT("1:100")),1)+0,""))</f>
        <v>022</v>
      </c>
      <c r="J614" s="1" t="s">
        <v>13087</v>
      </c>
      <c r="K614" t="str">
        <f t="shared" si="58"/>
        <v>02</v>
      </c>
      <c r="L614" t="s">
        <v>12566</v>
      </c>
      <c r="M614" t="s">
        <v>12567</v>
      </c>
      <c r="N614">
        <v>1</v>
      </c>
      <c r="O614" t="s">
        <v>766</v>
      </c>
      <c r="P614" t="str">
        <f t="shared" si="59"/>
        <v>02-2S/4 Sandboxkonfiguration</v>
      </c>
    </row>
    <row r="615" spans="1:16" x14ac:dyDescent="0.3">
      <c r="A615" t="s">
        <v>12511</v>
      </c>
      <c r="B615" t="s">
        <v>12559</v>
      </c>
      <c r="C615" t="s">
        <v>743</v>
      </c>
      <c r="D615">
        <f t="shared" si="54"/>
        <v>1</v>
      </c>
      <c r="E615">
        <f t="shared" si="55"/>
        <v>1</v>
      </c>
      <c r="F615" t="str">
        <f t="shared" si="56"/>
        <v xml:space="preserve">	Einrichtung Berechtigungskonzept</v>
      </c>
      <c r="G615" t="str">
        <f t="shared" si="57"/>
        <v xml:space="preserve">	Einrichtung Berechtigungskonzept</v>
      </c>
      <c r="H615" t="str" cm="1">
        <f t="array" ref="H615">LEFT(C615,SUM(LEN(C615)-LEN(SUBSTITUTE(C615,{"0";"1";"2";"3";"4";"5";"6";"7";"8";"9"},""))))</f>
        <v>03</v>
      </c>
      <c r="I615" t="str" cm="1">
        <f t="array" aca="1" ref="I615" ca="1">_xlfn.TEXTJOIN("",TRUE,IFERROR(MID(H615,ROW(INDIRECT("1:100")),1)+0,""))</f>
        <v>03</v>
      </c>
      <c r="J615" s="1" t="s">
        <v>12611</v>
      </c>
      <c r="K615" t="str">
        <f t="shared" si="58"/>
        <v>03</v>
      </c>
      <c r="L615" t="s">
        <v>12566</v>
      </c>
      <c r="M615" t="s">
        <v>12567</v>
      </c>
      <c r="N615">
        <v>1</v>
      </c>
      <c r="O615" t="s">
        <v>766</v>
      </c>
      <c r="P615" t="str">
        <f t="shared" si="59"/>
        <v>03-	Einrichtung Berechtigungskonzept</v>
      </c>
    </row>
    <row r="616" spans="1:16" x14ac:dyDescent="0.3">
      <c r="A616" t="s">
        <v>12512</v>
      </c>
      <c r="B616" t="s">
        <v>12559</v>
      </c>
      <c r="C616" t="s">
        <v>744</v>
      </c>
      <c r="D616">
        <f t="shared" si="54"/>
        <v>1</v>
      </c>
      <c r="E616">
        <f t="shared" si="55"/>
        <v>1</v>
      </c>
      <c r="F616" t="str">
        <f t="shared" si="56"/>
        <v>Fachbereichsworkshops</v>
      </c>
      <c r="G616" t="str">
        <f t="shared" si="57"/>
        <v>Fachbereichsworkshops</v>
      </c>
      <c r="H616" t="str" cm="1">
        <f t="array" ref="H616">LEFT(C616,SUM(LEN(C616)-LEN(SUBSTITUTE(C616,{"0";"1";"2";"3";"4";"5";"6";"7";"8";"9"},""))))</f>
        <v>04</v>
      </c>
      <c r="I616" t="str" cm="1">
        <f t="array" aca="1" ref="I616" ca="1">_xlfn.TEXTJOIN("",TRUE,IFERROR(MID(H616,ROW(INDIRECT("1:100")),1)+0,""))</f>
        <v>04</v>
      </c>
      <c r="J616" s="1" t="s">
        <v>12605</v>
      </c>
      <c r="K616" t="str">
        <f t="shared" si="58"/>
        <v>04</v>
      </c>
      <c r="L616" t="s">
        <v>12566</v>
      </c>
      <c r="M616" t="s">
        <v>12567</v>
      </c>
      <c r="N616">
        <v>1</v>
      </c>
      <c r="O616" t="s">
        <v>766</v>
      </c>
      <c r="P616" t="str">
        <f t="shared" si="59"/>
        <v>04-Fachbereichsworkshops</v>
      </c>
    </row>
    <row r="617" spans="1:16" x14ac:dyDescent="0.3">
      <c r="A617" t="s">
        <v>12513</v>
      </c>
      <c r="B617" t="s">
        <v>12559</v>
      </c>
      <c r="C617" t="s">
        <v>745</v>
      </c>
      <c r="D617">
        <f t="shared" si="54"/>
        <v>2</v>
      </c>
      <c r="E617">
        <f t="shared" si="55"/>
        <v>2</v>
      </c>
      <c r="F617" t="str">
        <f t="shared" si="56"/>
        <v>App inkl. Signaturkomponente</v>
      </c>
      <c r="G617" t="str">
        <f t="shared" si="57"/>
        <v>App inkl. Signaturkomponente</v>
      </c>
      <c r="H617" t="str" cm="1">
        <f t="array" ref="H617">LEFT(C617,SUM(LEN(C617)-LEN(SUBSTITUTE(C617,{"0";"1";"2";"3";"4";"5";"6";"7";"8";"9"},""))))</f>
        <v>05</v>
      </c>
      <c r="I617" t="str" cm="1">
        <f t="array" aca="1" ref="I617" ca="1">_xlfn.TEXTJOIN("",TRUE,IFERROR(MID(H617,ROW(INDIRECT("1:100")),1)+0,""))</f>
        <v>05</v>
      </c>
      <c r="J617" s="1" t="s">
        <v>13027</v>
      </c>
      <c r="K617" t="str">
        <f t="shared" si="58"/>
        <v>05-	Entwicklung PM</v>
      </c>
      <c r="L617" t="s">
        <v>12566</v>
      </c>
      <c r="M617" t="s">
        <v>12567</v>
      </c>
      <c r="N617">
        <v>1</v>
      </c>
      <c r="O617" t="s">
        <v>766</v>
      </c>
      <c r="P617" t="str">
        <f t="shared" si="59"/>
        <v>05-	Entwicklung PM-App inkl. Signaturkomponente</v>
      </c>
    </row>
    <row r="618" spans="1:16" x14ac:dyDescent="0.3">
      <c r="A618" t="s">
        <v>12514</v>
      </c>
      <c r="B618" t="s">
        <v>12559</v>
      </c>
      <c r="C618" t="s">
        <v>746</v>
      </c>
      <c r="D618">
        <f t="shared" si="54"/>
        <v>1</v>
      </c>
      <c r="E618">
        <f t="shared" si="55"/>
        <v>1</v>
      </c>
      <c r="F618" t="str">
        <f t="shared" si="56"/>
        <v xml:space="preserve">	Entwicklerschulung</v>
      </c>
      <c r="G618" t="str">
        <f t="shared" si="57"/>
        <v xml:space="preserve">	Entwicklerschulung</v>
      </c>
      <c r="H618" t="str" cm="1">
        <f t="array" ref="H618">LEFT(C618,SUM(LEN(C618)-LEN(SUBSTITUTE(C618,{"0";"1";"2";"3";"4";"5";"6";"7";"8";"9"},""))))</f>
        <v>06</v>
      </c>
      <c r="I618" t="str" cm="1">
        <f t="array" aca="1" ref="I618" ca="1">_xlfn.TEXTJOIN("",TRUE,IFERROR(MID(H618,ROW(INDIRECT("1:100")),1)+0,""))</f>
        <v>06</v>
      </c>
      <c r="J618" s="1" t="s">
        <v>12606</v>
      </c>
      <c r="K618" t="str">
        <f t="shared" si="58"/>
        <v>06</v>
      </c>
      <c r="L618" t="s">
        <v>12566</v>
      </c>
      <c r="M618" t="s">
        <v>12567</v>
      </c>
      <c r="N618">
        <v>1</v>
      </c>
      <c r="O618" t="s">
        <v>766</v>
      </c>
      <c r="P618" t="str">
        <f t="shared" si="59"/>
        <v>06-	Entwicklerschulung</v>
      </c>
    </row>
    <row r="619" spans="1:16" x14ac:dyDescent="0.3">
      <c r="A619" t="s">
        <v>12515</v>
      </c>
      <c r="B619" t="s">
        <v>12559</v>
      </c>
      <c r="C619" t="s">
        <v>747</v>
      </c>
      <c r="D619">
        <f t="shared" si="54"/>
        <v>1</v>
      </c>
      <c r="E619">
        <f t="shared" si="55"/>
        <v>1</v>
      </c>
      <c r="F619" t="str">
        <f t="shared" si="56"/>
        <v>Anwenderschulung</v>
      </c>
      <c r="G619" t="str">
        <f t="shared" si="57"/>
        <v>Anwenderschulung</v>
      </c>
      <c r="H619" t="str" cm="1">
        <f t="array" ref="H619">LEFT(C619,SUM(LEN(C619)-LEN(SUBSTITUTE(C619,{"0";"1";"2";"3";"4";"5";"6";"7";"8";"9"},""))))</f>
        <v>07</v>
      </c>
      <c r="I619" t="str" cm="1">
        <f t="array" aca="1" ref="I619" ca="1">_xlfn.TEXTJOIN("",TRUE,IFERROR(MID(H619,ROW(INDIRECT("1:100")),1)+0,""))</f>
        <v>07</v>
      </c>
      <c r="J619" s="1" t="s">
        <v>13082</v>
      </c>
      <c r="K619" t="str">
        <f t="shared" si="58"/>
        <v>07</v>
      </c>
      <c r="L619" t="s">
        <v>12566</v>
      </c>
      <c r="M619" t="s">
        <v>12567</v>
      </c>
      <c r="N619">
        <v>1</v>
      </c>
      <c r="O619" t="s">
        <v>766</v>
      </c>
      <c r="P619" t="str">
        <f t="shared" si="59"/>
        <v>07-Anwenderschulung</v>
      </c>
    </row>
    <row r="620" spans="1:16" x14ac:dyDescent="0.3">
      <c r="A620" t="s">
        <v>12516</v>
      </c>
      <c r="B620" t="s">
        <v>12560</v>
      </c>
      <c r="C620" t="s">
        <v>749</v>
      </c>
      <c r="D620">
        <f t="shared" si="54"/>
        <v>2</v>
      </c>
      <c r="E620">
        <f t="shared" si="55"/>
        <v>2</v>
      </c>
      <c r="F620" t="str">
        <f t="shared" si="56"/>
        <v>00804</v>
      </c>
      <c r="G620" t="str">
        <f t="shared" si="57"/>
        <v>00804</v>
      </c>
      <c r="H620" t="str" cm="1">
        <f t="array" ref="H620">LEFT(C620,SUM(LEN(C620)-LEN(SUBSTITUTE(C620,{"0";"1";"2";"3";"4";"5";"6";"7";"8";"9"},""))))</f>
        <v>01-Worksh</v>
      </c>
      <c r="I620" t="str" cm="1">
        <f t="array" aca="1" ref="I620" ca="1">_xlfn.TEXTJOIN("",TRUE,IFERROR(MID(H620,ROW(INDIRECT("1:100")),1)+0,""))</f>
        <v>01</v>
      </c>
      <c r="J620" s="1" t="s">
        <v>12604</v>
      </c>
      <c r="K620" t="str">
        <f t="shared" si="58"/>
        <v>01-Workshop EBE22</v>
      </c>
      <c r="L620" t="s">
        <v>12566</v>
      </c>
      <c r="M620" t="s">
        <v>12567</v>
      </c>
      <c r="N620">
        <v>1</v>
      </c>
      <c r="O620" t="s">
        <v>766</v>
      </c>
      <c r="P620" t="str">
        <f t="shared" si="59"/>
        <v>01-Workshop EBE22-00804</v>
      </c>
    </row>
    <row r="621" spans="1:16" x14ac:dyDescent="0.3">
      <c r="A621" t="s">
        <v>12517</v>
      </c>
      <c r="B621" t="s">
        <v>12561</v>
      </c>
      <c r="C621" t="s">
        <v>691</v>
      </c>
      <c r="D621">
        <f t="shared" si="54"/>
        <v>2</v>
      </c>
      <c r="E621">
        <f t="shared" si="55"/>
        <v>2</v>
      </c>
      <c r="F621" t="str">
        <f t="shared" si="56"/>
        <v>Vorbereitung</v>
      </c>
      <c r="G621" t="str">
        <f t="shared" si="57"/>
        <v>Vorbereitung</v>
      </c>
      <c r="H621" t="str" cm="1">
        <f t="array" ref="H621">LEFT(C621,SUM(LEN(C621)-LEN(SUBSTITUTE(C621,{"0";"1";"2";"3";"4";"5";"6";"7";"8";"9"},""))))</f>
        <v>01</v>
      </c>
      <c r="I621" t="str" cm="1">
        <f t="array" aca="1" ref="I621" ca="1">_xlfn.TEXTJOIN("",TRUE,IFERROR(MID(H621,ROW(INDIRECT("1:100")),1)+0,""))</f>
        <v>01</v>
      </c>
      <c r="J621" s="1" t="s">
        <v>12604</v>
      </c>
      <c r="K621" t="str">
        <f t="shared" si="58"/>
        <v>01-Workshop</v>
      </c>
      <c r="L621" t="s">
        <v>12566</v>
      </c>
      <c r="M621" t="s">
        <v>12567</v>
      </c>
      <c r="N621">
        <v>1</v>
      </c>
      <c r="O621" t="s">
        <v>766</v>
      </c>
      <c r="P621" t="str">
        <f t="shared" si="59"/>
        <v>01-Workshop-Vorbereitung</v>
      </c>
    </row>
    <row r="622" spans="1:16" x14ac:dyDescent="0.3">
      <c r="A622" t="s">
        <v>12518</v>
      </c>
      <c r="B622" t="s">
        <v>12561</v>
      </c>
      <c r="C622" t="s">
        <v>692</v>
      </c>
      <c r="D622">
        <f t="shared" si="54"/>
        <v>1</v>
      </c>
      <c r="E622">
        <f t="shared" si="55"/>
        <v>1</v>
      </c>
      <c r="F622" t="str">
        <f t="shared" si="56"/>
        <v>Worksshop</v>
      </c>
      <c r="G622" t="str">
        <f t="shared" si="57"/>
        <v>Worksshop</v>
      </c>
      <c r="H622" t="str" cm="1">
        <f t="array" ref="H622">LEFT(C622,SUM(LEN(C622)-LEN(SUBSTITUTE(C622,{"0";"1";"2";"3";"4";"5";"6";"7";"8";"9"},""))))</f>
        <v>02</v>
      </c>
      <c r="I622" t="str" cm="1">
        <f t="array" aca="1" ref="I622" ca="1">_xlfn.TEXTJOIN("",TRUE,IFERROR(MID(H622,ROW(INDIRECT("1:100")),1)+0,""))</f>
        <v>02</v>
      </c>
      <c r="J622" s="1" t="s">
        <v>12603</v>
      </c>
      <c r="K622" t="str">
        <f t="shared" si="58"/>
        <v>02</v>
      </c>
      <c r="L622" t="s">
        <v>12566</v>
      </c>
      <c r="M622" t="s">
        <v>12567</v>
      </c>
      <c r="N622">
        <v>1</v>
      </c>
      <c r="O622" t="s">
        <v>766</v>
      </c>
      <c r="P622" t="str">
        <f t="shared" si="59"/>
        <v>02-Worksshop</v>
      </c>
    </row>
    <row r="623" spans="1:16" x14ac:dyDescent="0.3">
      <c r="A623" t="s">
        <v>12519</v>
      </c>
      <c r="B623" t="s">
        <v>12561</v>
      </c>
      <c r="C623" t="s">
        <v>751</v>
      </c>
      <c r="D623">
        <f t="shared" si="54"/>
        <v>1</v>
      </c>
      <c r="E623">
        <f t="shared" si="55"/>
        <v>1</v>
      </c>
      <c r="F623" t="str">
        <f t="shared" si="56"/>
        <v>Vorbereitung Begleitete Entwicklung</v>
      </c>
      <c r="G623" t="str">
        <f t="shared" si="57"/>
        <v>Vorbereitung Begleitete Entwicklung</v>
      </c>
      <c r="H623" t="str" cm="1">
        <f t="array" ref="H623">LEFT(C623,SUM(LEN(C623)-LEN(SUBSTITUTE(C623,{"0";"1";"2";"3";"4";"5";"6";"7";"8";"9"},""))))</f>
        <v>03</v>
      </c>
      <c r="I623" t="str" cm="1">
        <f t="array" aca="1" ref="I623" ca="1">_xlfn.TEXTJOIN("",TRUE,IFERROR(MID(H623,ROW(INDIRECT("1:100")),1)+0,""))</f>
        <v>03</v>
      </c>
      <c r="J623" s="1" t="s">
        <v>12611</v>
      </c>
      <c r="K623" t="str">
        <f t="shared" si="58"/>
        <v>03</v>
      </c>
      <c r="L623" t="s">
        <v>12566</v>
      </c>
      <c r="M623" t="s">
        <v>12567</v>
      </c>
      <c r="N623">
        <v>1</v>
      </c>
      <c r="O623" t="s">
        <v>766</v>
      </c>
      <c r="P623" t="str">
        <f t="shared" si="59"/>
        <v>03-Vorbereitung Begleitete Entwicklung</v>
      </c>
    </row>
    <row r="624" spans="1:16" x14ac:dyDescent="0.3">
      <c r="A624" t="s">
        <v>12520</v>
      </c>
      <c r="B624" t="s">
        <v>12561</v>
      </c>
      <c r="C624" t="s">
        <v>752</v>
      </c>
      <c r="D624">
        <f t="shared" si="54"/>
        <v>1</v>
      </c>
      <c r="E624">
        <f t="shared" si="55"/>
        <v>1</v>
      </c>
      <c r="F624" t="str">
        <f t="shared" si="56"/>
        <v>Begleitete Enticklung</v>
      </c>
      <c r="G624" t="str">
        <f t="shared" si="57"/>
        <v>Begleitete Enticklung</v>
      </c>
      <c r="H624" t="str" cm="1">
        <f t="array" ref="H624">LEFT(C624,SUM(LEN(C624)-LEN(SUBSTITUTE(C624,{"0";"1";"2";"3";"4";"5";"6";"7";"8";"9"},""))))</f>
        <v>04</v>
      </c>
      <c r="I624" t="str" cm="1">
        <f t="array" aca="1" ref="I624" ca="1">_xlfn.TEXTJOIN("",TRUE,IFERROR(MID(H624,ROW(INDIRECT("1:100")),1)+0,""))</f>
        <v>04</v>
      </c>
      <c r="J624" s="1" t="s">
        <v>12605</v>
      </c>
      <c r="K624" t="str">
        <f t="shared" si="58"/>
        <v>04</v>
      </c>
      <c r="L624" t="s">
        <v>12566</v>
      </c>
      <c r="M624" t="s">
        <v>12567</v>
      </c>
      <c r="N624">
        <v>1</v>
      </c>
      <c r="O624" t="s">
        <v>766</v>
      </c>
      <c r="P624" t="str">
        <f t="shared" si="59"/>
        <v>04-Begleitete Enticklung</v>
      </c>
    </row>
    <row r="625" spans="1:16" x14ac:dyDescent="0.3">
      <c r="A625" t="s">
        <v>12521</v>
      </c>
      <c r="B625" t="s">
        <v>12562</v>
      </c>
      <c r="C625" t="s">
        <v>525</v>
      </c>
      <c r="D625">
        <f t="shared" si="54"/>
        <v>0</v>
      </c>
      <c r="E625">
        <f t="shared" si="55"/>
        <v>0</v>
      </c>
      <c r="F625" t="str">
        <f t="shared" si="56"/>
        <v>Fehler</v>
      </c>
      <c r="G625" t="str">
        <f t="shared" si="57"/>
        <v>Vorprojekt neue Kasse</v>
      </c>
      <c r="H625" t="str" cm="1">
        <f t="array" ref="H625">LEFT(C625,SUM(LEN(C625)-LEN(SUBSTITUTE(C625,{"0";"1";"2";"3";"4";"5";"6";"7";"8";"9"},""))))</f>
        <v>30944</v>
      </c>
      <c r="I625" t="str" cm="1">
        <f t="array" aca="1" ref="I625" ca="1">_xlfn.TEXTJOIN("",TRUE,IFERROR(MID(H625,ROW(INDIRECT("1:100")),1)+0,""))</f>
        <v>30944</v>
      </c>
      <c r="J625" s="1" t="s">
        <v>13030</v>
      </c>
      <c r="K625" t="e">
        <f t="shared" si="58"/>
        <v>#VALUE!</v>
      </c>
      <c r="L625" t="s">
        <v>12566</v>
      </c>
      <c r="M625" t="s">
        <v>12567</v>
      </c>
      <c r="N625">
        <v>1</v>
      </c>
      <c r="O625" t="s">
        <v>766</v>
      </c>
      <c r="P625" t="str">
        <f t="shared" si="59"/>
        <v>30944 Vorprojekt neue Kasse</v>
      </c>
    </row>
    <row r="626" spans="1:16" x14ac:dyDescent="0.3">
      <c r="A626" t="s">
        <v>12522</v>
      </c>
      <c r="B626" t="s">
        <v>12562</v>
      </c>
      <c r="C626" t="s">
        <v>527</v>
      </c>
      <c r="D626">
        <f t="shared" si="54"/>
        <v>0</v>
      </c>
      <c r="E626">
        <f t="shared" si="55"/>
        <v>0</v>
      </c>
      <c r="F626" t="str">
        <f t="shared" si="56"/>
        <v>Fehler</v>
      </c>
      <c r="G626" t="str">
        <f t="shared" si="57"/>
        <v>Pilotprojekt Kasse Frankreich</v>
      </c>
      <c r="H626" t="str" cm="1">
        <f t="array" ref="H626">LEFT(C626,SUM(LEN(C626)-LEN(SUBSTITUTE(C626,{"0";"1";"2";"3";"4";"5";"6";"7";"8";"9"},""))))</f>
        <v>31362</v>
      </c>
      <c r="I626" t="str" cm="1">
        <f t="array" aca="1" ref="I626" ca="1">_xlfn.TEXTJOIN("",TRUE,IFERROR(MID(H626,ROW(INDIRECT("1:100")),1)+0,""))</f>
        <v>31362</v>
      </c>
      <c r="J626" s="1" t="s">
        <v>13123</v>
      </c>
      <c r="K626" t="e">
        <f t="shared" si="58"/>
        <v>#VALUE!</v>
      </c>
      <c r="L626" t="s">
        <v>12566</v>
      </c>
      <c r="M626" t="s">
        <v>12567</v>
      </c>
      <c r="N626">
        <v>1</v>
      </c>
      <c r="O626" t="s">
        <v>766</v>
      </c>
      <c r="P626" t="str">
        <f t="shared" si="59"/>
        <v>31362 Pilotprojekt Kasse Frankreich</v>
      </c>
    </row>
    <row r="627" spans="1:16" x14ac:dyDescent="0.3">
      <c r="A627" t="s">
        <v>11299</v>
      </c>
      <c r="B627" t="s">
        <v>11938</v>
      </c>
      <c r="C627" t="s">
        <v>6</v>
      </c>
      <c r="D627">
        <f t="shared" si="54"/>
        <v>1</v>
      </c>
      <c r="E627">
        <f t="shared" si="55"/>
        <v>1</v>
      </c>
      <c r="F627" t="str">
        <f t="shared" si="56"/>
        <v>Datenmodellierung</v>
      </c>
      <c r="G627" t="str">
        <f t="shared" si="57"/>
        <v>Datenmodellierung</v>
      </c>
      <c r="H627" t="str" cm="1">
        <f t="array" ref="H627">LEFT(C627,SUM(LEN(C627)-LEN(SUBSTITUTE(C627,{"0";"1";"2";"3";"4";"5";"6";"7";"8";"9"},""))))</f>
        <v>02</v>
      </c>
      <c r="I627" t="str" cm="1">
        <f t="array" aca="1" ref="I627" ca="1">_xlfn.TEXTJOIN("",TRUE,IFERROR(MID(H627,ROW(INDIRECT("1:100")),1)+0,""))</f>
        <v>02</v>
      </c>
      <c r="J627" s="1" t="s">
        <v>12603</v>
      </c>
      <c r="K627" t="str">
        <f t="shared" si="58"/>
        <v>02</v>
      </c>
      <c r="L627" t="s">
        <v>12566</v>
      </c>
      <c r="M627" t="s">
        <v>12567</v>
      </c>
      <c r="N627">
        <v>2</v>
      </c>
      <c r="O627" t="s">
        <v>766</v>
      </c>
      <c r="P627" t="str">
        <f t="shared" si="59"/>
        <v>02-Datenmodellierung</v>
      </c>
    </row>
    <row r="628" spans="1:16" x14ac:dyDescent="0.3">
      <c r="A628" t="s">
        <v>11300</v>
      </c>
      <c r="B628" t="s">
        <v>11938</v>
      </c>
      <c r="C628" t="s">
        <v>7</v>
      </c>
      <c r="D628">
        <f t="shared" si="54"/>
        <v>1</v>
      </c>
      <c r="E628">
        <f t="shared" si="55"/>
        <v>1</v>
      </c>
      <c r="F628" t="str">
        <f t="shared" si="56"/>
        <v>Neue Funktion/Fehlerbehebung</v>
      </c>
      <c r="G628" t="str">
        <f t="shared" si="57"/>
        <v>Neue Funktion/Fehlerbehebung</v>
      </c>
      <c r="H628" t="str" cm="1">
        <f t="array" ref="H628">LEFT(C628,SUM(LEN(C628)-LEN(SUBSTITUTE(C628,{"0";"1";"2";"3";"4";"5";"6";"7";"8";"9"},""))))</f>
        <v>02</v>
      </c>
      <c r="I628" t="str" cm="1">
        <f t="array" aca="1" ref="I628" ca="1">_xlfn.TEXTJOIN("",TRUE,IFERROR(MID(H628,ROW(INDIRECT("1:100")),1)+0,""))</f>
        <v>02</v>
      </c>
      <c r="J628" s="1" t="s">
        <v>12603</v>
      </c>
      <c r="K628" t="str">
        <f t="shared" si="58"/>
        <v>02</v>
      </c>
      <c r="L628" t="s">
        <v>12566</v>
      </c>
      <c r="M628" t="s">
        <v>12567</v>
      </c>
      <c r="N628">
        <v>2</v>
      </c>
      <c r="O628" t="s">
        <v>766</v>
      </c>
      <c r="P628" t="str">
        <f t="shared" si="59"/>
        <v>02-Neue Funktion/Fehlerbehebung</v>
      </c>
    </row>
    <row r="629" spans="1:16" x14ac:dyDescent="0.3">
      <c r="A629" t="s">
        <v>11301</v>
      </c>
      <c r="B629" t="s">
        <v>11938</v>
      </c>
      <c r="C629" t="s">
        <v>8</v>
      </c>
      <c r="D629">
        <f t="shared" si="54"/>
        <v>2</v>
      </c>
      <c r="E629">
        <f t="shared" si="55"/>
        <v>2</v>
      </c>
      <c r="F629" t="str">
        <f t="shared" si="56"/>
        <v>Entwicklung</v>
      </c>
      <c r="G629" t="str">
        <f t="shared" si="57"/>
        <v>Entwicklung</v>
      </c>
      <c r="H629" t="str" cm="1">
        <f t="array" ref="H629">LEFT(C629,SUM(LEN(C629)-LEN(SUBSTITUTE(C629,{"0";"1";"2";"3";"4";"5";"6";"7";"8";"9"},""))))</f>
        <v>03</v>
      </c>
      <c r="I629" t="str" cm="1">
        <f t="array" aca="1" ref="I629" ca="1">_xlfn.TEXTJOIN("",TRUE,IFERROR(MID(H629,ROW(INDIRECT("1:100")),1)+0,""))</f>
        <v>03</v>
      </c>
      <c r="J629" s="1" t="s">
        <v>12611</v>
      </c>
      <c r="K629" t="str">
        <f t="shared" si="58"/>
        <v>03-App</v>
      </c>
      <c r="L629" t="s">
        <v>12566</v>
      </c>
      <c r="M629" t="s">
        <v>12567</v>
      </c>
      <c r="N629">
        <v>2</v>
      </c>
      <c r="O629" t="s">
        <v>766</v>
      </c>
      <c r="P629" t="str">
        <f t="shared" si="59"/>
        <v>03-App-Entwicklung</v>
      </c>
    </row>
    <row r="630" spans="1:16" x14ac:dyDescent="0.3">
      <c r="A630" t="s">
        <v>11302</v>
      </c>
      <c r="B630" t="s">
        <v>11938</v>
      </c>
      <c r="C630" t="s">
        <v>9</v>
      </c>
      <c r="D630">
        <f t="shared" si="54"/>
        <v>1</v>
      </c>
      <c r="E630">
        <f t="shared" si="55"/>
        <v>1</v>
      </c>
      <c r="F630" t="str">
        <f t="shared" si="56"/>
        <v xml:space="preserve">	Deployment &amp; Test</v>
      </c>
      <c r="G630" t="str">
        <f t="shared" si="57"/>
        <v xml:space="preserve">	Deployment &amp; Test</v>
      </c>
      <c r="H630" t="str" cm="1">
        <f t="array" ref="H630">LEFT(C630,SUM(LEN(C630)-LEN(SUBSTITUTE(C630,{"0";"1";"2";"3";"4";"5";"6";"7";"8";"9"},""))))</f>
        <v>04</v>
      </c>
      <c r="I630" t="str" cm="1">
        <f t="array" aca="1" ref="I630" ca="1">_xlfn.TEXTJOIN("",TRUE,IFERROR(MID(H630,ROW(INDIRECT("1:100")),1)+0,""))</f>
        <v>04</v>
      </c>
      <c r="J630" s="1" t="s">
        <v>12605</v>
      </c>
      <c r="K630" t="str">
        <f t="shared" si="58"/>
        <v>04</v>
      </c>
      <c r="L630" t="s">
        <v>12566</v>
      </c>
      <c r="M630" t="s">
        <v>12567</v>
      </c>
      <c r="N630">
        <v>2</v>
      </c>
      <c r="O630" t="s">
        <v>766</v>
      </c>
      <c r="P630" t="str">
        <f t="shared" si="59"/>
        <v>04-	Deployment &amp; Test</v>
      </c>
    </row>
    <row r="631" spans="1:16" x14ac:dyDescent="0.3">
      <c r="A631" t="s">
        <v>11303</v>
      </c>
      <c r="B631" t="s">
        <v>11938</v>
      </c>
      <c r="C631" t="s">
        <v>10</v>
      </c>
      <c r="D631">
        <f t="shared" si="54"/>
        <v>1</v>
      </c>
      <c r="E631">
        <f t="shared" si="55"/>
        <v>1</v>
      </c>
      <c r="F631" t="str">
        <f t="shared" si="56"/>
        <v xml:space="preserve">	Administratives &amp; Abstimmung</v>
      </c>
      <c r="G631" t="str">
        <f t="shared" si="57"/>
        <v xml:space="preserve">	Administratives &amp; Abstimmung</v>
      </c>
      <c r="H631" t="str" cm="1">
        <f t="array" ref="H631">LEFT(C631,SUM(LEN(C631)-LEN(SUBSTITUTE(C631,{"0";"1";"2";"3";"4";"5";"6";"7";"8";"9"},""))))</f>
        <v>06</v>
      </c>
      <c r="I631" t="str" cm="1">
        <f t="array" aca="1" ref="I631" ca="1">_xlfn.TEXTJOIN("",TRUE,IFERROR(MID(H631,ROW(INDIRECT("1:100")),1)+0,""))</f>
        <v>06</v>
      </c>
      <c r="J631" s="1" t="s">
        <v>12606</v>
      </c>
      <c r="K631" t="str">
        <f t="shared" si="58"/>
        <v>06</v>
      </c>
      <c r="L631" t="s">
        <v>12566</v>
      </c>
      <c r="M631" t="s">
        <v>12567</v>
      </c>
      <c r="N631">
        <v>2</v>
      </c>
      <c r="O631" t="s">
        <v>766</v>
      </c>
      <c r="P631" t="str">
        <f t="shared" si="59"/>
        <v>06-	Administratives &amp; Abstimmung</v>
      </c>
    </row>
    <row r="632" spans="1:16" x14ac:dyDescent="0.3">
      <c r="A632" t="s">
        <v>11304</v>
      </c>
      <c r="B632" t="s">
        <v>11938</v>
      </c>
      <c r="C632" t="s">
        <v>11</v>
      </c>
      <c r="D632">
        <f t="shared" si="54"/>
        <v>2</v>
      </c>
      <c r="E632">
        <f t="shared" si="55"/>
        <v>2</v>
      </c>
      <c r="F632" t="str">
        <f t="shared" si="56"/>
        <v>Transfer</v>
      </c>
      <c r="G632" t="str">
        <f t="shared" si="57"/>
        <v>Transfer</v>
      </c>
      <c r="H632" t="str" cm="1">
        <f t="array" ref="H632">LEFT(C632,SUM(LEN(C632)-LEN(SUBSTITUTE(C632,{"0";"1";"2";"3";"4";"5";"6";"7";"8";"9"},""))))</f>
        <v>07</v>
      </c>
      <c r="I632" t="str" cm="1">
        <f t="array" aca="1" ref="I632" ca="1">_xlfn.TEXTJOIN("",TRUE,IFERROR(MID(H632,ROW(INDIRECT("1:100")),1)+0,""))</f>
        <v>07</v>
      </c>
      <c r="J632" s="1" t="s">
        <v>13082</v>
      </c>
      <c r="K632" t="str">
        <f t="shared" si="58"/>
        <v>07-KnowHow</v>
      </c>
      <c r="L632" t="s">
        <v>12566</v>
      </c>
      <c r="M632" t="s">
        <v>12567</v>
      </c>
      <c r="N632">
        <v>2</v>
      </c>
      <c r="O632" t="s">
        <v>766</v>
      </c>
      <c r="P632" t="str">
        <f t="shared" si="59"/>
        <v>07-KnowHow-Transfer</v>
      </c>
    </row>
    <row r="633" spans="1:16" x14ac:dyDescent="0.3">
      <c r="A633" t="s">
        <v>11305</v>
      </c>
      <c r="B633" t="s">
        <v>11939</v>
      </c>
      <c r="C633" t="s">
        <v>14</v>
      </c>
      <c r="D633">
        <f t="shared" si="54"/>
        <v>1</v>
      </c>
      <c r="E633">
        <f t="shared" si="55"/>
        <v>1</v>
      </c>
      <c r="F633" t="str">
        <f t="shared" si="56"/>
        <v>Backup</v>
      </c>
      <c r="G633" t="str">
        <f t="shared" si="57"/>
        <v>Backup</v>
      </c>
      <c r="H633" t="str" cm="1">
        <f t="array" ref="H633">LEFT(C633,SUM(LEN(C633)-LEN(SUBSTITUTE(C633,{"0";"1";"2";"3";"4";"5";"6";"7";"8";"9"},""))))</f>
        <v>03</v>
      </c>
      <c r="I633" t="str" cm="1">
        <f t="array" aca="1" ref="I633" ca="1">_xlfn.TEXTJOIN("",TRUE,IFERROR(MID(H633,ROW(INDIRECT("1:100")),1)+0,""))</f>
        <v>03</v>
      </c>
      <c r="J633" s="1" t="s">
        <v>12611</v>
      </c>
      <c r="K633" t="str">
        <f t="shared" si="58"/>
        <v>03</v>
      </c>
      <c r="L633" t="s">
        <v>12566</v>
      </c>
      <c r="M633" t="s">
        <v>12567</v>
      </c>
      <c r="N633">
        <v>2</v>
      </c>
      <c r="O633" t="s">
        <v>766</v>
      </c>
      <c r="P633" t="str">
        <f t="shared" si="59"/>
        <v>03-Backup</v>
      </c>
    </row>
    <row r="634" spans="1:16" x14ac:dyDescent="0.3">
      <c r="A634" t="s">
        <v>11306</v>
      </c>
      <c r="B634" t="s">
        <v>11939</v>
      </c>
      <c r="C634" t="s">
        <v>15</v>
      </c>
      <c r="D634">
        <f t="shared" si="54"/>
        <v>1</v>
      </c>
      <c r="E634">
        <f t="shared" si="55"/>
        <v>1</v>
      </c>
      <c r="F634" t="str">
        <f t="shared" si="56"/>
        <v>Rechner</v>
      </c>
      <c r="G634" t="str">
        <f t="shared" si="57"/>
        <v>Rechner</v>
      </c>
      <c r="H634" t="str" cm="1">
        <f t="array" ref="H634">LEFT(C634,SUM(LEN(C634)-LEN(SUBSTITUTE(C634,{"0";"1";"2";"3";"4";"5";"6";"7";"8";"9"},""))))</f>
        <v>16</v>
      </c>
      <c r="I634" t="str" cm="1">
        <f t="array" aca="1" ref="I634" ca="1">_xlfn.TEXTJOIN("",TRUE,IFERROR(MID(H634,ROW(INDIRECT("1:100")),1)+0,""))</f>
        <v>16</v>
      </c>
      <c r="J634" s="1" t="s">
        <v>13088</v>
      </c>
      <c r="K634" t="str">
        <f t="shared" si="58"/>
        <v>16</v>
      </c>
      <c r="L634" t="s">
        <v>12566</v>
      </c>
      <c r="M634" t="s">
        <v>12567</v>
      </c>
      <c r="N634">
        <v>2</v>
      </c>
      <c r="O634" t="s">
        <v>766</v>
      </c>
      <c r="P634" t="str">
        <f t="shared" si="59"/>
        <v>16-Rechner</v>
      </c>
    </row>
    <row r="635" spans="1:16" x14ac:dyDescent="0.3">
      <c r="A635" t="s">
        <v>11307</v>
      </c>
      <c r="B635" t="s">
        <v>11939</v>
      </c>
      <c r="C635" t="s">
        <v>16</v>
      </c>
      <c r="D635">
        <f t="shared" si="54"/>
        <v>1</v>
      </c>
      <c r="E635">
        <f t="shared" si="55"/>
        <v>1</v>
      </c>
      <c r="F635" t="str">
        <f t="shared" si="56"/>
        <v>Infrastruktur</v>
      </c>
      <c r="G635" t="str">
        <f t="shared" si="57"/>
        <v>Infrastruktur</v>
      </c>
      <c r="H635" t="str" cm="1">
        <f t="array" ref="H635">LEFT(C635,SUM(LEN(C635)-LEN(SUBSTITUTE(C635,{"0";"1";"2";"3";"4";"5";"6";"7";"8";"9"},""))))</f>
        <v>18</v>
      </c>
      <c r="I635" t="str" cm="1">
        <f t="array" aca="1" ref="I635" ca="1">_xlfn.TEXTJOIN("",TRUE,IFERROR(MID(H635,ROW(INDIRECT("1:100")),1)+0,""))</f>
        <v>18</v>
      </c>
      <c r="J635" s="1" t="s">
        <v>13089</v>
      </c>
      <c r="K635" t="str">
        <f t="shared" si="58"/>
        <v>18</v>
      </c>
      <c r="L635" t="s">
        <v>12566</v>
      </c>
      <c r="M635" t="s">
        <v>12567</v>
      </c>
      <c r="N635">
        <v>2</v>
      </c>
      <c r="O635" t="s">
        <v>766</v>
      </c>
      <c r="P635" t="str">
        <f t="shared" si="59"/>
        <v>18-Infrastruktur</v>
      </c>
    </row>
    <row r="636" spans="1:16" x14ac:dyDescent="0.3">
      <c r="A636" t="s">
        <v>11308</v>
      </c>
      <c r="B636" t="s">
        <v>11940</v>
      </c>
      <c r="C636" t="s">
        <v>18</v>
      </c>
      <c r="D636">
        <f t="shared" si="54"/>
        <v>1</v>
      </c>
      <c r="E636">
        <f t="shared" si="55"/>
        <v>1</v>
      </c>
      <c r="F636" t="str">
        <f t="shared" si="56"/>
        <v>Störungen/Probleme</v>
      </c>
      <c r="G636" t="str">
        <f t="shared" si="57"/>
        <v>Störungen/Probleme</v>
      </c>
      <c r="H636" t="str" cm="1">
        <f t="array" ref="H636">LEFT(C636,SUM(LEN(C636)-LEN(SUBSTITUTE(C636,{"0";"1";"2";"3";"4";"5";"6";"7";"8";"9"},""))))</f>
        <v>01</v>
      </c>
      <c r="I636" t="str" cm="1">
        <f t="array" aca="1" ref="I636" ca="1">_xlfn.TEXTJOIN("",TRUE,IFERROR(MID(H636,ROW(INDIRECT("1:100")),1)+0,""))</f>
        <v>01</v>
      </c>
      <c r="J636" s="1" t="s">
        <v>12604</v>
      </c>
      <c r="K636" t="str">
        <f t="shared" si="58"/>
        <v>01</v>
      </c>
      <c r="L636" t="s">
        <v>12566</v>
      </c>
      <c r="M636" t="s">
        <v>12567</v>
      </c>
      <c r="N636">
        <v>2</v>
      </c>
      <c r="O636" t="s">
        <v>766</v>
      </c>
      <c r="P636" t="str">
        <f t="shared" si="59"/>
        <v>01-Störungen/Probleme</v>
      </c>
    </row>
    <row r="637" spans="1:16" x14ac:dyDescent="0.3">
      <c r="A637" t="s">
        <v>11309</v>
      </c>
      <c r="B637" t="s">
        <v>11940</v>
      </c>
      <c r="C637" t="s">
        <v>19</v>
      </c>
      <c r="D637">
        <f t="shared" si="54"/>
        <v>1</v>
      </c>
      <c r="E637">
        <f t="shared" si="55"/>
        <v>1</v>
      </c>
      <c r="F637" t="str">
        <f t="shared" si="56"/>
        <v>Service</v>
      </c>
      <c r="G637" t="str">
        <f t="shared" si="57"/>
        <v>Service</v>
      </c>
      <c r="H637" t="str" cm="1">
        <f t="array" ref="H637">LEFT(C637,SUM(LEN(C637)-LEN(SUBSTITUTE(C637,{"0";"1";"2";"3";"4";"5";"6";"7";"8";"9"},""))))</f>
        <v>02</v>
      </c>
      <c r="I637" t="str" cm="1">
        <f t="array" aca="1" ref="I637" ca="1">_xlfn.TEXTJOIN("",TRUE,IFERROR(MID(H637,ROW(INDIRECT("1:100")),1)+0,""))</f>
        <v>02</v>
      </c>
      <c r="J637" s="1" t="s">
        <v>12603</v>
      </c>
      <c r="K637" t="str">
        <f t="shared" si="58"/>
        <v>02</v>
      </c>
      <c r="L637" t="s">
        <v>12566</v>
      </c>
      <c r="M637" t="s">
        <v>12567</v>
      </c>
      <c r="N637">
        <v>2</v>
      </c>
      <c r="O637" t="s">
        <v>766</v>
      </c>
      <c r="P637" t="str">
        <f t="shared" si="59"/>
        <v>02-Service</v>
      </c>
    </row>
    <row r="638" spans="1:16" x14ac:dyDescent="0.3">
      <c r="A638" t="s">
        <v>11310</v>
      </c>
      <c r="B638" t="s">
        <v>11941</v>
      </c>
      <c r="C638" t="s">
        <v>21</v>
      </c>
      <c r="D638">
        <f t="shared" si="54"/>
        <v>1</v>
      </c>
      <c r="E638">
        <f t="shared" si="55"/>
        <v>1</v>
      </c>
      <c r="F638" t="str">
        <f t="shared" si="56"/>
        <v>Rechner</v>
      </c>
      <c r="G638" t="str">
        <f t="shared" si="57"/>
        <v>Rechner</v>
      </c>
      <c r="H638" t="str" cm="1">
        <f t="array" ref="H638">LEFT(C638,SUM(LEN(C638)-LEN(SUBSTITUTE(C638,{"0";"1";"2";"3";"4";"5";"6";"7";"8";"9"},""))))</f>
        <v>02</v>
      </c>
      <c r="I638" t="str" cm="1">
        <f t="array" aca="1" ref="I638" ca="1">_xlfn.TEXTJOIN("",TRUE,IFERROR(MID(H638,ROW(INDIRECT("1:100")),1)+0,""))</f>
        <v>02</v>
      </c>
      <c r="J638" s="1" t="s">
        <v>12603</v>
      </c>
      <c r="K638" t="str">
        <f t="shared" si="58"/>
        <v>02</v>
      </c>
      <c r="L638" t="s">
        <v>12566</v>
      </c>
      <c r="M638" t="s">
        <v>12567</v>
      </c>
      <c r="N638">
        <v>2</v>
      </c>
      <c r="O638" t="s">
        <v>766</v>
      </c>
      <c r="P638" t="str">
        <f t="shared" si="59"/>
        <v>02-Rechner</v>
      </c>
    </row>
    <row r="639" spans="1:16" x14ac:dyDescent="0.3">
      <c r="A639" t="s">
        <v>11311</v>
      </c>
      <c r="B639" t="s">
        <v>11941</v>
      </c>
      <c r="C639" t="s">
        <v>22</v>
      </c>
      <c r="D639">
        <f t="shared" si="54"/>
        <v>1</v>
      </c>
      <c r="E639">
        <f t="shared" si="55"/>
        <v>1</v>
      </c>
      <c r="F639" t="str">
        <f t="shared" si="56"/>
        <v>Infrastruktur</v>
      </c>
      <c r="G639" t="str">
        <f t="shared" si="57"/>
        <v>Infrastruktur</v>
      </c>
      <c r="H639" t="str" cm="1">
        <f t="array" ref="H639">LEFT(C639,SUM(LEN(C639)-LEN(SUBSTITUTE(C639,{"0";"1";"2";"3";"4";"5";"6";"7";"8";"9"},""))))</f>
        <v>03</v>
      </c>
      <c r="I639" t="str" cm="1">
        <f t="array" aca="1" ref="I639" ca="1">_xlfn.TEXTJOIN("",TRUE,IFERROR(MID(H639,ROW(INDIRECT("1:100")),1)+0,""))</f>
        <v>03</v>
      </c>
      <c r="J639" s="1" t="s">
        <v>12611</v>
      </c>
      <c r="K639" t="str">
        <f t="shared" si="58"/>
        <v>03</v>
      </c>
      <c r="L639" t="s">
        <v>12566</v>
      </c>
      <c r="M639" t="s">
        <v>12567</v>
      </c>
      <c r="N639">
        <v>2</v>
      </c>
      <c r="O639" t="s">
        <v>766</v>
      </c>
      <c r="P639" t="str">
        <f t="shared" si="59"/>
        <v>03-Infrastruktur</v>
      </c>
    </row>
    <row r="640" spans="1:16" x14ac:dyDescent="0.3">
      <c r="A640" t="s">
        <v>11312</v>
      </c>
      <c r="B640" t="s">
        <v>11941</v>
      </c>
      <c r="C640" t="s">
        <v>23</v>
      </c>
      <c r="D640">
        <f t="shared" si="54"/>
        <v>1</v>
      </c>
      <c r="E640">
        <f t="shared" si="55"/>
        <v>1</v>
      </c>
      <c r="F640" t="str">
        <f t="shared" si="56"/>
        <v>Sonstiges</v>
      </c>
      <c r="G640" t="str">
        <f t="shared" si="57"/>
        <v>Sonstiges</v>
      </c>
      <c r="H640" t="str" cm="1">
        <f t="array" ref="H640">LEFT(C640,SUM(LEN(C640)-LEN(SUBSTITUTE(C640,{"0";"1";"2";"3";"4";"5";"6";"7";"8";"9"},""))))</f>
        <v>05</v>
      </c>
      <c r="I640" t="str" cm="1">
        <f t="array" aca="1" ref="I640" ca="1">_xlfn.TEXTJOIN("",TRUE,IFERROR(MID(H640,ROW(INDIRECT("1:100")),1)+0,""))</f>
        <v>05</v>
      </c>
      <c r="J640" s="1" t="s">
        <v>13027</v>
      </c>
      <c r="K640" t="str">
        <f t="shared" si="58"/>
        <v>05</v>
      </c>
      <c r="L640" t="s">
        <v>12566</v>
      </c>
      <c r="M640" t="s">
        <v>12567</v>
      </c>
      <c r="N640">
        <v>2</v>
      </c>
      <c r="O640" t="s">
        <v>766</v>
      </c>
      <c r="P640" t="str">
        <f t="shared" si="59"/>
        <v>05-Sonstiges</v>
      </c>
    </row>
    <row r="641" spans="1:16" x14ac:dyDescent="0.3">
      <c r="A641" t="s">
        <v>11313</v>
      </c>
      <c r="B641" t="s">
        <v>11942</v>
      </c>
      <c r="C641" t="s">
        <v>25</v>
      </c>
      <c r="D641">
        <f t="shared" si="54"/>
        <v>1</v>
      </c>
      <c r="E641">
        <f t="shared" si="55"/>
        <v>1</v>
      </c>
      <c r="F641" t="str">
        <f t="shared" si="56"/>
        <v>Benutzerverwaltung</v>
      </c>
      <c r="G641" t="str">
        <f t="shared" si="57"/>
        <v>Benutzerverwaltung</v>
      </c>
      <c r="H641" t="str" cm="1">
        <f t="array" ref="H641">LEFT(C641,SUM(LEN(C641)-LEN(SUBSTITUTE(C641,{"0";"1";"2";"3";"4";"5";"6";"7";"8";"9"},""))))</f>
        <v>01</v>
      </c>
      <c r="I641" t="str" cm="1">
        <f t="array" aca="1" ref="I641" ca="1">_xlfn.TEXTJOIN("",TRUE,IFERROR(MID(H641,ROW(INDIRECT("1:100")),1)+0,""))</f>
        <v>01</v>
      </c>
      <c r="J641" s="1" t="s">
        <v>12604</v>
      </c>
      <c r="K641" t="str">
        <f t="shared" si="58"/>
        <v>01</v>
      </c>
      <c r="L641" t="s">
        <v>12566</v>
      </c>
      <c r="M641" t="s">
        <v>12567</v>
      </c>
      <c r="N641">
        <v>2</v>
      </c>
      <c r="O641" t="s">
        <v>766</v>
      </c>
      <c r="P641" t="str">
        <f t="shared" si="59"/>
        <v>01-Benutzerverwaltung</v>
      </c>
    </row>
    <row r="642" spans="1:16" x14ac:dyDescent="0.3">
      <c r="A642" t="s">
        <v>11314</v>
      </c>
      <c r="B642" t="s">
        <v>11943</v>
      </c>
      <c r="C642" t="s">
        <v>28</v>
      </c>
      <c r="D642">
        <f t="shared" si="54"/>
        <v>1</v>
      </c>
      <c r="E642">
        <f t="shared" si="55"/>
        <v>1</v>
      </c>
      <c r="F642" t="str">
        <f t="shared" si="56"/>
        <v>Prozessaufnehmen/Konzeption</v>
      </c>
      <c r="G642" t="str">
        <f t="shared" si="57"/>
        <v>Prozessaufnehmen/Konzeption</v>
      </c>
      <c r="H642" t="str" cm="1">
        <f t="array" ref="H642">LEFT(C642,SUM(LEN(C642)-LEN(SUBSTITUTE(C642,{"0";"1";"2";"3";"4";"5";"6";"7";"8";"9"},""))))</f>
        <v>01</v>
      </c>
      <c r="I642" t="str" cm="1">
        <f t="array" aca="1" ref="I642" ca="1">_xlfn.TEXTJOIN("",TRUE,IFERROR(MID(H642,ROW(INDIRECT("1:100")),1)+0,""))</f>
        <v>01</v>
      </c>
      <c r="J642" s="1" t="s">
        <v>12604</v>
      </c>
      <c r="K642" t="str">
        <f t="shared" si="58"/>
        <v>01</v>
      </c>
      <c r="L642" t="s">
        <v>12566</v>
      </c>
      <c r="M642" t="s">
        <v>12567</v>
      </c>
      <c r="N642">
        <v>2</v>
      </c>
      <c r="O642" t="s">
        <v>766</v>
      </c>
      <c r="P642" t="str">
        <f t="shared" si="59"/>
        <v>01-Prozessaufnehmen/Konzeption</v>
      </c>
    </row>
    <row r="643" spans="1:16" x14ac:dyDescent="0.3">
      <c r="A643" t="s">
        <v>11315</v>
      </c>
      <c r="B643" t="s">
        <v>11944</v>
      </c>
      <c r="C643" t="s">
        <v>30</v>
      </c>
      <c r="D643">
        <f t="shared" ref="D643:D706" si="60">LEN(C643)-LEN(SUBSTITUTE(C643,"-",))</f>
        <v>2</v>
      </c>
      <c r="E643">
        <f t="shared" ref="E643:E706" si="61">IF(D643&gt;1,2,D643)</f>
        <v>2</v>
      </c>
      <c r="F643" t="str">
        <f t="shared" ref="F643:F706" si="62">IF(ISERROR(RIGHT($C643,LEN($C643)-SEARCH("#",SUBSTITUTE($C643,"-","#",E643)))),"Fehler",RIGHT($C643,LEN($C643)-SEARCH("#",SUBSTITUTE($C643,"-","#",E643))))</f>
        <v>Service</v>
      </c>
      <c r="G643" t="str">
        <f t="shared" ref="G643:G706" si="63">IF(D643=0,RIGHT(C643,LEN(C643)-FIND(" ",C643)),F643)</f>
        <v>Service</v>
      </c>
      <c r="H643" t="str" cm="1">
        <f t="array" ref="H643">LEFT(C643,SUM(LEN(C643)-LEN(SUBSTITUTE(C643,{"0";"1";"2";"3";"4";"5";"6";"7";"8";"9"},""))))</f>
        <v>03</v>
      </c>
      <c r="I643" t="str" cm="1">
        <f t="array" aca="1" ref="I643" ca="1">_xlfn.TEXTJOIN("",TRUE,IFERROR(MID(H643,ROW(INDIRECT("1:100")),1)+0,""))</f>
        <v>03</v>
      </c>
      <c r="J643" s="1" t="s">
        <v>12611</v>
      </c>
      <c r="K643" t="str">
        <f t="shared" ref="K643:K706" si="64">LEFT($C643,SEARCH("#",SUBSTITUTE($C643,"-","#",E643))-1)</f>
        <v>03-	Validierungs</v>
      </c>
      <c r="L643" t="s">
        <v>12566</v>
      </c>
      <c r="M643" t="s">
        <v>12567</v>
      </c>
      <c r="N643">
        <v>2</v>
      </c>
      <c r="O643" t="s">
        <v>766</v>
      </c>
      <c r="P643" t="str">
        <f t="shared" ref="P643:P706" si="65">C643</f>
        <v>03-	Validierungs-Service</v>
      </c>
    </row>
    <row r="644" spans="1:16" x14ac:dyDescent="0.3">
      <c r="A644" t="s">
        <v>11316</v>
      </c>
      <c r="B644" t="s">
        <v>11944</v>
      </c>
      <c r="C644" t="s">
        <v>31</v>
      </c>
      <c r="D644">
        <f t="shared" si="60"/>
        <v>1</v>
      </c>
      <c r="E644">
        <f t="shared" si="61"/>
        <v>1</v>
      </c>
      <c r="F644" t="str">
        <f t="shared" si="62"/>
        <v xml:space="preserve">	Barcodescanner</v>
      </c>
      <c r="G644" t="str">
        <f t="shared" si="63"/>
        <v xml:space="preserve">	Barcodescanner</v>
      </c>
      <c r="H644" t="str" cm="1">
        <f t="array" ref="H644">LEFT(C644,SUM(LEN(C644)-LEN(SUBSTITUTE(C644,{"0";"1";"2";"3";"4";"5";"6";"7";"8";"9"},""))))</f>
        <v>06</v>
      </c>
      <c r="I644" t="str" cm="1">
        <f t="array" aca="1" ref="I644" ca="1">_xlfn.TEXTJOIN("",TRUE,IFERROR(MID(H644,ROW(INDIRECT("1:100")),1)+0,""))</f>
        <v>06</v>
      </c>
      <c r="J644" s="1" t="s">
        <v>12606</v>
      </c>
      <c r="K644" t="str">
        <f t="shared" si="64"/>
        <v>06</v>
      </c>
      <c r="L644" t="s">
        <v>12566</v>
      </c>
      <c r="M644" t="s">
        <v>12567</v>
      </c>
      <c r="N644">
        <v>2</v>
      </c>
      <c r="O644" t="s">
        <v>766</v>
      </c>
      <c r="P644" t="str">
        <f t="shared" si="65"/>
        <v>06-	Barcodescanner</v>
      </c>
    </row>
    <row r="645" spans="1:16" x14ac:dyDescent="0.3">
      <c r="A645" t="s">
        <v>11317</v>
      </c>
      <c r="B645" t="s">
        <v>11944</v>
      </c>
      <c r="C645" t="s">
        <v>32</v>
      </c>
      <c r="D645">
        <f t="shared" si="60"/>
        <v>2</v>
      </c>
      <c r="E645">
        <f t="shared" si="61"/>
        <v>2</v>
      </c>
      <c r="F645" t="str">
        <f t="shared" si="62"/>
        <v>Extension</v>
      </c>
      <c r="G645" t="str">
        <f t="shared" si="63"/>
        <v>Extension</v>
      </c>
      <c r="H645" t="str" cm="1">
        <f t="array" ref="H645">LEFT(C645,SUM(LEN(C645)-LEN(SUBSTITUTE(C645,{"0";"1";"2";"3";"4";"5";"6";"7";"8";"9"},""))))</f>
        <v>08</v>
      </c>
      <c r="I645" t="str" cm="1">
        <f t="array" aca="1" ref="I645" ca="1">_xlfn.TEXTJOIN("",TRUE,IFERROR(MID(H645,ROW(INDIRECT("1:100")),1)+0,""))</f>
        <v>08</v>
      </c>
      <c r="J645" s="1" t="s">
        <v>13083</v>
      </c>
      <c r="K645" t="str">
        <f t="shared" si="64"/>
        <v>08-VH</v>
      </c>
      <c r="L645" t="s">
        <v>12566</v>
      </c>
      <c r="M645" t="s">
        <v>12567</v>
      </c>
      <c r="N645">
        <v>2</v>
      </c>
      <c r="O645" t="s">
        <v>766</v>
      </c>
      <c r="P645" t="str">
        <f t="shared" si="65"/>
        <v>08-VH-Extension</v>
      </c>
    </row>
    <row r="646" spans="1:16" x14ac:dyDescent="0.3">
      <c r="A646" t="s">
        <v>11318</v>
      </c>
      <c r="B646" t="s">
        <v>11945</v>
      </c>
      <c r="C646" t="s">
        <v>34</v>
      </c>
      <c r="D646">
        <f t="shared" si="60"/>
        <v>1</v>
      </c>
      <c r="E646">
        <f t="shared" si="61"/>
        <v>1</v>
      </c>
      <c r="F646" t="str">
        <f t="shared" si="62"/>
        <v>Allgemein</v>
      </c>
      <c r="G646" t="str">
        <f t="shared" si="63"/>
        <v>Allgemein</v>
      </c>
      <c r="H646" t="str" cm="1">
        <f t="array" ref="H646">LEFT(C646,SUM(LEN(C646)-LEN(SUBSTITUTE(C646,{"0";"1";"2";"3";"4";"5";"6";"7";"8";"9"},""))))</f>
        <v>01</v>
      </c>
      <c r="I646" t="str" cm="1">
        <f t="array" aca="1" ref="I646" ca="1">_xlfn.TEXTJOIN("",TRUE,IFERROR(MID(H646,ROW(INDIRECT("1:100")),1)+0,""))</f>
        <v>01</v>
      </c>
      <c r="J646" s="1" t="s">
        <v>12604</v>
      </c>
      <c r="K646" t="str">
        <f t="shared" si="64"/>
        <v>01</v>
      </c>
      <c r="L646" t="s">
        <v>12566</v>
      </c>
      <c r="M646" t="s">
        <v>12567</v>
      </c>
      <c r="N646">
        <v>2</v>
      </c>
      <c r="O646" t="s">
        <v>766</v>
      </c>
      <c r="P646" t="str">
        <f t="shared" si="65"/>
        <v>01-Allgemein</v>
      </c>
    </row>
    <row r="647" spans="1:16" x14ac:dyDescent="0.3">
      <c r="A647" t="s">
        <v>11319</v>
      </c>
      <c r="B647" t="s">
        <v>11945</v>
      </c>
      <c r="C647" t="s">
        <v>35</v>
      </c>
      <c r="D647">
        <f t="shared" si="60"/>
        <v>1</v>
      </c>
      <c r="E647">
        <f t="shared" si="61"/>
        <v>1</v>
      </c>
      <c r="F647" t="str">
        <f t="shared" si="62"/>
        <v>Aktionssabwicklung und Preiskalkulation</v>
      </c>
      <c r="G647" t="str">
        <f t="shared" si="63"/>
        <v>Aktionssabwicklung und Preiskalkulation</v>
      </c>
      <c r="H647" t="str" cm="1">
        <f t="array" ref="H647">LEFT(C647,SUM(LEN(C647)-LEN(SUBSTITUTE(C647,{"0";"1";"2";"3";"4";"5";"6";"7";"8";"9"},""))))</f>
        <v>18</v>
      </c>
      <c r="I647" t="str" cm="1">
        <f t="array" aca="1" ref="I647" ca="1">_xlfn.TEXTJOIN("",TRUE,IFERROR(MID(H647,ROW(INDIRECT("1:100")),1)+0,""))</f>
        <v>18</v>
      </c>
      <c r="J647" s="1" t="s">
        <v>13089</v>
      </c>
      <c r="K647" t="str">
        <f t="shared" si="64"/>
        <v>18</v>
      </c>
      <c r="L647" t="s">
        <v>12566</v>
      </c>
      <c r="M647" t="s">
        <v>12567</v>
      </c>
      <c r="N647">
        <v>2</v>
      </c>
      <c r="O647" t="s">
        <v>766</v>
      </c>
      <c r="P647" t="str">
        <f t="shared" si="65"/>
        <v>18-Aktionssabwicklung und Preiskalkulation</v>
      </c>
    </row>
    <row r="648" spans="1:16" x14ac:dyDescent="0.3">
      <c r="A648" t="s">
        <v>11320</v>
      </c>
      <c r="B648" t="s">
        <v>11946</v>
      </c>
      <c r="C648" t="s">
        <v>37</v>
      </c>
      <c r="D648">
        <f t="shared" si="60"/>
        <v>1</v>
      </c>
      <c r="E648">
        <f t="shared" si="61"/>
        <v>1</v>
      </c>
      <c r="F648" t="str">
        <f t="shared" si="62"/>
        <v>Intern</v>
      </c>
      <c r="G648" t="str">
        <f t="shared" si="63"/>
        <v>Intern</v>
      </c>
      <c r="H648" t="str" cm="1">
        <f t="array" ref="H648">LEFT(C648,SUM(LEN(C648)-LEN(SUBSTITUTE(C648,{"0";"1";"2";"3";"4";"5";"6";"7";"8";"9"},""))))</f>
        <v>01</v>
      </c>
      <c r="I648" t="str" cm="1">
        <f t="array" aca="1" ref="I648" ca="1">_xlfn.TEXTJOIN("",TRUE,IFERROR(MID(H648,ROW(INDIRECT("1:100")),1)+0,""))</f>
        <v>01</v>
      </c>
      <c r="J648" s="1" t="s">
        <v>12604</v>
      </c>
      <c r="K648" t="str">
        <f t="shared" si="64"/>
        <v>01</v>
      </c>
      <c r="L648" t="s">
        <v>12566</v>
      </c>
      <c r="M648" t="s">
        <v>12567</v>
      </c>
      <c r="N648">
        <v>2</v>
      </c>
      <c r="O648" t="s">
        <v>766</v>
      </c>
      <c r="P648" t="str">
        <f t="shared" si="65"/>
        <v>01-Intern</v>
      </c>
    </row>
    <row r="649" spans="1:16" x14ac:dyDescent="0.3">
      <c r="A649" t="s">
        <v>11321</v>
      </c>
      <c r="B649" t="s">
        <v>11947</v>
      </c>
      <c r="C649" t="s">
        <v>40</v>
      </c>
      <c r="D649">
        <f t="shared" si="60"/>
        <v>1</v>
      </c>
      <c r="E649">
        <f t="shared" si="61"/>
        <v>1</v>
      </c>
      <c r="F649" t="str">
        <f t="shared" si="62"/>
        <v>Kalender</v>
      </c>
      <c r="G649" t="str">
        <f t="shared" si="63"/>
        <v>Kalender</v>
      </c>
      <c r="H649" t="str" cm="1">
        <f t="array" ref="H649">LEFT(C649,SUM(LEN(C649)-LEN(SUBSTITUTE(C649,{"0";"1";"2";"3";"4";"5";"6";"7";"8";"9"},""))))</f>
        <v>02</v>
      </c>
      <c r="I649" t="str" cm="1">
        <f t="array" aca="1" ref="I649" ca="1">_xlfn.TEXTJOIN("",TRUE,IFERROR(MID(H649,ROW(INDIRECT("1:100")),1)+0,""))</f>
        <v>02</v>
      </c>
      <c r="J649" s="1" t="s">
        <v>12603</v>
      </c>
      <c r="K649" t="str">
        <f t="shared" si="64"/>
        <v>02</v>
      </c>
      <c r="L649" t="s">
        <v>12566</v>
      </c>
      <c r="M649" t="s">
        <v>12567</v>
      </c>
      <c r="N649">
        <v>2</v>
      </c>
      <c r="O649" t="s">
        <v>766</v>
      </c>
      <c r="P649" t="str">
        <f t="shared" si="65"/>
        <v>02-Kalender</v>
      </c>
    </row>
    <row r="650" spans="1:16" x14ac:dyDescent="0.3">
      <c r="A650" t="s">
        <v>11322</v>
      </c>
      <c r="B650" t="s">
        <v>11948</v>
      </c>
      <c r="C650" t="s">
        <v>43</v>
      </c>
      <c r="D650">
        <f t="shared" si="60"/>
        <v>1</v>
      </c>
      <c r="E650">
        <f t="shared" si="61"/>
        <v>1</v>
      </c>
      <c r="F650" t="str">
        <f t="shared" si="62"/>
        <v>Systemüberprüfung/Update Kontrolle</v>
      </c>
      <c r="G650" t="str">
        <f t="shared" si="63"/>
        <v>Systemüberprüfung/Update Kontrolle</v>
      </c>
      <c r="H650" t="str" cm="1">
        <f t="array" ref="H650">LEFT(C650,SUM(LEN(C650)-LEN(SUBSTITUTE(C650,{"0";"1";"2";"3";"4";"5";"6";"7";"8";"9"},""))))</f>
        <v>01</v>
      </c>
      <c r="I650" t="str" cm="1">
        <f t="array" aca="1" ref="I650" ca="1">_xlfn.TEXTJOIN("",TRUE,IFERROR(MID(H650,ROW(INDIRECT("1:100")),1)+0,""))</f>
        <v>01</v>
      </c>
      <c r="J650" s="1" t="s">
        <v>12604</v>
      </c>
      <c r="K650" t="str">
        <f t="shared" si="64"/>
        <v>01</v>
      </c>
      <c r="L650" t="s">
        <v>12566</v>
      </c>
      <c r="M650" t="s">
        <v>12567</v>
      </c>
      <c r="N650">
        <v>2</v>
      </c>
      <c r="O650" t="s">
        <v>766</v>
      </c>
      <c r="P650" t="str">
        <f t="shared" si="65"/>
        <v>01-Systemüberprüfung/Update Kontrolle</v>
      </c>
    </row>
    <row r="651" spans="1:16" x14ac:dyDescent="0.3">
      <c r="A651" t="s">
        <v>11323</v>
      </c>
      <c r="B651" t="s">
        <v>11948</v>
      </c>
      <c r="C651" t="s">
        <v>44</v>
      </c>
      <c r="D651">
        <f t="shared" si="60"/>
        <v>1</v>
      </c>
      <c r="E651">
        <f t="shared" si="61"/>
        <v>1</v>
      </c>
      <c r="F651" t="str">
        <f t="shared" si="62"/>
        <v>Ticket</v>
      </c>
      <c r="G651" t="str">
        <f t="shared" si="63"/>
        <v>Ticket</v>
      </c>
      <c r="H651" t="str" cm="1">
        <f t="array" ref="H651">LEFT(C651,SUM(LEN(C651)-LEN(SUBSTITUTE(C651,{"0";"1";"2";"3";"4";"5";"6";"7";"8";"9"},""))))</f>
        <v>325</v>
      </c>
      <c r="I651" t="str" cm="1">
        <f t="array" aca="1" ref="I651" ca="1">_xlfn.TEXTJOIN("",TRUE,IFERROR(MID(H651,ROW(INDIRECT("1:100")),1)+0,""))</f>
        <v>325</v>
      </c>
      <c r="J651" s="1" t="s">
        <v>13090</v>
      </c>
      <c r="K651" t="str">
        <f t="shared" si="64"/>
        <v>325</v>
      </c>
      <c r="L651" t="s">
        <v>12566</v>
      </c>
      <c r="M651" t="s">
        <v>12567</v>
      </c>
      <c r="N651">
        <v>2</v>
      </c>
      <c r="O651" t="s">
        <v>766</v>
      </c>
      <c r="P651" t="str">
        <f t="shared" si="65"/>
        <v>325-Ticket</v>
      </c>
    </row>
    <row r="652" spans="1:16" x14ac:dyDescent="0.3">
      <c r="A652" t="s">
        <v>11324</v>
      </c>
      <c r="B652" t="s">
        <v>11948</v>
      </c>
      <c r="C652" t="s">
        <v>45</v>
      </c>
      <c r="D652">
        <f t="shared" si="60"/>
        <v>1</v>
      </c>
      <c r="E652">
        <f t="shared" si="61"/>
        <v>1</v>
      </c>
      <c r="F652" t="str">
        <f t="shared" si="62"/>
        <v>Ticket</v>
      </c>
      <c r="G652" t="str">
        <f t="shared" si="63"/>
        <v>Ticket</v>
      </c>
      <c r="H652" t="str" cm="1">
        <f t="array" ref="H652">LEFT(C652,SUM(LEN(C652)-LEN(SUBSTITUTE(C652,{"0";"1";"2";"3";"4";"5";"6";"7";"8";"9"},""))))</f>
        <v>326</v>
      </c>
      <c r="I652" t="str" cm="1">
        <f t="array" aca="1" ref="I652" ca="1">_xlfn.TEXTJOIN("",TRUE,IFERROR(MID(H652,ROW(INDIRECT("1:100")),1)+0,""))</f>
        <v>326</v>
      </c>
      <c r="J652" s="1" t="s">
        <v>13091</v>
      </c>
      <c r="K652" t="str">
        <f t="shared" si="64"/>
        <v>326</v>
      </c>
      <c r="L652" t="s">
        <v>12566</v>
      </c>
      <c r="M652" t="s">
        <v>12567</v>
      </c>
      <c r="N652">
        <v>2</v>
      </c>
      <c r="O652" t="s">
        <v>766</v>
      </c>
      <c r="P652" t="str">
        <f t="shared" si="65"/>
        <v>326-Ticket</v>
      </c>
    </row>
    <row r="653" spans="1:16" x14ac:dyDescent="0.3">
      <c r="A653" t="s">
        <v>11325</v>
      </c>
      <c r="B653" t="s">
        <v>11948</v>
      </c>
      <c r="C653" t="s">
        <v>46</v>
      </c>
      <c r="D653">
        <f t="shared" si="60"/>
        <v>1</v>
      </c>
      <c r="E653">
        <f t="shared" si="61"/>
        <v>1</v>
      </c>
      <c r="F653" t="str">
        <f t="shared" si="62"/>
        <v>Ticket</v>
      </c>
      <c r="G653" t="str">
        <f t="shared" si="63"/>
        <v>Ticket</v>
      </c>
      <c r="H653" t="str" cm="1">
        <f t="array" ref="H653">LEFT(C653,SUM(LEN(C653)-LEN(SUBSTITUTE(C653,{"0";"1";"2";"3";"4";"5";"6";"7";"8";"9"},""))))</f>
        <v>327</v>
      </c>
      <c r="I653" t="str" cm="1">
        <f t="array" aca="1" ref="I653" ca="1">_xlfn.TEXTJOIN("",TRUE,IFERROR(MID(H653,ROW(INDIRECT("1:100")),1)+0,""))</f>
        <v>327</v>
      </c>
      <c r="J653" s="1" t="s">
        <v>13092</v>
      </c>
      <c r="K653" t="str">
        <f t="shared" si="64"/>
        <v>327</v>
      </c>
      <c r="L653" t="s">
        <v>12566</v>
      </c>
      <c r="M653" t="s">
        <v>12567</v>
      </c>
      <c r="N653">
        <v>2</v>
      </c>
      <c r="O653" t="s">
        <v>766</v>
      </c>
      <c r="P653" t="str">
        <f t="shared" si="65"/>
        <v>327-Ticket</v>
      </c>
    </row>
    <row r="654" spans="1:16" x14ac:dyDescent="0.3">
      <c r="A654" t="s">
        <v>11326</v>
      </c>
      <c r="B654" t="s">
        <v>11948</v>
      </c>
      <c r="C654" t="s">
        <v>47</v>
      </c>
      <c r="D654">
        <f t="shared" si="60"/>
        <v>1</v>
      </c>
      <c r="E654">
        <f t="shared" si="61"/>
        <v>1</v>
      </c>
      <c r="F654" t="str">
        <f t="shared" si="62"/>
        <v>Ticket</v>
      </c>
      <c r="G654" t="str">
        <f t="shared" si="63"/>
        <v>Ticket</v>
      </c>
      <c r="H654" t="str" cm="1">
        <f t="array" ref="H654">LEFT(C654,SUM(LEN(C654)-LEN(SUBSTITUTE(C654,{"0";"1";"2";"3";"4";"5";"6";"7";"8";"9"},""))))</f>
        <v>328</v>
      </c>
      <c r="I654" t="str" cm="1">
        <f t="array" aca="1" ref="I654" ca="1">_xlfn.TEXTJOIN("",TRUE,IFERROR(MID(H654,ROW(INDIRECT("1:100")),1)+0,""))</f>
        <v>328</v>
      </c>
      <c r="J654" s="1" t="s">
        <v>13093</v>
      </c>
      <c r="K654" t="str">
        <f t="shared" si="64"/>
        <v>328</v>
      </c>
      <c r="L654" t="s">
        <v>12566</v>
      </c>
      <c r="M654" t="s">
        <v>12567</v>
      </c>
      <c r="N654">
        <v>2</v>
      </c>
      <c r="O654" t="s">
        <v>766</v>
      </c>
      <c r="P654" t="str">
        <f t="shared" si="65"/>
        <v>328-Ticket</v>
      </c>
    </row>
    <row r="655" spans="1:16" x14ac:dyDescent="0.3">
      <c r="A655" t="s">
        <v>11327</v>
      </c>
      <c r="B655" t="s">
        <v>11948</v>
      </c>
      <c r="C655" t="s">
        <v>48</v>
      </c>
      <c r="D655">
        <f t="shared" si="60"/>
        <v>1</v>
      </c>
      <c r="E655">
        <f t="shared" si="61"/>
        <v>1</v>
      </c>
      <c r="F655" t="str">
        <f t="shared" si="62"/>
        <v>Ticket</v>
      </c>
      <c r="G655" t="str">
        <f t="shared" si="63"/>
        <v>Ticket</v>
      </c>
      <c r="H655" t="str" cm="1">
        <f t="array" ref="H655">LEFT(C655,SUM(LEN(C655)-LEN(SUBSTITUTE(C655,{"0";"1";"2";"3";"4";"5";"6";"7";"8";"9"},""))))</f>
        <v>329</v>
      </c>
      <c r="I655" t="str" cm="1">
        <f t="array" aca="1" ref="I655" ca="1">_xlfn.TEXTJOIN("",TRUE,IFERROR(MID(H655,ROW(INDIRECT("1:100")),1)+0,""))</f>
        <v>329</v>
      </c>
      <c r="J655" s="1" t="s">
        <v>13094</v>
      </c>
      <c r="K655" t="str">
        <f t="shared" si="64"/>
        <v>329</v>
      </c>
      <c r="L655" t="s">
        <v>12566</v>
      </c>
      <c r="M655" t="s">
        <v>12567</v>
      </c>
      <c r="N655">
        <v>2</v>
      </c>
      <c r="O655" t="s">
        <v>766</v>
      </c>
      <c r="P655" t="str">
        <f t="shared" si="65"/>
        <v>329-Ticket</v>
      </c>
    </row>
    <row r="656" spans="1:16" x14ac:dyDescent="0.3">
      <c r="A656" t="s">
        <v>11328</v>
      </c>
      <c r="B656" t="s">
        <v>11948</v>
      </c>
      <c r="C656" t="s">
        <v>49</v>
      </c>
      <c r="D656">
        <f t="shared" si="60"/>
        <v>1</v>
      </c>
      <c r="E656">
        <f t="shared" si="61"/>
        <v>1</v>
      </c>
      <c r="F656" t="str">
        <f t="shared" si="62"/>
        <v>Ticket</v>
      </c>
      <c r="G656" t="str">
        <f t="shared" si="63"/>
        <v>Ticket</v>
      </c>
      <c r="H656" t="str" cm="1">
        <f t="array" ref="H656">LEFT(C656,SUM(LEN(C656)-LEN(SUBSTITUTE(C656,{"0";"1";"2";"3";"4";"5";"6";"7";"8";"9"},""))))</f>
        <v>330</v>
      </c>
      <c r="I656" t="str" cm="1">
        <f t="array" aca="1" ref="I656" ca="1">_xlfn.TEXTJOIN("",TRUE,IFERROR(MID(H656,ROW(INDIRECT("1:100")),1)+0,""))</f>
        <v>330</v>
      </c>
      <c r="J656" s="1" t="s">
        <v>13095</v>
      </c>
      <c r="K656" t="str">
        <f t="shared" si="64"/>
        <v>330</v>
      </c>
      <c r="L656" t="s">
        <v>12566</v>
      </c>
      <c r="M656" t="s">
        <v>12567</v>
      </c>
      <c r="N656">
        <v>2</v>
      </c>
      <c r="O656" t="s">
        <v>766</v>
      </c>
      <c r="P656" t="str">
        <f t="shared" si="65"/>
        <v>330-Ticket</v>
      </c>
    </row>
    <row r="657" spans="1:16" x14ac:dyDescent="0.3">
      <c r="A657" t="s">
        <v>11329</v>
      </c>
      <c r="B657" t="s">
        <v>11948</v>
      </c>
      <c r="C657" t="s">
        <v>50</v>
      </c>
      <c r="D657">
        <f t="shared" si="60"/>
        <v>1</v>
      </c>
      <c r="E657">
        <f t="shared" si="61"/>
        <v>1</v>
      </c>
      <c r="F657" t="str">
        <f t="shared" si="62"/>
        <v>Ticket</v>
      </c>
      <c r="G657" t="str">
        <f t="shared" si="63"/>
        <v>Ticket</v>
      </c>
      <c r="H657" t="str" cm="1">
        <f t="array" ref="H657">LEFT(C657,SUM(LEN(C657)-LEN(SUBSTITUTE(C657,{"0";"1";"2";"3";"4";"5";"6";"7";"8";"9"},""))))</f>
        <v>331</v>
      </c>
      <c r="I657" t="str" cm="1">
        <f t="array" aca="1" ref="I657" ca="1">_xlfn.TEXTJOIN("",TRUE,IFERROR(MID(H657,ROW(INDIRECT("1:100")),1)+0,""))</f>
        <v>331</v>
      </c>
      <c r="J657" s="1" t="s">
        <v>13096</v>
      </c>
      <c r="K657" t="str">
        <f t="shared" si="64"/>
        <v>331</v>
      </c>
      <c r="L657" t="s">
        <v>12566</v>
      </c>
      <c r="M657" t="s">
        <v>12567</v>
      </c>
      <c r="N657">
        <v>2</v>
      </c>
      <c r="O657" t="s">
        <v>766</v>
      </c>
      <c r="P657" t="str">
        <f t="shared" si="65"/>
        <v>331-Ticket</v>
      </c>
    </row>
    <row r="658" spans="1:16" x14ac:dyDescent="0.3">
      <c r="A658" t="s">
        <v>11330</v>
      </c>
      <c r="B658" t="s">
        <v>11948</v>
      </c>
      <c r="C658" t="s">
        <v>51</v>
      </c>
      <c r="D658">
        <f t="shared" si="60"/>
        <v>1</v>
      </c>
      <c r="E658">
        <f t="shared" si="61"/>
        <v>1</v>
      </c>
      <c r="F658" t="str">
        <f t="shared" si="62"/>
        <v>Ticket</v>
      </c>
      <c r="G658" t="str">
        <f t="shared" si="63"/>
        <v>Ticket</v>
      </c>
      <c r="H658" t="str" cm="1">
        <f t="array" ref="H658">LEFT(C658,SUM(LEN(C658)-LEN(SUBSTITUTE(C658,{"0";"1";"2";"3";"4";"5";"6";"7";"8";"9"},""))))</f>
        <v>332</v>
      </c>
      <c r="I658" t="str" cm="1">
        <f t="array" aca="1" ref="I658" ca="1">_xlfn.TEXTJOIN("",TRUE,IFERROR(MID(H658,ROW(INDIRECT("1:100")),1)+0,""))</f>
        <v>332</v>
      </c>
      <c r="J658" s="1" t="s">
        <v>13097</v>
      </c>
      <c r="K658" t="str">
        <f t="shared" si="64"/>
        <v>332</v>
      </c>
      <c r="L658" t="s">
        <v>12566</v>
      </c>
      <c r="M658" t="s">
        <v>12567</v>
      </c>
      <c r="N658">
        <v>2</v>
      </c>
      <c r="O658" t="s">
        <v>766</v>
      </c>
      <c r="P658" t="str">
        <f t="shared" si="65"/>
        <v>332-Ticket</v>
      </c>
    </row>
    <row r="659" spans="1:16" x14ac:dyDescent="0.3">
      <c r="A659" t="s">
        <v>11331</v>
      </c>
      <c r="B659" t="s">
        <v>11948</v>
      </c>
      <c r="C659" t="s">
        <v>52</v>
      </c>
      <c r="D659">
        <f t="shared" si="60"/>
        <v>1</v>
      </c>
      <c r="E659">
        <f t="shared" si="61"/>
        <v>1</v>
      </c>
      <c r="F659" t="str">
        <f t="shared" si="62"/>
        <v>Ticket</v>
      </c>
      <c r="G659" t="str">
        <f t="shared" si="63"/>
        <v>Ticket</v>
      </c>
      <c r="H659" t="str" cm="1">
        <f t="array" ref="H659">LEFT(C659,SUM(LEN(C659)-LEN(SUBSTITUTE(C659,{"0";"1";"2";"3";"4";"5";"6";"7";"8";"9"},""))))</f>
        <v>333</v>
      </c>
      <c r="I659" t="str" cm="1">
        <f t="array" aca="1" ref="I659" ca="1">_xlfn.TEXTJOIN("",TRUE,IFERROR(MID(H659,ROW(INDIRECT("1:100")),1)+0,""))</f>
        <v>333</v>
      </c>
      <c r="J659" s="1" t="s">
        <v>13098</v>
      </c>
      <c r="K659" t="str">
        <f t="shared" si="64"/>
        <v>333</v>
      </c>
      <c r="L659" t="s">
        <v>12566</v>
      </c>
      <c r="M659" t="s">
        <v>12567</v>
      </c>
      <c r="N659">
        <v>2</v>
      </c>
      <c r="O659" t="s">
        <v>766</v>
      </c>
      <c r="P659" t="str">
        <f t="shared" si="65"/>
        <v>333-Ticket</v>
      </c>
    </row>
    <row r="660" spans="1:16" x14ac:dyDescent="0.3">
      <c r="A660" t="s">
        <v>11332</v>
      </c>
      <c r="B660" t="s">
        <v>11948</v>
      </c>
      <c r="C660" t="s">
        <v>53</v>
      </c>
      <c r="D660">
        <f t="shared" si="60"/>
        <v>1</v>
      </c>
      <c r="E660">
        <f t="shared" si="61"/>
        <v>1</v>
      </c>
      <c r="F660" t="str">
        <f t="shared" si="62"/>
        <v>Ticket</v>
      </c>
      <c r="G660" t="str">
        <f t="shared" si="63"/>
        <v>Ticket</v>
      </c>
      <c r="H660" t="str" cm="1">
        <f t="array" ref="H660">LEFT(C660,SUM(LEN(C660)-LEN(SUBSTITUTE(C660,{"0";"1";"2";"3";"4";"5";"6";"7";"8";"9"},""))))</f>
        <v>334</v>
      </c>
      <c r="I660" t="str" cm="1">
        <f t="array" aca="1" ref="I660" ca="1">_xlfn.TEXTJOIN("",TRUE,IFERROR(MID(H660,ROW(INDIRECT("1:100")),1)+0,""))</f>
        <v>334</v>
      </c>
      <c r="J660" s="1" t="s">
        <v>13099</v>
      </c>
      <c r="K660" t="str">
        <f t="shared" si="64"/>
        <v>334</v>
      </c>
      <c r="L660" t="s">
        <v>12566</v>
      </c>
      <c r="M660" t="s">
        <v>12567</v>
      </c>
      <c r="N660">
        <v>2</v>
      </c>
      <c r="O660" t="s">
        <v>766</v>
      </c>
      <c r="P660" t="str">
        <f t="shared" si="65"/>
        <v>334-Ticket</v>
      </c>
    </row>
    <row r="661" spans="1:16" x14ac:dyDescent="0.3">
      <c r="A661" t="s">
        <v>11333</v>
      </c>
      <c r="B661" t="s">
        <v>11950</v>
      </c>
      <c r="C661" t="s">
        <v>57</v>
      </c>
      <c r="D661">
        <f t="shared" si="60"/>
        <v>1</v>
      </c>
      <c r="E661">
        <f t="shared" si="61"/>
        <v>1</v>
      </c>
      <c r="F661" t="str">
        <f t="shared" si="62"/>
        <v>Durchführung</v>
      </c>
      <c r="G661" t="str">
        <f t="shared" si="63"/>
        <v>Durchführung</v>
      </c>
      <c r="H661" t="str" cm="1">
        <f t="array" ref="H661">LEFT(C661,SUM(LEN(C661)-LEN(SUBSTITUTE(C661,{"0";"1";"2";"3";"4";"5";"6";"7";"8";"9"},""))))</f>
        <v>01</v>
      </c>
      <c r="I661" t="str" cm="1">
        <f t="array" aca="1" ref="I661" ca="1">_xlfn.TEXTJOIN("",TRUE,IFERROR(MID(H661,ROW(INDIRECT("1:100")),1)+0,""))</f>
        <v>01</v>
      </c>
      <c r="J661" s="1" t="s">
        <v>12604</v>
      </c>
      <c r="K661" t="str">
        <f t="shared" si="64"/>
        <v>01</v>
      </c>
      <c r="L661" t="s">
        <v>12566</v>
      </c>
      <c r="M661" t="s">
        <v>12567</v>
      </c>
      <c r="N661">
        <v>2</v>
      </c>
      <c r="O661" t="s">
        <v>766</v>
      </c>
      <c r="P661" t="str">
        <f t="shared" si="65"/>
        <v>01-Durchführung</v>
      </c>
    </row>
    <row r="662" spans="1:16" x14ac:dyDescent="0.3">
      <c r="A662" t="s">
        <v>11334</v>
      </c>
      <c r="B662" t="s">
        <v>11951</v>
      </c>
      <c r="C662" t="s">
        <v>57</v>
      </c>
      <c r="D662">
        <f t="shared" si="60"/>
        <v>1</v>
      </c>
      <c r="E662">
        <f t="shared" si="61"/>
        <v>1</v>
      </c>
      <c r="F662" t="str">
        <f t="shared" si="62"/>
        <v>Durchführung</v>
      </c>
      <c r="G662" t="str">
        <f t="shared" si="63"/>
        <v>Durchführung</v>
      </c>
      <c r="H662" t="str" cm="1">
        <f t="array" ref="H662">LEFT(C662,SUM(LEN(C662)-LEN(SUBSTITUTE(C662,{"0";"1";"2";"3";"4";"5";"6";"7";"8";"9"},""))))</f>
        <v>01</v>
      </c>
      <c r="I662" t="str" cm="1">
        <f t="array" aca="1" ref="I662" ca="1">_xlfn.TEXTJOIN("",TRUE,IFERROR(MID(H662,ROW(INDIRECT("1:100")),1)+0,""))</f>
        <v>01</v>
      </c>
      <c r="J662" s="1" t="s">
        <v>12604</v>
      </c>
      <c r="K662" t="str">
        <f t="shared" si="64"/>
        <v>01</v>
      </c>
      <c r="L662" t="s">
        <v>12566</v>
      </c>
      <c r="M662" t="s">
        <v>12567</v>
      </c>
      <c r="N662">
        <v>2</v>
      </c>
      <c r="O662" t="s">
        <v>766</v>
      </c>
      <c r="P662" t="str">
        <f t="shared" si="65"/>
        <v>01-Durchführung</v>
      </c>
    </row>
    <row r="663" spans="1:16" x14ac:dyDescent="0.3">
      <c r="A663" t="s">
        <v>11335</v>
      </c>
      <c r="B663" t="s">
        <v>11952</v>
      </c>
      <c r="C663" t="s">
        <v>57</v>
      </c>
      <c r="D663">
        <f t="shared" si="60"/>
        <v>1</v>
      </c>
      <c r="E663">
        <f t="shared" si="61"/>
        <v>1</v>
      </c>
      <c r="F663" t="str">
        <f t="shared" si="62"/>
        <v>Durchführung</v>
      </c>
      <c r="G663" t="str">
        <f t="shared" si="63"/>
        <v>Durchführung</v>
      </c>
      <c r="H663" t="str" cm="1">
        <f t="array" ref="H663">LEFT(C663,SUM(LEN(C663)-LEN(SUBSTITUTE(C663,{"0";"1";"2";"3";"4";"5";"6";"7";"8";"9"},""))))</f>
        <v>01</v>
      </c>
      <c r="I663" t="str" cm="1">
        <f t="array" aca="1" ref="I663" ca="1">_xlfn.TEXTJOIN("",TRUE,IFERROR(MID(H663,ROW(INDIRECT("1:100")),1)+0,""))</f>
        <v>01</v>
      </c>
      <c r="J663" s="1" t="s">
        <v>12604</v>
      </c>
      <c r="K663" t="str">
        <f t="shared" si="64"/>
        <v>01</v>
      </c>
      <c r="L663" t="s">
        <v>12566</v>
      </c>
      <c r="M663" t="s">
        <v>12567</v>
      </c>
      <c r="N663">
        <v>2</v>
      </c>
      <c r="O663" t="s">
        <v>766</v>
      </c>
      <c r="P663" t="str">
        <f t="shared" si="65"/>
        <v>01-Durchführung</v>
      </c>
    </row>
    <row r="664" spans="1:16" x14ac:dyDescent="0.3">
      <c r="A664" t="s">
        <v>11336</v>
      </c>
      <c r="B664" t="s">
        <v>11953</v>
      </c>
      <c r="C664" t="s">
        <v>57</v>
      </c>
      <c r="D664">
        <f t="shared" si="60"/>
        <v>1</v>
      </c>
      <c r="E664">
        <f t="shared" si="61"/>
        <v>1</v>
      </c>
      <c r="F664" t="str">
        <f t="shared" si="62"/>
        <v>Durchführung</v>
      </c>
      <c r="G664" t="str">
        <f t="shared" si="63"/>
        <v>Durchführung</v>
      </c>
      <c r="H664" t="str" cm="1">
        <f t="array" ref="H664">LEFT(C664,SUM(LEN(C664)-LEN(SUBSTITUTE(C664,{"0";"1";"2";"3";"4";"5";"6";"7";"8";"9"},""))))</f>
        <v>01</v>
      </c>
      <c r="I664" t="str" cm="1">
        <f t="array" aca="1" ref="I664" ca="1">_xlfn.TEXTJOIN("",TRUE,IFERROR(MID(H664,ROW(INDIRECT("1:100")),1)+0,""))</f>
        <v>01</v>
      </c>
      <c r="J664" s="1" t="s">
        <v>12604</v>
      </c>
      <c r="K664" t="str">
        <f t="shared" si="64"/>
        <v>01</v>
      </c>
      <c r="L664" t="s">
        <v>12566</v>
      </c>
      <c r="M664" t="s">
        <v>12567</v>
      </c>
      <c r="N664">
        <v>2</v>
      </c>
      <c r="O664" t="s">
        <v>766</v>
      </c>
      <c r="P664" t="str">
        <f t="shared" si="65"/>
        <v>01-Durchführung</v>
      </c>
    </row>
    <row r="665" spans="1:16" x14ac:dyDescent="0.3">
      <c r="A665" t="s">
        <v>11337</v>
      </c>
      <c r="B665" t="s">
        <v>11954</v>
      </c>
      <c r="C665" t="s">
        <v>57</v>
      </c>
      <c r="D665">
        <f t="shared" si="60"/>
        <v>1</v>
      </c>
      <c r="E665">
        <f t="shared" si="61"/>
        <v>1</v>
      </c>
      <c r="F665" t="str">
        <f t="shared" si="62"/>
        <v>Durchführung</v>
      </c>
      <c r="G665" t="str">
        <f t="shared" si="63"/>
        <v>Durchführung</v>
      </c>
      <c r="H665" t="str" cm="1">
        <f t="array" ref="H665">LEFT(C665,SUM(LEN(C665)-LEN(SUBSTITUTE(C665,{"0";"1";"2";"3";"4";"5";"6";"7";"8";"9"},""))))</f>
        <v>01</v>
      </c>
      <c r="I665" t="str" cm="1">
        <f t="array" aca="1" ref="I665" ca="1">_xlfn.TEXTJOIN("",TRUE,IFERROR(MID(H665,ROW(INDIRECT("1:100")),1)+0,""))</f>
        <v>01</v>
      </c>
      <c r="J665" s="1" t="s">
        <v>12604</v>
      </c>
      <c r="K665" t="str">
        <f t="shared" si="64"/>
        <v>01</v>
      </c>
      <c r="L665" t="s">
        <v>12566</v>
      </c>
      <c r="M665" t="s">
        <v>12567</v>
      </c>
      <c r="N665">
        <v>2</v>
      </c>
      <c r="O665" t="s">
        <v>766</v>
      </c>
      <c r="P665" t="str">
        <f t="shared" si="65"/>
        <v>01-Durchführung</v>
      </c>
    </row>
    <row r="666" spans="1:16" x14ac:dyDescent="0.3">
      <c r="A666" t="s">
        <v>11338</v>
      </c>
      <c r="B666" t="s">
        <v>11955</v>
      </c>
      <c r="C666" t="s">
        <v>57</v>
      </c>
      <c r="D666">
        <f t="shared" si="60"/>
        <v>1</v>
      </c>
      <c r="E666">
        <f t="shared" si="61"/>
        <v>1</v>
      </c>
      <c r="F666" t="str">
        <f t="shared" si="62"/>
        <v>Durchführung</v>
      </c>
      <c r="G666" t="str">
        <f t="shared" si="63"/>
        <v>Durchführung</v>
      </c>
      <c r="H666" t="str" cm="1">
        <f t="array" ref="H666">LEFT(C666,SUM(LEN(C666)-LEN(SUBSTITUTE(C666,{"0";"1";"2";"3";"4";"5";"6";"7";"8";"9"},""))))</f>
        <v>01</v>
      </c>
      <c r="I666" t="str" cm="1">
        <f t="array" aca="1" ref="I666" ca="1">_xlfn.TEXTJOIN("",TRUE,IFERROR(MID(H666,ROW(INDIRECT("1:100")),1)+0,""))</f>
        <v>01</v>
      </c>
      <c r="J666" s="1" t="s">
        <v>12604</v>
      </c>
      <c r="K666" t="str">
        <f t="shared" si="64"/>
        <v>01</v>
      </c>
      <c r="L666" t="s">
        <v>12566</v>
      </c>
      <c r="M666" t="s">
        <v>12567</v>
      </c>
      <c r="N666">
        <v>2</v>
      </c>
      <c r="O666" t="s">
        <v>766</v>
      </c>
      <c r="P666" t="str">
        <f t="shared" si="65"/>
        <v>01-Durchführung</v>
      </c>
    </row>
    <row r="667" spans="1:16" x14ac:dyDescent="0.3">
      <c r="A667" t="s">
        <v>11339</v>
      </c>
      <c r="B667" t="s">
        <v>11956</v>
      </c>
      <c r="C667" t="s">
        <v>57</v>
      </c>
      <c r="D667">
        <f t="shared" si="60"/>
        <v>1</v>
      </c>
      <c r="E667">
        <f t="shared" si="61"/>
        <v>1</v>
      </c>
      <c r="F667" t="str">
        <f t="shared" si="62"/>
        <v>Durchführung</v>
      </c>
      <c r="G667" t="str">
        <f t="shared" si="63"/>
        <v>Durchführung</v>
      </c>
      <c r="H667" t="str" cm="1">
        <f t="array" ref="H667">LEFT(C667,SUM(LEN(C667)-LEN(SUBSTITUTE(C667,{"0";"1";"2";"3";"4";"5";"6";"7";"8";"9"},""))))</f>
        <v>01</v>
      </c>
      <c r="I667" t="str" cm="1">
        <f t="array" aca="1" ref="I667" ca="1">_xlfn.TEXTJOIN("",TRUE,IFERROR(MID(H667,ROW(INDIRECT("1:100")),1)+0,""))</f>
        <v>01</v>
      </c>
      <c r="J667" s="1" t="s">
        <v>12604</v>
      </c>
      <c r="K667" t="str">
        <f t="shared" si="64"/>
        <v>01</v>
      </c>
      <c r="L667" t="s">
        <v>12566</v>
      </c>
      <c r="M667" t="s">
        <v>12567</v>
      </c>
      <c r="N667">
        <v>2</v>
      </c>
      <c r="O667" t="s">
        <v>766</v>
      </c>
      <c r="P667" t="str">
        <f t="shared" si="65"/>
        <v>01-Durchführung</v>
      </c>
    </row>
    <row r="668" spans="1:16" x14ac:dyDescent="0.3">
      <c r="A668" t="s">
        <v>11340</v>
      </c>
      <c r="B668" t="s">
        <v>11957</v>
      </c>
      <c r="C668" t="s">
        <v>65</v>
      </c>
      <c r="D668">
        <f t="shared" si="60"/>
        <v>1</v>
      </c>
      <c r="E668">
        <f t="shared" si="61"/>
        <v>1</v>
      </c>
      <c r="F668" t="str">
        <f t="shared" si="62"/>
        <v>Umsetzung</v>
      </c>
      <c r="G668" t="str">
        <f t="shared" si="63"/>
        <v>Umsetzung</v>
      </c>
      <c r="H668" t="str" cm="1">
        <f t="array" ref="H668">LEFT(C668,SUM(LEN(C668)-LEN(SUBSTITUTE(C668,{"0";"1";"2";"3";"4";"5";"6";"7";"8";"9"},""))))</f>
        <v>01</v>
      </c>
      <c r="I668" t="str" cm="1">
        <f t="array" aca="1" ref="I668" ca="1">_xlfn.TEXTJOIN("",TRUE,IFERROR(MID(H668,ROW(INDIRECT("1:100")),1)+0,""))</f>
        <v>01</v>
      </c>
      <c r="J668" s="1" t="s">
        <v>12604</v>
      </c>
      <c r="K668" t="str">
        <f t="shared" si="64"/>
        <v>01</v>
      </c>
      <c r="L668" t="s">
        <v>12566</v>
      </c>
      <c r="M668" t="s">
        <v>12567</v>
      </c>
      <c r="N668">
        <v>2</v>
      </c>
      <c r="O668" t="s">
        <v>766</v>
      </c>
      <c r="P668" t="str">
        <f t="shared" si="65"/>
        <v>01-Umsetzung</v>
      </c>
    </row>
    <row r="669" spans="1:16" x14ac:dyDescent="0.3">
      <c r="A669" t="s">
        <v>11341</v>
      </c>
      <c r="B669" t="s">
        <v>11958</v>
      </c>
      <c r="C669" t="s">
        <v>68</v>
      </c>
      <c r="D669">
        <f t="shared" si="60"/>
        <v>1</v>
      </c>
      <c r="E669">
        <f t="shared" si="61"/>
        <v>1</v>
      </c>
      <c r="F669" t="str">
        <f t="shared" si="62"/>
        <v>Koordination</v>
      </c>
      <c r="G669" t="str">
        <f t="shared" si="63"/>
        <v>Koordination</v>
      </c>
      <c r="H669" t="str" cm="1">
        <f t="array" ref="H669">LEFT(C669,SUM(LEN(C669)-LEN(SUBSTITUTE(C669,{"0";"1";"2";"3";"4";"5";"6";"7";"8";"9"},""))))</f>
        <v>01</v>
      </c>
      <c r="I669" t="str" cm="1">
        <f t="array" aca="1" ref="I669" ca="1">_xlfn.TEXTJOIN("",TRUE,IFERROR(MID(H669,ROW(INDIRECT("1:100")),1)+0,""))</f>
        <v>01</v>
      </c>
      <c r="J669" s="1" t="s">
        <v>12604</v>
      </c>
      <c r="K669" t="str">
        <f t="shared" si="64"/>
        <v>01</v>
      </c>
      <c r="L669" t="s">
        <v>12566</v>
      </c>
      <c r="M669" t="s">
        <v>12567</v>
      </c>
      <c r="N669">
        <v>2</v>
      </c>
      <c r="O669" t="s">
        <v>766</v>
      </c>
      <c r="P669" t="str">
        <f t="shared" si="65"/>
        <v>01-Koordination</v>
      </c>
    </row>
    <row r="670" spans="1:16" x14ac:dyDescent="0.3">
      <c r="A670" t="s">
        <v>11342</v>
      </c>
      <c r="B670" t="s">
        <v>11958</v>
      </c>
      <c r="C670" t="s">
        <v>69</v>
      </c>
      <c r="D670">
        <f t="shared" si="60"/>
        <v>1</v>
      </c>
      <c r="E670">
        <f t="shared" si="61"/>
        <v>1</v>
      </c>
      <c r="F670" t="str">
        <f t="shared" si="62"/>
        <v>Teamsitzung</v>
      </c>
      <c r="G670" t="str">
        <f t="shared" si="63"/>
        <v>Teamsitzung</v>
      </c>
      <c r="H670" t="str" cm="1">
        <f t="array" ref="H670">LEFT(C670,SUM(LEN(C670)-LEN(SUBSTITUTE(C670,{"0";"1";"2";"3";"4";"5";"6";"7";"8";"9"},""))))</f>
        <v>02</v>
      </c>
      <c r="I670" t="str" cm="1">
        <f t="array" aca="1" ref="I670" ca="1">_xlfn.TEXTJOIN("",TRUE,IFERROR(MID(H670,ROW(INDIRECT("1:100")),1)+0,""))</f>
        <v>02</v>
      </c>
      <c r="J670" s="1" t="s">
        <v>12603</v>
      </c>
      <c r="K670" t="str">
        <f t="shared" si="64"/>
        <v>02</v>
      </c>
      <c r="L670" t="s">
        <v>12566</v>
      </c>
      <c r="M670" t="s">
        <v>12567</v>
      </c>
      <c r="N670">
        <v>2</v>
      </c>
      <c r="O670" t="s">
        <v>766</v>
      </c>
      <c r="P670" t="str">
        <f t="shared" si="65"/>
        <v>02-Teamsitzung</v>
      </c>
    </row>
    <row r="671" spans="1:16" x14ac:dyDescent="0.3">
      <c r="A671" t="s">
        <v>11343</v>
      </c>
      <c r="B671" t="s">
        <v>11960</v>
      </c>
      <c r="C671" t="s">
        <v>74</v>
      </c>
      <c r="D671">
        <f t="shared" si="60"/>
        <v>1</v>
      </c>
      <c r="E671">
        <f t="shared" si="61"/>
        <v>1</v>
      </c>
      <c r="F671" t="str">
        <f t="shared" si="62"/>
        <v>PM</v>
      </c>
      <c r="G671" t="str">
        <f t="shared" si="63"/>
        <v>PM</v>
      </c>
      <c r="H671" t="str" cm="1">
        <f t="array" ref="H671">LEFT(C671,SUM(LEN(C671)-LEN(SUBSTITUTE(C671,{"0";"1";"2";"3";"4";"5";"6";"7";"8";"9"},""))))</f>
        <v>01</v>
      </c>
      <c r="I671" t="str" cm="1">
        <f t="array" aca="1" ref="I671" ca="1">_xlfn.TEXTJOIN("",TRUE,IFERROR(MID(H671,ROW(INDIRECT("1:100")),1)+0,""))</f>
        <v>01</v>
      </c>
      <c r="J671" s="1" t="s">
        <v>12604</v>
      </c>
      <c r="K671" t="str">
        <f t="shared" si="64"/>
        <v>01</v>
      </c>
      <c r="L671" t="s">
        <v>12566</v>
      </c>
      <c r="M671" t="s">
        <v>12567</v>
      </c>
      <c r="N671">
        <v>2</v>
      </c>
      <c r="O671" t="s">
        <v>766</v>
      </c>
      <c r="P671" t="str">
        <f t="shared" si="65"/>
        <v>01-PM</v>
      </c>
    </row>
    <row r="672" spans="1:16" x14ac:dyDescent="0.3">
      <c r="A672" t="s">
        <v>11344</v>
      </c>
      <c r="B672" t="s">
        <v>11960</v>
      </c>
      <c r="C672" t="s">
        <v>75</v>
      </c>
      <c r="D672">
        <f t="shared" si="60"/>
        <v>1</v>
      </c>
      <c r="E672">
        <f t="shared" si="61"/>
        <v>1</v>
      </c>
      <c r="F672" t="str">
        <f t="shared" si="62"/>
        <v>Obsolete Objekte</v>
      </c>
      <c r="G672" t="str">
        <f t="shared" si="63"/>
        <v>Obsolete Objekte</v>
      </c>
      <c r="H672" t="str" cm="1">
        <f t="array" ref="H672">LEFT(C672,SUM(LEN(C672)-LEN(SUBSTITUTE(C672,{"0";"1";"2";"3";"4";"5";"6";"7";"8";"9"},""))))</f>
        <v>02</v>
      </c>
      <c r="I672" t="str" cm="1">
        <f t="array" aca="1" ref="I672" ca="1">_xlfn.TEXTJOIN("",TRUE,IFERROR(MID(H672,ROW(INDIRECT("1:100")),1)+0,""))</f>
        <v>02</v>
      </c>
      <c r="J672" s="1" t="s">
        <v>12603</v>
      </c>
      <c r="K672" t="str">
        <f t="shared" si="64"/>
        <v>02</v>
      </c>
      <c r="L672" t="s">
        <v>12566</v>
      </c>
      <c r="M672" t="s">
        <v>12567</v>
      </c>
      <c r="N672">
        <v>2</v>
      </c>
      <c r="O672" t="s">
        <v>766</v>
      </c>
      <c r="P672" t="str">
        <f t="shared" si="65"/>
        <v>02-Obsolete Objekte</v>
      </c>
    </row>
    <row r="673" spans="1:16" x14ac:dyDescent="0.3">
      <c r="A673" t="s">
        <v>11345</v>
      </c>
      <c r="B673" t="s">
        <v>11961</v>
      </c>
      <c r="C673" t="s">
        <v>77</v>
      </c>
      <c r="D673">
        <f t="shared" si="60"/>
        <v>1</v>
      </c>
      <c r="E673">
        <f t="shared" si="61"/>
        <v>1</v>
      </c>
      <c r="F673" t="str">
        <f t="shared" si="62"/>
        <v>Abst. FB/IT</v>
      </c>
      <c r="G673" t="str">
        <f t="shared" si="63"/>
        <v>Abst. FB/IT</v>
      </c>
      <c r="H673" t="str" cm="1">
        <f t="array" ref="H673">LEFT(C673,SUM(LEN(C673)-LEN(SUBSTITUTE(C673,{"0";"1";"2";"3";"4";"5";"6";"7";"8";"9"},""))))</f>
        <v>01</v>
      </c>
      <c r="I673" t="str" cm="1">
        <f t="array" aca="1" ref="I673" ca="1">_xlfn.TEXTJOIN("",TRUE,IFERROR(MID(H673,ROW(INDIRECT("1:100")),1)+0,""))</f>
        <v>01</v>
      </c>
      <c r="J673" s="1" t="s">
        <v>12604</v>
      </c>
      <c r="K673" t="str">
        <f t="shared" si="64"/>
        <v>01</v>
      </c>
      <c r="L673" t="s">
        <v>12566</v>
      </c>
      <c r="M673" t="s">
        <v>12567</v>
      </c>
      <c r="N673">
        <v>2</v>
      </c>
      <c r="O673" t="s">
        <v>766</v>
      </c>
      <c r="P673" t="str">
        <f t="shared" si="65"/>
        <v>01-Abst. FB/IT</v>
      </c>
    </row>
    <row r="674" spans="1:16" x14ac:dyDescent="0.3">
      <c r="A674" t="s">
        <v>11346</v>
      </c>
      <c r="B674" t="s">
        <v>11961</v>
      </c>
      <c r="C674" t="s">
        <v>78</v>
      </c>
      <c r="D674">
        <f t="shared" si="60"/>
        <v>1</v>
      </c>
      <c r="E674">
        <f t="shared" si="61"/>
        <v>1</v>
      </c>
      <c r="F674" t="str">
        <f t="shared" si="62"/>
        <v>Konz. / Archivierungsplan</v>
      </c>
      <c r="G674" t="str">
        <f t="shared" si="63"/>
        <v>Konz. / Archivierungsplan</v>
      </c>
      <c r="H674" t="str" cm="1">
        <f t="array" ref="H674">LEFT(C674,SUM(LEN(C674)-LEN(SUBSTITUTE(C674,{"0";"1";"2";"3";"4";"5";"6";"7";"8";"9"},""))))</f>
        <v>02</v>
      </c>
      <c r="I674" t="str" cm="1">
        <f t="array" aca="1" ref="I674" ca="1">_xlfn.TEXTJOIN("",TRUE,IFERROR(MID(H674,ROW(INDIRECT("1:100")),1)+0,""))</f>
        <v>02</v>
      </c>
      <c r="J674" s="1" t="s">
        <v>12603</v>
      </c>
      <c r="K674" t="str">
        <f t="shared" si="64"/>
        <v>02</v>
      </c>
      <c r="L674" t="s">
        <v>12566</v>
      </c>
      <c r="M674" t="s">
        <v>12567</v>
      </c>
      <c r="N674">
        <v>2</v>
      </c>
      <c r="O674" t="s">
        <v>766</v>
      </c>
      <c r="P674" t="str">
        <f t="shared" si="65"/>
        <v>02-Konz. / Archivierungsplan</v>
      </c>
    </row>
    <row r="675" spans="1:16" x14ac:dyDescent="0.3">
      <c r="A675" t="s">
        <v>11347</v>
      </c>
      <c r="B675" t="s">
        <v>11961</v>
      </c>
      <c r="C675" t="s">
        <v>79</v>
      </c>
      <c r="D675">
        <f t="shared" si="60"/>
        <v>1</v>
      </c>
      <c r="E675">
        <f t="shared" si="61"/>
        <v>1</v>
      </c>
      <c r="F675" t="str">
        <f t="shared" si="62"/>
        <v>ILM</v>
      </c>
      <c r="G675" t="str">
        <f t="shared" si="63"/>
        <v>ILM</v>
      </c>
      <c r="H675" t="str" cm="1">
        <f t="array" ref="H675">LEFT(C675,SUM(LEN(C675)-LEN(SUBSTITUTE(C675,{"0";"1";"2";"3";"4";"5";"6";"7";"8";"9"},""))))</f>
        <v>03</v>
      </c>
      <c r="I675" t="str" cm="1">
        <f t="array" aca="1" ref="I675" ca="1">_xlfn.TEXTJOIN("",TRUE,IFERROR(MID(H675,ROW(INDIRECT("1:100")),1)+0,""))</f>
        <v>03</v>
      </c>
      <c r="J675" s="1" t="s">
        <v>12611</v>
      </c>
      <c r="K675" t="str">
        <f t="shared" si="64"/>
        <v>03</v>
      </c>
      <c r="L675" t="s">
        <v>12566</v>
      </c>
      <c r="M675" t="s">
        <v>12567</v>
      </c>
      <c r="N675">
        <v>2</v>
      </c>
      <c r="O675" t="s">
        <v>766</v>
      </c>
      <c r="P675" t="str">
        <f t="shared" si="65"/>
        <v>03-ILM</v>
      </c>
    </row>
    <row r="676" spans="1:16" x14ac:dyDescent="0.3">
      <c r="A676" t="s">
        <v>11348</v>
      </c>
      <c r="B676" t="s">
        <v>11962</v>
      </c>
      <c r="C676" t="s">
        <v>65</v>
      </c>
      <c r="D676">
        <f t="shared" si="60"/>
        <v>1</v>
      </c>
      <c r="E676">
        <f t="shared" si="61"/>
        <v>1</v>
      </c>
      <c r="F676" t="str">
        <f t="shared" si="62"/>
        <v>Umsetzung</v>
      </c>
      <c r="G676" t="str">
        <f t="shared" si="63"/>
        <v>Umsetzung</v>
      </c>
      <c r="H676" t="str" cm="1">
        <f t="array" ref="H676">LEFT(C676,SUM(LEN(C676)-LEN(SUBSTITUTE(C676,{"0";"1";"2";"3";"4";"5";"6";"7";"8";"9"},""))))</f>
        <v>01</v>
      </c>
      <c r="I676" t="str" cm="1">
        <f t="array" aca="1" ref="I676" ca="1">_xlfn.TEXTJOIN("",TRUE,IFERROR(MID(H676,ROW(INDIRECT("1:100")),1)+0,""))</f>
        <v>01</v>
      </c>
      <c r="J676" s="1" t="s">
        <v>12604</v>
      </c>
      <c r="K676" t="str">
        <f t="shared" si="64"/>
        <v>01</v>
      </c>
      <c r="L676" t="s">
        <v>12566</v>
      </c>
      <c r="M676" t="s">
        <v>12567</v>
      </c>
      <c r="N676">
        <v>2</v>
      </c>
      <c r="O676" t="s">
        <v>766</v>
      </c>
      <c r="P676" t="str">
        <f t="shared" si="65"/>
        <v>01-Umsetzung</v>
      </c>
    </row>
    <row r="677" spans="1:16" x14ac:dyDescent="0.3">
      <c r="A677" t="s">
        <v>11349</v>
      </c>
      <c r="B677" t="s">
        <v>11963</v>
      </c>
      <c r="C677" t="s">
        <v>65</v>
      </c>
      <c r="D677">
        <f t="shared" si="60"/>
        <v>1</v>
      </c>
      <c r="E677">
        <f t="shared" si="61"/>
        <v>1</v>
      </c>
      <c r="F677" t="str">
        <f t="shared" si="62"/>
        <v>Umsetzung</v>
      </c>
      <c r="G677" t="str">
        <f t="shared" si="63"/>
        <v>Umsetzung</v>
      </c>
      <c r="H677" t="str" cm="1">
        <f t="array" ref="H677">LEFT(C677,SUM(LEN(C677)-LEN(SUBSTITUTE(C677,{"0";"1";"2";"3";"4";"5";"6";"7";"8";"9"},""))))</f>
        <v>01</v>
      </c>
      <c r="I677" t="str" cm="1">
        <f t="array" aca="1" ref="I677" ca="1">_xlfn.TEXTJOIN("",TRUE,IFERROR(MID(H677,ROW(INDIRECT("1:100")),1)+0,""))</f>
        <v>01</v>
      </c>
      <c r="J677" s="1" t="s">
        <v>12604</v>
      </c>
      <c r="K677" t="str">
        <f t="shared" si="64"/>
        <v>01</v>
      </c>
      <c r="L677" t="s">
        <v>12566</v>
      </c>
      <c r="M677" t="s">
        <v>12567</v>
      </c>
      <c r="N677">
        <v>2</v>
      </c>
      <c r="O677" t="s">
        <v>766</v>
      </c>
      <c r="P677" t="str">
        <f t="shared" si="65"/>
        <v>01-Umsetzung</v>
      </c>
    </row>
    <row r="678" spans="1:16" x14ac:dyDescent="0.3">
      <c r="A678" t="s">
        <v>11350</v>
      </c>
      <c r="B678" t="s">
        <v>11964</v>
      </c>
      <c r="C678" t="s">
        <v>65</v>
      </c>
      <c r="D678">
        <f t="shared" si="60"/>
        <v>1</v>
      </c>
      <c r="E678">
        <f t="shared" si="61"/>
        <v>1</v>
      </c>
      <c r="F678" t="str">
        <f t="shared" si="62"/>
        <v>Umsetzung</v>
      </c>
      <c r="G678" t="str">
        <f t="shared" si="63"/>
        <v>Umsetzung</v>
      </c>
      <c r="H678" t="str" cm="1">
        <f t="array" ref="H678">LEFT(C678,SUM(LEN(C678)-LEN(SUBSTITUTE(C678,{"0";"1";"2";"3";"4";"5";"6";"7";"8";"9"},""))))</f>
        <v>01</v>
      </c>
      <c r="I678" t="str" cm="1">
        <f t="array" aca="1" ref="I678" ca="1">_xlfn.TEXTJOIN("",TRUE,IFERROR(MID(H678,ROW(INDIRECT("1:100")),1)+0,""))</f>
        <v>01</v>
      </c>
      <c r="J678" s="1" t="s">
        <v>12604</v>
      </c>
      <c r="K678" t="str">
        <f t="shared" si="64"/>
        <v>01</v>
      </c>
      <c r="L678" t="s">
        <v>12566</v>
      </c>
      <c r="M678" t="s">
        <v>12567</v>
      </c>
      <c r="N678">
        <v>2</v>
      </c>
      <c r="O678" t="s">
        <v>766</v>
      </c>
      <c r="P678" t="str">
        <f t="shared" si="65"/>
        <v>01-Umsetzung</v>
      </c>
    </row>
    <row r="679" spans="1:16" x14ac:dyDescent="0.3">
      <c r="A679" t="s">
        <v>11351</v>
      </c>
      <c r="B679" t="s">
        <v>11965</v>
      </c>
      <c r="C679" t="s">
        <v>65</v>
      </c>
      <c r="D679">
        <f t="shared" si="60"/>
        <v>1</v>
      </c>
      <c r="E679">
        <f t="shared" si="61"/>
        <v>1</v>
      </c>
      <c r="F679" t="str">
        <f t="shared" si="62"/>
        <v>Umsetzung</v>
      </c>
      <c r="G679" t="str">
        <f t="shared" si="63"/>
        <v>Umsetzung</v>
      </c>
      <c r="H679" t="str" cm="1">
        <f t="array" ref="H679">LEFT(C679,SUM(LEN(C679)-LEN(SUBSTITUTE(C679,{"0";"1";"2";"3";"4";"5";"6";"7";"8";"9"},""))))</f>
        <v>01</v>
      </c>
      <c r="I679" t="str" cm="1">
        <f t="array" aca="1" ref="I679" ca="1">_xlfn.TEXTJOIN("",TRUE,IFERROR(MID(H679,ROW(INDIRECT("1:100")),1)+0,""))</f>
        <v>01</v>
      </c>
      <c r="J679" s="1" t="s">
        <v>12604</v>
      </c>
      <c r="K679" t="str">
        <f t="shared" si="64"/>
        <v>01</v>
      </c>
      <c r="L679" t="s">
        <v>12566</v>
      </c>
      <c r="M679" t="s">
        <v>12567</v>
      </c>
      <c r="N679">
        <v>2</v>
      </c>
      <c r="O679" t="s">
        <v>766</v>
      </c>
      <c r="P679" t="str">
        <f t="shared" si="65"/>
        <v>01-Umsetzung</v>
      </c>
    </row>
    <row r="680" spans="1:16" x14ac:dyDescent="0.3">
      <c r="A680" t="s">
        <v>11352</v>
      </c>
      <c r="B680" t="s">
        <v>11966</v>
      </c>
      <c r="C680" t="s">
        <v>65</v>
      </c>
      <c r="D680">
        <f t="shared" si="60"/>
        <v>1</v>
      </c>
      <c r="E680">
        <f t="shared" si="61"/>
        <v>1</v>
      </c>
      <c r="F680" t="str">
        <f t="shared" si="62"/>
        <v>Umsetzung</v>
      </c>
      <c r="G680" t="str">
        <f t="shared" si="63"/>
        <v>Umsetzung</v>
      </c>
      <c r="H680" t="str" cm="1">
        <f t="array" ref="H680">LEFT(C680,SUM(LEN(C680)-LEN(SUBSTITUTE(C680,{"0";"1";"2";"3";"4";"5";"6";"7";"8";"9"},""))))</f>
        <v>01</v>
      </c>
      <c r="I680" t="str" cm="1">
        <f t="array" aca="1" ref="I680" ca="1">_xlfn.TEXTJOIN("",TRUE,IFERROR(MID(H680,ROW(INDIRECT("1:100")),1)+0,""))</f>
        <v>01</v>
      </c>
      <c r="J680" s="1" t="s">
        <v>12604</v>
      </c>
      <c r="K680" t="str">
        <f t="shared" si="64"/>
        <v>01</v>
      </c>
      <c r="L680" t="s">
        <v>12566</v>
      </c>
      <c r="M680" t="s">
        <v>12567</v>
      </c>
      <c r="N680">
        <v>2</v>
      </c>
      <c r="O680" t="s">
        <v>766</v>
      </c>
      <c r="P680" t="str">
        <f t="shared" si="65"/>
        <v>01-Umsetzung</v>
      </c>
    </row>
    <row r="681" spans="1:16" x14ac:dyDescent="0.3">
      <c r="A681" t="s">
        <v>11353</v>
      </c>
      <c r="B681" t="s">
        <v>11967</v>
      </c>
      <c r="C681" t="s">
        <v>65</v>
      </c>
      <c r="D681">
        <f t="shared" si="60"/>
        <v>1</v>
      </c>
      <c r="E681">
        <f t="shared" si="61"/>
        <v>1</v>
      </c>
      <c r="F681" t="str">
        <f t="shared" si="62"/>
        <v>Umsetzung</v>
      </c>
      <c r="G681" t="str">
        <f t="shared" si="63"/>
        <v>Umsetzung</v>
      </c>
      <c r="H681" t="str" cm="1">
        <f t="array" ref="H681">LEFT(C681,SUM(LEN(C681)-LEN(SUBSTITUTE(C681,{"0";"1";"2";"3";"4";"5";"6";"7";"8";"9"},""))))</f>
        <v>01</v>
      </c>
      <c r="I681" t="str" cm="1">
        <f t="array" aca="1" ref="I681" ca="1">_xlfn.TEXTJOIN("",TRUE,IFERROR(MID(H681,ROW(INDIRECT("1:100")),1)+0,""))</f>
        <v>01</v>
      </c>
      <c r="J681" s="1" t="s">
        <v>12604</v>
      </c>
      <c r="K681" t="str">
        <f t="shared" si="64"/>
        <v>01</v>
      </c>
      <c r="L681" t="s">
        <v>12566</v>
      </c>
      <c r="M681" t="s">
        <v>12567</v>
      </c>
      <c r="N681">
        <v>2</v>
      </c>
      <c r="O681" t="s">
        <v>766</v>
      </c>
      <c r="P681" t="str">
        <f t="shared" si="65"/>
        <v>01-Umsetzung</v>
      </c>
    </row>
    <row r="682" spans="1:16" x14ac:dyDescent="0.3">
      <c r="A682" t="s">
        <v>11354</v>
      </c>
      <c r="B682" t="s">
        <v>11968</v>
      </c>
      <c r="C682" t="s">
        <v>74</v>
      </c>
      <c r="D682">
        <f t="shared" si="60"/>
        <v>1</v>
      </c>
      <c r="E682">
        <f t="shared" si="61"/>
        <v>1</v>
      </c>
      <c r="F682" t="str">
        <f t="shared" si="62"/>
        <v>PM</v>
      </c>
      <c r="G682" t="str">
        <f t="shared" si="63"/>
        <v>PM</v>
      </c>
      <c r="H682" t="str" cm="1">
        <f t="array" ref="H682">LEFT(C682,SUM(LEN(C682)-LEN(SUBSTITUTE(C682,{"0";"1";"2";"3";"4";"5";"6";"7";"8";"9"},""))))</f>
        <v>01</v>
      </c>
      <c r="I682" t="str" cm="1">
        <f t="array" aca="1" ref="I682" ca="1">_xlfn.TEXTJOIN("",TRUE,IFERROR(MID(H682,ROW(INDIRECT("1:100")),1)+0,""))</f>
        <v>01</v>
      </c>
      <c r="J682" s="1" t="s">
        <v>12604</v>
      </c>
      <c r="K682" t="str">
        <f t="shared" si="64"/>
        <v>01</v>
      </c>
      <c r="L682" t="s">
        <v>12566</v>
      </c>
      <c r="M682" t="s">
        <v>12567</v>
      </c>
      <c r="N682">
        <v>2</v>
      </c>
      <c r="O682" t="s">
        <v>766</v>
      </c>
      <c r="P682" t="str">
        <f t="shared" si="65"/>
        <v>01-PM</v>
      </c>
    </row>
    <row r="683" spans="1:16" x14ac:dyDescent="0.3">
      <c r="A683" t="s">
        <v>11355</v>
      </c>
      <c r="B683" t="s">
        <v>11968</v>
      </c>
      <c r="C683" t="s">
        <v>88</v>
      </c>
      <c r="D683">
        <f t="shared" si="60"/>
        <v>1</v>
      </c>
      <c r="E683">
        <f t="shared" si="61"/>
        <v>1</v>
      </c>
      <c r="F683" t="str">
        <f t="shared" si="62"/>
        <v>Abstimmung/Planung</v>
      </c>
      <c r="G683" t="str">
        <f t="shared" si="63"/>
        <v>Abstimmung/Planung</v>
      </c>
      <c r="H683" t="str" cm="1">
        <f t="array" ref="H683">LEFT(C683,SUM(LEN(C683)-LEN(SUBSTITUTE(C683,{"0";"1";"2";"3";"4";"5";"6";"7";"8";"9"},""))))</f>
        <v>02</v>
      </c>
      <c r="I683" t="str" cm="1">
        <f t="array" aca="1" ref="I683" ca="1">_xlfn.TEXTJOIN("",TRUE,IFERROR(MID(H683,ROW(INDIRECT("1:100")),1)+0,""))</f>
        <v>02</v>
      </c>
      <c r="J683" s="1" t="s">
        <v>12603</v>
      </c>
      <c r="K683" t="str">
        <f t="shared" si="64"/>
        <v>02</v>
      </c>
      <c r="L683" t="s">
        <v>12566</v>
      </c>
      <c r="M683" t="s">
        <v>12567</v>
      </c>
      <c r="N683">
        <v>2</v>
      </c>
      <c r="O683" t="s">
        <v>766</v>
      </c>
      <c r="P683" t="str">
        <f t="shared" si="65"/>
        <v>02-Abstimmung/Planung</v>
      </c>
    </row>
    <row r="684" spans="1:16" x14ac:dyDescent="0.3">
      <c r="A684" t="s">
        <v>11356</v>
      </c>
      <c r="B684" t="s">
        <v>11968</v>
      </c>
      <c r="C684" t="s">
        <v>89</v>
      </c>
      <c r="D684">
        <f t="shared" si="60"/>
        <v>1</v>
      </c>
      <c r="E684">
        <f t="shared" si="61"/>
        <v>1</v>
      </c>
      <c r="F684" t="str">
        <f t="shared" si="62"/>
        <v>Ticketstatus</v>
      </c>
      <c r="G684" t="str">
        <f t="shared" si="63"/>
        <v>Ticketstatus</v>
      </c>
      <c r="H684" t="str" cm="1">
        <f t="array" ref="H684">LEFT(C684,SUM(LEN(C684)-LEN(SUBSTITUTE(C684,{"0";"1";"2";"3";"4";"5";"6";"7";"8";"9"},""))))</f>
        <v>03</v>
      </c>
      <c r="I684" t="str" cm="1">
        <f t="array" aca="1" ref="I684" ca="1">_xlfn.TEXTJOIN("",TRUE,IFERROR(MID(H684,ROW(INDIRECT("1:100")),1)+0,""))</f>
        <v>03</v>
      </c>
      <c r="J684" s="1" t="s">
        <v>12611</v>
      </c>
      <c r="K684" t="str">
        <f t="shared" si="64"/>
        <v>03</v>
      </c>
      <c r="L684" t="s">
        <v>12566</v>
      </c>
      <c r="M684" t="s">
        <v>12567</v>
      </c>
      <c r="N684">
        <v>2</v>
      </c>
      <c r="O684" t="s">
        <v>766</v>
      </c>
      <c r="P684" t="str">
        <f t="shared" si="65"/>
        <v>03-Ticketstatus</v>
      </c>
    </row>
    <row r="685" spans="1:16" x14ac:dyDescent="0.3">
      <c r="A685" t="s">
        <v>11357</v>
      </c>
      <c r="B685" t="s">
        <v>11968</v>
      </c>
      <c r="C685" t="s">
        <v>90</v>
      </c>
      <c r="D685">
        <f t="shared" si="60"/>
        <v>1</v>
      </c>
      <c r="E685">
        <f t="shared" si="61"/>
        <v>1</v>
      </c>
      <c r="F685" t="str">
        <f t="shared" si="62"/>
        <v>Abstimmung FB</v>
      </c>
      <c r="G685" t="str">
        <f t="shared" si="63"/>
        <v>Abstimmung FB</v>
      </c>
      <c r="H685" t="str" cm="1">
        <f t="array" ref="H685">LEFT(C685,SUM(LEN(C685)-LEN(SUBSTITUTE(C685,{"0";"1";"2";"3";"4";"5";"6";"7";"8";"9"},""))))</f>
        <v>04</v>
      </c>
      <c r="I685" t="str" cm="1">
        <f t="array" aca="1" ref="I685" ca="1">_xlfn.TEXTJOIN("",TRUE,IFERROR(MID(H685,ROW(INDIRECT("1:100")),1)+0,""))</f>
        <v>04</v>
      </c>
      <c r="J685" s="1" t="s">
        <v>12605</v>
      </c>
      <c r="K685" t="str">
        <f t="shared" si="64"/>
        <v>04</v>
      </c>
      <c r="L685" t="s">
        <v>12566</v>
      </c>
      <c r="M685" t="s">
        <v>12567</v>
      </c>
      <c r="N685">
        <v>2</v>
      </c>
      <c r="O685" t="s">
        <v>766</v>
      </c>
      <c r="P685" t="str">
        <f t="shared" si="65"/>
        <v>04-Abstimmung FB</v>
      </c>
    </row>
    <row r="686" spans="1:16" x14ac:dyDescent="0.3">
      <c r="A686" t="s">
        <v>11358</v>
      </c>
      <c r="B686" t="s">
        <v>11968</v>
      </c>
      <c r="C686" t="s">
        <v>91</v>
      </c>
      <c r="D686">
        <f t="shared" si="60"/>
        <v>1</v>
      </c>
      <c r="E686">
        <f t="shared" si="61"/>
        <v>1</v>
      </c>
      <c r="F686" t="str">
        <f t="shared" si="62"/>
        <v>Abstimmung IT</v>
      </c>
      <c r="G686" t="str">
        <f t="shared" si="63"/>
        <v>Abstimmung IT</v>
      </c>
      <c r="H686" t="str" cm="1">
        <f t="array" ref="H686">LEFT(C686,SUM(LEN(C686)-LEN(SUBSTITUTE(C686,{"0";"1";"2";"3";"4";"5";"6";"7";"8";"9"},""))))</f>
        <v>05</v>
      </c>
      <c r="I686" t="str" cm="1">
        <f t="array" aca="1" ref="I686" ca="1">_xlfn.TEXTJOIN("",TRUE,IFERROR(MID(H686,ROW(INDIRECT("1:100")),1)+0,""))</f>
        <v>05</v>
      </c>
      <c r="J686" s="1" t="s">
        <v>13027</v>
      </c>
      <c r="K686" t="str">
        <f t="shared" si="64"/>
        <v>05</v>
      </c>
      <c r="L686" t="s">
        <v>12566</v>
      </c>
      <c r="M686" t="s">
        <v>12567</v>
      </c>
      <c r="N686">
        <v>2</v>
      </c>
      <c r="O686" t="s">
        <v>766</v>
      </c>
      <c r="P686" t="str">
        <f t="shared" si="65"/>
        <v>05-Abstimmung IT</v>
      </c>
    </row>
    <row r="687" spans="1:16" x14ac:dyDescent="0.3">
      <c r="A687" t="s">
        <v>11359</v>
      </c>
      <c r="B687" t="s">
        <v>11968</v>
      </c>
      <c r="C687" t="s">
        <v>92</v>
      </c>
      <c r="D687">
        <f t="shared" si="60"/>
        <v>1</v>
      </c>
      <c r="E687">
        <f t="shared" si="61"/>
        <v>1</v>
      </c>
      <c r="F687" t="str">
        <f t="shared" si="62"/>
        <v>Vorabstimmung zu Projekten</v>
      </c>
      <c r="G687" t="str">
        <f t="shared" si="63"/>
        <v>Vorabstimmung zu Projekten</v>
      </c>
      <c r="H687" t="str" cm="1">
        <f t="array" ref="H687">LEFT(C687,SUM(LEN(C687)-LEN(SUBSTITUTE(C687,{"0";"1";"2";"3";"4";"5";"6";"7";"8";"9"},""))))</f>
        <v>06</v>
      </c>
      <c r="I687" t="str" cm="1">
        <f t="array" aca="1" ref="I687" ca="1">_xlfn.TEXTJOIN("",TRUE,IFERROR(MID(H687,ROW(INDIRECT("1:100")),1)+0,""))</f>
        <v>06</v>
      </c>
      <c r="J687" s="1" t="s">
        <v>12606</v>
      </c>
      <c r="K687" t="str">
        <f t="shared" si="64"/>
        <v>06</v>
      </c>
      <c r="L687" t="s">
        <v>12566</v>
      </c>
      <c r="M687" t="s">
        <v>12567</v>
      </c>
      <c r="N687">
        <v>2</v>
      </c>
      <c r="O687" t="s">
        <v>766</v>
      </c>
      <c r="P687" t="str">
        <f t="shared" si="65"/>
        <v>06-Vorabstimmung zu Projekten</v>
      </c>
    </row>
    <row r="688" spans="1:16" x14ac:dyDescent="0.3">
      <c r="A688" t="s">
        <v>11360</v>
      </c>
      <c r="B688" t="s">
        <v>11969</v>
      </c>
      <c r="C688" t="s">
        <v>94</v>
      </c>
      <c r="D688">
        <f t="shared" si="60"/>
        <v>2</v>
      </c>
      <c r="E688">
        <f t="shared" si="61"/>
        <v>2</v>
      </c>
      <c r="F688" t="str">
        <f t="shared" si="62"/>
        <v>Transfer</v>
      </c>
      <c r="G688" t="str">
        <f t="shared" si="63"/>
        <v>Transfer</v>
      </c>
      <c r="H688" t="str" cm="1">
        <f t="array" ref="H688">LEFT(C688,SUM(LEN(C688)-LEN(SUBSTITUTE(C688,{"0";"1";"2";"3";"4";"5";"6";"7";"8";"9"},""))))</f>
        <v>01</v>
      </c>
      <c r="I688" t="str" cm="1">
        <f t="array" aca="1" ref="I688" ca="1">_xlfn.TEXTJOIN("",TRUE,IFERROR(MID(H688,ROW(INDIRECT("1:100")),1)+0,""))</f>
        <v>01</v>
      </c>
      <c r="J688" s="1" t="s">
        <v>12604</v>
      </c>
      <c r="K688" t="str">
        <f t="shared" si="64"/>
        <v>01-KnowHow</v>
      </c>
      <c r="L688" t="s">
        <v>12566</v>
      </c>
      <c r="M688" t="s">
        <v>12567</v>
      </c>
      <c r="N688">
        <v>2</v>
      </c>
      <c r="O688" t="s">
        <v>766</v>
      </c>
      <c r="P688" t="str">
        <f t="shared" si="65"/>
        <v>01-KnowHow-Transfer</v>
      </c>
    </row>
    <row r="689" spans="1:16" x14ac:dyDescent="0.3">
      <c r="A689" t="s">
        <v>11361</v>
      </c>
      <c r="B689" t="s">
        <v>11969</v>
      </c>
      <c r="C689" t="s">
        <v>95</v>
      </c>
      <c r="D689">
        <f t="shared" si="60"/>
        <v>1</v>
      </c>
      <c r="E689">
        <f t="shared" si="61"/>
        <v>1</v>
      </c>
      <c r="F689" t="str">
        <f t="shared" si="62"/>
        <v>Technische Störung</v>
      </c>
      <c r="G689" t="str">
        <f t="shared" si="63"/>
        <v>Technische Störung</v>
      </c>
      <c r="H689" t="str" cm="1">
        <f t="array" ref="H689">LEFT(C689,SUM(LEN(C689)-LEN(SUBSTITUTE(C689,{"0";"1";"2";"3";"4";"5";"6";"7";"8";"9"},""))))</f>
        <v>02</v>
      </c>
      <c r="I689" t="str" cm="1">
        <f t="array" aca="1" ref="I689" ca="1">_xlfn.TEXTJOIN("",TRUE,IFERROR(MID(H689,ROW(INDIRECT("1:100")),1)+0,""))</f>
        <v>02</v>
      </c>
      <c r="J689" s="1" t="s">
        <v>12603</v>
      </c>
      <c r="K689" t="str">
        <f t="shared" si="64"/>
        <v>02</v>
      </c>
      <c r="L689" t="s">
        <v>12566</v>
      </c>
      <c r="M689" t="s">
        <v>12567</v>
      </c>
      <c r="N689">
        <v>2</v>
      </c>
      <c r="O689" t="s">
        <v>766</v>
      </c>
      <c r="P689" t="str">
        <f t="shared" si="65"/>
        <v>02-Technische Störung</v>
      </c>
    </row>
    <row r="690" spans="1:16" x14ac:dyDescent="0.3">
      <c r="A690" t="s">
        <v>11362</v>
      </c>
      <c r="B690" t="s">
        <v>11969</v>
      </c>
      <c r="C690" t="s">
        <v>96</v>
      </c>
      <c r="D690">
        <f t="shared" si="60"/>
        <v>1</v>
      </c>
      <c r="E690">
        <f t="shared" si="61"/>
        <v>1</v>
      </c>
      <c r="F690" t="str">
        <f t="shared" si="62"/>
        <v>Direktanfrage ohne Ticketbezug</v>
      </c>
      <c r="G690" t="str">
        <f t="shared" si="63"/>
        <v>Direktanfrage ohne Ticketbezug</v>
      </c>
      <c r="H690" t="str" cm="1">
        <f t="array" ref="H690">LEFT(C690,SUM(LEN(C690)-LEN(SUBSTITUTE(C690,{"0";"1";"2";"3";"4";"5";"6";"7";"8";"9"},""))))</f>
        <v>03</v>
      </c>
      <c r="I690" t="str" cm="1">
        <f t="array" aca="1" ref="I690" ca="1">_xlfn.TEXTJOIN("",TRUE,IFERROR(MID(H690,ROW(INDIRECT("1:100")),1)+0,""))</f>
        <v>03</v>
      </c>
      <c r="J690" s="1" t="s">
        <v>12611</v>
      </c>
      <c r="K690" t="str">
        <f t="shared" si="64"/>
        <v>03</v>
      </c>
      <c r="L690" t="s">
        <v>12566</v>
      </c>
      <c r="M690" t="s">
        <v>12567</v>
      </c>
      <c r="N690">
        <v>2</v>
      </c>
      <c r="O690" t="s">
        <v>766</v>
      </c>
      <c r="P690" t="str">
        <f t="shared" si="65"/>
        <v>03-Direktanfrage ohne Ticketbezug</v>
      </c>
    </row>
    <row r="691" spans="1:16" x14ac:dyDescent="0.3">
      <c r="A691" t="s">
        <v>11363</v>
      </c>
      <c r="B691" t="s">
        <v>11970</v>
      </c>
      <c r="C691" t="s">
        <v>65</v>
      </c>
      <c r="D691">
        <f t="shared" si="60"/>
        <v>1</v>
      </c>
      <c r="E691">
        <f t="shared" si="61"/>
        <v>1</v>
      </c>
      <c r="F691" t="str">
        <f t="shared" si="62"/>
        <v>Umsetzung</v>
      </c>
      <c r="G691" t="str">
        <f t="shared" si="63"/>
        <v>Umsetzung</v>
      </c>
      <c r="H691" t="str" cm="1">
        <f t="array" ref="H691">LEFT(C691,SUM(LEN(C691)-LEN(SUBSTITUTE(C691,{"0";"1";"2";"3";"4";"5";"6";"7";"8";"9"},""))))</f>
        <v>01</v>
      </c>
      <c r="I691" t="str" cm="1">
        <f t="array" aca="1" ref="I691" ca="1">_xlfn.TEXTJOIN("",TRUE,IFERROR(MID(H691,ROW(INDIRECT("1:100")),1)+0,""))</f>
        <v>01</v>
      </c>
      <c r="J691" s="1" t="s">
        <v>12604</v>
      </c>
      <c r="K691" t="str">
        <f t="shared" si="64"/>
        <v>01</v>
      </c>
      <c r="L691" t="s">
        <v>12566</v>
      </c>
      <c r="M691" t="s">
        <v>12567</v>
      </c>
      <c r="N691">
        <v>2</v>
      </c>
      <c r="O691" t="s">
        <v>766</v>
      </c>
      <c r="P691" t="str">
        <f t="shared" si="65"/>
        <v>01-Umsetzung</v>
      </c>
    </row>
    <row r="692" spans="1:16" x14ac:dyDescent="0.3">
      <c r="A692" t="s">
        <v>11364</v>
      </c>
      <c r="B692" t="s">
        <v>11971</v>
      </c>
      <c r="C692" t="s">
        <v>57</v>
      </c>
      <c r="D692">
        <f t="shared" si="60"/>
        <v>1</v>
      </c>
      <c r="E692">
        <f t="shared" si="61"/>
        <v>1</v>
      </c>
      <c r="F692" t="str">
        <f t="shared" si="62"/>
        <v>Durchführung</v>
      </c>
      <c r="G692" t="str">
        <f t="shared" si="63"/>
        <v>Durchführung</v>
      </c>
      <c r="H692" t="str" cm="1">
        <f t="array" ref="H692">LEFT(C692,SUM(LEN(C692)-LEN(SUBSTITUTE(C692,{"0";"1";"2";"3";"4";"5";"6";"7";"8";"9"},""))))</f>
        <v>01</v>
      </c>
      <c r="I692" t="str" cm="1">
        <f t="array" aca="1" ref="I692" ca="1">_xlfn.TEXTJOIN("",TRUE,IFERROR(MID(H692,ROW(INDIRECT("1:100")),1)+0,""))</f>
        <v>01</v>
      </c>
      <c r="J692" s="1" t="s">
        <v>12604</v>
      </c>
      <c r="K692" t="str">
        <f t="shared" si="64"/>
        <v>01</v>
      </c>
      <c r="L692" t="s">
        <v>12566</v>
      </c>
      <c r="M692" t="s">
        <v>12567</v>
      </c>
      <c r="N692">
        <v>2</v>
      </c>
      <c r="O692" t="s">
        <v>766</v>
      </c>
      <c r="P692" t="str">
        <f t="shared" si="65"/>
        <v>01-Durchführung</v>
      </c>
    </row>
    <row r="693" spans="1:16" x14ac:dyDescent="0.3">
      <c r="A693" t="s">
        <v>11365</v>
      </c>
      <c r="B693" t="s">
        <v>11972</v>
      </c>
      <c r="C693" t="s">
        <v>65</v>
      </c>
      <c r="D693">
        <f t="shared" si="60"/>
        <v>1</v>
      </c>
      <c r="E693">
        <f t="shared" si="61"/>
        <v>1</v>
      </c>
      <c r="F693" t="str">
        <f t="shared" si="62"/>
        <v>Umsetzung</v>
      </c>
      <c r="G693" t="str">
        <f t="shared" si="63"/>
        <v>Umsetzung</v>
      </c>
      <c r="H693" t="str" cm="1">
        <f t="array" ref="H693">LEFT(C693,SUM(LEN(C693)-LEN(SUBSTITUTE(C693,{"0";"1";"2";"3";"4";"5";"6";"7";"8";"9"},""))))</f>
        <v>01</v>
      </c>
      <c r="I693" t="str" cm="1">
        <f t="array" aca="1" ref="I693" ca="1">_xlfn.TEXTJOIN("",TRUE,IFERROR(MID(H693,ROW(INDIRECT("1:100")),1)+0,""))</f>
        <v>01</v>
      </c>
      <c r="J693" s="1" t="s">
        <v>12604</v>
      </c>
      <c r="K693" t="str">
        <f t="shared" si="64"/>
        <v>01</v>
      </c>
      <c r="L693" t="s">
        <v>12566</v>
      </c>
      <c r="M693" t="s">
        <v>12567</v>
      </c>
      <c r="N693">
        <v>2</v>
      </c>
      <c r="O693" t="s">
        <v>766</v>
      </c>
      <c r="P693" t="str">
        <f t="shared" si="65"/>
        <v>01-Umsetzung</v>
      </c>
    </row>
    <row r="694" spans="1:16" x14ac:dyDescent="0.3">
      <c r="A694" t="s">
        <v>11366</v>
      </c>
      <c r="B694" t="s">
        <v>11973</v>
      </c>
      <c r="C694" t="s">
        <v>65</v>
      </c>
      <c r="D694">
        <f t="shared" si="60"/>
        <v>1</v>
      </c>
      <c r="E694">
        <f t="shared" si="61"/>
        <v>1</v>
      </c>
      <c r="F694" t="str">
        <f t="shared" si="62"/>
        <v>Umsetzung</v>
      </c>
      <c r="G694" t="str">
        <f t="shared" si="63"/>
        <v>Umsetzung</v>
      </c>
      <c r="H694" t="str" cm="1">
        <f t="array" ref="H694">LEFT(C694,SUM(LEN(C694)-LEN(SUBSTITUTE(C694,{"0";"1";"2";"3";"4";"5";"6";"7";"8";"9"},""))))</f>
        <v>01</v>
      </c>
      <c r="I694" t="str" cm="1">
        <f t="array" aca="1" ref="I694" ca="1">_xlfn.TEXTJOIN("",TRUE,IFERROR(MID(H694,ROW(INDIRECT("1:100")),1)+0,""))</f>
        <v>01</v>
      </c>
      <c r="J694" s="1" t="s">
        <v>12604</v>
      </c>
      <c r="K694" t="str">
        <f t="shared" si="64"/>
        <v>01</v>
      </c>
      <c r="L694" t="s">
        <v>12566</v>
      </c>
      <c r="M694" t="s">
        <v>12567</v>
      </c>
      <c r="N694">
        <v>2</v>
      </c>
      <c r="O694" t="s">
        <v>766</v>
      </c>
      <c r="P694" t="str">
        <f t="shared" si="65"/>
        <v>01-Umsetzung</v>
      </c>
    </row>
    <row r="695" spans="1:16" x14ac:dyDescent="0.3">
      <c r="A695" t="s">
        <v>11367</v>
      </c>
      <c r="B695" t="s">
        <v>11974</v>
      </c>
      <c r="C695" t="s">
        <v>65</v>
      </c>
      <c r="D695">
        <f t="shared" si="60"/>
        <v>1</v>
      </c>
      <c r="E695">
        <f t="shared" si="61"/>
        <v>1</v>
      </c>
      <c r="F695" t="str">
        <f t="shared" si="62"/>
        <v>Umsetzung</v>
      </c>
      <c r="G695" t="str">
        <f t="shared" si="63"/>
        <v>Umsetzung</v>
      </c>
      <c r="H695" t="str" cm="1">
        <f t="array" ref="H695">LEFT(C695,SUM(LEN(C695)-LEN(SUBSTITUTE(C695,{"0";"1";"2";"3";"4";"5";"6";"7";"8";"9"},""))))</f>
        <v>01</v>
      </c>
      <c r="I695" t="str" cm="1">
        <f t="array" aca="1" ref="I695" ca="1">_xlfn.TEXTJOIN("",TRUE,IFERROR(MID(H695,ROW(INDIRECT("1:100")),1)+0,""))</f>
        <v>01</v>
      </c>
      <c r="J695" s="1" t="s">
        <v>12604</v>
      </c>
      <c r="K695" t="str">
        <f t="shared" si="64"/>
        <v>01</v>
      </c>
      <c r="L695" t="s">
        <v>12566</v>
      </c>
      <c r="M695" t="s">
        <v>12567</v>
      </c>
      <c r="N695">
        <v>2</v>
      </c>
      <c r="O695" t="s">
        <v>766</v>
      </c>
      <c r="P695" t="str">
        <f t="shared" si="65"/>
        <v>01-Umsetzung</v>
      </c>
    </row>
    <row r="696" spans="1:16" x14ac:dyDescent="0.3">
      <c r="A696" t="s">
        <v>11368</v>
      </c>
      <c r="B696" t="s">
        <v>11975</v>
      </c>
      <c r="C696" t="s">
        <v>103</v>
      </c>
      <c r="D696">
        <f t="shared" si="60"/>
        <v>1</v>
      </c>
      <c r="E696">
        <f t="shared" si="61"/>
        <v>1</v>
      </c>
      <c r="F696" t="str">
        <f t="shared" si="62"/>
        <v>Team Besprechung</v>
      </c>
      <c r="G696" t="str">
        <f t="shared" si="63"/>
        <v>Team Besprechung</v>
      </c>
      <c r="H696" t="str" cm="1">
        <f t="array" ref="H696">LEFT(C696,SUM(LEN(C696)-LEN(SUBSTITUTE(C696,{"0";"1";"2";"3";"4";"5";"6";"7";"8";"9"},""))))</f>
        <v>01</v>
      </c>
      <c r="I696" t="str" cm="1">
        <f t="array" aca="1" ref="I696" ca="1">_xlfn.TEXTJOIN("",TRUE,IFERROR(MID(H696,ROW(INDIRECT("1:100")),1)+0,""))</f>
        <v>01</v>
      </c>
      <c r="J696" s="1" t="s">
        <v>12604</v>
      </c>
      <c r="K696" t="str">
        <f t="shared" si="64"/>
        <v>01</v>
      </c>
      <c r="L696" t="s">
        <v>12566</v>
      </c>
      <c r="M696" t="s">
        <v>12567</v>
      </c>
      <c r="N696">
        <v>2</v>
      </c>
      <c r="O696" t="s">
        <v>766</v>
      </c>
      <c r="P696" t="str">
        <f t="shared" si="65"/>
        <v>01-Team Besprechung</v>
      </c>
    </row>
    <row r="697" spans="1:16" x14ac:dyDescent="0.3">
      <c r="A697" t="s">
        <v>11369</v>
      </c>
      <c r="B697" t="s">
        <v>11975</v>
      </c>
      <c r="C697" t="s">
        <v>65</v>
      </c>
      <c r="D697">
        <f t="shared" si="60"/>
        <v>1</v>
      </c>
      <c r="E697">
        <f t="shared" si="61"/>
        <v>1</v>
      </c>
      <c r="F697" t="str">
        <f t="shared" si="62"/>
        <v>Umsetzung</v>
      </c>
      <c r="G697" t="str">
        <f t="shared" si="63"/>
        <v>Umsetzung</v>
      </c>
      <c r="H697" t="str" cm="1">
        <f t="array" ref="H697">LEFT(C697,SUM(LEN(C697)-LEN(SUBSTITUTE(C697,{"0";"1";"2";"3";"4";"5";"6";"7";"8";"9"},""))))</f>
        <v>01</v>
      </c>
      <c r="I697" t="str" cm="1">
        <f t="array" aca="1" ref="I697" ca="1">_xlfn.TEXTJOIN("",TRUE,IFERROR(MID(H697,ROW(INDIRECT("1:100")),1)+0,""))</f>
        <v>01</v>
      </c>
      <c r="J697" s="1" t="s">
        <v>12604</v>
      </c>
      <c r="K697" t="str">
        <f t="shared" si="64"/>
        <v>01</v>
      </c>
      <c r="L697" t="s">
        <v>12566</v>
      </c>
      <c r="M697" t="s">
        <v>12567</v>
      </c>
      <c r="N697">
        <v>2</v>
      </c>
      <c r="O697" t="s">
        <v>766</v>
      </c>
      <c r="P697" t="str">
        <f t="shared" si="65"/>
        <v>01-Umsetzung</v>
      </c>
    </row>
    <row r="698" spans="1:16" x14ac:dyDescent="0.3">
      <c r="A698" t="s">
        <v>11370</v>
      </c>
      <c r="B698" t="s">
        <v>11976</v>
      </c>
      <c r="C698" t="s">
        <v>65</v>
      </c>
      <c r="D698">
        <f t="shared" si="60"/>
        <v>1</v>
      </c>
      <c r="E698">
        <f t="shared" si="61"/>
        <v>1</v>
      </c>
      <c r="F698" t="str">
        <f t="shared" si="62"/>
        <v>Umsetzung</v>
      </c>
      <c r="G698" t="str">
        <f t="shared" si="63"/>
        <v>Umsetzung</v>
      </c>
      <c r="H698" t="str" cm="1">
        <f t="array" ref="H698">LEFT(C698,SUM(LEN(C698)-LEN(SUBSTITUTE(C698,{"0";"1";"2";"3";"4";"5";"6";"7";"8";"9"},""))))</f>
        <v>01</v>
      </c>
      <c r="I698" t="str" cm="1">
        <f t="array" aca="1" ref="I698" ca="1">_xlfn.TEXTJOIN("",TRUE,IFERROR(MID(H698,ROW(INDIRECT("1:100")),1)+0,""))</f>
        <v>01</v>
      </c>
      <c r="J698" s="1" t="s">
        <v>12604</v>
      </c>
      <c r="K698" t="str">
        <f t="shared" si="64"/>
        <v>01</v>
      </c>
      <c r="L698" t="s">
        <v>12566</v>
      </c>
      <c r="M698" t="s">
        <v>12567</v>
      </c>
      <c r="N698">
        <v>2</v>
      </c>
      <c r="O698" t="s">
        <v>766</v>
      </c>
      <c r="P698" t="str">
        <f t="shared" si="65"/>
        <v>01-Umsetzung</v>
      </c>
    </row>
    <row r="699" spans="1:16" x14ac:dyDescent="0.3">
      <c r="A699" t="s">
        <v>11371</v>
      </c>
      <c r="B699" t="s">
        <v>11977</v>
      </c>
      <c r="C699" t="s">
        <v>65</v>
      </c>
      <c r="D699">
        <f t="shared" si="60"/>
        <v>1</v>
      </c>
      <c r="E699">
        <f t="shared" si="61"/>
        <v>1</v>
      </c>
      <c r="F699" t="str">
        <f t="shared" si="62"/>
        <v>Umsetzung</v>
      </c>
      <c r="G699" t="str">
        <f t="shared" si="63"/>
        <v>Umsetzung</v>
      </c>
      <c r="H699" t="str" cm="1">
        <f t="array" ref="H699">LEFT(C699,SUM(LEN(C699)-LEN(SUBSTITUTE(C699,{"0";"1";"2";"3";"4";"5";"6";"7";"8";"9"},""))))</f>
        <v>01</v>
      </c>
      <c r="I699" t="str" cm="1">
        <f t="array" aca="1" ref="I699" ca="1">_xlfn.TEXTJOIN("",TRUE,IFERROR(MID(H699,ROW(INDIRECT("1:100")),1)+0,""))</f>
        <v>01</v>
      </c>
      <c r="J699" s="1" t="s">
        <v>12604</v>
      </c>
      <c r="K699" t="str">
        <f t="shared" si="64"/>
        <v>01</v>
      </c>
      <c r="L699" t="s">
        <v>12566</v>
      </c>
      <c r="M699" t="s">
        <v>12567</v>
      </c>
      <c r="N699">
        <v>2</v>
      </c>
      <c r="O699" t="s">
        <v>766</v>
      </c>
      <c r="P699" t="str">
        <f t="shared" si="65"/>
        <v>01-Umsetzung</v>
      </c>
    </row>
    <row r="700" spans="1:16" x14ac:dyDescent="0.3">
      <c r="A700" t="s">
        <v>11372</v>
      </c>
      <c r="B700" t="s">
        <v>11978</v>
      </c>
      <c r="C700" t="s">
        <v>65</v>
      </c>
      <c r="D700">
        <f t="shared" si="60"/>
        <v>1</v>
      </c>
      <c r="E700">
        <f t="shared" si="61"/>
        <v>1</v>
      </c>
      <c r="F700" t="str">
        <f t="shared" si="62"/>
        <v>Umsetzung</v>
      </c>
      <c r="G700" t="str">
        <f t="shared" si="63"/>
        <v>Umsetzung</v>
      </c>
      <c r="H700" t="str" cm="1">
        <f t="array" ref="H700">LEFT(C700,SUM(LEN(C700)-LEN(SUBSTITUTE(C700,{"0";"1";"2";"3";"4";"5";"6";"7";"8";"9"},""))))</f>
        <v>01</v>
      </c>
      <c r="I700" t="str" cm="1">
        <f t="array" aca="1" ref="I700" ca="1">_xlfn.TEXTJOIN("",TRUE,IFERROR(MID(H700,ROW(INDIRECT("1:100")),1)+0,""))</f>
        <v>01</v>
      </c>
      <c r="J700" s="1" t="s">
        <v>12604</v>
      </c>
      <c r="K700" t="str">
        <f t="shared" si="64"/>
        <v>01</v>
      </c>
      <c r="L700" t="s">
        <v>12566</v>
      </c>
      <c r="M700" t="s">
        <v>12567</v>
      </c>
      <c r="N700">
        <v>2</v>
      </c>
      <c r="O700" t="s">
        <v>766</v>
      </c>
      <c r="P700" t="str">
        <f t="shared" si="65"/>
        <v>01-Umsetzung</v>
      </c>
    </row>
    <row r="701" spans="1:16" x14ac:dyDescent="0.3">
      <c r="A701" t="s">
        <v>11373</v>
      </c>
      <c r="B701" t="s">
        <v>11979</v>
      </c>
      <c r="C701" t="s">
        <v>65</v>
      </c>
      <c r="D701">
        <f t="shared" si="60"/>
        <v>1</v>
      </c>
      <c r="E701">
        <f t="shared" si="61"/>
        <v>1</v>
      </c>
      <c r="F701" t="str">
        <f t="shared" si="62"/>
        <v>Umsetzung</v>
      </c>
      <c r="G701" t="str">
        <f t="shared" si="63"/>
        <v>Umsetzung</v>
      </c>
      <c r="H701" t="str" cm="1">
        <f t="array" ref="H701">LEFT(C701,SUM(LEN(C701)-LEN(SUBSTITUTE(C701,{"0";"1";"2";"3";"4";"5";"6";"7";"8";"9"},""))))</f>
        <v>01</v>
      </c>
      <c r="I701" t="str" cm="1">
        <f t="array" aca="1" ref="I701" ca="1">_xlfn.TEXTJOIN("",TRUE,IFERROR(MID(H701,ROW(INDIRECT("1:100")),1)+0,""))</f>
        <v>01</v>
      </c>
      <c r="J701" s="1" t="s">
        <v>12604</v>
      </c>
      <c r="K701" t="str">
        <f t="shared" si="64"/>
        <v>01</v>
      </c>
      <c r="L701" t="s">
        <v>12566</v>
      </c>
      <c r="M701" t="s">
        <v>12567</v>
      </c>
      <c r="N701">
        <v>2</v>
      </c>
      <c r="O701" t="s">
        <v>766</v>
      </c>
      <c r="P701" t="str">
        <f t="shared" si="65"/>
        <v>01-Umsetzung</v>
      </c>
    </row>
    <row r="702" spans="1:16" x14ac:dyDescent="0.3">
      <c r="A702" t="s">
        <v>11374</v>
      </c>
      <c r="B702" t="s">
        <v>11980</v>
      </c>
      <c r="C702" t="s">
        <v>65</v>
      </c>
      <c r="D702">
        <f t="shared" si="60"/>
        <v>1</v>
      </c>
      <c r="E702">
        <f t="shared" si="61"/>
        <v>1</v>
      </c>
      <c r="F702" t="str">
        <f t="shared" si="62"/>
        <v>Umsetzung</v>
      </c>
      <c r="G702" t="str">
        <f t="shared" si="63"/>
        <v>Umsetzung</v>
      </c>
      <c r="H702" t="str" cm="1">
        <f t="array" ref="H702">LEFT(C702,SUM(LEN(C702)-LEN(SUBSTITUTE(C702,{"0";"1";"2";"3";"4";"5";"6";"7";"8";"9"},""))))</f>
        <v>01</v>
      </c>
      <c r="I702" t="str" cm="1">
        <f t="array" aca="1" ref="I702" ca="1">_xlfn.TEXTJOIN("",TRUE,IFERROR(MID(H702,ROW(INDIRECT("1:100")),1)+0,""))</f>
        <v>01</v>
      </c>
      <c r="J702" s="1" t="s">
        <v>12604</v>
      </c>
      <c r="K702" t="str">
        <f t="shared" si="64"/>
        <v>01</v>
      </c>
      <c r="L702" t="s">
        <v>12566</v>
      </c>
      <c r="M702" t="s">
        <v>12567</v>
      </c>
      <c r="N702">
        <v>2</v>
      </c>
      <c r="O702" t="s">
        <v>766</v>
      </c>
      <c r="P702" t="str">
        <f t="shared" si="65"/>
        <v>01-Umsetzung</v>
      </c>
    </row>
    <row r="703" spans="1:16" x14ac:dyDescent="0.3">
      <c r="A703" t="s">
        <v>11375</v>
      </c>
      <c r="B703" t="s">
        <v>11981</v>
      </c>
      <c r="C703" t="s">
        <v>65</v>
      </c>
      <c r="D703">
        <f t="shared" si="60"/>
        <v>1</v>
      </c>
      <c r="E703">
        <f t="shared" si="61"/>
        <v>1</v>
      </c>
      <c r="F703" t="str">
        <f t="shared" si="62"/>
        <v>Umsetzung</v>
      </c>
      <c r="G703" t="str">
        <f t="shared" si="63"/>
        <v>Umsetzung</v>
      </c>
      <c r="H703" t="str" cm="1">
        <f t="array" ref="H703">LEFT(C703,SUM(LEN(C703)-LEN(SUBSTITUTE(C703,{"0";"1";"2";"3";"4";"5";"6";"7";"8";"9"},""))))</f>
        <v>01</v>
      </c>
      <c r="I703" t="str" cm="1">
        <f t="array" aca="1" ref="I703" ca="1">_xlfn.TEXTJOIN("",TRUE,IFERROR(MID(H703,ROW(INDIRECT("1:100")),1)+0,""))</f>
        <v>01</v>
      </c>
      <c r="J703" s="1" t="s">
        <v>12604</v>
      </c>
      <c r="K703" t="str">
        <f t="shared" si="64"/>
        <v>01</v>
      </c>
      <c r="L703" t="s">
        <v>12566</v>
      </c>
      <c r="M703" t="s">
        <v>12567</v>
      </c>
      <c r="N703">
        <v>2</v>
      </c>
      <c r="O703" t="s">
        <v>766</v>
      </c>
      <c r="P703" t="str">
        <f t="shared" si="65"/>
        <v>01-Umsetzung</v>
      </c>
    </row>
    <row r="704" spans="1:16" x14ac:dyDescent="0.3">
      <c r="A704" t="s">
        <v>11376</v>
      </c>
      <c r="B704" t="s">
        <v>11982</v>
      </c>
      <c r="C704" t="s">
        <v>65</v>
      </c>
      <c r="D704">
        <f t="shared" si="60"/>
        <v>1</v>
      </c>
      <c r="E704">
        <f t="shared" si="61"/>
        <v>1</v>
      </c>
      <c r="F704" t="str">
        <f t="shared" si="62"/>
        <v>Umsetzung</v>
      </c>
      <c r="G704" t="str">
        <f t="shared" si="63"/>
        <v>Umsetzung</v>
      </c>
      <c r="H704" t="str" cm="1">
        <f t="array" ref="H704">LEFT(C704,SUM(LEN(C704)-LEN(SUBSTITUTE(C704,{"0";"1";"2";"3";"4";"5";"6";"7";"8";"9"},""))))</f>
        <v>01</v>
      </c>
      <c r="I704" t="str" cm="1">
        <f t="array" aca="1" ref="I704" ca="1">_xlfn.TEXTJOIN("",TRUE,IFERROR(MID(H704,ROW(INDIRECT("1:100")),1)+0,""))</f>
        <v>01</v>
      </c>
      <c r="J704" s="1" t="s">
        <v>12604</v>
      </c>
      <c r="K704" t="str">
        <f t="shared" si="64"/>
        <v>01</v>
      </c>
      <c r="L704" t="s">
        <v>12566</v>
      </c>
      <c r="M704" t="s">
        <v>12567</v>
      </c>
      <c r="N704">
        <v>2</v>
      </c>
      <c r="O704" t="s">
        <v>766</v>
      </c>
      <c r="P704" t="str">
        <f t="shared" si="65"/>
        <v>01-Umsetzung</v>
      </c>
    </row>
    <row r="705" spans="1:16" x14ac:dyDescent="0.3">
      <c r="A705" t="s">
        <v>11377</v>
      </c>
      <c r="B705" t="s">
        <v>11983</v>
      </c>
      <c r="C705" t="s">
        <v>65</v>
      </c>
      <c r="D705">
        <f t="shared" si="60"/>
        <v>1</v>
      </c>
      <c r="E705">
        <f t="shared" si="61"/>
        <v>1</v>
      </c>
      <c r="F705" t="str">
        <f t="shared" si="62"/>
        <v>Umsetzung</v>
      </c>
      <c r="G705" t="str">
        <f t="shared" si="63"/>
        <v>Umsetzung</v>
      </c>
      <c r="H705" t="str" cm="1">
        <f t="array" ref="H705">LEFT(C705,SUM(LEN(C705)-LEN(SUBSTITUTE(C705,{"0";"1";"2";"3";"4";"5";"6";"7";"8";"9"},""))))</f>
        <v>01</v>
      </c>
      <c r="I705" t="str" cm="1">
        <f t="array" aca="1" ref="I705" ca="1">_xlfn.TEXTJOIN("",TRUE,IFERROR(MID(H705,ROW(INDIRECT("1:100")),1)+0,""))</f>
        <v>01</v>
      </c>
      <c r="J705" s="1" t="s">
        <v>12604</v>
      </c>
      <c r="K705" t="str">
        <f t="shared" si="64"/>
        <v>01</v>
      </c>
      <c r="L705" t="s">
        <v>12566</v>
      </c>
      <c r="M705" t="s">
        <v>12567</v>
      </c>
      <c r="N705">
        <v>2</v>
      </c>
      <c r="O705" t="s">
        <v>766</v>
      </c>
      <c r="P705" t="str">
        <f t="shared" si="65"/>
        <v>01-Umsetzung</v>
      </c>
    </row>
    <row r="706" spans="1:16" x14ac:dyDescent="0.3">
      <c r="A706" t="s">
        <v>11378</v>
      </c>
      <c r="B706" t="s">
        <v>11984</v>
      </c>
      <c r="C706" t="s">
        <v>65</v>
      </c>
      <c r="D706">
        <f t="shared" si="60"/>
        <v>1</v>
      </c>
      <c r="E706">
        <f t="shared" si="61"/>
        <v>1</v>
      </c>
      <c r="F706" t="str">
        <f t="shared" si="62"/>
        <v>Umsetzung</v>
      </c>
      <c r="G706" t="str">
        <f t="shared" si="63"/>
        <v>Umsetzung</v>
      </c>
      <c r="H706" t="str" cm="1">
        <f t="array" ref="H706">LEFT(C706,SUM(LEN(C706)-LEN(SUBSTITUTE(C706,{"0";"1";"2";"3";"4";"5";"6";"7";"8";"9"},""))))</f>
        <v>01</v>
      </c>
      <c r="I706" t="str" cm="1">
        <f t="array" aca="1" ref="I706" ca="1">_xlfn.TEXTJOIN("",TRUE,IFERROR(MID(H706,ROW(INDIRECT("1:100")),1)+0,""))</f>
        <v>01</v>
      </c>
      <c r="J706" s="1" t="s">
        <v>12604</v>
      </c>
      <c r="K706" t="str">
        <f t="shared" si="64"/>
        <v>01</v>
      </c>
      <c r="L706" t="s">
        <v>12566</v>
      </c>
      <c r="M706" t="s">
        <v>12567</v>
      </c>
      <c r="N706">
        <v>2</v>
      </c>
      <c r="O706" t="s">
        <v>766</v>
      </c>
      <c r="P706" t="str">
        <f t="shared" si="65"/>
        <v>01-Umsetzung</v>
      </c>
    </row>
    <row r="707" spans="1:16" x14ac:dyDescent="0.3">
      <c r="A707" t="s">
        <v>11379</v>
      </c>
      <c r="B707" t="s">
        <v>11985</v>
      </c>
      <c r="C707" t="s">
        <v>65</v>
      </c>
      <c r="D707">
        <f t="shared" ref="D707:D770" si="66">LEN(C707)-LEN(SUBSTITUTE(C707,"-",))</f>
        <v>1</v>
      </c>
      <c r="E707">
        <f t="shared" ref="E707:E770" si="67">IF(D707&gt;1,2,D707)</f>
        <v>1</v>
      </c>
      <c r="F707" t="str">
        <f t="shared" ref="F707:F770" si="68">IF(ISERROR(RIGHT($C707,LEN($C707)-SEARCH("#",SUBSTITUTE($C707,"-","#",E707)))),"Fehler",RIGHT($C707,LEN($C707)-SEARCH("#",SUBSTITUTE($C707,"-","#",E707))))</f>
        <v>Umsetzung</v>
      </c>
      <c r="G707" t="str">
        <f t="shared" ref="G707:G770" si="69">IF(D707=0,RIGHT(C707,LEN(C707)-FIND(" ",C707)),F707)</f>
        <v>Umsetzung</v>
      </c>
      <c r="H707" t="str" cm="1">
        <f t="array" ref="H707">LEFT(C707,SUM(LEN(C707)-LEN(SUBSTITUTE(C707,{"0";"1";"2";"3";"4";"5";"6";"7";"8";"9"},""))))</f>
        <v>01</v>
      </c>
      <c r="I707" t="str" cm="1">
        <f t="array" aca="1" ref="I707" ca="1">_xlfn.TEXTJOIN("",TRUE,IFERROR(MID(H707,ROW(INDIRECT("1:100")),1)+0,""))</f>
        <v>01</v>
      </c>
      <c r="J707" s="1" t="s">
        <v>12604</v>
      </c>
      <c r="K707" t="str">
        <f t="shared" ref="K707:K770" si="70">LEFT($C707,SEARCH("#",SUBSTITUTE($C707,"-","#",E707))-1)</f>
        <v>01</v>
      </c>
      <c r="L707" t="s">
        <v>12566</v>
      </c>
      <c r="M707" t="s">
        <v>12567</v>
      </c>
      <c r="N707">
        <v>2</v>
      </c>
      <c r="O707" t="s">
        <v>766</v>
      </c>
      <c r="P707" t="str">
        <f t="shared" ref="P707:P770" si="71">C707</f>
        <v>01-Umsetzung</v>
      </c>
    </row>
    <row r="708" spans="1:16" x14ac:dyDescent="0.3">
      <c r="A708" t="s">
        <v>11380</v>
      </c>
      <c r="B708" t="s">
        <v>11986</v>
      </c>
      <c r="C708" t="s">
        <v>65</v>
      </c>
      <c r="D708">
        <f t="shared" si="66"/>
        <v>1</v>
      </c>
      <c r="E708">
        <f t="shared" si="67"/>
        <v>1</v>
      </c>
      <c r="F708" t="str">
        <f t="shared" si="68"/>
        <v>Umsetzung</v>
      </c>
      <c r="G708" t="str">
        <f t="shared" si="69"/>
        <v>Umsetzung</v>
      </c>
      <c r="H708" t="str" cm="1">
        <f t="array" ref="H708">LEFT(C708,SUM(LEN(C708)-LEN(SUBSTITUTE(C708,{"0";"1";"2";"3";"4";"5";"6";"7";"8";"9"},""))))</f>
        <v>01</v>
      </c>
      <c r="I708" t="str" cm="1">
        <f t="array" aca="1" ref="I708" ca="1">_xlfn.TEXTJOIN("",TRUE,IFERROR(MID(H708,ROW(INDIRECT("1:100")),1)+0,""))</f>
        <v>01</v>
      </c>
      <c r="J708" s="1" t="s">
        <v>12604</v>
      </c>
      <c r="K708" t="str">
        <f t="shared" si="70"/>
        <v>01</v>
      </c>
      <c r="L708" t="s">
        <v>12566</v>
      </c>
      <c r="M708" t="s">
        <v>12567</v>
      </c>
      <c r="N708">
        <v>2</v>
      </c>
      <c r="O708" t="s">
        <v>766</v>
      </c>
      <c r="P708" t="str">
        <f t="shared" si="71"/>
        <v>01-Umsetzung</v>
      </c>
    </row>
    <row r="709" spans="1:16" x14ac:dyDescent="0.3">
      <c r="A709" t="s">
        <v>11381</v>
      </c>
      <c r="B709" t="s">
        <v>11987</v>
      </c>
      <c r="C709" t="s">
        <v>65</v>
      </c>
      <c r="D709">
        <f t="shared" si="66"/>
        <v>1</v>
      </c>
      <c r="E709">
        <f t="shared" si="67"/>
        <v>1</v>
      </c>
      <c r="F709" t="str">
        <f t="shared" si="68"/>
        <v>Umsetzung</v>
      </c>
      <c r="G709" t="str">
        <f t="shared" si="69"/>
        <v>Umsetzung</v>
      </c>
      <c r="H709" t="str" cm="1">
        <f t="array" ref="H709">LEFT(C709,SUM(LEN(C709)-LEN(SUBSTITUTE(C709,{"0";"1";"2";"3";"4";"5";"6";"7";"8";"9"},""))))</f>
        <v>01</v>
      </c>
      <c r="I709" t="str" cm="1">
        <f t="array" aca="1" ref="I709" ca="1">_xlfn.TEXTJOIN("",TRUE,IFERROR(MID(H709,ROW(INDIRECT("1:100")),1)+0,""))</f>
        <v>01</v>
      </c>
      <c r="J709" s="1" t="s">
        <v>12604</v>
      </c>
      <c r="K709" t="str">
        <f t="shared" si="70"/>
        <v>01</v>
      </c>
      <c r="L709" t="s">
        <v>12566</v>
      </c>
      <c r="M709" t="s">
        <v>12567</v>
      </c>
      <c r="N709">
        <v>2</v>
      </c>
      <c r="O709" t="s">
        <v>766</v>
      </c>
      <c r="P709" t="str">
        <f t="shared" si="71"/>
        <v>01-Umsetzung</v>
      </c>
    </row>
    <row r="710" spans="1:16" x14ac:dyDescent="0.3">
      <c r="A710" t="s">
        <v>11382</v>
      </c>
      <c r="B710" t="s">
        <v>11988</v>
      </c>
      <c r="C710" t="s">
        <v>65</v>
      </c>
      <c r="D710">
        <f t="shared" si="66"/>
        <v>1</v>
      </c>
      <c r="E710">
        <f t="shared" si="67"/>
        <v>1</v>
      </c>
      <c r="F710" t="str">
        <f t="shared" si="68"/>
        <v>Umsetzung</v>
      </c>
      <c r="G710" t="str">
        <f t="shared" si="69"/>
        <v>Umsetzung</v>
      </c>
      <c r="H710" t="str" cm="1">
        <f t="array" ref="H710">LEFT(C710,SUM(LEN(C710)-LEN(SUBSTITUTE(C710,{"0";"1";"2";"3";"4";"5";"6";"7";"8";"9"},""))))</f>
        <v>01</v>
      </c>
      <c r="I710" t="str" cm="1">
        <f t="array" aca="1" ref="I710" ca="1">_xlfn.TEXTJOIN("",TRUE,IFERROR(MID(H710,ROW(INDIRECT("1:100")),1)+0,""))</f>
        <v>01</v>
      </c>
      <c r="J710" s="1" t="s">
        <v>12604</v>
      </c>
      <c r="K710" t="str">
        <f t="shared" si="70"/>
        <v>01</v>
      </c>
      <c r="L710" t="s">
        <v>12566</v>
      </c>
      <c r="M710" t="s">
        <v>12567</v>
      </c>
      <c r="N710">
        <v>2</v>
      </c>
      <c r="O710" t="s">
        <v>766</v>
      </c>
      <c r="P710" t="str">
        <f t="shared" si="71"/>
        <v>01-Umsetzung</v>
      </c>
    </row>
    <row r="711" spans="1:16" x14ac:dyDescent="0.3">
      <c r="A711" t="s">
        <v>11383</v>
      </c>
      <c r="B711" t="s">
        <v>11989</v>
      </c>
      <c r="C711" t="s">
        <v>65</v>
      </c>
      <c r="D711">
        <f t="shared" si="66"/>
        <v>1</v>
      </c>
      <c r="E711">
        <f t="shared" si="67"/>
        <v>1</v>
      </c>
      <c r="F711" t="str">
        <f t="shared" si="68"/>
        <v>Umsetzung</v>
      </c>
      <c r="G711" t="str">
        <f t="shared" si="69"/>
        <v>Umsetzung</v>
      </c>
      <c r="H711" t="str" cm="1">
        <f t="array" ref="H711">LEFT(C711,SUM(LEN(C711)-LEN(SUBSTITUTE(C711,{"0";"1";"2";"3";"4";"5";"6";"7";"8";"9"},""))))</f>
        <v>01</v>
      </c>
      <c r="I711" t="str" cm="1">
        <f t="array" aca="1" ref="I711" ca="1">_xlfn.TEXTJOIN("",TRUE,IFERROR(MID(H711,ROW(INDIRECT("1:100")),1)+0,""))</f>
        <v>01</v>
      </c>
      <c r="J711" s="1" t="s">
        <v>12604</v>
      </c>
      <c r="K711" t="str">
        <f t="shared" si="70"/>
        <v>01</v>
      </c>
      <c r="L711" t="s">
        <v>12566</v>
      </c>
      <c r="M711" t="s">
        <v>12567</v>
      </c>
      <c r="N711">
        <v>2</v>
      </c>
      <c r="O711" t="s">
        <v>766</v>
      </c>
      <c r="P711" t="str">
        <f t="shared" si="71"/>
        <v>01-Umsetzung</v>
      </c>
    </row>
    <row r="712" spans="1:16" x14ac:dyDescent="0.3">
      <c r="A712" t="s">
        <v>11384</v>
      </c>
      <c r="B712" t="s">
        <v>11990</v>
      </c>
      <c r="C712" t="s">
        <v>65</v>
      </c>
      <c r="D712">
        <f t="shared" si="66"/>
        <v>1</v>
      </c>
      <c r="E712">
        <f t="shared" si="67"/>
        <v>1</v>
      </c>
      <c r="F712" t="str">
        <f t="shared" si="68"/>
        <v>Umsetzung</v>
      </c>
      <c r="G712" t="str">
        <f t="shared" si="69"/>
        <v>Umsetzung</v>
      </c>
      <c r="H712" t="str" cm="1">
        <f t="array" ref="H712">LEFT(C712,SUM(LEN(C712)-LEN(SUBSTITUTE(C712,{"0";"1";"2";"3";"4";"5";"6";"7";"8";"9"},""))))</f>
        <v>01</v>
      </c>
      <c r="I712" t="str" cm="1">
        <f t="array" aca="1" ref="I712" ca="1">_xlfn.TEXTJOIN("",TRUE,IFERROR(MID(H712,ROW(INDIRECT("1:100")),1)+0,""))</f>
        <v>01</v>
      </c>
      <c r="J712" s="1" t="s">
        <v>12604</v>
      </c>
      <c r="K712" t="str">
        <f t="shared" si="70"/>
        <v>01</v>
      </c>
      <c r="L712" t="s">
        <v>12566</v>
      </c>
      <c r="M712" t="s">
        <v>12567</v>
      </c>
      <c r="N712">
        <v>2</v>
      </c>
      <c r="O712" t="s">
        <v>766</v>
      </c>
      <c r="P712" t="str">
        <f t="shared" si="71"/>
        <v>01-Umsetzung</v>
      </c>
    </row>
    <row r="713" spans="1:16" x14ac:dyDescent="0.3">
      <c r="A713" t="s">
        <v>11385</v>
      </c>
      <c r="B713" t="s">
        <v>11991</v>
      </c>
      <c r="C713" t="s">
        <v>65</v>
      </c>
      <c r="D713">
        <f t="shared" si="66"/>
        <v>1</v>
      </c>
      <c r="E713">
        <f t="shared" si="67"/>
        <v>1</v>
      </c>
      <c r="F713" t="str">
        <f t="shared" si="68"/>
        <v>Umsetzung</v>
      </c>
      <c r="G713" t="str">
        <f t="shared" si="69"/>
        <v>Umsetzung</v>
      </c>
      <c r="H713" t="str" cm="1">
        <f t="array" ref="H713">LEFT(C713,SUM(LEN(C713)-LEN(SUBSTITUTE(C713,{"0";"1";"2";"3";"4";"5";"6";"7";"8";"9"},""))))</f>
        <v>01</v>
      </c>
      <c r="I713" t="str" cm="1">
        <f t="array" aca="1" ref="I713" ca="1">_xlfn.TEXTJOIN("",TRUE,IFERROR(MID(H713,ROW(INDIRECT("1:100")),1)+0,""))</f>
        <v>01</v>
      </c>
      <c r="J713" s="1" t="s">
        <v>12604</v>
      </c>
      <c r="K713" t="str">
        <f t="shared" si="70"/>
        <v>01</v>
      </c>
      <c r="L713" t="s">
        <v>12566</v>
      </c>
      <c r="M713" t="s">
        <v>12567</v>
      </c>
      <c r="N713">
        <v>2</v>
      </c>
      <c r="O713" t="s">
        <v>766</v>
      </c>
      <c r="P713" t="str">
        <f t="shared" si="71"/>
        <v>01-Umsetzung</v>
      </c>
    </row>
    <row r="714" spans="1:16" x14ac:dyDescent="0.3">
      <c r="A714" t="s">
        <v>11386</v>
      </c>
      <c r="B714" t="s">
        <v>11992</v>
      </c>
      <c r="C714" t="s">
        <v>65</v>
      </c>
      <c r="D714">
        <f t="shared" si="66"/>
        <v>1</v>
      </c>
      <c r="E714">
        <f t="shared" si="67"/>
        <v>1</v>
      </c>
      <c r="F714" t="str">
        <f t="shared" si="68"/>
        <v>Umsetzung</v>
      </c>
      <c r="G714" t="str">
        <f t="shared" si="69"/>
        <v>Umsetzung</v>
      </c>
      <c r="H714" t="str" cm="1">
        <f t="array" ref="H714">LEFT(C714,SUM(LEN(C714)-LEN(SUBSTITUTE(C714,{"0";"1";"2";"3";"4";"5";"6";"7";"8";"9"},""))))</f>
        <v>01</v>
      </c>
      <c r="I714" t="str" cm="1">
        <f t="array" aca="1" ref="I714" ca="1">_xlfn.TEXTJOIN("",TRUE,IFERROR(MID(H714,ROW(INDIRECT("1:100")),1)+0,""))</f>
        <v>01</v>
      </c>
      <c r="J714" s="1" t="s">
        <v>12604</v>
      </c>
      <c r="K714" t="str">
        <f t="shared" si="70"/>
        <v>01</v>
      </c>
      <c r="L714" t="s">
        <v>12566</v>
      </c>
      <c r="M714" t="s">
        <v>12567</v>
      </c>
      <c r="N714">
        <v>2</v>
      </c>
      <c r="O714" t="s">
        <v>766</v>
      </c>
      <c r="P714" t="str">
        <f t="shared" si="71"/>
        <v>01-Umsetzung</v>
      </c>
    </row>
    <row r="715" spans="1:16" x14ac:dyDescent="0.3">
      <c r="A715" t="s">
        <v>11387</v>
      </c>
      <c r="B715" t="s">
        <v>11993</v>
      </c>
      <c r="C715" t="s">
        <v>65</v>
      </c>
      <c r="D715">
        <f t="shared" si="66"/>
        <v>1</v>
      </c>
      <c r="E715">
        <f t="shared" si="67"/>
        <v>1</v>
      </c>
      <c r="F715" t="str">
        <f t="shared" si="68"/>
        <v>Umsetzung</v>
      </c>
      <c r="G715" t="str">
        <f t="shared" si="69"/>
        <v>Umsetzung</v>
      </c>
      <c r="H715" t="str" cm="1">
        <f t="array" ref="H715">LEFT(C715,SUM(LEN(C715)-LEN(SUBSTITUTE(C715,{"0";"1";"2";"3";"4";"5";"6";"7";"8";"9"},""))))</f>
        <v>01</v>
      </c>
      <c r="I715" t="str" cm="1">
        <f t="array" aca="1" ref="I715" ca="1">_xlfn.TEXTJOIN("",TRUE,IFERROR(MID(H715,ROW(INDIRECT("1:100")),1)+0,""))</f>
        <v>01</v>
      </c>
      <c r="J715" s="1" t="s">
        <v>12604</v>
      </c>
      <c r="K715" t="str">
        <f t="shared" si="70"/>
        <v>01</v>
      </c>
      <c r="L715" t="s">
        <v>12566</v>
      </c>
      <c r="M715" t="s">
        <v>12567</v>
      </c>
      <c r="N715">
        <v>2</v>
      </c>
      <c r="O715" t="s">
        <v>766</v>
      </c>
      <c r="P715" t="str">
        <f t="shared" si="71"/>
        <v>01-Umsetzung</v>
      </c>
    </row>
    <row r="716" spans="1:16" x14ac:dyDescent="0.3">
      <c r="A716" t="s">
        <v>11388</v>
      </c>
      <c r="B716" t="s">
        <v>11994</v>
      </c>
      <c r="C716" t="s">
        <v>65</v>
      </c>
      <c r="D716">
        <f t="shared" si="66"/>
        <v>1</v>
      </c>
      <c r="E716">
        <f t="shared" si="67"/>
        <v>1</v>
      </c>
      <c r="F716" t="str">
        <f t="shared" si="68"/>
        <v>Umsetzung</v>
      </c>
      <c r="G716" t="str">
        <f t="shared" si="69"/>
        <v>Umsetzung</v>
      </c>
      <c r="H716" t="str" cm="1">
        <f t="array" ref="H716">LEFT(C716,SUM(LEN(C716)-LEN(SUBSTITUTE(C716,{"0";"1";"2";"3";"4";"5";"6";"7";"8";"9"},""))))</f>
        <v>01</v>
      </c>
      <c r="I716" t="str" cm="1">
        <f t="array" aca="1" ref="I716" ca="1">_xlfn.TEXTJOIN("",TRUE,IFERROR(MID(H716,ROW(INDIRECT("1:100")),1)+0,""))</f>
        <v>01</v>
      </c>
      <c r="J716" s="1" t="s">
        <v>12604</v>
      </c>
      <c r="K716" t="str">
        <f t="shared" si="70"/>
        <v>01</v>
      </c>
      <c r="L716" t="s">
        <v>12566</v>
      </c>
      <c r="M716" t="s">
        <v>12567</v>
      </c>
      <c r="N716">
        <v>2</v>
      </c>
      <c r="O716" t="s">
        <v>766</v>
      </c>
      <c r="P716" t="str">
        <f t="shared" si="71"/>
        <v>01-Umsetzung</v>
      </c>
    </row>
    <row r="717" spans="1:16" x14ac:dyDescent="0.3">
      <c r="A717" t="s">
        <v>11389</v>
      </c>
      <c r="B717" t="s">
        <v>11995</v>
      </c>
      <c r="C717" t="s">
        <v>57</v>
      </c>
      <c r="D717">
        <f t="shared" si="66"/>
        <v>1</v>
      </c>
      <c r="E717">
        <f t="shared" si="67"/>
        <v>1</v>
      </c>
      <c r="F717" t="str">
        <f t="shared" si="68"/>
        <v>Durchführung</v>
      </c>
      <c r="G717" t="str">
        <f t="shared" si="69"/>
        <v>Durchführung</v>
      </c>
      <c r="H717" t="str" cm="1">
        <f t="array" ref="H717">LEFT(C717,SUM(LEN(C717)-LEN(SUBSTITUTE(C717,{"0";"1";"2";"3";"4";"5";"6";"7";"8";"9"},""))))</f>
        <v>01</v>
      </c>
      <c r="I717" t="str" cm="1">
        <f t="array" aca="1" ref="I717" ca="1">_xlfn.TEXTJOIN("",TRUE,IFERROR(MID(H717,ROW(INDIRECT("1:100")),1)+0,""))</f>
        <v>01</v>
      </c>
      <c r="J717" s="1" t="s">
        <v>12604</v>
      </c>
      <c r="K717" t="str">
        <f t="shared" si="70"/>
        <v>01</v>
      </c>
      <c r="L717" t="s">
        <v>12566</v>
      </c>
      <c r="M717" t="s">
        <v>12567</v>
      </c>
      <c r="N717">
        <v>2</v>
      </c>
      <c r="O717" t="s">
        <v>766</v>
      </c>
      <c r="P717" t="str">
        <f t="shared" si="71"/>
        <v>01-Durchführung</v>
      </c>
    </row>
    <row r="718" spans="1:16" x14ac:dyDescent="0.3">
      <c r="A718" t="s">
        <v>11390</v>
      </c>
      <c r="B718" t="s">
        <v>11996</v>
      </c>
      <c r="C718" t="s">
        <v>65</v>
      </c>
      <c r="D718">
        <f t="shared" si="66"/>
        <v>1</v>
      </c>
      <c r="E718">
        <f t="shared" si="67"/>
        <v>1</v>
      </c>
      <c r="F718" t="str">
        <f t="shared" si="68"/>
        <v>Umsetzung</v>
      </c>
      <c r="G718" t="str">
        <f t="shared" si="69"/>
        <v>Umsetzung</v>
      </c>
      <c r="H718" t="str" cm="1">
        <f t="array" ref="H718">LEFT(C718,SUM(LEN(C718)-LEN(SUBSTITUTE(C718,{"0";"1";"2";"3";"4";"5";"6";"7";"8";"9"},""))))</f>
        <v>01</v>
      </c>
      <c r="I718" t="str" cm="1">
        <f t="array" aca="1" ref="I718" ca="1">_xlfn.TEXTJOIN("",TRUE,IFERROR(MID(H718,ROW(INDIRECT("1:100")),1)+0,""))</f>
        <v>01</v>
      </c>
      <c r="J718" s="1" t="s">
        <v>12604</v>
      </c>
      <c r="K718" t="str">
        <f t="shared" si="70"/>
        <v>01</v>
      </c>
      <c r="L718" t="s">
        <v>12566</v>
      </c>
      <c r="M718" t="s">
        <v>12567</v>
      </c>
      <c r="N718">
        <v>2</v>
      </c>
      <c r="O718" t="s">
        <v>766</v>
      </c>
      <c r="P718" t="str">
        <f t="shared" si="71"/>
        <v>01-Umsetzung</v>
      </c>
    </row>
    <row r="719" spans="1:16" x14ac:dyDescent="0.3">
      <c r="A719" t="s">
        <v>11391</v>
      </c>
      <c r="B719" t="s">
        <v>11997</v>
      </c>
      <c r="C719" t="s">
        <v>65</v>
      </c>
      <c r="D719">
        <f t="shared" si="66"/>
        <v>1</v>
      </c>
      <c r="E719">
        <f t="shared" si="67"/>
        <v>1</v>
      </c>
      <c r="F719" t="str">
        <f t="shared" si="68"/>
        <v>Umsetzung</v>
      </c>
      <c r="G719" t="str">
        <f t="shared" si="69"/>
        <v>Umsetzung</v>
      </c>
      <c r="H719" t="str" cm="1">
        <f t="array" ref="H719">LEFT(C719,SUM(LEN(C719)-LEN(SUBSTITUTE(C719,{"0";"1";"2";"3";"4";"5";"6";"7";"8";"9"},""))))</f>
        <v>01</v>
      </c>
      <c r="I719" t="str" cm="1">
        <f t="array" aca="1" ref="I719" ca="1">_xlfn.TEXTJOIN("",TRUE,IFERROR(MID(H719,ROW(INDIRECT("1:100")),1)+0,""))</f>
        <v>01</v>
      </c>
      <c r="J719" s="1" t="s">
        <v>12604</v>
      </c>
      <c r="K719" t="str">
        <f t="shared" si="70"/>
        <v>01</v>
      </c>
      <c r="L719" t="s">
        <v>12566</v>
      </c>
      <c r="M719" t="s">
        <v>12567</v>
      </c>
      <c r="N719">
        <v>2</v>
      </c>
      <c r="O719" t="s">
        <v>766</v>
      </c>
      <c r="P719" t="str">
        <f t="shared" si="71"/>
        <v>01-Umsetzung</v>
      </c>
    </row>
    <row r="720" spans="1:16" x14ac:dyDescent="0.3">
      <c r="A720" t="s">
        <v>11392</v>
      </c>
      <c r="B720" t="s">
        <v>11998</v>
      </c>
      <c r="C720" t="s">
        <v>65</v>
      </c>
      <c r="D720">
        <f t="shared" si="66"/>
        <v>1</v>
      </c>
      <c r="E720">
        <f t="shared" si="67"/>
        <v>1</v>
      </c>
      <c r="F720" t="str">
        <f t="shared" si="68"/>
        <v>Umsetzung</v>
      </c>
      <c r="G720" t="str">
        <f t="shared" si="69"/>
        <v>Umsetzung</v>
      </c>
      <c r="H720" t="str" cm="1">
        <f t="array" ref="H720">LEFT(C720,SUM(LEN(C720)-LEN(SUBSTITUTE(C720,{"0";"1";"2";"3";"4";"5";"6";"7";"8";"9"},""))))</f>
        <v>01</v>
      </c>
      <c r="I720" t="str" cm="1">
        <f t="array" aca="1" ref="I720" ca="1">_xlfn.TEXTJOIN("",TRUE,IFERROR(MID(H720,ROW(INDIRECT("1:100")),1)+0,""))</f>
        <v>01</v>
      </c>
      <c r="J720" s="1" t="s">
        <v>12604</v>
      </c>
      <c r="K720" t="str">
        <f t="shared" si="70"/>
        <v>01</v>
      </c>
      <c r="L720" t="s">
        <v>12566</v>
      </c>
      <c r="M720" t="s">
        <v>12567</v>
      </c>
      <c r="N720">
        <v>2</v>
      </c>
      <c r="O720" t="s">
        <v>766</v>
      </c>
      <c r="P720" t="str">
        <f t="shared" si="71"/>
        <v>01-Umsetzung</v>
      </c>
    </row>
    <row r="721" spans="1:16" x14ac:dyDescent="0.3">
      <c r="A721" t="s">
        <v>11393</v>
      </c>
      <c r="B721" t="s">
        <v>11999</v>
      </c>
      <c r="C721" t="s">
        <v>65</v>
      </c>
      <c r="D721">
        <f t="shared" si="66"/>
        <v>1</v>
      </c>
      <c r="E721">
        <f t="shared" si="67"/>
        <v>1</v>
      </c>
      <c r="F721" t="str">
        <f t="shared" si="68"/>
        <v>Umsetzung</v>
      </c>
      <c r="G721" t="str">
        <f t="shared" si="69"/>
        <v>Umsetzung</v>
      </c>
      <c r="H721" t="str" cm="1">
        <f t="array" ref="H721">LEFT(C721,SUM(LEN(C721)-LEN(SUBSTITUTE(C721,{"0";"1";"2";"3";"4";"5";"6";"7";"8";"9"},""))))</f>
        <v>01</v>
      </c>
      <c r="I721" t="str" cm="1">
        <f t="array" aca="1" ref="I721" ca="1">_xlfn.TEXTJOIN("",TRUE,IFERROR(MID(H721,ROW(INDIRECT("1:100")),1)+0,""))</f>
        <v>01</v>
      </c>
      <c r="J721" s="1" t="s">
        <v>12604</v>
      </c>
      <c r="K721" t="str">
        <f t="shared" si="70"/>
        <v>01</v>
      </c>
      <c r="L721" t="s">
        <v>12566</v>
      </c>
      <c r="M721" t="s">
        <v>12567</v>
      </c>
      <c r="N721">
        <v>2</v>
      </c>
      <c r="O721" t="s">
        <v>766</v>
      </c>
      <c r="P721" t="str">
        <f t="shared" si="71"/>
        <v>01-Umsetzung</v>
      </c>
    </row>
    <row r="722" spans="1:16" x14ac:dyDescent="0.3">
      <c r="A722" t="s">
        <v>11394</v>
      </c>
      <c r="B722" t="s">
        <v>12000</v>
      </c>
      <c r="C722" t="s">
        <v>65</v>
      </c>
      <c r="D722">
        <f t="shared" si="66"/>
        <v>1</v>
      </c>
      <c r="E722">
        <f t="shared" si="67"/>
        <v>1</v>
      </c>
      <c r="F722" t="str">
        <f t="shared" si="68"/>
        <v>Umsetzung</v>
      </c>
      <c r="G722" t="str">
        <f t="shared" si="69"/>
        <v>Umsetzung</v>
      </c>
      <c r="H722" t="str" cm="1">
        <f t="array" ref="H722">LEFT(C722,SUM(LEN(C722)-LEN(SUBSTITUTE(C722,{"0";"1";"2";"3";"4";"5";"6";"7";"8";"9"},""))))</f>
        <v>01</v>
      </c>
      <c r="I722" t="str" cm="1">
        <f t="array" aca="1" ref="I722" ca="1">_xlfn.TEXTJOIN("",TRUE,IFERROR(MID(H722,ROW(INDIRECT("1:100")),1)+0,""))</f>
        <v>01</v>
      </c>
      <c r="J722" s="1" t="s">
        <v>12604</v>
      </c>
      <c r="K722" t="str">
        <f t="shared" si="70"/>
        <v>01</v>
      </c>
      <c r="L722" t="s">
        <v>12566</v>
      </c>
      <c r="M722" t="s">
        <v>12567</v>
      </c>
      <c r="N722">
        <v>2</v>
      </c>
      <c r="O722" t="s">
        <v>766</v>
      </c>
      <c r="P722" t="str">
        <f t="shared" si="71"/>
        <v>01-Umsetzung</v>
      </c>
    </row>
    <row r="723" spans="1:16" x14ac:dyDescent="0.3">
      <c r="A723" t="s">
        <v>11395</v>
      </c>
      <c r="B723" t="s">
        <v>12001</v>
      </c>
      <c r="C723" t="s">
        <v>65</v>
      </c>
      <c r="D723">
        <f t="shared" si="66"/>
        <v>1</v>
      </c>
      <c r="E723">
        <f t="shared" si="67"/>
        <v>1</v>
      </c>
      <c r="F723" t="str">
        <f t="shared" si="68"/>
        <v>Umsetzung</v>
      </c>
      <c r="G723" t="str">
        <f t="shared" si="69"/>
        <v>Umsetzung</v>
      </c>
      <c r="H723" t="str" cm="1">
        <f t="array" ref="H723">LEFT(C723,SUM(LEN(C723)-LEN(SUBSTITUTE(C723,{"0";"1";"2";"3";"4";"5";"6";"7";"8";"9"},""))))</f>
        <v>01</v>
      </c>
      <c r="I723" t="str" cm="1">
        <f t="array" aca="1" ref="I723" ca="1">_xlfn.TEXTJOIN("",TRUE,IFERROR(MID(H723,ROW(INDIRECT("1:100")),1)+0,""))</f>
        <v>01</v>
      </c>
      <c r="J723" s="1" t="s">
        <v>12604</v>
      </c>
      <c r="K723" t="str">
        <f t="shared" si="70"/>
        <v>01</v>
      </c>
      <c r="L723" t="s">
        <v>12566</v>
      </c>
      <c r="M723" t="s">
        <v>12567</v>
      </c>
      <c r="N723">
        <v>2</v>
      </c>
      <c r="O723" t="s">
        <v>766</v>
      </c>
      <c r="P723" t="str">
        <f t="shared" si="71"/>
        <v>01-Umsetzung</v>
      </c>
    </row>
    <row r="724" spans="1:16" x14ac:dyDescent="0.3">
      <c r="A724" t="s">
        <v>11396</v>
      </c>
      <c r="B724" t="s">
        <v>12003</v>
      </c>
      <c r="C724" t="s">
        <v>65</v>
      </c>
      <c r="D724">
        <f t="shared" si="66"/>
        <v>1</v>
      </c>
      <c r="E724">
        <f t="shared" si="67"/>
        <v>1</v>
      </c>
      <c r="F724" t="str">
        <f t="shared" si="68"/>
        <v>Umsetzung</v>
      </c>
      <c r="G724" t="str">
        <f t="shared" si="69"/>
        <v>Umsetzung</v>
      </c>
      <c r="H724" t="str" cm="1">
        <f t="array" ref="H724">LEFT(C724,SUM(LEN(C724)-LEN(SUBSTITUTE(C724,{"0";"1";"2";"3";"4";"5";"6";"7";"8";"9"},""))))</f>
        <v>01</v>
      </c>
      <c r="I724" t="str" cm="1">
        <f t="array" aca="1" ref="I724" ca="1">_xlfn.TEXTJOIN("",TRUE,IFERROR(MID(H724,ROW(INDIRECT("1:100")),1)+0,""))</f>
        <v>01</v>
      </c>
      <c r="J724" s="1" t="s">
        <v>12604</v>
      </c>
      <c r="K724" t="str">
        <f t="shared" si="70"/>
        <v>01</v>
      </c>
      <c r="L724" t="s">
        <v>12566</v>
      </c>
      <c r="M724" t="s">
        <v>12567</v>
      </c>
      <c r="N724">
        <v>2</v>
      </c>
      <c r="O724" t="s">
        <v>766</v>
      </c>
      <c r="P724" t="str">
        <f t="shared" si="71"/>
        <v>01-Umsetzung</v>
      </c>
    </row>
    <row r="725" spans="1:16" x14ac:dyDescent="0.3">
      <c r="A725" t="s">
        <v>11397</v>
      </c>
      <c r="B725" t="s">
        <v>12004</v>
      </c>
      <c r="C725" t="s">
        <v>65</v>
      </c>
      <c r="D725">
        <f t="shared" si="66"/>
        <v>1</v>
      </c>
      <c r="E725">
        <f t="shared" si="67"/>
        <v>1</v>
      </c>
      <c r="F725" t="str">
        <f t="shared" si="68"/>
        <v>Umsetzung</v>
      </c>
      <c r="G725" t="str">
        <f t="shared" si="69"/>
        <v>Umsetzung</v>
      </c>
      <c r="H725" t="str" cm="1">
        <f t="array" ref="H725">LEFT(C725,SUM(LEN(C725)-LEN(SUBSTITUTE(C725,{"0";"1";"2";"3";"4";"5";"6";"7";"8";"9"},""))))</f>
        <v>01</v>
      </c>
      <c r="I725" t="str" cm="1">
        <f t="array" aca="1" ref="I725" ca="1">_xlfn.TEXTJOIN("",TRUE,IFERROR(MID(H725,ROW(INDIRECT("1:100")),1)+0,""))</f>
        <v>01</v>
      </c>
      <c r="J725" s="1" t="s">
        <v>12604</v>
      </c>
      <c r="K725" t="str">
        <f t="shared" si="70"/>
        <v>01</v>
      </c>
      <c r="L725" t="s">
        <v>12566</v>
      </c>
      <c r="M725" t="s">
        <v>12567</v>
      </c>
      <c r="N725">
        <v>2</v>
      </c>
      <c r="O725" t="s">
        <v>766</v>
      </c>
      <c r="P725" t="str">
        <f t="shared" si="71"/>
        <v>01-Umsetzung</v>
      </c>
    </row>
    <row r="726" spans="1:16" x14ac:dyDescent="0.3">
      <c r="A726" t="s">
        <v>11398</v>
      </c>
      <c r="B726" t="s">
        <v>12005</v>
      </c>
      <c r="C726" t="s">
        <v>65</v>
      </c>
      <c r="D726">
        <f t="shared" si="66"/>
        <v>1</v>
      </c>
      <c r="E726">
        <f t="shared" si="67"/>
        <v>1</v>
      </c>
      <c r="F726" t="str">
        <f t="shared" si="68"/>
        <v>Umsetzung</v>
      </c>
      <c r="G726" t="str">
        <f t="shared" si="69"/>
        <v>Umsetzung</v>
      </c>
      <c r="H726" t="str" cm="1">
        <f t="array" ref="H726">LEFT(C726,SUM(LEN(C726)-LEN(SUBSTITUTE(C726,{"0";"1";"2";"3";"4";"5";"6";"7";"8";"9"},""))))</f>
        <v>01</v>
      </c>
      <c r="I726" t="str" cm="1">
        <f t="array" aca="1" ref="I726" ca="1">_xlfn.TEXTJOIN("",TRUE,IFERROR(MID(H726,ROW(INDIRECT("1:100")),1)+0,""))</f>
        <v>01</v>
      </c>
      <c r="J726" s="1" t="s">
        <v>12604</v>
      </c>
      <c r="K726" t="str">
        <f t="shared" si="70"/>
        <v>01</v>
      </c>
      <c r="L726" t="s">
        <v>12566</v>
      </c>
      <c r="M726" t="s">
        <v>12567</v>
      </c>
      <c r="N726">
        <v>2</v>
      </c>
      <c r="O726" t="s">
        <v>766</v>
      </c>
      <c r="P726" t="str">
        <f t="shared" si="71"/>
        <v>01-Umsetzung</v>
      </c>
    </row>
    <row r="727" spans="1:16" x14ac:dyDescent="0.3">
      <c r="A727" t="s">
        <v>11399</v>
      </c>
      <c r="B727" t="s">
        <v>12006</v>
      </c>
      <c r="C727" t="s">
        <v>65</v>
      </c>
      <c r="D727">
        <f t="shared" si="66"/>
        <v>1</v>
      </c>
      <c r="E727">
        <f t="shared" si="67"/>
        <v>1</v>
      </c>
      <c r="F727" t="str">
        <f t="shared" si="68"/>
        <v>Umsetzung</v>
      </c>
      <c r="G727" t="str">
        <f t="shared" si="69"/>
        <v>Umsetzung</v>
      </c>
      <c r="H727" t="str" cm="1">
        <f t="array" ref="H727">LEFT(C727,SUM(LEN(C727)-LEN(SUBSTITUTE(C727,{"0";"1";"2";"3";"4";"5";"6";"7";"8";"9"},""))))</f>
        <v>01</v>
      </c>
      <c r="I727" t="str" cm="1">
        <f t="array" aca="1" ref="I727" ca="1">_xlfn.TEXTJOIN("",TRUE,IFERROR(MID(H727,ROW(INDIRECT("1:100")),1)+0,""))</f>
        <v>01</v>
      </c>
      <c r="J727" s="1" t="s">
        <v>12604</v>
      </c>
      <c r="K727" t="str">
        <f t="shared" si="70"/>
        <v>01</v>
      </c>
      <c r="L727" t="s">
        <v>12566</v>
      </c>
      <c r="M727" t="s">
        <v>12567</v>
      </c>
      <c r="N727">
        <v>2</v>
      </c>
      <c r="O727" t="s">
        <v>766</v>
      </c>
      <c r="P727" t="str">
        <f t="shared" si="71"/>
        <v>01-Umsetzung</v>
      </c>
    </row>
    <row r="728" spans="1:16" x14ac:dyDescent="0.3">
      <c r="A728" t="s">
        <v>11400</v>
      </c>
      <c r="B728" t="s">
        <v>12007</v>
      </c>
      <c r="C728" t="s">
        <v>65</v>
      </c>
      <c r="D728">
        <f t="shared" si="66"/>
        <v>1</v>
      </c>
      <c r="E728">
        <f t="shared" si="67"/>
        <v>1</v>
      </c>
      <c r="F728" t="str">
        <f t="shared" si="68"/>
        <v>Umsetzung</v>
      </c>
      <c r="G728" t="str">
        <f t="shared" si="69"/>
        <v>Umsetzung</v>
      </c>
      <c r="H728" t="str" cm="1">
        <f t="array" ref="H728">LEFT(C728,SUM(LEN(C728)-LEN(SUBSTITUTE(C728,{"0";"1";"2";"3";"4";"5";"6";"7";"8";"9"},""))))</f>
        <v>01</v>
      </c>
      <c r="I728" t="str" cm="1">
        <f t="array" aca="1" ref="I728" ca="1">_xlfn.TEXTJOIN("",TRUE,IFERROR(MID(H728,ROW(INDIRECT("1:100")),1)+0,""))</f>
        <v>01</v>
      </c>
      <c r="J728" s="1" t="s">
        <v>12604</v>
      </c>
      <c r="K728" t="str">
        <f t="shared" si="70"/>
        <v>01</v>
      </c>
      <c r="L728" t="s">
        <v>12566</v>
      </c>
      <c r="M728" t="s">
        <v>12567</v>
      </c>
      <c r="N728">
        <v>2</v>
      </c>
      <c r="O728" t="s">
        <v>766</v>
      </c>
      <c r="P728" t="str">
        <f t="shared" si="71"/>
        <v>01-Umsetzung</v>
      </c>
    </row>
    <row r="729" spans="1:16" x14ac:dyDescent="0.3">
      <c r="A729" t="s">
        <v>11401</v>
      </c>
      <c r="B729" t="s">
        <v>12008</v>
      </c>
      <c r="C729" t="s">
        <v>65</v>
      </c>
      <c r="D729">
        <f t="shared" si="66"/>
        <v>1</v>
      </c>
      <c r="E729">
        <f t="shared" si="67"/>
        <v>1</v>
      </c>
      <c r="F729" t="str">
        <f t="shared" si="68"/>
        <v>Umsetzung</v>
      </c>
      <c r="G729" t="str">
        <f t="shared" si="69"/>
        <v>Umsetzung</v>
      </c>
      <c r="H729" t="str" cm="1">
        <f t="array" ref="H729">LEFT(C729,SUM(LEN(C729)-LEN(SUBSTITUTE(C729,{"0";"1";"2";"3";"4";"5";"6";"7";"8";"9"},""))))</f>
        <v>01</v>
      </c>
      <c r="I729" t="str" cm="1">
        <f t="array" aca="1" ref="I729" ca="1">_xlfn.TEXTJOIN("",TRUE,IFERROR(MID(H729,ROW(INDIRECT("1:100")),1)+0,""))</f>
        <v>01</v>
      </c>
      <c r="J729" s="1" t="s">
        <v>12604</v>
      </c>
      <c r="K729" t="str">
        <f t="shared" si="70"/>
        <v>01</v>
      </c>
      <c r="L729" t="s">
        <v>12566</v>
      </c>
      <c r="M729" t="s">
        <v>12567</v>
      </c>
      <c r="N729">
        <v>2</v>
      </c>
      <c r="O729" t="s">
        <v>766</v>
      </c>
      <c r="P729" t="str">
        <f t="shared" si="71"/>
        <v>01-Umsetzung</v>
      </c>
    </row>
    <row r="730" spans="1:16" x14ac:dyDescent="0.3">
      <c r="A730" t="s">
        <v>11402</v>
      </c>
      <c r="B730" t="s">
        <v>12009</v>
      </c>
      <c r="C730" t="s">
        <v>65</v>
      </c>
      <c r="D730">
        <f t="shared" si="66"/>
        <v>1</v>
      </c>
      <c r="E730">
        <f t="shared" si="67"/>
        <v>1</v>
      </c>
      <c r="F730" t="str">
        <f t="shared" si="68"/>
        <v>Umsetzung</v>
      </c>
      <c r="G730" t="str">
        <f t="shared" si="69"/>
        <v>Umsetzung</v>
      </c>
      <c r="H730" t="str" cm="1">
        <f t="array" ref="H730">LEFT(C730,SUM(LEN(C730)-LEN(SUBSTITUTE(C730,{"0";"1";"2";"3";"4";"5";"6";"7";"8";"9"},""))))</f>
        <v>01</v>
      </c>
      <c r="I730" t="str" cm="1">
        <f t="array" aca="1" ref="I730" ca="1">_xlfn.TEXTJOIN("",TRUE,IFERROR(MID(H730,ROW(INDIRECT("1:100")),1)+0,""))</f>
        <v>01</v>
      </c>
      <c r="J730" s="1" t="s">
        <v>12604</v>
      </c>
      <c r="K730" t="str">
        <f t="shared" si="70"/>
        <v>01</v>
      </c>
      <c r="L730" t="s">
        <v>12566</v>
      </c>
      <c r="M730" t="s">
        <v>12567</v>
      </c>
      <c r="N730">
        <v>2</v>
      </c>
      <c r="O730" t="s">
        <v>766</v>
      </c>
      <c r="P730" t="str">
        <f t="shared" si="71"/>
        <v>01-Umsetzung</v>
      </c>
    </row>
    <row r="731" spans="1:16" x14ac:dyDescent="0.3">
      <c r="A731" t="s">
        <v>11403</v>
      </c>
      <c r="B731" t="s">
        <v>12010</v>
      </c>
      <c r="C731" t="s">
        <v>65</v>
      </c>
      <c r="D731">
        <f t="shared" si="66"/>
        <v>1</v>
      </c>
      <c r="E731">
        <f t="shared" si="67"/>
        <v>1</v>
      </c>
      <c r="F731" t="str">
        <f t="shared" si="68"/>
        <v>Umsetzung</v>
      </c>
      <c r="G731" t="str">
        <f t="shared" si="69"/>
        <v>Umsetzung</v>
      </c>
      <c r="H731" t="str" cm="1">
        <f t="array" ref="H731">LEFT(C731,SUM(LEN(C731)-LEN(SUBSTITUTE(C731,{"0";"1";"2";"3";"4";"5";"6";"7";"8";"9"},""))))</f>
        <v>01</v>
      </c>
      <c r="I731" t="str" cm="1">
        <f t="array" aca="1" ref="I731" ca="1">_xlfn.TEXTJOIN("",TRUE,IFERROR(MID(H731,ROW(INDIRECT("1:100")),1)+0,""))</f>
        <v>01</v>
      </c>
      <c r="J731" s="1" t="s">
        <v>12604</v>
      </c>
      <c r="K731" t="str">
        <f t="shared" si="70"/>
        <v>01</v>
      </c>
      <c r="L731" t="s">
        <v>12566</v>
      </c>
      <c r="M731" t="s">
        <v>12567</v>
      </c>
      <c r="N731">
        <v>2</v>
      </c>
      <c r="O731" t="s">
        <v>766</v>
      </c>
      <c r="P731" t="str">
        <f t="shared" si="71"/>
        <v>01-Umsetzung</v>
      </c>
    </row>
    <row r="732" spans="1:16" x14ac:dyDescent="0.3">
      <c r="A732" t="s">
        <v>11404</v>
      </c>
      <c r="B732" t="s">
        <v>12011</v>
      </c>
      <c r="C732" t="s">
        <v>65</v>
      </c>
      <c r="D732">
        <f t="shared" si="66"/>
        <v>1</v>
      </c>
      <c r="E732">
        <f t="shared" si="67"/>
        <v>1</v>
      </c>
      <c r="F732" t="str">
        <f t="shared" si="68"/>
        <v>Umsetzung</v>
      </c>
      <c r="G732" t="str">
        <f t="shared" si="69"/>
        <v>Umsetzung</v>
      </c>
      <c r="H732" t="str" cm="1">
        <f t="array" ref="H732">LEFT(C732,SUM(LEN(C732)-LEN(SUBSTITUTE(C732,{"0";"1";"2";"3";"4";"5";"6";"7";"8";"9"},""))))</f>
        <v>01</v>
      </c>
      <c r="I732" t="str" cm="1">
        <f t="array" aca="1" ref="I732" ca="1">_xlfn.TEXTJOIN("",TRUE,IFERROR(MID(H732,ROW(INDIRECT("1:100")),1)+0,""))</f>
        <v>01</v>
      </c>
      <c r="J732" s="1" t="s">
        <v>12604</v>
      </c>
      <c r="K732" t="str">
        <f t="shared" si="70"/>
        <v>01</v>
      </c>
      <c r="L732" t="s">
        <v>12566</v>
      </c>
      <c r="M732" t="s">
        <v>12567</v>
      </c>
      <c r="N732">
        <v>2</v>
      </c>
      <c r="O732" t="s">
        <v>766</v>
      </c>
      <c r="P732" t="str">
        <f t="shared" si="71"/>
        <v>01-Umsetzung</v>
      </c>
    </row>
    <row r="733" spans="1:16" x14ac:dyDescent="0.3">
      <c r="A733" t="s">
        <v>11405</v>
      </c>
      <c r="B733" t="s">
        <v>12012</v>
      </c>
      <c r="C733" t="s">
        <v>65</v>
      </c>
      <c r="D733">
        <f t="shared" si="66"/>
        <v>1</v>
      </c>
      <c r="E733">
        <f t="shared" si="67"/>
        <v>1</v>
      </c>
      <c r="F733" t="str">
        <f t="shared" si="68"/>
        <v>Umsetzung</v>
      </c>
      <c r="G733" t="str">
        <f t="shared" si="69"/>
        <v>Umsetzung</v>
      </c>
      <c r="H733" t="str" cm="1">
        <f t="array" ref="H733">LEFT(C733,SUM(LEN(C733)-LEN(SUBSTITUTE(C733,{"0";"1";"2";"3";"4";"5";"6";"7";"8";"9"},""))))</f>
        <v>01</v>
      </c>
      <c r="I733" t="str" cm="1">
        <f t="array" aca="1" ref="I733" ca="1">_xlfn.TEXTJOIN("",TRUE,IFERROR(MID(H733,ROW(INDIRECT("1:100")),1)+0,""))</f>
        <v>01</v>
      </c>
      <c r="J733" s="1" t="s">
        <v>12604</v>
      </c>
      <c r="K733" t="str">
        <f t="shared" si="70"/>
        <v>01</v>
      </c>
      <c r="L733" t="s">
        <v>12566</v>
      </c>
      <c r="M733" t="s">
        <v>12567</v>
      </c>
      <c r="N733">
        <v>2</v>
      </c>
      <c r="O733" t="s">
        <v>766</v>
      </c>
      <c r="P733" t="str">
        <f t="shared" si="71"/>
        <v>01-Umsetzung</v>
      </c>
    </row>
    <row r="734" spans="1:16" x14ac:dyDescent="0.3">
      <c r="A734" t="s">
        <v>11406</v>
      </c>
      <c r="B734" t="s">
        <v>12013</v>
      </c>
      <c r="C734" t="s">
        <v>65</v>
      </c>
      <c r="D734">
        <f t="shared" si="66"/>
        <v>1</v>
      </c>
      <c r="E734">
        <f t="shared" si="67"/>
        <v>1</v>
      </c>
      <c r="F734" t="str">
        <f t="shared" si="68"/>
        <v>Umsetzung</v>
      </c>
      <c r="G734" t="str">
        <f t="shared" si="69"/>
        <v>Umsetzung</v>
      </c>
      <c r="H734" t="str" cm="1">
        <f t="array" ref="H734">LEFT(C734,SUM(LEN(C734)-LEN(SUBSTITUTE(C734,{"0";"1";"2";"3";"4";"5";"6";"7";"8";"9"},""))))</f>
        <v>01</v>
      </c>
      <c r="I734" t="str" cm="1">
        <f t="array" aca="1" ref="I734" ca="1">_xlfn.TEXTJOIN("",TRUE,IFERROR(MID(H734,ROW(INDIRECT("1:100")),1)+0,""))</f>
        <v>01</v>
      </c>
      <c r="J734" s="1" t="s">
        <v>12604</v>
      </c>
      <c r="K734" t="str">
        <f t="shared" si="70"/>
        <v>01</v>
      </c>
      <c r="L734" t="s">
        <v>12566</v>
      </c>
      <c r="M734" t="s">
        <v>12567</v>
      </c>
      <c r="N734">
        <v>2</v>
      </c>
      <c r="O734" t="s">
        <v>766</v>
      </c>
      <c r="P734" t="str">
        <f t="shared" si="71"/>
        <v>01-Umsetzung</v>
      </c>
    </row>
    <row r="735" spans="1:16" x14ac:dyDescent="0.3">
      <c r="A735" t="s">
        <v>11407</v>
      </c>
      <c r="B735" t="s">
        <v>12014</v>
      </c>
      <c r="C735" t="s">
        <v>65</v>
      </c>
      <c r="D735">
        <f t="shared" si="66"/>
        <v>1</v>
      </c>
      <c r="E735">
        <f t="shared" si="67"/>
        <v>1</v>
      </c>
      <c r="F735" t="str">
        <f t="shared" si="68"/>
        <v>Umsetzung</v>
      </c>
      <c r="G735" t="str">
        <f t="shared" si="69"/>
        <v>Umsetzung</v>
      </c>
      <c r="H735" t="str" cm="1">
        <f t="array" ref="H735">LEFT(C735,SUM(LEN(C735)-LEN(SUBSTITUTE(C735,{"0";"1";"2";"3";"4";"5";"6";"7";"8";"9"},""))))</f>
        <v>01</v>
      </c>
      <c r="I735" t="str" cm="1">
        <f t="array" aca="1" ref="I735" ca="1">_xlfn.TEXTJOIN("",TRUE,IFERROR(MID(H735,ROW(INDIRECT("1:100")),1)+0,""))</f>
        <v>01</v>
      </c>
      <c r="J735" s="1" t="s">
        <v>12604</v>
      </c>
      <c r="K735" t="str">
        <f t="shared" si="70"/>
        <v>01</v>
      </c>
      <c r="L735" t="s">
        <v>12566</v>
      </c>
      <c r="M735" t="s">
        <v>12567</v>
      </c>
      <c r="N735">
        <v>2</v>
      </c>
      <c r="O735" t="s">
        <v>766</v>
      </c>
      <c r="P735" t="str">
        <f t="shared" si="71"/>
        <v>01-Umsetzung</v>
      </c>
    </row>
    <row r="736" spans="1:16" x14ac:dyDescent="0.3">
      <c r="A736" t="s">
        <v>11408</v>
      </c>
      <c r="B736" t="s">
        <v>12015</v>
      </c>
      <c r="C736" t="s">
        <v>65</v>
      </c>
      <c r="D736">
        <f t="shared" si="66"/>
        <v>1</v>
      </c>
      <c r="E736">
        <f t="shared" si="67"/>
        <v>1</v>
      </c>
      <c r="F736" t="str">
        <f t="shared" si="68"/>
        <v>Umsetzung</v>
      </c>
      <c r="G736" t="str">
        <f t="shared" si="69"/>
        <v>Umsetzung</v>
      </c>
      <c r="H736" t="str" cm="1">
        <f t="array" ref="H736">LEFT(C736,SUM(LEN(C736)-LEN(SUBSTITUTE(C736,{"0";"1";"2";"3";"4";"5";"6";"7";"8";"9"},""))))</f>
        <v>01</v>
      </c>
      <c r="I736" t="str" cm="1">
        <f t="array" aca="1" ref="I736" ca="1">_xlfn.TEXTJOIN("",TRUE,IFERROR(MID(H736,ROW(INDIRECT("1:100")),1)+0,""))</f>
        <v>01</v>
      </c>
      <c r="J736" s="1" t="s">
        <v>12604</v>
      </c>
      <c r="K736" t="str">
        <f t="shared" si="70"/>
        <v>01</v>
      </c>
      <c r="L736" t="s">
        <v>12566</v>
      </c>
      <c r="M736" t="s">
        <v>12567</v>
      </c>
      <c r="N736">
        <v>2</v>
      </c>
      <c r="O736" t="s">
        <v>766</v>
      </c>
      <c r="P736" t="str">
        <f t="shared" si="71"/>
        <v>01-Umsetzung</v>
      </c>
    </row>
    <row r="737" spans="1:16" x14ac:dyDescent="0.3">
      <c r="A737" t="s">
        <v>11409</v>
      </c>
      <c r="B737" t="s">
        <v>12016</v>
      </c>
      <c r="C737" t="s">
        <v>65</v>
      </c>
      <c r="D737">
        <f t="shared" si="66"/>
        <v>1</v>
      </c>
      <c r="E737">
        <f t="shared" si="67"/>
        <v>1</v>
      </c>
      <c r="F737" t="str">
        <f t="shared" si="68"/>
        <v>Umsetzung</v>
      </c>
      <c r="G737" t="str">
        <f t="shared" si="69"/>
        <v>Umsetzung</v>
      </c>
      <c r="H737" t="str" cm="1">
        <f t="array" ref="H737">LEFT(C737,SUM(LEN(C737)-LEN(SUBSTITUTE(C737,{"0";"1";"2";"3";"4";"5";"6";"7";"8";"9"},""))))</f>
        <v>01</v>
      </c>
      <c r="I737" t="str" cm="1">
        <f t="array" aca="1" ref="I737" ca="1">_xlfn.TEXTJOIN("",TRUE,IFERROR(MID(H737,ROW(INDIRECT("1:100")),1)+0,""))</f>
        <v>01</v>
      </c>
      <c r="J737" s="1" t="s">
        <v>12604</v>
      </c>
      <c r="K737" t="str">
        <f t="shared" si="70"/>
        <v>01</v>
      </c>
      <c r="L737" t="s">
        <v>12566</v>
      </c>
      <c r="M737" t="s">
        <v>12567</v>
      </c>
      <c r="N737">
        <v>2</v>
      </c>
      <c r="O737" t="s">
        <v>766</v>
      </c>
      <c r="P737" t="str">
        <f t="shared" si="71"/>
        <v>01-Umsetzung</v>
      </c>
    </row>
    <row r="738" spans="1:16" x14ac:dyDescent="0.3">
      <c r="A738" t="s">
        <v>11410</v>
      </c>
      <c r="B738" t="s">
        <v>12017</v>
      </c>
      <c r="C738" t="s">
        <v>65</v>
      </c>
      <c r="D738">
        <f t="shared" si="66"/>
        <v>1</v>
      </c>
      <c r="E738">
        <f t="shared" si="67"/>
        <v>1</v>
      </c>
      <c r="F738" t="str">
        <f t="shared" si="68"/>
        <v>Umsetzung</v>
      </c>
      <c r="G738" t="str">
        <f t="shared" si="69"/>
        <v>Umsetzung</v>
      </c>
      <c r="H738" t="str" cm="1">
        <f t="array" ref="H738">LEFT(C738,SUM(LEN(C738)-LEN(SUBSTITUTE(C738,{"0";"1";"2";"3";"4";"5";"6";"7";"8";"9"},""))))</f>
        <v>01</v>
      </c>
      <c r="I738" t="str" cm="1">
        <f t="array" aca="1" ref="I738" ca="1">_xlfn.TEXTJOIN("",TRUE,IFERROR(MID(H738,ROW(INDIRECT("1:100")),1)+0,""))</f>
        <v>01</v>
      </c>
      <c r="J738" s="1" t="s">
        <v>12604</v>
      </c>
      <c r="K738" t="str">
        <f t="shared" si="70"/>
        <v>01</v>
      </c>
      <c r="L738" t="s">
        <v>12566</v>
      </c>
      <c r="M738" t="s">
        <v>12567</v>
      </c>
      <c r="N738">
        <v>2</v>
      </c>
      <c r="O738" t="s">
        <v>766</v>
      </c>
      <c r="P738" t="str">
        <f t="shared" si="71"/>
        <v>01-Umsetzung</v>
      </c>
    </row>
    <row r="739" spans="1:16" x14ac:dyDescent="0.3">
      <c r="A739" t="s">
        <v>11411</v>
      </c>
      <c r="B739" t="s">
        <v>12018</v>
      </c>
      <c r="C739" t="s">
        <v>65</v>
      </c>
      <c r="D739">
        <f t="shared" si="66"/>
        <v>1</v>
      </c>
      <c r="E739">
        <f t="shared" si="67"/>
        <v>1</v>
      </c>
      <c r="F739" t="str">
        <f t="shared" si="68"/>
        <v>Umsetzung</v>
      </c>
      <c r="G739" t="str">
        <f t="shared" si="69"/>
        <v>Umsetzung</v>
      </c>
      <c r="H739" t="str" cm="1">
        <f t="array" ref="H739">LEFT(C739,SUM(LEN(C739)-LEN(SUBSTITUTE(C739,{"0";"1";"2";"3";"4";"5";"6";"7";"8";"9"},""))))</f>
        <v>01</v>
      </c>
      <c r="I739" t="str" cm="1">
        <f t="array" aca="1" ref="I739" ca="1">_xlfn.TEXTJOIN("",TRUE,IFERROR(MID(H739,ROW(INDIRECT("1:100")),1)+0,""))</f>
        <v>01</v>
      </c>
      <c r="J739" s="1" t="s">
        <v>12604</v>
      </c>
      <c r="K739" t="str">
        <f t="shared" si="70"/>
        <v>01</v>
      </c>
      <c r="L739" t="s">
        <v>12566</v>
      </c>
      <c r="M739" t="s">
        <v>12567</v>
      </c>
      <c r="N739">
        <v>2</v>
      </c>
      <c r="O739" t="s">
        <v>766</v>
      </c>
      <c r="P739" t="str">
        <f t="shared" si="71"/>
        <v>01-Umsetzung</v>
      </c>
    </row>
    <row r="740" spans="1:16" x14ac:dyDescent="0.3">
      <c r="A740" t="s">
        <v>11412</v>
      </c>
      <c r="B740" t="s">
        <v>12019</v>
      </c>
      <c r="C740" t="s">
        <v>65</v>
      </c>
      <c r="D740">
        <f t="shared" si="66"/>
        <v>1</v>
      </c>
      <c r="E740">
        <f t="shared" si="67"/>
        <v>1</v>
      </c>
      <c r="F740" t="str">
        <f t="shared" si="68"/>
        <v>Umsetzung</v>
      </c>
      <c r="G740" t="str">
        <f t="shared" si="69"/>
        <v>Umsetzung</v>
      </c>
      <c r="H740" t="str" cm="1">
        <f t="array" ref="H740">LEFT(C740,SUM(LEN(C740)-LEN(SUBSTITUTE(C740,{"0";"1";"2";"3";"4";"5";"6";"7";"8";"9"},""))))</f>
        <v>01</v>
      </c>
      <c r="I740" t="str" cm="1">
        <f t="array" aca="1" ref="I740" ca="1">_xlfn.TEXTJOIN("",TRUE,IFERROR(MID(H740,ROW(INDIRECT("1:100")),1)+0,""))</f>
        <v>01</v>
      </c>
      <c r="J740" s="1" t="s">
        <v>12604</v>
      </c>
      <c r="K740" t="str">
        <f t="shared" si="70"/>
        <v>01</v>
      </c>
      <c r="L740" t="s">
        <v>12566</v>
      </c>
      <c r="M740" t="s">
        <v>12567</v>
      </c>
      <c r="N740">
        <v>2</v>
      </c>
      <c r="O740" t="s">
        <v>766</v>
      </c>
      <c r="P740" t="str">
        <f t="shared" si="71"/>
        <v>01-Umsetzung</v>
      </c>
    </row>
    <row r="741" spans="1:16" x14ac:dyDescent="0.3">
      <c r="A741" t="s">
        <v>11413</v>
      </c>
      <c r="B741" t="s">
        <v>12020</v>
      </c>
      <c r="C741" t="s">
        <v>65</v>
      </c>
      <c r="D741">
        <f t="shared" si="66"/>
        <v>1</v>
      </c>
      <c r="E741">
        <f t="shared" si="67"/>
        <v>1</v>
      </c>
      <c r="F741" t="str">
        <f t="shared" si="68"/>
        <v>Umsetzung</v>
      </c>
      <c r="G741" t="str">
        <f t="shared" si="69"/>
        <v>Umsetzung</v>
      </c>
      <c r="H741" t="str" cm="1">
        <f t="array" ref="H741">LEFT(C741,SUM(LEN(C741)-LEN(SUBSTITUTE(C741,{"0";"1";"2";"3";"4";"5";"6";"7";"8";"9"},""))))</f>
        <v>01</v>
      </c>
      <c r="I741" t="str" cm="1">
        <f t="array" aca="1" ref="I741" ca="1">_xlfn.TEXTJOIN("",TRUE,IFERROR(MID(H741,ROW(INDIRECT("1:100")),1)+0,""))</f>
        <v>01</v>
      </c>
      <c r="J741" s="1" t="s">
        <v>12604</v>
      </c>
      <c r="K741" t="str">
        <f t="shared" si="70"/>
        <v>01</v>
      </c>
      <c r="L741" t="s">
        <v>12566</v>
      </c>
      <c r="M741" t="s">
        <v>12567</v>
      </c>
      <c r="N741">
        <v>2</v>
      </c>
      <c r="O741" t="s">
        <v>766</v>
      </c>
      <c r="P741" t="str">
        <f t="shared" si="71"/>
        <v>01-Umsetzung</v>
      </c>
    </row>
    <row r="742" spans="1:16" x14ac:dyDescent="0.3">
      <c r="A742" t="s">
        <v>11414</v>
      </c>
      <c r="B742" t="s">
        <v>12021</v>
      </c>
      <c r="C742" t="s">
        <v>65</v>
      </c>
      <c r="D742">
        <f t="shared" si="66"/>
        <v>1</v>
      </c>
      <c r="E742">
        <f t="shared" si="67"/>
        <v>1</v>
      </c>
      <c r="F742" t="str">
        <f t="shared" si="68"/>
        <v>Umsetzung</v>
      </c>
      <c r="G742" t="str">
        <f t="shared" si="69"/>
        <v>Umsetzung</v>
      </c>
      <c r="H742" t="str" cm="1">
        <f t="array" ref="H742">LEFT(C742,SUM(LEN(C742)-LEN(SUBSTITUTE(C742,{"0";"1";"2";"3";"4";"5";"6";"7";"8";"9"},""))))</f>
        <v>01</v>
      </c>
      <c r="I742" t="str" cm="1">
        <f t="array" aca="1" ref="I742" ca="1">_xlfn.TEXTJOIN("",TRUE,IFERROR(MID(H742,ROW(INDIRECT("1:100")),1)+0,""))</f>
        <v>01</v>
      </c>
      <c r="J742" s="1" t="s">
        <v>12604</v>
      </c>
      <c r="K742" t="str">
        <f t="shared" si="70"/>
        <v>01</v>
      </c>
      <c r="L742" t="s">
        <v>12566</v>
      </c>
      <c r="M742" t="s">
        <v>12567</v>
      </c>
      <c r="N742">
        <v>2</v>
      </c>
      <c r="O742" t="s">
        <v>766</v>
      </c>
      <c r="P742" t="str">
        <f t="shared" si="71"/>
        <v>01-Umsetzung</v>
      </c>
    </row>
    <row r="743" spans="1:16" x14ac:dyDescent="0.3">
      <c r="A743" t="s">
        <v>11415</v>
      </c>
      <c r="B743" t="s">
        <v>12022</v>
      </c>
      <c r="C743" t="s">
        <v>65</v>
      </c>
      <c r="D743">
        <f t="shared" si="66"/>
        <v>1</v>
      </c>
      <c r="E743">
        <f t="shared" si="67"/>
        <v>1</v>
      </c>
      <c r="F743" t="str">
        <f t="shared" si="68"/>
        <v>Umsetzung</v>
      </c>
      <c r="G743" t="str">
        <f t="shared" si="69"/>
        <v>Umsetzung</v>
      </c>
      <c r="H743" t="str" cm="1">
        <f t="array" ref="H743">LEFT(C743,SUM(LEN(C743)-LEN(SUBSTITUTE(C743,{"0";"1";"2";"3";"4";"5";"6";"7";"8";"9"},""))))</f>
        <v>01</v>
      </c>
      <c r="I743" t="str" cm="1">
        <f t="array" aca="1" ref="I743" ca="1">_xlfn.TEXTJOIN("",TRUE,IFERROR(MID(H743,ROW(INDIRECT("1:100")),1)+0,""))</f>
        <v>01</v>
      </c>
      <c r="J743" s="1" t="s">
        <v>12604</v>
      </c>
      <c r="K743" t="str">
        <f t="shared" si="70"/>
        <v>01</v>
      </c>
      <c r="L743" t="s">
        <v>12566</v>
      </c>
      <c r="M743" t="s">
        <v>12567</v>
      </c>
      <c r="N743">
        <v>2</v>
      </c>
      <c r="O743" t="s">
        <v>766</v>
      </c>
      <c r="P743" t="str">
        <f t="shared" si="71"/>
        <v>01-Umsetzung</v>
      </c>
    </row>
    <row r="744" spans="1:16" x14ac:dyDescent="0.3">
      <c r="A744" t="s">
        <v>11416</v>
      </c>
      <c r="B744" t="s">
        <v>12023</v>
      </c>
      <c r="C744" t="s">
        <v>65</v>
      </c>
      <c r="D744">
        <f t="shared" si="66"/>
        <v>1</v>
      </c>
      <c r="E744">
        <f t="shared" si="67"/>
        <v>1</v>
      </c>
      <c r="F744" t="str">
        <f t="shared" si="68"/>
        <v>Umsetzung</v>
      </c>
      <c r="G744" t="str">
        <f t="shared" si="69"/>
        <v>Umsetzung</v>
      </c>
      <c r="H744" t="str" cm="1">
        <f t="array" ref="H744">LEFT(C744,SUM(LEN(C744)-LEN(SUBSTITUTE(C744,{"0";"1";"2";"3";"4";"5";"6";"7";"8";"9"},""))))</f>
        <v>01</v>
      </c>
      <c r="I744" t="str" cm="1">
        <f t="array" aca="1" ref="I744" ca="1">_xlfn.TEXTJOIN("",TRUE,IFERROR(MID(H744,ROW(INDIRECT("1:100")),1)+0,""))</f>
        <v>01</v>
      </c>
      <c r="J744" s="1" t="s">
        <v>12604</v>
      </c>
      <c r="K744" t="str">
        <f t="shared" si="70"/>
        <v>01</v>
      </c>
      <c r="L744" t="s">
        <v>12566</v>
      </c>
      <c r="M744" t="s">
        <v>12567</v>
      </c>
      <c r="N744">
        <v>2</v>
      </c>
      <c r="O744" t="s">
        <v>766</v>
      </c>
      <c r="P744" t="str">
        <f t="shared" si="71"/>
        <v>01-Umsetzung</v>
      </c>
    </row>
    <row r="745" spans="1:16" x14ac:dyDescent="0.3">
      <c r="A745" t="s">
        <v>11417</v>
      </c>
      <c r="B745" t="s">
        <v>12024</v>
      </c>
      <c r="C745" t="s">
        <v>65</v>
      </c>
      <c r="D745">
        <f t="shared" si="66"/>
        <v>1</v>
      </c>
      <c r="E745">
        <f t="shared" si="67"/>
        <v>1</v>
      </c>
      <c r="F745" t="str">
        <f t="shared" si="68"/>
        <v>Umsetzung</v>
      </c>
      <c r="G745" t="str">
        <f t="shared" si="69"/>
        <v>Umsetzung</v>
      </c>
      <c r="H745" t="str" cm="1">
        <f t="array" ref="H745">LEFT(C745,SUM(LEN(C745)-LEN(SUBSTITUTE(C745,{"0";"1";"2";"3";"4";"5";"6";"7";"8";"9"},""))))</f>
        <v>01</v>
      </c>
      <c r="I745" t="str" cm="1">
        <f t="array" aca="1" ref="I745" ca="1">_xlfn.TEXTJOIN("",TRUE,IFERROR(MID(H745,ROW(INDIRECT("1:100")),1)+0,""))</f>
        <v>01</v>
      </c>
      <c r="J745" s="1" t="s">
        <v>12604</v>
      </c>
      <c r="K745" t="str">
        <f t="shared" si="70"/>
        <v>01</v>
      </c>
      <c r="L745" t="s">
        <v>12566</v>
      </c>
      <c r="M745" t="s">
        <v>12567</v>
      </c>
      <c r="N745">
        <v>2</v>
      </c>
      <c r="O745" t="s">
        <v>766</v>
      </c>
      <c r="P745" t="str">
        <f t="shared" si="71"/>
        <v>01-Umsetzung</v>
      </c>
    </row>
    <row r="746" spans="1:16" x14ac:dyDescent="0.3">
      <c r="A746" t="s">
        <v>11418</v>
      </c>
      <c r="B746" t="s">
        <v>12025</v>
      </c>
      <c r="C746" t="s">
        <v>65</v>
      </c>
      <c r="D746">
        <f t="shared" si="66"/>
        <v>1</v>
      </c>
      <c r="E746">
        <f t="shared" si="67"/>
        <v>1</v>
      </c>
      <c r="F746" t="str">
        <f t="shared" si="68"/>
        <v>Umsetzung</v>
      </c>
      <c r="G746" t="str">
        <f t="shared" si="69"/>
        <v>Umsetzung</v>
      </c>
      <c r="H746" t="str" cm="1">
        <f t="array" ref="H746">LEFT(C746,SUM(LEN(C746)-LEN(SUBSTITUTE(C746,{"0";"1";"2";"3";"4";"5";"6";"7";"8";"9"},""))))</f>
        <v>01</v>
      </c>
      <c r="I746" t="str" cm="1">
        <f t="array" aca="1" ref="I746" ca="1">_xlfn.TEXTJOIN("",TRUE,IFERROR(MID(H746,ROW(INDIRECT("1:100")),1)+0,""))</f>
        <v>01</v>
      </c>
      <c r="J746" s="1" t="s">
        <v>12604</v>
      </c>
      <c r="K746" t="str">
        <f t="shared" si="70"/>
        <v>01</v>
      </c>
      <c r="L746" t="s">
        <v>12566</v>
      </c>
      <c r="M746" t="s">
        <v>12567</v>
      </c>
      <c r="N746">
        <v>2</v>
      </c>
      <c r="O746" t="s">
        <v>766</v>
      </c>
      <c r="P746" t="str">
        <f t="shared" si="71"/>
        <v>01-Umsetzung</v>
      </c>
    </row>
    <row r="747" spans="1:16" x14ac:dyDescent="0.3">
      <c r="A747" t="s">
        <v>11419</v>
      </c>
      <c r="B747" t="s">
        <v>12026</v>
      </c>
      <c r="C747" t="s">
        <v>65</v>
      </c>
      <c r="D747">
        <f t="shared" si="66"/>
        <v>1</v>
      </c>
      <c r="E747">
        <f t="shared" si="67"/>
        <v>1</v>
      </c>
      <c r="F747" t="str">
        <f t="shared" si="68"/>
        <v>Umsetzung</v>
      </c>
      <c r="G747" t="str">
        <f t="shared" si="69"/>
        <v>Umsetzung</v>
      </c>
      <c r="H747" t="str" cm="1">
        <f t="array" ref="H747">LEFT(C747,SUM(LEN(C747)-LEN(SUBSTITUTE(C747,{"0";"1";"2";"3";"4";"5";"6";"7";"8";"9"},""))))</f>
        <v>01</v>
      </c>
      <c r="I747" t="str" cm="1">
        <f t="array" aca="1" ref="I747" ca="1">_xlfn.TEXTJOIN("",TRUE,IFERROR(MID(H747,ROW(INDIRECT("1:100")),1)+0,""))</f>
        <v>01</v>
      </c>
      <c r="J747" s="1" t="s">
        <v>12604</v>
      </c>
      <c r="K747" t="str">
        <f t="shared" si="70"/>
        <v>01</v>
      </c>
      <c r="L747" t="s">
        <v>12566</v>
      </c>
      <c r="M747" t="s">
        <v>12567</v>
      </c>
      <c r="N747">
        <v>2</v>
      </c>
      <c r="O747" t="s">
        <v>766</v>
      </c>
      <c r="P747" t="str">
        <f t="shared" si="71"/>
        <v>01-Umsetzung</v>
      </c>
    </row>
    <row r="748" spans="1:16" x14ac:dyDescent="0.3">
      <c r="A748" t="s">
        <v>11420</v>
      </c>
      <c r="B748" t="s">
        <v>12027</v>
      </c>
      <c r="C748" t="s">
        <v>65</v>
      </c>
      <c r="D748">
        <f t="shared" si="66"/>
        <v>1</v>
      </c>
      <c r="E748">
        <f t="shared" si="67"/>
        <v>1</v>
      </c>
      <c r="F748" t="str">
        <f t="shared" si="68"/>
        <v>Umsetzung</v>
      </c>
      <c r="G748" t="str">
        <f t="shared" si="69"/>
        <v>Umsetzung</v>
      </c>
      <c r="H748" t="str" cm="1">
        <f t="array" ref="H748">LEFT(C748,SUM(LEN(C748)-LEN(SUBSTITUTE(C748,{"0";"1";"2";"3";"4";"5";"6";"7";"8";"9"},""))))</f>
        <v>01</v>
      </c>
      <c r="I748" t="str" cm="1">
        <f t="array" aca="1" ref="I748" ca="1">_xlfn.TEXTJOIN("",TRUE,IFERROR(MID(H748,ROW(INDIRECT("1:100")),1)+0,""))</f>
        <v>01</v>
      </c>
      <c r="J748" s="1" t="s">
        <v>12604</v>
      </c>
      <c r="K748" t="str">
        <f t="shared" si="70"/>
        <v>01</v>
      </c>
      <c r="L748" t="s">
        <v>12566</v>
      </c>
      <c r="M748" t="s">
        <v>12567</v>
      </c>
      <c r="N748">
        <v>2</v>
      </c>
      <c r="O748" t="s">
        <v>766</v>
      </c>
      <c r="P748" t="str">
        <f t="shared" si="71"/>
        <v>01-Umsetzung</v>
      </c>
    </row>
    <row r="749" spans="1:16" x14ac:dyDescent="0.3">
      <c r="A749" t="s">
        <v>11421</v>
      </c>
      <c r="B749" t="s">
        <v>12028</v>
      </c>
      <c r="C749" t="s">
        <v>65</v>
      </c>
      <c r="D749">
        <f t="shared" si="66"/>
        <v>1</v>
      </c>
      <c r="E749">
        <f t="shared" si="67"/>
        <v>1</v>
      </c>
      <c r="F749" t="str">
        <f t="shared" si="68"/>
        <v>Umsetzung</v>
      </c>
      <c r="G749" t="str">
        <f t="shared" si="69"/>
        <v>Umsetzung</v>
      </c>
      <c r="H749" t="str" cm="1">
        <f t="array" ref="H749">LEFT(C749,SUM(LEN(C749)-LEN(SUBSTITUTE(C749,{"0";"1";"2";"3";"4";"5";"6";"7";"8";"9"},""))))</f>
        <v>01</v>
      </c>
      <c r="I749" t="str" cm="1">
        <f t="array" aca="1" ref="I749" ca="1">_xlfn.TEXTJOIN("",TRUE,IFERROR(MID(H749,ROW(INDIRECT("1:100")),1)+0,""))</f>
        <v>01</v>
      </c>
      <c r="J749" s="1" t="s">
        <v>12604</v>
      </c>
      <c r="K749" t="str">
        <f t="shared" si="70"/>
        <v>01</v>
      </c>
      <c r="L749" t="s">
        <v>12566</v>
      </c>
      <c r="M749" t="s">
        <v>12567</v>
      </c>
      <c r="N749">
        <v>2</v>
      </c>
      <c r="O749" t="s">
        <v>766</v>
      </c>
      <c r="P749" t="str">
        <f t="shared" si="71"/>
        <v>01-Umsetzung</v>
      </c>
    </row>
    <row r="750" spans="1:16" x14ac:dyDescent="0.3">
      <c r="A750" t="s">
        <v>11422</v>
      </c>
      <c r="B750" t="s">
        <v>12029</v>
      </c>
      <c r="C750" t="s">
        <v>65</v>
      </c>
      <c r="D750">
        <f t="shared" si="66"/>
        <v>1</v>
      </c>
      <c r="E750">
        <f t="shared" si="67"/>
        <v>1</v>
      </c>
      <c r="F750" t="str">
        <f t="shared" si="68"/>
        <v>Umsetzung</v>
      </c>
      <c r="G750" t="str">
        <f t="shared" si="69"/>
        <v>Umsetzung</v>
      </c>
      <c r="H750" t="str" cm="1">
        <f t="array" ref="H750">LEFT(C750,SUM(LEN(C750)-LEN(SUBSTITUTE(C750,{"0";"1";"2";"3";"4";"5";"6";"7";"8";"9"},""))))</f>
        <v>01</v>
      </c>
      <c r="I750" t="str" cm="1">
        <f t="array" aca="1" ref="I750" ca="1">_xlfn.TEXTJOIN("",TRUE,IFERROR(MID(H750,ROW(INDIRECT("1:100")),1)+0,""))</f>
        <v>01</v>
      </c>
      <c r="J750" s="1" t="s">
        <v>12604</v>
      </c>
      <c r="K750" t="str">
        <f t="shared" si="70"/>
        <v>01</v>
      </c>
      <c r="L750" t="s">
        <v>12566</v>
      </c>
      <c r="M750" t="s">
        <v>12567</v>
      </c>
      <c r="N750">
        <v>2</v>
      </c>
      <c r="O750" t="s">
        <v>766</v>
      </c>
      <c r="P750" t="str">
        <f t="shared" si="71"/>
        <v>01-Umsetzung</v>
      </c>
    </row>
    <row r="751" spans="1:16" x14ac:dyDescent="0.3">
      <c r="A751" t="s">
        <v>11423</v>
      </c>
      <c r="B751" t="s">
        <v>12030</v>
      </c>
      <c r="C751" t="s">
        <v>65</v>
      </c>
      <c r="D751">
        <f t="shared" si="66"/>
        <v>1</v>
      </c>
      <c r="E751">
        <f t="shared" si="67"/>
        <v>1</v>
      </c>
      <c r="F751" t="str">
        <f t="shared" si="68"/>
        <v>Umsetzung</v>
      </c>
      <c r="G751" t="str">
        <f t="shared" si="69"/>
        <v>Umsetzung</v>
      </c>
      <c r="H751" t="str" cm="1">
        <f t="array" ref="H751">LEFT(C751,SUM(LEN(C751)-LEN(SUBSTITUTE(C751,{"0";"1";"2";"3";"4";"5";"6";"7";"8";"9"},""))))</f>
        <v>01</v>
      </c>
      <c r="I751" t="str" cm="1">
        <f t="array" aca="1" ref="I751" ca="1">_xlfn.TEXTJOIN("",TRUE,IFERROR(MID(H751,ROW(INDIRECT("1:100")),1)+0,""))</f>
        <v>01</v>
      </c>
      <c r="J751" s="1" t="s">
        <v>12604</v>
      </c>
      <c r="K751" t="str">
        <f t="shared" si="70"/>
        <v>01</v>
      </c>
      <c r="L751" t="s">
        <v>12566</v>
      </c>
      <c r="M751" t="s">
        <v>12567</v>
      </c>
      <c r="N751">
        <v>2</v>
      </c>
      <c r="O751" t="s">
        <v>766</v>
      </c>
      <c r="P751" t="str">
        <f t="shared" si="71"/>
        <v>01-Umsetzung</v>
      </c>
    </row>
    <row r="752" spans="1:16" x14ac:dyDescent="0.3">
      <c r="A752" t="s">
        <v>11424</v>
      </c>
      <c r="B752" t="s">
        <v>12031</v>
      </c>
      <c r="C752" t="s">
        <v>65</v>
      </c>
      <c r="D752">
        <f t="shared" si="66"/>
        <v>1</v>
      </c>
      <c r="E752">
        <f t="shared" si="67"/>
        <v>1</v>
      </c>
      <c r="F752" t="str">
        <f t="shared" si="68"/>
        <v>Umsetzung</v>
      </c>
      <c r="G752" t="str">
        <f t="shared" si="69"/>
        <v>Umsetzung</v>
      </c>
      <c r="H752" t="str" cm="1">
        <f t="array" ref="H752">LEFT(C752,SUM(LEN(C752)-LEN(SUBSTITUTE(C752,{"0";"1";"2";"3";"4";"5";"6";"7";"8";"9"},""))))</f>
        <v>01</v>
      </c>
      <c r="I752" t="str" cm="1">
        <f t="array" aca="1" ref="I752" ca="1">_xlfn.TEXTJOIN("",TRUE,IFERROR(MID(H752,ROW(INDIRECT("1:100")),1)+0,""))</f>
        <v>01</v>
      </c>
      <c r="J752" s="1" t="s">
        <v>12604</v>
      </c>
      <c r="K752" t="str">
        <f t="shared" si="70"/>
        <v>01</v>
      </c>
      <c r="L752" t="s">
        <v>12566</v>
      </c>
      <c r="M752" t="s">
        <v>12567</v>
      </c>
      <c r="N752">
        <v>2</v>
      </c>
      <c r="O752" t="s">
        <v>766</v>
      </c>
      <c r="P752" t="str">
        <f t="shared" si="71"/>
        <v>01-Umsetzung</v>
      </c>
    </row>
    <row r="753" spans="1:16" x14ac:dyDescent="0.3">
      <c r="A753" t="s">
        <v>11425</v>
      </c>
      <c r="B753" t="s">
        <v>12032</v>
      </c>
      <c r="C753" t="s">
        <v>65</v>
      </c>
      <c r="D753">
        <f t="shared" si="66"/>
        <v>1</v>
      </c>
      <c r="E753">
        <f t="shared" si="67"/>
        <v>1</v>
      </c>
      <c r="F753" t="str">
        <f t="shared" si="68"/>
        <v>Umsetzung</v>
      </c>
      <c r="G753" t="str">
        <f t="shared" si="69"/>
        <v>Umsetzung</v>
      </c>
      <c r="H753" t="str" cm="1">
        <f t="array" ref="H753">LEFT(C753,SUM(LEN(C753)-LEN(SUBSTITUTE(C753,{"0";"1";"2";"3";"4";"5";"6";"7";"8";"9"},""))))</f>
        <v>01</v>
      </c>
      <c r="I753" t="str" cm="1">
        <f t="array" aca="1" ref="I753" ca="1">_xlfn.TEXTJOIN("",TRUE,IFERROR(MID(H753,ROW(INDIRECT("1:100")),1)+0,""))</f>
        <v>01</v>
      </c>
      <c r="J753" s="1" t="s">
        <v>12604</v>
      </c>
      <c r="K753" t="str">
        <f t="shared" si="70"/>
        <v>01</v>
      </c>
      <c r="L753" t="s">
        <v>12566</v>
      </c>
      <c r="M753" t="s">
        <v>12567</v>
      </c>
      <c r="N753">
        <v>2</v>
      </c>
      <c r="O753" t="s">
        <v>766</v>
      </c>
      <c r="P753" t="str">
        <f t="shared" si="71"/>
        <v>01-Umsetzung</v>
      </c>
    </row>
    <row r="754" spans="1:16" x14ac:dyDescent="0.3">
      <c r="A754" t="s">
        <v>11426</v>
      </c>
      <c r="B754" t="s">
        <v>12033</v>
      </c>
      <c r="C754" t="s">
        <v>65</v>
      </c>
      <c r="D754">
        <f t="shared" si="66"/>
        <v>1</v>
      </c>
      <c r="E754">
        <f t="shared" si="67"/>
        <v>1</v>
      </c>
      <c r="F754" t="str">
        <f t="shared" si="68"/>
        <v>Umsetzung</v>
      </c>
      <c r="G754" t="str">
        <f t="shared" si="69"/>
        <v>Umsetzung</v>
      </c>
      <c r="H754" t="str" cm="1">
        <f t="array" ref="H754">LEFT(C754,SUM(LEN(C754)-LEN(SUBSTITUTE(C754,{"0";"1";"2";"3";"4";"5";"6";"7";"8";"9"},""))))</f>
        <v>01</v>
      </c>
      <c r="I754" t="str" cm="1">
        <f t="array" aca="1" ref="I754" ca="1">_xlfn.TEXTJOIN("",TRUE,IFERROR(MID(H754,ROW(INDIRECT("1:100")),1)+0,""))</f>
        <v>01</v>
      </c>
      <c r="J754" s="1" t="s">
        <v>12604</v>
      </c>
      <c r="K754" t="str">
        <f t="shared" si="70"/>
        <v>01</v>
      </c>
      <c r="L754" t="s">
        <v>12566</v>
      </c>
      <c r="M754" t="s">
        <v>12567</v>
      </c>
      <c r="N754">
        <v>2</v>
      </c>
      <c r="O754" t="s">
        <v>766</v>
      </c>
      <c r="P754" t="str">
        <f t="shared" si="71"/>
        <v>01-Umsetzung</v>
      </c>
    </row>
    <row r="755" spans="1:16" x14ac:dyDescent="0.3">
      <c r="A755" t="s">
        <v>11427</v>
      </c>
      <c r="B755" t="s">
        <v>12034</v>
      </c>
      <c r="C755" t="s">
        <v>65</v>
      </c>
      <c r="D755">
        <f t="shared" si="66"/>
        <v>1</v>
      </c>
      <c r="E755">
        <f t="shared" si="67"/>
        <v>1</v>
      </c>
      <c r="F755" t="str">
        <f t="shared" si="68"/>
        <v>Umsetzung</v>
      </c>
      <c r="G755" t="str">
        <f t="shared" si="69"/>
        <v>Umsetzung</v>
      </c>
      <c r="H755" t="str" cm="1">
        <f t="array" ref="H755">LEFT(C755,SUM(LEN(C755)-LEN(SUBSTITUTE(C755,{"0";"1";"2";"3";"4";"5";"6";"7";"8";"9"},""))))</f>
        <v>01</v>
      </c>
      <c r="I755" t="str" cm="1">
        <f t="array" aca="1" ref="I755" ca="1">_xlfn.TEXTJOIN("",TRUE,IFERROR(MID(H755,ROW(INDIRECT("1:100")),1)+0,""))</f>
        <v>01</v>
      </c>
      <c r="J755" s="1" t="s">
        <v>12604</v>
      </c>
      <c r="K755" t="str">
        <f t="shared" si="70"/>
        <v>01</v>
      </c>
      <c r="L755" t="s">
        <v>12566</v>
      </c>
      <c r="M755" t="s">
        <v>12567</v>
      </c>
      <c r="N755">
        <v>2</v>
      </c>
      <c r="O755" t="s">
        <v>766</v>
      </c>
      <c r="P755" t="str">
        <f t="shared" si="71"/>
        <v>01-Umsetzung</v>
      </c>
    </row>
    <row r="756" spans="1:16" x14ac:dyDescent="0.3">
      <c r="A756" t="s">
        <v>11428</v>
      </c>
      <c r="B756" t="s">
        <v>12035</v>
      </c>
      <c r="C756" t="s">
        <v>65</v>
      </c>
      <c r="D756">
        <f t="shared" si="66"/>
        <v>1</v>
      </c>
      <c r="E756">
        <f t="shared" si="67"/>
        <v>1</v>
      </c>
      <c r="F756" t="str">
        <f t="shared" si="68"/>
        <v>Umsetzung</v>
      </c>
      <c r="G756" t="str">
        <f t="shared" si="69"/>
        <v>Umsetzung</v>
      </c>
      <c r="H756" t="str" cm="1">
        <f t="array" ref="H756">LEFT(C756,SUM(LEN(C756)-LEN(SUBSTITUTE(C756,{"0";"1";"2";"3";"4";"5";"6";"7";"8";"9"},""))))</f>
        <v>01</v>
      </c>
      <c r="I756" t="str" cm="1">
        <f t="array" aca="1" ref="I756" ca="1">_xlfn.TEXTJOIN("",TRUE,IFERROR(MID(H756,ROW(INDIRECT("1:100")),1)+0,""))</f>
        <v>01</v>
      </c>
      <c r="J756" s="1" t="s">
        <v>12604</v>
      </c>
      <c r="K756" t="str">
        <f t="shared" si="70"/>
        <v>01</v>
      </c>
      <c r="L756" t="s">
        <v>12566</v>
      </c>
      <c r="M756" t="s">
        <v>12567</v>
      </c>
      <c r="N756">
        <v>2</v>
      </c>
      <c r="O756" t="s">
        <v>766</v>
      </c>
      <c r="P756" t="str">
        <f t="shared" si="71"/>
        <v>01-Umsetzung</v>
      </c>
    </row>
    <row r="757" spans="1:16" x14ac:dyDescent="0.3">
      <c r="A757" t="s">
        <v>11429</v>
      </c>
      <c r="B757" t="s">
        <v>12036</v>
      </c>
      <c r="C757" t="s">
        <v>65</v>
      </c>
      <c r="D757">
        <f t="shared" si="66"/>
        <v>1</v>
      </c>
      <c r="E757">
        <f t="shared" si="67"/>
        <v>1</v>
      </c>
      <c r="F757" t="str">
        <f t="shared" si="68"/>
        <v>Umsetzung</v>
      </c>
      <c r="G757" t="str">
        <f t="shared" si="69"/>
        <v>Umsetzung</v>
      </c>
      <c r="H757" t="str" cm="1">
        <f t="array" ref="H757">LEFT(C757,SUM(LEN(C757)-LEN(SUBSTITUTE(C757,{"0";"1";"2";"3";"4";"5";"6";"7";"8";"9"},""))))</f>
        <v>01</v>
      </c>
      <c r="I757" t="str" cm="1">
        <f t="array" aca="1" ref="I757" ca="1">_xlfn.TEXTJOIN("",TRUE,IFERROR(MID(H757,ROW(INDIRECT("1:100")),1)+0,""))</f>
        <v>01</v>
      </c>
      <c r="J757" s="1" t="s">
        <v>12604</v>
      </c>
      <c r="K757" t="str">
        <f t="shared" si="70"/>
        <v>01</v>
      </c>
      <c r="L757" t="s">
        <v>12566</v>
      </c>
      <c r="M757" t="s">
        <v>12567</v>
      </c>
      <c r="N757">
        <v>2</v>
      </c>
      <c r="O757" t="s">
        <v>766</v>
      </c>
      <c r="P757" t="str">
        <f t="shared" si="71"/>
        <v>01-Umsetzung</v>
      </c>
    </row>
    <row r="758" spans="1:16" x14ac:dyDescent="0.3">
      <c r="A758" t="s">
        <v>11430</v>
      </c>
      <c r="B758" t="s">
        <v>12037</v>
      </c>
      <c r="C758" t="s">
        <v>65</v>
      </c>
      <c r="D758">
        <f t="shared" si="66"/>
        <v>1</v>
      </c>
      <c r="E758">
        <f t="shared" si="67"/>
        <v>1</v>
      </c>
      <c r="F758" t="str">
        <f t="shared" si="68"/>
        <v>Umsetzung</v>
      </c>
      <c r="G758" t="str">
        <f t="shared" si="69"/>
        <v>Umsetzung</v>
      </c>
      <c r="H758" t="str" cm="1">
        <f t="array" ref="H758">LEFT(C758,SUM(LEN(C758)-LEN(SUBSTITUTE(C758,{"0";"1";"2";"3";"4";"5";"6";"7";"8";"9"},""))))</f>
        <v>01</v>
      </c>
      <c r="I758" t="str" cm="1">
        <f t="array" aca="1" ref="I758" ca="1">_xlfn.TEXTJOIN("",TRUE,IFERROR(MID(H758,ROW(INDIRECT("1:100")),1)+0,""))</f>
        <v>01</v>
      </c>
      <c r="J758" s="1" t="s">
        <v>12604</v>
      </c>
      <c r="K758" t="str">
        <f t="shared" si="70"/>
        <v>01</v>
      </c>
      <c r="L758" t="s">
        <v>12566</v>
      </c>
      <c r="M758" t="s">
        <v>12567</v>
      </c>
      <c r="N758">
        <v>2</v>
      </c>
      <c r="O758" t="s">
        <v>766</v>
      </c>
      <c r="P758" t="str">
        <f t="shared" si="71"/>
        <v>01-Umsetzung</v>
      </c>
    </row>
    <row r="759" spans="1:16" x14ac:dyDescent="0.3">
      <c r="A759" t="s">
        <v>11431</v>
      </c>
      <c r="B759" t="s">
        <v>12038</v>
      </c>
      <c r="C759" t="s">
        <v>65</v>
      </c>
      <c r="D759">
        <f t="shared" si="66"/>
        <v>1</v>
      </c>
      <c r="E759">
        <f t="shared" si="67"/>
        <v>1</v>
      </c>
      <c r="F759" t="str">
        <f t="shared" si="68"/>
        <v>Umsetzung</v>
      </c>
      <c r="G759" t="str">
        <f t="shared" si="69"/>
        <v>Umsetzung</v>
      </c>
      <c r="H759" t="str" cm="1">
        <f t="array" ref="H759">LEFT(C759,SUM(LEN(C759)-LEN(SUBSTITUTE(C759,{"0";"1";"2";"3";"4";"5";"6";"7";"8";"9"},""))))</f>
        <v>01</v>
      </c>
      <c r="I759" t="str" cm="1">
        <f t="array" aca="1" ref="I759" ca="1">_xlfn.TEXTJOIN("",TRUE,IFERROR(MID(H759,ROW(INDIRECT("1:100")),1)+0,""))</f>
        <v>01</v>
      </c>
      <c r="J759" s="1" t="s">
        <v>12604</v>
      </c>
      <c r="K759" t="str">
        <f t="shared" si="70"/>
        <v>01</v>
      </c>
      <c r="L759" t="s">
        <v>12566</v>
      </c>
      <c r="M759" t="s">
        <v>12567</v>
      </c>
      <c r="N759">
        <v>2</v>
      </c>
      <c r="O759" t="s">
        <v>766</v>
      </c>
      <c r="P759" t="str">
        <f t="shared" si="71"/>
        <v>01-Umsetzung</v>
      </c>
    </row>
    <row r="760" spans="1:16" x14ac:dyDescent="0.3">
      <c r="A760" t="s">
        <v>11432</v>
      </c>
      <c r="B760" t="s">
        <v>12039</v>
      </c>
      <c r="C760" t="s">
        <v>65</v>
      </c>
      <c r="D760">
        <f t="shared" si="66"/>
        <v>1</v>
      </c>
      <c r="E760">
        <f t="shared" si="67"/>
        <v>1</v>
      </c>
      <c r="F760" t="str">
        <f t="shared" si="68"/>
        <v>Umsetzung</v>
      </c>
      <c r="G760" t="str">
        <f t="shared" si="69"/>
        <v>Umsetzung</v>
      </c>
      <c r="H760" t="str" cm="1">
        <f t="array" ref="H760">LEFT(C760,SUM(LEN(C760)-LEN(SUBSTITUTE(C760,{"0";"1";"2";"3";"4";"5";"6";"7";"8";"9"},""))))</f>
        <v>01</v>
      </c>
      <c r="I760" t="str" cm="1">
        <f t="array" aca="1" ref="I760" ca="1">_xlfn.TEXTJOIN("",TRUE,IFERROR(MID(H760,ROW(INDIRECT("1:100")),1)+0,""))</f>
        <v>01</v>
      </c>
      <c r="J760" s="1" t="s">
        <v>12604</v>
      </c>
      <c r="K760" t="str">
        <f t="shared" si="70"/>
        <v>01</v>
      </c>
      <c r="L760" t="s">
        <v>12566</v>
      </c>
      <c r="M760" t="s">
        <v>12567</v>
      </c>
      <c r="N760">
        <v>2</v>
      </c>
      <c r="O760" t="s">
        <v>766</v>
      </c>
      <c r="P760" t="str">
        <f t="shared" si="71"/>
        <v>01-Umsetzung</v>
      </c>
    </row>
    <row r="761" spans="1:16" x14ac:dyDescent="0.3">
      <c r="A761" t="s">
        <v>11433</v>
      </c>
      <c r="B761" t="s">
        <v>12040</v>
      </c>
      <c r="C761" t="s">
        <v>65</v>
      </c>
      <c r="D761">
        <f t="shared" si="66"/>
        <v>1</v>
      </c>
      <c r="E761">
        <f t="shared" si="67"/>
        <v>1</v>
      </c>
      <c r="F761" t="str">
        <f t="shared" si="68"/>
        <v>Umsetzung</v>
      </c>
      <c r="G761" t="str">
        <f t="shared" si="69"/>
        <v>Umsetzung</v>
      </c>
      <c r="H761" t="str" cm="1">
        <f t="array" ref="H761">LEFT(C761,SUM(LEN(C761)-LEN(SUBSTITUTE(C761,{"0";"1";"2";"3";"4";"5";"6";"7";"8";"9"},""))))</f>
        <v>01</v>
      </c>
      <c r="I761" t="str" cm="1">
        <f t="array" aca="1" ref="I761" ca="1">_xlfn.TEXTJOIN("",TRUE,IFERROR(MID(H761,ROW(INDIRECT("1:100")),1)+0,""))</f>
        <v>01</v>
      </c>
      <c r="J761" s="1" t="s">
        <v>12604</v>
      </c>
      <c r="K761" t="str">
        <f t="shared" si="70"/>
        <v>01</v>
      </c>
      <c r="L761" t="s">
        <v>12566</v>
      </c>
      <c r="M761" t="s">
        <v>12567</v>
      </c>
      <c r="N761">
        <v>2</v>
      </c>
      <c r="O761" t="s">
        <v>766</v>
      </c>
      <c r="P761" t="str">
        <f t="shared" si="71"/>
        <v>01-Umsetzung</v>
      </c>
    </row>
    <row r="762" spans="1:16" x14ac:dyDescent="0.3">
      <c r="A762" t="s">
        <v>11434</v>
      </c>
      <c r="B762" t="s">
        <v>12041</v>
      </c>
      <c r="C762" t="s">
        <v>65</v>
      </c>
      <c r="D762">
        <f t="shared" si="66"/>
        <v>1</v>
      </c>
      <c r="E762">
        <f t="shared" si="67"/>
        <v>1</v>
      </c>
      <c r="F762" t="str">
        <f t="shared" si="68"/>
        <v>Umsetzung</v>
      </c>
      <c r="G762" t="str">
        <f t="shared" si="69"/>
        <v>Umsetzung</v>
      </c>
      <c r="H762" t="str" cm="1">
        <f t="array" ref="H762">LEFT(C762,SUM(LEN(C762)-LEN(SUBSTITUTE(C762,{"0";"1";"2";"3";"4";"5";"6";"7";"8";"9"},""))))</f>
        <v>01</v>
      </c>
      <c r="I762" t="str" cm="1">
        <f t="array" aca="1" ref="I762" ca="1">_xlfn.TEXTJOIN("",TRUE,IFERROR(MID(H762,ROW(INDIRECT("1:100")),1)+0,""))</f>
        <v>01</v>
      </c>
      <c r="J762" s="1" t="s">
        <v>12604</v>
      </c>
      <c r="K762" t="str">
        <f t="shared" si="70"/>
        <v>01</v>
      </c>
      <c r="L762" t="s">
        <v>12566</v>
      </c>
      <c r="M762" t="s">
        <v>12567</v>
      </c>
      <c r="N762">
        <v>2</v>
      </c>
      <c r="O762" t="s">
        <v>766</v>
      </c>
      <c r="P762" t="str">
        <f t="shared" si="71"/>
        <v>01-Umsetzung</v>
      </c>
    </row>
    <row r="763" spans="1:16" x14ac:dyDescent="0.3">
      <c r="A763" t="s">
        <v>11435</v>
      </c>
      <c r="B763" t="s">
        <v>12042</v>
      </c>
      <c r="C763" t="s">
        <v>65</v>
      </c>
      <c r="D763">
        <f t="shared" si="66"/>
        <v>1</v>
      </c>
      <c r="E763">
        <f t="shared" si="67"/>
        <v>1</v>
      </c>
      <c r="F763" t="str">
        <f t="shared" si="68"/>
        <v>Umsetzung</v>
      </c>
      <c r="G763" t="str">
        <f t="shared" si="69"/>
        <v>Umsetzung</v>
      </c>
      <c r="H763" t="str" cm="1">
        <f t="array" ref="H763">LEFT(C763,SUM(LEN(C763)-LEN(SUBSTITUTE(C763,{"0";"1";"2";"3";"4";"5";"6";"7";"8";"9"},""))))</f>
        <v>01</v>
      </c>
      <c r="I763" t="str" cm="1">
        <f t="array" aca="1" ref="I763" ca="1">_xlfn.TEXTJOIN("",TRUE,IFERROR(MID(H763,ROW(INDIRECT("1:100")),1)+0,""))</f>
        <v>01</v>
      </c>
      <c r="J763" s="1" t="s">
        <v>12604</v>
      </c>
      <c r="K763" t="str">
        <f t="shared" si="70"/>
        <v>01</v>
      </c>
      <c r="L763" t="s">
        <v>12566</v>
      </c>
      <c r="M763" t="s">
        <v>12567</v>
      </c>
      <c r="N763">
        <v>2</v>
      </c>
      <c r="O763" t="s">
        <v>766</v>
      </c>
      <c r="P763" t="str">
        <f t="shared" si="71"/>
        <v>01-Umsetzung</v>
      </c>
    </row>
    <row r="764" spans="1:16" x14ac:dyDescent="0.3">
      <c r="A764" t="s">
        <v>11436</v>
      </c>
      <c r="B764" t="s">
        <v>12043</v>
      </c>
      <c r="C764" t="s">
        <v>65</v>
      </c>
      <c r="D764">
        <f t="shared" si="66"/>
        <v>1</v>
      </c>
      <c r="E764">
        <f t="shared" si="67"/>
        <v>1</v>
      </c>
      <c r="F764" t="str">
        <f t="shared" si="68"/>
        <v>Umsetzung</v>
      </c>
      <c r="G764" t="str">
        <f t="shared" si="69"/>
        <v>Umsetzung</v>
      </c>
      <c r="H764" t="str" cm="1">
        <f t="array" ref="H764">LEFT(C764,SUM(LEN(C764)-LEN(SUBSTITUTE(C764,{"0";"1";"2";"3";"4";"5";"6";"7";"8";"9"},""))))</f>
        <v>01</v>
      </c>
      <c r="I764" t="str" cm="1">
        <f t="array" aca="1" ref="I764" ca="1">_xlfn.TEXTJOIN("",TRUE,IFERROR(MID(H764,ROW(INDIRECT("1:100")),1)+0,""))</f>
        <v>01</v>
      </c>
      <c r="J764" s="1" t="s">
        <v>12604</v>
      </c>
      <c r="K764" t="str">
        <f t="shared" si="70"/>
        <v>01</v>
      </c>
      <c r="L764" t="s">
        <v>12566</v>
      </c>
      <c r="M764" t="s">
        <v>12567</v>
      </c>
      <c r="N764">
        <v>2</v>
      </c>
      <c r="O764" t="s">
        <v>766</v>
      </c>
      <c r="P764" t="str">
        <f t="shared" si="71"/>
        <v>01-Umsetzung</v>
      </c>
    </row>
    <row r="765" spans="1:16" x14ac:dyDescent="0.3">
      <c r="A765" t="s">
        <v>11437</v>
      </c>
      <c r="B765" t="s">
        <v>12044</v>
      </c>
      <c r="C765" t="s">
        <v>65</v>
      </c>
      <c r="D765">
        <f t="shared" si="66"/>
        <v>1</v>
      </c>
      <c r="E765">
        <f t="shared" si="67"/>
        <v>1</v>
      </c>
      <c r="F765" t="str">
        <f t="shared" si="68"/>
        <v>Umsetzung</v>
      </c>
      <c r="G765" t="str">
        <f t="shared" si="69"/>
        <v>Umsetzung</v>
      </c>
      <c r="H765" t="str" cm="1">
        <f t="array" ref="H765">LEFT(C765,SUM(LEN(C765)-LEN(SUBSTITUTE(C765,{"0";"1";"2";"3";"4";"5";"6";"7";"8";"9"},""))))</f>
        <v>01</v>
      </c>
      <c r="I765" t="str" cm="1">
        <f t="array" aca="1" ref="I765" ca="1">_xlfn.TEXTJOIN("",TRUE,IFERROR(MID(H765,ROW(INDIRECT("1:100")),1)+0,""))</f>
        <v>01</v>
      </c>
      <c r="J765" s="1" t="s">
        <v>12604</v>
      </c>
      <c r="K765" t="str">
        <f t="shared" si="70"/>
        <v>01</v>
      </c>
      <c r="L765" t="s">
        <v>12566</v>
      </c>
      <c r="M765" t="s">
        <v>12567</v>
      </c>
      <c r="N765">
        <v>2</v>
      </c>
      <c r="O765" t="s">
        <v>766</v>
      </c>
      <c r="P765" t="str">
        <f t="shared" si="71"/>
        <v>01-Umsetzung</v>
      </c>
    </row>
    <row r="766" spans="1:16" x14ac:dyDescent="0.3">
      <c r="A766" t="s">
        <v>11438</v>
      </c>
      <c r="B766" t="s">
        <v>12045</v>
      </c>
      <c r="C766" t="s">
        <v>65</v>
      </c>
      <c r="D766">
        <f t="shared" si="66"/>
        <v>1</v>
      </c>
      <c r="E766">
        <f t="shared" si="67"/>
        <v>1</v>
      </c>
      <c r="F766" t="str">
        <f t="shared" si="68"/>
        <v>Umsetzung</v>
      </c>
      <c r="G766" t="str">
        <f t="shared" si="69"/>
        <v>Umsetzung</v>
      </c>
      <c r="H766" t="str" cm="1">
        <f t="array" ref="H766">LEFT(C766,SUM(LEN(C766)-LEN(SUBSTITUTE(C766,{"0";"1";"2";"3";"4";"5";"6";"7";"8";"9"},""))))</f>
        <v>01</v>
      </c>
      <c r="I766" t="str" cm="1">
        <f t="array" aca="1" ref="I766" ca="1">_xlfn.TEXTJOIN("",TRUE,IFERROR(MID(H766,ROW(INDIRECT("1:100")),1)+0,""))</f>
        <v>01</v>
      </c>
      <c r="J766" s="1" t="s">
        <v>12604</v>
      </c>
      <c r="K766" t="str">
        <f t="shared" si="70"/>
        <v>01</v>
      </c>
      <c r="L766" t="s">
        <v>12566</v>
      </c>
      <c r="M766" t="s">
        <v>12567</v>
      </c>
      <c r="N766">
        <v>2</v>
      </c>
      <c r="O766" t="s">
        <v>766</v>
      </c>
      <c r="P766" t="str">
        <f t="shared" si="71"/>
        <v>01-Umsetzung</v>
      </c>
    </row>
    <row r="767" spans="1:16" x14ac:dyDescent="0.3">
      <c r="A767" t="s">
        <v>11439</v>
      </c>
      <c r="B767" t="s">
        <v>12047</v>
      </c>
      <c r="C767" t="s">
        <v>65</v>
      </c>
      <c r="D767">
        <f t="shared" si="66"/>
        <v>1</v>
      </c>
      <c r="E767">
        <f t="shared" si="67"/>
        <v>1</v>
      </c>
      <c r="F767" t="str">
        <f t="shared" si="68"/>
        <v>Umsetzung</v>
      </c>
      <c r="G767" t="str">
        <f t="shared" si="69"/>
        <v>Umsetzung</v>
      </c>
      <c r="H767" t="str" cm="1">
        <f t="array" ref="H767">LEFT(C767,SUM(LEN(C767)-LEN(SUBSTITUTE(C767,{"0";"1";"2";"3";"4";"5";"6";"7";"8";"9"},""))))</f>
        <v>01</v>
      </c>
      <c r="I767" t="str" cm="1">
        <f t="array" aca="1" ref="I767" ca="1">_xlfn.TEXTJOIN("",TRUE,IFERROR(MID(H767,ROW(INDIRECT("1:100")),1)+0,""))</f>
        <v>01</v>
      </c>
      <c r="J767" s="1" t="s">
        <v>12604</v>
      </c>
      <c r="K767" t="str">
        <f t="shared" si="70"/>
        <v>01</v>
      </c>
      <c r="L767" t="s">
        <v>12566</v>
      </c>
      <c r="M767" t="s">
        <v>12567</v>
      </c>
      <c r="N767">
        <v>2</v>
      </c>
      <c r="O767" t="s">
        <v>766</v>
      </c>
      <c r="P767" t="str">
        <f t="shared" si="71"/>
        <v>01-Umsetzung</v>
      </c>
    </row>
    <row r="768" spans="1:16" x14ac:dyDescent="0.3">
      <c r="A768" t="s">
        <v>11440</v>
      </c>
      <c r="B768" t="s">
        <v>12048</v>
      </c>
      <c r="C768" t="s">
        <v>65</v>
      </c>
      <c r="D768">
        <f t="shared" si="66"/>
        <v>1</v>
      </c>
      <c r="E768">
        <f t="shared" si="67"/>
        <v>1</v>
      </c>
      <c r="F768" t="str">
        <f t="shared" si="68"/>
        <v>Umsetzung</v>
      </c>
      <c r="G768" t="str">
        <f t="shared" si="69"/>
        <v>Umsetzung</v>
      </c>
      <c r="H768" t="str" cm="1">
        <f t="array" ref="H768">LEFT(C768,SUM(LEN(C768)-LEN(SUBSTITUTE(C768,{"0";"1";"2";"3";"4";"5";"6";"7";"8";"9"},""))))</f>
        <v>01</v>
      </c>
      <c r="I768" t="str" cm="1">
        <f t="array" aca="1" ref="I768" ca="1">_xlfn.TEXTJOIN("",TRUE,IFERROR(MID(H768,ROW(INDIRECT("1:100")),1)+0,""))</f>
        <v>01</v>
      </c>
      <c r="J768" s="1" t="s">
        <v>12604</v>
      </c>
      <c r="K768" t="str">
        <f t="shared" si="70"/>
        <v>01</v>
      </c>
      <c r="L768" t="s">
        <v>12566</v>
      </c>
      <c r="M768" t="s">
        <v>12567</v>
      </c>
      <c r="N768">
        <v>2</v>
      </c>
      <c r="O768" t="s">
        <v>766</v>
      </c>
      <c r="P768" t="str">
        <f t="shared" si="71"/>
        <v>01-Umsetzung</v>
      </c>
    </row>
    <row r="769" spans="1:16" x14ac:dyDescent="0.3">
      <c r="A769" t="s">
        <v>11441</v>
      </c>
      <c r="B769" t="s">
        <v>12049</v>
      </c>
      <c r="C769" t="s">
        <v>65</v>
      </c>
      <c r="D769">
        <f t="shared" si="66"/>
        <v>1</v>
      </c>
      <c r="E769">
        <f t="shared" si="67"/>
        <v>1</v>
      </c>
      <c r="F769" t="str">
        <f t="shared" si="68"/>
        <v>Umsetzung</v>
      </c>
      <c r="G769" t="str">
        <f t="shared" si="69"/>
        <v>Umsetzung</v>
      </c>
      <c r="H769" t="str" cm="1">
        <f t="array" ref="H769">LEFT(C769,SUM(LEN(C769)-LEN(SUBSTITUTE(C769,{"0";"1";"2";"3";"4";"5";"6";"7";"8";"9"},""))))</f>
        <v>01</v>
      </c>
      <c r="I769" t="str" cm="1">
        <f t="array" aca="1" ref="I769" ca="1">_xlfn.TEXTJOIN("",TRUE,IFERROR(MID(H769,ROW(INDIRECT("1:100")),1)+0,""))</f>
        <v>01</v>
      </c>
      <c r="J769" s="1" t="s">
        <v>12604</v>
      </c>
      <c r="K769" t="str">
        <f t="shared" si="70"/>
        <v>01</v>
      </c>
      <c r="L769" t="s">
        <v>12566</v>
      </c>
      <c r="M769" t="s">
        <v>12567</v>
      </c>
      <c r="N769">
        <v>2</v>
      </c>
      <c r="O769" t="s">
        <v>766</v>
      </c>
      <c r="P769" t="str">
        <f t="shared" si="71"/>
        <v>01-Umsetzung</v>
      </c>
    </row>
    <row r="770" spans="1:16" x14ac:dyDescent="0.3">
      <c r="A770" t="s">
        <v>11442</v>
      </c>
      <c r="B770" t="s">
        <v>12050</v>
      </c>
      <c r="C770" t="s">
        <v>65</v>
      </c>
      <c r="D770">
        <f t="shared" si="66"/>
        <v>1</v>
      </c>
      <c r="E770">
        <f t="shared" si="67"/>
        <v>1</v>
      </c>
      <c r="F770" t="str">
        <f t="shared" si="68"/>
        <v>Umsetzung</v>
      </c>
      <c r="G770" t="str">
        <f t="shared" si="69"/>
        <v>Umsetzung</v>
      </c>
      <c r="H770" t="str" cm="1">
        <f t="array" ref="H770">LEFT(C770,SUM(LEN(C770)-LEN(SUBSTITUTE(C770,{"0";"1";"2";"3";"4";"5";"6";"7";"8";"9"},""))))</f>
        <v>01</v>
      </c>
      <c r="I770" t="str" cm="1">
        <f t="array" aca="1" ref="I770" ca="1">_xlfn.TEXTJOIN("",TRUE,IFERROR(MID(H770,ROW(INDIRECT("1:100")),1)+0,""))</f>
        <v>01</v>
      </c>
      <c r="J770" s="1" t="s">
        <v>12604</v>
      </c>
      <c r="K770" t="str">
        <f t="shared" si="70"/>
        <v>01</v>
      </c>
      <c r="L770" t="s">
        <v>12566</v>
      </c>
      <c r="M770" t="s">
        <v>12567</v>
      </c>
      <c r="N770">
        <v>2</v>
      </c>
      <c r="O770" t="s">
        <v>766</v>
      </c>
      <c r="P770" t="str">
        <f t="shared" si="71"/>
        <v>01-Umsetzung</v>
      </c>
    </row>
    <row r="771" spans="1:16" x14ac:dyDescent="0.3">
      <c r="A771" t="s">
        <v>11443</v>
      </c>
      <c r="B771" t="s">
        <v>12051</v>
      </c>
      <c r="C771" t="s">
        <v>65</v>
      </c>
      <c r="D771">
        <f t="shared" ref="D771:D834" si="72">LEN(C771)-LEN(SUBSTITUTE(C771,"-",))</f>
        <v>1</v>
      </c>
      <c r="E771">
        <f t="shared" ref="E771:E834" si="73">IF(D771&gt;1,2,D771)</f>
        <v>1</v>
      </c>
      <c r="F771" t="str">
        <f t="shared" ref="F771:F834" si="74">IF(ISERROR(RIGHT($C771,LEN($C771)-SEARCH("#",SUBSTITUTE($C771,"-","#",E771)))),"Fehler",RIGHT($C771,LEN($C771)-SEARCH("#",SUBSTITUTE($C771,"-","#",E771))))</f>
        <v>Umsetzung</v>
      </c>
      <c r="G771" t="str">
        <f t="shared" ref="G771:G834" si="75">IF(D771=0,RIGHT(C771,LEN(C771)-FIND(" ",C771)),F771)</f>
        <v>Umsetzung</v>
      </c>
      <c r="H771" t="str" cm="1">
        <f t="array" ref="H771">LEFT(C771,SUM(LEN(C771)-LEN(SUBSTITUTE(C771,{"0";"1";"2";"3";"4";"5";"6";"7";"8";"9"},""))))</f>
        <v>01</v>
      </c>
      <c r="I771" t="str" cm="1">
        <f t="array" aca="1" ref="I771" ca="1">_xlfn.TEXTJOIN("",TRUE,IFERROR(MID(H771,ROW(INDIRECT("1:100")),1)+0,""))</f>
        <v>01</v>
      </c>
      <c r="J771" s="1" t="s">
        <v>12604</v>
      </c>
      <c r="K771" t="str">
        <f t="shared" ref="K771:K834" si="76">LEFT($C771,SEARCH("#",SUBSTITUTE($C771,"-","#",E771))-1)</f>
        <v>01</v>
      </c>
      <c r="L771" t="s">
        <v>12566</v>
      </c>
      <c r="M771" t="s">
        <v>12567</v>
      </c>
      <c r="N771">
        <v>2</v>
      </c>
      <c r="O771" t="s">
        <v>766</v>
      </c>
      <c r="P771" t="str">
        <f t="shared" ref="P771:P834" si="77">C771</f>
        <v>01-Umsetzung</v>
      </c>
    </row>
    <row r="772" spans="1:16" x14ac:dyDescent="0.3">
      <c r="A772" t="s">
        <v>11444</v>
      </c>
      <c r="B772" t="s">
        <v>12052</v>
      </c>
      <c r="C772" t="s">
        <v>65</v>
      </c>
      <c r="D772">
        <f t="shared" si="72"/>
        <v>1</v>
      </c>
      <c r="E772">
        <f t="shared" si="73"/>
        <v>1</v>
      </c>
      <c r="F772" t="str">
        <f t="shared" si="74"/>
        <v>Umsetzung</v>
      </c>
      <c r="G772" t="str">
        <f t="shared" si="75"/>
        <v>Umsetzung</v>
      </c>
      <c r="H772" t="str" cm="1">
        <f t="array" ref="H772">LEFT(C772,SUM(LEN(C772)-LEN(SUBSTITUTE(C772,{"0";"1";"2";"3";"4";"5";"6";"7";"8";"9"},""))))</f>
        <v>01</v>
      </c>
      <c r="I772" t="str" cm="1">
        <f t="array" aca="1" ref="I772" ca="1">_xlfn.TEXTJOIN("",TRUE,IFERROR(MID(H772,ROW(INDIRECT("1:100")),1)+0,""))</f>
        <v>01</v>
      </c>
      <c r="J772" s="1" t="s">
        <v>12604</v>
      </c>
      <c r="K772" t="str">
        <f t="shared" si="76"/>
        <v>01</v>
      </c>
      <c r="L772" t="s">
        <v>12566</v>
      </c>
      <c r="M772" t="s">
        <v>12567</v>
      </c>
      <c r="N772">
        <v>2</v>
      </c>
      <c r="O772" t="s">
        <v>766</v>
      </c>
      <c r="P772" t="str">
        <f t="shared" si="77"/>
        <v>01-Umsetzung</v>
      </c>
    </row>
    <row r="773" spans="1:16" x14ac:dyDescent="0.3">
      <c r="A773" t="s">
        <v>11445</v>
      </c>
      <c r="B773" t="s">
        <v>12053</v>
      </c>
      <c r="C773" t="s">
        <v>65</v>
      </c>
      <c r="D773">
        <f t="shared" si="72"/>
        <v>1</v>
      </c>
      <c r="E773">
        <f t="shared" si="73"/>
        <v>1</v>
      </c>
      <c r="F773" t="str">
        <f t="shared" si="74"/>
        <v>Umsetzung</v>
      </c>
      <c r="G773" t="str">
        <f t="shared" si="75"/>
        <v>Umsetzung</v>
      </c>
      <c r="H773" t="str" cm="1">
        <f t="array" ref="H773">LEFT(C773,SUM(LEN(C773)-LEN(SUBSTITUTE(C773,{"0";"1";"2";"3";"4";"5";"6";"7";"8";"9"},""))))</f>
        <v>01</v>
      </c>
      <c r="I773" t="str" cm="1">
        <f t="array" aca="1" ref="I773" ca="1">_xlfn.TEXTJOIN("",TRUE,IFERROR(MID(H773,ROW(INDIRECT("1:100")),1)+0,""))</f>
        <v>01</v>
      </c>
      <c r="J773" s="1" t="s">
        <v>12604</v>
      </c>
      <c r="K773" t="str">
        <f t="shared" si="76"/>
        <v>01</v>
      </c>
      <c r="L773" t="s">
        <v>12566</v>
      </c>
      <c r="M773" t="s">
        <v>12567</v>
      </c>
      <c r="N773">
        <v>2</v>
      </c>
      <c r="O773" t="s">
        <v>766</v>
      </c>
      <c r="P773" t="str">
        <f t="shared" si="77"/>
        <v>01-Umsetzung</v>
      </c>
    </row>
    <row r="774" spans="1:16" x14ac:dyDescent="0.3">
      <c r="A774" t="s">
        <v>11446</v>
      </c>
      <c r="B774" t="s">
        <v>12054</v>
      </c>
      <c r="C774" t="s">
        <v>65</v>
      </c>
      <c r="D774">
        <f t="shared" si="72"/>
        <v>1</v>
      </c>
      <c r="E774">
        <f t="shared" si="73"/>
        <v>1</v>
      </c>
      <c r="F774" t="str">
        <f t="shared" si="74"/>
        <v>Umsetzung</v>
      </c>
      <c r="G774" t="str">
        <f t="shared" si="75"/>
        <v>Umsetzung</v>
      </c>
      <c r="H774" t="str" cm="1">
        <f t="array" ref="H774">LEFT(C774,SUM(LEN(C774)-LEN(SUBSTITUTE(C774,{"0";"1";"2";"3";"4";"5";"6";"7";"8";"9"},""))))</f>
        <v>01</v>
      </c>
      <c r="I774" t="str" cm="1">
        <f t="array" aca="1" ref="I774" ca="1">_xlfn.TEXTJOIN("",TRUE,IFERROR(MID(H774,ROW(INDIRECT("1:100")),1)+0,""))</f>
        <v>01</v>
      </c>
      <c r="J774" s="1" t="s">
        <v>12604</v>
      </c>
      <c r="K774" t="str">
        <f t="shared" si="76"/>
        <v>01</v>
      </c>
      <c r="L774" t="s">
        <v>12566</v>
      </c>
      <c r="M774" t="s">
        <v>12567</v>
      </c>
      <c r="N774">
        <v>2</v>
      </c>
      <c r="O774" t="s">
        <v>766</v>
      </c>
      <c r="P774" t="str">
        <f t="shared" si="77"/>
        <v>01-Umsetzung</v>
      </c>
    </row>
    <row r="775" spans="1:16" x14ac:dyDescent="0.3">
      <c r="A775" t="s">
        <v>11447</v>
      </c>
      <c r="B775" t="s">
        <v>12055</v>
      </c>
      <c r="C775" t="s">
        <v>65</v>
      </c>
      <c r="D775">
        <f t="shared" si="72"/>
        <v>1</v>
      </c>
      <c r="E775">
        <f t="shared" si="73"/>
        <v>1</v>
      </c>
      <c r="F775" t="str">
        <f t="shared" si="74"/>
        <v>Umsetzung</v>
      </c>
      <c r="G775" t="str">
        <f t="shared" si="75"/>
        <v>Umsetzung</v>
      </c>
      <c r="H775" t="str" cm="1">
        <f t="array" ref="H775">LEFT(C775,SUM(LEN(C775)-LEN(SUBSTITUTE(C775,{"0";"1";"2";"3";"4";"5";"6";"7";"8";"9"},""))))</f>
        <v>01</v>
      </c>
      <c r="I775" t="str" cm="1">
        <f t="array" aca="1" ref="I775" ca="1">_xlfn.TEXTJOIN("",TRUE,IFERROR(MID(H775,ROW(INDIRECT("1:100")),1)+0,""))</f>
        <v>01</v>
      </c>
      <c r="J775" s="1" t="s">
        <v>12604</v>
      </c>
      <c r="K775" t="str">
        <f t="shared" si="76"/>
        <v>01</v>
      </c>
      <c r="L775" t="s">
        <v>12566</v>
      </c>
      <c r="M775" t="s">
        <v>12567</v>
      </c>
      <c r="N775">
        <v>2</v>
      </c>
      <c r="O775" t="s">
        <v>766</v>
      </c>
      <c r="P775" t="str">
        <f t="shared" si="77"/>
        <v>01-Umsetzung</v>
      </c>
    </row>
    <row r="776" spans="1:16" x14ac:dyDescent="0.3">
      <c r="A776" t="s">
        <v>11448</v>
      </c>
      <c r="B776" t="s">
        <v>12056</v>
      </c>
      <c r="C776" t="s">
        <v>65</v>
      </c>
      <c r="D776">
        <f t="shared" si="72"/>
        <v>1</v>
      </c>
      <c r="E776">
        <f t="shared" si="73"/>
        <v>1</v>
      </c>
      <c r="F776" t="str">
        <f t="shared" si="74"/>
        <v>Umsetzung</v>
      </c>
      <c r="G776" t="str">
        <f t="shared" si="75"/>
        <v>Umsetzung</v>
      </c>
      <c r="H776" t="str" cm="1">
        <f t="array" ref="H776">LEFT(C776,SUM(LEN(C776)-LEN(SUBSTITUTE(C776,{"0";"1";"2";"3";"4";"5";"6";"7";"8";"9"},""))))</f>
        <v>01</v>
      </c>
      <c r="I776" t="str" cm="1">
        <f t="array" aca="1" ref="I776" ca="1">_xlfn.TEXTJOIN("",TRUE,IFERROR(MID(H776,ROW(INDIRECT("1:100")),1)+0,""))</f>
        <v>01</v>
      </c>
      <c r="J776" s="1" t="s">
        <v>12604</v>
      </c>
      <c r="K776" t="str">
        <f t="shared" si="76"/>
        <v>01</v>
      </c>
      <c r="L776" t="s">
        <v>12566</v>
      </c>
      <c r="M776" t="s">
        <v>12567</v>
      </c>
      <c r="N776">
        <v>2</v>
      </c>
      <c r="O776" t="s">
        <v>766</v>
      </c>
      <c r="P776" t="str">
        <f t="shared" si="77"/>
        <v>01-Umsetzung</v>
      </c>
    </row>
    <row r="777" spans="1:16" x14ac:dyDescent="0.3">
      <c r="A777" t="s">
        <v>11449</v>
      </c>
      <c r="B777" t="s">
        <v>12057</v>
      </c>
      <c r="C777" t="s">
        <v>65</v>
      </c>
      <c r="D777">
        <f t="shared" si="72"/>
        <v>1</v>
      </c>
      <c r="E777">
        <f t="shared" si="73"/>
        <v>1</v>
      </c>
      <c r="F777" t="str">
        <f t="shared" si="74"/>
        <v>Umsetzung</v>
      </c>
      <c r="G777" t="str">
        <f t="shared" si="75"/>
        <v>Umsetzung</v>
      </c>
      <c r="H777" t="str" cm="1">
        <f t="array" ref="H777">LEFT(C777,SUM(LEN(C777)-LEN(SUBSTITUTE(C777,{"0";"1";"2";"3";"4";"5";"6";"7";"8";"9"},""))))</f>
        <v>01</v>
      </c>
      <c r="I777" t="str" cm="1">
        <f t="array" aca="1" ref="I777" ca="1">_xlfn.TEXTJOIN("",TRUE,IFERROR(MID(H777,ROW(INDIRECT("1:100")),1)+0,""))</f>
        <v>01</v>
      </c>
      <c r="J777" s="1" t="s">
        <v>12604</v>
      </c>
      <c r="K777" t="str">
        <f t="shared" si="76"/>
        <v>01</v>
      </c>
      <c r="L777" t="s">
        <v>12566</v>
      </c>
      <c r="M777" t="s">
        <v>12567</v>
      </c>
      <c r="N777">
        <v>2</v>
      </c>
      <c r="O777" t="s">
        <v>766</v>
      </c>
      <c r="P777" t="str">
        <f t="shared" si="77"/>
        <v>01-Umsetzung</v>
      </c>
    </row>
    <row r="778" spans="1:16" x14ac:dyDescent="0.3">
      <c r="A778" t="s">
        <v>11450</v>
      </c>
      <c r="B778" t="s">
        <v>12058</v>
      </c>
      <c r="C778" t="s">
        <v>65</v>
      </c>
      <c r="D778">
        <f t="shared" si="72"/>
        <v>1</v>
      </c>
      <c r="E778">
        <f t="shared" si="73"/>
        <v>1</v>
      </c>
      <c r="F778" t="str">
        <f t="shared" si="74"/>
        <v>Umsetzung</v>
      </c>
      <c r="G778" t="str">
        <f t="shared" si="75"/>
        <v>Umsetzung</v>
      </c>
      <c r="H778" t="str" cm="1">
        <f t="array" ref="H778">LEFT(C778,SUM(LEN(C778)-LEN(SUBSTITUTE(C778,{"0";"1";"2";"3";"4";"5";"6";"7";"8";"9"},""))))</f>
        <v>01</v>
      </c>
      <c r="I778" t="str" cm="1">
        <f t="array" aca="1" ref="I778" ca="1">_xlfn.TEXTJOIN("",TRUE,IFERROR(MID(H778,ROW(INDIRECT("1:100")),1)+0,""))</f>
        <v>01</v>
      </c>
      <c r="J778" s="1" t="s">
        <v>12604</v>
      </c>
      <c r="K778" t="str">
        <f t="shared" si="76"/>
        <v>01</v>
      </c>
      <c r="L778" t="s">
        <v>12566</v>
      </c>
      <c r="M778" t="s">
        <v>12567</v>
      </c>
      <c r="N778">
        <v>2</v>
      </c>
      <c r="O778" t="s">
        <v>766</v>
      </c>
      <c r="P778" t="str">
        <f t="shared" si="77"/>
        <v>01-Umsetzung</v>
      </c>
    </row>
    <row r="779" spans="1:16" x14ac:dyDescent="0.3">
      <c r="A779" t="s">
        <v>11451</v>
      </c>
      <c r="B779" t="s">
        <v>12059</v>
      </c>
      <c r="C779" t="s">
        <v>65</v>
      </c>
      <c r="D779">
        <f t="shared" si="72"/>
        <v>1</v>
      </c>
      <c r="E779">
        <f t="shared" si="73"/>
        <v>1</v>
      </c>
      <c r="F779" t="str">
        <f t="shared" si="74"/>
        <v>Umsetzung</v>
      </c>
      <c r="G779" t="str">
        <f t="shared" si="75"/>
        <v>Umsetzung</v>
      </c>
      <c r="H779" t="str" cm="1">
        <f t="array" ref="H779">LEFT(C779,SUM(LEN(C779)-LEN(SUBSTITUTE(C779,{"0";"1";"2";"3";"4";"5";"6";"7";"8";"9"},""))))</f>
        <v>01</v>
      </c>
      <c r="I779" t="str" cm="1">
        <f t="array" aca="1" ref="I779" ca="1">_xlfn.TEXTJOIN("",TRUE,IFERROR(MID(H779,ROW(INDIRECT("1:100")),1)+0,""))</f>
        <v>01</v>
      </c>
      <c r="J779" s="1" t="s">
        <v>12604</v>
      </c>
      <c r="K779" t="str">
        <f t="shared" si="76"/>
        <v>01</v>
      </c>
      <c r="L779" t="s">
        <v>12566</v>
      </c>
      <c r="M779" t="s">
        <v>12567</v>
      </c>
      <c r="N779">
        <v>2</v>
      </c>
      <c r="O779" t="s">
        <v>766</v>
      </c>
      <c r="P779" t="str">
        <f t="shared" si="77"/>
        <v>01-Umsetzung</v>
      </c>
    </row>
    <row r="780" spans="1:16" x14ac:dyDescent="0.3">
      <c r="A780" t="s">
        <v>11452</v>
      </c>
      <c r="B780" t="s">
        <v>12060</v>
      </c>
      <c r="C780" t="s">
        <v>65</v>
      </c>
      <c r="D780">
        <f t="shared" si="72"/>
        <v>1</v>
      </c>
      <c r="E780">
        <f t="shared" si="73"/>
        <v>1</v>
      </c>
      <c r="F780" t="str">
        <f t="shared" si="74"/>
        <v>Umsetzung</v>
      </c>
      <c r="G780" t="str">
        <f t="shared" si="75"/>
        <v>Umsetzung</v>
      </c>
      <c r="H780" t="str" cm="1">
        <f t="array" ref="H780">LEFT(C780,SUM(LEN(C780)-LEN(SUBSTITUTE(C780,{"0";"1";"2";"3";"4";"5";"6";"7";"8";"9"},""))))</f>
        <v>01</v>
      </c>
      <c r="I780" t="str" cm="1">
        <f t="array" aca="1" ref="I780" ca="1">_xlfn.TEXTJOIN("",TRUE,IFERROR(MID(H780,ROW(INDIRECT("1:100")),1)+0,""))</f>
        <v>01</v>
      </c>
      <c r="J780" s="1" t="s">
        <v>12604</v>
      </c>
      <c r="K780" t="str">
        <f t="shared" si="76"/>
        <v>01</v>
      </c>
      <c r="L780" t="s">
        <v>12566</v>
      </c>
      <c r="M780" t="s">
        <v>12567</v>
      </c>
      <c r="N780">
        <v>2</v>
      </c>
      <c r="O780" t="s">
        <v>766</v>
      </c>
      <c r="P780" t="str">
        <f t="shared" si="77"/>
        <v>01-Umsetzung</v>
      </c>
    </row>
    <row r="781" spans="1:16" x14ac:dyDescent="0.3">
      <c r="A781" t="s">
        <v>11453</v>
      </c>
      <c r="B781" t="s">
        <v>12061</v>
      </c>
      <c r="C781" t="s">
        <v>65</v>
      </c>
      <c r="D781">
        <f t="shared" si="72"/>
        <v>1</v>
      </c>
      <c r="E781">
        <f t="shared" si="73"/>
        <v>1</v>
      </c>
      <c r="F781" t="str">
        <f t="shared" si="74"/>
        <v>Umsetzung</v>
      </c>
      <c r="G781" t="str">
        <f t="shared" si="75"/>
        <v>Umsetzung</v>
      </c>
      <c r="H781" t="str" cm="1">
        <f t="array" ref="H781">LEFT(C781,SUM(LEN(C781)-LEN(SUBSTITUTE(C781,{"0";"1";"2";"3";"4";"5";"6";"7";"8";"9"},""))))</f>
        <v>01</v>
      </c>
      <c r="I781" t="str" cm="1">
        <f t="array" aca="1" ref="I781" ca="1">_xlfn.TEXTJOIN("",TRUE,IFERROR(MID(H781,ROW(INDIRECT("1:100")),1)+0,""))</f>
        <v>01</v>
      </c>
      <c r="J781" s="1" t="s">
        <v>12604</v>
      </c>
      <c r="K781" t="str">
        <f t="shared" si="76"/>
        <v>01</v>
      </c>
      <c r="L781" t="s">
        <v>12566</v>
      </c>
      <c r="M781" t="s">
        <v>12567</v>
      </c>
      <c r="N781">
        <v>2</v>
      </c>
      <c r="O781" t="s">
        <v>766</v>
      </c>
      <c r="P781" t="str">
        <f t="shared" si="77"/>
        <v>01-Umsetzung</v>
      </c>
    </row>
    <row r="782" spans="1:16" x14ac:dyDescent="0.3">
      <c r="A782" t="s">
        <v>11454</v>
      </c>
      <c r="B782" t="s">
        <v>12062</v>
      </c>
      <c r="C782" t="s">
        <v>57</v>
      </c>
      <c r="D782">
        <f t="shared" si="72"/>
        <v>1</v>
      </c>
      <c r="E782">
        <f t="shared" si="73"/>
        <v>1</v>
      </c>
      <c r="F782" t="str">
        <f t="shared" si="74"/>
        <v>Durchführung</v>
      </c>
      <c r="G782" t="str">
        <f t="shared" si="75"/>
        <v>Durchführung</v>
      </c>
      <c r="H782" t="str" cm="1">
        <f t="array" ref="H782">LEFT(C782,SUM(LEN(C782)-LEN(SUBSTITUTE(C782,{"0";"1";"2";"3";"4";"5";"6";"7";"8";"9"},""))))</f>
        <v>01</v>
      </c>
      <c r="I782" t="str" cm="1">
        <f t="array" aca="1" ref="I782" ca="1">_xlfn.TEXTJOIN("",TRUE,IFERROR(MID(H782,ROW(INDIRECT("1:100")),1)+0,""))</f>
        <v>01</v>
      </c>
      <c r="J782" s="1" t="s">
        <v>12604</v>
      </c>
      <c r="K782" t="str">
        <f t="shared" si="76"/>
        <v>01</v>
      </c>
      <c r="L782" t="s">
        <v>12566</v>
      </c>
      <c r="M782" t="s">
        <v>12567</v>
      </c>
      <c r="N782">
        <v>2</v>
      </c>
      <c r="O782" t="s">
        <v>766</v>
      </c>
      <c r="P782" t="str">
        <f t="shared" si="77"/>
        <v>01-Durchführung</v>
      </c>
    </row>
    <row r="783" spans="1:16" x14ac:dyDescent="0.3">
      <c r="A783" t="s">
        <v>11455</v>
      </c>
      <c r="B783" t="s">
        <v>12063</v>
      </c>
      <c r="C783" t="s">
        <v>65</v>
      </c>
      <c r="D783">
        <f t="shared" si="72"/>
        <v>1</v>
      </c>
      <c r="E783">
        <f t="shared" si="73"/>
        <v>1</v>
      </c>
      <c r="F783" t="str">
        <f t="shared" si="74"/>
        <v>Umsetzung</v>
      </c>
      <c r="G783" t="str">
        <f t="shared" si="75"/>
        <v>Umsetzung</v>
      </c>
      <c r="H783" t="str" cm="1">
        <f t="array" ref="H783">LEFT(C783,SUM(LEN(C783)-LEN(SUBSTITUTE(C783,{"0";"1";"2";"3";"4";"5";"6";"7";"8";"9"},""))))</f>
        <v>01</v>
      </c>
      <c r="I783" t="str" cm="1">
        <f t="array" aca="1" ref="I783" ca="1">_xlfn.TEXTJOIN("",TRUE,IFERROR(MID(H783,ROW(INDIRECT("1:100")),1)+0,""))</f>
        <v>01</v>
      </c>
      <c r="J783" s="1" t="s">
        <v>12604</v>
      </c>
      <c r="K783" t="str">
        <f t="shared" si="76"/>
        <v>01</v>
      </c>
      <c r="L783" t="s">
        <v>12566</v>
      </c>
      <c r="M783" t="s">
        <v>12567</v>
      </c>
      <c r="N783">
        <v>2</v>
      </c>
      <c r="O783" t="s">
        <v>766</v>
      </c>
      <c r="P783" t="str">
        <f t="shared" si="77"/>
        <v>01-Umsetzung</v>
      </c>
    </row>
    <row r="784" spans="1:16" x14ac:dyDescent="0.3">
      <c r="A784" t="s">
        <v>11456</v>
      </c>
      <c r="B784" t="s">
        <v>12064</v>
      </c>
      <c r="C784" t="s">
        <v>65</v>
      </c>
      <c r="D784">
        <f t="shared" si="72"/>
        <v>1</v>
      </c>
      <c r="E784">
        <f t="shared" si="73"/>
        <v>1</v>
      </c>
      <c r="F784" t="str">
        <f t="shared" si="74"/>
        <v>Umsetzung</v>
      </c>
      <c r="G784" t="str">
        <f t="shared" si="75"/>
        <v>Umsetzung</v>
      </c>
      <c r="H784" t="str" cm="1">
        <f t="array" ref="H784">LEFT(C784,SUM(LEN(C784)-LEN(SUBSTITUTE(C784,{"0";"1";"2";"3";"4";"5";"6";"7";"8";"9"},""))))</f>
        <v>01</v>
      </c>
      <c r="I784" t="str" cm="1">
        <f t="array" aca="1" ref="I784" ca="1">_xlfn.TEXTJOIN("",TRUE,IFERROR(MID(H784,ROW(INDIRECT("1:100")),1)+0,""))</f>
        <v>01</v>
      </c>
      <c r="J784" s="1" t="s">
        <v>12604</v>
      </c>
      <c r="K784" t="str">
        <f t="shared" si="76"/>
        <v>01</v>
      </c>
      <c r="L784" t="s">
        <v>12566</v>
      </c>
      <c r="M784" t="s">
        <v>12567</v>
      </c>
      <c r="N784">
        <v>2</v>
      </c>
      <c r="O784" t="s">
        <v>766</v>
      </c>
      <c r="P784" t="str">
        <f t="shared" si="77"/>
        <v>01-Umsetzung</v>
      </c>
    </row>
    <row r="785" spans="1:16" x14ac:dyDescent="0.3">
      <c r="A785" t="s">
        <v>11457</v>
      </c>
      <c r="B785" t="s">
        <v>12065</v>
      </c>
      <c r="C785" t="s">
        <v>65</v>
      </c>
      <c r="D785">
        <f t="shared" si="72"/>
        <v>1</v>
      </c>
      <c r="E785">
        <f t="shared" si="73"/>
        <v>1</v>
      </c>
      <c r="F785" t="str">
        <f t="shared" si="74"/>
        <v>Umsetzung</v>
      </c>
      <c r="G785" t="str">
        <f t="shared" si="75"/>
        <v>Umsetzung</v>
      </c>
      <c r="H785" t="str" cm="1">
        <f t="array" ref="H785">LEFT(C785,SUM(LEN(C785)-LEN(SUBSTITUTE(C785,{"0";"1";"2";"3";"4";"5";"6";"7";"8";"9"},""))))</f>
        <v>01</v>
      </c>
      <c r="I785" t="str" cm="1">
        <f t="array" aca="1" ref="I785" ca="1">_xlfn.TEXTJOIN("",TRUE,IFERROR(MID(H785,ROW(INDIRECT("1:100")),1)+0,""))</f>
        <v>01</v>
      </c>
      <c r="J785" s="1" t="s">
        <v>12604</v>
      </c>
      <c r="K785" t="str">
        <f t="shared" si="76"/>
        <v>01</v>
      </c>
      <c r="L785" t="s">
        <v>12566</v>
      </c>
      <c r="M785" t="s">
        <v>12567</v>
      </c>
      <c r="N785">
        <v>2</v>
      </c>
      <c r="O785" t="s">
        <v>766</v>
      </c>
      <c r="P785" t="str">
        <f t="shared" si="77"/>
        <v>01-Umsetzung</v>
      </c>
    </row>
    <row r="786" spans="1:16" x14ac:dyDescent="0.3">
      <c r="A786" t="s">
        <v>11458</v>
      </c>
      <c r="B786" t="s">
        <v>12066</v>
      </c>
      <c r="C786" t="s">
        <v>57</v>
      </c>
      <c r="D786">
        <f t="shared" si="72"/>
        <v>1</v>
      </c>
      <c r="E786">
        <f t="shared" si="73"/>
        <v>1</v>
      </c>
      <c r="F786" t="str">
        <f t="shared" si="74"/>
        <v>Durchführung</v>
      </c>
      <c r="G786" t="str">
        <f t="shared" si="75"/>
        <v>Durchführung</v>
      </c>
      <c r="H786" t="str" cm="1">
        <f t="array" ref="H786">LEFT(C786,SUM(LEN(C786)-LEN(SUBSTITUTE(C786,{"0";"1";"2";"3";"4";"5";"6";"7";"8";"9"},""))))</f>
        <v>01</v>
      </c>
      <c r="I786" t="str" cm="1">
        <f t="array" aca="1" ref="I786" ca="1">_xlfn.TEXTJOIN("",TRUE,IFERROR(MID(H786,ROW(INDIRECT("1:100")),1)+0,""))</f>
        <v>01</v>
      </c>
      <c r="J786" s="1" t="s">
        <v>12604</v>
      </c>
      <c r="K786" t="str">
        <f t="shared" si="76"/>
        <v>01</v>
      </c>
      <c r="L786" t="s">
        <v>12566</v>
      </c>
      <c r="M786" t="s">
        <v>12567</v>
      </c>
      <c r="N786">
        <v>2</v>
      </c>
      <c r="O786" t="s">
        <v>766</v>
      </c>
      <c r="P786" t="str">
        <f t="shared" si="77"/>
        <v>01-Durchführung</v>
      </c>
    </row>
    <row r="787" spans="1:16" x14ac:dyDescent="0.3">
      <c r="A787" t="s">
        <v>11459</v>
      </c>
      <c r="B787" t="s">
        <v>12067</v>
      </c>
      <c r="C787" t="s">
        <v>65</v>
      </c>
      <c r="D787">
        <f t="shared" si="72"/>
        <v>1</v>
      </c>
      <c r="E787">
        <f t="shared" si="73"/>
        <v>1</v>
      </c>
      <c r="F787" t="str">
        <f t="shared" si="74"/>
        <v>Umsetzung</v>
      </c>
      <c r="G787" t="str">
        <f t="shared" si="75"/>
        <v>Umsetzung</v>
      </c>
      <c r="H787" t="str" cm="1">
        <f t="array" ref="H787">LEFT(C787,SUM(LEN(C787)-LEN(SUBSTITUTE(C787,{"0";"1";"2";"3";"4";"5";"6";"7";"8";"9"},""))))</f>
        <v>01</v>
      </c>
      <c r="I787" t="str" cm="1">
        <f t="array" aca="1" ref="I787" ca="1">_xlfn.TEXTJOIN("",TRUE,IFERROR(MID(H787,ROW(INDIRECT("1:100")),1)+0,""))</f>
        <v>01</v>
      </c>
      <c r="J787" s="1" t="s">
        <v>12604</v>
      </c>
      <c r="K787" t="str">
        <f t="shared" si="76"/>
        <v>01</v>
      </c>
      <c r="L787" t="s">
        <v>12566</v>
      </c>
      <c r="M787" t="s">
        <v>12567</v>
      </c>
      <c r="N787">
        <v>2</v>
      </c>
      <c r="O787" t="s">
        <v>766</v>
      </c>
      <c r="P787" t="str">
        <f t="shared" si="77"/>
        <v>01-Umsetzung</v>
      </c>
    </row>
    <row r="788" spans="1:16" x14ac:dyDescent="0.3">
      <c r="A788" t="s">
        <v>11460</v>
      </c>
      <c r="B788" t="s">
        <v>12068</v>
      </c>
      <c r="C788" t="s">
        <v>65</v>
      </c>
      <c r="D788">
        <f t="shared" si="72"/>
        <v>1</v>
      </c>
      <c r="E788">
        <f t="shared" si="73"/>
        <v>1</v>
      </c>
      <c r="F788" t="str">
        <f t="shared" si="74"/>
        <v>Umsetzung</v>
      </c>
      <c r="G788" t="str">
        <f t="shared" si="75"/>
        <v>Umsetzung</v>
      </c>
      <c r="H788" t="str" cm="1">
        <f t="array" ref="H788">LEFT(C788,SUM(LEN(C788)-LEN(SUBSTITUTE(C788,{"0";"1";"2";"3";"4";"5";"6";"7";"8";"9"},""))))</f>
        <v>01</v>
      </c>
      <c r="I788" t="str" cm="1">
        <f t="array" aca="1" ref="I788" ca="1">_xlfn.TEXTJOIN("",TRUE,IFERROR(MID(H788,ROW(INDIRECT("1:100")),1)+0,""))</f>
        <v>01</v>
      </c>
      <c r="J788" s="1" t="s">
        <v>12604</v>
      </c>
      <c r="K788" t="str">
        <f t="shared" si="76"/>
        <v>01</v>
      </c>
      <c r="L788" t="s">
        <v>12566</v>
      </c>
      <c r="M788" t="s">
        <v>12567</v>
      </c>
      <c r="N788">
        <v>2</v>
      </c>
      <c r="O788" t="s">
        <v>766</v>
      </c>
      <c r="P788" t="str">
        <f t="shared" si="77"/>
        <v>01-Umsetzung</v>
      </c>
    </row>
    <row r="789" spans="1:16" x14ac:dyDescent="0.3">
      <c r="A789" t="s">
        <v>11461</v>
      </c>
      <c r="B789" t="s">
        <v>12069</v>
      </c>
      <c r="C789" t="s">
        <v>65</v>
      </c>
      <c r="D789">
        <f t="shared" si="72"/>
        <v>1</v>
      </c>
      <c r="E789">
        <f t="shared" si="73"/>
        <v>1</v>
      </c>
      <c r="F789" t="str">
        <f t="shared" si="74"/>
        <v>Umsetzung</v>
      </c>
      <c r="G789" t="str">
        <f t="shared" si="75"/>
        <v>Umsetzung</v>
      </c>
      <c r="H789" t="str" cm="1">
        <f t="array" ref="H789">LEFT(C789,SUM(LEN(C789)-LEN(SUBSTITUTE(C789,{"0";"1";"2";"3";"4";"5";"6";"7";"8";"9"},""))))</f>
        <v>01</v>
      </c>
      <c r="I789" t="str" cm="1">
        <f t="array" aca="1" ref="I789" ca="1">_xlfn.TEXTJOIN("",TRUE,IFERROR(MID(H789,ROW(INDIRECT("1:100")),1)+0,""))</f>
        <v>01</v>
      </c>
      <c r="J789" s="1" t="s">
        <v>12604</v>
      </c>
      <c r="K789" t="str">
        <f t="shared" si="76"/>
        <v>01</v>
      </c>
      <c r="L789" t="s">
        <v>12566</v>
      </c>
      <c r="M789" t="s">
        <v>12567</v>
      </c>
      <c r="N789">
        <v>2</v>
      </c>
      <c r="O789" t="s">
        <v>766</v>
      </c>
      <c r="P789" t="str">
        <f t="shared" si="77"/>
        <v>01-Umsetzung</v>
      </c>
    </row>
    <row r="790" spans="1:16" x14ac:dyDescent="0.3">
      <c r="A790" t="s">
        <v>11462</v>
      </c>
      <c r="B790" t="s">
        <v>12070</v>
      </c>
      <c r="C790" t="s">
        <v>65</v>
      </c>
      <c r="D790">
        <f t="shared" si="72"/>
        <v>1</v>
      </c>
      <c r="E790">
        <f t="shared" si="73"/>
        <v>1</v>
      </c>
      <c r="F790" t="str">
        <f t="shared" si="74"/>
        <v>Umsetzung</v>
      </c>
      <c r="G790" t="str">
        <f t="shared" si="75"/>
        <v>Umsetzung</v>
      </c>
      <c r="H790" t="str" cm="1">
        <f t="array" ref="H790">LEFT(C790,SUM(LEN(C790)-LEN(SUBSTITUTE(C790,{"0";"1";"2";"3";"4";"5";"6";"7";"8";"9"},""))))</f>
        <v>01</v>
      </c>
      <c r="I790" t="str" cm="1">
        <f t="array" aca="1" ref="I790" ca="1">_xlfn.TEXTJOIN("",TRUE,IFERROR(MID(H790,ROW(INDIRECT("1:100")),1)+0,""))</f>
        <v>01</v>
      </c>
      <c r="J790" s="1" t="s">
        <v>12604</v>
      </c>
      <c r="K790" t="str">
        <f t="shared" si="76"/>
        <v>01</v>
      </c>
      <c r="L790" t="s">
        <v>12566</v>
      </c>
      <c r="M790" t="s">
        <v>12567</v>
      </c>
      <c r="N790">
        <v>2</v>
      </c>
      <c r="O790" t="s">
        <v>766</v>
      </c>
      <c r="P790" t="str">
        <f t="shared" si="77"/>
        <v>01-Umsetzung</v>
      </c>
    </row>
    <row r="791" spans="1:16" x14ac:dyDescent="0.3">
      <c r="A791" t="s">
        <v>11463</v>
      </c>
      <c r="B791" t="s">
        <v>12071</v>
      </c>
      <c r="C791" t="s">
        <v>65</v>
      </c>
      <c r="D791">
        <f t="shared" si="72"/>
        <v>1</v>
      </c>
      <c r="E791">
        <f t="shared" si="73"/>
        <v>1</v>
      </c>
      <c r="F791" t="str">
        <f t="shared" si="74"/>
        <v>Umsetzung</v>
      </c>
      <c r="G791" t="str">
        <f t="shared" si="75"/>
        <v>Umsetzung</v>
      </c>
      <c r="H791" t="str" cm="1">
        <f t="array" ref="H791">LEFT(C791,SUM(LEN(C791)-LEN(SUBSTITUTE(C791,{"0";"1";"2";"3";"4";"5";"6";"7";"8";"9"},""))))</f>
        <v>01</v>
      </c>
      <c r="I791" t="str" cm="1">
        <f t="array" aca="1" ref="I791" ca="1">_xlfn.TEXTJOIN("",TRUE,IFERROR(MID(H791,ROW(INDIRECT("1:100")),1)+0,""))</f>
        <v>01</v>
      </c>
      <c r="J791" s="1" t="s">
        <v>12604</v>
      </c>
      <c r="K791" t="str">
        <f t="shared" si="76"/>
        <v>01</v>
      </c>
      <c r="L791" t="s">
        <v>12566</v>
      </c>
      <c r="M791" t="s">
        <v>12567</v>
      </c>
      <c r="N791">
        <v>2</v>
      </c>
      <c r="O791" t="s">
        <v>766</v>
      </c>
      <c r="P791" t="str">
        <f t="shared" si="77"/>
        <v>01-Umsetzung</v>
      </c>
    </row>
    <row r="792" spans="1:16" x14ac:dyDescent="0.3">
      <c r="A792" t="s">
        <v>11464</v>
      </c>
      <c r="B792" t="s">
        <v>12072</v>
      </c>
      <c r="C792" t="s">
        <v>65</v>
      </c>
      <c r="D792">
        <f t="shared" si="72"/>
        <v>1</v>
      </c>
      <c r="E792">
        <f t="shared" si="73"/>
        <v>1</v>
      </c>
      <c r="F792" t="str">
        <f t="shared" si="74"/>
        <v>Umsetzung</v>
      </c>
      <c r="G792" t="str">
        <f t="shared" si="75"/>
        <v>Umsetzung</v>
      </c>
      <c r="H792" t="str" cm="1">
        <f t="array" ref="H792">LEFT(C792,SUM(LEN(C792)-LEN(SUBSTITUTE(C792,{"0";"1";"2";"3";"4";"5";"6";"7";"8";"9"},""))))</f>
        <v>01</v>
      </c>
      <c r="I792" t="str" cm="1">
        <f t="array" aca="1" ref="I792" ca="1">_xlfn.TEXTJOIN("",TRUE,IFERROR(MID(H792,ROW(INDIRECT("1:100")),1)+0,""))</f>
        <v>01</v>
      </c>
      <c r="J792" s="1" t="s">
        <v>12604</v>
      </c>
      <c r="K792" t="str">
        <f t="shared" si="76"/>
        <v>01</v>
      </c>
      <c r="L792" t="s">
        <v>12566</v>
      </c>
      <c r="M792" t="s">
        <v>12567</v>
      </c>
      <c r="N792">
        <v>2</v>
      </c>
      <c r="O792" t="s">
        <v>766</v>
      </c>
      <c r="P792" t="str">
        <f t="shared" si="77"/>
        <v>01-Umsetzung</v>
      </c>
    </row>
    <row r="793" spans="1:16" x14ac:dyDescent="0.3">
      <c r="A793" t="s">
        <v>11465</v>
      </c>
      <c r="B793" t="s">
        <v>12073</v>
      </c>
      <c r="C793" t="s">
        <v>65</v>
      </c>
      <c r="D793">
        <f t="shared" si="72"/>
        <v>1</v>
      </c>
      <c r="E793">
        <f t="shared" si="73"/>
        <v>1</v>
      </c>
      <c r="F793" t="str">
        <f t="shared" si="74"/>
        <v>Umsetzung</v>
      </c>
      <c r="G793" t="str">
        <f t="shared" si="75"/>
        <v>Umsetzung</v>
      </c>
      <c r="H793" t="str" cm="1">
        <f t="array" ref="H793">LEFT(C793,SUM(LEN(C793)-LEN(SUBSTITUTE(C793,{"0";"1";"2";"3";"4";"5";"6";"7";"8";"9"},""))))</f>
        <v>01</v>
      </c>
      <c r="I793" t="str" cm="1">
        <f t="array" aca="1" ref="I793" ca="1">_xlfn.TEXTJOIN("",TRUE,IFERROR(MID(H793,ROW(INDIRECT("1:100")),1)+0,""))</f>
        <v>01</v>
      </c>
      <c r="J793" s="1" t="s">
        <v>12604</v>
      </c>
      <c r="K793" t="str">
        <f t="shared" si="76"/>
        <v>01</v>
      </c>
      <c r="L793" t="s">
        <v>12566</v>
      </c>
      <c r="M793" t="s">
        <v>12567</v>
      </c>
      <c r="N793">
        <v>2</v>
      </c>
      <c r="O793" t="s">
        <v>766</v>
      </c>
      <c r="P793" t="str">
        <f t="shared" si="77"/>
        <v>01-Umsetzung</v>
      </c>
    </row>
    <row r="794" spans="1:16" x14ac:dyDescent="0.3">
      <c r="A794" t="s">
        <v>11466</v>
      </c>
      <c r="B794" t="s">
        <v>12074</v>
      </c>
      <c r="C794" t="s">
        <v>65</v>
      </c>
      <c r="D794">
        <f t="shared" si="72"/>
        <v>1</v>
      </c>
      <c r="E794">
        <f t="shared" si="73"/>
        <v>1</v>
      </c>
      <c r="F794" t="str">
        <f t="shared" si="74"/>
        <v>Umsetzung</v>
      </c>
      <c r="G794" t="str">
        <f t="shared" si="75"/>
        <v>Umsetzung</v>
      </c>
      <c r="H794" t="str" cm="1">
        <f t="array" ref="H794">LEFT(C794,SUM(LEN(C794)-LEN(SUBSTITUTE(C794,{"0";"1";"2";"3";"4";"5";"6";"7";"8";"9"},""))))</f>
        <v>01</v>
      </c>
      <c r="I794" t="str" cm="1">
        <f t="array" aca="1" ref="I794" ca="1">_xlfn.TEXTJOIN("",TRUE,IFERROR(MID(H794,ROW(INDIRECT("1:100")),1)+0,""))</f>
        <v>01</v>
      </c>
      <c r="J794" s="1" t="s">
        <v>12604</v>
      </c>
      <c r="K794" t="str">
        <f t="shared" si="76"/>
        <v>01</v>
      </c>
      <c r="L794" t="s">
        <v>12566</v>
      </c>
      <c r="M794" t="s">
        <v>12567</v>
      </c>
      <c r="N794">
        <v>2</v>
      </c>
      <c r="O794" t="s">
        <v>766</v>
      </c>
      <c r="P794" t="str">
        <f t="shared" si="77"/>
        <v>01-Umsetzung</v>
      </c>
    </row>
    <row r="795" spans="1:16" x14ac:dyDescent="0.3">
      <c r="A795" t="s">
        <v>11467</v>
      </c>
      <c r="B795" t="s">
        <v>12075</v>
      </c>
      <c r="C795" t="s">
        <v>65</v>
      </c>
      <c r="D795">
        <f t="shared" si="72"/>
        <v>1</v>
      </c>
      <c r="E795">
        <f t="shared" si="73"/>
        <v>1</v>
      </c>
      <c r="F795" t="str">
        <f t="shared" si="74"/>
        <v>Umsetzung</v>
      </c>
      <c r="G795" t="str">
        <f t="shared" si="75"/>
        <v>Umsetzung</v>
      </c>
      <c r="H795" t="str" cm="1">
        <f t="array" ref="H795">LEFT(C795,SUM(LEN(C795)-LEN(SUBSTITUTE(C795,{"0";"1";"2";"3";"4";"5";"6";"7";"8";"9"},""))))</f>
        <v>01</v>
      </c>
      <c r="I795" t="str" cm="1">
        <f t="array" aca="1" ref="I795" ca="1">_xlfn.TEXTJOIN("",TRUE,IFERROR(MID(H795,ROW(INDIRECT("1:100")),1)+0,""))</f>
        <v>01</v>
      </c>
      <c r="J795" s="1" t="s">
        <v>12604</v>
      </c>
      <c r="K795" t="str">
        <f t="shared" si="76"/>
        <v>01</v>
      </c>
      <c r="L795" t="s">
        <v>12566</v>
      </c>
      <c r="M795" t="s">
        <v>12567</v>
      </c>
      <c r="N795">
        <v>2</v>
      </c>
      <c r="O795" t="s">
        <v>766</v>
      </c>
      <c r="P795" t="str">
        <f t="shared" si="77"/>
        <v>01-Umsetzung</v>
      </c>
    </row>
    <row r="796" spans="1:16" x14ac:dyDescent="0.3">
      <c r="A796" t="s">
        <v>11468</v>
      </c>
      <c r="B796" t="s">
        <v>12076</v>
      </c>
      <c r="C796" t="s">
        <v>65</v>
      </c>
      <c r="D796">
        <f t="shared" si="72"/>
        <v>1</v>
      </c>
      <c r="E796">
        <f t="shared" si="73"/>
        <v>1</v>
      </c>
      <c r="F796" t="str">
        <f t="shared" si="74"/>
        <v>Umsetzung</v>
      </c>
      <c r="G796" t="str">
        <f t="shared" si="75"/>
        <v>Umsetzung</v>
      </c>
      <c r="H796" t="str" cm="1">
        <f t="array" ref="H796">LEFT(C796,SUM(LEN(C796)-LEN(SUBSTITUTE(C796,{"0";"1";"2";"3";"4";"5";"6";"7";"8";"9"},""))))</f>
        <v>01</v>
      </c>
      <c r="I796" t="str" cm="1">
        <f t="array" aca="1" ref="I796" ca="1">_xlfn.TEXTJOIN("",TRUE,IFERROR(MID(H796,ROW(INDIRECT("1:100")),1)+0,""))</f>
        <v>01</v>
      </c>
      <c r="J796" s="1" t="s">
        <v>12604</v>
      </c>
      <c r="K796" t="str">
        <f t="shared" si="76"/>
        <v>01</v>
      </c>
      <c r="L796" t="s">
        <v>12566</v>
      </c>
      <c r="M796" t="s">
        <v>12567</v>
      </c>
      <c r="N796">
        <v>2</v>
      </c>
      <c r="O796" t="s">
        <v>766</v>
      </c>
      <c r="P796" t="str">
        <f t="shared" si="77"/>
        <v>01-Umsetzung</v>
      </c>
    </row>
    <row r="797" spans="1:16" x14ac:dyDescent="0.3">
      <c r="A797" t="s">
        <v>11469</v>
      </c>
      <c r="B797" t="s">
        <v>12077</v>
      </c>
      <c r="C797" t="s">
        <v>65</v>
      </c>
      <c r="D797">
        <f t="shared" si="72"/>
        <v>1</v>
      </c>
      <c r="E797">
        <f t="shared" si="73"/>
        <v>1</v>
      </c>
      <c r="F797" t="str">
        <f t="shared" si="74"/>
        <v>Umsetzung</v>
      </c>
      <c r="G797" t="str">
        <f t="shared" si="75"/>
        <v>Umsetzung</v>
      </c>
      <c r="H797" t="str" cm="1">
        <f t="array" ref="H797">LEFT(C797,SUM(LEN(C797)-LEN(SUBSTITUTE(C797,{"0";"1";"2";"3";"4";"5";"6";"7";"8";"9"},""))))</f>
        <v>01</v>
      </c>
      <c r="I797" t="str" cm="1">
        <f t="array" aca="1" ref="I797" ca="1">_xlfn.TEXTJOIN("",TRUE,IFERROR(MID(H797,ROW(INDIRECT("1:100")),1)+0,""))</f>
        <v>01</v>
      </c>
      <c r="J797" s="1" t="s">
        <v>12604</v>
      </c>
      <c r="K797" t="str">
        <f t="shared" si="76"/>
        <v>01</v>
      </c>
      <c r="L797" t="s">
        <v>12566</v>
      </c>
      <c r="M797" t="s">
        <v>12567</v>
      </c>
      <c r="N797">
        <v>2</v>
      </c>
      <c r="O797" t="s">
        <v>766</v>
      </c>
      <c r="P797" t="str">
        <f t="shared" si="77"/>
        <v>01-Umsetzung</v>
      </c>
    </row>
    <row r="798" spans="1:16" x14ac:dyDescent="0.3">
      <c r="A798" t="s">
        <v>11470</v>
      </c>
      <c r="B798" t="s">
        <v>12078</v>
      </c>
      <c r="C798" t="s">
        <v>65</v>
      </c>
      <c r="D798">
        <f t="shared" si="72"/>
        <v>1</v>
      </c>
      <c r="E798">
        <f t="shared" si="73"/>
        <v>1</v>
      </c>
      <c r="F798" t="str">
        <f t="shared" si="74"/>
        <v>Umsetzung</v>
      </c>
      <c r="G798" t="str">
        <f t="shared" si="75"/>
        <v>Umsetzung</v>
      </c>
      <c r="H798" t="str" cm="1">
        <f t="array" ref="H798">LEFT(C798,SUM(LEN(C798)-LEN(SUBSTITUTE(C798,{"0";"1";"2";"3";"4";"5";"6";"7";"8";"9"},""))))</f>
        <v>01</v>
      </c>
      <c r="I798" t="str" cm="1">
        <f t="array" aca="1" ref="I798" ca="1">_xlfn.TEXTJOIN("",TRUE,IFERROR(MID(H798,ROW(INDIRECT("1:100")),1)+0,""))</f>
        <v>01</v>
      </c>
      <c r="J798" s="1" t="s">
        <v>12604</v>
      </c>
      <c r="K798" t="str">
        <f t="shared" si="76"/>
        <v>01</v>
      </c>
      <c r="L798" t="s">
        <v>12566</v>
      </c>
      <c r="M798" t="s">
        <v>12567</v>
      </c>
      <c r="N798">
        <v>2</v>
      </c>
      <c r="O798" t="s">
        <v>766</v>
      </c>
      <c r="P798" t="str">
        <f t="shared" si="77"/>
        <v>01-Umsetzung</v>
      </c>
    </row>
    <row r="799" spans="1:16" x14ac:dyDescent="0.3">
      <c r="A799" t="s">
        <v>11471</v>
      </c>
      <c r="B799" t="s">
        <v>12079</v>
      </c>
      <c r="C799" t="s">
        <v>65</v>
      </c>
      <c r="D799">
        <f t="shared" si="72"/>
        <v>1</v>
      </c>
      <c r="E799">
        <f t="shared" si="73"/>
        <v>1</v>
      </c>
      <c r="F799" t="str">
        <f t="shared" si="74"/>
        <v>Umsetzung</v>
      </c>
      <c r="G799" t="str">
        <f t="shared" si="75"/>
        <v>Umsetzung</v>
      </c>
      <c r="H799" t="str" cm="1">
        <f t="array" ref="H799">LEFT(C799,SUM(LEN(C799)-LEN(SUBSTITUTE(C799,{"0";"1";"2";"3";"4";"5";"6";"7";"8";"9"},""))))</f>
        <v>01</v>
      </c>
      <c r="I799" t="str" cm="1">
        <f t="array" aca="1" ref="I799" ca="1">_xlfn.TEXTJOIN("",TRUE,IFERROR(MID(H799,ROW(INDIRECT("1:100")),1)+0,""))</f>
        <v>01</v>
      </c>
      <c r="J799" s="1" t="s">
        <v>12604</v>
      </c>
      <c r="K799" t="str">
        <f t="shared" si="76"/>
        <v>01</v>
      </c>
      <c r="L799" t="s">
        <v>12566</v>
      </c>
      <c r="M799" t="s">
        <v>12567</v>
      </c>
      <c r="N799">
        <v>2</v>
      </c>
      <c r="O799" t="s">
        <v>766</v>
      </c>
      <c r="P799" t="str">
        <f t="shared" si="77"/>
        <v>01-Umsetzung</v>
      </c>
    </row>
    <row r="800" spans="1:16" x14ac:dyDescent="0.3">
      <c r="A800" t="s">
        <v>11472</v>
      </c>
      <c r="B800" t="s">
        <v>12080</v>
      </c>
      <c r="C800" t="s">
        <v>65</v>
      </c>
      <c r="D800">
        <f t="shared" si="72"/>
        <v>1</v>
      </c>
      <c r="E800">
        <f t="shared" si="73"/>
        <v>1</v>
      </c>
      <c r="F800" t="str">
        <f t="shared" si="74"/>
        <v>Umsetzung</v>
      </c>
      <c r="G800" t="str">
        <f t="shared" si="75"/>
        <v>Umsetzung</v>
      </c>
      <c r="H800" t="str" cm="1">
        <f t="array" ref="H800">LEFT(C800,SUM(LEN(C800)-LEN(SUBSTITUTE(C800,{"0";"1";"2";"3";"4";"5";"6";"7";"8";"9"},""))))</f>
        <v>01</v>
      </c>
      <c r="I800" t="str" cm="1">
        <f t="array" aca="1" ref="I800" ca="1">_xlfn.TEXTJOIN("",TRUE,IFERROR(MID(H800,ROW(INDIRECT("1:100")),1)+0,""))</f>
        <v>01</v>
      </c>
      <c r="J800" s="1" t="s">
        <v>12604</v>
      </c>
      <c r="K800" t="str">
        <f t="shared" si="76"/>
        <v>01</v>
      </c>
      <c r="L800" t="s">
        <v>12566</v>
      </c>
      <c r="M800" t="s">
        <v>12567</v>
      </c>
      <c r="N800">
        <v>2</v>
      </c>
      <c r="O800" t="s">
        <v>766</v>
      </c>
      <c r="P800" t="str">
        <f t="shared" si="77"/>
        <v>01-Umsetzung</v>
      </c>
    </row>
    <row r="801" spans="1:16" x14ac:dyDescent="0.3">
      <c r="A801" t="s">
        <v>11473</v>
      </c>
      <c r="B801" t="s">
        <v>12081</v>
      </c>
      <c r="C801" t="s">
        <v>65</v>
      </c>
      <c r="D801">
        <f t="shared" si="72"/>
        <v>1</v>
      </c>
      <c r="E801">
        <f t="shared" si="73"/>
        <v>1</v>
      </c>
      <c r="F801" t="str">
        <f t="shared" si="74"/>
        <v>Umsetzung</v>
      </c>
      <c r="G801" t="str">
        <f t="shared" si="75"/>
        <v>Umsetzung</v>
      </c>
      <c r="H801" t="str" cm="1">
        <f t="array" ref="H801">LEFT(C801,SUM(LEN(C801)-LEN(SUBSTITUTE(C801,{"0";"1";"2";"3";"4";"5";"6";"7";"8";"9"},""))))</f>
        <v>01</v>
      </c>
      <c r="I801" t="str" cm="1">
        <f t="array" aca="1" ref="I801" ca="1">_xlfn.TEXTJOIN("",TRUE,IFERROR(MID(H801,ROW(INDIRECT("1:100")),1)+0,""))</f>
        <v>01</v>
      </c>
      <c r="J801" s="1" t="s">
        <v>12604</v>
      </c>
      <c r="K801" t="str">
        <f t="shared" si="76"/>
        <v>01</v>
      </c>
      <c r="L801" t="s">
        <v>12566</v>
      </c>
      <c r="M801" t="s">
        <v>12567</v>
      </c>
      <c r="N801">
        <v>2</v>
      </c>
      <c r="O801" t="s">
        <v>766</v>
      </c>
      <c r="P801" t="str">
        <f t="shared" si="77"/>
        <v>01-Umsetzung</v>
      </c>
    </row>
    <row r="802" spans="1:16" x14ac:dyDescent="0.3">
      <c r="A802" t="s">
        <v>11474</v>
      </c>
      <c r="B802" t="s">
        <v>12082</v>
      </c>
      <c r="C802" t="s">
        <v>65</v>
      </c>
      <c r="D802">
        <f t="shared" si="72"/>
        <v>1</v>
      </c>
      <c r="E802">
        <f t="shared" si="73"/>
        <v>1</v>
      </c>
      <c r="F802" t="str">
        <f t="shared" si="74"/>
        <v>Umsetzung</v>
      </c>
      <c r="G802" t="str">
        <f t="shared" si="75"/>
        <v>Umsetzung</v>
      </c>
      <c r="H802" t="str" cm="1">
        <f t="array" ref="H802">LEFT(C802,SUM(LEN(C802)-LEN(SUBSTITUTE(C802,{"0";"1";"2";"3";"4";"5";"6";"7";"8";"9"},""))))</f>
        <v>01</v>
      </c>
      <c r="I802" t="str" cm="1">
        <f t="array" aca="1" ref="I802" ca="1">_xlfn.TEXTJOIN("",TRUE,IFERROR(MID(H802,ROW(INDIRECT("1:100")),1)+0,""))</f>
        <v>01</v>
      </c>
      <c r="J802" s="1" t="s">
        <v>12604</v>
      </c>
      <c r="K802" t="str">
        <f t="shared" si="76"/>
        <v>01</v>
      </c>
      <c r="L802" t="s">
        <v>12566</v>
      </c>
      <c r="M802" t="s">
        <v>12567</v>
      </c>
      <c r="N802">
        <v>2</v>
      </c>
      <c r="O802" t="s">
        <v>766</v>
      </c>
      <c r="P802" t="str">
        <f t="shared" si="77"/>
        <v>01-Umsetzung</v>
      </c>
    </row>
    <row r="803" spans="1:16" x14ac:dyDescent="0.3">
      <c r="A803" t="s">
        <v>11475</v>
      </c>
      <c r="B803" t="s">
        <v>12083</v>
      </c>
      <c r="C803" t="s">
        <v>65</v>
      </c>
      <c r="D803">
        <f t="shared" si="72"/>
        <v>1</v>
      </c>
      <c r="E803">
        <f t="shared" si="73"/>
        <v>1</v>
      </c>
      <c r="F803" t="str">
        <f t="shared" si="74"/>
        <v>Umsetzung</v>
      </c>
      <c r="G803" t="str">
        <f t="shared" si="75"/>
        <v>Umsetzung</v>
      </c>
      <c r="H803" t="str" cm="1">
        <f t="array" ref="H803">LEFT(C803,SUM(LEN(C803)-LEN(SUBSTITUTE(C803,{"0";"1";"2";"3";"4";"5";"6";"7";"8";"9"},""))))</f>
        <v>01</v>
      </c>
      <c r="I803" t="str" cm="1">
        <f t="array" aca="1" ref="I803" ca="1">_xlfn.TEXTJOIN("",TRUE,IFERROR(MID(H803,ROW(INDIRECT("1:100")),1)+0,""))</f>
        <v>01</v>
      </c>
      <c r="J803" s="1" t="s">
        <v>12604</v>
      </c>
      <c r="K803" t="str">
        <f t="shared" si="76"/>
        <v>01</v>
      </c>
      <c r="L803" t="s">
        <v>12566</v>
      </c>
      <c r="M803" t="s">
        <v>12567</v>
      </c>
      <c r="N803">
        <v>2</v>
      </c>
      <c r="O803" t="s">
        <v>766</v>
      </c>
      <c r="P803" t="str">
        <f t="shared" si="77"/>
        <v>01-Umsetzung</v>
      </c>
    </row>
    <row r="804" spans="1:16" x14ac:dyDescent="0.3">
      <c r="A804" t="s">
        <v>11476</v>
      </c>
      <c r="B804" t="s">
        <v>12084</v>
      </c>
      <c r="C804" t="s">
        <v>65</v>
      </c>
      <c r="D804">
        <f t="shared" si="72"/>
        <v>1</v>
      </c>
      <c r="E804">
        <f t="shared" si="73"/>
        <v>1</v>
      </c>
      <c r="F804" t="str">
        <f t="shared" si="74"/>
        <v>Umsetzung</v>
      </c>
      <c r="G804" t="str">
        <f t="shared" si="75"/>
        <v>Umsetzung</v>
      </c>
      <c r="H804" t="str" cm="1">
        <f t="array" ref="H804">LEFT(C804,SUM(LEN(C804)-LEN(SUBSTITUTE(C804,{"0";"1";"2";"3";"4";"5";"6";"7";"8";"9"},""))))</f>
        <v>01</v>
      </c>
      <c r="I804" t="str" cm="1">
        <f t="array" aca="1" ref="I804" ca="1">_xlfn.TEXTJOIN("",TRUE,IFERROR(MID(H804,ROW(INDIRECT("1:100")),1)+0,""))</f>
        <v>01</v>
      </c>
      <c r="J804" s="1" t="s">
        <v>12604</v>
      </c>
      <c r="K804" t="str">
        <f t="shared" si="76"/>
        <v>01</v>
      </c>
      <c r="L804" t="s">
        <v>12566</v>
      </c>
      <c r="M804" t="s">
        <v>12567</v>
      </c>
      <c r="N804">
        <v>2</v>
      </c>
      <c r="O804" t="s">
        <v>766</v>
      </c>
      <c r="P804" t="str">
        <f t="shared" si="77"/>
        <v>01-Umsetzung</v>
      </c>
    </row>
    <row r="805" spans="1:16" x14ac:dyDescent="0.3">
      <c r="A805" t="s">
        <v>11477</v>
      </c>
      <c r="B805" t="s">
        <v>12085</v>
      </c>
      <c r="C805" t="s">
        <v>65</v>
      </c>
      <c r="D805">
        <f t="shared" si="72"/>
        <v>1</v>
      </c>
      <c r="E805">
        <f t="shared" si="73"/>
        <v>1</v>
      </c>
      <c r="F805" t="str">
        <f t="shared" si="74"/>
        <v>Umsetzung</v>
      </c>
      <c r="G805" t="str">
        <f t="shared" si="75"/>
        <v>Umsetzung</v>
      </c>
      <c r="H805" t="str" cm="1">
        <f t="array" ref="H805">LEFT(C805,SUM(LEN(C805)-LEN(SUBSTITUTE(C805,{"0";"1";"2";"3";"4";"5";"6";"7";"8";"9"},""))))</f>
        <v>01</v>
      </c>
      <c r="I805" t="str" cm="1">
        <f t="array" aca="1" ref="I805" ca="1">_xlfn.TEXTJOIN("",TRUE,IFERROR(MID(H805,ROW(INDIRECT("1:100")),1)+0,""))</f>
        <v>01</v>
      </c>
      <c r="J805" s="1" t="s">
        <v>12604</v>
      </c>
      <c r="K805" t="str">
        <f t="shared" si="76"/>
        <v>01</v>
      </c>
      <c r="L805" t="s">
        <v>12566</v>
      </c>
      <c r="M805" t="s">
        <v>12567</v>
      </c>
      <c r="N805">
        <v>2</v>
      </c>
      <c r="O805" t="s">
        <v>766</v>
      </c>
      <c r="P805" t="str">
        <f t="shared" si="77"/>
        <v>01-Umsetzung</v>
      </c>
    </row>
    <row r="806" spans="1:16" x14ac:dyDescent="0.3">
      <c r="A806" t="s">
        <v>11478</v>
      </c>
      <c r="B806" t="s">
        <v>12086</v>
      </c>
      <c r="C806" t="s">
        <v>65</v>
      </c>
      <c r="D806">
        <f t="shared" si="72"/>
        <v>1</v>
      </c>
      <c r="E806">
        <f t="shared" si="73"/>
        <v>1</v>
      </c>
      <c r="F806" t="str">
        <f t="shared" si="74"/>
        <v>Umsetzung</v>
      </c>
      <c r="G806" t="str">
        <f t="shared" si="75"/>
        <v>Umsetzung</v>
      </c>
      <c r="H806" t="str" cm="1">
        <f t="array" ref="H806">LEFT(C806,SUM(LEN(C806)-LEN(SUBSTITUTE(C806,{"0";"1";"2";"3";"4";"5";"6";"7";"8";"9"},""))))</f>
        <v>01</v>
      </c>
      <c r="I806" t="str" cm="1">
        <f t="array" aca="1" ref="I806" ca="1">_xlfn.TEXTJOIN("",TRUE,IFERROR(MID(H806,ROW(INDIRECT("1:100")),1)+0,""))</f>
        <v>01</v>
      </c>
      <c r="J806" s="1" t="s">
        <v>12604</v>
      </c>
      <c r="K806" t="str">
        <f t="shared" si="76"/>
        <v>01</v>
      </c>
      <c r="L806" t="s">
        <v>12566</v>
      </c>
      <c r="M806" t="s">
        <v>12567</v>
      </c>
      <c r="N806">
        <v>2</v>
      </c>
      <c r="O806" t="s">
        <v>766</v>
      </c>
      <c r="P806" t="str">
        <f t="shared" si="77"/>
        <v>01-Umsetzung</v>
      </c>
    </row>
    <row r="807" spans="1:16" x14ac:dyDescent="0.3">
      <c r="A807" t="s">
        <v>11479</v>
      </c>
      <c r="B807" t="s">
        <v>12087</v>
      </c>
      <c r="C807" t="s">
        <v>65</v>
      </c>
      <c r="D807">
        <f t="shared" si="72"/>
        <v>1</v>
      </c>
      <c r="E807">
        <f t="shared" si="73"/>
        <v>1</v>
      </c>
      <c r="F807" t="str">
        <f t="shared" si="74"/>
        <v>Umsetzung</v>
      </c>
      <c r="G807" t="str">
        <f t="shared" si="75"/>
        <v>Umsetzung</v>
      </c>
      <c r="H807" t="str" cm="1">
        <f t="array" ref="H807">LEFT(C807,SUM(LEN(C807)-LEN(SUBSTITUTE(C807,{"0";"1";"2";"3";"4";"5";"6";"7";"8";"9"},""))))</f>
        <v>01</v>
      </c>
      <c r="I807" t="str" cm="1">
        <f t="array" aca="1" ref="I807" ca="1">_xlfn.TEXTJOIN("",TRUE,IFERROR(MID(H807,ROW(INDIRECT("1:100")),1)+0,""))</f>
        <v>01</v>
      </c>
      <c r="J807" s="1" t="s">
        <v>12604</v>
      </c>
      <c r="K807" t="str">
        <f t="shared" si="76"/>
        <v>01</v>
      </c>
      <c r="L807" t="s">
        <v>12566</v>
      </c>
      <c r="M807" t="s">
        <v>12567</v>
      </c>
      <c r="N807">
        <v>2</v>
      </c>
      <c r="O807" t="s">
        <v>766</v>
      </c>
      <c r="P807" t="str">
        <f t="shared" si="77"/>
        <v>01-Umsetzung</v>
      </c>
    </row>
    <row r="808" spans="1:16" x14ac:dyDescent="0.3">
      <c r="A808" t="s">
        <v>11480</v>
      </c>
      <c r="B808" t="s">
        <v>12088</v>
      </c>
      <c r="C808" t="s">
        <v>65</v>
      </c>
      <c r="D808">
        <f t="shared" si="72"/>
        <v>1</v>
      </c>
      <c r="E808">
        <f t="shared" si="73"/>
        <v>1</v>
      </c>
      <c r="F808" t="str">
        <f t="shared" si="74"/>
        <v>Umsetzung</v>
      </c>
      <c r="G808" t="str">
        <f t="shared" si="75"/>
        <v>Umsetzung</v>
      </c>
      <c r="H808" t="str" cm="1">
        <f t="array" ref="H808">LEFT(C808,SUM(LEN(C808)-LEN(SUBSTITUTE(C808,{"0";"1";"2";"3";"4";"5";"6";"7";"8";"9"},""))))</f>
        <v>01</v>
      </c>
      <c r="I808" t="str" cm="1">
        <f t="array" aca="1" ref="I808" ca="1">_xlfn.TEXTJOIN("",TRUE,IFERROR(MID(H808,ROW(INDIRECT("1:100")),1)+0,""))</f>
        <v>01</v>
      </c>
      <c r="J808" s="1" t="s">
        <v>12604</v>
      </c>
      <c r="K808" t="str">
        <f t="shared" si="76"/>
        <v>01</v>
      </c>
      <c r="L808" t="s">
        <v>12566</v>
      </c>
      <c r="M808" t="s">
        <v>12567</v>
      </c>
      <c r="N808">
        <v>2</v>
      </c>
      <c r="O808" t="s">
        <v>766</v>
      </c>
      <c r="P808" t="str">
        <f t="shared" si="77"/>
        <v>01-Umsetzung</v>
      </c>
    </row>
    <row r="809" spans="1:16" x14ac:dyDescent="0.3">
      <c r="A809" t="s">
        <v>11481</v>
      </c>
      <c r="B809" t="s">
        <v>12089</v>
      </c>
      <c r="C809" t="s">
        <v>65</v>
      </c>
      <c r="D809">
        <f t="shared" si="72"/>
        <v>1</v>
      </c>
      <c r="E809">
        <f t="shared" si="73"/>
        <v>1</v>
      </c>
      <c r="F809" t="str">
        <f t="shared" si="74"/>
        <v>Umsetzung</v>
      </c>
      <c r="G809" t="str">
        <f t="shared" si="75"/>
        <v>Umsetzung</v>
      </c>
      <c r="H809" t="str" cm="1">
        <f t="array" ref="H809">LEFT(C809,SUM(LEN(C809)-LEN(SUBSTITUTE(C809,{"0";"1";"2";"3";"4";"5";"6";"7";"8";"9"},""))))</f>
        <v>01</v>
      </c>
      <c r="I809" t="str" cm="1">
        <f t="array" aca="1" ref="I809" ca="1">_xlfn.TEXTJOIN("",TRUE,IFERROR(MID(H809,ROW(INDIRECT("1:100")),1)+0,""))</f>
        <v>01</v>
      </c>
      <c r="J809" s="1" t="s">
        <v>12604</v>
      </c>
      <c r="K809" t="str">
        <f t="shared" si="76"/>
        <v>01</v>
      </c>
      <c r="L809" t="s">
        <v>12566</v>
      </c>
      <c r="M809" t="s">
        <v>12567</v>
      </c>
      <c r="N809">
        <v>2</v>
      </c>
      <c r="O809" t="s">
        <v>766</v>
      </c>
      <c r="P809" t="str">
        <f t="shared" si="77"/>
        <v>01-Umsetzung</v>
      </c>
    </row>
    <row r="810" spans="1:16" x14ac:dyDescent="0.3">
      <c r="A810" t="s">
        <v>11482</v>
      </c>
      <c r="B810" t="s">
        <v>12090</v>
      </c>
      <c r="C810" t="s">
        <v>65</v>
      </c>
      <c r="D810">
        <f t="shared" si="72"/>
        <v>1</v>
      </c>
      <c r="E810">
        <f t="shared" si="73"/>
        <v>1</v>
      </c>
      <c r="F810" t="str">
        <f t="shared" si="74"/>
        <v>Umsetzung</v>
      </c>
      <c r="G810" t="str">
        <f t="shared" si="75"/>
        <v>Umsetzung</v>
      </c>
      <c r="H810" t="str" cm="1">
        <f t="array" ref="H810">LEFT(C810,SUM(LEN(C810)-LEN(SUBSTITUTE(C810,{"0";"1";"2";"3";"4";"5";"6";"7";"8";"9"},""))))</f>
        <v>01</v>
      </c>
      <c r="I810" t="str" cm="1">
        <f t="array" aca="1" ref="I810" ca="1">_xlfn.TEXTJOIN("",TRUE,IFERROR(MID(H810,ROW(INDIRECT("1:100")),1)+0,""))</f>
        <v>01</v>
      </c>
      <c r="J810" s="1" t="s">
        <v>12604</v>
      </c>
      <c r="K810" t="str">
        <f t="shared" si="76"/>
        <v>01</v>
      </c>
      <c r="L810" t="s">
        <v>12566</v>
      </c>
      <c r="M810" t="s">
        <v>12567</v>
      </c>
      <c r="N810">
        <v>2</v>
      </c>
      <c r="O810" t="s">
        <v>766</v>
      </c>
      <c r="P810" t="str">
        <f t="shared" si="77"/>
        <v>01-Umsetzung</v>
      </c>
    </row>
    <row r="811" spans="1:16" x14ac:dyDescent="0.3">
      <c r="A811" t="s">
        <v>11483</v>
      </c>
      <c r="B811" t="s">
        <v>12091</v>
      </c>
      <c r="C811" t="s">
        <v>57</v>
      </c>
      <c r="D811">
        <f t="shared" si="72"/>
        <v>1</v>
      </c>
      <c r="E811">
        <f t="shared" si="73"/>
        <v>1</v>
      </c>
      <c r="F811" t="str">
        <f t="shared" si="74"/>
        <v>Durchführung</v>
      </c>
      <c r="G811" t="str">
        <f t="shared" si="75"/>
        <v>Durchführung</v>
      </c>
      <c r="H811" t="str" cm="1">
        <f t="array" ref="H811">LEFT(C811,SUM(LEN(C811)-LEN(SUBSTITUTE(C811,{"0";"1";"2";"3";"4";"5";"6";"7";"8";"9"},""))))</f>
        <v>01</v>
      </c>
      <c r="I811" t="str" cm="1">
        <f t="array" aca="1" ref="I811" ca="1">_xlfn.TEXTJOIN("",TRUE,IFERROR(MID(H811,ROW(INDIRECT("1:100")),1)+0,""))</f>
        <v>01</v>
      </c>
      <c r="J811" s="1" t="s">
        <v>12604</v>
      </c>
      <c r="K811" t="str">
        <f t="shared" si="76"/>
        <v>01</v>
      </c>
      <c r="L811" t="s">
        <v>12566</v>
      </c>
      <c r="M811" t="s">
        <v>12567</v>
      </c>
      <c r="N811">
        <v>2</v>
      </c>
      <c r="O811" t="s">
        <v>766</v>
      </c>
      <c r="P811" t="str">
        <f t="shared" si="77"/>
        <v>01-Durchführung</v>
      </c>
    </row>
    <row r="812" spans="1:16" x14ac:dyDescent="0.3">
      <c r="A812" t="s">
        <v>11484</v>
      </c>
      <c r="B812" t="s">
        <v>12092</v>
      </c>
      <c r="C812" t="s">
        <v>65</v>
      </c>
      <c r="D812">
        <f t="shared" si="72"/>
        <v>1</v>
      </c>
      <c r="E812">
        <f t="shared" si="73"/>
        <v>1</v>
      </c>
      <c r="F812" t="str">
        <f t="shared" si="74"/>
        <v>Umsetzung</v>
      </c>
      <c r="G812" t="str">
        <f t="shared" si="75"/>
        <v>Umsetzung</v>
      </c>
      <c r="H812" t="str" cm="1">
        <f t="array" ref="H812">LEFT(C812,SUM(LEN(C812)-LEN(SUBSTITUTE(C812,{"0";"1";"2";"3";"4";"5";"6";"7";"8";"9"},""))))</f>
        <v>01</v>
      </c>
      <c r="I812" t="str" cm="1">
        <f t="array" aca="1" ref="I812" ca="1">_xlfn.TEXTJOIN("",TRUE,IFERROR(MID(H812,ROW(INDIRECT("1:100")),1)+0,""))</f>
        <v>01</v>
      </c>
      <c r="J812" s="1" t="s">
        <v>12604</v>
      </c>
      <c r="K812" t="str">
        <f t="shared" si="76"/>
        <v>01</v>
      </c>
      <c r="L812" t="s">
        <v>12566</v>
      </c>
      <c r="M812" t="s">
        <v>12567</v>
      </c>
      <c r="N812">
        <v>2</v>
      </c>
      <c r="O812" t="s">
        <v>766</v>
      </c>
      <c r="P812" t="str">
        <f t="shared" si="77"/>
        <v>01-Umsetzung</v>
      </c>
    </row>
    <row r="813" spans="1:16" x14ac:dyDescent="0.3">
      <c r="A813" t="s">
        <v>11485</v>
      </c>
      <c r="B813" t="s">
        <v>12093</v>
      </c>
      <c r="C813" t="s">
        <v>65</v>
      </c>
      <c r="D813">
        <f t="shared" si="72"/>
        <v>1</v>
      </c>
      <c r="E813">
        <f t="shared" si="73"/>
        <v>1</v>
      </c>
      <c r="F813" t="str">
        <f t="shared" si="74"/>
        <v>Umsetzung</v>
      </c>
      <c r="G813" t="str">
        <f t="shared" si="75"/>
        <v>Umsetzung</v>
      </c>
      <c r="H813" t="str" cm="1">
        <f t="array" ref="H813">LEFT(C813,SUM(LEN(C813)-LEN(SUBSTITUTE(C813,{"0";"1";"2";"3";"4";"5";"6";"7";"8";"9"},""))))</f>
        <v>01</v>
      </c>
      <c r="I813" t="str" cm="1">
        <f t="array" aca="1" ref="I813" ca="1">_xlfn.TEXTJOIN("",TRUE,IFERROR(MID(H813,ROW(INDIRECT("1:100")),1)+0,""))</f>
        <v>01</v>
      </c>
      <c r="J813" s="1" t="s">
        <v>12604</v>
      </c>
      <c r="K813" t="str">
        <f t="shared" si="76"/>
        <v>01</v>
      </c>
      <c r="L813" t="s">
        <v>12566</v>
      </c>
      <c r="M813" t="s">
        <v>12567</v>
      </c>
      <c r="N813">
        <v>2</v>
      </c>
      <c r="O813" t="s">
        <v>766</v>
      </c>
      <c r="P813" t="str">
        <f t="shared" si="77"/>
        <v>01-Umsetzung</v>
      </c>
    </row>
    <row r="814" spans="1:16" x14ac:dyDescent="0.3">
      <c r="A814" t="s">
        <v>11486</v>
      </c>
      <c r="B814" t="s">
        <v>12094</v>
      </c>
      <c r="C814" t="s">
        <v>65</v>
      </c>
      <c r="D814">
        <f t="shared" si="72"/>
        <v>1</v>
      </c>
      <c r="E814">
        <f t="shared" si="73"/>
        <v>1</v>
      </c>
      <c r="F814" t="str">
        <f t="shared" si="74"/>
        <v>Umsetzung</v>
      </c>
      <c r="G814" t="str">
        <f t="shared" si="75"/>
        <v>Umsetzung</v>
      </c>
      <c r="H814" t="str" cm="1">
        <f t="array" ref="H814">LEFT(C814,SUM(LEN(C814)-LEN(SUBSTITUTE(C814,{"0";"1";"2";"3";"4";"5";"6";"7";"8";"9"},""))))</f>
        <v>01</v>
      </c>
      <c r="I814" t="str" cm="1">
        <f t="array" aca="1" ref="I814" ca="1">_xlfn.TEXTJOIN("",TRUE,IFERROR(MID(H814,ROW(INDIRECT("1:100")),1)+0,""))</f>
        <v>01</v>
      </c>
      <c r="J814" s="1" t="s">
        <v>12604</v>
      </c>
      <c r="K814" t="str">
        <f t="shared" si="76"/>
        <v>01</v>
      </c>
      <c r="L814" t="s">
        <v>12566</v>
      </c>
      <c r="M814" t="s">
        <v>12567</v>
      </c>
      <c r="N814">
        <v>2</v>
      </c>
      <c r="O814" t="s">
        <v>766</v>
      </c>
      <c r="P814" t="str">
        <f t="shared" si="77"/>
        <v>01-Umsetzung</v>
      </c>
    </row>
    <row r="815" spans="1:16" x14ac:dyDescent="0.3">
      <c r="A815" t="s">
        <v>11487</v>
      </c>
      <c r="B815" t="s">
        <v>12095</v>
      </c>
      <c r="C815" t="s">
        <v>65</v>
      </c>
      <c r="D815">
        <f t="shared" si="72"/>
        <v>1</v>
      </c>
      <c r="E815">
        <f t="shared" si="73"/>
        <v>1</v>
      </c>
      <c r="F815" t="str">
        <f t="shared" si="74"/>
        <v>Umsetzung</v>
      </c>
      <c r="G815" t="str">
        <f t="shared" si="75"/>
        <v>Umsetzung</v>
      </c>
      <c r="H815" t="str" cm="1">
        <f t="array" ref="H815">LEFT(C815,SUM(LEN(C815)-LEN(SUBSTITUTE(C815,{"0";"1";"2";"3";"4";"5";"6";"7";"8";"9"},""))))</f>
        <v>01</v>
      </c>
      <c r="I815" t="str" cm="1">
        <f t="array" aca="1" ref="I815" ca="1">_xlfn.TEXTJOIN("",TRUE,IFERROR(MID(H815,ROW(INDIRECT("1:100")),1)+0,""))</f>
        <v>01</v>
      </c>
      <c r="J815" s="1" t="s">
        <v>12604</v>
      </c>
      <c r="K815" t="str">
        <f t="shared" si="76"/>
        <v>01</v>
      </c>
      <c r="L815" t="s">
        <v>12566</v>
      </c>
      <c r="M815" t="s">
        <v>12567</v>
      </c>
      <c r="N815">
        <v>2</v>
      </c>
      <c r="O815" t="s">
        <v>766</v>
      </c>
      <c r="P815" t="str">
        <f t="shared" si="77"/>
        <v>01-Umsetzung</v>
      </c>
    </row>
    <row r="816" spans="1:16" x14ac:dyDescent="0.3">
      <c r="A816" t="s">
        <v>11488</v>
      </c>
      <c r="B816" t="s">
        <v>12096</v>
      </c>
      <c r="C816" t="s">
        <v>65</v>
      </c>
      <c r="D816">
        <f t="shared" si="72"/>
        <v>1</v>
      </c>
      <c r="E816">
        <f t="shared" si="73"/>
        <v>1</v>
      </c>
      <c r="F816" t="str">
        <f t="shared" si="74"/>
        <v>Umsetzung</v>
      </c>
      <c r="G816" t="str">
        <f t="shared" si="75"/>
        <v>Umsetzung</v>
      </c>
      <c r="H816" t="str" cm="1">
        <f t="array" ref="H816">LEFT(C816,SUM(LEN(C816)-LEN(SUBSTITUTE(C816,{"0";"1";"2";"3";"4";"5";"6";"7";"8";"9"},""))))</f>
        <v>01</v>
      </c>
      <c r="I816" t="str" cm="1">
        <f t="array" aca="1" ref="I816" ca="1">_xlfn.TEXTJOIN("",TRUE,IFERROR(MID(H816,ROW(INDIRECT("1:100")),1)+0,""))</f>
        <v>01</v>
      </c>
      <c r="J816" s="1" t="s">
        <v>12604</v>
      </c>
      <c r="K816" t="str">
        <f t="shared" si="76"/>
        <v>01</v>
      </c>
      <c r="L816" t="s">
        <v>12566</v>
      </c>
      <c r="M816" t="s">
        <v>12567</v>
      </c>
      <c r="N816">
        <v>2</v>
      </c>
      <c r="O816" t="s">
        <v>766</v>
      </c>
      <c r="P816" t="str">
        <f t="shared" si="77"/>
        <v>01-Umsetzung</v>
      </c>
    </row>
    <row r="817" spans="1:16" x14ac:dyDescent="0.3">
      <c r="A817" t="s">
        <v>11489</v>
      </c>
      <c r="B817" t="s">
        <v>12097</v>
      </c>
      <c r="C817" t="s">
        <v>65</v>
      </c>
      <c r="D817">
        <f t="shared" si="72"/>
        <v>1</v>
      </c>
      <c r="E817">
        <f t="shared" si="73"/>
        <v>1</v>
      </c>
      <c r="F817" t="str">
        <f t="shared" si="74"/>
        <v>Umsetzung</v>
      </c>
      <c r="G817" t="str">
        <f t="shared" si="75"/>
        <v>Umsetzung</v>
      </c>
      <c r="H817" t="str" cm="1">
        <f t="array" ref="H817">LEFT(C817,SUM(LEN(C817)-LEN(SUBSTITUTE(C817,{"0";"1";"2";"3";"4";"5";"6";"7";"8";"9"},""))))</f>
        <v>01</v>
      </c>
      <c r="I817" t="str" cm="1">
        <f t="array" aca="1" ref="I817" ca="1">_xlfn.TEXTJOIN("",TRUE,IFERROR(MID(H817,ROW(INDIRECT("1:100")),1)+0,""))</f>
        <v>01</v>
      </c>
      <c r="J817" s="1" t="s">
        <v>12604</v>
      </c>
      <c r="K817" t="str">
        <f t="shared" si="76"/>
        <v>01</v>
      </c>
      <c r="L817" t="s">
        <v>12566</v>
      </c>
      <c r="M817" t="s">
        <v>12567</v>
      </c>
      <c r="N817">
        <v>2</v>
      </c>
      <c r="O817" t="s">
        <v>766</v>
      </c>
      <c r="P817" t="str">
        <f t="shared" si="77"/>
        <v>01-Umsetzung</v>
      </c>
    </row>
    <row r="818" spans="1:16" x14ac:dyDescent="0.3">
      <c r="A818" t="s">
        <v>11490</v>
      </c>
      <c r="B818" t="s">
        <v>12098</v>
      </c>
      <c r="C818" t="s">
        <v>65</v>
      </c>
      <c r="D818">
        <f t="shared" si="72"/>
        <v>1</v>
      </c>
      <c r="E818">
        <f t="shared" si="73"/>
        <v>1</v>
      </c>
      <c r="F818" t="str">
        <f t="shared" si="74"/>
        <v>Umsetzung</v>
      </c>
      <c r="G818" t="str">
        <f t="shared" si="75"/>
        <v>Umsetzung</v>
      </c>
      <c r="H818" t="str" cm="1">
        <f t="array" ref="H818">LEFT(C818,SUM(LEN(C818)-LEN(SUBSTITUTE(C818,{"0";"1";"2";"3";"4";"5";"6";"7";"8";"9"},""))))</f>
        <v>01</v>
      </c>
      <c r="I818" t="str" cm="1">
        <f t="array" aca="1" ref="I818" ca="1">_xlfn.TEXTJOIN("",TRUE,IFERROR(MID(H818,ROW(INDIRECT("1:100")),1)+0,""))</f>
        <v>01</v>
      </c>
      <c r="J818" s="1" t="s">
        <v>12604</v>
      </c>
      <c r="K818" t="str">
        <f t="shared" si="76"/>
        <v>01</v>
      </c>
      <c r="L818" t="s">
        <v>12566</v>
      </c>
      <c r="M818" t="s">
        <v>12567</v>
      </c>
      <c r="N818">
        <v>2</v>
      </c>
      <c r="O818" t="s">
        <v>766</v>
      </c>
      <c r="P818" t="str">
        <f t="shared" si="77"/>
        <v>01-Umsetzung</v>
      </c>
    </row>
    <row r="819" spans="1:16" x14ac:dyDescent="0.3">
      <c r="A819" t="s">
        <v>11491</v>
      </c>
      <c r="B819" t="s">
        <v>12099</v>
      </c>
      <c r="C819" t="s">
        <v>65</v>
      </c>
      <c r="D819">
        <f t="shared" si="72"/>
        <v>1</v>
      </c>
      <c r="E819">
        <f t="shared" si="73"/>
        <v>1</v>
      </c>
      <c r="F819" t="str">
        <f t="shared" si="74"/>
        <v>Umsetzung</v>
      </c>
      <c r="G819" t="str">
        <f t="shared" si="75"/>
        <v>Umsetzung</v>
      </c>
      <c r="H819" t="str" cm="1">
        <f t="array" ref="H819">LEFT(C819,SUM(LEN(C819)-LEN(SUBSTITUTE(C819,{"0";"1";"2";"3";"4";"5";"6";"7";"8";"9"},""))))</f>
        <v>01</v>
      </c>
      <c r="I819" t="str" cm="1">
        <f t="array" aca="1" ref="I819" ca="1">_xlfn.TEXTJOIN("",TRUE,IFERROR(MID(H819,ROW(INDIRECT("1:100")),1)+0,""))</f>
        <v>01</v>
      </c>
      <c r="J819" s="1" t="s">
        <v>12604</v>
      </c>
      <c r="K819" t="str">
        <f t="shared" si="76"/>
        <v>01</v>
      </c>
      <c r="L819" t="s">
        <v>12566</v>
      </c>
      <c r="M819" t="s">
        <v>12567</v>
      </c>
      <c r="N819">
        <v>2</v>
      </c>
      <c r="O819" t="s">
        <v>766</v>
      </c>
      <c r="P819" t="str">
        <f t="shared" si="77"/>
        <v>01-Umsetzung</v>
      </c>
    </row>
    <row r="820" spans="1:16" x14ac:dyDescent="0.3">
      <c r="A820" t="s">
        <v>11492</v>
      </c>
      <c r="B820" t="s">
        <v>12100</v>
      </c>
      <c r="C820" t="s">
        <v>65</v>
      </c>
      <c r="D820">
        <f t="shared" si="72"/>
        <v>1</v>
      </c>
      <c r="E820">
        <f t="shared" si="73"/>
        <v>1</v>
      </c>
      <c r="F820" t="str">
        <f t="shared" si="74"/>
        <v>Umsetzung</v>
      </c>
      <c r="G820" t="str">
        <f t="shared" si="75"/>
        <v>Umsetzung</v>
      </c>
      <c r="H820" t="str" cm="1">
        <f t="array" ref="H820">LEFT(C820,SUM(LEN(C820)-LEN(SUBSTITUTE(C820,{"0";"1";"2";"3";"4";"5";"6";"7";"8";"9"},""))))</f>
        <v>01</v>
      </c>
      <c r="I820" t="str" cm="1">
        <f t="array" aca="1" ref="I820" ca="1">_xlfn.TEXTJOIN("",TRUE,IFERROR(MID(H820,ROW(INDIRECT("1:100")),1)+0,""))</f>
        <v>01</v>
      </c>
      <c r="J820" s="1" t="s">
        <v>12604</v>
      </c>
      <c r="K820" t="str">
        <f t="shared" si="76"/>
        <v>01</v>
      </c>
      <c r="L820" t="s">
        <v>12566</v>
      </c>
      <c r="M820" t="s">
        <v>12567</v>
      </c>
      <c r="N820">
        <v>2</v>
      </c>
      <c r="O820" t="s">
        <v>766</v>
      </c>
      <c r="P820" t="str">
        <f t="shared" si="77"/>
        <v>01-Umsetzung</v>
      </c>
    </row>
    <row r="821" spans="1:16" x14ac:dyDescent="0.3">
      <c r="A821" t="s">
        <v>11493</v>
      </c>
      <c r="B821" t="s">
        <v>12101</v>
      </c>
      <c r="C821" t="s">
        <v>65</v>
      </c>
      <c r="D821">
        <f t="shared" si="72"/>
        <v>1</v>
      </c>
      <c r="E821">
        <f t="shared" si="73"/>
        <v>1</v>
      </c>
      <c r="F821" t="str">
        <f t="shared" si="74"/>
        <v>Umsetzung</v>
      </c>
      <c r="G821" t="str">
        <f t="shared" si="75"/>
        <v>Umsetzung</v>
      </c>
      <c r="H821" t="str" cm="1">
        <f t="array" ref="H821">LEFT(C821,SUM(LEN(C821)-LEN(SUBSTITUTE(C821,{"0";"1";"2";"3";"4";"5";"6";"7";"8";"9"},""))))</f>
        <v>01</v>
      </c>
      <c r="I821" t="str" cm="1">
        <f t="array" aca="1" ref="I821" ca="1">_xlfn.TEXTJOIN("",TRUE,IFERROR(MID(H821,ROW(INDIRECT("1:100")),1)+0,""))</f>
        <v>01</v>
      </c>
      <c r="J821" s="1" t="s">
        <v>12604</v>
      </c>
      <c r="K821" t="str">
        <f t="shared" si="76"/>
        <v>01</v>
      </c>
      <c r="L821" t="s">
        <v>12566</v>
      </c>
      <c r="M821" t="s">
        <v>12567</v>
      </c>
      <c r="N821">
        <v>2</v>
      </c>
      <c r="O821" t="s">
        <v>766</v>
      </c>
      <c r="P821" t="str">
        <f t="shared" si="77"/>
        <v>01-Umsetzung</v>
      </c>
    </row>
    <row r="822" spans="1:16" x14ac:dyDescent="0.3">
      <c r="A822" t="s">
        <v>11494</v>
      </c>
      <c r="B822" t="s">
        <v>12102</v>
      </c>
      <c r="C822" t="s">
        <v>65</v>
      </c>
      <c r="D822">
        <f t="shared" si="72"/>
        <v>1</v>
      </c>
      <c r="E822">
        <f t="shared" si="73"/>
        <v>1</v>
      </c>
      <c r="F822" t="str">
        <f t="shared" si="74"/>
        <v>Umsetzung</v>
      </c>
      <c r="G822" t="str">
        <f t="shared" si="75"/>
        <v>Umsetzung</v>
      </c>
      <c r="H822" t="str" cm="1">
        <f t="array" ref="H822">LEFT(C822,SUM(LEN(C822)-LEN(SUBSTITUTE(C822,{"0";"1";"2";"3";"4";"5";"6";"7";"8";"9"},""))))</f>
        <v>01</v>
      </c>
      <c r="I822" t="str" cm="1">
        <f t="array" aca="1" ref="I822" ca="1">_xlfn.TEXTJOIN("",TRUE,IFERROR(MID(H822,ROW(INDIRECT("1:100")),1)+0,""))</f>
        <v>01</v>
      </c>
      <c r="J822" s="1" t="s">
        <v>12604</v>
      </c>
      <c r="K822" t="str">
        <f t="shared" si="76"/>
        <v>01</v>
      </c>
      <c r="L822" t="s">
        <v>12566</v>
      </c>
      <c r="M822" t="s">
        <v>12567</v>
      </c>
      <c r="N822">
        <v>2</v>
      </c>
      <c r="O822" t="s">
        <v>766</v>
      </c>
      <c r="P822" t="str">
        <f t="shared" si="77"/>
        <v>01-Umsetzung</v>
      </c>
    </row>
    <row r="823" spans="1:16" x14ac:dyDescent="0.3">
      <c r="A823" t="s">
        <v>11495</v>
      </c>
      <c r="B823" t="s">
        <v>12103</v>
      </c>
      <c r="C823" t="s">
        <v>65</v>
      </c>
      <c r="D823">
        <f t="shared" si="72"/>
        <v>1</v>
      </c>
      <c r="E823">
        <f t="shared" si="73"/>
        <v>1</v>
      </c>
      <c r="F823" t="str">
        <f t="shared" si="74"/>
        <v>Umsetzung</v>
      </c>
      <c r="G823" t="str">
        <f t="shared" si="75"/>
        <v>Umsetzung</v>
      </c>
      <c r="H823" t="str" cm="1">
        <f t="array" ref="H823">LEFT(C823,SUM(LEN(C823)-LEN(SUBSTITUTE(C823,{"0";"1";"2";"3";"4";"5";"6";"7";"8";"9"},""))))</f>
        <v>01</v>
      </c>
      <c r="I823" t="str" cm="1">
        <f t="array" aca="1" ref="I823" ca="1">_xlfn.TEXTJOIN("",TRUE,IFERROR(MID(H823,ROW(INDIRECT("1:100")),1)+0,""))</f>
        <v>01</v>
      </c>
      <c r="J823" s="1" t="s">
        <v>12604</v>
      </c>
      <c r="K823" t="str">
        <f t="shared" si="76"/>
        <v>01</v>
      </c>
      <c r="L823" t="s">
        <v>12566</v>
      </c>
      <c r="M823" t="s">
        <v>12567</v>
      </c>
      <c r="N823">
        <v>2</v>
      </c>
      <c r="O823" t="s">
        <v>766</v>
      </c>
      <c r="P823" t="str">
        <f t="shared" si="77"/>
        <v>01-Umsetzung</v>
      </c>
    </row>
    <row r="824" spans="1:16" x14ac:dyDescent="0.3">
      <c r="A824" t="s">
        <v>11496</v>
      </c>
      <c r="B824" t="s">
        <v>12104</v>
      </c>
      <c r="C824" t="s">
        <v>65</v>
      </c>
      <c r="D824">
        <f t="shared" si="72"/>
        <v>1</v>
      </c>
      <c r="E824">
        <f t="shared" si="73"/>
        <v>1</v>
      </c>
      <c r="F824" t="str">
        <f t="shared" si="74"/>
        <v>Umsetzung</v>
      </c>
      <c r="G824" t="str">
        <f t="shared" si="75"/>
        <v>Umsetzung</v>
      </c>
      <c r="H824" t="str" cm="1">
        <f t="array" ref="H824">LEFT(C824,SUM(LEN(C824)-LEN(SUBSTITUTE(C824,{"0";"1";"2";"3";"4";"5";"6";"7";"8";"9"},""))))</f>
        <v>01</v>
      </c>
      <c r="I824" t="str" cm="1">
        <f t="array" aca="1" ref="I824" ca="1">_xlfn.TEXTJOIN("",TRUE,IFERROR(MID(H824,ROW(INDIRECT("1:100")),1)+0,""))</f>
        <v>01</v>
      </c>
      <c r="J824" s="1" t="s">
        <v>12604</v>
      </c>
      <c r="K824" t="str">
        <f t="shared" si="76"/>
        <v>01</v>
      </c>
      <c r="L824" t="s">
        <v>12566</v>
      </c>
      <c r="M824" t="s">
        <v>12567</v>
      </c>
      <c r="N824">
        <v>2</v>
      </c>
      <c r="O824" t="s">
        <v>766</v>
      </c>
      <c r="P824" t="str">
        <f t="shared" si="77"/>
        <v>01-Umsetzung</v>
      </c>
    </row>
    <row r="825" spans="1:16" x14ac:dyDescent="0.3">
      <c r="A825" t="s">
        <v>11497</v>
      </c>
      <c r="B825" t="s">
        <v>12105</v>
      </c>
      <c r="C825" t="s">
        <v>65</v>
      </c>
      <c r="D825">
        <f t="shared" si="72"/>
        <v>1</v>
      </c>
      <c r="E825">
        <f t="shared" si="73"/>
        <v>1</v>
      </c>
      <c r="F825" t="str">
        <f t="shared" si="74"/>
        <v>Umsetzung</v>
      </c>
      <c r="G825" t="str">
        <f t="shared" si="75"/>
        <v>Umsetzung</v>
      </c>
      <c r="H825" t="str" cm="1">
        <f t="array" ref="H825">LEFT(C825,SUM(LEN(C825)-LEN(SUBSTITUTE(C825,{"0";"1";"2";"3";"4";"5";"6";"7";"8";"9"},""))))</f>
        <v>01</v>
      </c>
      <c r="I825" t="str" cm="1">
        <f t="array" aca="1" ref="I825" ca="1">_xlfn.TEXTJOIN("",TRUE,IFERROR(MID(H825,ROW(INDIRECT("1:100")),1)+0,""))</f>
        <v>01</v>
      </c>
      <c r="J825" s="1" t="s">
        <v>12604</v>
      </c>
      <c r="K825" t="str">
        <f t="shared" si="76"/>
        <v>01</v>
      </c>
      <c r="L825" t="s">
        <v>12566</v>
      </c>
      <c r="M825" t="s">
        <v>12567</v>
      </c>
      <c r="N825">
        <v>2</v>
      </c>
      <c r="O825" t="s">
        <v>766</v>
      </c>
      <c r="P825" t="str">
        <f t="shared" si="77"/>
        <v>01-Umsetzung</v>
      </c>
    </row>
    <row r="826" spans="1:16" x14ac:dyDescent="0.3">
      <c r="A826" t="s">
        <v>11498</v>
      </c>
      <c r="B826" t="s">
        <v>12106</v>
      </c>
      <c r="C826" t="s">
        <v>65</v>
      </c>
      <c r="D826">
        <f t="shared" si="72"/>
        <v>1</v>
      </c>
      <c r="E826">
        <f t="shared" si="73"/>
        <v>1</v>
      </c>
      <c r="F826" t="str">
        <f t="shared" si="74"/>
        <v>Umsetzung</v>
      </c>
      <c r="G826" t="str">
        <f t="shared" si="75"/>
        <v>Umsetzung</v>
      </c>
      <c r="H826" t="str" cm="1">
        <f t="array" ref="H826">LEFT(C826,SUM(LEN(C826)-LEN(SUBSTITUTE(C826,{"0";"1";"2";"3";"4";"5";"6";"7";"8";"9"},""))))</f>
        <v>01</v>
      </c>
      <c r="I826" t="str" cm="1">
        <f t="array" aca="1" ref="I826" ca="1">_xlfn.TEXTJOIN("",TRUE,IFERROR(MID(H826,ROW(INDIRECT("1:100")),1)+0,""))</f>
        <v>01</v>
      </c>
      <c r="J826" s="1" t="s">
        <v>12604</v>
      </c>
      <c r="K826" t="str">
        <f t="shared" si="76"/>
        <v>01</v>
      </c>
      <c r="L826" t="s">
        <v>12566</v>
      </c>
      <c r="M826" t="s">
        <v>12567</v>
      </c>
      <c r="N826">
        <v>2</v>
      </c>
      <c r="O826" t="s">
        <v>766</v>
      </c>
      <c r="P826" t="str">
        <f t="shared" si="77"/>
        <v>01-Umsetzung</v>
      </c>
    </row>
    <row r="827" spans="1:16" x14ac:dyDescent="0.3">
      <c r="A827" t="s">
        <v>11499</v>
      </c>
      <c r="B827" t="s">
        <v>12107</v>
      </c>
      <c r="C827" t="s">
        <v>65</v>
      </c>
      <c r="D827">
        <f t="shared" si="72"/>
        <v>1</v>
      </c>
      <c r="E827">
        <f t="shared" si="73"/>
        <v>1</v>
      </c>
      <c r="F827" t="str">
        <f t="shared" si="74"/>
        <v>Umsetzung</v>
      </c>
      <c r="G827" t="str">
        <f t="shared" si="75"/>
        <v>Umsetzung</v>
      </c>
      <c r="H827" t="str" cm="1">
        <f t="array" ref="H827">LEFT(C827,SUM(LEN(C827)-LEN(SUBSTITUTE(C827,{"0";"1";"2";"3";"4";"5";"6";"7";"8";"9"},""))))</f>
        <v>01</v>
      </c>
      <c r="I827" t="str" cm="1">
        <f t="array" aca="1" ref="I827" ca="1">_xlfn.TEXTJOIN("",TRUE,IFERROR(MID(H827,ROW(INDIRECT("1:100")),1)+0,""))</f>
        <v>01</v>
      </c>
      <c r="J827" s="1" t="s">
        <v>12604</v>
      </c>
      <c r="K827" t="str">
        <f t="shared" si="76"/>
        <v>01</v>
      </c>
      <c r="L827" t="s">
        <v>12566</v>
      </c>
      <c r="M827" t="s">
        <v>12567</v>
      </c>
      <c r="N827">
        <v>2</v>
      </c>
      <c r="O827" t="s">
        <v>766</v>
      </c>
      <c r="P827" t="str">
        <f t="shared" si="77"/>
        <v>01-Umsetzung</v>
      </c>
    </row>
    <row r="828" spans="1:16" x14ac:dyDescent="0.3">
      <c r="A828" t="s">
        <v>11500</v>
      </c>
      <c r="B828" t="s">
        <v>12108</v>
      </c>
      <c r="C828" t="s">
        <v>65</v>
      </c>
      <c r="D828">
        <f t="shared" si="72"/>
        <v>1</v>
      </c>
      <c r="E828">
        <f t="shared" si="73"/>
        <v>1</v>
      </c>
      <c r="F828" t="str">
        <f t="shared" si="74"/>
        <v>Umsetzung</v>
      </c>
      <c r="G828" t="str">
        <f t="shared" si="75"/>
        <v>Umsetzung</v>
      </c>
      <c r="H828" t="str" cm="1">
        <f t="array" ref="H828">LEFT(C828,SUM(LEN(C828)-LEN(SUBSTITUTE(C828,{"0";"1";"2";"3";"4";"5";"6";"7";"8";"9"},""))))</f>
        <v>01</v>
      </c>
      <c r="I828" t="str" cm="1">
        <f t="array" aca="1" ref="I828" ca="1">_xlfn.TEXTJOIN("",TRUE,IFERROR(MID(H828,ROW(INDIRECT("1:100")),1)+0,""))</f>
        <v>01</v>
      </c>
      <c r="J828" s="1" t="s">
        <v>12604</v>
      </c>
      <c r="K828" t="str">
        <f t="shared" si="76"/>
        <v>01</v>
      </c>
      <c r="L828" t="s">
        <v>12566</v>
      </c>
      <c r="M828" t="s">
        <v>12567</v>
      </c>
      <c r="N828">
        <v>2</v>
      </c>
      <c r="O828" t="s">
        <v>766</v>
      </c>
      <c r="P828" t="str">
        <f t="shared" si="77"/>
        <v>01-Umsetzung</v>
      </c>
    </row>
    <row r="829" spans="1:16" x14ac:dyDescent="0.3">
      <c r="A829" t="s">
        <v>11501</v>
      </c>
      <c r="B829" t="s">
        <v>12109</v>
      </c>
      <c r="C829" t="s">
        <v>65</v>
      </c>
      <c r="D829">
        <f t="shared" si="72"/>
        <v>1</v>
      </c>
      <c r="E829">
        <f t="shared" si="73"/>
        <v>1</v>
      </c>
      <c r="F829" t="str">
        <f t="shared" si="74"/>
        <v>Umsetzung</v>
      </c>
      <c r="G829" t="str">
        <f t="shared" si="75"/>
        <v>Umsetzung</v>
      </c>
      <c r="H829" t="str" cm="1">
        <f t="array" ref="H829">LEFT(C829,SUM(LEN(C829)-LEN(SUBSTITUTE(C829,{"0";"1";"2";"3";"4";"5";"6";"7";"8";"9"},""))))</f>
        <v>01</v>
      </c>
      <c r="I829" t="str" cm="1">
        <f t="array" aca="1" ref="I829" ca="1">_xlfn.TEXTJOIN("",TRUE,IFERROR(MID(H829,ROW(INDIRECT("1:100")),1)+0,""))</f>
        <v>01</v>
      </c>
      <c r="J829" s="1" t="s">
        <v>12604</v>
      </c>
      <c r="K829" t="str">
        <f t="shared" si="76"/>
        <v>01</v>
      </c>
      <c r="L829" t="s">
        <v>12566</v>
      </c>
      <c r="M829" t="s">
        <v>12567</v>
      </c>
      <c r="N829">
        <v>2</v>
      </c>
      <c r="O829" t="s">
        <v>766</v>
      </c>
      <c r="P829" t="str">
        <f t="shared" si="77"/>
        <v>01-Umsetzung</v>
      </c>
    </row>
    <row r="830" spans="1:16" x14ac:dyDescent="0.3">
      <c r="A830" t="s">
        <v>11502</v>
      </c>
      <c r="B830" t="s">
        <v>12110</v>
      </c>
      <c r="C830" t="s">
        <v>65</v>
      </c>
      <c r="D830">
        <f t="shared" si="72"/>
        <v>1</v>
      </c>
      <c r="E830">
        <f t="shared" si="73"/>
        <v>1</v>
      </c>
      <c r="F830" t="str">
        <f t="shared" si="74"/>
        <v>Umsetzung</v>
      </c>
      <c r="G830" t="str">
        <f t="shared" si="75"/>
        <v>Umsetzung</v>
      </c>
      <c r="H830" t="str" cm="1">
        <f t="array" ref="H830">LEFT(C830,SUM(LEN(C830)-LEN(SUBSTITUTE(C830,{"0";"1";"2";"3";"4";"5";"6";"7";"8";"9"},""))))</f>
        <v>01</v>
      </c>
      <c r="I830" t="str" cm="1">
        <f t="array" aca="1" ref="I830" ca="1">_xlfn.TEXTJOIN("",TRUE,IFERROR(MID(H830,ROW(INDIRECT("1:100")),1)+0,""))</f>
        <v>01</v>
      </c>
      <c r="J830" s="1" t="s">
        <v>12604</v>
      </c>
      <c r="K830" t="str">
        <f t="shared" si="76"/>
        <v>01</v>
      </c>
      <c r="L830" t="s">
        <v>12566</v>
      </c>
      <c r="M830" t="s">
        <v>12567</v>
      </c>
      <c r="N830">
        <v>2</v>
      </c>
      <c r="O830" t="s">
        <v>766</v>
      </c>
      <c r="P830" t="str">
        <f t="shared" si="77"/>
        <v>01-Umsetzung</v>
      </c>
    </row>
    <row r="831" spans="1:16" x14ac:dyDescent="0.3">
      <c r="A831" t="s">
        <v>11503</v>
      </c>
      <c r="B831" t="s">
        <v>12111</v>
      </c>
      <c r="C831" t="s">
        <v>65</v>
      </c>
      <c r="D831">
        <f t="shared" si="72"/>
        <v>1</v>
      </c>
      <c r="E831">
        <f t="shared" si="73"/>
        <v>1</v>
      </c>
      <c r="F831" t="str">
        <f t="shared" si="74"/>
        <v>Umsetzung</v>
      </c>
      <c r="G831" t="str">
        <f t="shared" si="75"/>
        <v>Umsetzung</v>
      </c>
      <c r="H831" t="str" cm="1">
        <f t="array" ref="H831">LEFT(C831,SUM(LEN(C831)-LEN(SUBSTITUTE(C831,{"0";"1";"2";"3";"4";"5";"6";"7";"8";"9"},""))))</f>
        <v>01</v>
      </c>
      <c r="I831" t="str" cm="1">
        <f t="array" aca="1" ref="I831" ca="1">_xlfn.TEXTJOIN("",TRUE,IFERROR(MID(H831,ROW(INDIRECT("1:100")),1)+0,""))</f>
        <v>01</v>
      </c>
      <c r="J831" s="1" t="s">
        <v>12604</v>
      </c>
      <c r="K831" t="str">
        <f t="shared" si="76"/>
        <v>01</v>
      </c>
      <c r="L831" t="s">
        <v>12566</v>
      </c>
      <c r="M831" t="s">
        <v>12567</v>
      </c>
      <c r="N831">
        <v>2</v>
      </c>
      <c r="O831" t="s">
        <v>766</v>
      </c>
      <c r="P831" t="str">
        <f t="shared" si="77"/>
        <v>01-Umsetzung</v>
      </c>
    </row>
    <row r="832" spans="1:16" x14ac:dyDescent="0.3">
      <c r="A832" t="s">
        <v>11504</v>
      </c>
      <c r="B832" t="s">
        <v>12112</v>
      </c>
      <c r="C832" t="s">
        <v>65</v>
      </c>
      <c r="D832">
        <f t="shared" si="72"/>
        <v>1</v>
      </c>
      <c r="E832">
        <f t="shared" si="73"/>
        <v>1</v>
      </c>
      <c r="F832" t="str">
        <f t="shared" si="74"/>
        <v>Umsetzung</v>
      </c>
      <c r="G832" t="str">
        <f t="shared" si="75"/>
        <v>Umsetzung</v>
      </c>
      <c r="H832" t="str" cm="1">
        <f t="array" ref="H832">LEFT(C832,SUM(LEN(C832)-LEN(SUBSTITUTE(C832,{"0";"1";"2";"3";"4";"5";"6";"7";"8";"9"},""))))</f>
        <v>01</v>
      </c>
      <c r="I832" t="str" cm="1">
        <f t="array" aca="1" ref="I832" ca="1">_xlfn.TEXTJOIN("",TRUE,IFERROR(MID(H832,ROW(INDIRECT("1:100")),1)+0,""))</f>
        <v>01</v>
      </c>
      <c r="J832" s="1" t="s">
        <v>12604</v>
      </c>
      <c r="K832" t="str">
        <f t="shared" si="76"/>
        <v>01</v>
      </c>
      <c r="L832" t="s">
        <v>12566</v>
      </c>
      <c r="M832" t="s">
        <v>12567</v>
      </c>
      <c r="N832">
        <v>2</v>
      </c>
      <c r="O832" t="s">
        <v>766</v>
      </c>
      <c r="P832" t="str">
        <f t="shared" si="77"/>
        <v>01-Umsetzung</v>
      </c>
    </row>
    <row r="833" spans="1:16" x14ac:dyDescent="0.3">
      <c r="A833" t="s">
        <v>11505</v>
      </c>
      <c r="B833" t="s">
        <v>12113</v>
      </c>
      <c r="C833" t="s">
        <v>65</v>
      </c>
      <c r="D833">
        <f t="shared" si="72"/>
        <v>1</v>
      </c>
      <c r="E833">
        <f t="shared" si="73"/>
        <v>1</v>
      </c>
      <c r="F833" t="str">
        <f t="shared" si="74"/>
        <v>Umsetzung</v>
      </c>
      <c r="G833" t="str">
        <f t="shared" si="75"/>
        <v>Umsetzung</v>
      </c>
      <c r="H833" t="str" cm="1">
        <f t="array" ref="H833">LEFT(C833,SUM(LEN(C833)-LEN(SUBSTITUTE(C833,{"0";"1";"2";"3";"4";"5";"6";"7";"8";"9"},""))))</f>
        <v>01</v>
      </c>
      <c r="I833" t="str" cm="1">
        <f t="array" aca="1" ref="I833" ca="1">_xlfn.TEXTJOIN("",TRUE,IFERROR(MID(H833,ROW(INDIRECT("1:100")),1)+0,""))</f>
        <v>01</v>
      </c>
      <c r="J833" s="1" t="s">
        <v>12604</v>
      </c>
      <c r="K833" t="str">
        <f t="shared" si="76"/>
        <v>01</v>
      </c>
      <c r="L833" t="s">
        <v>12566</v>
      </c>
      <c r="M833" t="s">
        <v>12567</v>
      </c>
      <c r="N833">
        <v>2</v>
      </c>
      <c r="O833" t="s">
        <v>766</v>
      </c>
      <c r="P833" t="str">
        <f t="shared" si="77"/>
        <v>01-Umsetzung</v>
      </c>
    </row>
    <row r="834" spans="1:16" x14ac:dyDescent="0.3">
      <c r="A834" t="s">
        <v>11506</v>
      </c>
      <c r="B834" t="s">
        <v>12114</v>
      </c>
      <c r="C834" t="s">
        <v>65</v>
      </c>
      <c r="D834">
        <f t="shared" si="72"/>
        <v>1</v>
      </c>
      <c r="E834">
        <f t="shared" si="73"/>
        <v>1</v>
      </c>
      <c r="F834" t="str">
        <f t="shared" si="74"/>
        <v>Umsetzung</v>
      </c>
      <c r="G834" t="str">
        <f t="shared" si="75"/>
        <v>Umsetzung</v>
      </c>
      <c r="H834" t="str" cm="1">
        <f t="array" ref="H834">LEFT(C834,SUM(LEN(C834)-LEN(SUBSTITUTE(C834,{"0";"1";"2";"3";"4";"5";"6";"7";"8";"9"},""))))</f>
        <v>01</v>
      </c>
      <c r="I834" t="str" cm="1">
        <f t="array" aca="1" ref="I834" ca="1">_xlfn.TEXTJOIN("",TRUE,IFERROR(MID(H834,ROW(INDIRECT("1:100")),1)+0,""))</f>
        <v>01</v>
      </c>
      <c r="J834" s="1" t="s">
        <v>12604</v>
      </c>
      <c r="K834" t="str">
        <f t="shared" si="76"/>
        <v>01</v>
      </c>
      <c r="L834" t="s">
        <v>12566</v>
      </c>
      <c r="M834" t="s">
        <v>12567</v>
      </c>
      <c r="N834">
        <v>2</v>
      </c>
      <c r="O834" t="s">
        <v>766</v>
      </c>
      <c r="P834" t="str">
        <f t="shared" si="77"/>
        <v>01-Umsetzung</v>
      </c>
    </row>
    <row r="835" spans="1:16" x14ac:dyDescent="0.3">
      <c r="A835" t="s">
        <v>11507</v>
      </c>
      <c r="B835" t="s">
        <v>12115</v>
      </c>
      <c r="C835" t="s">
        <v>65</v>
      </c>
      <c r="D835">
        <f t="shared" ref="D835:D898" si="78">LEN(C835)-LEN(SUBSTITUTE(C835,"-",))</f>
        <v>1</v>
      </c>
      <c r="E835">
        <f t="shared" ref="E835:E898" si="79">IF(D835&gt;1,2,D835)</f>
        <v>1</v>
      </c>
      <c r="F835" t="str">
        <f t="shared" ref="F835:F898" si="80">IF(ISERROR(RIGHT($C835,LEN($C835)-SEARCH("#",SUBSTITUTE($C835,"-","#",E835)))),"Fehler",RIGHT($C835,LEN($C835)-SEARCH("#",SUBSTITUTE($C835,"-","#",E835))))</f>
        <v>Umsetzung</v>
      </c>
      <c r="G835" t="str">
        <f t="shared" ref="G835:G898" si="81">IF(D835=0,RIGHT(C835,LEN(C835)-FIND(" ",C835)),F835)</f>
        <v>Umsetzung</v>
      </c>
      <c r="H835" t="str" cm="1">
        <f t="array" ref="H835">LEFT(C835,SUM(LEN(C835)-LEN(SUBSTITUTE(C835,{"0";"1";"2";"3";"4";"5";"6";"7";"8";"9"},""))))</f>
        <v>01</v>
      </c>
      <c r="I835" t="str" cm="1">
        <f t="array" aca="1" ref="I835" ca="1">_xlfn.TEXTJOIN("",TRUE,IFERROR(MID(H835,ROW(INDIRECT("1:100")),1)+0,""))</f>
        <v>01</v>
      </c>
      <c r="J835" s="1" t="s">
        <v>12604</v>
      </c>
      <c r="K835" t="str">
        <f t="shared" ref="K835:K898" si="82">LEFT($C835,SEARCH("#",SUBSTITUTE($C835,"-","#",E835))-1)</f>
        <v>01</v>
      </c>
      <c r="L835" t="s">
        <v>12566</v>
      </c>
      <c r="M835" t="s">
        <v>12567</v>
      </c>
      <c r="N835">
        <v>2</v>
      </c>
      <c r="O835" t="s">
        <v>766</v>
      </c>
      <c r="P835" t="str">
        <f t="shared" ref="P835:P898" si="83">C835</f>
        <v>01-Umsetzung</v>
      </c>
    </row>
    <row r="836" spans="1:16" x14ac:dyDescent="0.3">
      <c r="A836" t="s">
        <v>11508</v>
      </c>
      <c r="B836" t="s">
        <v>12116</v>
      </c>
      <c r="C836" t="s">
        <v>65</v>
      </c>
      <c r="D836">
        <f t="shared" si="78"/>
        <v>1</v>
      </c>
      <c r="E836">
        <f t="shared" si="79"/>
        <v>1</v>
      </c>
      <c r="F836" t="str">
        <f t="shared" si="80"/>
        <v>Umsetzung</v>
      </c>
      <c r="G836" t="str">
        <f t="shared" si="81"/>
        <v>Umsetzung</v>
      </c>
      <c r="H836" t="str" cm="1">
        <f t="array" ref="H836">LEFT(C836,SUM(LEN(C836)-LEN(SUBSTITUTE(C836,{"0";"1";"2";"3";"4";"5";"6";"7";"8";"9"},""))))</f>
        <v>01</v>
      </c>
      <c r="I836" t="str" cm="1">
        <f t="array" aca="1" ref="I836" ca="1">_xlfn.TEXTJOIN("",TRUE,IFERROR(MID(H836,ROW(INDIRECT("1:100")),1)+0,""))</f>
        <v>01</v>
      </c>
      <c r="J836" s="1" t="s">
        <v>12604</v>
      </c>
      <c r="K836" t="str">
        <f t="shared" si="82"/>
        <v>01</v>
      </c>
      <c r="L836" t="s">
        <v>12566</v>
      </c>
      <c r="M836" t="s">
        <v>12567</v>
      </c>
      <c r="N836">
        <v>2</v>
      </c>
      <c r="O836" t="s">
        <v>766</v>
      </c>
      <c r="P836" t="str">
        <f t="shared" si="83"/>
        <v>01-Umsetzung</v>
      </c>
    </row>
    <row r="837" spans="1:16" x14ac:dyDescent="0.3">
      <c r="A837" t="s">
        <v>11509</v>
      </c>
      <c r="B837" t="s">
        <v>12117</v>
      </c>
      <c r="C837" t="s">
        <v>65</v>
      </c>
      <c r="D837">
        <f t="shared" si="78"/>
        <v>1</v>
      </c>
      <c r="E837">
        <f t="shared" si="79"/>
        <v>1</v>
      </c>
      <c r="F837" t="str">
        <f t="shared" si="80"/>
        <v>Umsetzung</v>
      </c>
      <c r="G837" t="str">
        <f t="shared" si="81"/>
        <v>Umsetzung</v>
      </c>
      <c r="H837" t="str" cm="1">
        <f t="array" ref="H837">LEFT(C837,SUM(LEN(C837)-LEN(SUBSTITUTE(C837,{"0";"1";"2";"3";"4";"5";"6";"7";"8";"9"},""))))</f>
        <v>01</v>
      </c>
      <c r="I837" t="str" cm="1">
        <f t="array" aca="1" ref="I837" ca="1">_xlfn.TEXTJOIN("",TRUE,IFERROR(MID(H837,ROW(INDIRECT("1:100")),1)+0,""))</f>
        <v>01</v>
      </c>
      <c r="J837" s="1" t="s">
        <v>12604</v>
      </c>
      <c r="K837" t="str">
        <f t="shared" si="82"/>
        <v>01</v>
      </c>
      <c r="L837" t="s">
        <v>12566</v>
      </c>
      <c r="M837" t="s">
        <v>12567</v>
      </c>
      <c r="N837">
        <v>2</v>
      </c>
      <c r="O837" t="s">
        <v>766</v>
      </c>
      <c r="P837" t="str">
        <f t="shared" si="83"/>
        <v>01-Umsetzung</v>
      </c>
    </row>
    <row r="838" spans="1:16" x14ac:dyDescent="0.3">
      <c r="A838" t="s">
        <v>11510</v>
      </c>
      <c r="B838" t="s">
        <v>12118</v>
      </c>
      <c r="C838" t="s">
        <v>65</v>
      </c>
      <c r="D838">
        <f t="shared" si="78"/>
        <v>1</v>
      </c>
      <c r="E838">
        <f t="shared" si="79"/>
        <v>1</v>
      </c>
      <c r="F838" t="str">
        <f t="shared" si="80"/>
        <v>Umsetzung</v>
      </c>
      <c r="G838" t="str">
        <f t="shared" si="81"/>
        <v>Umsetzung</v>
      </c>
      <c r="H838" t="str" cm="1">
        <f t="array" ref="H838">LEFT(C838,SUM(LEN(C838)-LEN(SUBSTITUTE(C838,{"0";"1";"2";"3";"4";"5";"6";"7";"8";"9"},""))))</f>
        <v>01</v>
      </c>
      <c r="I838" t="str" cm="1">
        <f t="array" aca="1" ref="I838" ca="1">_xlfn.TEXTJOIN("",TRUE,IFERROR(MID(H838,ROW(INDIRECT("1:100")),1)+0,""))</f>
        <v>01</v>
      </c>
      <c r="J838" s="1" t="s">
        <v>12604</v>
      </c>
      <c r="K838" t="str">
        <f t="shared" si="82"/>
        <v>01</v>
      </c>
      <c r="L838" t="s">
        <v>12566</v>
      </c>
      <c r="M838" t="s">
        <v>12567</v>
      </c>
      <c r="N838">
        <v>2</v>
      </c>
      <c r="O838" t="s">
        <v>766</v>
      </c>
      <c r="P838" t="str">
        <f t="shared" si="83"/>
        <v>01-Umsetzung</v>
      </c>
    </row>
    <row r="839" spans="1:16" x14ac:dyDescent="0.3">
      <c r="A839" t="s">
        <v>11511</v>
      </c>
      <c r="B839" t="s">
        <v>12119</v>
      </c>
      <c r="C839" t="s">
        <v>65</v>
      </c>
      <c r="D839">
        <f t="shared" si="78"/>
        <v>1</v>
      </c>
      <c r="E839">
        <f t="shared" si="79"/>
        <v>1</v>
      </c>
      <c r="F839" t="str">
        <f t="shared" si="80"/>
        <v>Umsetzung</v>
      </c>
      <c r="G839" t="str">
        <f t="shared" si="81"/>
        <v>Umsetzung</v>
      </c>
      <c r="H839" t="str" cm="1">
        <f t="array" ref="H839">LEFT(C839,SUM(LEN(C839)-LEN(SUBSTITUTE(C839,{"0";"1";"2";"3";"4";"5";"6";"7";"8";"9"},""))))</f>
        <v>01</v>
      </c>
      <c r="I839" t="str" cm="1">
        <f t="array" aca="1" ref="I839" ca="1">_xlfn.TEXTJOIN("",TRUE,IFERROR(MID(H839,ROW(INDIRECT("1:100")),1)+0,""))</f>
        <v>01</v>
      </c>
      <c r="J839" s="1" t="s">
        <v>12604</v>
      </c>
      <c r="K839" t="str">
        <f t="shared" si="82"/>
        <v>01</v>
      </c>
      <c r="L839" t="s">
        <v>12566</v>
      </c>
      <c r="M839" t="s">
        <v>12567</v>
      </c>
      <c r="N839">
        <v>2</v>
      </c>
      <c r="O839" t="s">
        <v>766</v>
      </c>
      <c r="P839" t="str">
        <f t="shared" si="83"/>
        <v>01-Umsetzung</v>
      </c>
    </row>
    <row r="840" spans="1:16" x14ac:dyDescent="0.3">
      <c r="A840" t="s">
        <v>11512</v>
      </c>
      <c r="B840" t="s">
        <v>12120</v>
      </c>
      <c r="C840" t="s">
        <v>65</v>
      </c>
      <c r="D840">
        <f t="shared" si="78"/>
        <v>1</v>
      </c>
      <c r="E840">
        <f t="shared" si="79"/>
        <v>1</v>
      </c>
      <c r="F840" t="str">
        <f t="shared" si="80"/>
        <v>Umsetzung</v>
      </c>
      <c r="G840" t="str">
        <f t="shared" si="81"/>
        <v>Umsetzung</v>
      </c>
      <c r="H840" t="str" cm="1">
        <f t="array" ref="H840">LEFT(C840,SUM(LEN(C840)-LEN(SUBSTITUTE(C840,{"0";"1";"2";"3";"4";"5";"6";"7";"8";"9"},""))))</f>
        <v>01</v>
      </c>
      <c r="I840" t="str" cm="1">
        <f t="array" aca="1" ref="I840" ca="1">_xlfn.TEXTJOIN("",TRUE,IFERROR(MID(H840,ROW(INDIRECT("1:100")),1)+0,""))</f>
        <v>01</v>
      </c>
      <c r="J840" s="1" t="s">
        <v>12604</v>
      </c>
      <c r="K840" t="str">
        <f t="shared" si="82"/>
        <v>01</v>
      </c>
      <c r="L840" t="s">
        <v>12566</v>
      </c>
      <c r="M840" t="s">
        <v>12567</v>
      </c>
      <c r="N840">
        <v>2</v>
      </c>
      <c r="O840" t="s">
        <v>766</v>
      </c>
      <c r="P840" t="str">
        <f t="shared" si="83"/>
        <v>01-Umsetzung</v>
      </c>
    </row>
    <row r="841" spans="1:16" x14ac:dyDescent="0.3">
      <c r="A841" t="s">
        <v>11513</v>
      </c>
      <c r="B841" t="s">
        <v>12121</v>
      </c>
      <c r="C841" t="s">
        <v>65</v>
      </c>
      <c r="D841">
        <f t="shared" si="78"/>
        <v>1</v>
      </c>
      <c r="E841">
        <f t="shared" si="79"/>
        <v>1</v>
      </c>
      <c r="F841" t="str">
        <f t="shared" si="80"/>
        <v>Umsetzung</v>
      </c>
      <c r="G841" t="str">
        <f t="shared" si="81"/>
        <v>Umsetzung</v>
      </c>
      <c r="H841" t="str" cm="1">
        <f t="array" ref="H841">LEFT(C841,SUM(LEN(C841)-LEN(SUBSTITUTE(C841,{"0";"1";"2";"3";"4";"5";"6";"7";"8";"9"},""))))</f>
        <v>01</v>
      </c>
      <c r="I841" t="str" cm="1">
        <f t="array" aca="1" ref="I841" ca="1">_xlfn.TEXTJOIN("",TRUE,IFERROR(MID(H841,ROW(INDIRECT("1:100")),1)+0,""))</f>
        <v>01</v>
      </c>
      <c r="J841" s="1" t="s">
        <v>12604</v>
      </c>
      <c r="K841" t="str">
        <f t="shared" si="82"/>
        <v>01</v>
      </c>
      <c r="L841" t="s">
        <v>12566</v>
      </c>
      <c r="M841" t="s">
        <v>12567</v>
      </c>
      <c r="N841">
        <v>2</v>
      </c>
      <c r="O841" t="s">
        <v>766</v>
      </c>
      <c r="P841" t="str">
        <f t="shared" si="83"/>
        <v>01-Umsetzung</v>
      </c>
    </row>
    <row r="842" spans="1:16" x14ac:dyDescent="0.3">
      <c r="A842" t="s">
        <v>11514</v>
      </c>
      <c r="B842" t="s">
        <v>12123</v>
      </c>
      <c r="C842" t="s">
        <v>65</v>
      </c>
      <c r="D842">
        <f t="shared" si="78"/>
        <v>1</v>
      </c>
      <c r="E842">
        <f t="shared" si="79"/>
        <v>1</v>
      </c>
      <c r="F842" t="str">
        <f t="shared" si="80"/>
        <v>Umsetzung</v>
      </c>
      <c r="G842" t="str">
        <f t="shared" si="81"/>
        <v>Umsetzung</v>
      </c>
      <c r="H842" t="str" cm="1">
        <f t="array" ref="H842">LEFT(C842,SUM(LEN(C842)-LEN(SUBSTITUTE(C842,{"0";"1";"2";"3";"4";"5";"6";"7";"8";"9"},""))))</f>
        <v>01</v>
      </c>
      <c r="I842" t="str" cm="1">
        <f t="array" aca="1" ref="I842" ca="1">_xlfn.TEXTJOIN("",TRUE,IFERROR(MID(H842,ROW(INDIRECT("1:100")),1)+0,""))</f>
        <v>01</v>
      </c>
      <c r="J842" s="1" t="s">
        <v>12604</v>
      </c>
      <c r="K842" t="str">
        <f t="shared" si="82"/>
        <v>01</v>
      </c>
      <c r="L842" t="s">
        <v>12566</v>
      </c>
      <c r="M842" t="s">
        <v>12567</v>
      </c>
      <c r="N842">
        <v>2</v>
      </c>
      <c r="O842" t="s">
        <v>766</v>
      </c>
      <c r="P842" t="str">
        <f t="shared" si="83"/>
        <v>01-Umsetzung</v>
      </c>
    </row>
    <row r="843" spans="1:16" x14ac:dyDescent="0.3">
      <c r="A843" t="s">
        <v>11515</v>
      </c>
      <c r="B843" t="s">
        <v>12124</v>
      </c>
      <c r="C843" t="s">
        <v>65</v>
      </c>
      <c r="D843">
        <f t="shared" si="78"/>
        <v>1</v>
      </c>
      <c r="E843">
        <f t="shared" si="79"/>
        <v>1</v>
      </c>
      <c r="F843" t="str">
        <f t="shared" si="80"/>
        <v>Umsetzung</v>
      </c>
      <c r="G843" t="str">
        <f t="shared" si="81"/>
        <v>Umsetzung</v>
      </c>
      <c r="H843" t="str" cm="1">
        <f t="array" ref="H843">LEFT(C843,SUM(LEN(C843)-LEN(SUBSTITUTE(C843,{"0";"1";"2";"3";"4";"5";"6";"7";"8";"9"},""))))</f>
        <v>01</v>
      </c>
      <c r="I843" t="str" cm="1">
        <f t="array" aca="1" ref="I843" ca="1">_xlfn.TEXTJOIN("",TRUE,IFERROR(MID(H843,ROW(INDIRECT("1:100")),1)+0,""))</f>
        <v>01</v>
      </c>
      <c r="J843" s="1" t="s">
        <v>12604</v>
      </c>
      <c r="K843" t="str">
        <f t="shared" si="82"/>
        <v>01</v>
      </c>
      <c r="L843" t="s">
        <v>12566</v>
      </c>
      <c r="M843" t="s">
        <v>12567</v>
      </c>
      <c r="N843">
        <v>2</v>
      </c>
      <c r="O843" t="s">
        <v>766</v>
      </c>
      <c r="P843" t="str">
        <f t="shared" si="83"/>
        <v>01-Umsetzung</v>
      </c>
    </row>
    <row r="844" spans="1:16" x14ac:dyDescent="0.3">
      <c r="A844" t="s">
        <v>11516</v>
      </c>
      <c r="B844" t="s">
        <v>12125</v>
      </c>
      <c r="C844" t="s">
        <v>65</v>
      </c>
      <c r="D844">
        <f t="shared" si="78"/>
        <v>1</v>
      </c>
      <c r="E844">
        <f t="shared" si="79"/>
        <v>1</v>
      </c>
      <c r="F844" t="str">
        <f t="shared" si="80"/>
        <v>Umsetzung</v>
      </c>
      <c r="G844" t="str">
        <f t="shared" si="81"/>
        <v>Umsetzung</v>
      </c>
      <c r="H844" t="str" cm="1">
        <f t="array" ref="H844">LEFT(C844,SUM(LEN(C844)-LEN(SUBSTITUTE(C844,{"0";"1";"2";"3";"4";"5";"6";"7";"8";"9"},""))))</f>
        <v>01</v>
      </c>
      <c r="I844" t="str" cm="1">
        <f t="array" aca="1" ref="I844" ca="1">_xlfn.TEXTJOIN("",TRUE,IFERROR(MID(H844,ROW(INDIRECT("1:100")),1)+0,""))</f>
        <v>01</v>
      </c>
      <c r="J844" s="1" t="s">
        <v>12604</v>
      </c>
      <c r="K844" t="str">
        <f t="shared" si="82"/>
        <v>01</v>
      </c>
      <c r="L844" t="s">
        <v>12566</v>
      </c>
      <c r="M844" t="s">
        <v>12567</v>
      </c>
      <c r="N844">
        <v>2</v>
      </c>
      <c r="O844" t="s">
        <v>766</v>
      </c>
      <c r="P844" t="str">
        <f t="shared" si="83"/>
        <v>01-Umsetzung</v>
      </c>
    </row>
    <row r="845" spans="1:16" x14ac:dyDescent="0.3">
      <c r="A845" t="s">
        <v>11517</v>
      </c>
      <c r="B845" t="s">
        <v>12126</v>
      </c>
      <c r="C845" t="s">
        <v>65</v>
      </c>
      <c r="D845">
        <f t="shared" si="78"/>
        <v>1</v>
      </c>
      <c r="E845">
        <f t="shared" si="79"/>
        <v>1</v>
      </c>
      <c r="F845" t="str">
        <f t="shared" si="80"/>
        <v>Umsetzung</v>
      </c>
      <c r="G845" t="str">
        <f t="shared" si="81"/>
        <v>Umsetzung</v>
      </c>
      <c r="H845" t="str" cm="1">
        <f t="array" ref="H845">LEFT(C845,SUM(LEN(C845)-LEN(SUBSTITUTE(C845,{"0";"1";"2";"3";"4";"5";"6";"7";"8";"9"},""))))</f>
        <v>01</v>
      </c>
      <c r="I845" t="str" cm="1">
        <f t="array" aca="1" ref="I845" ca="1">_xlfn.TEXTJOIN("",TRUE,IFERROR(MID(H845,ROW(INDIRECT("1:100")),1)+0,""))</f>
        <v>01</v>
      </c>
      <c r="J845" s="1" t="s">
        <v>12604</v>
      </c>
      <c r="K845" t="str">
        <f t="shared" si="82"/>
        <v>01</v>
      </c>
      <c r="L845" t="s">
        <v>12566</v>
      </c>
      <c r="M845" t="s">
        <v>12567</v>
      </c>
      <c r="N845">
        <v>2</v>
      </c>
      <c r="O845" t="s">
        <v>766</v>
      </c>
      <c r="P845" t="str">
        <f t="shared" si="83"/>
        <v>01-Umsetzung</v>
      </c>
    </row>
    <row r="846" spans="1:16" x14ac:dyDescent="0.3">
      <c r="A846" t="s">
        <v>11518</v>
      </c>
      <c r="B846" t="s">
        <v>12127</v>
      </c>
      <c r="C846" t="s">
        <v>65</v>
      </c>
      <c r="D846">
        <f t="shared" si="78"/>
        <v>1</v>
      </c>
      <c r="E846">
        <f t="shared" si="79"/>
        <v>1</v>
      </c>
      <c r="F846" t="str">
        <f t="shared" si="80"/>
        <v>Umsetzung</v>
      </c>
      <c r="G846" t="str">
        <f t="shared" si="81"/>
        <v>Umsetzung</v>
      </c>
      <c r="H846" t="str" cm="1">
        <f t="array" ref="H846">LEFT(C846,SUM(LEN(C846)-LEN(SUBSTITUTE(C846,{"0";"1";"2";"3";"4";"5";"6";"7";"8";"9"},""))))</f>
        <v>01</v>
      </c>
      <c r="I846" t="str" cm="1">
        <f t="array" aca="1" ref="I846" ca="1">_xlfn.TEXTJOIN("",TRUE,IFERROR(MID(H846,ROW(INDIRECT("1:100")),1)+0,""))</f>
        <v>01</v>
      </c>
      <c r="J846" s="1" t="s">
        <v>12604</v>
      </c>
      <c r="K846" t="str">
        <f t="shared" si="82"/>
        <v>01</v>
      </c>
      <c r="L846" t="s">
        <v>12566</v>
      </c>
      <c r="M846" t="s">
        <v>12567</v>
      </c>
      <c r="N846">
        <v>2</v>
      </c>
      <c r="O846" t="s">
        <v>766</v>
      </c>
      <c r="P846" t="str">
        <f t="shared" si="83"/>
        <v>01-Umsetzung</v>
      </c>
    </row>
    <row r="847" spans="1:16" x14ac:dyDescent="0.3">
      <c r="A847" t="s">
        <v>11519</v>
      </c>
      <c r="B847" t="s">
        <v>12129</v>
      </c>
      <c r="C847" t="s">
        <v>65</v>
      </c>
      <c r="D847">
        <f t="shared" si="78"/>
        <v>1</v>
      </c>
      <c r="E847">
        <f t="shared" si="79"/>
        <v>1</v>
      </c>
      <c r="F847" t="str">
        <f t="shared" si="80"/>
        <v>Umsetzung</v>
      </c>
      <c r="G847" t="str">
        <f t="shared" si="81"/>
        <v>Umsetzung</v>
      </c>
      <c r="H847" t="str" cm="1">
        <f t="array" ref="H847">LEFT(C847,SUM(LEN(C847)-LEN(SUBSTITUTE(C847,{"0";"1";"2";"3";"4";"5";"6";"7";"8";"9"},""))))</f>
        <v>01</v>
      </c>
      <c r="I847" t="str" cm="1">
        <f t="array" aca="1" ref="I847" ca="1">_xlfn.TEXTJOIN("",TRUE,IFERROR(MID(H847,ROW(INDIRECT("1:100")),1)+0,""))</f>
        <v>01</v>
      </c>
      <c r="J847" s="1" t="s">
        <v>12604</v>
      </c>
      <c r="K847" t="str">
        <f t="shared" si="82"/>
        <v>01</v>
      </c>
      <c r="L847" t="s">
        <v>12566</v>
      </c>
      <c r="M847" t="s">
        <v>12567</v>
      </c>
      <c r="N847">
        <v>2</v>
      </c>
      <c r="O847" t="s">
        <v>766</v>
      </c>
      <c r="P847" t="str">
        <f t="shared" si="83"/>
        <v>01-Umsetzung</v>
      </c>
    </row>
    <row r="848" spans="1:16" x14ac:dyDescent="0.3">
      <c r="A848" t="s">
        <v>11520</v>
      </c>
      <c r="B848" t="s">
        <v>12130</v>
      </c>
      <c r="C848" t="s">
        <v>65</v>
      </c>
      <c r="D848">
        <f t="shared" si="78"/>
        <v>1</v>
      </c>
      <c r="E848">
        <f t="shared" si="79"/>
        <v>1</v>
      </c>
      <c r="F848" t="str">
        <f t="shared" si="80"/>
        <v>Umsetzung</v>
      </c>
      <c r="G848" t="str">
        <f t="shared" si="81"/>
        <v>Umsetzung</v>
      </c>
      <c r="H848" t="str" cm="1">
        <f t="array" ref="H848">LEFT(C848,SUM(LEN(C848)-LEN(SUBSTITUTE(C848,{"0";"1";"2";"3";"4";"5";"6";"7";"8";"9"},""))))</f>
        <v>01</v>
      </c>
      <c r="I848" t="str" cm="1">
        <f t="array" aca="1" ref="I848" ca="1">_xlfn.TEXTJOIN("",TRUE,IFERROR(MID(H848,ROW(INDIRECT("1:100")),1)+0,""))</f>
        <v>01</v>
      </c>
      <c r="J848" s="1" t="s">
        <v>12604</v>
      </c>
      <c r="K848" t="str">
        <f t="shared" si="82"/>
        <v>01</v>
      </c>
      <c r="L848" t="s">
        <v>12566</v>
      </c>
      <c r="M848" t="s">
        <v>12567</v>
      </c>
      <c r="N848">
        <v>2</v>
      </c>
      <c r="O848" t="s">
        <v>766</v>
      </c>
      <c r="P848" t="str">
        <f t="shared" si="83"/>
        <v>01-Umsetzung</v>
      </c>
    </row>
    <row r="849" spans="1:16" x14ac:dyDescent="0.3">
      <c r="A849" t="s">
        <v>11521</v>
      </c>
      <c r="B849" t="s">
        <v>12131</v>
      </c>
      <c r="C849" t="s">
        <v>65</v>
      </c>
      <c r="D849">
        <f t="shared" si="78"/>
        <v>1</v>
      </c>
      <c r="E849">
        <f t="shared" si="79"/>
        <v>1</v>
      </c>
      <c r="F849" t="str">
        <f t="shared" si="80"/>
        <v>Umsetzung</v>
      </c>
      <c r="G849" t="str">
        <f t="shared" si="81"/>
        <v>Umsetzung</v>
      </c>
      <c r="H849" t="str" cm="1">
        <f t="array" ref="H849">LEFT(C849,SUM(LEN(C849)-LEN(SUBSTITUTE(C849,{"0";"1";"2";"3";"4";"5";"6";"7";"8";"9"},""))))</f>
        <v>01</v>
      </c>
      <c r="I849" t="str" cm="1">
        <f t="array" aca="1" ref="I849" ca="1">_xlfn.TEXTJOIN("",TRUE,IFERROR(MID(H849,ROW(INDIRECT("1:100")),1)+0,""))</f>
        <v>01</v>
      </c>
      <c r="J849" s="1" t="s">
        <v>12604</v>
      </c>
      <c r="K849" t="str">
        <f t="shared" si="82"/>
        <v>01</v>
      </c>
      <c r="L849" t="s">
        <v>12566</v>
      </c>
      <c r="M849" t="s">
        <v>12567</v>
      </c>
      <c r="N849">
        <v>2</v>
      </c>
      <c r="O849" t="s">
        <v>766</v>
      </c>
      <c r="P849" t="str">
        <f t="shared" si="83"/>
        <v>01-Umsetzung</v>
      </c>
    </row>
    <row r="850" spans="1:16" x14ac:dyDescent="0.3">
      <c r="A850" t="s">
        <v>11522</v>
      </c>
      <c r="B850" t="s">
        <v>12132</v>
      </c>
      <c r="C850" t="s">
        <v>65</v>
      </c>
      <c r="D850">
        <f t="shared" si="78"/>
        <v>1</v>
      </c>
      <c r="E850">
        <f t="shared" si="79"/>
        <v>1</v>
      </c>
      <c r="F850" t="str">
        <f t="shared" si="80"/>
        <v>Umsetzung</v>
      </c>
      <c r="G850" t="str">
        <f t="shared" si="81"/>
        <v>Umsetzung</v>
      </c>
      <c r="H850" t="str" cm="1">
        <f t="array" ref="H850">LEFT(C850,SUM(LEN(C850)-LEN(SUBSTITUTE(C850,{"0";"1";"2";"3";"4";"5";"6";"7";"8";"9"},""))))</f>
        <v>01</v>
      </c>
      <c r="I850" t="str" cm="1">
        <f t="array" aca="1" ref="I850" ca="1">_xlfn.TEXTJOIN("",TRUE,IFERROR(MID(H850,ROW(INDIRECT("1:100")),1)+0,""))</f>
        <v>01</v>
      </c>
      <c r="J850" s="1" t="s">
        <v>12604</v>
      </c>
      <c r="K850" t="str">
        <f t="shared" si="82"/>
        <v>01</v>
      </c>
      <c r="L850" t="s">
        <v>12566</v>
      </c>
      <c r="M850" t="s">
        <v>12567</v>
      </c>
      <c r="N850">
        <v>2</v>
      </c>
      <c r="O850" t="s">
        <v>766</v>
      </c>
      <c r="P850" t="str">
        <f t="shared" si="83"/>
        <v>01-Umsetzung</v>
      </c>
    </row>
    <row r="851" spans="1:16" x14ac:dyDescent="0.3">
      <c r="A851" t="s">
        <v>11523</v>
      </c>
      <c r="B851" t="s">
        <v>12133</v>
      </c>
      <c r="C851" t="s">
        <v>65</v>
      </c>
      <c r="D851">
        <f t="shared" si="78"/>
        <v>1</v>
      </c>
      <c r="E851">
        <f t="shared" si="79"/>
        <v>1</v>
      </c>
      <c r="F851" t="str">
        <f t="shared" si="80"/>
        <v>Umsetzung</v>
      </c>
      <c r="G851" t="str">
        <f t="shared" si="81"/>
        <v>Umsetzung</v>
      </c>
      <c r="H851" t="str" cm="1">
        <f t="array" ref="H851">LEFT(C851,SUM(LEN(C851)-LEN(SUBSTITUTE(C851,{"0";"1";"2";"3";"4";"5";"6";"7";"8";"9"},""))))</f>
        <v>01</v>
      </c>
      <c r="I851" t="str" cm="1">
        <f t="array" aca="1" ref="I851" ca="1">_xlfn.TEXTJOIN("",TRUE,IFERROR(MID(H851,ROW(INDIRECT("1:100")),1)+0,""))</f>
        <v>01</v>
      </c>
      <c r="J851" s="1" t="s">
        <v>12604</v>
      </c>
      <c r="K851" t="str">
        <f t="shared" si="82"/>
        <v>01</v>
      </c>
      <c r="L851" t="s">
        <v>12566</v>
      </c>
      <c r="M851" t="s">
        <v>12567</v>
      </c>
      <c r="N851">
        <v>2</v>
      </c>
      <c r="O851" t="s">
        <v>766</v>
      </c>
      <c r="P851" t="str">
        <f t="shared" si="83"/>
        <v>01-Umsetzung</v>
      </c>
    </row>
    <row r="852" spans="1:16" x14ac:dyDescent="0.3">
      <c r="A852" t="s">
        <v>11524</v>
      </c>
      <c r="B852" t="s">
        <v>12134</v>
      </c>
      <c r="C852" t="s">
        <v>65</v>
      </c>
      <c r="D852">
        <f t="shared" si="78"/>
        <v>1</v>
      </c>
      <c r="E852">
        <f t="shared" si="79"/>
        <v>1</v>
      </c>
      <c r="F852" t="str">
        <f t="shared" si="80"/>
        <v>Umsetzung</v>
      </c>
      <c r="G852" t="str">
        <f t="shared" si="81"/>
        <v>Umsetzung</v>
      </c>
      <c r="H852" t="str" cm="1">
        <f t="array" ref="H852">LEFT(C852,SUM(LEN(C852)-LEN(SUBSTITUTE(C852,{"0";"1";"2";"3";"4";"5";"6";"7";"8";"9"},""))))</f>
        <v>01</v>
      </c>
      <c r="I852" t="str" cm="1">
        <f t="array" aca="1" ref="I852" ca="1">_xlfn.TEXTJOIN("",TRUE,IFERROR(MID(H852,ROW(INDIRECT("1:100")),1)+0,""))</f>
        <v>01</v>
      </c>
      <c r="J852" s="1" t="s">
        <v>12604</v>
      </c>
      <c r="K852" t="str">
        <f t="shared" si="82"/>
        <v>01</v>
      </c>
      <c r="L852" t="s">
        <v>12566</v>
      </c>
      <c r="M852" t="s">
        <v>12567</v>
      </c>
      <c r="N852">
        <v>2</v>
      </c>
      <c r="O852" t="s">
        <v>766</v>
      </c>
      <c r="P852" t="str">
        <f t="shared" si="83"/>
        <v>01-Umsetzung</v>
      </c>
    </row>
    <row r="853" spans="1:16" x14ac:dyDescent="0.3">
      <c r="A853" t="s">
        <v>11525</v>
      </c>
      <c r="B853" t="s">
        <v>12135</v>
      </c>
      <c r="C853" t="s">
        <v>65</v>
      </c>
      <c r="D853">
        <f t="shared" si="78"/>
        <v>1</v>
      </c>
      <c r="E853">
        <f t="shared" si="79"/>
        <v>1</v>
      </c>
      <c r="F853" t="str">
        <f t="shared" si="80"/>
        <v>Umsetzung</v>
      </c>
      <c r="G853" t="str">
        <f t="shared" si="81"/>
        <v>Umsetzung</v>
      </c>
      <c r="H853" t="str" cm="1">
        <f t="array" ref="H853">LEFT(C853,SUM(LEN(C853)-LEN(SUBSTITUTE(C853,{"0";"1";"2";"3";"4";"5";"6";"7";"8";"9"},""))))</f>
        <v>01</v>
      </c>
      <c r="I853" t="str" cm="1">
        <f t="array" aca="1" ref="I853" ca="1">_xlfn.TEXTJOIN("",TRUE,IFERROR(MID(H853,ROW(INDIRECT("1:100")),1)+0,""))</f>
        <v>01</v>
      </c>
      <c r="J853" s="1" t="s">
        <v>12604</v>
      </c>
      <c r="K853" t="str">
        <f t="shared" si="82"/>
        <v>01</v>
      </c>
      <c r="L853" t="s">
        <v>12566</v>
      </c>
      <c r="M853" t="s">
        <v>12567</v>
      </c>
      <c r="N853">
        <v>2</v>
      </c>
      <c r="O853" t="s">
        <v>766</v>
      </c>
      <c r="P853" t="str">
        <f t="shared" si="83"/>
        <v>01-Umsetzung</v>
      </c>
    </row>
    <row r="854" spans="1:16" x14ac:dyDescent="0.3">
      <c r="A854" t="s">
        <v>11526</v>
      </c>
      <c r="B854" t="s">
        <v>12136</v>
      </c>
      <c r="C854" t="s">
        <v>65</v>
      </c>
      <c r="D854">
        <f t="shared" si="78"/>
        <v>1</v>
      </c>
      <c r="E854">
        <f t="shared" si="79"/>
        <v>1</v>
      </c>
      <c r="F854" t="str">
        <f t="shared" si="80"/>
        <v>Umsetzung</v>
      </c>
      <c r="G854" t="str">
        <f t="shared" si="81"/>
        <v>Umsetzung</v>
      </c>
      <c r="H854" t="str" cm="1">
        <f t="array" ref="H854">LEFT(C854,SUM(LEN(C854)-LEN(SUBSTITUTE(C854,{"0";"1";"2";"3";"4";"5";"6";"7";"8";"9"},""))))</f>
        <v>01</v>
      </c>
      <c r="I854" t="str" cm="1">
        <f t="array" aca="1" ref="I854" ca="1">_xlfn.TEXTJOIN("",TRUE,IFERROR(MID(H854,ROW(INDIRECT("1:100")),1)+0,""))</f>
        <v>01</v>
      </c>
      <c r="J854" s="1" t="s">
        <v>12604</v>
      </c>
      <c r="K854" t="str">
        <f t="shared" si="82"/>
        <v>01</v>
      </c>
      <c r="L854" t="s">
        <v>12566</v>
      </c>
      <c r="M854" t="s">
        <v>12567</v>
      </c>
      <c r="N854">
        <v>2</v>
      </c>
      <c r="O854" t="s">
        <v>766</v>
      </c>
      <c r="P854" t="str">
        <f t="shared" si="83"/>
        <v>01-Umsetzung</v>
      </c>
    </row>
    <row r="855" spans="1:16" x14ac:dyDescent="0.3">
      <c r="A855" t="s">
        <v>11527</v>
      </c>
      <c r="B855" t="s">
        <v>12137</v>
      </c>
      <c r="C855" t="s">
        <v>65</v>
      </c>
      <c r="D855">
        <f t="shared" si="78"/>
        <v>1</v>
      </c>
      <c r="E855">
        <f t="shared" si="79"/>
        <v>1</v>
      </c>
      <c r="F855" t="str">
        <f t="shared" si="80"/>
        <v>Umsetzung</v>
      </c>
      <c r="G855" t="str">
        <f t="shared" si="81"/>
        <v>Umsetzung</v>
      </c>
      <c r="H855" t="str" cm="1">
        <f t="array" ref="H855">LEFT(C855,SUM(LEN(C855)-LEN(SUBSTITUTE(C855,{"0";"1";"2";"3";"4";"5";"6";"7";"8";"9"},""))))</f>
        <v>01</v>
      </c>
      <c r="I855" t="str" cm="1">
        <f t="array" aca="1" ref="I855" ca="1">_xlfn.TEXTJOIN("",TRUE,IFERROR(MID(H855,ROW(INDIRECT("1:100")),1)+0,""))</f>
        <v>01</v>
      </c>
      <c r="J855" s="1" t="s">
        <v>12604</v>
      </c>
      <c r="K855" t="str">
        <f t="shared" si="82"/>
        <v>01</v>
      </c>
      <c r="L855" t="s">
        <v>12566</v>
      </c>
      <c r="M855" t="s">
        <v>12567</v>
      </c>
      <c r="N855">
        <v>2</v>
      </c>
      <c r="O855" t="s">
        <v>766</v>
      </c>
      <c r="P855" t="str">
        <f t="shared" si="83"/>
        <v>01-Umsetzung</v>
      </c>
    </row>
    <row r="856" spans="1:16" x14ac:dyDescent="0.3">
      <c r="A856" t="s">
        <v>11528</v>
      </c>
      <c r="B856" t="s">
        <v>12138</v>
      </c>
      <c r="C856" t="s">
        <v>65</v>
      </c>
      <c r="D856">
        <f t="shared" si="78"/>
        <v>1</v>
      </c>
      <c r="E856">
        <f t="shared" si="79"/>
        <v>1</v>
      </c>
      <c r="F856" t="str">
        <f t="shared" si="80"/>
        <v>Umsetzung</v>
      </c>
      <c r="G856" t="str">
        <f t="shared" si="81"/>
        <v>Umsetzung</v>
      </c>
      <c r="H856" t="str" cm="1">
        <f t="array" ref="H856">LEFT(C856,SUM(LEN(C856)-LEN(SUBSTITUTE(C856,{"0";"1";"2";"3";"4";"5";"6";"7";"8";"9"},""))))</f>
        <v>01</v>
      </c>
      <c r="I856" t="str" cm="1">
        <f t="array" aca="1" ref="I856" ca="1">_xlfn.TEXTJOIN("",TRUE,IFERROR(MID(H856,ROW(INDIRECT("1:100")),1)+0,""))</f>
        <v>01</v>
      </c>
      <c r="J856" s="1" t="s">
        <v>12604</v>
      </c>
      <c r="K856" t="str">
        <f t="shared" si="82"/>
        <v>01</v>
      </c>
      <c r="L856" t="s">
        <v>12566</v>
      </c>
      <c r="M856" t="s">
        <v>12567</v>
      </c>
      <c r="N856">
        <v>2</v>
      </c>
      <c r="O856" t="s">
        <v>766</v>
      </c>
      <c r="P856" t="str">
        <f t="shared" si="83"/>
        <v>01-Umsetzung</v>
      </c>
    </row>
    <row r="857" spans="1:16" x14ac:dyDescent="0.3">
      <c r="A857" t="s">
        <v>11529</v>
      </c>
      <c r="B857" t="s">
        <v>12139</v>
      </c>
      <c r="C857" t="s">
        <v>65</v>
      </c>
      <c r="D857">
        <f t="shared" si="78"/>
        <v>1</v>
      </c>
      <c r="E857">
        <f t="shared" si="79"/>
        <v>1</v>
      </c>
      <c r="F857" t="str">
        <f t="shared" si="80"/>
        <v>Umsetzung</v>
      </c>
      <c r="G857" t="str">
        <f t="shared" si="81"/>
        <v>Umsetzung</v>
      </c>
      <c r="H857" t="str" cm="1">
        <f t="array" ref="H857">LEFT(C857,SUM(LEN(C857)-LEN(SUBSTITUTE(C857,{"0";"1";"2";"3";"4";"5";"6";"7";"8";"9"},""))))</f>
        <v>01</v>
      </c>
      <c r="I857" t="str" cm="1">
        <f t="array" aca="1" ref="I857" ca="1">_xlfn.TEXTJOIN("",TRUE,IFERROR(MID(H857,ROW(INDIRECT("1:100")),1)+0,""))</f>
        <v>01</v>
      </c>
      <c r="J857" s="1" t="s">
        <v>12604</v>
      </c>
      <c r="K857" t="str">
        <f t="shared" si="82"/>
        <v>01</v>
      </c>
      <c r="L857" t="s">
        <v>12566</v>
      </c>
      <c r="M857" t="s">
        <v>12567</v>
      </c>
      <c r="N857">
        <v>2</v>
      </c>
      <c r="O857" t="s">
        <v>766</v>
      </c>
      <c r="P857" t="str">
        <f t="shared" si="83"/>
        <v>01-Umsetzung</v>
      </c>
    </row>
    <row r="858" spans="1:16" x14ac:dyDescent="0.3">
      <c r="A858" t="s">
        <v>11530</v>
      </c>
      <c r="B858" t="s">
        <v>12140</v>
      </c>
      <c r="C858" t="s">
        <v>65</v>
      </c>
      <c r="D858">
        <f t="shared" si="78"/>
        <v>1</v>
      </c>
      <c r="E858">
        <f t="shared" si="79"/>
        <v>1</v>
      </c>
      <c r="F858" t="str">
        <f t="shared" si="80"/>
        <v>Umsetzung</v>
      </c>
      <c r="G858" t="str">
        <f t="shared" si="81"/>
        <v>Umsetzung</v>
      </c>
      <c r="H858" t="str" cm="1">
        <f t="array" ref="H858">LEFT(C858,SUM(LEN(C858)-LEN(SUBSTITUTE(C858,{"0";"1";"2";"3";"4";"5";"6";"7";"8";"9"},""))))</f>
        <v>01</v>
      </c>
      <c r="I858" t="str" cm="1">
        <f t="array" aca="1" ref="I858" ca="1">_xlfn.TEXTJOIN("",TRUE,IFERROR(MID(H858,ROW(INDIRECT("1:100")),1)+0,""))</f>
        <v>01</v>
      </c>
      <c r="J858" s="1" t="s">
        <v>12604</v>
      </c>
      <c r="K858" t="str">
        <f t="shared" si="82"/>
        <v>01</v>
      </c>
      <c r="L858" t="s">
        <v>12566</v>
      </c>
      <c r="M858" t="s">
        <v>12567</v>
      </c>
      <c r="N858">
        <v>2</v>
      </c>
      <c r="O858" t="s">
        <v>766</v>
      </c>
      <c r="P858" t="str">
        <f t="shared" si="83"/>
        <v>01-Umsetzung</v>
      </c>
    </row>
    <row r="859" spans="1:16" x14ac:dyDescent="0.3">
      <c r="A859" t="s">
        <v>11531</v>
      </c>
      <c r="B859" t="s">
        <v>12141</v>
      </c>
      <c r="C859" t="s">
        <v>65</v>
      </c>
      <c r="D859">
        <f t="shared" si="78"/>
        <v>1</v>
      </c>
      <c r="E859">
        <f t="shared" si="79"/>
        <v>1</v>
      </c>
      <c r="F859" t="str">
        <f t="shared" si="80"/>
        <v>Umsetzung</v>
      </c>
      <c r="G859" t="str">
        <f t="shared" si="81"/>
        <v>Umsetzung</v>
      </c>
      <c r="H859" t="str" cm="1">
        <f t="array" ref="H859">LEFT(C859,SUM(LEN(C859)-LEN(SUBSTITUTE(C859,{"0";"1";"2";"3";"4";"5";"6";"7";"8";"9"},""))))</f>
        <v>01</v>
      </c>
      <c r="I859" t="str" cm="1">
        <f t="array" aca="1" ref="I859" ca="1">_xlfn.TEXTJOIN("",TRUE,IFERROR(MID(H859,ROW(INDIRECT("1:100")),1)+0,""))</f>
        <v>01</v>
      </c>
      <c r="J859" s="1" t="s">
        <v>12604</v>
      </c>
      <c r="K859" t="str">
        <f t="shared" si="82"/>
        <v>01</v>
      </c>
      <c r="L859" t="s">
        <v>12566</v>
      </c>
      <c r="M859" t="s">
        <v>12567</v>
      </c>
      <c r="N859">
        <v>2</v>
      </c>
      <c r="O859" t="s">
        <v>766</v>
      </c>
      <c r="P859" t="str">
        <f t="shared" si="83"/>
        <v>01-Umsetzung</v>
      </c>
    </row>
    <row r="860" spans="1:16" x14ac:dyDescent="0.3">
      <c r="A860" t="s">
        <v>11532</v>
      </c>
      <c r="B860" t="s">
        <v>12142</v>
      </c>
      <c r="C860" t="s">
        <v>65</v>
      </c>
      <c r="D860">
        <f t="shared" si="78"/>
        <v>1</v>
      </c>
      <c r="E860">
        <f t="shared" si="79"/>
        <v>1</v>
      </c>
      <c r="F860" t="str">
        <f t="shared" si="80"/>
        <v>Umsetzung</v>
      </c>
      <c r="G860" t="str">
        <f t="shared" si="81"/>
        <v>Umsetzung</v>
      </c>
      <c r="H860" t="str" cm="1">
        <f t="array" ref="H860">LEFT(C860,SUM(LEN(C860)-LEN(SUBSTITUTE(C860,{"0";"1";"2";"3";"4";"5";"6";"7";"8";"9"},""))))</f>
        <v>01</v>
      </c>
      <c r="I860" t="str" cm="1">
        <f t="array" aca="1" ref="I860" ca="1">_xlfn.TEXTJOIN("",TRUE,IFERROR(MID(H860,ROW(INDIRECT("1:100")),1)+0,""))</f>
        <v>01</v>
      </c>
      <c r="J860" s="1" t="s">
        <v>12604</v>
      </c>
      <c r="K860" t="str">
        <f t="shared" si="82"/>
        <v>01</v>
      </c>
      <c r="L860" t="s">
        <v>12566</v>
      </c>
      <c r="M860" t="s">
        <v>12567</v>
      </c>
      <c r="N860">
        <v>2</v>
      </c>
      <c r="O860" t="s">
        <v>766</v>
      </c>
      <c r="P860" t="str">
        <f t="shared" si="83"/>
        <v>01-Umsetzung</v>
      </c>
    </row>
    <row r="861" spans="1:16" x14ac:dyDescent="0.3">
      <c r="A861" t="s">
        <v>11533</v>
      </c>
      <c r="B861" t="s">
        <v>12143</v>
      </c>
      <c r="C861" t="s">
        <v>65</v>
      </c>
      <c r="D861">
        <f t="shared" si="78"/>
        <v>1</v>
      </c>
      <c r="E861">
        <f t="shared" si="79"/>
        <v>1</v>
      </c>
      <c r="F861" t="str">
        <f t="shared" si="80"/>
        <v>Umsetzung</v>
      </c>
      <c r="G861" t="str">
        <f t="shared" si="81"/>
        <v>Umsetzung</v>
      </c>
      <c r="H861" t="str" cm="1">
        <f t="array" ref="H861">LEFT(C861,SUM(LEN(C861)-LEN(SUBSTITUTE(C861,{"0";"1";"2";"3";"4";"5";"6";"7";"8";"9"},""))))</f>
        <v>01</v>
      </c>
      <c r="I861" t="str" cm="1">
        <f t="array" aca="1" ref="I861" ca="1">_xlfn.TEXTJOIN("",TRUE,IFERROR(MID(H861,ROW(INDIRECT("1:100")),1)+0,""))</f>
        <v>01</v>
      </c>
      <c r="J861" s="1" t="s">
        <v>12604</v>
      </c>
      <c r="K861" t="str">
        <f t="shared" si="82"/>
        <v>01</v>
      </c>
      <c r="L861" t="s">
        <v>12566</v>
      </c>
      <c r="M861" t="s">
        <v>12567</v>
      </c>
      <c r="N861">
        <v>2</v>
      </c>
      <c r="O861" t="s">
        <v>766</v>
      </c>
      <c r="P861" t="str">
        <f t="shared" si="83"/>
        <v>01-Umsetzung</v>
      </c>
    </row>
    <row r="862" spans="1:16" x14ac:dyDescent="0.3">
      <c r="A862" t="s">
        <v>11534</v>
      </c>
      <c r="B862" t="s">
        <v>12144</v>
      </c>
      <c r="C862" t="s">
        <v>65</v>
      </c>
      <c r="D862">
        <f t="shared" si="78"/>
        <v>1</v>
      </c>
      <c r="E862">
        <f t="shared" si="79"/>
        <v>1</v>
      </c>
      <c r="F862" t="str">
        <f t="shared" si="80"/>
        <v>Umsetzung</v>
      </c>
      <c r="G862" t="str">
        <f t="shared" si="81"/>
        <v>Umsetzung</v>
      </c>
      <c r="H862" t="str" cm="1">
        <f t="array" ref="H862">LEFT(C862,SUM(LEN(C862)-LEN(SUBSTITUTE(C862,{"0";"1";"2";"3";"4";"5";"6";"7";"8";"9"},""))))</f>
        <v>01</v>
      </c>
      <c r="I862" t="str" cm="1">
        <f t="array" aca="1" ref="I862" ca="1">_xlfn.TEXTJOIN("",TRUE,IFERROR(MID(H862,ROW(INDIRECT("1:100")),1)+0,""))</f>
        <v>01</v>
      </c>
      <c r="J862" s="1" t="s">
        <v>12604</v>
      </c>
      <c r="K862" t="str">
        <f t="shared" si="82"/>
        <v>01</v>
      </c>
      <c r="L862" t="s">
        <v>12566</v>
      </c>
      <c r="M862" t="s">
        <v>12567</v>
      </c>
      <c r="N862">
        <v>2</v>
      </c>
      <c r="O862" t="s">
        <v>766</v>
      </c>
      <c r="P862" t="str">
        <f t="shared" si="83"/>
        <v>01-Umsetzung</v>
      </c>
    </row>
    <row r="863" spans="1:16" x14ac:dyDescent="0.3">
      <c r="A863" t="s">
        <v>11535</v>
      </c>
      <c r="B863" t="s">
        <v>12146</v>
      </c>
      <c r="C863" t="s">
        <v>65</v>
      </c>
      <c r="D863">
        <f t="shared" si="78"/>
        <v>1</v>
      </c>
      <c r="E863">
        <f t="shared" si="79"/>
        <v>1</v>
      </c>
      <c r="F863" t="str">
        <f t="shared" si="80"/>
        <v>Umsetzung</v>
      </c>
      <c r="G863" t="str">
        <f t="shared" si="81"/>
        <v>Umsetzung</v>
      </c>
      <c r="H863" t="str" cm="1">
        <f t="array" ref="H863">LEFT(C863,SUM(LEN(C863)-LEN(SUBSTITUTE(C863,{"0";"1";"2";"3";"4";"5";"6";"7";"8";"9"},""))))</f>
        <v>01</v>
      </c>
      <c r="I863" t="str" cm="1">
        <f t="array" aca="1" ref="I863" ca="1">_xlfn.TEXTJOIN("",TRUE,IFERROR(MID(H863,ROW(INDIRECT("1:100")),1)+0,""))</f>
        <v>01</v>
      </c>
      <c r="J863" s="1" t="s">
        <v>12604</v>
      </c>
      <c r="K863" t="str">
        <f t="shared" si="82"/>
        <v>01</v>
      </c>
      <c r="L863" t="s">
        <v>12566</v>
      </c>
      <c r="M863" t="s">
        <v>12567</v>
      </c>
      <c r="N863">
        <v>2</v>
      </c>
      <c r="O863" t="s">
        <v>766</v>
      </c>
      <c r="P863" t="str">
        <f t="shared" si="83"/>
        <v>01-Umsetzung</v>
      </c>
    </row>
    <row r="864" spans="1:16" x14ac:dyDescent="0.3">
      <c r="A864" t="s">
        <v>11536</v>
      </c>
      <c r="B864" t="s">
        <v>12147</v>
      </c>
      <c r="C864" t="s">
        <v>65</v>
      </c>
      <c r="D864">
        <f t="shared" si="78"/>
        <v>1</v>
      </c>
      <c r="E864">
        <f t="shared" si="79"/>
        <v>1</v>
      </c>
      <c r="F864" t="str">
        <f t="shared" si="80"/>
        <v>Umsetzung</v>
      </c>
      <c r="G864" t="str">
        <f t="shared" si="81"/>
        <v>Umsetzung</v>
      </c>
      <c r="H864" t="str" cm="1">
        <f t="array" ref="H864">LEFT(C864,SUM(LEN(C864)-LEN(SUBSTITUTE(C864,{"0";"1";"2";"3";"4";"5";"6";"7";"8";"9"},""))))</f>
        <v>01</v>
      </c>
      <c r="I864" t="str" cm="1">
        <f t="array" aca="1" ref="I864" ca="1">_xlfn.TEXTJOIN("",TRUE,IFERROR(MID(H864,ROW(INDIRECT("1:100")),1)+0,""))</f>
        <v>01</v>
      </c>
      <c r="J864" s="1" t="s">
        <v>12604</v>
      </c>
      <c r="K864" t="str">
        <f t="shared" si="82"/>
        <v>01</v>
      </c>
      <c r="L864" t="s">
        <v>12566</v>
      </c>
      <c r="M864" t="s">
        <v>12567</v>
      </c>
      <c r="N864">
        <v>2</v>
      </c>
      <c r="O864" t="s">
        <v>766</v>
      </c>
      <c r="P864" t="str">
        <f t="shared" si="83"/>
        <v>01-Umsetzung</v>
      </c>
    </row>
    <row r="865" spans="1:16" x14ac:dyDescent="0.3">
      <c r="A865" t="s">
        <v>11537</v>
      </c>
      <c r="B865" t="s">
        <v>12147</v>
      </c>
      <c r="C865" t="s">
        <v>276</v>
      </c>
      <c r="D865">
        <f t="shared" si="78"/>
        <v>1</v>
      </c>
      <c r="E865">
        <f t="shared" si="79"/>
        <v>1</v>
      </c>
      <c r="F865" t="str">
        <f t="shared" si="80"/>
        <v>Wochenplanung</v>
      </c>
      <c r="G865" t="str">
        <f t="shared" si="81"/>
        <v>Wochenplanung</v>
      </c>
      <c r="H865" t="str" cm="1">
        <f t="array" ref="H865">LEFT(C865,SUM(LEN(C865)-LEN(SUBSTITUTE(C865,{"0";"1";"2";"3";"4";"5";"6";"7";"8";"9"},""))))</f>
        <v>02</v>
      </c>
      <c r="I865" t="str" cm="1">
        <f t="array" aca="1" ref="I865" ca="1">_xlfn.TEXTJOIN("",TRUE,IFERROR(MID(H865,ROW(INDIRECT("1:100")),1)+0,""))</f>
        <v>02</v>
      </c>
      <c r="J865" s="1" t="s">
        <v>12603</v>
      </c>
      <c r="K865" t="str">
        <f t="shared" si="82"/>
        <v>02</v>
      </c>
      <c r="L865" t="s">
        <v>12566</v>
      </c>
      <c r="M865" t="s">
        <v>12567</v>
      </c>
      <c r="N865">
        <v>2</v>
      </c>
      <c r="O865" t="s">
        <v>766</v>
      </c>
      <c r="P865" t="str">
        <f t="shared" si="83"/>
        <v>02-Wochenplanung</v>
      </c>
    </row>
    <row r="866" spans="1:16" x14ac:dyDescent="0.3">
      <c r="A866" t="s">
        <v>11538</v>
      </c>
      <c r="B866" t="s">
        <v>12148</v>
      </c>
      <c r="C866" t="s">
        <v>65</v>
      </c>
      <c r="D866">
        <f t="shared" si="78"/>
        <v>1</v>
      </c>
      <c r="E866">
        <f t="shared" si="79"/>
        <v>1</v>
      </c>
      <c r="F866" t="str">
        <f t="shared" si="80"/>
        <v>Umsetzung</v>
      </c>
      <c r="G866" t="str">
        <f t="shared" si="81"/>
        <v>Umsetzung</v>
      </c>
      <c r="H866" t="str" cm="1">
        <f t="array" ref="H866">LEFT(C866,SUM(LEN(C866)-LEN(SUBSTITUTE(C866,{"0";"1";"2";"3";"4";"5";"6";"7";"8";"9"},""))))</f>
        <v>01</v>
      </c>
      <c r="I866" t="str" cm="1">
        <f t="array" aca="1" ref="I866" ca="1">_xlfn.TEXTJOIN("",TRUE,IFERROR(MID(H866,ROW(INDIRECT("1:100")),1)+0,""))</f>
        <v>01</v>
      </c>
      <c r="J866" s="1" t="s">
        <v>12604</v>
      </c>
      <c r="K866" t="str">
        <f t="shared" si="82"/>
        <v>01</v>
      </c>
      <c r="L866" t="s">
        <v>12566</v>
      </c>
      <c r="M866" t="s">
        <v>12567</v>
      </c>
      <c r="N866">
        <v>2</v>
      </c>
      <c r="O866" t="s">
        <v>766</v>
      </c>
      <c r="P866" t="str">
        <f t="shared" si="83"/>
        <v>01-Umsetzung</v>
      </c>
    </row>
    <row r="867" spans="1:16" x14ac:dyDescent="0.3">
      <c r="A867" t="s">
        <v>11539</v>
      </c>
      <c r="B867" t="s">
        <v>12149</v>
      </c>
      <c r="C867" t="s">
        <v>65</v>
      </c>
      <c r="D867">
        <f t="shared" si="78"/>
        <v>1</v>
      </c>
      <c r="E867">
        <f t="shared" si="79"/>
        <v>1</v>
      </c>
      <c r="F867" t="str">
        <f t="shared" si="80"/>
        <v>Umsetzung</v>
      </c>
      <c r="G867" t="str">
        <f t="shared" si="81"/>
        <v>Umsetzung</v>
      </c>
      <c r="H867" t="str" cm="1">
        <f t="array" ref="H867">LEFT(C867,SUM(LEN(C867)-LEN(SUBSTITUTE(C867,{"0";"1";"2";"3";"4";"5";"6";"7";"8";"9"},""))))</f>
        <v>01</v>
      </c>
      <c r="I867" t="str" cm="1">
        <f t="array" aca="1" ref="I867" ca="1">_xlfn.TEXTJOIN("",TRUE,IFERROR(MID(H867,ROW(INDIRECT("1:100")),1)+0,""))</f>
        <v>01</v>
      </c>
      <c r="J867" s="1" t="s">
        <v>12604</v>
      </c>
      <c r="K867" t="str">
        <f t="shared" si="82"/>
        <v>01</v>
      </c>
      <c r="L867" t="s">
        <v>12566</v>
      </c>
      <c r="M867" t="s">
        <v>12567</v>
      </c>
      <c r="N867">
        <v>2</v>
      </c>
      <c r="O867" t="s">
        <v>766</v>
      </c>
      <c r="P867" t="str">
        <f t="shared" si="83"/>
        <v>01-Umsetzung</v>
      </c>
    </row>
    <row r="868" spans="1:16" x14ac:dyDescent="0.3">
      <c r="A868" t="s">
        <v>11540</v>
      </c>
      <c r="B868" t="s">
        <v>12150</v>
      </c>
      <c r="C868" t="s">
        <v>65</v>
      </c>
      <c r="D868">
        <f t="shared" si="78"/>
        <v>1</v>
      </c>
      <c r="E868">
        <f t="shared" si="79"/>
        <v>1</v>
      </c>
      <c r="F868" t="str">
        <f t="shared" si="80"/>
        <v>Umsetzung</v>
      </c>
      <c r="G868" t="str">
        <f t="shared" si="81"/>
        <v>Umsetzung</v>
      </c>
      <c r="H868" t="str" cm="1">
        <f t="array" ref="H868">LEFT(C868,SUM(LEN(C868)-LEN(SUBSTITUTE(C868,{"0";"1";"2";"3";"4";"5";"6";"7";"8";"9"},""))))</f>
        <v>01</v>
      </c>
      <c r="I868" t="str" cm="1">
        <f t="array" aca="1" ref="I868" ca="1">_xlfn.TEXTJOIN("",TRUE,IFERROR(MID(H868,ROW(INDIRECT("1:100")),1)+0,""))</f>
        <v>01</v>
      </c>
      <c r="J868" s="1" t="s">
        <v>12604</v>
      </c>
      <c r="K868" t="str">
        <f t="shared" si="82"/>
        <v>01</v>
      </c>
      <c r="L868" t="s">
        <v>12566</v>
      </c>
      <c r="M868" t="s">
        <v>12567</v>
      </c>
      <c r="N868">
        <v>2</v>
      </c>
      <c r="O868" t="s">
        <v>766</v>
      </c>
      <c r="P868" t="str">
        <f t="shared" si="83"/>
        <v>01-Umsetzung</v>
      </c>
    </row>
    <row r="869" spans="1:16" x14ac:dyDescent="0.3">
      <c r="A869" t="s">
        <v>11541</v>
      </c>
      <c r="B869" t="s">
        <v>12151</v>
      </c>
      <c r="C869" t="s">
        <v>65</v>
      </c>
      <c r="D869">
        <f t="shared" si="78"/>
        <v>1</v>
      </c>
      <c r="E869">
        <f t="shared" si="79"/>
        <v>1</v>
      </c>
      <c r="F869" t="str">
        <f t="shared" si="80"/>
        <v>Umsetzung</v>
      </c>
      <c r="G869" t="str">
        <f t="shared" si="81"/>
        <v>Umsetzung</v>
      </c>
      <c r="H869" t="str" cm="1">
        <f t="array" ref="H869">LEFT(C869,SUM(LEN(C869)-LEN(SUBSTITUTE(C869,{"0";"1";"2";"3";"4";"5";"6";"7";"8";"9"},""))))</f>
        <v>01</v>
      </c>
      <c r="I869" t="str" cm="1">
        <f t="array" aca="1" ref="I869" ca="1">_xlfn.TEXTJOIN("",TRUE,IFERROR(MID(H869,ROW(INDIRECT("1:100")),1)+0,""))</f>
        <v>01</v>
      </c>
      <c r="J869" s="1" t="s">
        <v>12604</v>
      </c>
      <c r="K869" t="str">
        <f t="shared" si="82"/>
        <v>01</v>
      </c>
      <c r="L869" t="s">
        <v>12566</v>
      </c>
      <c r="M869" t="s">
        <v>12567</v>
      </c>
      <c r="N869">
        <v>2</v>
      </c>
      <c r="O869" t="s">
        <v>766</v>
      </c>
      <c r="P869" t="str">
        <f t="shared" si="83"/>
        <v>01-Umsetzung</v>
      </c>
    </row>
    <row r="870" spans="1:16" x14ac:dyDescent="0.3">
      <c r="A870" t="s">
        <v>11542</v>
      </c>
      <c r="B870" t="s">
        <v>12152</v>
      </c>
      <c r="C870" t="s">
        <v>65</v>
      </c>
      <c r="D870">
        <f t="shared" si="78"/>
        <v>1</v>
      </c>
      <c r="E870">
        <f t="shared" si="79"/>
        <v>1</v>
      </c>
      <c r="F870" t="str">
        <f t="shared" si="80"/>
        <v>Umsetzung</v>
      </c>
      <c r="G870" t="str">
        <f t="shared" si="81"/>
        <v>Umsetzung</v>
      </c>
      <c r="H870" t="str" cm="1">
        <f t="array" ref="H870">LEFT(C870,SUM(LEN(C870)-LEN(SUBSTITUTE(C870,{"0";"1";"2";"3";"4";"5";"6";"7";"8";"9"},""))))</f>
        <v>01</v>
      </c>
      <c r="I870" t="str" cm="1">
        <f t="array" aca="1" ref="I870" ca="1">_xlfn.TEXTJOIN("",TRUE,IFERROR(MID(H870,ROW(INDIRECT("1:100")),1)+0,""))</f>
        <v>01</v>
      </c>
      <c r="J870" s="1" t="s">
        <v>12604</v>
      </c>
      <c r="K870" t="str">
        <f t="shared" si="82"/>
        <v>01</v>
      </c>
      <c r="L870" t="s">
        <v>12566</v>
      </c>
      <c r="M870" t="s">
        <v>12567</v>
      </c>
      <c r="N870">
        <v>2</v>
      </c>
      <c r="O870" t="s">
        <v>766</v>
      </c>
      <c r="P870" t="str">
        <f t="shared" si="83"/>
        <v>01-Umsetzung</v>
      </c>
    </row>
    <row r="871" spans="1:16" x14ac:dyDescent="0.3">
      <c r="A871" t="s">
        <v>11543</v>
      </c>
      <c r="B871" t="s">
        <v>12153</v>
      </c>
      <c r="C871" t="s">
        <v>65</v>
      </c>
      <c r="D871">
        <f t="shared" si="78"/>
        <v>1</v>
      </c>
      <c r="E871">
        <f t="shared" si="79"/>
        <v>1</v>
      </c>
      <c r="F871" t="str">
        <f t="shared" si="80"/>
        <v>Umsetzung</v>
      </c>
      <c r="G871" t="str">
        <f t="shared" si="81"/>
        <v>Umsetzung</v>
      </c>
      <c r="H871" t="str" cm="1">
        <f t="array" ref="H871">LEFT(C871,SUM(LEN(C871)-LEN(SUBSTITUTE(C871,{"0";"1";"2";"3";"4";"5";"6";"7";"8";"9"},""))))</f>
        <v>01</v>
      </c>
      <c r="I871" t="str" cm="1">
        <f t="array" aca="1" ref="I871" ca="1">_xlfn.TEXTJOIN("",TRUE,IFERROR(MID(H871,ROW(INDIRECT("1:100")),1)+0,""))</f>
        <v>01</v>
      </c>
      <c r="J871" s="1" t="s">
        <v>12604</v>
      </c>
      <c r="K871" t="str">
        <f t="shared" si="82"/>
        <v>01</v>
      </c>
      <c r="L871" t="s">
        <v>12566</v>
      </c>
      <c r="M871" t="s">
        <v>12567</v>
      </c>
      <c r="N871">
        <v>2</v>
      </c>
      <c r="O871" t="s">
        <v>766</v>
      </c>
      <c r="P871" t="str">
        <f t="shared" si="83"/>
        <v>01-Umsetzung</v>
      </c>
    </row>
    <row r="872" spans="1:16" x14ac:dyDescent="0.3">
      <c r="A872" t="s">
        <v>11544</v>
      </c>
      <c r="B872" t="s">
        <v>12154</v>
      </c>
      <c r="C872" t="s">
        <v>65</v>
      </c>
      <c r="D872">
        <f t="shared" si="78"/>
        <v>1</v>
      </c>
      <c r="E872">
        <f t="shared" si="79"/>
        <v>1</v>
      </c>
      <c r="F872" t="str">
        <f t="shared" si="80"/>
        <v>Umsetzung</v>
      </c>
      <c r="G872" t="str">
        <f t="shared" si="81"/>
        <v>Umsetzung</v>
      </c>
      <c r="H872" t="str" cm="1">
        <f t="array" ref="H872">LEFT(C872,SUM(LEN(C872)-LEN(SUBSTITUTE(C872,{"0";"1";"2";"3";"4";"5";"6";"7";"8";"9"},""))))</f>
        <v>01</v>
      </c>
      <c r="I872" t="str" cm="1">
        <f t="array" aca="1" ref="I872" ca="1">_xlfn.TEXTJOIN("",TRUE,IFERROR(MID(H872,ROW(INDIRECT("1:100")),1)+0,""))</f>
        <v>01</v>
      </c>
      <c r="J872" s="1" t="s">
        <v>12604</v>
      </c>
      <c r="K872" t="str">
        <f t="shared" si="82"/>
        <v>01</v>
      </c>
      <c r="L872" t="s">
        <v>12566</v>
      </c>
      <c r="M872" t="s">
        <v>12567</v>
      </c>
      <c r="N872">
        <v>2</v>
      </c>
      <c r="O872" t="s">
        <v>766</v>
      </c>
      <c r="P872" t="str">
        <f t="shared" si="83"/>
        <v>01-Umsetzung</v>
      </c>
    </row>
    <row r="873" spans="1:16" x14ac:dyDescent="0.3">
      <c r="A873" t="s">
        <v>11545</v>
      </c>
      <c r="B873" t="s">
        <v>12155</v>
      </c>
      <c r="C873" t="s">
        <v>65</v>
      </c>
      <c r="D873">
        <f t="shared" si="78"/>
        <v>1</v>
      </c>
      <c r="E873">
        <f t="shared" si="79"/>
        <v>1</v>
      </c>
      <c r="F873" t="str">
        <f t="shared" si="80"/>
        <v>Umsetzung</v>
      </c>
      <c r="G873" t="str">
        <f t="shared" si="81"/>
        <v>Umsetzung</v>
      </c>
      <c r="H873" t="str" cm="1">
        <f t="array" ref="H873">LEFT(C873,SUM(LEN(C873)-LEN(SUBSTITUTE(C873,{"0";"1";"2";"3";"4";"5";"6";"7";"8";"9"},""))))</f>
        <v>01</v>
      </c>
      <c r="I873" t="str" cm="1">
        <f t="array" aca="1" ref="I873" ca="1">_xlfn.TEXTJOIN("",TRUE,IFERROR(MID(H873,ROW(INDIRECT("1:100")),1)+0,""))</f>
        <v>01</v>
      </c>
      <c r="J873" s="1" t="s">
        <v>12604</v>
      </c>
      <c r="K873" t="str">
        <f t="shared" si="82"/>
        <v>01</v>
      </c>
      <c r="L873" t="s">
        <v>12566</v>
      </c>
      <c r="M873" t="s">
        <v>12567</v>
      </c>
      <c r="N873">
        <v>2</v>
      </c>
      <c r="O873" t="s">
        <v>766</v>
      </c>
      <c r="P873" t="str">
        <f t="shared" si="83"/>
        <v>01-Umsetzung</v>
      </c>
    </row>
    <row r="874" spans="1:16" x14ac:dyDescent="0.3">
      <c r="A874" t="s">
        <v>11546</v>
      </c>
      <c r="B874" t="s">
        <v>12156</v>
      </c>
      <c r="C874" t="s">
        <v>65</v>
      </c>
      <c r="D874">
        <f t="shared" si="78"/>
        <v>1</v>
      </c>
      <c r="E874">
        <f t="shared" si="79"/>
        <v>1</v>
      </c>
      <c r="F874" t="str">
        <f t="shared" si="80"/>
        <v>Umsetzung</v>
      </c>
      <c r="G874" t="str">
        <f t="shared" si="81"/>
        <v>Umsetzung</v>
      </c>
      <c r="H874" t="str" cm="1">
        <f t="array" ref="H874">LEFT(C874,SUM(LEN(C874)-LEN(SUBSTITUTE(C874,{"0";"1";"2";"3";"4";"5";"6";"7";"8";"9"},""))))</f>
        <v>01</v>
      </c>
      <c r="I874" t="str" cm="1">
        <f t="array" aca="1" ref="I874" ca="1">_xlfn.TEXTJOIN("",TRUE,IFERROR(MID(H874,ROW(INDIRECT("1:100")),1)+0,""))</f>
        <v>01</v>
      </c>
      <c r="J874" s="1" t="s">
        <v>12604</v>
      </c>
      <c r="K874" t="str">
        <f t="shared" si="82"/>
        <v>01</v>
      </c>
      <c r="L874" t="s">
        <v>12566</v>
      </c>
      <c r="M874" t="s">
        <v>12567</v>
      </c>
      <c r="N874">
        <v>2</v>
      </c>
      <c r="O874" t="s">
        <v>766</v>
      </c>
      <c r="P874" t="str">
        <f t="shared" si="83"/>
        <v>01-Umsetzung</v>
      </c>
    </row>
    <row r="875" spans="1:16" x14ac:dyDescent="0.3">
      <c r="A875" t="s">
        <v>11547</v>
      </c>
      <c r="B875" t="s">
        <v>12157</v>
      </c>
      <c r="C875" t="s">
        <v>65</v>
      </c>
      <c r="D875">
        <f t="shared" si="78"/>
        <v>1</v>
      </c>
      <c r="E875">
        <f t="shared" si="79"/>
        <v>1</v>
      </c>
      <c r="F875" t="str">
        <f t="shared" si="80"/>
        <v>Umsetzung</v>
      </c>
      <c r="G875" t="str">
        <f t="shared" si="81"/>
        <v>Umsetzung</v>
      </c>
      <c r="H875" t="str" cm="1">
        <f t="array" ref="H875">LEFT(C875,SUM(LEN(C875)-LEN(SUBSTITUTE(C875,{"0";"1";"2";"3";"4";"5";"6";"7";"8";"9"},""))))</f>
        <v>01</v>
      </c>
      <c r="I875" t="str" cm="1">
        <f t="array" aca="1" ref="I875" ca="1">_xlfn.TEXTJOIN("",TRUE,IFERROR(MID(H875,ROW(INDIRECT("1:100")),1)+0,""))</f>
        <v>01</v>
      </c>
      <c r="J875" s="1" t="s">
        <v>12604</v>
      </c>
      <c r="K875" t="str">
        <f t="shared" si="82"/>
        <v>01</v>
      </c>
      <c r="L875" t="s">
        <v>12566</v>
      </c>
      <c r="M875" t="s">
        <v>12567</v>
      </c>
      <c r="N875">
        <v>2</v>
      </c>
      <c r="O875" t="s">
        <v>766</v>
      </c>
      <c r="P875" t="str">
        <f t="shared" si="83"/>
        <v>01-Umsetzung</v>
      </c>
    </row>
    <row r="876" spans="1:16" x14ac:dyDescent="0.3">
      <c r="A876" t="s">
        <v>11548</v>
      </c>
      <c r="B876" t="s">
        <v>12158</v>
      </c>
      <c r="C876" t="s">
        <v>65</v>
      </c>
      <c r="D876">
        <f t="shared" si="78"/>
        <v>1</v>
      </c>
      <c r="E876">
        <f t="shared" si="79"/>
        <v>1</v>
      </c>
      <c r="F876" t="str">
        <f t="shared" si="80"/>
        <v>Umsetzung</v>
      </c>
      <c r="G876" t="str">
        <f t="shared" si="81"/>
        <v>Umsetzung</v>
      </c>
      <c r="H876" t="str" cm="1">
        <f t="array" ref="H876">LEFT(C876,SUM(LEN(C876)-LEN(SUBSTITUTE(C876,{"0";"1";"2";"3";"4";"5";"6";"7";"8";"9"},""))))</f>
        <v>01</v>
      </c>
      <c r="I876" t="str" cm="1">
        <f t="array" aca="1" ref="I876" ca="1">_xlfn.TEXTJOIN("",TRUE,IFERROR(MID(H876,ROW(INDIRECT("1:100")),1)+0,""))</f>
        <v>01</v>
      </c>
      <c r="J876" s="1" t="s">
        <v>12604</v>
      </c>
      <c r="K876" t="str">
        <f t="shared" si="82"/>
        <v>01</v>
      </c>
      <c r="L876" t="s">
        <v>12566</v>
      </c>
      <c r="M876" t="s">
        <v>12567</v>
      </c>
      <c r="N876">
        <v>2</v>
      </c>
      <c r="O876" t="s">
        <v>766</v>
      </c>
      <c r="P876" t="str">
        <f t="shared" si="83"/>
        <v>01-Umsetzung</v>
      </c>
    </row>
    <row r="877" spans="1:16" x14ac:dyDescent="0.3">
      <c r="A877" t="s">
        <v>11549</v>
      </c>
      <c r="B877" t="s">
        <v>12159</v>
      </c>
      <c r="C877" t="s">
        <v>65</v>
      </c>
      <c r="D877">
        <f t="shared" si="78"/>
        <v>1</v>
      </c>
      <c r="E877">
        <f t="shared" si="79"/>
        <v>1</v>
      </c>
      <c r="F877" t="str">
        <f t="shared" si="80"/>
        <v>Umsetzung</v>
      </c>
      <c r="G877" t="str">
        <f t="shared" si="81"/>
        <v>Umsetzung</v>
      </c>
      <c r="H877" t="str" cm="1">
        <f t="array" ref="H877">LEFT(C877,SUM(LEN(C877)-LEN(SUBSTITUTE(C877,{"0";"1";"2";"3";"4";"5";"6";"7";"8";"9"},""))))</f>
        <v>01</v>
      </c>
      <c r="I877" t="str" cm="1">
        <f t="array" aca="1" ref="I877" ca="1">_xlfn.TEXTJOIN("",TRUE,IFERROR(MID(H877,ROW(INDIRECT("1:100")),1)+0,""))</f>
        <v>01</v>
      </c>
      <c r="J877" s="1" t="s">
        <v>12604</v>
      </c>
      <c r="K877" t="str">
        <f t="shared" si="82"/>
        <v>01</v>
      </c>
      <c r="L877" t="s">
        <v>12566</v>
      </c>
      <c r="M877" t="s">
        <v>12567</v>
      </c>
      <c r="N877">
        <v>2</v>
      </c>
      <c r="O877" t="s">
        <v>766</v>
      </c>
      <c r="P877" t="str">
        <f t="shared" si="83"/>
        <v>01-Umsetzung</v>
      </c>
    </row>
    <row r="878" spans="1:16" x14ac:dyDescent="0.3">
      <c r="A878" t="s">
        <v>11550</v>
      </c>
      <c r="B878" t="s">
        <v>12160</v>
      </c>
      <c r="C878" t="s">
        <v>65</v>
      </c>
      <c r="D878">
        <f t="shared" si="78"/>
        <v>1</v>
      </c>
      <c r="E878">
        <f t="shared" si="79"/>
        <v>1</v>
      </c>
      <c r="F878" t="str">
        <f t="shared" si="80"/>
        <v>Umsetzung</v>
      </c>
      <c r="G878" t="str">
        <f t="shared" si="81"/>
        <v>Umsetzung</v>
      </c>
      <c r="H878" t="str" cm="1">
        <f t="array" ref="H878">LEFT(C878,SUM(LEN(C878)-LEN(SUBSTITUTE(C878,{"0";"1";"2";"3";"4";"5";"6";"7";"8";"9"},""))))</f>
        <v>01</v>
      </c>
      <c r="I878" t="str" cm="1">
        <f t="array" aca="1" ref="I878" ca="1">_xlfn.TEXTJOIN("",TRUE,IFERROR(MID(H878,ROW(INDIRECT("1:100")),1)+0,""))</f>
        <v>01</v>
      </c>
      <c r="J878" s="1" t="s">
        <v>12604</v>
      </c>
      <c r="K878" t="str">
        <f t="shared" si="82"/>
        <v>01</v>
      </c>
      <c r="L878" t="s">
        <v>12566</v>
      </c>
      <c r="M878" t="s">
        <v>12567</v>
      </c>
      <c r="N878">
        <v>2</v>
      </c>
      <c r="O878" t="s">
        <v>766</v>
      </c>
      <c r="P878" t="str">
        <f t="shared" si="83"/>
        <v>01-Umsetzung</v>
      </c>
    </row>
    <row r="879" spans="1:16" x14ac:dyDescent="0.3">
      <c r="A879" t="s">
        <v>11551</v>
      </c>
      <c r="B879" t="s">
        <v>12161</v>
      </c>
      <c r="C879" t="s">
        <v>65</v>
      </c>
      <c r="D879">
        <f t="shared" si="78"/>
        <v>1</v>
      </c>
      <c r="E879">
        <f t="shared" si="79"/>
        <v>1</v>
      </c>
      <c r="F879" t="str">
        <f t="shared" si="80"/>
        <v>Umsetzung</v>
      </c>
      <c r="G879" t="str">
        <f t="shared" si="81"/>
        <v>Umsetzung</v>
      </c>
      <c r="H879" t="str" cm="1">
        <f t="array" ref="H879">LEFT(C879,SUM(LEN(C879)-LEN(SUBSTITUTE(C879,{"0";"1";"2";"3";"4";"5";"6";"7";"8";"9"},""))))</f>
        <v>01</v>
      </c>
      <c r="I879" t="str" cm="1">
        <f t="array" aca="1" ref="I879" ca="1">_xlfn.TEXTJOIN("",TRUE,IFERROR(MID(H879,ROW(INDIRECT("1:100")),1)+0,""))</f>
        <v>01</v>
      </c>
      <c r="J879" s="1" t="s">
        <v>12604</v>
      </c>
      <c r="K879" t="str">
        <f t="shared" si="82"/>
        <v>01</v>
      </c>
      <c r="L879" t="s">
        <v>12566</v>
      </c>
      <c r="M879" t="s">
        <v>12567</v>
      </c>
      <c r="N879">
        <v>2</v>
      </c>
      <c r="O879" t="s">
        <v>766</v>
      </c>
      <c r="P879" t="str">
        <f t="shared" si="83"/>
        <v>01-Umsetzung</v>
      </c>
    </row>
    <row r="880" spans="1:16" x14ac:dyDescent="0.3">
      <c r="A880" t="s">
        <v>11552</v>
      </c>
      <c r="B880" t="s">
        <v>12162</v>
      </c>
      <c r="C880" t="s">
        <v>65</v>
      </c>
      <c r="D880">
        <f t="shared" si="78"/>
        <v>1</v>
      </c>
      <c r="E880">
        <f t="shared" si="79"/>
        <v>1</v>
      </c>
      <c r="F880" t="str">
        <f t="shared" si="80"/>
        <v>Umsetzung</v>
      </c>
      <c r="G880" t="str">
        <f t="shared" si="81"/>
        <v>Umsetzung</v>
      </c>
      <c r="H880" t="str" cm="1">
        <f t="array" ref="H880">LEFT(C880,SUM(LEN(C880)-LEN(SUBSTITUTE(C880,{"0";"1";"2";"3";"4";"5";"6";"7";"8";"9"},""))))</f>
        <v>01</v>
      </c>
      <c r="I880" t="str" cm="1">
        <f t="array" aca="1" ref="I880" ca="1">_xlfn.TEXTJOIN("",TRUE,IFERROR(MID(H880,ROW(INDIRECT("1:100")),1)+0,""))</f>
        <v>01</v>
      </c>
      <c r="J880" s="1" t="s">
        <v>12604</v>
      </c>
      <c r="K880" t="str">
        <f t="shared" si="82"/>
        <v>01</v>
      </c>
      <c r="L880" t="s">
        <v>12566</v>
      </c>
      <c r="M880" t="s">
        <v>12567</v>
      </c>
      <c r="N880">
        <v>2</v>
      </c>
      <c r="O880" t="s">
        <v>766</v>
      </c>
      <c r="P880" t="str">
        <f t="shared" si="83"/>
        <v>01-Umsetzung</v>
      </c>
    </row>
    <row r="881" spans="1:16" x14ac:dyDescent="0.3">
      <c r="A881" t="s">
        <v>11553</v>
      </c>
      <c r="B881" t="s">
        <v>12163</v>
      </c>
      <c r="C881" t="s">
        <v>65</v>
      </c>
      <c r="D881">
        <f t="shared" si="78"/>
        <v>1</v>
      </c>
      <c r="E881">
        <f t="shared" si="79"/>
        <v>1</v>
      </c>
      <c r="F881" t="str">
        <f t="shared" si="80"/>
        <v>Umsetzung</v>
      </c>
      <c r="G881" t="str">
        <f t="shared" si="81"/>
        <v>Umsetzung</v>
      </c>
      <c r="H881" t="str" cm="1">
        <f t="array" ref="H881">LEFT(C881,SUM(LEN(C881)-LEN(SUBSTITUTE(C881,{"0";"1";"2";"3";"4";"5";"6";"7";"8";"9"},""))))</f>
        <v>01</v>
      </c>
      <c r="I881" t="str" cm="1">
        <f t="array" aca="1" ref="I881" ca="1">_xlfn.TEXTJOIN("",TRUE,IFERROR(MID(H881,ROW(INDIRECT("1:100")),1)+0,""))</f>
        <v>01</v>
      </c>
      <c r="J881" s="1" t="s">
        <v>12604</v>
      </c>
      <c r="K881" t="str">
        <f t="shared" si="82"/>
        <v>01</v>
      </c>
      <c r="L881" t="s">
        <v>12566</v>
      </c>
      <c r="M881" t="s">
        <v>12567</v>
      </c>
      <c r="N881">
        <v>2</v>
      </c>
      <c r="O881" t="s">
        <v>766</v>
      </c>
      <c r="P881" t="str">
        <f t="shared" si="83"/>
        <v>01-Umsetzung</v>
      </c>
    </row>
    <row r="882" spans="1:16" x14ac:dyDescent="0.3">
      <c r="A882" t="s">
        <v>11554</v>
      </c>
      <c r="B882" t="s">
        <v>12164</v>
      </c>
      <c r="C882" t="s">
        <v>65</v>
      </c>
      <c r="D882">
        <f t="shared" si="78"/>
        <v>1</v>
      </c>
      <c r="E882">
        <f t="shared" si="79"/>
        <v>1</v>
      </c>
      <c r="F882" t="str">
        <f t="shared" si="80"/>
        <v>Umsetzung</v>
      </c>
      <c r="G882" t="str">
        <f t="shared" si="81"/>
        <v>Umsetzung</v>
      </c>
      <c r="H882" t="str" cm="1">
        <f t="array" ref="H882">LEFT(C882,SUM(LEN(C882)-LEN(SUBSTITUTE(C882,{"0";"1";"2";"3";"4";"5";"6";"7";"8";"9"},""))))</f>
        <v>01</v>
      </c>
      <c r="I882" t="str" cm="1">
        <f t="array" aca="1" ref="I882" ca="1">_xlfn.TEXTJOIN("",TRUE,IFERROR(MID(H882,ROW(INDIRECT("1:100")),1)+0,""))</f>
        <v>01</v>
      </c>
      <c r="J882" s="1" t="s">
        <v>12604</v>
      </c>
      <c r="K882" t="str">
        <f t="shared" si="82"/>
        <v>01</v>
      </c>
      <c r="L882" t="s">
        <v>12566</v>
      </c>
      <c r="M882" t="s">
        <v>12567</v>
      </c>
      <c r="N882">
        <v>2</v>
      </c>
      <c r="O882" t="s">
        <v>766</v>
      </c>
      <c r="P882" t="str">
        <f t="shared" si="83"/>
        <v>01-Umsetzung</v>
      </c>
    </row>
    <row r="883" spans="1:16" x14ac:dyDescent="0.3">
      <c r="A883" t="s">
        <v>11555</v>
      </c>
      <c r="B883" t="s">
        <v>12165</v>
      </c>
      <c r="C883" t="s">
        <v>65</v>
      </c>
      <c r="D883">
        <f t="shared" si="78"/>
        <v>1</v>
      </c>
      <c r="E883">
        <f t="shared" si="79"/>
        <v>1</v>
      </c>
      <c r="F883" t="str">
        <f t="shared" si="80"/>
        <v>Umsetzung</v>
      </c>
      <c r="G883" t="str">
        <f t="shared" si="81"/>
        <v>Umsetzung</v>
      </c>
      <c r="H883" t="str" cm="1">
        <f t="array" ref="H883">LEFT(C883,SUM(LEN(C883)-LEN(SUBSTITUTE(C883,{"0";"1";"2";"3";"4";"5";"6";"7";"8";"9"},""))))</f>
        <v>01</v>
      </c>
      <c r="I883" t="str" cm="1">
        <f t="array" aca="1" ref="I883" ca="1">_xlfn.TEXTJOIN("",TRUE,IFERROR(MID(H883,ROW(INDIRECT("1:100")),1)+0,""))</f>
        <v>01</v>
      </c>
      <c r="J883" s="1" t="s">
        <v>12604</v>
      </c>
      <c r="K883" t="str">
        <f t="shared" si="82"/>
        <v>01</v>
      </c>
      <c r="L883" t="s">
        <v>12566</v>
      </c>
      <c r="M883" t="s">
        <v>12567</v>
      </c>
      <c r="N883">
        <v>2</v>
      </c>
      <c r="O883" t="s">
        <v>766</v>
      </c>
      <c r="P883" t="str">
        <f t="shared" si="83"/>
        <v>01-Umsetzung</v>
      </c>
    </row>
    <row r="884" spans="1:16" x14ac:dyDescent="0.3">
      <c r="A884" t="s">
        <v>11556</v>
      </c>
      <c r="B884" t="s">
        <v>12166</v>
      </c>
      <c r="C884" t="s">
        <v>65</v>
      </c>
      <c r="D884">
        <f t="shared" si="78"/>
        <v>1</v>
      </c>
      <c r="E884">
        <f t="shared" si="79"/>
        <v>1</v>
      </c>
      <c r="F884" t="str">
        <f t="shared" si="80"/>
        <v>Umsetzung</v>
      </c>
      <c r="G884" t="str">
        <f t="shared" si="81"/>
        <v>Umsetzung</v>
      </c>
      <c r="H884" t="str" cm="1">
        <f t="array" ref="H884">LEFT(C884,SUM(LEN(C884)-LEN(SUBSTITUTE(C884,{"0";"1";"2";"3";"4";"5";"6";"7";"8";"9"},""))))</f>
        <v>01</v>
      </c>
      <c r="I884" t="str" cm="1">
        <f t="array" aca="1" ref="I884" ca="1">_xlfn.TEXTJOIN("",TRUE,IFERROR(MID(H884,ROW(INDIRECT("1:100")),1)+0,""))</f>
        <v>01</v>
      </c>
      <c r="J884" s="1" t="s">
        <v>12604</v>
      </c>
      <c r="K884" t="str">
        <f t="shared" si="82"/>
        <v>01</v>
      </c>
      <c r="L884" t="s">
        <v>12566</v>
      </c>
      <c r="M884" t="s">
        <v>12567</v>
      </c>
      <c r="N884">
        <v>2</v>
      </c>
      <c r="O884" t="s">
        <v>766</v>
      </c>
      <c r="P884" t="str">
        <f t="shared" si="83"/>
        <v>01-Umsetzung</v>
      </c>
    </row>
    <row r="885" spans="1:16" x14ac:dyDescent="0.3">
      <c r="A885" t="s">
        <v>11557</v>
      </c>
      <c r="B885" t="s">
        <v>12167</v>
      </c>
      <c r="C885" t="s">
        <v>65</v>
      </c>
      <c r="D885">
        <f t="shared" si="78"/>
        <v>1</v>
      </c>
      <c r="E885">
        <f t="shared" si="79"/>
        <v>1</v>
      </c>
      <c r="F885" t="str">
        <f t="shared" si="80"/>
        <v>Umsetzung</v>
      </c>
      <c r="G885" t="str">
        <f t="shared" si="81"/>
        <v>Umsetzung</v>
      </c>
      <c r="H885" t="str" cm="1">
        <f t="array" ref="H885">LEFT(C885,SUM(LEN(C885)-LEN(SUBSTITUTE(C885,{"0";"1";"2";"3";"4";"5";"6";"7";"8";"9"},""))))</f>
        <v>01</v>
      </c>
      <c r="I885" t="str" cm="1">
        <f t="array" aca="1" ref="I885" ca="1">_xlfn.TEXTJOIN("",TRUE,IFERROR(MID(H885,ROW(INDIRECT("1:100")),1)+0,""))</f>
        <v>01</v>
      </c>
      <c r="J885" s="1" t="s">
        <v>12604</v>
      </c>
      <c r="K885" t="str">
        <f t="shared" si="82"/>
        <v>01</v>
      </c>
      <c r="L885" t="s">
        <v>12566</v>
      </c>
      <c r="M885" t="s">
        <v>12567</v>
      </c>
      <c r="N885">
        <v>2</v>
      </c>
      <c r="O885" t="s">
        <v>766</v>
      </c>
      <c r="P885" t="str">
        <f t="shared" si="83"/>
        <v>01-Umsetzung</v>
      </c>
    </row>
    <row r="886" spans="1:16" x14ac:dyDescent="0.3">
      <c r="A886" t="s">
        <v>11558</v>
      </c>
      <c r="B886" t="s">
        <v>12168</v>
      </c>
      <c r="C886" t="s">
        <v>65</v>
      </c>
      <c r="D886">
        <f t="shared" si="78"/>
        <v>1</v>
      </c>
      <c r="E886">
        <f t="shared" si="79"/>
        <v>1</v>
      </c>
      <c r="F886" t="str">
        <f t="shared" si="80"/>
        <v>Umsetzung</v>
      </c>
      <c r="G886" t="str">
        <f t="shared" si="81"/>
        <v>Umsetzung</v>
      </c>
      <c r="H886" t="str" cm="1">
        <f t="array" ref="H886">LEFT(C886,SUM(LEN(C886)-LEN(SUBSTITUTE(C886,{"0";"1";"2";"3";"4";"5";"6";"7";"8";"9"},""))))</f>
        <v>01</v>
      </c>
      <c r="I886" t="str" cm="1">
        <f t="array" aca="1" ref="I886" ca="1">_xlfn.TEXTJOIN("",TRUE,IFERROR(MID(H886,ROW(INDIRECT("1:100")),1)+0,""))</f>
        <v>01</v>
      </c>
      <c r="J886" s="1" t="s">
        <v>12604</v>
      </c>
      <c r="K886" t="str">
        <f t="shared" si="82"/>
        <v>01</v>
      </c>
      <c r="L886" t="s">
        <v>12566</v>
      </c>
      <c r="M886" t="s">
        <v>12567</v>
      </c>
      <c r="N886">
        <v>2</v>
      </c>
      <c r="O886" t="s">
        <v>766</v>
      </c>
      <c r="P886" t="str">
        <f t="shared" si="83"/>
        <v>01-Umsetzung</v>
      </c>
    </row>
    <row r="887" spans="1:16" x14ac:dyDescent="0.3">
      <c r="A887" t="s">
        <v>11559</v>
      </c>
      <c r="B887" t="s">
        <v>12169</v>
      </c>
      <c r="C887" t="s">
        <v>65</v>
      </c>
      <c r="D887">
        <f t="shared" si="78"/>
        <v>1</v>
      </c>
      <c r="E887">
        <f t="shared" si="79"/>
        <v>1</v>
      </c>
      <c r="F887" t="str">
        <f t="shared" si="80"/>
        <v>Umsetzung</v>
      </c>
      <c r="G887" t="str">
        <f t="shared" si="81"/>
        <v>Umsetzung</v>
      </c>
      <c r="H887" t="str" cm="1">
        <f t="array" ref="H887">LEFT(C887,SUM(LEN(C887)-LEN(SUBSTITUTE(C887,{"0";"1";"2";"3";"4";"5";"6";"7";"8";"9"},""))))</f>
        <v>01</v>
      </c>
      <c r="I887" t="str" cm="1">
        <f t="array" aca="1" ref="I887" ca="1">_xlfn.TEXTJOIN("",TRUE,IFERROR(MID(H887,ROW(INDIRECT("1:100")),1)+0,""))</f>
        <v>01</v>
      </c>
      <c r="J887" s="1" t="s">
        <v>12604</v>
      </c>
      <c r="K887" t="str">
        <f t="shared" si="82"/>
        <v>01</v>
      </c>
      <c r="L887" t="s">
        <v>12566</v>
      </c>
      <c r="M887" t="s">
        <v>12567</v>
      </c>
      <c r="N887">
        <v>2</v>
      </c>
      <c r="O887" t="s">
        <v>766</v>
      </c>
      <c r="P887" t="str">
        <f t="shared" si="83"/>
        <v>01-Umsetzung</v>
      </c>
    </row>
    <row r="888" spans="1:16" x14ac:dyDescent="0.3">
      <c r="A888" t="s">
        <v>11560</v>
      </c>
      <c r="B888" t="s">
        <v>12170</v>
      </c>
      <c r="C888" t="s">
        <v>65</v>
      </c>
      <c r="D888">
        <f t="shared" si="78"/>
        <v>1</v>
      </c>
      <c r="E888">
        <f t="shared" si="79"/>
        <v>1</v>
      </c>
      <c r="F888" t="str">
        <f t="shared" si="80"/>
        <v>Umsetzung</v>
      </c>
      <c r="G888" t="str">
        <f t="shared" si="81"/>
        <v>Umsetzung</v>
      </c>
      <c r="H888" t="str" cm="1">
        <f t="array" ref="H888">LEFT(C888,SUM(LEN(C888)-LEN(SUBSTITUTE(C888,{"0";"1";"2";"3";"4";"5";"6";"7";"8";"9"},""))))</f>
        <v>01</v>
      </c>
      <c r="I888" t="str" cm="1">
        <f t="array" aca="1" ref="I888" ca="1">_xlfn.TEXTJOIN("",TRUE,IFERROR(MID(H888,ROW(INDIRECT("1:100")),1)+0,""))</f>
        <v>01</v>
      </c>
      <c r="J888" s="1" t="s">
        <v>12604</v>
      </c>
      <c r="K888" t="str">
        <f t="shared" si="82"/>
        <v>01</v>
      </c>
      <c r="L888" t="s">
        <v>12566</v>
      </c>
      <c r="M888" t="s">
        <v>12567</v>
      </c>
      <c r="N888">
        <v>2</v>
      </c>
      <c r="O888" t="s">
        <v>766</v>
      </c>
      <c r="P888" t="str">
        <f t="shared" si="83"/>
        <v>01-Umsetzung</v>
      </c>
    </row>
    <row r="889" spans="1:16" x14ac:dyDescent="0.3">
      <c r="A889" t="s">
        <v>11561</v>
      </c>
      <c r="B889" t="s">
        <v>12171</v>
      </c>
      <c r="C889" t="s">
        <v>65</v>
      </c>
      <c r="D889">
        <f t="shared" si="78"/>
        <v>1</v>
      </c>
      <c r="E889">
        <f t="shared" si="79"/>
        <v>1</v>
      </c>
      <c r="F889" t="str">
        <f t="shared" si="80"/>
        <v>Umsetzung</v>
      </c>
      <c r="G889" t="str">
        <f t="shared" si="81"/>
        <v>Umsetzung</v>
      </c>
      <c r="H889" t="str" cm="1">
        <f t="array" ref="H889">LEFT(C889,SUM(LEN(C889)-LEN(SUBSTITUTE(C889,{"0";"1";"2";"3";"4";"5";"6";"7";"8";"9"},""))))</f>
        <v>01</v>
      </c>
      <c r="I889" t="str" cm="1">
        <f t="array" aca="1" ref="I889" ca="1">_xlfn.TEXTJOIN("",TRUE,IFERROR(MID(H889,ROW(INDIRECT("1:100")),1)+0,""))</f>
        <v>01</v>
      </c>
      <c r="J889" s="1" t="s">
        <v>12604</v>
      </c>
      <c r="K889" t="str">
        <f t="shared" si="82"/>
        <v>01</v>
      </c>
      <c r="L889" t="s">
        <v>12566</v>
      </c>
      <c r="M889" t="s">
        <v>12567</v>
      </c>
      <c r="N889">
        <v>2</v>
      </c>
      <c r="O889" t="s">
        <v>766</v>
      </c>
      <c r="P889" t="str">
        <f t="shared" si="83"/>
        <v>01-Umsetzung</v>
      </c>
    </row>
    <row r="890" spans="1:16" x14ac:dyDescent="0.3">
      <c r="A890" t="s">
        <v>11562</v>
      </c>
      <c r="B890" t="s">
        <v>12172</v>
      </c>
      <c r="C890" t="s">
        <v>65</v>
      </c>
      <c r="D890">
        <f t="shared" si="78"/>
        <v>1</v>
      </c>
      <c r="E890">
        <f t="shared" si="79"/>
        <v>1</v>
      </c>
      <c r="F890" t="str">
        <f t="shared" si="80"/>
        <v>Umsetzung</v>
      </c>
      <c r="G890" t="str">
        <f t="shared" si="81"/>
        <v>Umsetzung</v>
      </c>
      <c r="H890" t="str" cm="1">
        <f t="array" ref="H890">LEFT(C890,SUM(LEN(C890)-LEN(SUBSTITUTE(C890,{"0";"1";"2";"3";"4";"5";"6";"7";"8";"9"},""))))</f>
        <v>01</v>
      </c>
      <c r="I890" t="str" cm="1">
        <f t="array" aca="1" ref="I890" ca="1">_xlfn.TEXTJOIN("",TRUE,IFERROR(MID(H890,ROW(INDIRECT("1:100")),1)+0,""))</f>
        <v>01</v>
      </c>
      <c r="J890" s="1" t="s">
        <v>12604</v>
      </c>
      <c r="K890" t="str">
        <f t="shared" si="82"/>
        <v>01</v>
      </c>
      <c r="L890" t="s">
        <v>12566</v>
      </c>
      <c r="M890" t="s">
        <v>12567</v>
      </c>
      <c r="N890">
        <v>2</v>
      </c>
      <c r="O890" t="s">
        <v>766</v>
      </c>
      <c r="P890" t="str">
        <f t="shared" si="83"/>
        <v>01-Umsetzung</v>
      </c>
    </row>
    <row r="891" spans="1:16" x14ac:dyDescent="0.3">
      <c r="A891" t="s">
        <v>11563</v>
      </c>
      <c r="B891" t="s">
        <v>12173</v>
      </c>
      <c r="C891" t="s">
        <v>65</v>
      </c>
      <c r="D891">
        <f t="shared" si="78"/>
        <v>1</v>
      </c>
      <c r="E891">
        <f t="shared" si="79"/>
        <v>1</v>
      </c>
      <c r="F891" t="str">
        <f t="shared" si="80"/>
        <v>Umsetzung</v>
      </c>
      <c r="G891" t="str">
        <f t="shared" si="81"/>
        <v>Umsetzung</v>
      </c>
      <c r="H891" t="str" cm="1">
        <f t="array" ref="H891">LEFT(C891,SUM(LEN(C891)-LEN(SUBSTITUTE(C891,{"0";"1";"2";"3";"4";"5";"6";"7";"8";"9"},""))))</f>
        <v>01</v>
      </c>
      <c r="I891" t="str" cm="1">
        <f t="array" aca="1" ref="I891" ca="1">_xlfn.TEXTJOIN("",TRUE,IFERROR(MID(H891,ROW(INDIRECT("1:100")),1)+0,""))</f>
        <v>01</v>
      </c>
      <c r="J891" s="1" t="s">
        <v>12604</v>
      </c>
      <c r="K891" t="str">
        <f t="shared" si="82"/>
        <v>01</v>
      </c>
      <c r="L891" t="s">
        <v>12566</v>
      </c>
      <c r="M891" t="s">
        <v>12567</v>
      </c>
      <c r="N891">
        <v>2</v>
      </c>
      <c r="O891" t="s">
        <v>766</v>
      </c>
      <c r="P891" t="str">
        <f t="shared" si="83"/>
        <v>01-Umsetzung</v>
      </c>
    </row>
    <row r="892" spans="1:16" x14ac:dyDescent="0.3">
      <c r="A892" t="s">
        <v>11564</v>
      </c>
      <c r="B892" t="s">
        <v>12174</v>
      </c>
      <c r="C892" t="s">
        <v>304</v>
      </c>
      <c r="D892">
        <f t="shared" si="78"/>
        <v>1</v>
      </c>
      <c r="E892">
        <f t="shared" si="79"/>
        <v>1</v>
      </c>
      <c r="F892" t="str">
        <f t="shared" si="80"/>
        <v>Umsetung</v>
      </c>
      <c r="G892" t="str">
        <f t="shared" si="81"/>
        <v>Umsetung</v>
      </c>
      <c r="H892" t="str" cm="1">
        <f t="array" ref="H892">LEFT(C892,SUM(LEN(C892)-LEN(SUBSTITUTE(C892,{"0";"1";"2";"3";"4";"5";"6";"7";"8";"9"},""))))</f>
        <v>01</v>
      </c>
      <c r="I892" t="str" cm="1">
        <f t="array" aca="1" ref="I892" ca="1">_xlfn.TEXTJOIN("",TRUE,IFERROR(MID(H892,ROW(INDIRECT("1:100")),1)+0,""))</f>
        <v>01</v>
      </c>
      <c r="J892" s="1" t="s">
        <v>12604</v>
      </c>
      <c r="K892" t="str">
        <f t="shared" si="82"/>
        <v>01</v>
      </c>
      <c r="L892" t="s">
        <v>12566</v>
      </c>
      <c r="M892" t="s">
        <v>12567</v>
      </c>
      <c r="N892">
        <v>2</v>
      </c>
      <c r="O892" t="s">
        <v>766</v>
      </c>
      <c r="P892" t="str">
        <f t="shared" si="83"/>
        <v>01-Umsetung</v>
      </c>
    </row>
    <row r="893" spans="1:16" x14ac:dyDescent="0.3">
      <c r="A893" t="s">
        <v>11565</v>
      </c>
      <c r="B893" t="s">
        <v>12175</v>
      </c>
      <c r="C893" t="s">
        <v>65</v>
      </c>
      <c r="D893">
        <f t="shared" si="78"/>
        <v>1</v>
      </c>
      <c r="E893">
        <f t="shared" si="79"/>
        <v>1</v>
      </c>
      <c r="F893" t="str">
        <f t="shared" si="80"/>
        <v>Umsetzung</v>
      </c>
      <c r="G893" t="str">
        <f t="shared" si="81"/>
        <v>Umsetzung</v>
      </c>
      <c r="H893" t="str" cm="1">
        <f t="array" ref="H893">LEFT(C893,SUM(LEN(C893)-LEN(SUBSTITUTE(C893,{"0";"1";"2";"3";"4";"5";"6";"7";"8";"9"},""))))</f>
        <v>01</v>
      </c>
      <c r="I893" t="str" cm="1">
        <f t="array" aca="1" ref="I893" ca="1">_xlfn.TEXTJOIN("",TRUE,IFERROR(MID(H893,ROW(INDIRECT("1:100")),1)+0,""))</f>
        <v>01</v>
      </c>
      <c r="J893" s="1" t="s">
        <v>12604</v>
      </c>
      <c r="K893" t="str">
        <f t="shared" si="82"/>
        <v>01</v>
      </c>
      <c r="L893" t="s">
        <v>12566</v>
      </c>
      <c r="M893" t="s">
        <v>12567</v>
      </c>
      <c r="N893">
        <v>2</v>
      </c>
      <c r="O893" t="s">
        <v>766</v>
      </c>
      <c r="P893" t="str">
        <f t="shared" si="83"/>
        <v>01-Umsetzung</v>
      </c>
    </row>
    <row r="894" spans="1:16" x14ac:dyDescent="0.3">
      <c r="A894" t="s">
        <v>11566</v>
      </c>
      <c r="B894" t="s">
        <v>12176</v>
      </c>
      <c r="C894" t="s">
        <v>65</v>
      </c>
      <c r="D894">
        <f t="shared" si="78"/>
        <v>1</v>
      </c>
      <c r="E894">
        <f t="shared" si="79"/>
        <v>1</v>
      </c>
      <c r="F894" t="str">
        <f t="shared" si="80"/>
        <v>Umsetzung</v>
      </c>
      <c r="G894" t="str">
        <f t="shared" si="81"/>
        <v>Umsetzung</v>
      </c>
      <c r="H894" t="str" cm="1">
        <f t="array" ref="H894">LEFT(C894,SUM(LEN(C894)-LEN(SUBSTITUTE(C894,{"0";"1";"2";"3";"4";"5";"6";"7";"8";"9"},""))))</f>
        <v>01</v>
      </c>
      <c r="I894" t="str" cm="1">
        <f t="array" aca="1" ref="I894" ca="1">_xlfn.TEXTJOIN("",TRUE,IFERROR(MID(H894,ROW(INDIRECT("1:100")),1)+0,""))</f>
        <v>01</v>
      </c>
      <c r="J894" s="1" t="s">
        <v>12604</v>
      </c>
      <c r="K894" t="str">
        <f t="shared" si="82"/>
        <v>01</v>
      </c>
      <c r="L894" t="s">
        <v>12566</v>
      </c>
      <c r="M894" t="s">
        <v>12567</v>
      </c>
      <c r="N894">
        <v>2</v>
      </c>
      <c r="O894" t="s">
        <v>766</v>
      </c>
      <c r="P894" t="str">
        <f t="shared" si="83"/>
        <v>01-Umsetzung</v>
      </c>
    </row>
    <row r="895" spans="1:16" x14ac:dyDescent="0.3">
      <c r="A895" t="s">
        <v>11567</v>
      </c>
      <c r="B895" t="s">
        <v>12177</v>
      </c>
      <c r="C895" t="s">
        <v>65</v>
      </c>
      <c r="D895">
        <f t="shared" si="78"/>
        <v>1</v>
      </c>
      <c r="E895">
        <f t="shared" si="79"/>
        <v>1</v>
      </c>
      <c r="F895" t="str">
        <f t="shared" si="80"/>
        <v>Umsetzung</v>
      </c>
      <c r="G895" t="str">
        <f t="shared" si="81"/>
        <v>Umsetzung</v>
      </c>
      <c r="H895" t="str" cm="1">
        <f t="array" ref="H895">LEFT(C895,SUM(LEN(C895)-LEN(SUBSTITUTE(C895,{"0";"1";"2";"3";"4";"5";"6";"7";"8";"9"},""))))</f>
        <v>01</v>
      </c>
      <c r="I895" t="str" cm="1">
        <f t="array" aca="1" ref="I895" ca="1">_xlfn.TEXTJOIN("",TRUE,IFERROR(MID(H895,ROW(INDIRECT("1:100")),1)+0,""))</f>
        <v>01</v>
      </c>
      <c r="J895" s="1" t="s">
        <v>12604</v>
      </c>
      <c r="K895" t="str">
        <f t="shared" si="82"/>
        <v>01</v>
      </c>
      <c r="L895" t="s">
        <v>12566</v>
      </c>
      <c r="M895" t="s">
        <v>12567</v>
      </c>
      <c r="N895">
        <v>2</v>
      </c>
      <c r="O895" t="s">
        <v>766</v>
      </c>
      <c r="P895" t="str">
        <f t="shared" si="83"/>
        <v>01-Umsetzung</v>
      </c>
    </row>
    <row r="896" spans="1:16" x14ac:dyDescent="0.3">
      <c r="A896" t="s">
        <v>11568</v>
      </c>
      <c r="B896" t="s">
        <v>12178</v>
      </c>
      <c r="C896" t="s">
        <v>65</v>
      </c>
      <c r="D896">
        <f t="shared" si="78"/>
        <v>1</v>
      </c>
      <c r="E896">
        <f t="shared" si="79"/>
        <v>1</v>
      </c>
      <c r="F896" t="str">
        <f t="shared" si="80"/>
        <v>Umsetzung</v>
      </c>
      <c r="G896" t="str">
        <f t="shared" si="81"/>
        <v>Umsetzung</v>
      </c>
      <c r="H896" t="str" cm="1">
        <f t="array" ref="H896">LEFT(C896,SUM(LEN(C896)-LEN(SUBSTITUTE(C896,{"0";"1";"2";"3";"4";"5";"6";"7";"8";"9"},""))))</f>
        <v>01</v>
      </c>
      <c r="I896" t="str" cm="1">
        <f t="array" aca="1" ref="I896" ca="1">_xlfn.TEXTJOIN("",TRUE,IFERROR(MID(H896,ROW(INDIRECT("1:100")),1)+0,""))</f>
        <v>01</v>
      </c>
      <c r="J896" s="1" t="s">
        <v>12604</v>
      </c>
      <c r="K896" t="str">
        <f t="shared" si="82"/>
        <v>01</v>
      </c>
      <c r="L896" t="s">
        <v>12566</v>
      </c>
      <c r="M896" t="s">
        <v>12567</v>
      </c>
      <c r="N896">
        <v>2</v>
      </c>
      <c r="O896" t="s">
        <v>766</v>
      </c>
      <c r="P896" t="str">
        <f t="shared" si="83"/>
        <v>01-Umsetzung</v>
      </c>
    </row>
    <row r="897" spans="1:16" x14ac:dyDescent="0.3">
      <c r="A897" t="s">
        <v>11569</v>
      </c>
      <c r="B897" t="s">
        <v>12179</v>
      </c>
      <c r="C897" t="s">
        <v>65</v>
      </c>
      <c r="D897">
        <f t="shared" si="78"/>
        <v>1</v>
      </c>
      <c r="E897">
        <f t="shared" si="79"/>
        <v>1</v>
      </c>
      <c r="F897" t="str">
        <f t="shared" si="80"/>
        <v>Umsetzung</v>
      </c>
      <c r="G897" t="str">
        <f t="shared" si="81"/>
        <v>Umsetzung</v>
      </c>
      <c r="H897" t="str" cm="1">
        <f t="array" ref="H897">LEFT(C897,SUM(LEN(C897)-LEN(SUBSTITUTE(C897,{"0";"1";"2";"3";"4";"5";"6";"7";"8";"9"},""))))</f>
        <v>01</v>
      </c>
      <c r="I897" t="str" cm="1">
        <f t="array" aca="1" ref="I897" ca="1">_xlfn.TEXTJOIN("",TRUE,IFERROR(MID(H897,ROW(INDIRECT("1:100")),1)+0,""))</f>
        <v>01</v>
      </c>
      <c r="J897" s="1" t="s">
        <v>12604</v>
      </c>
      <c r="K897" t="str">
        <f t="shared" si="82"/>
        <v>01</v>
      </c>
      <c r="L897" t="s">
        <v>12566</v>
      </c>
      <c r="M897" t="s">
        <v>12567</v>
      </c>
      <c r="N897">
        <v>2</v>
      </c>
      <c r="O897" t="s">
        <v>766</v>
      </c>
      <c r="P897" t="str">
        <f t="shared" si="83"/>
        <v>01-Umsetzung</v>
      </c>
    </row>
    <row r="898" spans="1:16" x14ac:dyDescent="0.3">
      <c r="A898" t="s">
        <v>11570</v>
      </c>
      <c r="B898" t="s">
        <v>12180</v>
      </c>
      <c r="C898" t="s">
        <v>65</v>
      </c>
      <c r="D898">
        <f t="shared" si="78"/>
        <v>1</v>
      </c>
      <c r="E898">
        <f t="shared" si="79"/>
        <v>1</v>
      </c>
      <c r="F898" t="str">
        <f t="shared" si="80"/>
        <v>Umsetzung</v>
      </c>
      <c r="G898" t="str">
        <f t="shared" si="81"/>
        <v>Umsetzung</v>
      </c>
      <c r="H898" t="str" cm="1">
        <f t="array" ref="H898">LEFT(C898,SUM(LEN(C898)-LEN(SUBSTITUTE(C898,{"0";"1";"2";"3";"4";"5";"6";"7";"8";"9"},""))))</f>
        <v>01</v>
      </c>
      <c r="I898" t="str" cm="1">
        <f t="array" aca="1" ref="I898" ca="1">_xlfn.TEXTJOIN("",TRUE,IFERROR(MID(H898,ROW(INDIRECT("1:100")),1)+0,""))</f>
        <v>01</v>
      </c>
      <c r="J898" s="1" t="s">
        <v>12604</v>
      </c>
      <c r="K898" t="str">
        <f t="shared" si="82"/>
        <v>01</v>
      </c>
      <c r="L898" t="s">
        <v>12566</v>
      </c>
      <c r="M898" t="s">
        <v>12567</v>
      </c>
      <c r="N898">
        <v>2</v>
      </c>
      <c r="O898" t="s">
        <v>766</v>
      </c>
      <c r="P898" t="str">
        <f t="shared" si="83"/>
        <v>01-Umsetzung</v>
      </c>
    </row>
    <row r="899" spans="1:16" x14ac:dyDescent="0.3">
      <c r="A899" t="s">
        <v>11571</v>
      </c>
      <c r="B899" t="s">
        <v>12181</v>
      </c>
      <c r="C899" t="s">
        <v>65</v>
      </c>
      <c r="D899">
        <f t="shared" ref="D899:D962" si="84">LEN(C899)-LEN(SUBSTITUTE(C899,"-",))</f>
        <v>1</v>
      </c>
      <c r="E899">
        <f t="shared" ref="E899:E962" si="85">IF(D899&gt;1,2,D899)</f>
        <v>1</v>
      </c>
      <c r="F899" t="str">
        <f t="shared" ref="F899:F962" si="86">IF(ISERROR(RIGHT($C899,LEN($C899)-SEARCH("#",SUBSTITUTE($C899,"-","#",E899)))),"Fehler",RIGHT($C899,LEN($C899)-SEARCH("#",SUBSTITUTE($C899,"-","#",E899))))</f>
        <v>Umsetzung</v>
      </c>
      <c r="G899" t="str">
        <f t="shared" ref="G899:G962" si="87">IF(D899=0,RIGHT(C899,LEN(C899)-FIND(" ",C899)),F899)</f>
        <v>Umsetzung</v>
      </c>
      <c r="H899" t="str" cm="1">
        <f t="array" ref="H899">LEFT(C899,SUM(LEN(C899)-LEN(SUBSTITUTE(C899,{"0";"1";"2";"3";"4";"5";"6";"7";"8";"9"},""))))</f>
        <v>01</v>
      </c>
      <c r="I899" t="str" cm="1">
        <f t="array" aca="1" ref="I899" ca="1">_xlfn.TEXTJOIN("",TRUE,IFERROR(MID(H899,ROW(INDIRECT("1:100")),1)+0,""))</f>
        <v>01</v>
      </c>
      <c r="J899" s="1" t="s">
        <v>12604</v>
      </c>
      <c r="K899" t="str">
        <f t="shared" ref="K899:K962" si="88">LEFT($C899,SEARCH("#",SUBSTITUTE($C899,"-","#",E899))-1)</f>
        <v>01</v>
      </c>
      <c r="L899" t="s">
        <v>12566</v>
      </c>
      <c r="M899" t="s">
        <v>12567</v>
      </c>
      <c r="N899">
        <v>2</v>
      </c>
      <c r="O899" t="s">
        <v>766</v>
      </c>
      <c r="P899" t="str">
        <f t="shared" ref="P899:P962" si="89">C899</f>
        <v>01-Umsetzung</v>
      </c>
    </row>
    <row r="900" spans="1:16" x14ac:dyDescent="0.3">
      <c r="A900" t="s">
        <v>11572</v>
      </c>
      <c r="B900" t="s">
        <v>12182</v>
      </c>
      <c r="C900" t="s">
        <v>65</v>
      </c>
      <c r="D900">
        <f t="shared" si="84"/>
        <v>1</v>
      </c>
      <c r="E900">
        <f t="shared" si="85"/>
        <v>1</v>
      </c>
      <c r="F900" t="str">
        <f t="shared" si="86"/>
        <v>Umsetzung</v>
      </c>
      <c r="G900" t="str">
        <f t="shared" si="87"/>
        <v>Umsetzung</v>
      </c>
      <c r="H900" t="str" cm="1">
        <f t="array" ref="H900">LEFT(C900,SUM(LEN(C900)-LEN(SUBSTITUTE(C900,{"0";"1";"2";"3";"4";"5";"6";"7";"8";"9"},""))))</f>
        <v>01</v>
      </c>
      <c r="I900" t="str" cm="1">
        <f t="array" aca="1" ref="I900" ca="1">_xlfn.TEXTJOIN("",TRUE,IFERROR(MID(H900,ROW(INDIRECT("1:100")),1)+0,""))</f>
        <v>01</v>
      </c>
      <c r="J900" s="1" t="s">
        <v>12604</v>
      </c>
      <c r="K900" t="str">
        <f t="shared" si="88"/>
        <v>01</v>
      </c>
      <c r="L900" t="s">
        <v>12566</v>
      </c>
      <c r="M900" t="s">
        <v>12567</v>
      </c>
      <c r="N900">
        <v>2</v>
      </c>
      <c r="O900" t="s">
        <v>766</v>
      </c>
      <c r="P900" t="str">
        <f t="shared" si="89"/>
        <v>01-Umsetzung</v>
      </c>
    </row>
    <row r="901" spans="1:16" x14ac:dyDescent="0.3">
      <c r="A901" t="s">
        <v>11573</v>
      </c>
      <c r="B901" t="s">
        <v>12183</v>
      </c>
      <c r="C901" t="s">
        <v>57</v>
      </c>
      <c r="D901">
        <f t="shared" si="84"/>
        <v>1</v>
      </c>
      <c r="E901">
        <f t="shared" si="85"/>
        <v>1</v>
      </c>
      <c r="F901" t="str">
        <f t="shared" si="86"/>
        <v>Durchführung</v>
      </c>
      <c r="G901" t="str">
        <f t="shared" si="87"/>
        <v>Durchführung</v>
      </c>
      <c r="H901" t="str" cm="1">
        <f t="array" ref="H901">LEFT(C901,SUM(LEN(C901)-LEN(SUBSTITUTE(C901,{"0";"1";"2";"3";"4";"5";"6";"7";"8";"9"},""))))</f>
        <v>01</v>
      </c>
      <c r="I901" t="str" cm="1">
        <f t="array" aca="1" ref="I901" ca="1">_xlfn.TEXTJOIN("",TRUE,IFERROR(MID(H901,ROW(INDIRECT("1:100")),1)+0,""))</f>
        <v>01</v>
      </c>
      <c r="J901" s="1" t="s">
        <v>12604</v>
      </c>
      <c r="K901" t="str">
        <f t="shared" si="88"/>
        <v>01</v>
      </c>
      <c r="L901" t="s">
        <v>12566</v>
      </c>
      <c r="M901" t="s">
        <v>12567</v>
      </c>
      <c r="N901">
        <v>2</v>
      </c>
      <c r="O901" t="s">
        <v>766</v>
      </c>
      <c r="P901" t="str">
        <f t="shared" si="89"/>
        <v>01-Durchführung</v>
      </c>
    </row>
    <row r="902" spans="1:16" x14ac:dyDescent="0.3">
      <c r="A902" t="s">
        <v>11574</v>
      </c>
      <c r="B902" t="s">
        <v>12184</v>
      </c>
      <c r="C902" t="s">
        <v>65</v>
      </c>
      <c r="D902">
        <f t="shared" si="84"/>
        <v>1</v>
      </c>
      <c r="E902">
        <f t="shared" si="85"/>
        <v>1</v>
      </c>
      <c r="F902" t="str">
        <f t="shared" si="86"/>
        <v>Umsetzung</v>
      </c>
      <c r="G902" t="str">
        <f t="shared" si="87"/>
        <v>Umsetzung</v>
      </c>
      <c r="H902" t="str" cm="1">
        <f t="array" ref="H902">LEFT(C902,SUM(LEN(C902)-LEN(SUBSTITUTE(C902,{"0";"1";"2";"3";"4";"5";"6";"7";"8";"9"},""))))</f>
        <v>01</v>
      </c>
      <c r="I902" t="str" cm="1">
        <f t="array" aca="1" ref="I902" ca="1">_xlfn.TEXTJOIN("",TRUE,IFERROR(MID(H902,ROW(INDIRECT("1:100")),1)+0,""))</f>
        <v>01</v>
      </c>
      <c r="J902" s="1" t="s">
        <v>12604</v>
      </c>
      <c r="K902" t="str">
        <f t="shared" si="88"/>
        <v>01</v>
      </c>
      <c r="L902" t="s">
        <v>12566</v>
      </c>
      <c r="M902" t="s">
        <v>12567</v>
      </c>
      <c r="N902">
        <v>2</v>
      </c>
      <c r="O902" t="s">
        <v>766</v>
      </c>
      <c r="P902" t="str">
        <f t="shared" si="89"/>
        <v>01-Umsetzung</v>
      </c>
    </row>
    <row r="903" spans="1:16" x14ac:dyDescent="0.3">
      <c r="A903" t="s">
        <v>11575</v>
      </c>
      <c r="B903" t="s">
        <v>12185</v>
      </c>
      <c r="C903" t="s">
        <v>65</v>
      </c>
      <c r="D903">
        <f t="shared" si="84"/>
        <v>1</v>
      </c>
      <c r="E903">
        <f t="shared" si="85"/>
        <v>1</v>
      </c>
      <c r="F903" t="str">
        <f t="shared" si="86"/>
        <v>Umsetzung</v>
      </c>
      <c r="G903" t="str">
        <f t="shared" si="87"/>
        <v>Umsetzung</v>
      </c>
      <c r="H903" t="str" cm="1">
        <f t="array" ref="H903">LEFT(C903,SUM(LEN(C903)-LEN(SUBSTITUTE(C903,{"0";"1";"2";"3";"4";"5";"6";"7";"8";"9"},""))))</f>
        <v>01</v>
      </c>
      <c r="I903" t="str" cm="1">
        <f t="array" aca="1" ref="I903" ca="1">_xlfn.TEXTJOIN("",TRUE,IFERROR(MID(H903,ROW(INDIRECT("1:100")),1)+0,""))</f>
        <v>01</v>
      </c>
      <c r="J903" s="1" t="s">
        <v>12604</v>
      </c>
      <c r="K903" t="str">
        <f t="shared" si="88"/>
        <v>01</v>
      </c>
      <c r="L903" t="s">
        <v>12566</v>
      </c>
      <c r="M903" t="s">
        <v>12567</v>
      </c>
      <c r="N903">
        <v>2</v>
      </c>
      <c r="O903" t="s">
        <v>766</v>
      </c>
      <c r="P903" t="str">
        <f t="shared" si="89"/>
        <v>01-Umsetzung</v>
      </c>
    </row>
    <row r="904" spans="1:16" x14ac:dyDescent="0.3">
      <c r="A904" t="s">
        <v>11576</v>
      </c>
      <c r="B904" t="s">
        <v>12186</v>
      </c>
      <c r="C904" t="s">
        <v>65</v>
      </c>
      <c r="D904">
        <f t="shared" si="84"/>
        <v>1</v>
      </c>
      <c r="E904">
        <f t="shared" si="85"/>
        <v>1</v>
      </c>
      <c r="F904" t="str">
        <f t="shared" si="86"/>
        <v>Umsetzung</v>
      </c>
      <c r="G904" t="str">
        <f t="shared" si="87"/>
        <v>Umsetzung</v>
      </c>
      <c r="H904" t="str" cm="1">
        <f t="array" ref="H904">LEFT(C904,SUM(LEN(C904)-LEN(SUBSTITUTE(C904,{"0";"1";"2";"3";"4";"5";"6";"7";"8";"9"},""))))</f>
        <v>01</v>
      </c>
      <c r="I904" t="str" cm="1">
        <f t="array" aca="1" ref="I904" ca="1">_xlfn.TEXTJOIN("",TRUE,IFERROR(MID(H904,ROW(INDIRECT("1:100")),1)+0,""))</f>
        <v>01</v>
      </c>
      <c r="J904" s="1" t="s">
        <v>12604</v>
      </c>
      <c r="K904" t="str">
        <f t="shared" si="88"/>
        <v>01</v>
      </c>
      <c r="L904" t="s">
        <v>12566</v>
      </c>
      <c r="M904" t="s">
        <v>12567</v>
      </c>
      <c r="N904">
        <v>2</v>
      </c>
      <c r="O904" t="s">
        <v>766</v>
      </c>
      <c r="P904" t="str">
        <f t="shared" si="89"/>
        <v>01-Umsetzung</v>
      </c>
    </row>
    <row r="905" spans="1:16" x14ac:dyDescent="0.3">
      <c r="A905" t="s">
        <v>11577</v>
      </c>
      <c r="B905" t="s">
        <v>12187</v>
      </c>
      <c r="C905" t="s">
        <v>65</v>
      </c>
      <c r="D905">
        <f t="shared" si="84"/>
        <v>1</v>
      </c>
      <c r="E905">
        <f t="shared" si="85"/>
        <v>1</v>
      </c>
      <c r="F905" t="str">
        <f t="shared" si="86"/>
        <v>Umsetzung</v>
      </c>
      <c r="G905" t="str">
        <f t="shared" si="87"/>
        <v>Umsetzung</v>
      </c>
      <c r="H905" t="str" cm="1">
        <f t="array" ref="H905">LEFT(C905,SUM(LEN(C905)-LEN(SUBSTITUTE(C905,{"0";"1";"2";"3";"4";"5";"6";"7";"8";"9"},""))))</f>
        <v>01</v>
      </c>
      <c r="I905" t="str" cm="1">
        <f t="array" aca="1" ref="I905" ca="1">_xlfn.TEXTJOIN("",TRUE,IFERROR(MID(H905,ROW(INDIRECT("1:100")),1)+0,""))</f>
        <v>01</v>
      </c>
      <c r="J905" s="1" t="s">
        <v>12604</v>
      </c>
      <c r="K905" t="str">
        <f t="shared" si="88"/>
        <v>01</v>
      </c>
      <c r="L905" t="s">
        <v>12566</v>
      </c>
      <c r="M905" t="s">
        <v>12567</v>
      </c>
      <c r="N905">
        <v>2</v>
      </c>
      <c r="O905" t="s">
        <v>766</v>
      </c>
      <c r="P905" t="str">
        <f t="shared" si="89"/>
        <v>01-Umsetzung</v>
      </c>
    </row>
    <row r="906" spans="1:16" x14ac:dyDescent="0.3">
      <c r="A906" t="s">
        <v>11578</v>
      </c>
      <c r="B906" t="s">
        <v>12188</v>
      </c>
      <c r="C906" t="s">
        <v>65</v>
      </c>
      <c r="D906">
        <f t="shared" si="84"/>
        <v>1</v>
      </c>
      <c r="E906">
        <f t="shared" si="85"/>
        <v>1</v>
      </c>
      <c r="F906" t="str">
        <f t="shared" si="86"/>
        <v>Umsetzung</v>
      </c>
      <c r="G906" t="str">
        <f t="shared" si="87"/>
        <v>Umsetzung</v>
      </c>
      <c r="H906" t="str" cm="1">
        <f t="array" ref="H906">LEFT(C906,SUM(LEN(C906)-LEN(SUBSTITUTE(C906,{"0";"1";"2";"3";"4";"5";"6";"7";"8";"9"},""))))</f>
        <v>01</v>
      </c>
      <c r="I906" t="str" cm="1">
        <f t="array" aca="1" ref="I906" ca="1">_xlfn.TEXTJOIN("",TRUE,IFERROR(MID(H906,ROW(INDIRECT("1:100")),1)+0,""))</f>
        <v>01</v>
      </c>
      <c r="J906" s="1" t="s">
        <v>12604</v>
      </c>
      <c r="K906" t="str">
        <f t="shared" si="88"/>
        <v>01</v>
      </c>
      <c r="L906" t="s">
        <v>12566</v>
      </c>
      <c r="M906" t="s">
        <v>12567</v>
      </c>
      <c r="N906">
        <v>2</v>
      </c>
      <c r="O906" t="s">
        <v>766</v>
      </c>
      <c r="P906" t="str">
        <f t="shared" si="89"/>
        <v>01-Umsetzung</v>
      </c>
    </row>
    <row r="907" spans="1:16" x14ac:dyDescent="0.3">
      <c r="A907" t="s">
        <v>11579</v>
      </c>
      <c r="B907" t="s">
        <v>12190</v>
      </c>
      <c r="C907" t="s">
        <v>65</v>
      </c>
      <c r="D907">
        <f t="shared" si="84"/>
        <v>1</v>
      </c>
      <c r="E907">
        <f t="shared" si="85"/>
        <v>1</v>
      </c>
      <c r="F907" t="str">
        <f t="shared" si="86"/>
        <v>Umsetzung</v>
      </c>
      <c r="G907" t="str">
        <f t="shared" si="87"/>
        <v>Umsetzung</v>
      </c>
      <c r="H907" t="str" cm="1">
        <f t="array" ref="H907">LEFT(C907,SUM(LEN(C907)-LEN(SUBSTITUTE(C907,{"0";"1";"2";"3";"4";"5";"6";"7";"8";"9"},""))))</f>
        <v>01</v>
      </c>
      <c r="I907" t="str" cm="1">
        <f t="array" aca="1" ref="I907" ca="1">_xlfn.TEXTJOIN("",TRUE,IFERROR(MID(H907,ROW(INDIRECT("1:100")),1)+0,""))</f>
        <v>01</v>
      </c>
      <c r="J907" s="1" t="s">
        <v>12604</v>
      </c>
      <c r="K907" t="str">
        <f t="shared" si="88"/>
        <v>01</v>
      </c>
      <c r="L907" t="s">
        <v>12566</v>
      </c>
      <c r="M907" t="s">
        <v>12567</v>
      </c>
      <c r="N907">
        <v>2</v>
      </c>
      <c r="O907" t="s">
        <v>766</v>
      </c>
      <c r="P907" t="str">
        <f t="shared" si="89"/>
        <v>01-Umsetzung</v>
      </c>
    </row>
    <row r="908" spans="1:16" x14ac:dyDescent="0.3">
      <c r="A908" t="s">
        <v>11580</v>
      </c>
      <c r="B908" t="s">
        <v>12191</v>
      </c>
      <c r="C908" t="s">
        <v>65</v>
      </c>
      <c r="D908">
        <f t="shared" si="84"/>
        <v>1</v>
      </c>
      <c r="E908">
        <f t="shared" si="85"/>
        <v>1</v>
      </c>
      <c r="F908" t="str">
        <f t="shared" si="86"/>
        <v>Umsetzung</v>
      </c>
      <c r="G908" t="str">
        <f t="shared" si="87"/>
        <v>Umsetzung</v>
      </c>
      <c r="H908" t="str" cm="1">
        <f t="array" ref="H908">LEFT(C908,SUM(LEN(C908)-LEN(SUBSTITUTE(C908,{"0";"1";"2";"3";"4";"5";"6";"7";"8";"9"},""))))</f>
        <v>01</v>
      </c>
      <c r="I908" t="str" cm="1">
        <f t="array" aca="1" ref="I908" ca="1">_xlfn.TEXTJOIN("",TRUE,IFERROR(MID(H908,ROW(INDIRECT("1:100")),1)+0,""))</f>
        <v>01</v>
      </c>
      <c r="J908" s="1" t="s">
        <v>12604</v>
      </c>
      <c r="K908" t="str">
        <f t="shared" si="88"/>
        <v>01</v>
      </c>
      <c r="L908" t="s">
        <v>12566</v>
      </c>
      <c r="M908" t="s">
        <v>12567</v>
      </c>
      <c r="N908">
        <v>2</v>
      </c>
      <c r="O908" t="s">
        <v>766</v>
      </c>
      <c r="P908" t="str">
        <f t="shared" si="89"/>
        <v>01-Umsetzung</v>
      </c>
    </row>
    <row r="909" spans="1:16" x14ac:dyDescent="0.3">
      <c r="A909" t="s">
        <v>11581</v>
      </c>
      <c r="B909" t="s">
        <v>12192</v>
      </c>
      <c r="C909" t="s">
        <v>65</v>
      </c>
      <c r="D909">
        <f t="shared" si="84"/>
        <v>1</v>
      </c>
      <c r="E909">
        <f t="shared" si="85"/>
        <v>1</v>
      </c>
      <c r="F909" t="str">
        <f t="shared" si="86"/>
        <v>Umsetzung</v>
      </c>
      <c r="G909" t="str">
        <f t="shared" si="87"/>
        <v>Umsetzung</v>
      </c>
      <c r="H909" t="str" cm="1">
        <f t="array" ref="H909">LEFT(C909,SUM(LEN(C909)-LEN(SUBSTITUTE(C909,{"0";"1";"2";"3";"4";"5";"6";"7";"8";"9"},""))))</f>
        <v>01</v>
      </c>
      <c r="I909" t="str" cm="1">
        <f t="array" aca="1" ref="I909" ca="1">_xlfn.TEXTJOIN("",TRUE,IFERROR(MID(H909,ROW(INDIRECT("1:100")),1)+0,""))</f>
        <v>01</v>
      </c>
      <c r="J909" s="1" t="s">
        <v>12604</v>
      </c>
      <c r="K909" t="str">
        <f t="shared" si="88"/>
        <v>01</v>
      </c>
      <c r="L909" t="s">
        <v>12566</v>
      </c>
      <c r="M909" t="s">
        <v>12567</v>
      </c>
      <c r="N909">
        <v>2</v>
      </c>
      <c r="O909" t="s">
        <v>766</v>
      </c>
      <c r="P909" t="str">
        <f t="shared" si="89"/>
        <v>01-Umsetzung</v>
      </c>
    </row>
    <row r="910" spans="1:16" x14ac:dyDescent="0.3">
      <c r="A910" t="s">
        <v>11582</v>
      </c>
      <c r="B910" t="s">
        <v>12193</v>
      </c>
      <c r="C910" t="s">
        <v>65</v>
      </c>
      <c r="D910">
        <f t="shared" si="84"/>
        <v>1</v>
      </c>
      <c r="E910">
        <f t="shared" si="85"/>
        <v>1</v>
      </c>
      <c r="F910" t="str">
        <f t="shared" si="86"/>
        <v>Umsetzung</v>
      </c>
      <c r="G910" t="str">
        <f t="shared" si="87"/>
        <v>Umsetzung</v>
      </c>
      <c r="H910" t="str" cm="1">
        <f t="array" ref="H910">LEFT(C910,SUM(LEN(C910)-LEN(SUBSTITUTE(C910,{"0";"1";"2";"3";"4";"5";"6";"7";"8";"9"},""))))</f>
        <v>01</v>
      </c>
      <c r="I910" t="str" cm="1">
        <f t="array" aca="1" ref="I910" ca="1">_xlfn.TEXTJOIN("",TRUE,IFERROR(MID(H910,ROW(INDIRECT("1:100")),1)+0,""))</f>
        <v>01</v>
      </c>
      <c r="J910" s="1" t="s">
        <v>12604</v>
      </c>
      <c r="K910" t="str">
        <f t="shared" si="88"/>
        <v>01</v>
      </c>
      <c r="L910" t="s">
        <v>12566</v>
      </c>
      <c r="M910" t="s">
        <v>12567</v>
      </c>
      <c r="N910">
        <v>2</v>
      </c>
      <c r="O910" t="s">
        <v>766</v>
      </c>
      <c r="P910" t="str">
        <f t="shared" si="89"/>
        <v>01-Umsetzung</v>
      </c>
    </row>
    <row r="911" spans="1:16" x14ac:dyDescent="0.3">
      <c r="A911" t="s">
        <v>11583</v>
      </c>
      <c r="B911" t="s">
        <v>12194</v>
      </c>
      <c r="C911" t="s">
        <v>65</v>
      </c>
      <c r="D911">
        <f t="shared" si="84"/>
        <v>1</v>
      </c>
      <c r="E911">
        <f t="shared" si="85"/>
        <v>1</v>
      </c>
      <c r="F911" t="str">
        <f t="shared" si="86"/>
        <v>Umsetzung</v>
      </c>
      <c r="G911" t="str">
        <f t="shared" si="87"/>
        <v>Umsetzung</v>
      </c>
      <c r="H911" t="str" cm="1">
        <f t="array" ref="H911">LEFT(C911,SUM(LEN(C911)-LEN(SUBSTITUTE(C911,{"0";"1";"2";"3";"4";"5";"6";"7";"8";"9"},""))))</f>
        <v>01</v>
      </c>
      <c r="I911" t="str" cm="1">
        <f t="array" aca="1" ref="I911" ca="1">_xlfn.TEXTJOIN("",TRUE,IFERROR(MID(H911,ROW(INDIRECT("1:100")),1)+0,""))</f>
        <v>01</v>
      </c>
      <c r="J911" s="1" t="s">
        <v>12604</v>
      </c>
      <c r="K911" t="str">
        <f t="shared" si="88"/>
        <v>01</v>
      </c>
      <c r="L911" t="s">
        <v>12566</v>
      </c>
      <c r="M911" t="s">
        <v>12567</v>
      </c>
      <c r="N911">
        <v>2</v>
      </c>
      <c r="O911" t="s">
        <v>766</v>
      </c>
      <c r="P911" t="str">
        <f t="shared" si="89"/>
        <v>01-Umsetzung</v>
      </c>
    </row>
    <row r="912" spans="1:16" x14ac:dyDescent="0.3">
      <c r="A912" t="s">
        <v>11584</v>
      </c>
      <c r="B912" t="s">
        <v>12195</v>
      </c>
      <c r="C912" t="s">
        <v>65</v>
      </c>
      <c r="D912">
        <f t="shared" si="84"/>
        <v>1</v>
      </c>
      <c r="E912">
        <f t="shared" si="85"/>
        <v>1</v>
      </c>
      <c r="F912" t="str">
        <f t="shared" si="86"/>
        <v>Umsetzung</v>
      </c>
      <c r="G912" t="str">
        <f t="shared" si="87"/>
        <v>Umsetzung</v>
      </c>
      <c r="H912" t="str" cm="1">
        <f t="array" ref="H912">LEFT(C912,SUM(LEN(C912)-LEN(SUBSTITUTE(C912,{"0";"1";"2";"3";"4";"5";"6";"7";"8";"9"},""))))</f>
        <v>01</v>
      </c>
      <c r="I912" t="str" cm="1">
        <f t="array" aca="1" ref="I912" ca="1">_xlfn.TEXTJOIN("",TRUE,IFERROR(MID(H912,ROW(INDIRECT("1:100")),1)+0,""))</f>
        <v>01</v>
      </c>
      <c r="J912" s="1" t="s">
        <v>12604</v>
      </c>
      <c r="K912" t="str">
        <f t="shared" si="88"/>
        <v>01</v>
      </c>
      <c r="L912" t="s">
        <v>12566</v>
      </c>
      <c r="M912" t="s">
        <v>12567</v>
      </c>
      <c r="N912">
        <v>2</v>
      </c>
      <c r="O912" t="s">
        <v>766</v>
      </c>
      <c r="P912" t="str">
        <f t="shared" si="89"/>
        <v>01-Umsetzung</v>
      </c>
    </row>
    <row r="913" spans="1:16" x14ac:dyDescent="0.3">
      <c r="A913" t="s">
        <v>11585</v>
      </c>
      <c r="B913" t="s">
        <v>12196</v>
      </c>
      <c r="C913" t="s">
        <v>65</v>
      </c>
      <c r="D913">
        <f t="shared" si="84"/>
        <v>1</v>
      </c>
      <c r="E913">
        <f t="shared" si="85"/>
        <v>1</v>
      </c>
      <c r="F913" t="str">
        <f t="shared" si="86"/>
        <v>Umsetzung</v>
      </c>
      <c r="G913" t="str">
        <f t="shared" si="87"/>
        <v>Umsetzung</v>
      </c>
      <c r="H913" t="str" cm="1">
        <f t="array" ref="H913">LEFT(C913,SUM(LEN(C913)-LEN(SUBSTITUTE(C913,{"0";"1";"2";"3";"4";"5";"6";"7";"8";"9"},""))))</f>
        <v>01</v>
      </c>
      <c r="I913" t="str" cm="1">
        <f t="array" aca="1" ref="I913" ca="1">_xlfn.TEXTJOIN("",TRUE,IFERROR(MID(H913,ROW(INDIRECT("1:100")),1)+0,""))</f>
        <v>01</v>
      </c>
      <c r="J913" s="1" t="s">
        <v>12604</v>
      </c>
      <c r="K913" t="str">
        <f t="shared" si="88"/>
        <v>01</v>
      </c>
      <c r="L913" t="s">
        <v>12566</v>
      </c>
      <c r="M913" t="s">
        <v>12567</v>
      </c>
      <c r="N913">
        <v>2</v>
      </c>
      <c r="O913" t="s">
        <v>766</v>
      </c>
      <c r="P913" t="str">
        <f t="shared" si="89"/>
        <v>01-Umsetzung</v>
      </c>
    </row>
    <row r="914" spans="1:16" x14ac:dyDescent="0.3">
      <c r="A914" t="s">
        <v>11586</v>
      </c>
      <c r="B914" t="s">
        <v>12197</v>
      </c>
      <c r="C914" t="s">
        <v>65</v>
      </c>
      <c r="D914">
        <f t="shared" si="84"/>
        <v>1</v>
      </c>
      <c r="E914">
        <f t="shared" si="85"/>
        <v>1</v>
      </c>
      <c r="F914" t="str">
        <f t="shared" si="86"/>
        <v>Umsetzung</v>
      </c>
      <c r="G914" t="str">
        <f t="shared" si="87"/>
        <v>Umsetzung</v>
      </c>
      <c r="H914" t="str" cm="1">
        <f t="array" ref="H914">LEFT(C914,SUM(LEN(C914)-LEN(SUBSTITUTE(C914,{"0";"1";"2";"3";"4";"5";"6";"7";"8";"9"},""))))</f>
        <v>01</v>
      </c>
      <c r="I914" t="str" cm="1">
        <f t="array" aca="1" ref="I914" ca="1">_xlfn.TEXTJOIN("",TRUE,IFERROR(MID(H914,ROW(INDIRECT("1:100")),1)+0,""))</f>
        <v>01</v>
      </c>
      <c r="J914" s="1" t="s">
        <v>12604</v>
      </c>
      <c r="K914" t="str">
        <f t="shared" si="88"/>
        <v>01</v>
      </c>
      <c r="L914" t="s">
        <v>12566</v>
      </c>
      <c r="M914" t="s">
        <v>12567</v>
      </c>
      <c r="N914">
        <v>2</v>
      </c>
      <c r="O914" t="s">
        <v>766</v>
      </c>
      <c r="P914" t="str">
        <f t="shared" si="89"/>
        <v>01-Umsetzung</v>
      </c>
    </row>
    <row r="915" spans="1:16" x14ac:dyDescent="0.3">
      <c r="A915" t="s">
        <v>11587</v>
      </c>
      <c r="B915" t="s">
        <v>12198</v>
      </c>
      <c r="C915" t="s">
        <v>65</v>
      </c>
      <c r="D915">
        <f t="shared" si="84"/>
        <v>1</v>
      </c>
      <c r="E915">
        <f t="shared" si="85"/>
        <v>1</v>
      </c>
      <c r="F915" t="str">
        <f t="shared" si="86"/>
        <v>Umsetzung</v>
      </c>
      <c r="G915" t="str">
        <f t="shared" si="87"/>
        <v>Umsetzung</v>
      </c>
      <c r="H915" t="str" cm="1">
        <f t="array" ref="H915">LEFT(C915,SUM(LEN(C915)-LEN(SUBSTITUTE(C915,{"0";"1";"2";"3";"4";"5";"6";"7";"8";"9"},""))))</f>
        <v>01</v>
      </c>
      <c r="I915" t="str" cm="1">
        <f t="array" aca="1" ref="I915" ca="1">_xlfn.TEXTJOIN("",TRUE,IFERROR(MID(H915,ROW(INDIRECT("1:100")),1)+0,""))</f>
        <v>01</v>
      </c>
      <c r="J915" s="1" t="s">
        <v>12604</v>
      </c>
      <c r="K915" t="str">
        <f t="shared" si="88"/>
        <v>01</v>
      </c>
      <c r="L915" t="s">
        <v>12566</v>
      </c>
      <c r="M915" t="s">
        <v>12567</v>
      </c>
      <c r="N915">
        <v>2</v>
      </c>
      <c r="O915" t="s">
        <v>766</v>
      </c>
      <c r="P915" t="str">
        <f t="shared" si="89"/>
        <v>01-Umsetzung</v>
      </c>
    </row>
    <row r="916" spans="1:16" x14ac:dyDescent="0.3">
      <c r="A916" t="s">
        <v>11588</v>
      </c>
      <c r="B916" t="s">
        <v>12199</v>
      </c>
      <c r="C916" t="s">
        <v>65</v>
      </c>
      <c r="D916">
        <f t="shared" si="84"/>
        <v>1</v>
      </c>
      <c r="E916">
        <f t="shared" si="85"/>
        <v>1</v>
      </c>
      <c r="F916" t="str">
        <f t="shared" si="86"/>
        <v>Umsetzung</v>
      </c>
      <c r="G916" t="str">
        <f t="shared" si="87"/>
        <v>Umsetzung</v>
      </c>
      <c r="H916" t="str" cm="1">
        <f t="array" ref="H916">LEFT(C916,SUM(LEN(C916)-LEN(SUBSTITUTE(C916,{"0";"1";"2";"3";"4";"5";"6";"7";"8";"9"},""))))</f>
        <v>01</v>
      </c>
      <c r="I916" t="str" cm="1">
        <f t="array" aca="1" ref="I916" ca="1">_xlfn.TEXTJOIN("",TRUE,IFERROR(MID(H916,ROW(INDIRECT("1:100")),1)+0,""))</f>
        <v>01</v>
      </c>
      <c r="J916" s="1" t="s">
        <v>12604</v>
      </c>
      <c r="K916" t="str">
        <f t="shared" si="88"/>
        <v>01</v>
      </c>
      <c r="L916" t="s">
        <v>12566</v>
      </c>
      <c r="M916" t="s">
        <v>12567</v>
      </c>
      <c r="N916">
        <v>2</v>
      </c>
      <c r="O916" t="s">
        <v>766</v>
      </c>
      <c r="P916" t="str">
        <f t="shared" si="89"/>
        <v>01-Umsetzung</v>
      </c>
    </row>
    <row r="917" spans="1:16" x14ac:dyDescent="0.3">
      <c r="A917" t="s">
        <v>11589</v>
      </c>
      <c r="B917" t="s">
        <v>12200</v>
      </c>
      <c r="C917" t="s">
        <v>65</v>
      </c>
      <c r="D917">
        <f t="shared" si="84"/>
        <v>1</v>
      </c>
      <c r="E917">
        <f t="shared" si="85"/>
        <v>1</v>
      </c>
      <c r="F917" t="str">
        <f t="shared" si="86"/>
        <v>Umsetzung</v>
      </c>
      <c r="G917" t="str">
        <f t="shared" si="87"/>
        <v>Umsetzung</v>
      </c>
      <c r="H917" t="str" cm="1">
        <f t="array" ref="H917">LEFT(C917,SUM(LEN(C917)-LEN(SUBSTITUTE(C917,{"0";"1";"2";"3";"4";"5";"6";"7";"8";"9"},""))))</f>
        <v>01</v>
      </c>
      <c r="I917" t="str" cm="1">
        <f t="array" aca="1" ref="I917" ca="1">_xlfn.TEXTJOIN("",TRUE,IFERROR(MID(H917,ROW(INDIRECT("1:100")),1)+0,""))</f>
        <v>01</v>
      </c>
      <c r="J917" s="1" t="s">
        <v>12604</v>
      </c>
      <c r="K917" t="str">
        <f t="shared" si="88"/>
        <v>01</v>
      </c>
      <c r="L917" t="s">
        <v>12566</v>
      </c>
      <c r="M917" t="s">
        <v>12567</v>
      </c>
      <c r="N917">
        <v>2</v>
      </c>
      <c r="O917" t="s">
        <v>766</v>
      </c>
      <c r="P917" t="str">
        <f t="shared" si="89"/>
        <v>01-Umsetzung</v>
      </c>
    </row>
    <row r="918" spans="1:16" x14ac:dyDescent="0.3">
      <c r="A918" t="s">
        <v>11590</v>
      </c>
      <c r="B918" t="s">
        <v>12201</v>
      </c>
      <c r="C918" t="s">
        <v>65</v>
      </c>
      <c r="D918">
        <f t="shared" si="84"/>
        <v>1</v>
      </c>
      <c r="E918">
        <f t="shared" si="85"/>
        <v>1</v>
      </c>
      <c r="F918" t="str">
        <f t="shared" si="86"/>
        <v>Umsetzung</v>
      </c>
      <c r="G918" t="str">
        <f t="shared" si="87"/>
        <v>Umsetzung</v>
      </c>
      <c r="H918" t="str" cm="1">
        <f t="array" ref="H918">LEFT(C918,SUM(LEN(C918)-LEN(SUBSTITUTE(C918,{"0";"1";"2";"3";"4";"5";"6";"7";"8";"9"},""))))</f>
        <v>01</v>
      </c>
      <c r="I918" t="str" cm="1">
        <f t="array" aca="1" ref="I918" ca="1">_xlfn.TEXTJOIN("",TRUE,IFERROR(MID(H918,ROW(INDIRECT("1:100")),1)+0,""))</f>
        <v>01</v>
      </c>
      <c r="J918" s="1" t="s">
        <v>12604</v>
      </c>
      <c r="K918" t="str">
        <f t="shared" si="88"/>
        <v>01</v>
      </c>
      <c r="L918" t="s">
        <v>12566</v>
      </c>
      <c r="M918" t="s">
        <v>12567</v>
      </c>
      <c r="N918">
        <v>2</v>
      </c>
      <c r="O918" t="s">
        <v>766</v>
      </c>
      <c r="P918" t="str">
        <f t="shared" si="89"/>
        <v>01-Umsetzung</v>
      </c>
    </row>
    <row r="919" spans="1:16" x14ac:dyDescent="0.3">
      <c r="A919" t="s">
        <v>11591</v>
      </c>
      <c r="B919" t="s">
        <v>12202</v>
      </c>
      <c r="C919" t="s">
        <v>65</v>
      </c>
      <c r="D919">
        <f t="shared" si="84"/>
        <v>1</v>
      </c>
      <c r="E919">
        <f t="shared" si="85"/>
        <v>1</v>
      </c>
      <c r="F919" t="str">
        <f t="shared" si="86"/>
        <v>Umsetzung</v>
      </c>
      <c r="G919" t="str">
        <f t="shared" si="87"/>
        <v>Umsetzung</v>
      </c>
      <c r="H919" t="str" cm="1">
        <f t="array" ref="H919">LEFT(C919,SUM(LEN(C919)-LEN(SUBSTITUTE(C919,{"0";"1";"2";"3";"4";"5";"6";"7";"8";"9"},""))))</f>
        <v>01</v>
      </c>
      <c r="I919" t="str" cm="1">
        <f t="array" aca="1" ref="I919" ca="1">_xlfn.TEXTJOIN("",TRUE,IFERROR(MID(H919,ROW(INDIRECT("1:100")),1)+0,""))</f>
        <v>01</v>
      </c>
      <c r="J919" s="1" t="s">
        <v>12604</v>
      </c>
      <c r="K919" t="str">
        <f t="shared" si="88"/>
        <v>01</v>
      </c>
      <c r="L919" t="s">
        <v>12566</v>
      </c>
      <c r="M919" t="s">
        <v>12567</v>
      </c>
      <c r="N919">
        <v>2</v>
      </c>
      <c r="O919" t="s">
        <v>766</v>
      </c>
      <c r="P919" t="str">
        <f t="shared" si="89"/>
        <v>01-Umsetzung</v>
      </c>
    </row>
    <row r="920" spans="1:16" x14ac:dyDescent="0.3">
      <c r="A920" t="s">
        <v>11592</v>
      </c>
      <c r="B920" t="s">
        <v>12203</v>
      </c>
      <c r="C920" t="s">
        <v>65</v>
      </c>
      <c r="D920">
        <f t="shared" si="84"/>
        <v>1</v>
      </c>
      <c r="E920">
        <f t="shared" si="85"/>
        <v>1</v>
      </c>
      <c r="F920" t="str">
        <f t="shared" si="86"/>
        <v>Umsetzung</v>
      </c>
      <c r="G920" t="str">
        <f t="shared" si="87"/>
        <v>Umsetzung</v>
      </c>
      <c r="H920" t="str" cm="1">
        <f t="array" ref="H920">LEFT(C920,SUM(LEN(C920)-LEN(SUBSTITUTE(C920,{"0";"1";"2";"3";"4";"5";"6";"7";"8";"9"},""))))</f>
        <v>01</v>
      </c>
      <c r="I920" t="str" cm="1">
        <f t="array" aca="1" ref="I920" ca="1">_xlfn.TEXTJOIN("",TRUE,IFERROR(MID(H920,ROW(INDIRECT("1:100")),1)+0,""))</f>
        <v>01</v>
      </c>
      <c r="J920" s="1" t="s">
        <v>12604</v>
      </c>
      <c r="K920" t="str">
        <f t="shared" si="88"/>
        <v>01</v>
      </c>
      <c r="L920" t="s">
        <v>12566</v>
      </c>
      <c r="M920" t="s">
        <v>12567</v>
      </c>
      <c r="N920">
        <v>2</v>
      </c>
      <c r="O920" t="s">
        <v>766</v>
      </c>
      <c r="P920" t="str">
        <f t="shared" si="89"/>
        <v>01-Umsetzung</v>
      </c>
    </row>
    <row r="921" spans="1:16" x14ac:dyDescent="0.3">
      <c r="A921" t="s">
        <v>11593</v>
      </c>
      <c r="B921" t="s">
        <v>12204</v>
      </c>
      <c r="C921" t="s">
        <v>65</v>
      </c>
      <c r="D921">
        <f t="shared" si="84"/>
        <v>1</v>
      </c>
      <c r="E921">
        <f t="shared" si="85"/>
        <v>1</v>
      </c>
      <c r="F921" t="str">
        <f t="shared" si="86"/>
        <v>Umsetzung</v>
      </c>
      <c r="G921" t="str">
        <f t="shared" si="87"/>
        <v>Umsetzung</v>
      </c>
      <c r="H921" t="str" cm="1">
        <f t="array" ref="H921">LEFT(C921,SUM(LEN(C921)-LEN(SUBSTITUTE(C921,{"0";"1";"2";"3";"4";"5";"6";"7";"8";"9"},""))))</f>
        <v>01</v>
      </c>
      <c r="I921" t="str" cm="1">
        <f t="array" aca="1" ref="I921" ca="1">_xlfn.TEXTJOIN("",TRUE,IFERROR(MID(H921,ROW(INDIRECT("1:100")),1)+0,""))</f>
        <v>01</v>
      </c>
      <c r="J921" s="1" t="s">
        <v>12604</v>
      </c>
      <c r="K921" t="str">
        <f t="shared" si="88"/>
        <v>01</v>
      </c>
      <c r="L921" t="s">
        <v>12566</v>
      </c>
      <c r="M921" t="s">
        <v>12567</v>
      </c>
      <c r="N921">
        <v>2</v>
      </c>
      <c r="O921" t="s">
        <v>766</v>
      </c>
      <c r="P921" t="str">
        <f t="shared" si="89"/>
        <v>01-Umsetzung</v>
      </c>
    </row>
    <row r="922" spans="1:16" x14ac:dyDescent="0.3">
      <c r="A922" t="s">
        <v>11594</v>
      </c>
      <c r="B922" t="s">
        <v>12205</v>
      </c>
      <c r="C922" t="s">
        <v>65</v>
      </c>
      <c r="D922">
        <f t="shared" si="84"/>
        <v>1</v>
      </c>
      <c r="E922">
        <f t="shared" si="85"/>
        <v>1</v>
      </c>
      <c r="F922" t="str">
        <f t="shared" si="86"/>
        <v>Umsetzung</v>
      </c>
      <c r="G922" t="str">
        <f t="shared" si="87"/>
        <v>Umsetzung</v>
      </c>
      <c r="H922" t="str" cm="1">
        <f t="array" ref="H922">LEFT(C922,SUM(LEN(C922)-LEN(SUBSTITUTE(C922,{"0";"1";"2";"3";"4";"5";"6";"7";"8";"9"},""))))</f>
        <v>01</v>
      </c>
      <c r="I922" t="str" cm="1">
        <f t="array" aca="1" ref="I922" ca="1">_xlfn.TEXTJOIN("",TRUE,IFERROR(MID(H922,ROW(INDIRECT("1:100")),1)+0,""))</f>
        <v>01</v>
      </c>
      <c r="J922" s="1" t="s">
        <v>12604</v>
      </c>
      <c r="K922" t="str">
        <f t="shared" si="88"/>
        <v>01</v>
      </c>
      <c r="L922" t="s">
        <v>12566</v>
      </c>
      <c r="M922" t="s">
        <v>12567</v>
      </c>
      <c r="N922">
        <v>2</v>
      </c>
      <c r="O922" t="s">
        <v>766</v>
      </c>
      <c r="P922" t="str">
        <f t="shared" si="89"/>
        <v>01-Umsetzung</v>
      </c>
    </row>
    <row r="923" spans="1:16" x14ac:dyDescent="0.3">
      <c r="A923" t="s">
        <v>11595</v>
      </c>
      <c r="B923" t="s">
        <v>12206</v>
      </c>
      <c r="C923" t="s">
        <v>65</v>
      </c>
      <c r="D923">
        <f t="shared" si="84"/>
        <v>1</v>
      </c>
      <c r="E923">
        <f t="shared" si="85"/>
        <v>1</v>
      </c>
      <c r="F923" t="str">
        <f t="shared" si="86"/>
        <v>Umsetzung</v>
      </c>
      <c r="G923" t="str">
        <f t="shared" si="87"/>
        <v>Umsetzung</v>
      </c>
      <c r="H923" t="str" cm="1">
        <f t="array" ref="H923">LEFT(C923,SUM(LEN(C923)-LEN(SUBSTITUTE(C923,{"0";"1";"2";"3";"4";"5";"6";"7";"8";"9"},""))))</f>
        <v>01</v>
      </c>
      <c r="I923" t="str" cm="1">
        <f t="array" aca="1" ref="I923" ca="1">_xlfn.TEXTJOIN("",TRUE,IFERROR(MID(H923,ROW(INDIRECT("1:100")),1)+0,""))</f>
        <v>01</v>
      </c>
      <c r="J923" s="1" t="s">
        <v>12604</v>
      </c>
      <c r="K923" t="str">
        <f t="shared" si="88"/>
        <v>01</v>
      </c>
      <c r="L923" t="s">
        <v>12566</v>
      </c>
      <c r="M923" t="s">
        <v>12567</v>
      </c>
      <c r="N923">
        <v>2</v>
      </c>
      <c r="O923" t="s">
        <v>766</v>
      </c>
      <c r="P923" t="str">
        <f t="shared" si="89"/>
        <v>01-Umsetzung</v>
      </c>
    </row>
    <row r="924" spans="1:16" x14ac:dyDescent="0.3">
      <c r="A924" t="s">
        <v>11596</v>
      </c>
      <c r="B924" t="s">
        <v>12207</v>
      </c>
      <c r="C924" t="s">
        <v>65</v>
      </c>
      <c r="D924">
        <f t="shared" si="84"/>
        <v>1</v>
      </c>
      <c r="E924">
        <f t="shared" si="85"/>
        <v>1</v>
      </c>
      <c r="F924" t="str">
        <f t="shared" si="86"/>
        <v>Umsetzung</v>
      </c>
      <c r="G924" t="str">
        <f t="shared" si="87"/>
        <v>Umsetzung</v>
      </c>
      <c r="H924" t="str" cm="1">
        <f t="array" ref="H924">LEFT(C924,SUM(LEN(C924)-LEN(SUBSTITUTE(C924,{"0";"1";"2";"3";"4";"5";"6";"7";"8";"9"},""))))</f>
        <v>01</v>
      </c>
      <c r="I924" t="str" cm="1">
        <f t="array" aca="1" ref="I924" ca="1">_xlfn.TEXTJOIN("",TRUE,IFERROR(MID(H924,ROW(INDIRECT("1:100")),1)+0,""))</f>
        <v>01</v>
      </c>
      <c r="J924" s="1" t="s">
        <v>12604</v>
      </c>
      <c r="K924" t="str">
        <f t="shared" si="88"/>
        <v>01</v>
      </c>
      <c r="L924" t="s">
        <v>12566</v>
      </c>
      <c r="M924" t="s">
        <v>12567</v>
      </c>
      <c r="N924">
        <v>2</v>
      </c>
      <c r="O924" t="s">
        <v>766</v>
      </c>
      <c r="P924" t="str">
        <f t="shared" si="89"/>
        <v>01-Umsetzung</v>
      </c>
    </row>
    <row r="925" spans="1:16" x14ac:dyDescent="0.3">
      <c r="A925" t="s">
        <v>11597</v>
      </c>
      <c r="B925" t="s">
        <v>12208</v>
      </c>
      <c r="C925" t="s">
        <v>65</v>
      </c>
      <c r="D925">
        <f t="shared" si="84"/>
        <v>1</v>
      </c>
      <c r="E925">
        <f t="shared" si="85"/>
        <v>1</v>
      </c>
      <c r="F925" t="str">
        <f t="shared" si="86"/>
        <v>Umsetzung</v>
      </c>
      <c r="G925" t="str">
        <f t="shared" si="87"/>
        <v>Umsetzung</v>
      </c>
      <c r="H925" t="str" cm="1">
        <f t="array" ref="H925">LEFT(C925,SUM(LEN(C925)-LEN(SUBSTITUTE(C925,{"0";"1";"2";"3";"4";"5";"6";"7";"8";"9"},""))))</f>
        <v>01</v>
      </c>
      <c r="I925" t="str" cm="1">
        <f t="array" aca="1" ref="I925" ca="1">_xlfn.TEXTJOIN("",TRUE,IFERROR(MID(H925,ROW(INDIRECT("1:100")),1)+0,""))</f>
        <v>01</v>
      </c>
      <c r="J925" s="1" t="s">
        <v>12604</v>
      </c>
      <c r="K925" t="str">
        <f t="shared" si="88"/>
        <v>01</v>
      </c>
      <c r="L925" t="s">
        <v>12566</v>
      </c>
      <c r="M925" t="s">
        <v>12567</v>
      </c>
      <c r="N925">
        <v>2</v>
      </c>
      <c r="O925" t="s">
        <v>766</v>
      </c>
      <c r="P925" t="str">
        <f t="shared" si="89"/>
        <v>01-Umsetzung</v>
      </c>
    </row>
    <row r="926" spans="1:16" x14ac:dyDescent="0.3">
      <c r="A926" t="s">
        <v>11598</v>
      </c>
      <c r="B926" t="s">
        <v>12209</v>
      </c>
      <c r="C926" t="s">
        <v>65</v>
      </c>
      <c r="D926">
        <f t="shared" si="84"/>
        <v>1</v>
      </c>
      <c r="E926">
        <f t="shared" si="85"/>
        <v>1</v>
      </c>
      <c r="F926" t="str">
        <f t="shared" si="86"/>
        <v>Umsetzung</v>
      </c>
      <c r="G926" t="str">
        <f t="shared" si="87"/>
        <v>Umsetzung</v>
      </c>
      <c r="H926" t="str" cm="1">
        <f t="array" ref="H926">LEFT(C926,SUM(LEN(C926)-LEN(SUBSTITUTE(C926,{"0";"1";"2";"3";"4";"5";"6";"7";"8";"9"},""))))</f>
        <v>01</v>
      </c>
      <c r="I926" t="str" cm="1">
        <f t="array" aca="1" ref="I926" ca="1">_xlfn.TEXTJOIN("",TRUE,IFERROR(MID(H926,ROW(INDIRECT("1:100")),1)+0,""))</f>
        <v>01</v>
      </c>
      <c r="J926" s="1" t="s">
        <v>12604</v>
      </c>
      <c r="K926" t="str">
        <f t="shared" si="88"/>
        <v>01</v>
      </c>
      <c r="L926" t="s">
        <v>12566</v>
      </c>
      <c r="M926" t="s">
        <v>12567</v>
      </c>
      <c r="N926">
        <v>2</v>
      </c>
      <c r="O926" t="s">
        <v>766</v>
      </c>
      <c r="P926" t="str">
        <f t="shared" si="89"/>
        <v>01-Umsetzung</v>
      </c>
    </row>
    <row r="927" spans="1:16" x14ac:dyDescent="0.3">
      <c r="A927" t="s">
        <v>11599</v>
      </c>
      <c r="B927" t="s">
        <v>12210</v>
      </c>
      <c r="C927" t="s">
        <v>65</v>
      </c>
      <c r="D927">
        <f t="shared" si="84"/>
        <v>1</v>
      </c>
      <c r="E927">
        <f t="shared" si="85"/>
        <v>1</v>
      </c>
      <c r="F927" t="str">
        <f t="shared" si="86"/>
        <v>Umsetzung</v>
      </c>
      <c r="G927" t="str">
        <f t="shared" si="87"/>
        <v>Umsetzung</v>
      </c>
      <c r="H927" t="str" cm="1">
        <f t="array" ref="H927">LEFT(C927,SUM(LEN(C927)-LEN(SUBSTITUTE(C927,{"0";"1";"2";"3";"4";"5";"6";"7";"8";"9"},""))))</f>
        <v>01</v>
      </c>
      <c r="I927" t="str" cm="1">
        <f t="array" aca="1" ref="I927" ca="1">_xlfn.TEXTJOIN("",TRUE,IFERROR(MID(H927,ROW(INDIRECT("1:100")),1)+0,""))</f>
        <v>01</v>
      </c>
      <c r="J927" s="1" t="s">
        <v>12604</v>
      </c>
      <c r="K927" t="str">
        <f t="shared" si="88"/>
        <v>01</v>
      </c>
      <c r="L927" t="s">
        <v>12566</v>
      </c>
      <c r="M927" t="s">
        <v>12567</v>
      </c>
      <c r="N927">
        <v>2</v>
      </c>
      <c r="O927" t="s">
        <v>766</v>
      </c>
      <c r="P927" t="str">
        <f t="shared" si="89"/>
        <v>01-Umsetzung</v>
      </c>
    </row>
    <row r="928" spans="1:16" x14ac:dyDescent="0.3">
      <c r="A928" t="s">
        <v>11600</v>
      </c>
      <c r="B928" t="s">
        <v>12211</v>
      </c>
      <c r="C928" t="s">
        <v>65</v>
      </c>
      <c r="D928">
        <f t="shared" si="84"/>
        <v>1</v>
      </c>
      <c r="E928">
        <f t="shared" si="85"/>
        <v>1</v>
      </c>
      <c r="F928" t="str">
        <f t="shared" si="86"/>
        <v>Umsetzung</v>
      </c>
      <c r="G928" t="str">
        <f t="shared" si="87"/>
        <v>Umsetzung</v>
      </c>
      <c r="H928" t="str" cm="1">
        <f t="array" ref="H928">LEFT(C928,SUM(LEN(C928)-LEN(SUBSTITUTE(C928,{"0";"1";"2";"3";"4";"5";"6";"7";"8";"9"},""))))</f>
        <v>01</v>
      </c>
      <c r="I928" t="str" cm="1">
        <f t="array" aca="1" ref="I928" ca="1">_xlfn.TEXTJOIN("",TRUE,IFERROR(MID(H928,ROW(INDIRECT("1:100")),1)+0,""))</f>
        <v>01</v>
      </c>
      <c r="J928" s="1" t="s">
        <v>12604</v>
      </c>
      <c r="K928" t="str">
        <f t="shared" si="88"/>
        <v>01</v>
      </c>
      <c r="L928" t="s">
        <v>12566</v>
      </c>
      <c r="M928" t="s">
        <v>12567</v>
      </c>
      <c r="N928">
        <v>2</v>
      </c>
      <c r="O928" t="s">
        <v>766</v>
      </c>
      <c r="P928" t="str">
        <f t="shared" si="89"/>
        <v>01-Umsetzung</v>
      </c>
    </row>
    <row r="929" spans="1:16" x14ac:dyDescent="0.3">
      <c r="A929" t="s">
        <v>11601</v>
      </c>
      <c r="B929" t="s">
        <v>12212</v>
      </c>
      <c r="C929" t="s">
        <v>65</v>
      </c>
      <c r="D929">
        <f t="shared" si="84"/>
        <v>1</v>
      </c>
      <c r="E929">
        <f t="shared" si="85"/>
        <v>1</v>
      </c>
      <c r="F929" t="str">
        <f t="shared" si="86"/>
        <v>Umsetzung</v>
      </c>
      <c r="G929" t="str">
        <f t="shared" si="87"/>
        <v>Umsetzung</v>
      </c>
      <c r="H929" t="str" cm="1">
        <f t="array" ref="H929">LEFT(C929,SUM(LEN(C929)-LEN(SUBSTITUTE(C929,{"0";"1";"2";"3";"4";"5";"6";"7";"8";"9"},""))))</f>
        <v>01</v>
      </c>
      <c r="I929" t="str" cm="1">
        <f t="array" aca="1" ref="I929" ca="1">_xlfn.TEXTJOIN("",TRUE,IFERROR(MID(H929,ROW(INDIRECT("1:100")),1)+0,""))</f>
        <v>01</v>
      </c>
      <c r="J929" s="1" t="s">
        <v>12604</v>
      </c>
      <c r="K929" t="str">
        <f t="shared" si="88"/>
        <v>01</v>
      </c>
      <c r="L929" t="s">
        <v>12566</v>
      </c>
      <c r="M929" t="s">
        <v>12567</v>
      </c>
      <c r="N929">
        <v>2</v>
      </c>
      <c r="O929" t="s">
        <v>766</v>
      </c>
      <c r="P929" t="str">
        <f t="shared" si="89"/>
        <v>01-Umsetzung</v>
      </c>
    </row>
    <row r="930" spans="1:16" x14ac:dyDescent="0.3">
      <c r="A930" t="s">
        <v>11602</v>
      </c>
      <c r="B930" t="s">
        <v>12213</v>
      </c>
      <c r="C930" t="s">
        <v>65</v>
      </c>
      <c r="D930">
        <f t="shared" si="84"/>
        <v>1</v>
      </c>
      <c r="E930">
        <f t="shared" si="85"/>
        <v>1</v>
      </c>
      <c r="F930" t="str">
        <f t="shared" si="86"/>
        <v>Umsetzung</v>
      </c>
      <c r="G930" t="str">
        <f t="shared" si="87"/>
        <v>Umsetzung</v>
      </c>
      <c r="H930" t="str" cm="1">
        <f t="array" ref="H930">LEFT(C930,SUM(LEN(C930)-LEN(SUBSTITUTE(C930,{"0";"1";"2";"3";"4";"5";"6";"7";"8";"9"},""))))</f>
        <v>01</v>
      </c>
      <c r="I930" t="str" cm="1">
        <f t="array" aca="1" ref="I930" ca="1">_xlfn.TEXTJOIN("",TRUE,IFERROR(MID(H930,ROW(INDIRECT("1:100")),1)+0,""))</f>
        <v>01</v>
      </c>
      <c r="J930" s="1" t="s">
        <v>12604</v>
      </c>
      <c r="K930" t="str">
        <f t="shared" si="88"/>
        <v>01</v>
      </c>
      <c r="L930" t="s">
        <v>12566</v>
      </c>
      <c r="M930" t="s">
        <v>12567</v>
      </c>
      <c r="N930">
        <v>2</v>
      </c>
      <c r="O930" t="s">
        <v>766</v>
      </c>
      <c r="P930" t="str">
        <f t="shared" si="89"/>
        <v>01-Umsetzung</v>
      </c>
    </row>
    <row r="931" spans="1:16" x14ac:dyDescent="0.3">
      <c r="A931" t="s">
        <v>11603</v>
      </c>
      <c r="B931" t="s">
        <v>12214</v>
      </c>
      <c r="C931" t="s">
        <v>65</v>
      </c>
      <c r="D931">
        <f t="shared" si="84"/>
        <v>1</v>
      </c>
      <c r="E931">
        <f t="shared" si="85"/>
        <v>1</v>
      </c>
      <c r="F931" t="str">
        <f t="shared" si="86"/>
        <v>Umsetzung</v>
      </c>
      <c r="G931" t="str">
        <f t="shared" si="87"/>
        <v>Umsetzung</v>
      </c>
      <c r="H931" t="str" cm="1">
        <f t="array" ref="H931">LEFT(C931,SUM(LEN(C931)-LEN(SUBSTITUTE(C931,{"0";"1";"2";"3";"4";"5";"6";"7";"8";"9"},""))))</f>
        <v>01</v>
      </c>
      <c r="I931" t="str" cm="1">
        <f t="array" aca="1" ref="I931" ca="1">_xlfn.TEXTJOIN("",TRUE,IFERROR(MID(H931,ROW(INDIRECT("1:100")),1)+0,""))</f>
        <v>01</v>
      </c>
      <c r="J931" s="1" t="s">
        <v>12604</v>
      </c>
      <c r="K931" t="str">
        <f t="shared" si="88"/>
        <v>01</v>
      </c>
      <c r="L931" t="s">
        <v>12566</v>
      </c>
      <c r="M931" t="s">
        <v>12567</v>
      </c>
      <c r="N931">
        <v>2</v>
      </c>
      <c r="O931" t="s">
        <v>766</v>
      </c>
      <c r="P931" t="str">
        <f t="shared" si="89"/>
        <v>01-Umsetzung</v>
      </c>
    </row>
    <row r="932" spans="1:16" x14ac:dyDescent="0.3">
      <c r="A932" t="s">
        <v>11604</v>
      </c>
      <c r="B932" t="s">
        <v>12215</v>
      </c>
      <c r="C932" t="s">
        <v>65</v>
      </c>
      <c r="D932">
        <f t="shared" si="84"/>
        <v>1</v>
      </c>
      <c r="E932">
        <f t="shared" si="85"/>
        <v>1</v>
      </c>
      <c r="F932" t="str">
        <f t="shared" si="86"/>
        <v>Umsetzung</v>
      </c>
      <c r="G932" t="str">
        <f t="shared" si="87"/>
        <v>Umsetzung</v>
      </c>
      <c r="H932" t="str" cm="1">
        <f t="array" ref="H932">LEFT(C932,SUM(LEN(C932)-LEN(SUBSTITUTE(C932,{"0";"1";"2";"3";"4";"5";"6";"7";"8";"9"},""))))</f>
        <v>01</v>
      </c>
      <c r="I932" t="str" cm="1">
        <f t="array" aca="1" ref="I932" ca="1">_xlfn.TEXTJOIN("",TRUE,IFERROR(MID(H932,ROW(INDIRECT("1:100")),1)+0,""))</f>
        <v>01</v>
      </c>
      <c r="J932" s="1" t="s">
        <v>12604</v>
      </c>
      <c r="K932" t="str">
        <f t="shared" si="88"/>
        <v>01</v>
      </c>
      <c r="L932" t="s">
        <v>12566</v>
      </c>
      <c r="M932" t="s">
        <v>12567</v>
      </c>
      <c r="N932">
        <v>2</v>
      </c>
      <c r="O932" t="s">
        <v>766</v>
      </c>
      <c r="P932" t="str">
        <f t="shared" si="89"/>
        <v>01-Umsetzung</v>
      </c>
    </row>
    <row r="933" spans="1:16" x14ac:dyDescent="0.3">
      <c r="A933" t="s">
        <v>11605</v>
      </c>
      <c r="B933" t="s">
        <v>12216</v>
      </c>
      <c r="C933" t="s">
        <v>65</v>
      </c>
      <c r="D933">
        <f t="shared" si="84"/>
        <v>1</v>
      </c>
      <c r="E933">
        <f t="shared" si="85"/>
        <v>1</v>
      </c>
      <c r="F933" t="str">
        <f t="shared" si="86"/>
        <v>Umsetzung</v>
      </c>
      <c r="G933" t="str">
        <f t="shared" si="87"/>
        <v>Umsetzung</v>
      </c>
      <c r="H933" t="str" cm="1">
        <f t="array" ref="H933">LEFT(C933,SUM(LEN(C933)-LEN(SUBSTITUTE(C933,{"0";"1";"2";"3";"4";"5";"6";"7";"8";"9"},""))))</f>
        <v>01</v>
      </c>
      <c r="I933" t="str" cm="1">
        <f t="array" aca="1" ref="I933" ca="1">_xlfn.TEXTJOIN("",TRUE,IFERROR(MID(H933,ROW(INDIRECT("1:100")),1)+0,""))</f>
        <v>01</v>
      </c>
      <c r="J933" s="1" t="s">
        <v>12604</v>
      </c>
      <c r="K933" t="str">
        <f t="shared" si="88"/>
        <v>01</v>
      </c>
      <c r="L933" t="s">
        <v>12566</v>
      </c>
      <c r="M933" t="s">
        <v>12567</v>
      </c>
      <c r="N933">
        <v>2</v>
      </c>
      <c r="O933" t="s">
        <v>766</v>
      </c>
      <c r="P933" t="str">
        <f t="shared" si="89"/>
        <v>01-Umsetzung</v>
      </c>
    </row>
    <row r="934" spans="1:16" x14ac:dyDescent="0.3">
      <c r="A934" t="s">
        <v>11606</v>
      </c>
      <c r="B934" t="s">
        <v>12217</v>
      </c>
      <c r="C934" t="s">
        <v>65</v>
      </c>
      <c r="D934">
        <f t="shared" si="84"/>
        <v>1</v>
      </c>
      <c r="E934">
        <f t="shared" si="85"/>
        <v>1</v>
      </c>
      <c r="F934" t="str">
        <f t="shared" si="86"/>
        <v>Umsetzung</v>
      </c>
      <c r="G934" t="str">
        <f t="shared" si="87"/>
        <v>Umsetzung</v>
      </c>
      <c r="H934" t="str" cm="1">
        <f t="array" ref="H934">LEFT(C934,SUM(LEN(C934)-LEN(SUBSTITUTE(C934,{"0";"1";"2";"3";"4";"5";"6";"7";"8";"9"},""))))</f>
        <v>01</v>
      </c>
      <c r="I934" t="str" cm="1">
        <f t="array" aca="1" ref="I934" ca="1">_xlfn.TEXTJOIN("",TRUE,IFERROR(MID(H934,ROW(INDIRECT("1:100")),1)+0,""))</f>
        <v>01</v>
      </c>
      <c r="J934" s="1" t="s">
        <v>12604</v>
      </c>
      <c r="K934" t="str">
        <f t="shared" si="88"/>
        <v>01</v>
      </c>
      <c r="L934" t="s">
        <v>12566</v>
      </c>
      <c r="M934" t="s">
        <v>12567</v>
      </c>
      <c r="N934">
        <v>2</v>
      </c>
      <c r="O934" t="s">
        <v>766</v>
      </c>
      <c r="P934" t="str">
        <f t="shared" si="89"/>
        <v>01-Umsetzung</v>
      </c>
    </row>
    <row r="935" spans="1:16" x14ac:dyDescent="0.3">
      <c r="A935" t="s">
        <v>11607</v>
      </c>
      <c r="B935" t="s">
        <v>12218</v>
      </c>
      <c r="C935" t="s">
        <v>65</v>
      </c>
      <c r="D935">
        <f t="shared" si="84"/>
        <v>1</v>
      </c>
      <c r="E935">
        <f t="shared" si="85"/>
        <v>1</v>
      </c>
      <c r="F935" t="str">
        <f t="shared" si="86"/>
        <v>Umsetzung</v>
      </c>
      <c r="G935" t="str">
        <f t="shared" si="87"/>
        <v>Umsetzung</v>
      </c>
      <c r="H935" t="str" cm="1">
        <f t="array" ref="H935">LEFT(C935,SUM(LEN(C935)-LEN(SUBSTITUTE(C935,{"0";"1";"2";"3";"4";"5";"6";"7";"8";"9"},""))))</f>
        <v>01</v>
      </c>
      <c r="I935" t="str" cm="1">
        <f t="array" aca="1" ref="I935" ca="1">_xlfn.TEXTJOIN("",TRUE,IFERROR(MID(H935,ROW(INDIRECT("1:100")),1)+0,""))</f>
        <v>01</v>
      </c>
      <c r="J935" s="1" t="s">
        <v>12604</v>
      </c>
      <c r="K935" t="str">
        <f t="shared" si="88"/>
        <v>01</v>
      </c>
      <c r="L935" t="s">
        <v>12566</v>
      </c>
      <c r="M935" t="s">
        <v>12567</v>
      </c>
      <c r="N935">
        <v>2</v>
      </c>
      <c r="O935" t="s">
        <v>766</v>
      </c>
      <c r="P935" t="str">
        <f t="shared" si="89"/>
        <v>01-Umsetzung</v>
      </c>
    </row>
    <row r="936" spans="1:16" x14ac:dyDescent="0.3">
      <c r="A936" t="s">
        <v>11608</v>
      </c>
      <c r="B936" t="s">
        <v>12219</v>
      </c>
      <c r="C936" t="s">
        <v>65</v>
      </c>
      <c r="D936">
        <f t="shared" si="84"/>
        <v>1</v>
      </c>
      <c r="E936">
        <f t="shared" si="85"/>
        <v>1</v>
      </c>
      <c r="F936" t="str">
        <f t="shared" si="86"/>
        <v>Umsetzung</v>
      </c>
      <c r="G936" t="str">
        <f t="shared" si="87"/>
        <v>Umsetzung</v>
      </c>
      <c r="H936" t="str" cm="1">
        <f t="array" ref="H936">LEFT(C936,SUM(LEN(C936)-LEN(SUBSTITUTE(C936,{"0";"1";"2";"3";"4";"5";"6";"7";"8";"9"},""))))</f>
        <v>01</v>
      </c>
      <c r="I936" t="str" cm="1">
        <f t="array" aca="1" ref="I936" ca="1">_xlfn.TEXTJOIN("",TRUE,IFERROR(MID(H936,ROW(INDIRECT("1:100")),1)+0,""))</f>
        <v>01</v>
      </c>
      <c r="J936" s="1" t="s">
        <v>12604</v>
      </c>
      <c r="K936" t="str">
        <f t="shared" si="88"/>
        <v>01</v>
      </c>
      <c r="L936" t="s">
        <v>12566</v>
      </c>
      <c r="M936" t="s">
        <v>12567</v>
      </c>
      <c r="N936">
        <v>2</v>
      </c>
      <c r="O936" t="s">
        <v>766</v>
      </c>
      <c r="P936" t="str">
        <f t="shared" si="89"/>
        <v>01-Umsetzung</v>
      </c>
    </row>
    <row r="937" spans="1:16" x14ac:dyDescent="0.3">
      <c r="A937" t="s">
        <v>11609</v>
      </c>
      <c r="B937" t="s">
        <v>12220</v>
      </c>
      <c r="C937" t="s">
        <v>65</v>
      </c>
      <c r="D937">
        <f t="shared" si="84"/>
        <v>1</v>
      </c>
      <c r="E937">
        <f t="shared" si="85"/>
        <v>1</v>
      </c>
      <c r="F937" t="str">
        <f t="shared" si="86"/>
        <v>Umsetzung</v>
      </c>
      <c r="G937" t="str">
        <f t="shared" si="87"/>
        <v>Umsetzung</v>
      </c>
      <c r="H937" t="str" cm="1">
        <f t="array" ref="H937">LEFT(C937,SUM(LEN(C937)-LEN(SUBSTITUTE(C937,{"0";"1";"2";"3";"4";"5";"6";"7";"8";"9"},""))))</f>
        <v>01</v>
      </c>
      <c r="I937" t="str" cm="1">
        <f t="array" aca="1" ref="I937" ca="1">_xlfn.TEXTJOIN("",TRUE,IFERROR(MID(H937,ROW(INDIRECT("1:100")),1)+0,""))</f>
        <v>01</v>
      </c>
      <c r="J937" s="1" t="s">
        <v>12604</v>
      </c>
      <c r="K937" t="str">
        <f t="shared" si="88"/>
        <v>01</v>
      </c>
      <c r="L937" t="s">
        <v>12566</v>
      </c>
      <c r="M937" t="s">
        <v>12567</v>
      </c>
      <c r="N937">
        <v>2</v>
      </c>
      <c r="O937" t="s">
        <v>766</v>
      </c>
      <c r="P937" t="str">
        <f t="shared" si="89"/>
        <v>01-Umsetzung</v>
      </c>
    </row>
    <row r="938" spans="1:16" x14ac:dyDescent="0.3">
      <c r="A938" t="s">
        <v>11610</v>
      </c>
      <c r="B938" t="s">
        <v>12221</v>
      </c>
      <c r="C938" t="s">
        <v>65</v>
      </c>
      <c r="D938">
        <f t="shared" si="84"/>
        <v>1</v>
      </c>
      <c r="E938">
        <f t="shared" si="85"/>
        <v>1</v>
      </c>
      <c r="F938" t="str">
        <f t="shared" si="86"/>
        <v>Umsetzung</v>
      </c>
      <c r="G938" t="str">
        <f t="shared" si="87"/>
        <v>Umsetzung</v>
      </c>
      <c r="H938" t="str" cm="1">
        <f t="array" ref="H938">LEFT(C938,SUM(LEN(C938)-LEN(SUBSTITUTE(C938,{"0";"1";"2";"3";"4";"5";"6";"7";"8";"9"},""))))</f>
        <v>01</v>
      </c>
      <c r="I938" t="str" cm="1">
        <f t="array" aca="1" ref="I938" ca="1">_xlfn.TEXTJOIN("",TRUE,IFERROR(MID(H938,ROW(INDIRECT("1:100")),1)+0,""))</f>
        <v>01</v>
      </c>
      <c r="J938" s="1" t="s">
        <v>12604</v>
      </c>
      <c r="K938" t="str">
        <f t="shared" si="88"/>
        <v>01</v>
      </c>
      <c r="L938" t="s">
        <v>12566</v>
      </c>
      <c r="M938" t="s">
        <v>12567</v>
      </c>
      <c r="N938">
        <v>2</v>
      </c>
      <c r="O938" t="s">
        <v>766</v>
      </c>
      <c r="P938" t="str">
        <f t="shared" si="89"/>
        <v>01-Umsetzung</v>
      </c>
    </row>
    <row r="939" spans="1:16" x14ac:dyDescent="0.3">
      <c r="A939" t="s">
        <v>11611</v>
      </c>
      <c r="B939" t="s">
        <v>12222</v>
      </c>
      <c r="C939" t="s">
        <v>65</v>
      </c>
      <c r="D939">
        <f t="shared" si="84"/>
        <v>1</v>
      </c>
      <c r="E939">
        <f t="shared" si="85"/>
        <v>1</v>
      </c>
      <c r="F939" t="str">
        <f t="shared" si="86"/>
        <v>Umsetzung</v>
      </c>
      <c r="G939" t="str">
        <f t="shared" si="87"/>
        <v>Umsetzung</v>
      </c>
      <c r="H939" t="str" cm="1">
        <f t="array" ref="H939">LEFT(C939,SUM(LEN(C939)-LEN(SUBSTITUTE(C939,{"0";"1";"2";"3";"4";"5";"6";"7";"8";"9"},""))))</f>
        <v>01</v>
      </c>
      <c r="I939" t="str" cm="1">
        <f t="array" aca="1" ref="I939" ca="1">_xlfn.TEXTJOIN("",TRUE,IFERROR(MID(H939,ROW(INDIRECT("1:100")),1)+0,""))</f>
        <v>01</v>
      </c>
      <c r="J939" s="1" t="s">
        <v>12604</v>
      </c>
      <c r="K939" t="str">
        <f t="shared" si="88"/>
        <v>01</v>
      </c>
      <c r="L939" t="s">
        <v>12566</v>
      </c>
      <c r="M939" t="s">
        <v>12567</v>
      </c>
      <c r="N939">
        <v>2</v>
      </c>
      <c r="O939" t="s">
        <v>766</v>
      </c>
      <c r="P939" t="str">
        <f t="shared" si="89"/>
        <v>01-Umsetzung</v>
      </c>
    </row>
    <row r="940" spans="1:16" x14ac:dyDescent="0.3">
      <c r="A940" t="s">
        <v>11612</v>
      </c>
      <c r="B940" t="s">
        <v>12223</v>
      </c>
      <c r="C940" t="s">
        <v>65</v>
      </c>
      <c r="D940">
        <f t="shared" si="84"/>
        <v>1</v>
      </c>
      <c r="E940">
        <f t="shared" si="85"/>
        <v>1</v>
      </c>
      <c r="F940" t="str">
        <f t="shared" si="86"/>
        <v>Umsetzung</v>
      </c>
      <c r="G940" t="str">
        <f t="shared" si="87"/>
        <v>Umsetzung</v>
      </c>
      <c r="H940" t="str" cm="1">
        <f t="array" ref="H940">LEFT(C940,SUM(LEN(C940)-LEN(SUBSTITUTE(C940,{"0";"1";"2";"3";"4";"5";"6";"7";"8";"9"},""))))</f>
        <v>01</v>
      </c>
      <c r="I940" t="str" cm="1">
        <f t="array" aca="1" ref="I940" ca="1">_xlfn.TEXTJOIN("",TRUE,IFERROR(MID(H940,ROW(INDIRECT("1:100")),1)+0,""))</f>
        <v>01</v>
      </c>
      <c r="J940" s="1" t="s">
        <v>12604</v>
      </c>
      <c r="K940" t="str">
        <f t="shared" si="88"/>
        <v>01</v>
      </c>
      <c r="L940" t="s">
        <v>12566</v>
      </c>
      <c r="M940" t="s">
        <v>12567</v>
      </c>
      <c r="N940">
        <v>2</v>
      </c>
      <c r="O940" t="s">
        <v>766</v>
      </c>
      <c r="P940" t="str">
        <f t="shared" si="89"/>
        <v>01-Umsetzung</v>
      </c>
    </row>
    <row r="941" spans="1:16" x14ac:dyDescent="0.3">
      <c r="A941" t="s">
        <v>11613</v>
      </c>
      <c r="B941" t="s">
        <v>12225</v>
      </c>
      <c r="C941" t="s">
        <v>65</v>
      </c>
      <c r="D941">
        <f t="shared" si="84"/>
        <v>1</v>
      </c>
      <c r="E941">
        <f t="shared" si="85"/>
        <v>1</v>
      </c>
      <c r="F941" t="str">
        <f t="shared" si="86"/>
        <v>Umsetzung</v>
      </c>
      <c r="G941" t="str">
        <f t="shared" si="87"/>
        <v>Umsetzung</v>
      </c>
      <c r="H941" t="str" cm="1">
        <f t="array" ref="H941">LEFT(C941,SUM(LEN(C941)-LEN(SUBSTITUTE(C941,{"0";"1";"2";"3";"4";"5";"6";"7";"8";"9"},""))))</f>
        <v>01</v>
      </c>
      <c r="I941" t="str" cm="1">
        <f t="array" aca="1" ref="I941" ca="1">_xlfn.TEXTJOIN("",TRUE,IFERROR(MID(H941,ROW(INDIRECT("1:100")),1)+0,""))</f>
        <v>01</v>
      </c>
      <c r="J941" s="1" t="s">
        <v>12604</v>
      </c>
      <c r="K941" t="str">
        <f t="shared" si="88"/>
        <v>01</v>
      </c>
      <c r="L941" t="s">
        <v>12566</v>
      </c>
      <c r="M941" t="s">
        <v>12567</v>
      </c>
      <c r="N941">
        <v>2</v>
      </c>
      <c r="O941" t="s">
        <v>766</v>
      </c>
      <c r="P941" t="str">
        <f t="shared" si="89"/>
        <v>01-Umsetzung</v>
      </c>
    </row>
    <row r="942" spans="1:16" x14ac:dyDescent="0.3">
      <c r="A942" t="s">
        <v>11614</v>
      </c>
      <c r="B942" t="s">
        <v>12226</v>
      </c>
      <c r="C942" t="s">
        <v>65</v>
      </c>
      <c r="D942">
        <f t="shared" si="84"/>
        <v>1</v>
      </c>
      <c r="E942">
        <f t="shared" si="85"/>
        <v>1</v>
      </c>
      <c r="F942" t="str">
        <f t="shared" si="86"/>
        <v>Umsetzung</v>
      </c>
      <c r="G942" t="str">
        <f t="shared" si="87"/>
        <v>Umsetzung</v>
      </c>
      <c r="H942" t="str" cm="1">
        <f t="array" ref="H942">LEFT(C942,SUM(LEN(C942)-LEN(SUBSTITUTE(C942,{"0";"1";"2";"3";"4";"5";"6";"7";"8";"9"},""))))</f>
        <v>01</v>
      </c>
      <c r="I942" t="str" cm="1">
        <f t="array" aca="1" ref="I942" ca="1">_xlfn.TEXTJOIN("",TRUE,IFERROR(MID(H942,ROW(INDIRECT("1:100")),1)+0,""))</f>
        <v>01</v>
      </c>
      <c r="J942" s="1" t="s">
        <v>12604</v>
      </c>
      <c r="K942" t="str">
        <f t="shared" si="88"/>
        <v>01</v>
      </c>
      <c r="L942" t="s">
        <v>12566</v>
      </c>
      <c r="M942" t="s">
        <v>12567</v>
      </c>
      <c r="N942">
        <v>2</v>
      </c>
      <c r="O942" t="s">
        <v>766</v>
      </c>
      <c r="P942" t="str">
        <f t="shared" si="89"/>
        <v>01-Umsetzung</v>
      </c>
    </row>
    <row r="943" spans="1:16" x14ac:dyDescent="0.3">
      <c r="A943" t="s">
        <v>11615</v>
      </c>
      <c r="B943" t="s">
        <v>12227</v>
      </c>
      <c r="C943" t="s">
        <v>65</v>
      </c>
      <c r="D943">
        <f t="shared" si="84"/>
        <v>1</v>
      </c>
      <c r="E943">
        <f t="shared" si="85"/>
        <v>1</v>
      </c>
      <c r="F943" t="str">
        <f t="shared" si="86"/>
        <v>Umsetzung</v>
      </c>
      <c r="G943" t="str">
        <f t="shared" si="87"/>
        <v>Umsetzung</v>
      </c>
      <c r="H943" t="str" cm="1">
        <f t="array" ref="H943">LEFT(C943,SUM(LEN(C943)-LEN(SUBSTITUTE(C943,{"0";"1";"2";"3";"4";"5";"6";"7";"8";"9"},""))))</f>
        <v>01</v>
      </c>
      <c r="I943" t="str" cm="1">
        <f t="array" aca="1" ref="I943" ca="1">_xlfn.TEXTJOIN("",TRUE,IFERROR(MID(H943,ROW(INDIRECT("1:100")),1)+0,""))</f>
        <v>01</v>
      </c>
      <c r="J943" s="1" t="s">
        <v>12604</v>
      </c>
      <c r="K943" t="str">
        <f t="shared" si="88"/>
        <v>01</v>
      </c>
      <c r="L943" t="s">
        <v>12566</v>
      </c>
      <c r="M943" t="s">
        <v>12567</v>
      </c>
      <c r="N943">
        <v>2</v>
      </c>
      <c r="O943" t="s">
        <v>766</v>
      </c>
      <c r="P943" t="str">
        <f t="shared" si="89"/>
        <v>01-Umsetzung</v>
      </c>
    </row>
    <row r="944" spans="1:16" x14ac:dyDescent="0.3">
      <c r="A944" t="s">
        <v>11616</v>
      </c>
      <c r="B944" t="s">
        <v>12228</v>
      </c>
      <c r="C944" t="s">
        <v>65</v>
      </c>
      <c r="D944">
        <f t="shared" si="84"/>
        <v>1</v>
      </c>
      <c r="E944">
        <f t="shared" si="85"/>
        <v>1</v>
      </c>
      <c r="F944" t="str">
        <f t="shared" si="86"/>
        <v>Umsetzung</v>
      </c>
      <c r="G944" t="str">
        <f t="shared" si="87"/>
        <v>Umsetzung</v>
      </c>
      <c r="H944" t="str" cm="1">
        <f t="array" ref="H944">LEFT(C944,SUM(LEN(C944)-LEN(SUBSTITUTE(C944,{"0";"1";"2";"3";"4";"5";"6";"7";"8";"9"},""))))</f>
        <v>01</v>
      </c>
      <c r="I944" t="str" cm="1">
        <f t="array" aca="1" ref="I944" ca="1">_xlfn.TEXTJOIN("",TRUE,IFERROR(MID(H944,ROW(INDIRECT("1:100")),1)+0,""))</f>
        <v>01</v>
      </c>
      <c r="J944" s="1" t="s">
        <v>12604</v>
      </c>
      <c r="K944" t="str">
        <f t="shared" si="88"/>
        <v>01</v>
      </c>
      <c r="L944" t="s">
        <v>12566</v>
      </c>
      <c r="M944" t="s">
        <v>12567</v>
      </c>
      <c r="N944">
        <v>2</v>
      </c>
      <c r="O944" t="s">
        <v>766</v>
      </c>
      <c r="P944" t="str">
        <f t="shared" si="89"/>
        <v>01-Umsetzung</v>
      </c>
    </row>
    <row r="945" spans="1:16" x14ac:dyDescent="0.3">
      <c r="A945" t="s">
        <v>11617</v>
      </c>
      <c r="B945" t="s">
        <v>12229</v>
      </c>
      <c r="C945" t="s">
        <v>65</v>
      </c>
      <c r="D945">
        <f t="shared" si="84"/>
        <v>1</v>
      </c>
      <c r="E945">
        <f t="shared" si="85"/>
        <v>1</v>
      </c>
      <c r="F945" t="str">
        <f t="shared" si="86"/>
        <v>Umsetzung</v>
      </c>
      <c r="G945" t="str">
        <f t="shared" si="87"/>
        <v>Umsetzung</v>
      </c>
      <c r="H945" t="str" cm="1">
        <f t="array" ref="H945">LEFT(C945,SUM(LEN(C945)-LEN(SUBSTITUTE(C945,{"0";"1";"2";"3";"4";"5";"6";"7";"8";"9"},""))))</f>
        <v>01</v>
      </c>
      <c r="I945" t="str" cm="1">
        <f t="array" aca="1" ref="I945" ca="1">_xlfn.TEXTJOIN("",TRUE,IFERROR(MID(H945,ROW(INDIRECT("1:100")),1)+0,""))</f>
        <v>01</v>
      </c>
      <c r="J945" s="1" t="s">
        <v>12604</v>
      </c>
      <c r="K945" t="str">
        <f t="shared" si="88"/>
        <v>01</v>
      </c>
      <c r="L945" t="s">
        <v>12566</v>
      </c>
      <c r="M945" t="s">
        <v>12567</v>
      </c>
      <c r="N945">
        <v>2</v>
      </c>
      <c r="O945" t="s">
        <v>766</v>
      </c>
      <c r="P945" t="str">
        <f t="shared" si="89"/>
        <v>01-Umsetzung</v>
      </c>
    </row>
    <row r="946" spans="1:16" x14ac:dyDescent="0.3">
      <c r="A946" t="s">
        <v>11618</v>
      </c>
      <c r="B946" t="s">
        <v>12230</v>
      </c>
      <c r="C946" t="s">
        <v>57</v>
      </c>
      <c r="D946">
        <f t="shared" si="84"/>
        <v>1</v>
      </c>
      <c r="E946">
        <f t="shared" si="85"/>
        <v>1</v>
      </c>
      <c r="F946" t="str">
        <f t="shared" si="86"/>
        <v>Durchführung</v>
      </c>
      <c r="G946" t="str">
        <f t="shared" si="87"/>
        <v>Durchführung</v>
      </c>
      <c r="H946" t="str" cm="1">
        <f t="array" ref="H946">LEFT(C946,SUM(LEN(C946)-LEN(SUBSTITUTE(C946,{"0";"1";"2";"3";"4";"5";"6";"7";"8";"9"},""))))</f>
        <v>01</v>
      </c>
      <c r="I946" t="str" cm="1">
        <f t="array" aca="1" ref="I946" ca="1">_xlfn.TEXTJOIN("",TRUE,IFERROR(MID(H946,ROW(INDIRECT("1:100")),1)+0,""))</f>
        <v>01</v>
      </c>
      <c r="J946" s="1" t="s">
        <v>12604</v>
      </c>
      <c r="K946" t="str">
        <f t="shared" si="88"/>
        <v>01</v>
      </c>
      <c r="L946" t="s">
        <v>12566</v>
      </c>
      <c r="M946" t="s">
        <v>12567</v>
      </c>
      <c r="N946">
        <v>2</v>
      </c>
      <c r="O946" t="s">
        <v>766</v>
      </c>
      <c r="P946" t="str">
        <f t="shared" si="89"/>
        <v>01-Durchführung</v>
      </c>
    </row>
    <row r="947" spans="1:16" x14ac:dyDescent="0.3">
      <c r="A947" t="s">
        <v>11619</v>
      </c>
      <c r="B947" t="s">
        <v>12232</v>
      </c>
      <c r="C947" t="s">
        <v>65</v>
      </c>
      <c r="D947">
        <f t="shared" si="84"/>
        <v>1</v>
      </c>
      <c r="E947">
        <f t="shared" si="85"/>
        <v>1</v>
      </c>
      <c r="F947" t="str">
        <f t="shared" si="86"/>
        <v>Umsetzung</v>
      </c>
      <c r="G947" t="str">
        <f t="shared" si="87"/>
        <v>Umsetzung</v>
      </c>
      <c r="H947" t="str" cm="1">
        <f t="array" ref="H947">LEFT(C947,SUM(LEN(C947)-LEN(SUBSTITUTE(C947,{"0";"1";"2";"3";"4";"5";"6";"7";"8";"9"},""))))</f>
        <v>01</v>
      </c>
      <c r="I947" t="str" cm="1">
        <f t="array" aca="1" ref="I947" ca="1">_xlfn.TEXTJOIN("",TRUE,IFERROR(MID(H947,ROW(INDIRECT("1:100")),1)+0,""))</f>
        <v>01</v>
      </c>
      <c r="J947" s="1" t="s">
        <v>12604</v>
      </c>
      <c r="K947" t="str">
        <f t="shared" si="88"/>
        <v>01</v>
      </c>
      <c r="L947" t="s">
        <v>12566</v>
      </c>
      <c r="M947" t="s">
        <v>12567</v>
      </c>
      <c r="N947">
        <v>2</v>
      </c>
      <c r="O947" t="s">
        <v>766</v>
      </c>
      <c r="P947" t="str">
        <f t="shared" si="89"/>
        <v>01-Umsetzung</v>
      </c>
    </row>
    <row r="948" spans="1:16" x14ac:dyDescent="0.3">
      <c r="A948" t="s">
        <v>11620</v>
      </c>
      <c r="B948" t="s">
        <v>12233</v>
      </c>
      <c r="C948" t="s">
        <v>65</v>
      </c>
      <c r="D948">
        <f t="shared" si="84"/>
        <v>1</v>
      </c>
      <c r="E948">
        <f t="shared" si="85"/>
        <v>1</v>
      </c>
      <c r="F948" t="str">
        <f t="shared" si="86"/>
        <v>Umsetzung</v>
      </c>
      <c r="G948" t="str">
        <f t="shared" si="87"/>
        <v>Umsetzung</v>
      </c>
      <c r="H948" t="str" cm="1">
        <f t="array" ref="H948">LEFT(C948,SUM(LEN(C948)-LEN(SUBSTITUTE(C948,{"0";"1";"2";"3";"4";"5";"6";"7";"8";"9"},""))))</f>
        <v>01</v>
      </c>
      <c r="I948" t="str" cm="1">
        <f t="array" aca="1" ref="I948" ca="1">_xlfn.TEXTJOIN("",TRUE,IFERROR(MID(H948,ROW(INDIRECT("1:100")),1)+0,""))</f>
        <v>01</v>
      </c>
      <c r="J948" s="1" t="s">
        <v>12604</v>
      </c>
      <c r="K948" t="str">
        <f t="shared" si="88"/>
        <v>01</v>
      </c>
      <c r="L948" t="s">
        <v>12566</v>
      </c>
      <c r="M948" t="s">
        <v>12567</v>
      </c>
      <c r="N948">
        <v>2</v>
      </c>
      <c r="O948" t="s">
        <v>766</v>
      </c>
      <c r="P948" t="str">
        <f t="shared" si="89"/>
        <v>01-Umsetzung</v>
      </c>
    </row>
    <row r="949" spans="1:16" x14ac:dyDescent="0.3">
      <c r="A949" t="s">
        <v>11621</v>
      </c>
      <c r="B949" t="s">
        <v>12234</v>
      </c>
      <c r="C949" t="s">
        <v>65</v>
      </c>
      <c r="D949">
        <f t="shared" si="84"/>
        <v>1</v>
      </c>
      <c r="E949">
        <f t="shared" si="85"/>
        <v>1</v>
      </c>
      <c r="F949" t="str">
        <f t="shared" si="86"/>
        <v>Umsetzung</v>
      </c>
      <c r="G949" t="str">
        <f t="shared" si="87"/>
        <v>Umsetzung</v>
      </c>
      <c r="H949" t="str" cm="1">
        <f t="array" ref="H949">LEFT(C949,SUM(LEN(C949)-LEN(SUBSTITUTE(C949,{"0";"1";"2";"3";"4";"5";"6";"7";"8";"9"},""))))</f>
        <v>01</v>
      </c>
      <c r="I949" t="str" cm="1">
        <f t="array" aca="1" ref="I949" ca="1">_xlfn.TEXTJOIN("",TRUE,IFERROR(MID(H949,ROW(INDIRECT("1:100")),1)+0,""))</f>
        <v>01</v>
      </c>
      <c r="J949" s="1" t="s">
        <v>12604</v>
      </c>
      <c r="K949" t="str">
        <f t="shared" si="88"/>
        <v>01</v>
      </c>
      <c r="L949" t="s">
        <v>12566</v>
      </c>
      <c r="M949" t="s">
        <v>12567</v>
      </c>
      <c r="N949">
        <v>2</v>
      </c>
      <c r="O949" t="s">
        <v>766</v>
      </c>
      <c r="P949" t="str">
        <f t="shared" si="89"/>
        <v>01-Umsetzung</v>
      </c>
    </row>
    <row r="950" spans="1:16" x14ac:dyDescent="0.3">
      <c r="A950" t="s">
        <v>11622</v>
      </c>
      <c r="B950" t="s">
        <v>12235</v>
      </c>
      <c r="C950" t="s">
        <v>57</v>
      </c>
      <c r="D950">
        <f t="shared" si="84"/>
        <v>1</v>
      </c>
      <c r="E950">
        <f t="shared" si="85"/>
        <v>1</v>
      </c>
      <c r="F950" t="str">
        <f t="shared" si="86"/>
        <v>Durchführung</v>
      </c>
      <c r="G950" t="str">
        <f t="shared" si="87"/>
        <v>Durchführung</v>
      </c>
      <c r="H950" t="str" cm="1">
        <f t="array" ref="H950">LEFT(C950,SUM(LEN(C950)-LEN(SUBSTITUTE(C950,{"0";"1";"2";"3";"4";"5";"6";"7";"8";"9"},""))))</f>
        <v>01</v>
      </c>
      <c r="I950" t="str" cm="1">
        <f t="array" aca="1" ref="I950" ca="1">_xlfn.TEXTJOIN("",TRUE,IFERROR(MID(H950,ROW(INDIRECT("1:100")),1)+0,""))</f>
        <v>01</v>
      </c>
      <c r="J950" s="1" t="s">
        <v>12604</v>
      </c>
      <c r="K950" t="str">
        <f t="shared" si="88"/>
        <v>01</v>
      </c>
      <c r="L950" t="s">
        <v>12566</v>
      </c>
      <c r="M950" t="s">
        <v>12567</v>
      </c>
      <c r="N950">
        <v>2</v>
      </c>
      <c r="O950" t="s">
        <v>766</v>
      </c>
      <c r="P950" t="str">
        <f t="shared" si="89"/>
        <v>01-Durchführung</v>
      </c>
    </row>
    <row r="951" spans="1:16" x14ac:dyDescent="0.3">
      <c r="A951" t="s">
        <v>11623</v>
      </c>
      <c r="B951" t="s">
        <v>12235</v>
      </c>
      <c r="C951" t="s">
        <v>103</v>
      </c>
      <c r="D951">
        <f t="shared" si="84"/>
        <v>1</v>
      </c>
      <c r="E951">
        <f t="shared" si="85"/>
        <v>1</v>
      </c>
      <c r="F951" t="str">
        <f t="shared" si="86"/>
        <v>Team Besprechung</v>
      </c>
      <c r="G951" t="str">
        <f t="shared" si="87"/>
        <v>Team Besprechung</v>
      </c>
      <c r="H951" t="str" cm="1">
        <f t="array" ref="H951">LEFT(C951,SUM(LEN(C951)-LEN(SUBSTITUTE(C951,{"0";"1";"2";"3";"4";"5";"6";"7";"8";"9"},""))))</f>
        <v>01</v>
      </c>
      <c r="I951" t="str" cm="1">
        <f t="array" aca="1" ref="I951" ca="1">_xlfn.TEXTJOIN("",TRUE,IFERROR(MID(H951,ROW(INDIRECT("1:100")),1)+0,""))</f>
        <v>01</v>
      </c>
      <c r="J951" s="1" t="s">
        <v>12604</v>
      </c>
      <c r="K951" t="str">
        <f t="shared" si="88"/>
        <v>01</v>
      </c>
      <c r="L951" t="s">
        <v>12566</v>
      </c>
      <c r="M951" t="s">
        <v>12567</v>
      </c>
      <c r="N951">
        <v>2</v>
      </c>
      <c r="O951" t="s">
        <v>766</v>
      </c>
      <c r="P951" t="str">
        <f t="shared" si="89"/>
        <v>01-Team Besprechung</v>
      </c>
    </row>
    <row r="952" spans="1:16" x14ac:dyDescent="0.3">
      <c r="A952" t="s">
        <v>11624</v>
      </c>
      <c r="B952" t="s">
        <v>12236</v>
      </c>
      <c r="C952" t="s">
        <v>65</v>
      </c>
      <c r="D952">
        <f t="shared" si="84"/>
        <v>1</v>
      </c>
      <c r="E952">
        <f t="shared" si="85"/>
        <v>1</v>
      </c>
      <c r="F952" t="str">
        <f t="shared" si="86"/>
        <v>Umsetzung</v>
      </c>
      <c r="G952" t="str">
        <f t="shared" si="87"/>
        <v>Umsetzung</v>
      </c>
      <c r="H952" t="str" cm="1">
        <f t="array" ref="H952">LEFT(C952,SUM(LEN(C952)-LEN(SUBSTITUTE(C952,{"0";"1";"2";"3";"4";"5";"6";"7";"8";"9"},""))))</f>
        <v>01</v>
      </c>
      <c r="I952" t="str" cm="1">
        <f t="array" aca="1" ref="I952" ca="1">_xlfn.TEXTJOIN("",TRUE,IFERROR(MID(H952,ROW(INDIRECT("1:100")),1)+0,""))</f>
        <v>01</v>
      </c>
      <c r="J952" s="1" t="s">
        <v>12604</v>
      </c>
      <c r="K952" t="str">
        <f t="shared" si="88"/>
        <v>01</v>
      </c>
      <c r="L952" t="s">
        <v>12566</v>
      </c>
      <c r="M952" t="s">
        <v>12567</v>
      </c>
      <c r="N952">
        <v>2</v>
      </c>
      <c r="O952" t="s">
        <v>766</v>
      </c>
      <c r="P952" t="str">
        <f t="shared" si="89"/>
        <v>01-Umsetzung</v>
      </c>
    </row>
    <row r="953" spans="1:16" x14ac:dyDescent="0.3">
      <c r="A953" t="s">
        <v>11625</v>
      </c>
      <c r="B953" t="s">
        <v>12237</v>
      </c>
      <c r="C953" t="s">
        <v>65</v>
      </c>
      <c r="D953">
        <f t="shared" si="84"/>
        <v>1</v>
      </c>
      <c r="E953">
        <f t="shared" si="85"/>
        <v>1</v>
      </c>
      <c r="F953" t="str">
        <f t="shared" si="86"/>
        <v>Umsetzung</v>
      </c>
      <c r="G953" t="str">
        <f t="shared" si="87"/>
        <v>Umsetzung</v>
      </c>
      <c r="H953" t="str" cm="1">
        <f t="array" ref="H953">LEFT(C953,SUM(LEN(C953)-LEN(SUBSTITUTE(C953,{"0";"1";"2";"3";"4";"5";"6";"7";"8";"9"},""))))</f>
        <v>01</v>
      </c>
      <c r="I953" t="str" cm="1">
        <f t="array" aca="1" ref="I953" ca="1">_xlfn.TEXTJOIN("",TRUE,IFERROR(MID(H953,ROW(INDIRECT("1:100")),1)+0,""))</f>
        <v>01</v>
      </c>
      <c r="J953" s="1" t="s">
        <v>12604</v>
      </c>
      <c r="K953" t="str">
        <f t="shared" si="88"/>
        <v>01</v>
      </c>
      <c r="L953" t="s">
        <v>12566</v>
      </c>
      <c r="M953" t="s">
        <v>12567</v>
      </c>
      <c r="N953">
        <v>2</v>
      </c>
      <c r="O953" t="s">
        <v>766</v>
      </c>
      <c r="P953" t="str">
        <f t="shared" si="89"/>
        <v>01-Umsetzung</v>
      </c>
    </row>
    <row r="954" spans="1:16" x14ac:dyDescent="0.3">
      <c r="A954" t="s">
        <v>11626</v>
      </c>
      <c r="B954" t="s">
        <v>12238</v>
      </c>
      <c r="C954" t="s">
        <v>65</v>
      </c>
      <c r="D954">
        <f t="shared" si="84"/>
        <v>1</v>
      </c>
      <c r="E954">
        <f t="shared" si="85"/>
        <v>1</v>
      </c>
      <c r="F954" t="str">
        <f t="shared" si="86"/>
        <v>Umsetzung</v>
      </c>
      <c r="G954" t="str">
        <f t="shared" si="87"/>
        <v>Umsetzung</v>
      </c>
      <c r="H954" t="str" cm="1">
        <f t="array" ref="H954">LEFT(C954,SUM(LEN(C954)-LEN(SUBSTITUTE(C954,{"0";"1";"2";"3";"4";"5";"6";"7";"8";"9"},""))))</f>
        <v>01</v>
      </c>
      <c r="I954" t="str" cm="1">
        <f t="array" aca="1" ref="I954" ca="1">_xlfn.TEXTJOIN("",TRUE,IFERROR(MID(H954,ROW(INDIRECT("1:100")),1)+0,""))</f>
        <v>01</v>
      </c>
      <c r="J954" s="1" t="s">
        <v>12604</v>
      </c>
      <c r="K954" t="str">
        <f t="shared" si="88"/>
        <v>01</v>
      </c>
      <c r="L954" t="s">
        <v>12566</v>
      </c>
      <c r="M954" t="s">
        <v>12567</v>
      </c>
      <c r="N954">
        <v>2</v>
      </c>
      <c r="O954" t="s">
        <v>766</v>
      </c>
      <c r="P954" t="str">
        <f t="shared" si="89"/>
        <v>01-Umsetzung</v>
      </c>
    </row>
    <row r="955" spans="1:16" x14ac:dyDescent="0.3">
      <c r="A955" t="s">
        <v>11627</v>
      </c>
      <c r="B955" t="s">
        <v>12239</v>
      </c>
      <c r="C955" t="s">
        <v>65</v>
      </c>
      <c r="D955">
        <f t="shared" si="84"/>
        <v>1</v>
      </c>
      <c r="E955">
        <f t="shared" si="85"/>
        <v>1</v>
      </c>
      <c r="F955" t="str">
        <f t="shared" si="86"/>
        <v>Umsetzung</v>
      </c>
      <c r="G955" t="str">
        <f t="shared" si="87"/>
        <v>Umsetzung</v>
      </c>
      <c r="H955" t="str" cm="1">
        <f t="array" ref="H955">LEFT(C955,SUM(LEN(C955)-LEN(SUBSTITUTE(C955,{"0";"1";"2";"3";"4";"5";"6";"7";"8";"9"},""))))</f>
        <v>01</v>
      </c>
      <c r="I955" t="str" cm="1">
        <f t="array" aca="1" ref="I955" ca="1">_xlfn.TEXTJOIN("",TRUE,IFERROR(MID(H955,ROW(INDIRECT("1:100")),1)+0,""))</f>
        <v>01</v>
      </c>
      <c r="J955" s="1" t="s">
        <v>12604</v>
      </c>
      <c r="K955" t="str">
        <f t="shared" si="88"/>
        <v>01</v>
      </c>
      <c r="L955" t="s">
        <v>12566</v>
      </c>
      <c r="M955" t="s">
        <v>12567</v>
      </c>
      <c r="N955">
        <v>2</v>
      </c>
      <c r="O955" t="s">
        <v>766</v>
      </c>
      <c r="P955" t="str">
        <f t="shared" si="89"/>
        <v>01-Umsetzung</v>
      </c>
    </row>
    <row r="956" spans="1:16" x14ac:dyDescent="0.3">
      <c r="A956" t="s">
        <v>11628</v>
      </c>
      <c r="B956" t="s">
        <v>12240</v>
      </c>
      <c r="C956" t="s">
        <v>65</v>
      </c>
      <c r="D956">
        <f t="shared" si="84"/>
        <v>1</v>
      </c>
      <c r="E956">
        <f t="shared" si="85"/>
        <v>1</v>
      </c>
      <c r="F956" t="str">
        <f t="shared" si="86"/>
        <v>Umsetzung</v>
      </c>
      <c r="G956" t="str">
        <f t="shared" si="87"/>
        <v>Umsetzung</v>
      </c>
      <c r="H956" t="str" cm="1">
        <f t="array" ref="H956">LEFT(C956,SUM(LEN(C956)-LEN(SUBSTITUTE(C956,{"0";"1";"2";"3";"4";"5";"6";"7";"8";"9"},""))))</f>
        <v>01</v>
      </c>
      <c r="I956" t="str" cm="1">
        <f t="array" aca="1" ref="I956" ca="1">_xlfn.TEXTJOIN("",TRUE,IFERROR(MID(H956,ROW(INDIRECT("1:100")),1)+0,""))</f>
        <v>01</v>
      </c>
      <c r="J956" s="1" t="s">
        <v>12604</v>
      </c>
      <c r="K956" t="str">
        <f t="shared" si="88"/>
        <v>01</v>
      </c>
      <c r="L956" t="s">
        <v>12566</v>
      </c>
      <c r="M956" t="s">
        <v>12567</v>
      </c>
      <c r="N956">
        <v>2</v>
      </c>
      <c r="O956" t="s">
        <v>766</v>
      </c>
      <c r="P956" t="str">
        <f t="shared" si="89"/>
        <v>01-Umsetzung</v>
      </c>
    </row>
    <row r="957" spans="1:16" x14ac:dyDescent="0.3">
      <c r="A957" t="s">
        <v>11629</v>
      </c>
      <c r="B957" t="s">
        <v>12241</v>
      </c>
      <c r="C957" t="s">
        <v>65</v>
      </c>
      <c r="D957">
        <f t="shared" si="84"/>
        <v>1</v>
      </c>
      <c r="E957">
        <f t="shared" si="85"/>
        <v>1</v>
      </c>
      <c r="F957" t="str">
        <f t="shared" si="86"/>
        <v>Umsetzung</v>
      </c>
      <c r="G957" t="str">
        <f t="shared" si="87"/>
        <v>Umsetzung</v>
      </c>
      <c r="H957" t="str" cm="1">
        <f t="array" ref="H957">LEFT(C957,SUM(LEN(C957)-LEN(SUBSTITUTE(C957,{"0";"1";"2";"3";"4";"5";"6";"7";"8";"9"},""))))</f>
        <v>01</v>
      </c>
      <c r="I957" t="str" cm="1">
        <f t="array" aca="1" ref="I957" ca="1">_xlfn.TEXTJOIN("",TRUE,IFERROR(MID(H957,ROW(INDIRECT("1:100")),1)+0,""))</f>
        <v>01</v>
      </c>
      <c r="J957" s="1" t="s">
        <v>12604</v>
      </c>
      <c r="K957" t="str">
        <f t="shared" si="88"/>
        <v>01</v>
      </c>
      <c r="L957" t="s">
        <v>12566</v>
      </c>
      <c r="M957" t="s">
        <v>12567</v>
      </c>
      <c r="N957">
        <v>2</v>
      </c>
      <c r="O957" t="s">
        <v>766</v>
      </c>
      <c r="P957" t="str">
        <f t="shared" si="89"/>
        <v>01-Umsetzung</v>
      </c>
    </row>
    <row r="958" spans="1:16" x14ac:dyDescent="0.3">
      <c r="A958" t="s">
        <v>11630</v>
      </c>
      <c r="B958" t="s">
        <v>12242</v>
      </c>
      <c r="C958" t="s">
        <v>65</v>
      </c>
      <c r="D958">
        <f t="shared" si="84"/>
        <v>1</v>
      </c>
      <c r="E958">
        <f t="shared" si="85"/>
        <v>1</v>
      </c>
      <c r="F958" t="str">
        <f t="shared" si="86"/>
        <v>Umsetzung</v>
      </c>
      <c r="G958" t="str">
        <f t="shared" si="87"/>
        <v>Umsetzung</v>
      </c>
      <c r="H958" t="str" cm="1">
        <f t="array" ref="H958">LEFT(C958,SUM(LEN(C958)-LEN(SUBSTITUTE(C958,{"0";"1";"2";"3";"4";"5";"6";"7";"8";"9"},""))))</f>
        <v>01</v>
      </c>
      <c r="I958" t="str" cm="1">
        <f t="array" aca="1" ref="I958" ca="1">_xlfn.TEXTJOIN("",TRUE,IFERROR(MID(H958,ROW(INDIRECT("1:100")),1)+0,""))</f>
        <v>01</v>
      </c>
      <c r="J958" s="1" t="s">
        <v>12604</v>
      </c>
      <c r="K958" t="str">
        <f t="shared" si="88"/>
        <v>01</v>
      </c>
      <c r="L958" t="s">
        <v>12566</v>
      </c>
      <c r="M958" t="s">
        <v>12567</v>
      </c>
      <c r="N958">
        <v>2</v>
      </c>
      <c r="O958" t="s">
        <v>766</v>
      </c>
      <c r="P958" t="str">
        <f t="shared" si="89"/>
        <v>01-Umsetzung</v>
      </c>
    </row>
    <row r="959" spans="1:16" x14ac:dyDescent="0.3">
      <c r="A959" t="s">
        <v>11631</v>
      </c>
      <c r="B959" t="s">
        <v>12243</v>
      </c>
      <c r="C959" t="s">
        <v>57</v>
      </c>
      <c r="D959">
        <f t="shared" si="84"/>
        <v>1</v>
      </c>
      <c r="E959">
        <f t="shared" si="85"/>
        <v>1</v>
      </c>
      <c r="F959" t="str">
        <f t="shared" si="86"/>
        <v>Durchführung</v>
      </c>
      <c r="G959" t="str">
        <f t="shared" si="87"/>
        <v>Durchführung</v>
      </c>
      <c r="H959" t="str" cm="1">
        <f t="array" ref="H959">LEFT(C959,SUM(LEN(C959)-LEN(SUBSTITUTE(C959,{"0";"1";"2";"3";"4";"5";"6";"7";"8";"9"},""))))</f>
        <v>01</v>
      </c>
      <c r="I959" t="str" cm="1">
        <f t="array" aca="1" ref="I959" ca="1">_xlfn.TEXTJOIN("",TRUE,IFERROR(MID(H959,ROW(INDIRECT("1:100")),1)+0,""))</f>
        <v>01</v>
      </c>
      <c r="J959" s="1" t="s">
        <v>12604</v>
      </c>
      <c r="K959" t="str">
        <f t="shared" si="88"/>
        <v>01</v>
      </c>
      <c r="L959" t="s">
        <v>12566</v>
      </c>
      <c r="M959" t="s">
        <v>12567</v>
      </c>
      <c r="N959">
        <v>2</v>
      </c>
      <c r="O959" t="s">
        <v>766</v>
      </c>
      <c r="P959" t="str">
        <f t="shared" si="89"/>
        <v>01-Durchführung</v>
      </c>
    </row>
    <row r="960" spans="1:16" x14ac:dyDescent="0.3">
      <c r="A960" t="s">
        <v>11632</v>
      </c>
      <c r="B960" t="s">
        <v>12244</v>
      </c>
      <c r="C960" t="s">
        <v>65</v>
      </c>
      <c r="D960">
        <f t="shared" si="84"/>
        <v>1</v>
      </c>
      <c r="E960">
        <f t="shared" si="85"/>
        <v>1</v>
      </c>
      <c r="F960" t="str">
        <f t="shared" si="86"/>
        <v>Umsetzung</v>
      </c>
      <c r="G960" t="str">
        <f t="shared" si="87"/>
        <v>Umsetzung</v>
      </c>
      <c r="H960" t="str" cm="1">
        <f t="array" ref="H960">LEFT(C960,SUM(LEN(C960)-LEN(SUBSTITUTE(C960,{"0";"1";"2";"3";"4";"5";"6";"7";"8";"9"},""))))</f>
        <v>01</v>
      </c>
      <c r="I960" t="str" cm="1">
        <f t="array" aca="1" ref="I960" ca="1">_xlfn.TEXTJOIN("",TRUE,IFERROR(MID(H960,ROW(INDIRECT("1:100")),1)+0,""))</f>
        <v>01</v>
      </c>
      <c r="J960" s="1" t="s">
        <v>12604</v>
      </c>
      <c r="K960" t="str">
        <f t="shared" si="88"/>
        <v>01</v>
      </c>
      <c r="L960" t="s">
        <v>12566</v>
      </c>
      <c r="M960" t="s">
        <v>12567</v>
      </c>
      <c r="N960">
        <v>2</v>
      </c>
      <c r="O960" t="s">
        <v>766</v>
      </c>
      <c r="P960" t="str">
        <f t="shared" si="89"/>
        <v>01-Umsetzung</v>
      </c>
    </row>
    <row r="961" spans="1:16" x14ac:dyDescent="0.3">
      <c r="A961" t="s">
        <v>11633</v>
      </c>
      <c r="B961" t="s">
        <v>12245</v>
      </c>
      <c r="C961" t="s">
        <v>65</v>
      </c>
      <c r="D961">
        <f t="shared" si="84"/>
        <v>1</v>
      </c>
      <c r="E961">
        <f t="shared" si="85"/>
        <v>1</v>
      </c>
      <c r="F961" t="str">
        <f t="shared" si="86"/>
        <v>Umsetzung</v>
      </c>
      <c r="G961" t="str">
        <f t="shared" si="87"/>
        <v>Umsetzung</v>
      </c>
      <c r="H961" t="str" cm="1">
        <f t="array" ref="H961">LEFT(C961,SUM(LEN(C961)-LEN(SUBSTITUTE(C961,{"0";"1";"2";"3";"4";"5";"6";"7";"8";"9"},""))))</f>
        <v>01</v>
      </c>
      <c r="I961" t="str" cm="1">
        <f t="array" aca="1" ref="I961" ca="1">_xlfn.TEXTJOIN("",TRUE,IFERROR(MID(H961,ROW(INDIRECT("1:100")),1)+0,""))</f>
        <v>01</v>
      </c>
      <c r="J961" s="1" t="s">
        <v>12604</v>
      </c>
      <c r="K961" t="str">
        <f t="shared" si="88"/>
        <v>01</v>
      </c>
      <c r="L961" t="s">
        <v>12566</v>
      </c>
      <c r="M961" t="s">
        <v>12567</v>
      </c>
      <c r="N961">
        <v>2</v>
      </c>
      <c r="O961" t="s">
        <v>766</v>
      </c>
      <c r="P961" t="str">
        <f t="shared" si="89"/>
        <v>01-Umsetzung</v>
      </c>
    </row>
    <row r="962" spans="1:16" x14ac:dyDescent="0.3">
      <c r="A962" t="s">
        <v>11634</v>
      </c>
      <c r="B962" t="s">
        <v>12246</v>
      </c>
      <c r="C962" t="s">
        <v>57</v>
      </c>
      <c r="D962">
        <f t="shared" si="84"/>
        <v>1</v>
      </c>
      <c r="E962">
        <f t="shared" si="85"/>
        <v>1</v>
      </c>
      <c r="F962" t="str">
        <f t="shared" si="86"/>
        <v>Durchführung</v>
      </c>
      <c r="G962" t="str">
        <f t="shared" si="87"/>
        <v>Durchführung</v>
      </c>
      <c r="H962" t="str" cm="1">
        <f t="array" ref="H962">LEFT(C962,SUM(LEN(C962)-LEN(SUBSTITUTE(C962,{"0";"1";"2";"3";"4";"5";"6";"7";"8";"9"},""))))</f>
        <v>01</v>
      </c>
      <c r="I962" t="str" cm="1">
        <f t="array" aca="1" ref="I962" ca="1">_xlfn.TEXTJOIN("",TRUE,IFERROR(MID(H962,ROW(INDIRECT("1:100")),1)+0,""))</f>
        <v>01</v>
      </c>
      <c r="J962" s="1" t="s">
        <v>12604</v>
      </c>
      <c r="K962" t="str">
        <f t="shared" si="88"/>
        <v>01</v>
      </c>
      <c r="L962" t="s">
        <v>12566</v>
      </c>
      <c r="M962" t="s">
        <v>12567</v>
      </c>
      <c r="N962">
        <v>2</v>
      </c>
      <c r="O962" t="s">
        <v>766</v>
      </c>
      <c r="P962" t="str">
        <f t="shared" si="89"/>
        <v>01-Durchführung</v>
      </c>
    </row>
    <row r="963" spans="1:16" x14ac:dyDescent="0.3">
      <c r="A963" t="s">
        <v>11635</v>
      </c>
      <c r="B963" t="s">
        <v>12247</v>
      </c>
      <c r="C963" t="s">
        <v>65</v>
      </c>
      <c r="D963">
        <f t="shared" ref="D963:D1026" si="90">LEN(C963)-LEN(SUBSTITUTE(C963,"-",))</f>
        <v>1</v>
      </c>
      <c r="E963">
        <f t="shared" ref="E963:E1026" si="91">IF(D963&gt;1,2,D963)</f>
        <v>1</v>
      </c>
      <c r="F963" t="str">
        <f t="shared" ref="F963:F1026" si="92">IF(ISERROR(RIGHT($C963,LEN($C963)-SEARCH("#",SUBSTITUTE($C963,"-","#",E963)))),"Fehler",RIGHT($C963,LEN($C963)-SEARCH("#",SUBSTITUTE($C963,"-","#",E963))))</f>
        <v>Umsetzung</v>
      </c>
      <c r="G963" t="str">
        <f t="shared" ref="G963:G1026" si="93">IF(D963=0,RIGHT(C963,LEN(C963)-FIND(" ",C963)),F963)</f>
        <v>Umsetzung</v>
      </c>
      <c r="H963" t="str" cm="1">
        <f t="array" ref="H963">LEFT(C963,SUM(LEN(C963)-LEN(SUBSTITUTE(C963,{"0";"1";"2";"3";"4";"5";"6";"7";"8";"9"},""))))</f>
        <v>01</v>
      </c>
      <c r="I963" t="str" cm="1">
        <f t="array" aca="1" ref="I963" ca="1">_xlfn.TEXTJOIN("",TRUE,IFERROR(MID(H963,ROW(INDIRECT("1:100")),1)+0,""))</f>
        <v>01</v>
      </c>
      <c r="J963" s="1" t="s">
        <v>12604</v>
      </c>
      <c r="K963" t="str">
        <f t="shared" ref="K963:K1026" si="94">LEFT($C963,SEARCH("#",SUBSTITUTE($C963,"-","#",E963))-1)</f>
        <v>01</v>
      </c>
      <c r="L963" t="s">
        <v>12566</v>
      </c>
      <c r="M963" t="s">
        <v>12567</v>
      </c>
      <c r="N963">
        <v>2</v>
      </c>
      <c r="O963" t="s">
        <v>766</v>
      </c>
      <c r="P963" t="str">
        <f t="shared" ref="P963:P1026" si="95">C963</f>
        <v>01-Umsetzung</v>
      </c>
    </row>
    <row r="964" spans="1:16" x14ac:dyDescent="0.3">
      <c r="A964" t="s">
        <v>11636</v>
      </c>
      <c r="B964" t="s">
        <v>12248</v>
      </c>
      <c r="C964" t="s">
        <v>57</v>
      </c>
      <c r="D964">
        <f t="shared" si="90"/>
        <v>1</v>
      </c>
      <c r="E964">
        <f t="shared" si="91"/>
        <v>1</v>
      </c>
      <c r="F964" t="str">
        <f t="shared" si="92"/>
        <v>Durchführung</v>
      </c>
      <c r="G964" t="str">
        <f t="shared" si="93"/>
        <v>Durchführung</v>
      </c>
      <c r="H964" t="str" cm="1">
        <f t="array" ref="H964">LEFT(C964,SUM(LEN(C964)-LEN(SUBSTITUTE(C964,{"0";"1";"2";"3";"4";"5";"6";"7";"8";"9"},""))))</f>
        <v>01</v>
      </c>
      <c r="I964" t="str" cm="1">
        <f t="array" aca="1" ref="I964" ca="1">_xlfn.TEXTJOIN("",TRUE,IFERROR(MID(H964,ROW(INDIRECT("1:100")),1)+0,""))</f>
        <v>01</v>
      </c>
      <c r="J964" s="1" t="s">
        <v>12604</v>
      </c>
      <c r="K964" t="str">
        <f t="shared" si="94"/>
        <v>01</v>
      </c>
      <c r="L964" t="s">
        <v>12566</v>
      </c>
      <c r="M964" t="s">
        <v>12567</v>
      </c>
      <c r="N964">
        <v>2</v>
      </c>
      <c r="O964" t="s">
        <v>766</v>
      </c>
      <c r="P964" t="str">
        <f t="shared" si="95"/>
        <v>01-Durchführung</v>
      </c>
    </row>
    <row r="965" spans="1:16" x14ac:dyDescent="0.3">
      <c r="A965" t="s">
        <v>11637</v>
      </c>
      <c r="B965" t="s">
        <v>12249</v>
      </c>
      <c r="C965" t="s">
        <v>65</v>
      </c>
      <c r="D965">
        <f t="shared" si="90"/>
        <v>1</v>
      </c>
      <c r="E965">
        <f t="shared" si="91"/>
        <v>1</v>
      </c>
      <c r="F965" t="str">
        <f t="shared" si="92"/>
        <v>Umsetzung</v>
      </c>
      <c r="G965" t="str">
        <f t="shared" si="93"/>
        <v>Umsetzung</v>
      </c>
      <c r="H965" t="str" cm="1">
        <f t="array" ref="H965">LEFT(C965,SUM(LEN(C965)-LEN(SUBSTITUTE(C965,{"0";"1";"2";"3";"4";"5";"6";"7";"8";"9"},""))))</f>
        <v>01</v>
      </c>
      <c r="I965" t="str" cm="1">
        <f t="array" aca="1" ref="I965" ca="1">_xlfn.TEXTJOIN("",TRUE,IFERROR(MID(H965,ROW(INDIRECT("1:100")),1)+0,""))</f>
        <v>01</v>
      </c>
      <c r="J965" s="1" t="s">
        <v>12604</v>
      </c>
      <c r="K965" t="str">
        <f t="shared" si="94"/>
        <v>01</v>
      </c>
      <c r="L965" t="s">
        <v>12566</v>
      </c>
      <c r="M965" t="s">
        <v>12567</v>
      </c>
      <c r="N965">
        <v>2</v>
      </c>
      <c r="O965" t="s">
        <v>766</v>
      </c>
      <c r="P965" t="str">
        <f t="shared" si="95"/>
        <v>01-Umsetzung</v>
      </c>
    </row>
    <row r="966" spans="1:16" x14ac:dyDescent="0.3">
      <c r="A966" t="s">
        <v>11638</v>
      </c>
      <c r="B966" t="s">
        <v>12250</v>
      </c>
      <c r="C966" t="s">
        <v>65</v>
      </c>
      <c r="D966">
        <f t="shared" si="90"/>
        <v>1</v>
      </c>
      <c r="E966">
        <f t="shared" si="91"/>
        <v>1</v>
      </c>
      <c r="F966" t="str">
        <f t="shared" si="92"/>
        <v>Umsetzung</v>
      </c>
      <c r="G966" t="str">
        <f t="shared" si="93"/>
        <v>Umsetzung</v>
      </c>
      <c r="H966" t="str" cm="1">
        <f t="array" ref="H966">LEFT(C966,SUM(LEN(C966)-LEN(SUBSTITUTE(C966,{"0";"1";"2";"3";"4";"5";"6";"7";"8";"9"},""))))</f>
        <v>01</v>
      </c>
      <c r="I966" t="str" cm="1">
        <f t="array" aca="1" ref="I966" ca="1">_xlfn.TEXTJOIN("",TRUE,IFERROR(MID(H966,ROW(INDIRECT("1:100")),1)+0,""))</f>
        <v>01</v>
      </c>
      <c r="J966" s="1" t="s">
        <v>12604</v>
      </c>
      <c r="K966" t="str">
        <f t="shared" si="94"/>
        <v>01</v>
      </c>
      <c r="L966" t="s">
        <v>12566</v>
      </c>
      <c r="M966" t="s">
        <v>12567</v>
      </c>
      <c r="N966">
        <v>2</v>
      </c>
      <c r="O966" t="s">
        <v>766</v>
      </c>
      <c r="P966" t="str">
        <f t="shared" si="95"/>
        <v>01-Umsetzung</v>
      </c>
    </row>
    <row r="967" spans="1:16" x14ac:dyDescent="0.3">
      <c r="A967" t="s">
        <v>11639</v>
      </c>
      <c r="B967" t="s">
        <v>12251</v>
      </c>
      <c r="C967" t="s">
        <v>65</v>
      </c>
      <c r="D967">
        <f t="shared" si="90"/>
        <v>1</v>
      </c>
      <c r="E967">
        <f t="shared" si="91"/>
        <v>1</v>
      </c>
      <c r="F967" t="str">
        <f t="shared" si="92"/>
        <v>Umsetzung</v>
      </c>
      <c r="G967" t="str">
        <f t="shared" si="93"/>
        <v>Umsetzung</v>
      </c>
      <c r="H967" t="str" cm="1">
        <f t="array" ref="H967">LEFT(C967,SUM(LEN(C967)-LEN(SUBSTITUTE(C967,{"0";"1";"2";"3";"4";"5";"6";"7";"8";"9"},""))))</f>
        <v>01</v>
      </c>
      <c r="I967" t="str" cm="1">
        <f t="array" aca="1" ref="I967" ca="1">_xlfn.TEXTJOIN("",TRUE,IFERROR(MID(H967,ROW(INDIRECT("1:100")),1)+0,""))</f>
        <v>01</v>
      </c>
      <c r="J967" s="1" t="s">
        <v>12604</v>
      </c>
      <c r="K967" t="str">
        <f t="shared" si="94"/>
        <v>01</v>
      </c>
      <c r="L967" t="s">
        <v>12566</v>
      </c>
      <c r="M967" t="s">
        <v>12567</v>
      </c>
      <c r="N967">
        <v>2</v>
      </c>
      <c r="O967" t="s">
        <v>766</v>
      </c>
      <c r="P967" t="str">
        <f t="shared" si="95"/>
        <v>01-Umsetzung</v>
      </c>
    </row>
    <row r="968" spans="1:16" x14ac:dyDescent="0.3">
      <c r="A968" t="s">
        <v>11640</v>
      </c>
      <c r="B968" t="s">
        <v>12252</v>
      </c>
      <c r="C968" t="s">
        <v>65</v>
      </c>
      <c r="D968">
        <f t="shared" si="90"/>
        <v>1</v>
      </c>
      <c r="E968">
        <f t="shared" si="91"/>
        <v>1</v>
      </c>
      <c r="F968" t="str">
        <f t="shared" si="92"/>
        <v>Umsetzung</v>
      </c>
      <c r="G968" t="str">
        <f t="shared" si="93"/>
        <v>Umsetzung</v>
      </c>
      <c r="H968" t="str" cm="1">
        <f t="array" ref="H968">LEFT(C968,SUM(LEN(C968)-LEN(SUBSTITUTE(C968,{"0";"1";"2";"3";"4";"5";"6";"7";"8";"9"},""))))</f>
        <v>01</v>
      </c>
      <c r="I968" t="str" cm="1">
        <f t="array" aca="1" ref="I968" ca="1">_xlfn.TEXTJOIN("",TRUE,IFERROR(MID(H968,ROW(INDIRECT("1:100")),1)+0,""))</f>
        <v>01</v>
      </c>
      <c r="J968" s="1" t="s">
        <v>12604</v>
      </c>
      <c r="K968" t="str">
        <f t="shared" si="94"/>
        <v>01</v>
      </c>
      <c r="L968" t="s">
        <v>12566</v>
      </c>
      <c r="M968" t="s">
        <v>12567</v>
      </c>
      <c r="N968">
        <v>2</v>
      </c>
      <c r="O968" t="s">
        <v>766</v>
      </c>
      <c r="P968" t="str">
        <f t="shared" si="95"/>
        <v>01-Umsetzung</v>
      </c>
    </row>
    <row r="969" spans="1:16" x14ac:dyDescent="0.3">
      <c r="A969" t="s">
        <v>11641</v>
      </c>
      <c r="B969" t="s">
        <v>12253</v>
      </c>
      <c r="C969" t="s">
        <v>65</v>
      </c>
      <c r="D969">
        <f t="shared" si="90"/>
        <v>1</v>
      </c>
      <c r="E969">
        <f t="shared" si="91"/>
        <v>1</v>
      </c>
      <c r="F969" t="str">
        <f t="shared" si="92"/>
        <v>Umsetzung</v>
      </c>
      <c r="G969" t="str">
        <f t="shared" si="93"/>
        <v>Umsetzung</v>
      </c>
      <c r="H969" t="str" cm="1">
        <f t="array" ref="H969">LEFT(C969,SUM(LEN(C969)-LEN(SUBSTITUTE(C969,{"0";"1";"2";"3";"4";"5";"6";"7";"8";"9"},""))))</f>
        <v>01</v>
      </c>
      <c r="I969" t="str" cm="1">
        <f t="array" aca="1" ref="I969" ca="1">_xlfn.TEXTJOIN("",TRUE,IFERROR(MID(H969,ROW(INDIRECT("1:100")),1)+0,""))</f>
        <v>01</v>
      </c>
      <c r="J969" s="1" t="s">
        <v>12604</v>
      </c>
      <c r="K969" t="str">
        <f t="shared" si="94"/>
        <v>01</v>
      </c>
      <c r="L969" t="s">
        <v>12566</v>
      </c>
      <c r="M969" t="s">
        <v>12567</v>
      </c>
      <c r="N969">
        <v>2</v>
      </c>
      <c r="O969" t="s">
        <v>766</v>
      </c>
      <c r="P969" t="str">
        <f t="shared" si="95"/>
        <v>01-Umsetzung</v>
      </c>
    </row>
    <row r="970" spans="1:16" x14ac:dyDescent="0.3">
      <c r="A970" t="s">
        <v>11642</v>
      </c>
      <c r="B970" t="s">
        <v>12254</v>
      </c>
      <c r="C970" t="s">
        <v>65</v>
      </c>
      <c r="D970">
        <f t="shared" si="90"/>
        <v>1</v>
      </c>
      <c r="E970">
        <f t="shared" si="91"/>
        <v>1</v>
      </c>
      <c r="F970" t="str">
        <f t="shared" si="92"/>
        <v>Umsetzung</v>
      </c>
      <c r="G970" t="str">
        <f t="shared" si="93"/>
        <v>Umsetzung</v>
      </c>
      <c r="H970" t="str" cm="1">
        <f t="array" ref="H970">LEFT(C970,SUM(LEN(C970)-LEN(SUBSTITUTE(C970,{"0";"1";"2";"3";"4";"5";"6";"7";"8";"9"},""))))</f>
        <v>01</v>
      </c>
      <c r="I970" t="str" cm="1">
        <f t="array" aca="1" ref="I970" ca="1">_xlfn.TEXTJOIN("",TRUE,IFERROR(MID(H970,ROW(INDIRECT("1:100")),1)+0,""))</f>
        <v>01</v>
      </c>
      <c r="J970" s="1" t="s">
        <v>12604</v>
      </c>
      <c r="K970" t="str">
        <f t="shared" si="94"/>
        <v>01</v>
      </c>
      <c r="L970" t="s">
        <v>12566</v>
      </c>
      <c r="M970" t="s">
        <v>12567</v>
      </c>
      <c r="N970">
        <v>2</v>
      </c>
      <c r="O970" t="s">
        <v>766</v>
      </c>
      <c r="P970" t="str">
        <f t="shared" si="95"/>
        <v>01-Umsetzung</v>
      </c>
    </row>
    <row r="971" spans="1:16" x14ac:dyDescent="0.3">
      <c r="A971" t="s">
        <v>11643</v>
      </c>
      <c r="B971" t="s">
        <v>12255</v>
      </c>
      <c r="C971" t="s">
        <v>65</v>
      </c>
      <c r="D971">
        <f t="shared" si="90"/>
        <v>1</v>
      </c>
      <c r="E971">
        <f t="shared" si="91"/>
        <v>1</v>
      </c>
      <c r="F971" t="str">
        <f t="shared" si="92"/>
        <v>Umsetzung</v>
      </c>
      <c r="G971" t="str">
        <f t="shared" si="93"/>
        <v>Umsetzung</v>
      </c>
      <c r="H971" t="str" cm="1">
        <f t="array" ref="H971">LEFT(C971,SUM(LEN(C971)-LEN(SUBSTITUTE(C971,{"0";"1";"2";"3";"4";"5";"6";"7";"8";"9"},""))))</f>
        <v>01</v>
      </c>
      <c r="I971" t="str" cm="1">
        <f t="array" aca="1" ref="I971" ca="1">_xlfn.TEXTJOIN("",TRUE,IFERROR(MID(H971,ROW(INDIRECT("1:100")),1)+0,""))</f>
        <v>01</v>
      </c>
      <c r="J971" s="1" t="s">
        <v>12604</v>
      </c>
      <c r="K971" t="str">
        <f t="shared" si="94"/>
        <v>01</v>
      </c>
      <c r="L971" t="s">
        <v>12566</v>
      </c>
      <c r="M971" t="s">
        <v>12567</v>
      </c>
      <c r="N971">
        <v>2</v>
      </c>
      <c r="O971" t="s">
        <v>766</v>
      </c>
      <c r="P971" t="str">
        <f t="shared" si="95"/>
        <v>01-Umsetzung</v>
      </c>
    </row>
    <row r="972" spans="1:16" x14ac:dyDescent="0.3">
      <c r="A972" t="s">
        <v>11644</v>
      </c>
      <c r="B972" t="s">
        <v>12256</v>
      </c>
      <c r="C972" t="s">
        <v>65</v>
      </c>
      <c r="D972">
        <f t="shared" si="90"/>
        <v>1</v>
      </c>
      <c r="E972">
        <f t="shared" si="91"/>
        <v>1</v>
      </c>
      <c r="F972" t="str">
        <f t="shared" si="92"/>
        <v>Umsetzung</v>
      </c>
      <c r="G972" t="str">
        <f t="shared" si="93"/>
        <v>Umsetzung</v>
      </c>
      <c r="H972" t="str" cm="1">
        <f t="array" ref="H972">LEFT(C972,SUM(LEN(C972)-LEN(SUBSTITUTE(C972,{"0";"1";"2";"3";"4";"5";"6";"7";"8";"9"},""))))</f>
        <v>01</v>
      </c>
      <c r="I972" t="str" cm="1">
        <f t="array" aca="1" ref="I972" ca="1">_xlfn.TEXTJOIN("",TRUE,IFERROR(MID(H972,ROW(INDIRECT("1:100")),1)+0,""))</f>
        <v>01</v>
      </c>
      <c r="J972" s="1" t="s">
        <v>12604</v>
      </c>
      <c r="K972" t="str">
        <f t="shared" si="94"/>
        <v>01</v>
      </c>
      <c r="L972" t="s">
        <v>12566</v>
      </c>
      <c r="M972" t="s">
        <v>12567</v>
      </c>
      <c r="N972">
        <v>2</v>
      </c>
      <c r="O972" t="s">
        <v>766</v>
      </c>
      <c r="P972" t="str">
        <f t="shared" si="95"/>
        <v>01-Umsetzung</v>
      </c>
    </row>
    <row r="973" spans="1:16" x14ac:dyDescent="0.3">
      <c r="A973" t="s">
        <v>11645</v>
      </c>
      <c r="B973" t="s">
        <v>12257</v>
      </c>
      <c r="C973" t="s">
        <v>65</v>
      </c>
      <c r="D973">
        <f t="shared" si="90"/>
        <v>1</v>
      </c>
      <c r="E973">
        <f t="shared" si="91"/>
        <v>1</v>
      </c>
      <c r="F973" t="str">
        <f t="shared" si="92"/>
        <v>Umsetzung</v>
      </c>
      <c r="G973" t="str">
        <f t="shared" si="93"/>
        <v>Umsetzung</v>
      </c>
      <c r="H973" t="str" cm="1">
        <f t="array" ref="H973">LEFT(C973,SUM(LEN(C973)-LEN(SUBSTITUTE(C973,{"0";"1";"2";"3";"4";"5";"6";"7";"8";"9"},""))))</f>
        <v>01</v>
      </c>
      <c r="I973" t="str" cm="1">
        <f t="array" aca="1" ref="I973" ca="1">_xlfn.TEXTJOIN("",TRUE,IFERROR(MID(H973,ROW(INDIRECT("1:100")),1)+0,""))</f>
        <v>01</v>
      </c>
      <c r="J973" s="1" t="s">
        <v>12604</v>
      </c>
      <c r="K973" t="str">
        <f t="shared" si="94"/>
        <v>01</v>
      </c>
      <c r="L973" t="s">
        <v>12566</v>
      </c>
      <c r="M973" t="s">
        <v>12567</v>
      </c>
      <c r="N973">
        <v>2</v>
      </c>
      <c r="O973" t="s">
        <v>766</v>
      </c>
      <c r="P973" t="str">
        <f t="shared" si="95"/>
        <v>01-Umsetzung</v>
      </c>
    </row>
    <row r="974" spans="1:16" x14ac:dyDescent="0.3">
      <c r="A974" t="s">
        <v>11646</v>
      </c>
      <c r="B974" t="s">
        <v>12258</v>
      </c>
      <c r="C974" t="s">
        <v>65</v>
      </c>
      <c r="D974">
        <f t="shared" si="90"/>
        <v>1</v>
      </c>
      <c r="E974">
        <f t="shared" si="91"/>
        <v>1</v>
      </c>
      <c r="F974" t="str">
        <f t="shared" si="92"/>
        <v>Umsetzung</v>
      </c>
      <c r="G974" t="str">
        <f t="shared" si="93"/>
        <v>Umsetzung</v>
      </c>
      <c r="H974" t="str" cm="1">
        <f t="array" ref="H974">LEFT(C974,SUM(LEN(C974)-LEN(SUBSTITUTE(C974,{"0";"1";"2";"3";"4";"5";"6";"7";"8";"9"},""))))</f>
        <v>01</v>
      </c>
      <c r="I974" t="str" cm="1">
        <f t="array" aca="1" ref="I974" ca="1">_xlfn.TEXTJOIN("",TRUE,IFERROR(MID(H974,ROW(INDIRECT("1:100")),1)+0,""))</f>
        <v>01</v>
      </c>
      <c r="J974" s="1" t="s">
        <v>12604</v>
      </c>
      <c r="K974" t="str">
        <f t="shared" si="94"/>
        <v>01</v>
      </c>
      <c r="L974" t="s">
        <v>12566</v>
      </c>
      <c r="M974" t="s">
        <v>12567</v>
      </c>
      <c r="N974">
        <v>2</v>
      </c>
      <c r="O974" t="s">
        <v>766</v>
      </c>
      <c r="P974" t="str">
        <f t="shared" si="95"/>
        <v>01-Umsetzung</v>
      </c>
    </row>
    <row r="975" spans="1:16" x14ac:dyDescent="0.3">
      <c r="A975" t="s">
        <v>11647</v>
      </c>
      <c r="B975" t="s">
        <v>12259</v>
      </c>
      <c r="C975" t="s">
        <v>65</v>
      </c>
      <c r="D975">
        <f t="shared" si="90"/>
        <v>1</v>
      </c>
      <c r="E975">
        <f t="shared" si="91"/>
        <v>1</v>
      </c>
      <c r="F975" t="str">
        <f t="shared" si="92"/>
        <v>Umsetzung</v>
      </c>
      <c r="G975" t="str">
        <f t="shared" si="93"/>
        <v>Umsetzung</v>
      </c>
      <c r="H975" t="str" cm="1">
        <f t="array" ref="H975">LEFT(C975,SUM(LEN(C975)-LEN(SUBSTITUTE(C975,{"0";"1";"2";"3";"4";"5";"6";"7";"8";"9"},""))))</f>
        <v>01</v>
      </c>
      <c r="I975" t="str" cm="1">
        <f t="array" aca="1" ref="I975" ca="1">_xlfn.TEXTJOIN("",TRUE,IFERROR(MID(H975,ROW(INDIRECT("1:100")),1)+0,""))</f>
        <v>01</v>
      </c>
      <c r="J975" s="1" t="s">
        <v>12604</v>
      </c>
      <c r="K975" t="str">
        <f t="shared" si="94"/>
        <v>01</v>
      </c>
      <c r="L975" t="s">
        <v>12566</v>
      </c>
      <c r="M975" t="s">
        <v>12567</v>
      </c>
      <c r="N975">
        <v>2</v>
      </c>
      <c r="O975" t="s">
        <v>766</v>
      </c>
      <c r="P975" t="str">
        <f t="shared" si="95"/>
        <v>01-Umsetzung</v>
      </c>
    </row>
    <row r="976" spans="1:16" x14ac:dyDescent="0.3">
      <c r="A976" t="s">
        <v>11648</v>
      </c>
      <c r="B976" t="s">
        <v>12261</v>
      </c>
      <c r="C976" t="s">
        <v>65</v>
      </c>
      <c r="D976">
        <f t="shared" si="90"/>
        <v>1</v>
      </c>
      <c r="E976">
        <f t="shared" si="91"/>
        <v>1</v>
      </c>
      <c r="F976" t="str">
        <f t="shared" si="92"/>
        <v>Umsetzung</v>
      </c>
      <c r="G976" t="str">
        <f t="shared" si="93"/>
        <v>Umsetzung</v>
      </c>
      <c r="H976" t="str" cm="1">
        <f t="array" ref="H976">LEFT(C976,SUM(LEN(C976)-LEN(SUBSTITUTE(C976,{"0";"1";"2";"3";"4";"5";"6";"7";"8";"9"},""))))</f>
        <v>01</v>
      </c>
      <c r="I976" t="str" cm="1">
        <f t="array" aca="1" ref="I976" ca="1">_xlfn.TEXTJOIN("",TRUE,IFERROR(MID(H976,ROW(INDIRECT("1:100")),1)+0,""))</f>
        <v>01</v>
      </c>
      <c r="J976" s="1" t="s">
        <v>12604</v>
      </c>
      <c r="K976" t="str">
        <f t="shared" si="94"/>
        <v>01</v>
      </c>
      <c r="L976" t="s">
        <v>12566</v>
      </c>
      <c r="M976" t="s">
        <v>12567</v>
      </c>
      <c r="N976">
        <v>2</v>
      </c>
      <c r="O976" t="s">
        <v>766</v>
      </c>
      <c r="P976" t="str">
        <f t="shared" si="95"/>
        <v>01-Umsetzung</v>
      </c>
    </row>
    <row r="977" spans="1:16" x14ac:dyDescent="0.3">
      <c r="A977" t="s">
        <v>11649</v>
      </c>
      <c r="B977" t="s">
        <v>12262</v>
      </c>
      <c r="C977" t="s">
        <v>65</v>
      </c>
      <c r="D977">
        <f t="shared" si="90"/>
        <v>1</v>
      </c>
      <c r="E977">
        <f t="shared" si="91"/>
        <v>1</v>
      </c>
      <c r="F977" t="str">
        <f t="shared" si="92"/>
        <v>Umsetzung</v>
      </c>
      <c r="G977" t="str">
        <f t="shared" si="93"/>
        <v>Umsetzung</v>
      </c>
      <c r="H977" t="str" cm="1">
        <f t="array" ref="H977">LEFT(C977,SUM(LEN(C977)-LEN(SUBSTITUTE(C977,{"0";"1";"2";"3";"4";"5";"6";"7";"8";"9"},""))))</f>
        <v>01</v>
      </c>
      <c r="I977" t="str" cm="1">
        <f t="array" aca="1" ref="I977" ca="1">_xlfn.TEXTJOIN("",TRUE,IFERROR(MID(H977,ROW(INDIRECT("1:100")),1)+0,""))</f>
        <v>01</v>
      </c>
      <c r="J977" s="1" t="s">
        <v>12604</v>
      </c>
      <c r="K977" t="str">
        <f t="shared" si="94"/>
        <v>01</v>
      </c>
      <c r="L977" t="s">
        <v>12566</v>
      </c>
      <c r="M977" t="s">
        <v>12567</v>
      </c>
      <c r="N977">
        <v>2</v>
      </c>
      <c r="O977" t="s">
        <v>766</v>
      </c>
      <c r="P977" t="str">
        <f t="shared" si="95"/>
        <v>01-Umsetzung</v>
      </c>
    </row>
    <row r="978" spans="1:16" x14ac:dyDescent="0.3">
      <c r="A978" t="s">
        <v>11650</v>
      </c>
      <c r="B978" t="s">
        <v>12263</v>
      </c>
      <c r="C978" t="s">
        <v>65</v>
      </c>
      <c r="D978">
        <f t="shared" si="90"/>
        <v>1</v>
      </c>
      <c r="E978">
        <f t="shared" si="91"/>
        <v>1</v>
      </c>
      <c r="F978" t="str">
        <f t="shared" si="92"/>
        <v>Umsetzung</v>
      </c>
      <c r="G978" t="str">
        <f t="shared" si="93"/>
        <v>Umsetzung</v>
      </c>
      <c r="H978" t="str" cm="1">
        <f t="array" ref="H978">LEFT(C978,SUM(LEN(C978)-LEN(SUBSTITUTE(C978,{"0";"1";"2";"3";"4";"5";"6";"7";"8";"9"},""))))</f>
        <v>01</v>
      </c>
      <c r="I978" t="str" cm="1">
        <f t="array" aca="1" ref="I978" ca="1">_xlfn.TEXTJOIN("",TRUE,IFERROR(MID(H978,ROW(INDIRECT("1:100")),1)+0,""))</f>
        <v>01</v>
      </c>
      <c r="J978" s="1" t="s">
        <v>12604</v>
      </c>
      <c r="K978" t="str">
        <f t="shared" si="94"/>
        <v>01</v>
      </c>
      <c r="L978" t="s">
        <v>12566</v>
      </c>
      <c r="M978" t="s">
        <v>12567</v>
      </c>
      <c r="N978">
        <v>2</v>
      </c>
      <c r="O978" t="s">
        <v>766</v>
      </c>
      <c r="P978" t="str">
        <f t="shared" si="95"/>
        <v>01-Umsetzung</v>
      </c>
    </row>
    <row r="979" spans="1:16" x14ac:dyDescent="0.3">
      <c r="A979" t="s">
        <v>11651</v>
      </c>
      <c r="B979" t="s">
        <v>12264</v>
      </c>
      <c r="C979" t="s">
        <v>65</v>
      </c>
      <c r="D979">
        <f t="shared" si="90"/>
        <v>1</v>
      </c>
      <c r="E979">
        <f t="shared" si="91"/>
        <v>1</v>
      </c>
      <c r="F979" t="str">
        <f t="shared" si="92"/>
        <v>Umsetzung</v>
      </c>
      <c r="G979" t="str">
        <f t="shared" si="93"/>
        <v>Umsetzung</v>
      </c>
      <c r="H979" t="str" cm="1">
        <f t="array" ref="H979">LEFT(C979,SUM(LEN(C979)-LEN(SUBSTITUTE(C979,{"0";"1";"2";"3";"4";"5";"6";"7";"8";"9"},""))))</f>
        <v>01</v>
      </c>
      <c r="I979" t="str" cm="1">
        <f t="array" aca="1" ref="I979" ca="1">_xlfn.TEXTJOIN("",TRUE,IFERROR(MID(H979,ROW(INDIRECT("1:100")),1)+0,""))</f>
        <v>01</v>
      </c>
      <c r="J979" s="1" t="s">
        <v>12604</v>
      </c>
      <c r="K979" t="str">
        <f t="shared" si="94"/>
        <v>01</v>
      </c>
      <c r="L979" t="s">
        <v>12566</v>
      </c>
      <c r="M979" t="s">
        <v>12567</v>
      </c>
      <c r="N979">
        <v>2</v>
      </c>
      <c r="O979" t="s">
        <v>766</v>
      </c>
      <c r="P979" t="str">
        <f t="shared" si="95"/>
        <v>01-Umsetzung</v>
      </c>
    </row>
    <row r="980" spans="1:16" x14ac:dyDescent="0.3">
      <c r="A980" t="s">
        <v>11652</v>
      </c>
      <c r="B980" t="s">
        <v>12265</v>
      </c>
      <c r="C980" t="s">
        <v>65</v>
      </c>
      <c r="D980">
        <f t="shared" si="90"/>
        <v>1</v>
      </c>
      <c r="E980">
        <f t="shared" si="91"/>
        <v>1</v>
      </c>
      <c r="F980" t="str">
        <f t="shared" si="92"/>
        <v>Umsetzung</v>
      </c>
      <c r="G980" t="str">
        <f t="shared" si="93"/>
        <v>Umsetzung</v>
      </c>
      <c r="H980" t="str" cm="1">
        <f t="array" ref="H980">LEFT(C980,SUM(LEN(C980)-LEN(SUBSTITUTE(C980,{"0";"1";"2";"3";"4";"5";"6";"7";"8";"9"},""))))</f>
        <v>01</v>
      </c>
      <c r="I980" t="str" cm="1">
        <f t="array" aca="1" ref="I980" ca="1">_xlfn.TEXTJOIN("",TRUE,IFERROR(MID(H980,ROW(INDIRECT("1:100")),1)+0,""))</f>
        <v>01</v>
      </c>
      <c r="J980" s="1" t="s">
        <v>12604</v>
      </c>
      <c r="K980" t="str">
        <f t="shared" si="94"/>
        <v>01</v>
      </c>
      <c r="L980" t="s">
        <v>12566</v>
      </c>
      <c r="M980" t="s">
        <v>12567</v>
      </c>
      <c r="N980">
        <v>2</v>
      </c>
      <c r="O980" t="s">
        <v>766</v>
      </c>
      <c r="P980" t="str">
        <f t="shared" si="95"/>
        <v>01-Umsetzung</v>
      </c>
    </row>
    <row r="981" spans="1:16" x14ac:dyDescent="0.3">
      <c r="A981" t="s">
        <v>11653</v>
      </c>
      <c r="B981" t="s">
        <v>12266</v>
      </c>
      <c r="C981" t="s">
        <v>65</v>
      </c>
      <c r="D981">
        <f t="shared" si="90"/>
        <v>1</v>
      </c>
      <c r="E981">
        <f t="shared" si="91"/>
        <v>1</v>
      </c>
      <c r="F981" t="str">
        <f t="shared" si="92"/>
        <v>Umsetzung</v>
      </c>
      <c r="G981" t="str">
        <f t="shared" si="93"/>
        <v>Umsetzung</v>
      </c>
      <c r="H981" t="str" cm="1">
        <f t="array" ref="H981">LEFT(C981,SUM(LEN(C981)-LEN(SUBSTITUTE(C981,{"0";"1";"2";"3";"4";"5";"6";"7";"8";"9"},""))))</f>
        <v>01</v>
      </c>
      <c r="I981" t="str" cm="1">
        <f t="array" aca="1" ref="I981" ca="1">_xlfn.TEXTJOIN("",TRUE,IFERROR(MID(H981,ROW(INDIRECT("1:100")),1)+0,""))</f>
        <v>01</v>
      </c>
      <c r="J981" s="1" t="s">
        <v>12604</v>
      </c>
      <c r="K981" t="str">
        <f t="shared" si="94"/>
        <v>01</v>
      </c>
      <c r="L981" t="s">
        <v>12566</v>
      </c>
      <c r="M981" t="s">
        <v>12567</v>
      </c>
      <c r="N981">
        <v>2</v>
      </c>
      <c r="O981" t="s">
        <v>766</v>
      </c>
      <c r="P981" t="str">
        <f t="shared" si="95"/>
        <v>01-Umsetzung</v>
      </c>
    </row>
    <row r="982" spans="1:16" x14ac:dyDescent="0.3">
      <c r="A982" t="s">
        <v>11654</v>
      </c>
      <c r="B982" t="s">
        <v>12267</v>
      </c>
      <c r="C982" t="s">
        <v>65</v>
      </c>
      <c r="D982">
        <f t="shared" si="90"/>
        <v>1</v>
      </c>
      <c r="E982">
        <f t="shared" si="91"/>
        <v>1</v>
      </c>
      <c r="F982" t="str">
        <f t="shared" si="92"/>
        <v>Umsetzung</v>
      </c>
      <c r="G982" t="str">
        <f t="shared" si="93"/>
        <v>Umsetzung</v>
      </c>
      <c r="H982" t="str" cm="1">
        <f t="array" ref="H982">LEFT(C982,SUM(LEN(C982)-LEN(SUBSTITUTE(C982,{"0";"1";"2";"3";"4";"5";"6";"7";"8";"9"},""))))</f>
        <v>01</v>
      </c>
      <c r="I982" t="str" cm="1">
        <f t="array" aca="1" ref="I982" ca="1">_xlfn.TEXTJOIN("",TRUE,IFERROR(MID(H982,ROW(INDIRECT("1:100")),1)+0,""))</f>
        <v>01</v>
      </c>
      <c r="J982" s="1" t="s">
        <v>12604</v>
      </c>
      <c r="K982" t="str">
        <f t="shared" si="94"/>
        <v>01</v>
      </c>
      <c r="L982" t="s">
        <v>12566</v>
      </c>
      <c r="M982" t="s">
        <v>12567</v>
      </c>
      <c r="N982">
        <v>2</v>
      </c>
      <c r="O982" t="s">
        <v>766</v>
      </c>
      <c r="P982" t="str">
        <f t="shared" si="95"/>
        <v>01-Umsetzung</v>
      </c>
    </row>
    <row r="983" spans="1:16" x14ac:dyDescent="0.3">
      <c r="A983" t="s">
        <v>11655</v>
      </c>
      <c r="B983" t="s">
        <v>12268</v>
      </c>
      <c r="C983" t="s">
        <v>65</v>
      </c>
      <c r="D983">
        <f t="shared" si="90"/>
        <v>1</v>
      </c>
      <c r="E983">
        <f t="shared" si="91"/>
        <v>1</v>
      </c>
      <c r="F983" t="str">
        <f t="shared" si="92"/>
        <v>Umsetzung</v>
      </c>
      <c r="G983" t="str">
        <f t="shared" si="93"/>
        <v>Umsetzung</v>
      </c>
      <c r="H983" t="str" cm="1">
        <f t="array" ref="H983">LEFT(C983,SUM(LEN(C983)-LEN(SUBSTITUTE(C983,{"0";"1";"2";"3";"4";"5";"6";"7";"8";"9"},""))))</f>
        <v>01</v>
      </c>
      <c r="I983" t="str" cm="1">
        <f t="array" aca="1" ref="I983" ca="1">_xlfn.TEXTJOIN("",TRUE,IFERROR(MID(H983,ROW(INDIRECT("1:100")),1)+0,""))</f>
        <v>01</v>
      </c>
      <c r="J983" s="1" t="s">
        <v>12604</v>
      </c>
      <c r="K983" t="str">
        <f t="shared" si="94"/>
        <v>01</v>
      </c>
      <c r="L983" t="s">
        <v>12566</v>
      </c>
      <c r="M983" t="s">
        <v>12567</v>
      </c>
      <c r="N983">
        <v>2</v>
      </c>
      <c r="O983" t="s">
        <v>766</v>
      </c>
      <c r="P983" t="str">
        <f t="shared" si="95"/>
        <v>01-Umsetzung</v>
      </c>
    </row>
    <row r="984" spans="1:16" x14ac:dyDescent="0.3">
      <c r="A984" t="s">
        <v>11656</v>
      </c>
      <c r="B984" t="s">
        <v>12269</v>
      </c>
      <c r="C984" t="s">
        <v>65</v>
      </c>
      <c r="D984">
        <f t="shared" si="90"/>
        <v>1</v>
      </c>
      <c r="E984">
        <f t="shared" si="91"/>
        <v>1</v>
      </c>
      <c r="F984" t="str">
        <f t="shared" si="92"/>
        <v>Umsetzung</v>
      </c>
      <c r="G984" t="str">
        <f t="shared" si="93"/>
        <v>Umsetzung</v>
      </c>
      <c r="H984" t="str" cm="1">
        <f t="array" ref="H984">LEFT(C984,SUM(LEN(C984)-LEN(SUBSTITUTE(C984,{"0";"1";"2";"3";"4";"5";"6";"7";"8";"9"},""))))</f>
        <v>01</v>
      </c>
      <c r="I984" t="str" cm="1">
        <f t="array" aca="1" ref="I984" ca="1">_xlfn.TEXTJOIN("",TRUE,IFERROR(MID(H984,ROW(INDIRECT("1:100")),1)+0,""))</f>
        <v>01</v>
      </c>
      <c r="J984" s="1" t="s">
        <v>12604</v>
      </c>
      <c r="K984" t="str">
        <f t="shared" si="94"/>
        <v>01</v>
      </c>
      <c r="L984" t="s">
        <v>12566</v>
      </c>
      <c r="M984" t="s">
        <v>12567</v>
      </c>
      <c r="N984">
        <v>2</v>
      </c>
      <c r="O984" t="s">
        <v>766</v>
      </c>
      <c r="P984" t="str">
        <f t="shared" si="95"/>
        <v>01-Umsetzung</v>
      </c>
    </row>
    <row r="985" spans="1:16" x14ac:dyDescent="0.3">
      <c r="A985" t="s">
        <v>11657</v>
      </c>
      <c r="B985" t="s">
        <v>12270</v>
      </c>
      <c r="C985" t="s">
        <v>65</v>
      </c>
      <c r="D985">
        <f t="shared" si="90"/>
        <v>1</v>
      </c>
      <c r="E985">
        <f t="shared" si="91"/>
        <v>1</v>
      </c>
      <c r="F985" t="str">
        <f t="shared" si="92"/>
        <v>Umsetzung</v>
      </c>
      <c r="G985" t="str">
        <f t="shared" si="93"/>
        <v>Umsetzung</v>
      </c>
      <c r="H985" t="str" cm="1">
        <f t="array" ref="H985">LEFT(C985,SUM(LEN(C985)-LEN(SUBSTITUTE(C985,{"0";"1";"2";"3";"4";"5";"6";"7";"8";"9"},""))))</f>
        <v>01</v>
      </c>
      <c r="I985" t="str" cm="1">
        <f t="array" aca="1" ref="I985" ca="1">_xlfn.TEXTJOIN("",TRUE,IFERROR(MID(H985,ROW(INDIRECT("1:100")),1)+0,""))</f>
        <v>01</v>
      </c>
      <c r="J985" s="1" t="s">
        <v>12604</v>
      </c>
      <c r="K985" t="str">
        <f t="shared" si="94"/>
        <v>01</v>
      </c>
      <c r="L985" t="s">
        <v>12566</v>
      </c>
      <c r="M985" t="s">
        <v>12567</v>
      </c>
      <c r="N985">
        <v>2</v>
      </c>
      <c r="O985" t="s">
        <v>766</v>
      </c>
      <c r="P985" t="str">
        <f t="shared" si="95"/>
        <v>01-Umsetzung</v>
      </c>
    </row>
    <row r="986" spans="1:16" x14ac:dyDescent="0.3">
      <c r="A986" t="s">
        <v>11658</v>
      </c>
      <c r="B986" t="s">
        <v>12271</v>
      </c>
      <c r="C986" t="s">
        <v>65</v>
      </c>
      <c r="D986">
        <f t="shared" si="90"/>
        <v>1</v>
      </c>
      <c r="E986">
        <f t="shared" si="91"/>
        <v>1</v>
      </c>
      <c r="F986" t="str">
        <f t="shared" si="92"/>
        <v>Umsetzung</v>
      </c>
      <c r="G986" t="str">
        <f t="shared" si="93"/>
        <v>Umsetzung</v>
      </c>
      <c r="H986" t="str" cm="1">
        <f t="array" ref="H986">LEFT(C986,SUM(LEN(C986)-LEN(SUBSTITUTE(C986,{"0";"1";"2";"3";"4";"5";"6";"7";"8";"9"},""))))</f>
        <v>01</v>
      </c>
      <c r="I986" t="str" cm="1">
        <f t="array" aca="1" ref="I986" ca="1">_xlfn.TEXTJOIN("",TRUE,IFERROR(MID(H986,ROW(INDIRECT("1:100")),1)+0,""))</f>
        <v>01</v>
      </c>
      <c r="J986" s="1" t="s">
        <v>12604</v>
      </c>
      <c r="K986" t="str">
        <f t="shared" si="94"/>
        <v>01</v>
      </c>
      <c r="L986" t="s">
        <v>12566</v>
      </c>
      <c r="M986" t="s">
        <v>12567</v>
      </c>
      <c r="N986">
        <v>2</v>
      </c>
      <c r="O986" t="s">
        <v>766</v>
      </c>
      <c r="P986" t="str">
        <f t="shared" si="95"/>
        <v>01-Umsetzung</v>
      </c>
    </row>
    <row r="987" spans="1:16" x14ac:dyDescent="0.3">
      <c r="A987" t="s">
        <v>11659</v>
      </c>
      <c r="B987" t="s">
        <v>12272</v>
      </c>
      <c r="C987" t="s">
        <v>65</v>
      </c>
      <c r="D987">
        <f t="shared" si="90"/>
        <v>1</v>
      </c>
      <c r="E987">
        <f t="shared" si="91"/>
        <v>1</v>
      </c>
      <c r="F987" t="str">
        <f t="shared" si="92"/>
        <v>Umsetzung</v>
      </c>
      <c r="G987" t="str">
        <f t="shared" si="93"/>
        <v>Umsetzung</v>
      </c>
      <c r="H987" t="str" cm="1">
        <f t="array" ref="H987">LEFT(C987,SUM(LEN(C987)-LEN(SUBSTITUTE(C987,{"0";"1";"2";"3";"4";"5";"6";"7";"8";"9"},""))))</f>
        <v>01</v>
      </c>
      <c r="I987" t="str" cm="1">
        <f t="array" aca="1" ref="I987" ca="1">_xlfn.TEXTJOIN("",TRUE,IFERROR(MID(H987,ROW(INDIRECT("1:100")),1)+0,""))</f>
        <v>01</v>
      </c>
      <c r="J987" s="1" t="s">
        <v>12604</v>
      </c>
      <c r="K987" t="str">
        <f t="shared" si="94"/>
        <v>01</v>
      </c>
      <c r="L987" t="s">
        <v>12566</v>
      </c>
      <c r="M987" t="s">
        <v>12567</v>
      </c>
      <c r="N987">
        <v>2</v>
      </c>
      <c r="O987" t="s">
        <v>766</v>
      </c>
      <c r="P987" t="str">
        <f t="shared" si="95"/>
        <v>01-Umsetzung</v>
      </c>
    </row>
    <row r="988" spans="1:16" x14ac:dyDescent="0.3">
      <c r="A988" t="s">
        <v>11660</v>
      </c>
      <c r="B988" t="s">
        <v>12273</v>
      </c>
      <c r="C988" t="s">
        <v>65</v>
      </c>
      <c r="D988">
        <f t="shared" si="90"/>
        <v>1</v>
      </c>
      <c r="E988">
        <f t="shared" si="91"/>
        <v>1</v>
      </c>
      <c r="F988" t="str">
        <f t="shared" si="92"/>
        <v>Umsetzung</v>
      </c>
      <c r="G988" t="str">
        <f t="shared" si="93"/>
        <v>Umsetzung</v>
      </c>
      <c r="H988" t="str" cm="1">
        <f t="array" ref="H988">LEFT(C988,SUM(LEN(C988)-LEN(SUBSTITUTE(C988,{"0";"1";"2";"3";"4";"5";"6";"7";"8";"9"},""))))</f>
        <v>01</v>
      </c>
      <c r="I988" t="str" cm="1">
        <f t="array" aca="1" ref="I988" ca="1">_xlfn.TEXTJOIN("",TRUE,IFERROR(MID(H988,ROW(INDIRECT("1:100")),1)+0,""))</f>
        <v>01</v>
      </c>
      <c r="J988" s="1" t="s">
        <v>12604</v>
      </c>
      <c r="K988" t="str">
        <f t="shared" si="94"/>
        <v>01</v>
      </c>
      <c r="L988" t="s">
        <v>12566</v>
      </c>
      <c r="M988" t="s">
        <v>12567</v>
      </c>
      <c r="N988">
        <v>2</v>
      </c>
      <c r="O988" t="s">
        <v>766</v>
      </c>
      <c r="P988" t="str">
        <f t="shared" si="95"/>
        <v>01-Umsetzung</v>
      </c>
    </row>
    <row r="989" spans="1:16" x14ac:dyDescent="0.3">
      <c r="A989" t="s">
        <v>11661</v>
      </c>
      <c r="B989" t="s">
        <v>12274</v>
      </c>
      <c r="C989" t="s">
        <v>65</v>
      </c>
      <c r="D989">
        <f t="shared" si="90"/>
        <v>1</v>
      </c>
      <c r="E989">
        <f t="shared" si="91"/>
        <v>1</v>
      </c>
      <c r="F989" t="str">
        <f t="shared" si="92"/>
        <v>Umsetzung</v>
      </c>
      <c r="G989" t="str">
        <f t="shared" si="93"/>
        <v>Umsetzung</v>
      </c>
      <c r="H989" t="str" cm="1">
        <f t="array" ref="H989">LEFT(C989,SUM(LEN(C989)-LEN(SUBSTITUTE(C989,{"0";"1";"2";"3";"4";"5";"6";"7";"8";"9"},""))))</f>
        <v>01</v>
      </c>
      <c r="I989" t="str" cm="1">
        <f t="array" aca="1" ref="I989" ca="1">_xlfn.TEXTJOIN("",TRUE,IFERROR(MID(H989,ROW(INDIRECT("1:100")),1)+0,""))</f>
        <v>01</v>
      </c>
      <c r="J989" s="1" t="s">
        <v>12604</v>
      </c>
      <c r="K989" t="str">
        <f t="shared" si="94"/>
        <v>01</v>
      </c>
      <c r="L989" t="s">
        <v>12566</v>
      </c>
      <c r="M989" t="s">
        <v>12567</v>
      </c>
      <c r="N989">
        <v>2</v>
      </c>
      <c r="O989" t="s">
        <v>766</v>
      </c>
      <c r="P989" t="str">
        <f t="shared" si="95"/>
        <v>01-Umsetzung</v>
      </c>
    </row>
    <row r="990" spans="1:16" x14ac:dyDescent="0.3">
      <c r="A990" t="s">
        <v>11662</v>
      </c>
      <c r="B990" t="s">
        <v>12275</v>
      </c>
      <c r="C990" t="s">
        <v>65</v>
      </c>
      <c r="D990">
        <f t="shared" si="90"/>
        <v>1</v>
      </c>
      <c r="E990">
        <f t="shared" si="91"/>
        <v>1</v>
      </c>
      <c r="F990" t="str">
        <f t="shared" si="92"/>
        <v>Umsetzung</v>
      </c>
      <c r="G990" t="str">
        <f t="shared" si="93"/>
        <v>Umsetzung</v>
      </c>
      <c r="H990" t="str" cm="1">
        <f t="array" ref="H990">LEFT(C990,SUM(LEN(C990)-LEN(SUBSTITUTE(C990,{"0";"1";"2";"3";"4";"5";"6";"7";"8";"9"},""))))</f>
        <v>01</v>
      </c>
      <c r="I990" t="str" cm="1">
        <f t="array" aca="1" ref="I990" ca="1">_xlfn.TEXTJOIN("",TRUE,IFERROR(MID(H990,ROW(INDIRECT("1:100")),1)+0,""))</f>
        <v>01</v>
      </c>
      <c r="J990" s="1" t="s">
        <v>12604</v>
      </c>
      <c r="K990" t="str">
        <f t="shared" si="94"/>
        <v>01</v>
      </c>
      <c r="L990" t="s">
        <v>12566</v>
      </c>
      <c r="M990" t="s">
        <v>12567</v>
      </c>
      <c r="N990">
        <v>2</v>
      </c>
      <c r="O990" t="s">
        <v>766</v>
      </c>
      <c r="P990" t="str">
        <f t="shared" si="95"/>
        <v>01-Umsetzung</v>
      </c>
    </row>
    <row r="991" spans="1:16" x14ac:dyDescent="0.3">
      <c r="A991" t="s">
        <v>11663</v>
      </c>
      <c r="B991" t="s">
        <v>12276</v>
      </c>
      <c r="C991" t="s">
        <v>65</v>
      </c>
      <c r="D991">
        <f t="shared" si="90"/>
        <v>1</v>
      </c>
      <c r="E991">
        <f t="shared" si="91"/>
        <v>1</v>
      </c>
      <c r="F991" t="str">
        <f t="shared" si="92"/>
        <v>Umsetzung</v>
      </c>
      <c r="G991" t="str">
        <f t="shared" si="93"/>
        <v>Umsetzung</v>
      </c>
      <c r="H991" t="str" cm="1">
        <f t="array" ref="H991">LEFT(C991,SUM(LEN(C991)-LEN(SUBSTITUTE(C991,{"0";"1";"2";"3";"4";"5";"6";"7";"8";"9"},""))))</f>
        <v>01</v>
      </c>
      <c r="I991" t="str" cm="1">
        <f t="array" aca="1" ref="I991" ca="1">_xlfn.TEXTJOIN("",TRUE,IFERROR(MID(H991,ROW(INDIRECT("1:100")),1)+0,""))</f>
        <v>01</v>
      </c>
      <c r="J991" s="1" t="s">
        <v>12604</v>
      </c>
      <c r="K991" t="str">
        <f t="shared" si="94"/>
        <v>01</v>
      </c>
      <c r="L991" t="s">
        <v>12566</v>
      </c>
      <c r="M991" t="s">
        <v>12567</v>
      </c>
      <c r="N991">
        <v>2</v>
      </c>
      <c r="O991" t="s">
        <v>766</v>
      </c>
      <c r="P991" t="str">
        <f t="shared" si="95"/>
        <v>01-Umsetzung</v>
      </c>
    </row>
    <row r="992" spans="1:16" x14ac:dyDescent="0.3">
      <c r="A992" t="s">
        <v>11664</v>
      </c>
      <c r="B992" t="s">
        <v>12277</v>
      </c>
      <c r="C992" t="s">
        <v>65</v>
      </c>
      <c r="D992">
        <f t="shared" si="90"/>
        <v>1</v>
      </c>
      <c r="E992">
        <f t="shared" si="91"/>
        <v>1</v>
      </c>
      <c r="F992" t="str">
        <f t="shared" si="92"/>
        <v>Umsetzung</v>
      </c>
      <c r="G992" t="str">
        <f t="shared" si="93"/>
        <v>Umsetzung</v>
      </c>
      <c r="H992" t="str" cm="1">
        <f t="array" ref="H992">LEFT(C992,SUM(LEN(C992)-LEN(SUBSTITUTE(C992,{"0";"1";"2";"3";"4";"5";"6";"7";"8";"9"},""))))</f>
        <v>01</v>
      </c>
      <c r="I992" t="str" cm="1">
        <f t="array" aca="1" ref="I992" ca="1">_xlfn.TEXTJOIN("",TRUE,IFERROR(MID(H992,ROW(INDIRECT("1:100")),1)+0,""))</f>
        <v>01</v>
      </c>
      <c r="J992" s="1" t="s">
        <v>12604</v>
      </c>
      <c r="K992" t="str">
        <f t="shared" si="94"/>
        <v>01</v>
      </c>
      <c r="L992" t="s">
        <v>12566</v>
      </c>
      <c r="M992" t="s">
        <v>12567</v>
      </c>
      <c r="N992">
        <v>2</v>
      </c>
      <c r="O992" t="s">
        <v>766</v>
      </c>
      <c r="P992" t="str">
        <f t="shared" si="95"/>
        <v>01-Umsetzung</v>
      </c>
    </row>
    <row r="993" spans="1:16" x14ac:dyDescent="0.3">
      <c r="A993" t="s">
        <v>11665</v>
      </c>
      <c r="B993" t="s">
        <v>12278</v>
      </c>
      <c r="C993" t="s">
        <v>65</v>
      </c>
      <c r="D993">
        <f t="shared" si="90"/>
        <v>1</v>
      </c>
      <c r="E993">
        <f t="shared" si="91"/>
        <v>1</v>
      </c>
      <c r="F993" t="str">
        <f t="shared" si="92"/>
        <v>Umsetzung</v>
      </c>
      <c r="G993" t="str">
        <f t="shared" si="93"/>
        <v>Umsetzung</v>
      </c>
      <c r="H993" t="str" cm="1">
        <f t="array" ref="H993">LEFT(C993,SUM(LEN(C993)-LEN(SUBSTITUTE(C993,{"0";"1";"2";"3";"4";"5";"6";"7";"8";"9"},""))))</f>
        <v>01</v>
      </c>
      <c r="I993" t="str" cm="1">
        <f t="array" aca="1" ref="I993" ca="1">_xlfn.TEXTJOIN("",TRUE,IFERROR(MID(H993,ROW(INDIRECT("1:100")),1)+0,""))</f>
        <v>01</v>
      </c>
      <c r="J993" s="1" t="s">
        <v>12604</v>
      </c>
      <c r="K993" t="str">
        <f t="shared" si="94"/>
        <v>01</v>
      </c>
      <c r="L993" t="s">
        <v>12566</v>
      </c>
      <c r="M993" t="s">
        <v>12567</v>
      </c>
      <c r="N993">
        <v>2</v>
      </c>
      <c r="O993" t="s">
        <v>766</v>
      </c>
      <c r="P993" t="str">
        <f t="shared" si="95"/>
        <v>01-Umsetzung</v>
      </c>
    </row>
    <row r="994" spans="1:16" x14ac:dyDescent="0.3">
      <c r="A994" t="s">
        <v>11666</v>
      </c>
      <c r="B994" t="s">
        <v>12279</v>
      </c>
      <c r="C994" t="s">
        <v>65</v>
      </c>
      <c r="D994">
        <f t="shared" si="90"/>
        <v>1</v>
      </c>
      <c r="E994">
        <f t="shared" si="91"/>
        <v>1</v>
      </c>
      <c r="F994" t="str">
        <f t="shared" si="92"/>
        <v>Umsetzung</v>
      </c>
      <c r="G994" t="str">
        <f t="shared" si="93"/>
        <v>Umsetzung</v>
      </c>
      <c r="H994" t="str" cm="1">
        <f t="array" ref="H994">LEFT(C994,SUM(LEN(C994)-LEN(SUBSTITUTE(C994,{"0";"1";"2";"3";"4";"5";"6";"7";"8";"9"},""))))</f>
        <v>01</v>
      </c>
      <c r="I994" t="str" cm="1">
        <f t="array" aca="1" ref="I994" ca="1">_xlfn.TEXTJOIN("",TRUE,IFERROR(MID(H994,ROW(INDIRECT("1:100")),1)+0,""))</f>
        <v>01</v>
      </c>
      <c r="J994" s="1" t="s">
        <v>12604</v>
      </c>
      <c r="K994" t="str">
        <f t="shared" si="94"/>
        <v>01</v>
      </c>
      <c r="L994" t="s">
        <v>12566</v>
      </c>
      <c r="M994" t="s">
        <v>12567</v>
      </c>
      <c r="N994">
        <v>2</v>
      </c>
      <c r="O994" t="s">
        <v>766</v>
      </c>
      <c r="P994" t="str">
        <f t="shared" si="95"/>
        <v>01-Umsetzung</v>
      </c>
    </row>
    <row r="995" spans="1:16" x14ac:dyDescent="0.3">
      <c r="A995" t="s">
        <v>11667</v>
      </c>
      <c r="B995" t="s">
        <v>12280</v>
      </c>
      <c r="C995" t="s">
        <v>65</v>
      </c>
      <c r="D995">
        <f t="shared" si="90"/>
        <v>1</v>
      </c>
      <c r="E995">
        <f t="shared" si="91"/>
        <v>1</v>
      </c>
      <c r="F995" t="str">
        <f t="shared" si="92"/>
        <v>Umsetzung</v>
      </c>
      <c r="G995" t="str">
        <f t="shared" si="93"/>
        <v>Umsetzung</v>
      </c>
      <c r="H995" t="str" cm="1">
        <f t="array" ref="H995">LEFT(C995,SUM(LEN(C995)-LEN(SUBSTITUTE(C995,{"0";"1";"2";"3";"4";"5";"6";"7";"8";"9"},""))))</f>
        <v>01</v>
      </c>
      <c r="I995" t="str" cm="1">
        <f t="array" aca="1" ref="I995" ca="1">_xlfn.TEXTJOIN("",TRUE,IFERROR(MID(H995,ROW(INDIRECT("1:100")),1)+0,""))</f>
        <v>01</v>
      </c>
      <c r="J995" s="1" t="s">
        <v>12604</v>
      </c>
      <c r="K995" t="str">
        <f t="shared" si="94"/>
        <v>01</v>
      </c>
      <c r="L995" t="s">
        <v>12566</v>
      </c>
      <c r="M995" t="s">
        <v>12567</v>
      </c>
      <c r="N995">
        <v>2</v>
      </c>
      <c r="O995" t="s">
        <v>766</v>
      </c>
      <c r="P995" t="str">
        <f t="shared" si="95"/>
        <v>01-Umsetzung</v>
      </c>
    </row>
    <row r="996" spans="1:16" x14ac:dyDescent="0.3">
      <c r="A996" t="s">
        <v>11668</v>
      </c>
      <c r="B996" t="s">
        <v>12281</v>
      </c>
      <c r="C996" t="s">
        <v>65</v>
      </c>
      <c r="D996">
        <f t="shared" si="90"/>
        <v>1</v>
      </c>
      <c r="E996">
        <f t="shared" si="91"/>
        <v>1</v>
      </c>
      <c r="F996" t="str">
        <f t="shared" si="92"/>
        <v>Umsetzung</v>
      </c>
      <c r="G996" t="str">
        <f t="shared" si="93"/>
        <v>Umsetzung</v>
      </c>
      <c r="H996" t="str" cm="1">
        <f t="array" ref="H996">LEFT(C996,SUM(LEN(C996)-LEN(SUBSTITUTE(C996,{"0";"1";"2";"3";"4";"5";"6";"7";"8";"9"},""))))</f>
        <v>01</v>
      </c>
      <c r="I996" t="str" cm="1">
        <f t="array" aca="1" ref="I996" ca="1">_xlfn.TEXTJOIN("",TRUE,IFERROR(MID(H996,ROW(INDIRECT("1:100")),1)+0,""))</f>
        <v>01</v>
      </c>
      <c r="J996" s="1" t="s">
        <v>12604</v>
      </c>
      <c r="K996" t="str">
        <f t="shared" si="94"/>
        <v>01</v>
      </c>
      <c r="L996" t="s">
        <v>12566</v>
      </c>
      <c r="M996" t="s">
        <v>12567</v>
      </c>
      <c r="N996">
        <v>2</v>
      </c>
      <c r="O996" t="s">
        <v>766</v>
      </c>
      <c r="P996" t="str">
        <f t="shared" si="95"/>
        <v>01-Umsetzung</v>
      </c>
    </row>
    <row r="997" spans="1:16" x14ac:dyDescent="0.3">
      <c r="A997" t="s">
        <v>11669</v>
      </c>
      <c r="B997" t="s">
        <v>12282</v>
      </c>
      <c r="C997" t="s">
        <v>65</v>
      </c>
      <c r="D997">
        <f t="shared" si="90"/>
        <v>1</v>
      </c>
      <c r="E997">
        <f t="shared" si="91"/>
        <v>1</v>
      </c>
      <c r="F997" t="str">
        <f t="shared" si="92"/>
        <v>Umsetzung</v>
      </c>
      <c r="G997" t="str">
        <f t="shared" si="93"/>
        <v>Umsetzung</v>
      </c>
      <c r="H997" t="str" cm="1">
        <f t="array" ref="H997">LEFT(C997,SUM(LEN(C997)-LEN(SUBSTITUTE(C997,{"0";"1";"2";"3";"4";"5";"6";"7";"8";"9"},""))))</f>
        <v>01</v>
      </c>
      <c r="I997" t="str" cm="1">
        <f t="array" aca="1" ref="I997" ca="1">_xlfn.TEXTJOIN("",TRUE,IFERROR(MID(H997,ROW(INDIRECT("1:100")),1)+0,""))</f>
        <v>01</v>
      </c>
      <c r="J997" s="1" t="s">
        <v>12604</v>
      </c>
      <c r="K997" t="str">
        <f t="shared" si="94"/>
        <v>01</v>
      </c>
      <c r="L997" t="s">
        <v>12566</v>
      </c>
      <c r="M997" t="s">
        <v>12567</v>
      </c>
      <c r="N997">
        <v>2</v>
      </c>
      <c r="O997" t="s">
        <v>766</v>
      </c>
      <c r="P997" t="str">
        <f t="shared" si="95"/>
        <v>01-Umsetzung</v>
      </c>
    </row>
    <row r="998" spans="1:16" x14ac:dyDescent="0.3">
      <c r="A998" t="s">
        <v>11670</v>
      </c>
      <c r="B998" t="s">
        <v>12283</v>
      </c>
      <c r="C998" t="s">
        <v>65</v>
      </c>
      <c r="D998">
        <f t="shared" si="90"/>
        <v>1</v>
      </c>
      <c r="E998">
        <f t="shared" si="91"/>
        <v>1</v>
      </c>
      <c r="F998" t="str">
        <f t="shared" si="92"/>
        <v>Umsetzung</v>
      </c>
      <c r="G998" t="str">
        <f t="shared" si="93"/>
        <v>Umsetzung</v>
      </c>
      <c r="H998" t="str" cm="1">
        <f t="array" ref="H998">LEFT(C998,SUM(LEN(C998)-LEN(SUBSTITUTE(C998,{"0";"1";"2";"3";"4";"5";"6";"7";"8";"9"},""))))</f>
        <v>01</v>
      </c>
      <c r="I998" t="str" cm="1">
        <f t="array" aca="1" ref="I998" ca="1">_xlfn.TEXTJOIN("",TRUE,IFERROR(MID(H998,ROW(INDIRECT("1:100")),1)+0,""))</f>
        <v>01</v>
      </c>
      <c r="J998" s="1" t="s">
        <v>12604</v>
      </c>
      <c r="K998" t="str">
        <f t="shared" si="94"/>
        <v>01</v>
      </c>
      <c r="L998" t="s">
        <v>12566</v>
      </c>
      <c r="M998" t="s">
        <v>12567</v>
      </c>
      <c r="N998">
        <v>2</v>
      </c>
      <c r="O998" t="s">
        <v>766</v>
      </c>
      <c r="P998" t="str">
        <f t="shared" si="95"/>
        <v>01-Umsetzung</v>
      </c>
    </row>
    <row r="999" spans="1:16" x14ac:dyDescent="0.3">
      <c r="A999" t="s">
        <v>11671</v>
      </c>
      <c r="B999" t="s">
        <v>12284</v>
      </c>
      <c r="C999" t="s">
        <v>65</v>
      </c>
      <c r="D999">
        <f t="shared" si="90"/>
        <v>1</v>
      </c>
      <c r="E999">
        <f t="shared" si="91"/>
        <v>1</v>
      </c>
      <c r="F999" t="str">
        <f t="shared" si="92"/>
        <v>Umsetzung</v>
      </c>
      <c r="G999" t="str">
        <f t="shared" si="93"/>
        <v>Umsetzung</v>
      </c>
      <c r="H999" t="str" cm="1">
        <f t="array" ref="H999">LEFT(C999,SUM(LEN(C999)-LEN(SUBSTITUTE(C999,{"0";"1";"2";"3";"4";"5";"6";"7";"8";"9"},""))))</f>
        <v>01</v>
      </c>
      <c r="I999" t="str" cm="1">
        <f t="array" aca="1" ref="I999" ca="1">_xlfn.TEXTJOIN("",TRUE,IFERROR(MID(H999,ROW(INDIRECT("1:100")),1)+0,""))</f>
        <v>01</v>
      </c>
      <c r="J999" s="1" t="s">
        <v>12604</v>
      </c>
      <c r="K999" t="str">
        <f t="shared" si="94"/>
        <v>01</v>
      </c>
      <c r="L999" t="s">
        <v>12566</v>
      </c>
      <c r="M999" t="s">
        <v>12567</v>
      </c>
      <c r="N999">
        <v>2</v>
      </c>
      <c r="O999" t="s">
        <v>766</v>
      </c>
      <c r="P999" t="str">
        <f t="shared" si="95"/>
        <v>01-Umsetzung</v>
      </c>
    </row>
    <row r="1000" spans="1:16" x14ac:dyDescent="0.3">
      <c r="A1000" t="s">
        <v>11672</v>
      </c>
      <c r="B1000" t="s">
        <v>12285</v>
      </c>
      <c r="C1000" t="s">
        <v>65</v>
      </c>
      <c r="D1000">
        <f t="shared" si="90"/>
        <v>1</v>
      </c>
      <c r="E1000">
        <f t="shared" si="91"/>
        <v>1</v>
      </c>
      <c r="F1000" t="str">
        <f t="shared" si="92"/>
        <v>Umsetzung</v>
      </c>
      <c r="G1000" t="str">
        <f t="shared" si="93"/>
        <v>Umsetzung</v>
      </c>
      <c r="H1000" t="str" cm="1">
        <f t="array" ref="H1000">LEFT(C1000,SUM(LEN(C1000)-LEN(SUBSTITUTE(C1000,{"0";"1";"2";"3";"4";"5";"6";"7";"8";"9"},""))))</f>
        <v>01</v>
      </c>
      <c r="I1000" t="str" cm="1">
        <f t="array" aca="1" ref="I1000" ca="1">_xlfn.TEXTJOIN("",TRUE,IFERROR(MID(H1000,ROW(INDIRECT("1:100")),1)+0,""))</f>
        <v>01</v>
      </c>
      <c r="J1000" s="1" t="s">
        <v>12604</v>
      </c>
      <c r="K1000" t="str">
        <f t="shared" si="94"/>
        <v>01</v>
      </c>
      <c r="L1000" t="s">
        <v>12566</v>
      </c>
      <c r="M1000" t="s">
        <v>12567</v>
      </c>
      <c r="N1000">
        <v>2</v>
      </c>
      <c r="O1000" t="s">
        <v>766</v>
      </c>
      <c r="P1000" t="str">
        <f t="shared" si="95"/>
        <v>01-Umsetzung</v>
      </c>
    </row>
    <row r="1001" spans="1:16" x14ac:dyDescent="0.3">
      <c r="A1001" t="s">
        <v>11673</v>
      </c>
      <c r="B1001" t="s">
        <v>12286</v>
      </c>
      <c r="C1001" t="s">
        <v>65</v>
      </c>
      <c r="D1001">
        <f t="shared" si="90"/>
        <v>1</v>
      </c>
      <c r="E1001">
        <f t="shared" si="91"/>
        <v>1</v>
      </c>
      <c r="F1001" t="str">
        <f t="shared" si="92"/>
        <v>Umsetzung</v>
      </c>
      <c r="G1001" t="str">
        <f t="shared" si="93"/>
        <v>Umsetzung</v>
      </c>
      <c r="H1001" t="str" cm="1">
        <f t="array" ref="H1001">LEFT(C1001,SUM(LEN(C1001)-LEN(SUBSTITUTE(C1001,{"0";"1";"2";"3";"4";"5";"6";"7";"8";"9"},""))))</f>
        <v>01</v>
      </c>
      <c r="I1001" t="str" cm="1">
        <f t="array" aca="1" ref="I1001" ca="1">_xlfn.TEXTJOIN("",TRUE,IFERROR(MID(H1001,ROW(INDIRECT("1:100")),1)+0,""))</f>
        <v>01</v>
      </c>
      <c r="J1001" s="1" t="s">
        <v>12604</v>
      </c>
      <c r="K1001" t="str">
        <f t="shared" si="94"/>
        <v>01</v>
      </c>
      <c r="L1001" t="s">
        <v>12566</v>
      </c>
      <c r="M1001" t="s">
        <v>12567</v>
      </c>
      <c r="N1001">
        <v>2</v>
      </c>
      <c r="O1001" t="s">
        <v>766</v>
      </c>
      <c r="P1001" t="str">
        <f t="shared" si="95"/>
        <v>01-Umsetzung</v>
      </c>
    </row>
    <row r="1002" spans="1:16" x14ac:dyDescent="0.3">
      <c r="A1002" t="s">
        <v>11674</v>
      </c>
      <c r="B1002" t="s">
        <v>12287</v>
      </c>
      <c r="C1002" t="s">
        <v>65</v>
      </c>
      <c r="D1002">
        <f t="shared" si="90"/>
        <v>1</v>
      </c>
      <c r="E1002">
        <f t="shared" si="91"/>
        <v>1</v>
      </c>
      <c r="F1002" t="str">
        <f t="shared" si="92"/>
        <v>Umsetzung</v>
      </c>
      <c r="G1002" t="str">
        <f t="shared" si="93"/>
        <v>Umsetzung</v>
      </c>
      <c r="H1002" t="str" cm="1">
        <f t="array" ref="H1002">LEFT(C1002,SUM(LEN(C1002)-LEN(SUBSTITUTE(C1002,{"0";"1";"2";"3";"4";"5";"6";"7";"8";"9"},""))))</f>
        <v>01</v>
      </c>
      <c r="I1002" t="str" cm="1">
        <f t="array" aca="1" ref="I1002" ca="1">_xlfn.TEXTJOIN("",TRUE,IFERROR(MID(H1002,ROW(INDIRECT("1:100")),1)+0,""))</f>
        <v>01</v>
      </c>
      <c r="J1002" s="1" t="s">
        <v>12604</v>
      </c>
      <c r="K1002" t="str">
        <f t="shared" si="94"/>
        <v>01</v>
      </c>
      <c r="L1002" t="s">
        <v>12566</v>
      </c>
      <c r="M1002" t="s">
        <v>12567</v>
      </c>
      <c r="N1002">
        <v>2</v>
      </c>
      <c r="O1002" t="s">
        <v>766</v>
      </c>
      <c r="P1002" t="str">
        <f t="shared" si="95"/>
        <v>01-Umsetzung</v>
      </c>
    </row>
    <row r="1003" spans="1:16" x14ac:dyDescent="0.3">
      <c r="A1003" t="s">
        <v>11675</v>
      </c>
      <c r="B1003" t="s">
        <v>12288</v>
      </c>
      <c r="C1003" t="s">
        <v>65</v>
      </c>
      <c r="D1003">
        <f t="shared" si="90"/>
        <v>1</v>
      </c>
      <c r="E1003">
        <f t="shared" si="91"/>
        <v>1</v>
      </c>
      <c r="F1003" t="str">
        <f t="shared" si="92"/>
        <v>Umsetzung</v>
      </c>
      <c r="G1003" t="str">
        <f t="shared" si="93"/>
        <v>Umsetzung</v>
      </c>
      <c r="H1003" t="str" cm="1">
        <f t="array" ref="H1003">LEFT(C1003,SUM(LEN(C1003)-LEN(SUBSTITUTE(C1003,{"0";"1";"2";"3";"4";"5";"6";"7";"8";"9"},""))))</f>
        <v>01</v>
      </c>
      <c r="I1003" t="str" cm="1">
        <f t="array" aca="1" ref="I1003" ca="1">_xlfn.TEXTJOIN("",TRUE,IFERROR(MID(H1003,ROW(INDIRECT("1:100")),1)+0,""))</f>
        <v>01</v>
      </c>
      <c r="J1003" s="1" t="s">
        <v>12604</v>
      </c>
      <c r="K1003" t="str">
        <f t="shared" si="94"/>
        <v>01</v>
      </c>
      <c r="L1003" t="s">
        <v>12566</v>
      </c>
      <c r="M1003" t="s">
        <v>12567</v>
      </c>
      <c r="N1003">
        <v>2</v>
      </c>
      <c r="O1003" t="s">
        <v>766</v>
      </c>
      <c r="P1003" t="str">
        <f t="shared" si="95"/>
        <v>01-Umsetzung</v>
      </c>
    </row>
    <row r="1004" spans="1:16" x14ac:dyDescent="0.3">
      <c r="A1004" t="s">
        <v>11676</v>
      </c>
      <c r="B1004" t="s">
        <v>12289</v>
      </c>
      <c r="C1004" t="s">
        <v>65</v>
      </c>
      <c r="D1004">
        <f t="shared" si="90"/>
        <v>1</v>
      </c>
      <c r="E1004">
        <f t="shared" si="91"/>
        <v>1</v>
      </c>
      <c r="F1004" t="str">
        <f t="shared" si="92"/>
        <v>Umsetzung</v>
      </c>
      <c r="G1004" t="str">
        <f t="shared" si="93"/>
        <v>Umsetzung</v>
      </c>
      <c r="H1004" t="str" cm="1">
        <f t="array" ref="H1004">LEFT(C1004,SUM(LEN(C1004)-LEN(SUBSTITUTE(C1004,{"0";"1";"2";"3";"4";"5";"6";"7";"8";"9"},""))))</f>
        <v>01</v>
      </c>
      <c r="I1004" t="str" cm="1">
        <f t="array" aca="1" ref="I1004" ca="1">_xlfn.TEXTJOIN("",TRUE,IFERROR(MID(H1004,ROW(INDIRECT("1:100")),1)+0,""))</f>
        <v>01</v>
      </c>
      <c r="J1004" s="1" t="s">
        <v>12604</v>
      </c>
      <c r="K1004" t="str">
        <f t="shared" si="94"/>
        <v>01</v>
      </c>
      <c r="L1004" t="s">
        <v>12566</v>
      </c>
      <c r="M1004" t="s">
        <v>12567</v>
      </c>
      <c r="N1004">
        <v>2</v>
      </c>
      <c r="O1004" t="s">
        <v>766</v>
      </c>
      <c r="P1004" t="str">
        <f t="shared" si="95"/>
        <v>01-Umsetzung</v>
      </c>
    </row>
    <row r="1005" spans="1:16" x14ac:dyDescent="0.3">
      <c r="A1005" t="s">
        <v>11677</v>
      </c>
      <c r="B1005" t="s">
        <v>12290</v>
      </c>
      <c r="C1005" t="s">
        <v>65</v>
      </c>
      <c r="D1005">
        <f t="shared" si="90"/>
        <v>1</v>
      </c>
      <c r="E1005">
        <f t="shared" si="91"/>
        <v>1</v>
      </c>
      <c r="F1005" t="str">
        <f t="shared" si="92"/>
        <v>Umsetzung</v>
      </c>
      <c r="G1005" t="str">
        <f t="shared" si="93"/>
        <v>Umsetzung</v>
      </c>
      <c r="H1005" t="str" cm="1">
        <f t="array" ref="H1005">LEFT(C1005,SUM(LEN(C1005)-LEN(SUBSTITUTE(C1005,{"0";"1";"2";"3";"4";"5";"6";"7";"8";"9"},""))))</f>
        <v>01</v>
      </c>
      <c r="I1005" t="str" cm="1">
        <f t="array" aca="1" ref="I1005" ca="1">_xlfn.TEXTJOIN("",TRUE,IFERROR(MID(H1005,ROW(INDIRECT("1:100")),1)+0,""))</f>
        <v>01</v>
      </c>
      <c r="J1005" s="1" t="s">
        <v>12604</v>
      </c>
      <c r="K1005" t="str">
        <f t="shared" si="94"/>
        <v>01</v>
      </c>
      <c r="L1005" t="s">
        <v>12566</v>
      </c>
      <c r="M1005" t="s">
        <v>12567</v>
      </c>
      <c r="N1005">
        <v>2</v>
      </c>
      <c r="O1005" t="s">
        <v>766</v>
      </c>
      <c r="P1005" t="str">
        <f t="shared" si="95"/>
        <v>01-Umsetzung</v>
      </c>
    </row>
    <row r="1006" spans="1:16" x14ac:dyDescent="0.3">
      <c r="A1006" t="s">
        <v>11678</v>
      </c>
      <c r="B1006" t="s">
        <v>12291</v>
      </c>
      <c r="C1006" t="s">
        <v>65</v>
      </c>
      <c r="D1006">
        <f t="shared" si="90"/>
        <v>1</v>
      </c>
      <c r="E1006">
        <f t="shared" si="91"/>
        <v>1</v>
      </c>
      <c r="F1006" t="str">
        <f t="shared" si="92"/>
        <v>Umsetzung</v>
      </c>
      <c r="G1006" t="str">
        <f t="shared" si="93"/>
        <v>Umsetzung</v>
      </c>
      <c r="H1006" t="str" cm="1">
        <f t="array" ref="H1006">LEFT(C1006,SUM(LEN(C1006)-LEN(SUBSTITUTE(C1006,{"0";"1";"2";"3";"4";"5";"6";"7";"8";"9"},""))))</f>
        <v>01</v>
      </c>
      <c r="I1006" t="str" cm="1">
        <f t="array" aca="1" ref="I1006" ca="1">_xlfn.TEXTJOIN("",TRUE,IFERROR(MID(H1006,ROW(INDIRECT("1:100")),1)+0,""))</f>
        <v>01</v>
      </c>
      <c r="J1006" s="1" t="s">
        <v>12604</v>
      </c>
      <c r="K1006" t="str">
        <f t="shared" si="94"/>
        <v>01</v>
      </c>
      <c r="L1006" t="s">
        <v>12566</v>
      </c>
      <c r="M1006" t="s">
        <v>12567</v>
      </c>
      <c r="N1006">
        <v>2</v>
      </c>
      <c r="O1006" t="s">
        <v>766</v>
      </c>
      <c r="P1006" t="str">
        <f t="shared" si="95"/>
        <v>01-Umsetzung</v>
      </c>
    </row>
    <row r="1007" spans="1:16" x14ac:dyDescent="0.3">
      <c r="A1007" t="s">
        <v>11679</v>
      </c>
      <c r="B1007" t="s">
        <v>12292</v>
      </c>
      <c r="C1007" t="s">
        <v>65</v>
      </c>
      <c r="D1007">
        <f t="shared" si="90"/>
        <v>1</v>
      </c>
      <c r="E1007">
        <f t="shared" si="91"/>
        <v>1</v>
      </c>
      <c r="F1007" t="str">
        <f t="shared" si="92"/>
        <v>Umsetzung</v>
      </c>
      <c r="G1007" t="str">
        <f t="shared" si="93"/>
        <v>Umsetzung</v>
      </c>
      <c r="H1007" t="str" cm="1">
        <f t="array" ref="H1007">LEFT(C1007,SUM(LEN(C1007)-LEN(SUBSTITUTE(C1007,{"0";"1";"2";"3";"4";"5";"6";"7";"8";"9"},""))))</f>
        <v>01</v>
      </c>
      <c r="I1007" t="str" cm="1">
        <f t="array" aca="1" ref="I1007" ca="1">_xlfn.TEXTJOIN("",TRUE,IFERROR(MID(H1007,ROW(INDIRECT("1:100")),1)+0,""))</f>
        <v>01</v>
      </c>
      <c r="J1007" s="1" t="s">
        <v>12604</v>
      </c>
      <c r="K1007" t="str">
        <f t="shared" si="94"/>
        <v>01</v>
      </c>
      <c r="L1007" t="s">
        <v>12566</v>
      </c>
      <c r="M1007" t="s">
        <v>12567</v>
      </c>
      <c r="N1007">
        <v>2</v>
      </c>
      <c r="O1007" t="s">
        <v>766</v>
      </c>
      <c r="P1007" t="str">
        <f t="shared" si="95"/>
        <v>01-Umsetzung</v>
      </c>
    </row>
    <row r="1008" spans="1:16" x14ac:dyDescent="0.3">
      <c r="A1008" t="s">
        <v>11680</v>
      </c>
      <c r="B1008" t="s">
        <v>12293</v>
      </c>
      <c r="C1008" t="s">
        <v>65</v>
      </c>
      <c r="D1008">
        <f t="shared" si="90"/>
        <v>1</v>
      </c>
      <c r="E1008">
        <f t="shared" si="91"/>
        <v>1</v>
      </c>
      <c r="F1008" t="str">
        <f t="shared" si="92"/>
        <v>Umsetzung</v>
      </c>
      <c r="G1008" t="str">
        <f t="shared" si="93"/>
        <v>Umsetzung</v>
      </c>
      <c r="H1008" t="str" cm="1">
        <f t="array" ref="H1008">LEFT(C1008,SUM(LEN(C1008)-LEN(SUBSTITUTE(C1008,{"0";"1";"2";"3";"4";"5";"6";"7";"8";"9"},""))))</f>
        <v>01</v>
      </c>
      <c r="I1008" t="str" cm="1">
        <f t="array" aca="1" ref="I1008" ca="1">_xlfn.TEXTJOIN("",TRUE,IFERROR(MID(H1008,ROW(INDIRECT("1:100")),1)+0,""))</f>
        <v>01</v>
      </c>
      <c r="J1008" s="1" t="s">
        <v>12604</v>
      </c>
      <c r="K1008" t="str">
        <f t="shared" si="94"/>
        <v>01</v>
      </c>
      <c r="L1008" t="s">
        <v>12566</v>
      </c>
      <c r="M1008" t="s">
        <v>12567</v>
      </c>
      <c r="N1008">
        <v>2</v>
      </c>
      <c r="O1008" t="s">
        <v>766</v>
      </c>
      <c r="P1008" t="str">
        <f t="shared" si="95"/>
        <v>01-Umsetzung</v>
      </c>
    </row>
    <row r="1009" spans="1:16" x14ac:dyDescent="0.3">
      <c r="A1009" t="s">
        <v>11681</v>
      </c>
      <c r="B1009" t="s">
        <v>12294</v>
      </c>
      <c r="C1009" t="s">
        <v>65</v>
      </c>
      <c r="D1009">
        <f t="shared" si="90"/>
        <v>1</v>
      </c>
      <c r="E1009">
        <f t="shared" si="91"/>
        <v>1</v>
      </c>
      <c r="F1009" t="str">
        <f t="shared" si="92"/>
        <v>Umsetzung</v>
      </c>
      <c r="G1009" t="str">
        <f t="shared" si="93"/>
        <v>Umsetzung</v>
      </c>
      <c r="H1009" t="str" cm="1">
        <f t="array" ref="H1009">LEFT(C1009,SUM(LEN(C1009)-LEN(SUBSTITUTE(C1009,{"0";"1";"2";"3";"4";"5";"6";"7";"8";"9"},""))))</f>
        <v>01</v>
      </c>
      <c r="I1009" t="str" cm="1">
        <f t="array" aca="1" ref="I1009" ca="1">_xlfn.TEXTJOIN("",TRUE,IFERROR(MID(H1009,ROW(INDIRECT("1:100")),1)+0,""))</f>
        <v>01</v>
      </c>
      <c r="J1009" s="1" t="s">
        <v>12604</v>
      </c>
      <c r="K1009" t="str">
        <f t="shared" si="94"/>
        <v>01</v>
      </c>
      <c r="L1009" t="s">
        <v>12566</v>
      </c>
      <c r="M1009" t="s">
        <v>12567</v>
      </c>
      <c r="N1009">
        <v>2</v>
      </c>
      <c r="O1009" t="s">
        <v>766</v>
      </c>
      <c r="P1009" t="str">
        <f t="shared" si="95"/>
        <v>01-Umsetzung</v>
      </c>
    </row>
    <row r="1010" spans="1:16" x14ac:dyDescent="0.3">
      <c r="A1010" t="s">
        <v>11682</v>
      </c>
      <c r="B1010" t="s">
        <v>12295</v>
      </c>
      <c r="C1010" t="s">
        <v>65</v>
      </c>
      <c r="D1010">
        <f t="shared" si="90"/>
        <v>1</v>
      </c>
      <c r="E1010">
        <f t="shared" si="91"/>
        <v>1</v>
      </c>
      <c r="F1010" t="str">
        <f t="shared" si="92"/>
        <v>Umsetzung</v>
      </c>
      <c r="G1010" t="str">
        <f t="shared" si="93"/>
        <v>Umsetzung</v>
      </c>
      <c r="H1010" t="str" cm="1">
        <f t="array" ref="H1010">LEFT(C1010,SUM(LEN(C1010)-LEN(SUBSTITUTE(C1010,{"0";"1";"2";"3";"4";"5";"6";"7";"8";"9"},""))))</f>
        <v>01</v>
      </c>
      <c r="I1010" t="str" cm="1">
        <f t="array" aca="1" ref="I1010" ca="1">_xlfn.TEXTJOIN("",TRUE,IFERROR(MID(H1010,ROW(INDIRECT("1:100")),1)+0,""))</f>
        <v>01</v>
      </c>
      <c r="J1010" s="1" t="s">
        <v>12604</v>
      </c>
      <c r="K1010" t="str">
        <f t="shared" si="94"/>
        <v>01</v>
      </c>
      <c r="L1010" t="s">
        <v>12566</v>
      </c>
      <c r="M1010" t="s">
        <v>12567</v>
      </c>
      <c r="N1010">
        <v>2</v>
      </c>
      <c r="O1010" t="s">
        <v>766</v>
      </c>
      <c r="P1010" t="str">
        <f t="shared" si="95"/>
        <v>01-Umsetzung</v>
      </c>
    </row>
    <row r="1011" spans="1:16" x14ac:dyDescent="0.3">
      <c r="A1011" t="s">
        <v>11683</v>
      </c>
      <c r="B1011" t="s">
        <v>12296</v>
      </c>
      <c r="C1011" t="s">
        <v>65</v>
      </c>
      <c r="D1011">
        <f t="shared" si="90"/>
        <v>1</v>
      </c>
      <c r="E1011">
        <f t="shared" si="91"/>
        <v>1</v>
      </c>
      <c r="F1011" t="str">
        <f t="shared" si="92"/>
        <v>Umsetzung</v>
      </c>
      <c r="G1011" t="str">
        <f t="shared" si="93"/>
        <v>Umsetzung</v>
      </c>
      <c r="H1011" t="str" cm="1">
        <f t="array" ref="H1011">LEFT(C1011,SUM(LEN(C1011)-LEN(SUBSTITUTE(C1011,{"0";"1";"2";"3";"4";"5";"6";"7";"8";"9"},""))))</f>
        <v>01</v>
      </c>
      <c r="I1011" t="str" cm="1">
        <f t="array" aca="1" ref="I1011" ca="1">_xlfn.TEXTJOIN("",TRUE,IFERROR(MID(H1011,ROW(INDIRECT("1:100")),1)+0,""))</f>
        <v>01</v>
      </c>
      <c r="J1011" s="1" t="s">
        <v>12604</v>
      </c>
      <c r="K1011" t="str">
        <f t="shared" si="94"/>
        <v>01</v>
      </c>
      <c r="L1011" t="s">
        <v>12566</v>
      </c>
      <c r="M1011" t="s">
        <v>12567</v>
      </c>
      <c r="N1011">
        <v>2</v>
      </c>
      <c r="O1011" t="s">
        <v>766</v>
      </c>
      <c r="P1011" t="str">
        <f t="shared" si="95"/>
        <v>01-Umsetzung</v>
      </c>
    </row>
    <row r="1012" spans="1:16" x14ac:dyDescent="0.3">
      <c r="A1012" t="s">
        <v>11684</v>
      </c>
      <c r="B1012" t="s">
        <v>12297</v>
      </c>
      <c r="C1012" t="s">
        <v>65</v>
      </c>
      <c r="D1012">
        <f t="shared" si="90"/>
        <v>1</v>
      </c>
      <c r="E1012">
        <f t="shared" si="91"/>
        <v>1</v>
      </c>
      <c r="F1012" t="str">
        <f t="shared" si="92"/>
        <v>Umsetzung</v>
      </c>
      <c r="G1012" t="str">
        <f t="shared" si="93"/>
        <v>Umsetzung</v>
      </c>
      <c r="H1012" t="str" cm="1">
        <f t="array" ref="H1012">LEFT(C1012,SUM(LEN(C1012)-LEN(SUBSTITUTE(C1012,{"0";"1";"2";"3";"4";"5";"6";"7";"8";"9"},""))))</f>
        <v>01</v>
      </c>
      <c r="I1012" t="str" cm="1">
        <f t="array" aca="1" ref="I1012" ca="1">_xlfn.TEXTJOIN("",TRUE,IFERROR(MID(H1012,ROW(INDIRECT("1:100")),1)+0,""))</f>
        <v>01</v>
      </c>
      <c r="J1012" s="1" t="s">
        <v>12604</v>
      </c>
      <c r="K1012" t="str">
        <f t="shared" si="94"/>
        <v>01</v>
      </c>
      <c r="L1012" t="s">
        <v>12566</v>
      </c>
      <c r="M1012" t="s">
        <v>12567</v>
      </c>
      <c r="N1012">
        <v>2</v>
      </c>
      <c r="O1012" t="s">
        <v>766</v>
      </c>
      <c r="P1012" t="str">
        <f t="shared" si="95"/>
        <v>01-Umsetzung</v>
      </c>
    </row>
    <row r="1013" spans="1:16" x14ac:dyDescent="0.3">
      <c r="A1013" t="s">
        <v>11685</v>
      </c>
      <c r="B1013" t="s">
        <v>12298</v>
      </c>
      <c r="C1013" t="s">
        <v>57</v>
      </c>
      <c r="D1013">
        <f t="shared" si="90"/>
        <v>1</v>
      </c>
      <c r="E1013">
        <f t="shared" si="91"/>
        <v>1</v>
      </c>
      <c r="F1013" t="str">
        <f t="shared" si="92"/>
        <v>Durchführung</v>
      </c>
      <c r="G1013" t="str">
        <f t="shared" si="93"/>
        <v>Durchführung</v>
      </c>
      <c r="H1013" t="str" cm="1">
        <f t="array" ref="H1013">LEFT(C1013,SUM(LEN(C1013)-LEN(SUBSTITUTE(C1013,{"0";"1";"2";"3";"4";"5";"6";"7";"8";"9"},""))))</f>
        <v>01</v>
      </c>
      <c r="I1013" t="str" cm="1">
        <f t="array" aca="1" ref="I1013" ca="1">_xlfn.TEXTJOIN("",TRUE,IFERROR(MID(H1013,ROW(INDIRECT("1:100")),1)+0,""))</f>
        <v>01</v>
      </c>
      <c r="J1013" s="1" t="s">
        <v>12604</v>
      </c>
      <c r="K1013" t="str">
        <f t="shared" si="94"/>
        <v>01</v>
      </c>
      <c r="L1013" t="s">
        <v>12566</v>
      </c>
      <c r="M1013" t="s">
        <v>12567</v>
      </c>
      <c r="N1013">
        <v>2</v>
      </c>
      <c r="O1013" t="s">
        <v>766</v>
      </c>
      <c r="P1013" t="str">
        <f t="shared" si="95"/>
        <v>01-Durchführung</v>
      </c>
    </row>
    <row r="1014" spans="1:16" x14ac:dyDescent="0.3">
      <c r="A1014" t="s">
        <v>11686</v>
      </c>
      <c r="B1014" t="s">
        <v>12299</v>
      </c>
      <c r="C1014" t="s">
        <v>65</v>
      </c>
      <c r="D1014">
        <f t="shared" si="90"/>
        <v>1</v>
      </c>
      <c r="E1014">
        <f t="shared" si="91"/>
        <v>1</v>
      </c>
      <c r="F1014" t="str">
        <f t="shared" si="92"/>
        <v>Umsetzung</v>
      </c>
      <c r="G1014" t="str">
        <f t="shared" si="93"/>
        <v>Umsetzung</v>
      </c>
      <c r="H1014" t="str" cm="1">
        <f t="array" ref="H1014">LEFT(C1014,SUM(LEN(C1014)-LEN(SUBSTITUTE(C1014,{"0";"1";"2";"3";"4";"5";"6";"7";"8";"9"},""))))</f>
        <v>01</v>
      </c>
      <c r="I1014" t="str" cm="1">
        <f t="array" aca="1" ref="I1014" ca="1">_xlfn.TEXTJOIN("",TRUE,IFERROR(MID(H1014,ROW(INDIRECT("1:100")),1)+0,""))</f>
        <v>01</v>
      </c>
      <c r="J1014" s="1" t="s">
        <v>12604</v>
      </c>
      <c r="K1014" t="str">
        <f t="shared" si="94"/>
        <v>01</v>
      </c>
      <c r="L1014" t="s">
        <v>12566</v>
      </c>
      <c r="M1014" t="s">
        <v>12567</v>
      </c>
      <c r="N1014">
        <v>2</v>
      </c>
      <c r="O1014" t="s">
        <v>766</v>
      </c>
      <c r="P1014" t="str">
        <f t="shared" si="95"/>
        <v>01-Umsetzung</v>
      </c>
    </row>
    <row r="1015" spans="1:16" x14ac:dyDescent="0.3">
      <c r="A1015" t="s">
        <v>11687</v>
      </c>
      <c r="B1015" t="s">
        <v>12300</v>
      </c>
      <c r="C1015" t="s">
        <v>65</v>
      </c>
      <c r="D1015">
        <f t="shared" si="90"/>
        <v>1</v>
      </c>
      <c r="E1015">
        <f t="shared" si="91"/>
        <v>1</v>
      </c>
      <c r="F1015" t="str">
        <f t="shared" si="92"/>
        <v>Umsetzung</v>
      </c>
      <c r="G1015" t="str">
        <f t="shared" si="93"/>
        <v>Umsetzung</v>
      </c>
      <c r="H1015" t="str" cm="1">
        <f t="array" ref="H1015">LEFT(C1015,SUM(LEN(C1015)-LEN(SUBSTITUTE(C1015,{"0";"1";"2";"3";"4";"5";"6";"7";"8";"9"},""))))</f>
        <v>01</v>
      </c>
      <c r="I1015" t="str" cm="1">
        <f t="array" aca="1" ref="I1015" ca="1">_xlfn.TEXTJOIN("",TRUE,IFERROR(MID(H1015,ROW(INDIRECT("1:100")),1)+0,""))</f>
        <v>01</v>
      </c>
      <c r="J1015" s="1" t="s">
        <v>12604</v>
      </c>
      <c r="K1015" t="str">
        <f t="shared" si="94"/>
        <v>01</v>
      </c>
      <c r="L1015" t="s">
        <v>12566</v>
      </c>
      <c r="M1015" t="s">
        <v>12567</v>
      </c>
      <c r="N1015">
        <v>2</v>
      </c>
      <c r="O1015" t="s">
        <v>766</v>
      </c>
      <c r="P1015" t="str">
        <f t="shared" si="95"/>
        <v>01-Umsetzung</v>
      </c>
    </row>
    <row r="1016" spans="1:16" x14ac:dyDescent="0.3">
      <c r="A1016" t="s">
        <v>11688</v>
      </c>
      <c r="B1016" t="s">
        <v>12301</v>
      </c>
      <c r="C1016" t="s">
        <v>65</v>
      </c>
      <c r="D1016">
        <f t="shared" si="90"/>
        <v>1</v>
      </c>
      <c r="E1016">
        <f t="shared" si="91"/>
        <v>1</v>
      </c>
      <c r="F1016" t="str">
        <f t="shared" si="92"/>
        <v>Umsetzung</v>
      </c>
      <c r="G1016" t="str">
        <f t="shared" si="93"/>
        <v>Umsetzung</v>
      </c>
      <c r="H1016" t="str" cm="1">
        <f t="array" ref="H1016">LEFT(C1016,SUM(LEN(C1016)-LEN(SUBSTITUTE(C1016,{"0";"1";"2";"3";"4";"5";"6";"7";"8";"9"},""))))</f>
        <v>01</v>
      </c>
      <c r="I1016" t="str" cm="1">
        <f t="array" aca="1" ref="I1016" ca="1">_xlfn.TEXTJOIN("",TRUE,IFERROR(MID(H1016,ROW(INDIRECT("1:100")),1)+0,""))</f>
        <v>01</v>
      </c>
      <c r="J1016" s="1" t="s">
        <v>12604</v>
      </c>
      <c r="K1016" t="str">
        <f t="shared" si="94"/>
        <v>01</v>
      </c>
      <c r="L1016" t="s">
        <v>12566</v>
      </c>
      <c r="M1016" t="s">
        <v>12567</v>
      </c>
      <c r="N1016">
        <v>2</v>
      </c>
      <c r="O1016" t="s">
        <v>766</v>
      </c>
      <c r="P1016" t="str">
        <f t="shared" si="95"/>
        <v>01-Umsetzung</v>
      </c>
    </row>
    <row r="1017" spans="1:16" x14ac:dyDescent="0.3">
      <c r="A1017" t="s">
        <v>11689</v>
      </c>
      <c r="B1017" t="s">
        <v>12302</v>
      </c>
      <c r="C1017" t="s">
        <v>65</v>
      </c>
      <c r="D1017">
        <f t="shared" si="90"/>
        <v>1</v>
      </c>
      <c r="E1017">
        <f t="shared" si="91"/>
        <v>1</v>
      </c>
      <c r="F1017" t="str">
        <f t="shared" si="92"/>
        <v>Umsetzung</v>
      </c>
      <c r="G1017" t="str">
        <f t="shared" si="93"/>
        <v>Umsetzung</v>
      </c>
      <c r="H1017" t="str" cm="1">
        <f t="array" ref="H1017">LEFT(C1017,SUM(LEN(C1017)-LEN(SUBSTITUTE(C1017,{"0";"1";"2";"3";"4";"5";"6";"7";"8";"9"},""))))</f>
        <v>01</v>
      </c>
      <c r="I1017" t="str" cm="1">
        <f t="array" aca="1" ref="I1017" ca="1">_xlfn.TEXTJOIN("",TRUE,IFERROR(MID(H1017,ROW(INDIRECT("1:100")),1)+0,""))</f>
        <v>01</v>
      </c>
      <c r="J1017" s="1" t="s">
        <v>12604</v>
      </c>
      <c r="K1017" t="str">
        <f t="shared" si="94"/>
        <v>01</v>
      </c>
      <c r="L1017" t="s">
        <v>12566</v>
      </c>
      <c r="M1017" t="s">
        <v>12567</v>
      </c>
      <c r="N1017">
        <v>2</v>
      </c>
      <c r="O1017" t="s">
        <v>766</v>
      </c>
      <c r="P1017" t="str">
        <f t="shared" si="95"/>
        <v>01-Umsetzung</v>
      </c>
    </row>
    <row r="1018" spans="1:16" x14ac:dyDescent="0.3">
      <c r="A1018" t="s">
        <v>11690</v>
      </c>
      <c r="B1018" t="s">
        <v>12303</v>
      </c>
      <c r="C1018" t="s">
        <v>65</v>
      </c>
      <c r="D1018">
        <f t="shared" si="90"/>
        <v>1</v>
      </c>
      <c r="E1018">
        <f t="shared" si="91"/>
        <v>1</v>
      </c>
      <c r="F1018" t="str">
        <f t="shared" si="92"/>
        <v>Umsetzung</v>
      </c>
      <c r="G1018" t="str">
        <f t="shared" si="93"/>
        <v>Umsetzung</v>
      </c>
      <c r="H1018" t="str" cm="1">
        <f t="array" ref="H1018">LEFT(C1018,SUM(LEN(C1018)-LEN(SUBSTITUTE(C1018,{"0";"1";"2";"3";"4";"5";"6";"7";"8";"9"},""))))</f>
        <v>01</v>
      </c>
      <c r="I1018" t="str" cm="1">
        <f t="array" aca="1" ref="I1018" ca="1">_xlfn.TEXTJOIN("",TRUE,IFERROR(MID(H1018,ROW(INDIRECT("1:100")),1)+0,""))</f>
        <v>01</v>
      </c>
      <c r="J1018" s="1" t="s">
        <v>12604</v>
      </c>
      <c r="K1018" t="str">
        <f t="shared" si="94"/>
        <v>01</v>
      </c>
      <c r="L1018" t="s">
        <v>12566</v>
      </c>
      <c r="M1018" t="s">
        <v>12567</v>
      </c>
      <c r="N1018">
        <v>2</v>
      </c>
      <c r="O1018" t="s">
        <v>766</v>
      </c>
      <c r="P1018" t="str">
        <f t="shared" si="95"/>
        <v>01-Umsetzung</v>
      </c>
    </row>
    <row r="1019" spans="1:16" x14ac:dyDescent="0.3">
      <c r="A1019" t="s">
        <v>11691</v>
      </c>
      <c r="B1019" t="s">
        <v>12304</v>
      </c>
      <c r="C1019" t="s">
        <v>65</v>
      </c>
      <c r="D1019">
        <f t="shared" si="90"/>
        <v>1</v>
      </c>
      <c r="E1019">
        <f t="shared" si="91"/>
        <v>1</v>
      </c>
      <c r="F1019" t="str">
        <f t="shared" si="92"/>
        <v>Umsetzung</v>
      </c>
      <c r="G1019" t="str">
        <f t="shared" si="93"/>
        <v>Umsetzung</v>
      </c>
      <c r="H1019" t="str" cm="1">
        <f t="array" ref="H1019">LEFT(C1019,SUM(LEN(C1019)-LEN(SUBSTITUTE(C1019,{"0";"1";"2";"3";"4";"5";"6";"7";"8";"9"},""))))</f>
        <v>01</v>
      </c>
      <c r="I1019" t="str" cm="1">
        <f t="array" aca="1" ref="I1019" ca="1">_xlfn.TEXTJOIN("",TRUE,IFERROR(MID(H1019,ROW(INDIRECT("1:100")),1)+0,""))</f>
        <v>01</v>
      </c>
      <c r="J1019" s="1" t="s">
        <v>12604</v>
      </c>
      <c r="K1019" t="str">
        <f t="shared" si="94"/>
        <v>01</v>
      </c>
      <c r="L1019" t="s">
        <v>12566</v>
      </c>
      <c r="M1019" t="s">
        <v>12567</v>
      </c>
      <c r="N1019">
        <v>2</v>
      </c>
      <c r="O1019" t="s">
        <v>766</v>
      </c>
      <c r="P1019" t="str">
        <f t="shared" si="95"/>
        <v>01-Umsetzung</v>
      </c>
    </row>
    <row r="1020" spans="1:16" x14ac:dyDescent="0.3">
      <c r="A1020" t="s">
        <v>11692</v>
      </c>
      <c r="B1020" t="s">
        <v>12305</v>
      </c>
      <c r="C1020" t="s">
        <v>65</v>
      </c>
      <c r="D1020">
        <f t="shared" si="90"/>
        <v>1</v>
      </c>
      <c r="E1020">
        <f t="shared" si="91"/>
        <v>1</v>
      </c>
      <c r="F1020" t="str">
        <f t="shared" si="92"/>
        <v>Umsetzung</v>
      </c>
      <c r="G1020" t="str">
        <f t="shared" si="93"/>
        <v>Umsetzung</v>
      </c>
      <c r="H1020" t="str" cm="1">
        <f t="array" ref="H1020">LEFT(C1020,SUM(LEN(C1020)-LEN(SUBSTITUTE(C1020,{"0";"1";"2";"3";"4";"5";"6";"7";"8";"9"},""))))</f>
        <v>01</v>
      </c>
      <c r="I1020" t="str" cm="1">
        <f t="array" aca="1" ref="I1020" ca="1">_xlfn.TEXTJOIN("",TRUE,IFERROR(MID(H1020,ROW(INDIRECT("1:100")),1)+0,""))</f>
        <v>01</v>
      </c>
      <c r="J1020" s="1" t="s">
        <v>12604</v>
      </c>
      <c r="K1020" t="str">
        <f t="shared" si="94"/>
        <v>01</v>
      </c>
      <c r="L1020" t="s">
        <v>12566</v>
      </c>
      <c r="M1020" t="s">
        <v>12567</v>
      </c>
      <c r="N1020">
        <v>2</v>
      </c>
      <c r="O1020" t="s">
        <v>766</v>
      </c>
      <c r="P1020" t="str">
        <f t="shared" si="95"/>
        <v>01-Umsetzung</v>
      </c>
    </row>
    <row r="1021" spans="1:16" x14ac:dyDescent="0.3">
      <c r="A1021" t="s">
        <v>11693</v>
      </c>
      <c r="B1021" t="s">
        <v>12306</v>
      </c>
      <c r="C1021" t="s">
        <v>65</v>
      </c>
      <c r="D1021">
        <f t="shared" si="90"/>
        <v>1</v>
      </c>
      <c r="E1021">
        <f t="shared" si="91"/>
        <v>1</v>
      </c>
      <c r="F1021" t="str">
        <f t="shared" si="92"/>
        <v>Umsetzung</v>
      </c>
      <c r="G1021" t="str">
        <f t="shared" si="93"/>
        <v>Umsetzung</v>
      </c>
      <c r="H1021" t="str" cm="1">
        <f t="array" ref="H1021">LEFT(C1021,SUM(LEN(C1021)-LEN(SUBSTITUTE(C1021,{"0";"1";"2";"3";"4";"5";"6";"7";"8";"9"},""))))</f>
        <v>01</v>
      </c>
      <c r="I1021" t="str" cm="1">
        <f t="array" aca="1" ref="I1021" ca="1">_xlfn.TEXTJOIN("",TRUE,IFERROR(MID(H1021,ROW(INDIRECT("1:100")),1)+0,""))</f>
        <v>01</v>
      </c>
      <c r="J1021" s="1" t="s">
        <v>12604</v>
      </c>
      <c r="K1021" t="str">
        <f t="shared" si="94"/>
        <v>01</v>
      </c>
      <c r="L1021" t="s">
        <v>12566</v>
      </c>
      <c r="M1021" t="s">
        <v>12567</v>
      </c>
      <c r="N1021">
        <v>2</v>
      </c>
      <c r="O1021" t="s">
        <v>766</v>
      </c>
      <c r="P1021" t="str">
        <f t="shared" si="95"/>
        <v>01-Umsetzung</v>
      </c>
    </row>
    <row r="1022" spans="1:16" x14ac:dyDescent="0.3">
      <c r="A1022" t="s">
        <v>11694</v>
      </c>
      <c r="B1022" t="s">
        <v>12307</v>
      </c>
      <c r="C1022" t="s">
        <v>65</v>
      </c>
      <c r="D1022">
        <f t="shared" si="90"/>
        <v>1</v>
      </c>
      <c r="E1022">
        <f t="shared" si="91"/>
        <v>1</v>
      </c>
      <c r="F1022" t="str">
        <f t="shared" si="92"/>
        <v>Umsetzung</v>
      </c>
      <c r="G1022" t="str">
        <f t="shared" si="93"/>
        <v>Umsetzung</v>
      </c>
      <c r="H1022" t="str" cm="1">
        <f t="array" ref="H1022">LEFT(C1022,SUM(LEN(C1022)-LEN(SUBSTITUTE(C1022,{"0";"1";"2";"3";"4";"5";"6";"7";"8";"9"},""))))</f>
        <v>01</v>
      </c>
      <c r="I1022" t="str" cm="1">
        <f t="array" aca="1" ref="I1022" ca="1">_xlfn.TEXTJOIN("",TRUE,IFERROR(MID(H1022,ROW(INDIRECT("1:100")),1)+0,""))</f>
        <v>01</v>
      </c>
      <c r="J1022" s="1" t="s">
        <v>12604</v>
      </c>
      <c r="K1022" t="str">
        <f t="shared" si="94"/>
        <v>01</v>
      </c>
      <c r="L1022" t="s">
        <v>12566</v>
      </c>
      <c r="M1022" t="s">
        <v>12567</v>
      </c>
      <c r="N1022">
        <v>2</v>
      </c>
      <c r="O1022" t="s">
        <v>766</v>
      </c>
      <c r="P1022" t="str">
        <f t="shared" si="95"/>
        <v>01-Umsetzung</v>
      </c>
    </row>
    <row r="1023" spans="1:16" x14ac:dyDescent="0.3">
      <c r="A1023" t="s">
        <v>11695</v>
      </c>
      <c r="B1023" t="s">
        <v>12308</v>
      </c>
      <c r="C1023" t="s">
        <v>65</v>
      </c>
      <c r="D1023">
        <f t="shared" si="90"/>
        <v>1</v>
      </c>
      <c r="E1023">
        <f t="shared" si="91"/>
        <v>1</v>
      </c>
      <c r="F1023" t="str">
        <f t="shared" si="92"/>
        <v>Umsetzung</v>
      </c>
      <c r="G1023" t="str">
        <f t="shared" si="93"/>
        <v>Umsetzung</v>
      </c>
      <c r="H1023" t="str" cm="1">
        <f t="array" ref="H1023">LEFT(C1023,SUM(LEN(C1023)-LEN(SUBSTITUTE(C1023,{"0";"1";"2";"3";"4";"5";"6";"7";"8";"9"},""))))</f>
        <v>01</v>
      </c>
      <c r="I1023" t="str" cm="1">
        <f t="array" aca="1" ref="I1023" ca="1">_xlfn.TEXTJOIN("",TRUE,IFERROR(MID(H1023,ROW(INDIRECT("1:100")),1)+0,""))</f>
        <v>01</v>
      </c>
      <c r="J1023" s="1" t="s">
        <v>12604</v>
      </c>
      <c r="K1023" t="str">
        <f t="shared" si="94"/>
        <v>01</v>
      </c>
      <c r="L1023" t="s">
        <v>12566</v>
      </c>
      <c r="M1023" t="s">
        <v>12567</v>
      </c>
      <c r="N1023">
        <v>2</v>
      </c>
      <c r="O1023" t="s">
        <v>766</v>
      </c>
      <c r="P1023" t="str">
        <f t="shared" si="95"/>
        <v>01-Umsetzung</v>
      </c>
    </row>
    <row r="1024" spans="1:16" x14ac:dyDescent="0.3">
      <c r="A1024" t="s">
        <v>11696</v>
      </c>
      <c r="B1024" t="s">
        <v>12309</v>
      </c>
      <c r="C1024" t="s">
        <v>65</v>
      </c>
      <c r="D1024">
        <f t="shared" si="90"/>
        <v>1</v>
      </c>
      <c r="E1024">
        <f t="shared" si="91"/>
        <v>1</v>
      </c>
      <c r="F1024" t="str">
        <f t="shared" si="92"/>
        <v>Umsetzung</v>
      </c>
      <c r="G1024" t="str">
        <f t="shared" si="93"/>
        <v>Umsetzung</v>
      </c>
      <c r="H1024" t="str" cm="1">
        <f t="array" ref="H1024">LEFT(C1024,SUM(LEN(C1024)-LEN(SUBSTITUTE(C1024,{"0";"1";"2";"3";"4";"5";"6";"7";"8";"9"},""))))</f>
        <v>01</v>
      </c>
      <c r="I1024" t="str" cm="1">
        <f t="array" aca="1" ref="I1024" ca="1">_xlfn.TEXTJOIN("",TRUE,IFERROR(MID(H1024,ROW(INDIRECT("1:100")),1)+0,""))</f>
        <v>01</v>
      </c>
      <c r="J1024" s="1" t="s">
        <v>12604</v>
      </c>
      <c r="K1024" t="str">
        <f t="shared" si="94"/>
        <v>01</v>
      </c>
      <c r="L1024" t="s">
        <v>12566</v>
      </c>
      <c r="M1024" t="s">
        <v>12567</v>
      </c>
      <c r="N1024">
        <v>2</v>
      </c>
      <c r="O1024" t="s">
        <v>766</v>
      </c>
      <c r="P1024" t="str">
        <f t="shared" si="95"/>
        <v>01-Umsetzung</v>
      </c>
    </row>
    <row r="1025" spans="1:16" x14ac:dyDescent="0.3">
      <c r="A1025" t="s">
        <v>11697</v>
      </c>
      <c r="B1025" t="s">
        <v>12310</v>
      </c>
      <c r="C1025" t="s">
        <v>65</v>
      </c>
      <c r="D1025">
        <f t="shared" si="90"/>
        <v>1</v>
      </c>
      <c r="E1025">
        <f t="shared" si="91"/>
        <v>1</v>
      </c>
      <c r="F1025" t="str">
        <f t="shared" si="92"/>
        <v>Umsetzung</v>
      </c>
      <c r="G1025" t="str">
        <f t="shared" si="93"/>
        <v>Umsetzung</v>
      </c>
      <c r="H1025" t="str" cm="1">
        <f t="array" ref="H1025">LEFT(C1025,SUM(LEN(C1025)-LEN(SUBSTITUTE(C1025,{"0";"1";"2";"3";"4";"5";"6";"7";"8";"9"},""))))</f>
        <v>01</v>
      </c>
      <c r="I1025" t="str" cm="1">
        <f t="array" aca="1" ref="I1025" ca="1">_xlfn.TEXTJOIN("",TRUE,IFERROR(MID(H1025,ROW(INDIRECT("1:100")),1)+0,""))</f>
        <v>01</v>
      </c>
      <c r="J1025" s="1" t="s">
        <v>12604</v>
      </c>
      <c r="K1025" t="str">
        <f t="shared" si="94"/>
        <v>01</v>
      </c>
      <c r="L1025" t="s">
        <v>12566</v>
      </c>
      <c r="M1025" t="s">
        <v>12567</v>
      </c>
      <c r="N1025">
        <v>2</v>
      </c>
      <c r="O1025" t="s">
        <v>766</v>
      </c>
      <c r="P1025" t="str">
        <f t="shared" si="95"/>
        <v>01-Umsetzung</v>
      </c>
    </row>
    <row r="1026" spans="1:16" x14ac:dyDescent="0.3">
      <c r="A1026" t="s">
        <v>11698</v>
      </c>
      <c r="B1026" t="s">
        <v>12311</v>
      </c>
      <c r="C1026" t="s">
        <v>65</v>
      </c>
      <c r="D1026">
        <f t="shared" si="90"/>
        <v>1</v>
      </c>
      <c r="E1026">
        <f t="shared" si="91"/>
        <v>1</v>
      </c>
      <c r="F1026" t="str">
        <f t="shared" si="92"/>
        <v>Umsetzung</v>
      </c>
      <c r="G1026" t="str">
        <f t="shared" si="93"/>
        <v>Umsetzung</v>
      </c>
      <c r="H1026" t="str" cm="1">
        <f t="array" ref="H1026">LEFT(C1026,SUM(LEN(C1026)-LEN(SUBSTITUTE(C1026,{"0";"1";"2";"3";"4";"5";"6";"7";"8";"9"},""))))</f>
        <v>01</v>
      </c>
      <c r="I1026" t="str" cm="1">
        <f t="array" aca="1" ref="I1026" ca="1">_xlfn.TEXTJOIN("",TRUE,IFERROR(MID(H1026,ROW(INDIRECT("1:100")),1)+0,""))</f>
        <v>01</v>
      </c>
      <c r="J1026" s="1" t="s">
        <v>12604</v>
      </c>
      <c r="K1026" t="str">
        <f t="shared" si="94"/>
        <v>01</v>
      </c>
      <c r="L1026" t="s">
        <v>12566</v>
      </c>
      <c r="M1026" t="s">
        <v>12567</v>
      </c>
      <c r="N1026">
        <v>2</v>
      </c>
      <c r="O1026" t="s">
        <v>766</v>
      </c>
      <c r="P1026" t="str">
        <f t="shared" si="95"/>
        <v>01-Umsetzung</v>
      </c>
    </row>
    <row r="1027" spans="1:16" x14ac:dyDescent="0.3">
      <c r="A1027" t="s">
        <v>11699</v>
      </c>
      <c r="B1027" t="s">
        <v>12312</v>
      </c>
      <c r="C1027" t="s">
        <v>65</v>
      </c>
      <c r="D1027">
        <f t="shared" ref="D1027:D1090" si="96">LEN(C1027)-LEN(SUBSTITUTE(C1027,"-",))</f>
        <v>1</v>
      </c>
      <c r="E1027">
        <f t="shared" ref="E1027:E1090" si="97">IF(D1027&gt;1,2,D1027)</f>
        <v>1</v>
      </c>
      <c r="F1027" t="str">
        <f t="shared" ref="F1027:F1090" si="98">IF(ISERROR(RIGHT($C1027,LEN($C1027)-SEARCH("#",SUBSTITUTE($C1027,"-","#",E1027)))),"Fehler",RIGHT($C1027,LEN($C1027)-SEARCH("#",SUBSTITUTE($C1027,"-","#",E1027))))</f>
        <v>Umsetzung</v>
      </c>
      <c r="G1027" t="str">
        <f t="shared" ref="G1027:G1090" si="99">IF(D1027=0,RIGHT(C1027,LEN(C1027)-FIND(" ",C1027)),F1027)</f>
        <v>Umsetzung</v>
      </c>
      <c r="H1027" t="str" cm="1">
        <f t="array" ref="H1027">LEFT(C1027,SUM(LEN(C1027)-LEN(SUBSTITUTE(C1027,{"0";"1";"2";"3";"4";"5";"6";"7";"8";"9"},""))))</f>
        <v>01</v>
      </c>
      <c r="I1027" t="str" cm="1">
        <f t="array" aca="1" ref="I1027" ca="1">_xlfn.TEXTJOIN("",TRUE,IFERROR(MID(H1027,ROW(INDIRECT("1:100")),1)+0,""))</f>
        <v>01</v>
      </c>
      <c r="J1027" s="1" t="s">
        <v>12604</v>
      </c>
      <c r="K1027" t="str">
        <f t="shared" ref="K1027:K1090" si="100">LEFT($C1027,SEARCH("#",SUBSTITUTE($C1027,"-","#",E1027))-1)</f>
        <v>01</v>
      </c>
      <c r="L1027" t="s">
        <v>12566</v>
      </c>
      <c r="M1027" t="s">
        <v>12567</v>
      </c>
      <c r="N1027">
        <v>2</v>
      </c>
      <c r="O1027" t="s">
        <v>766</v>
      </c>
      <c r="P1027" t="str">
        <f t="shared" ref="P1027:P1090" si="101">C1027</f>
        <v>01-Umsetzung</v>
      </c>
    </row>
    <row r="1028" spans="1:16" x14ac:dyDescent="0.3">
      <c r="A1028" t="s">
        <v>11700</v>
      </c>
      <c r="B1028" t="s">
        <v>12313</v>
      </c>
      <c r="C1028" t="s">
        <v>65</v>
      </c>
      <c r="D1028">
        <f t="shared" si="96"/>
        <v>1</v>
      </c>
      <c r="E1028">
        <f t="shared" si="97"/>
        <v>1</v>
      </c>
      <c r="F1028" t="str">
        <f t="shared" si="98"/>
        <v>Umsetzung</v>
      </c>
      <c r="G1028" t="str">
        <f t="shared" si="99"/>
        <v>Umsetzung</v>
      </c>
      <c r="H1028" t="str" cm="1">
        <f t="array" ref="H1028">LEFT(C1028,SUM(LEN(C1028)-LEN(SUBSTITUTE(C1028,{"0";"1";"2";"3";"4";"5";"6";"7";"8";"9"},""))))</f>
        <v>01</v>
      </c>
      <c r="I1028" t="str" cm="1">
        <f t="array" aca="1" ref="I1028" ca="1">_xlfn.TEXTJOIN("",TRUE,IFERROR(MID(H1028,ROW(INDIRECT("1:100")),1)+0,""))</f>
        <v>01</v>
      </c>
      <c r="J1028" s="1" t="s">
        <v>12604</v>
      </c>
      <c r="K1028" t="str">
        <f t="shared" si="100"/>
        <v>01</v>
      </c>
      <c r="L1028" t="s">
        <v>12566</v>
      </c>
      <c r="M1028" t="s">
        <v>12567</v>
      </c>
      <c r="N1028">
        <v>2</v>
      </c>
      <c r="O1028" t="s">
        <v>766</v>
      </c>
      <c r="P1028" t="str">
        <f t="shared" si="101"/>
        <v>01-Umsetzung</v>
      </c>
    </row>
    <row r="1029" spans="1:16" x14ac:dyDescent="0.3">
      <c r="A1029" t="s">
        <v>11701</v>
      </c>
      <c r="B1029" t="s">
        <v>12314</v>
      </c>
      <c r="C1029" t="s">
        <v>65</v>
      </c>
      <c r="D1029">
        <f t="shared" si="96"/>
        <v>1</v>
      </c>
      <c r="E1029">
        <f t="shared" si="97"/>
        <v>1</v>
      </c>
      <c r="F1029" t="str">
        <f t="shared" si="98"/>
        <v>Umsetzung</v>
      </c>
      <c r="G1029" t="str">
        <f t="shared" si="99"/>
        <v>Umsetzung</v>
      </c>
      <c r="H1029" t="str" cm="1">
        <f t="array" ref="H1029">LEFT(C1029,SUM(LEN(C1029)-LEN(SUBSTITUTE(C1029,{"0";"1";"2";"3";"4";"5";"6";"7";"8";"9"},""))))</f>
        <v>01</v>
      </c>
      <c r="I1029" t="str" cm="1">
        <f t="array" aca="1" ref="I1029" ca="1">_xlfn.TEXTJOIN("",TRUE,IFERROR(MID(H1029,ROW(INDIRECT("1:100")),1)+0,""))</f>
        <v>01</v>
      </c>
      <c r="J1029" s="1" t="s">
        <v>12604</v>
      </c>
      <c r="K1029" t="str">
        <f t="shared" si="100"/>
        <v>01</v>
      </c>
      <c r="L1029" t="s">
        <v>12566</v>
      </c>
      <c r="M1029" t="s">
        <v>12567</v>
      </c>
      <c r="N1029">
        <v>2</v>
      </c>
      <c r="O1029" t="s">
        <v>766</v>
      </c>
      <c r="P1029" t="str">
        <f t="shared" si="101"/>
        <v>01-Umsetzung</v>
      </c>
    </row>
    <row r="1030" spans="1:16" x14ac:dyDescent="0.3">
      <c r="A1030" t="s">
        <v>11702</v>
      </c>
      <c r="B1030" t="s">
        <v>12315</v>
      </c>
      <c r="C1030" t="s">
        <v>65</v>
      </c>
      <c r="D1030">
        <f t="shared" si="96"/>
        <v>1</v>
      </c>
      <c r="E1030">
        <f t="shared" si="97"/>
        <v>1</v>
      </c>
      <c r="F1030" t="str">
        <f t="shared" si="98"/>
        <v>Umsetzung</v>
      </c>
      <c r="G1030" t="str">
        <f t="shared" si="99"/>
        <v>Umsetzung</v>
      </c>
      <c r="H1030" t="str" cm="1">
        <f t="array" ref="H1030">LEFT(C1030,SUM(LEN(C1030)-LEN(SUBSTITUTE(C1030,{"0";"1";"2";"3";"4";"5";"6";"7";"8";"9"},""))))</f>
        <v>01</v>
      </c>
      <c r="I1030" t="str" cm="1">
        <f t="array" aca="1" ref="I1030" ca="1">_xlfn.TEXTJOIN("",TRUE,IFERROR(MID(H1030,ROW(INDIRECT("1:100")),1)+0,""))</f>
        <v>01</v>
      </c>
      <c r="J1030" s="1" t="s">
        <v>12604</v>
      </c>
      <c r="K1030" t="str">
        <f t="shared" si="100"/>
        <v>01</v>
      </c>
      <c r="L1030" t="s">
        <v>12566</v>
      </c>
      <c r="M1030" t="s">
        <v>12567</v>
      </c>
      <c r="N1030">
        <v>2</v>
      </c>
      <c r="O1030" t="s">
        <v>766</v>
      </c>
      <c r="P1030" t="str">
        <f t="shared" si="101"/>
        <v>01-Umsetzung</v>
      </c>
    </row>
    <row r="1031" spans="1:16" x14ac:dyDescent="0.3">
      <c r="A1031" t="s">
        <v>11703</v>
      </c>
      <c r="B1031" t="s">
        <v>12316</v>
      </c>
      <c r="C1031" t="s">
        <v>65</v>
      </c>
      <c r="D1031">
        <f t="shared" si="96"/>
        <v>1</v>
      </c>
      <c r="E1031">
        <f t="shared" si="97"/>
        <v>1</v>
      </c>
      <c r="F1031" t="str">
        <f t="shared" si="98"/>
        <v>Umsetzung</v>
      </c>
      <c r="G1031" t="str">
        <f t="shared" si="99"/>
        <v>Umsetzung</v>
      </c>
      <c r="H1031" t="str" cm="1">
        <f t="array" ref="H1031">LEFT(C1031,SUM(LEN(C1031)-LEN(SUBSTITUTE(C1031,{"0";"1";"2";"3";"4";"5";"6";"7";"8";"9"},""))))</f>
        <v>01</v>
      </c>
      <c r="I1031" t="str" cm="1">
        <f t="array" aca="1" ref="I1031" ca="1">_xlfn.TEXTJOIN("",TRUE,IFERROR(MID(H1031,ROW(INDIRECT("1:100")),1)+0,""))</f>
        <v>01</v>
      </c>
      <c r="J1031" s="1" t="s">
        <v>12604</v>
      </c>
      <c r="K1031" t="str">
        <f t="shared" si="100"/>
        <v>01</v>
      </c>
      <c r="L1031" t="s">
        <v>12566</v>
      </c>
      <c r="M1031" t="s">
        <v>12567</v>
      </c>
      <c r="N1031">
        <v>2</v>
      </c>
      <c r="O1031" t="s">
        <v>766</v>
      </c>
      <c r="P1031" t="str">
        <f t="shared" si="101"/>
        <v>01-Umsetzung</v>
      </c>
    </row>
    <row r="1032" spans="1:16" x14ac:dyDescent="0.3">
      <c r="A1032" t="s">
        <v>11704</v>
      </c>
      <c r="B1032" t="s">
        <v>12317</v>
      </c>
      <c r="C1032" t="s">
        <v>65</v>
      </c>
      <c r="D1032">
        <f t="shared" si="96"/>
        <v>1</v>
      </c>
      <c r="E1032">
        <f t="shared" si="97"/>
        <v>1</v>
      </c>
      <c r="F1032" t="str">
        <f t="shared" si="98"/>
        <v>Umsetzung</v>
      </c>
      <c r="G1032" t="str">
        <f t="shared" si="99"/>
        <v>Umsetzung</v>
      </c>
      <c r="H1032" t="str" cm="1">
        <f t="array" ref="H1032">LEFT(C1032,SUM(LEN(C1032)-LEN(SUBSTITUTE(C1032,{"0";"1";"2";"3";"4";"5";"6";"7";"8";"9"},""))))</f>
        <v>01</v>
      </c>
      <c r="I1032" t="str" cm="1">
        <f t="array" aca="1" ref="I1032" ca="1">_xlfn.TEXTJOIN("",TRUE,IFERROR(MID(H1032,ROW(INDIRECT("1:100")),1)+0,""))</f>
        <v>01</v>
      </c>
      <c r="J1032" s="1" t="s">
        <v>12604</v>
      </c>
      <c r="K1032" t="str">
        <f t="shared" si="100"/>
        <v>01</v>
      </c>
      <c r="L1032" t="s">
        <v>12566</v>
      </c>
      <c r="M1032" t="s">
        <v>12567</v>
      </c>
      <c r="N1032">
        <v>2</v>
      </c>
      <c r="O1032" t="s">
        <v>766</v>
      </c>
      <c r="P1032" t="str">
        <f t="shared" si="101"/>
        <v>01-Umsetzung</v>
      </c>
    </row>
    <row r="1033" spans="1:16" x14ac:dyDescent="0.3">
      <c r="A1033" t="s">
        <v>11705</v>
      </c>
      <c r="B1033" t="s">
        <v>12318</v>
      </c>
      <c r="C1033" t="s">
        <v>65</v>
      </c>
      <c r="D1033">
        <f t="shared" si="96"/>
        <v>1</v>
      </c>
      <c r="E1033">
        <f t="shared" si="97"/>
        <v>1</v>
      </c>
      <c r="F1033" t="str">
        <f t="shared" si="98"/>
        <v>Umsetzung</v>
      </c>
      <c r="G1033" t="str">
        <f t="shared" si="99"/>
        <v>Umsetzung</v>
      </c>
      <c r="H1033" t="str" cm="1">
        <f t="array" ref="H1033">LEFT(C1033,SUM(LEN(C1033)-LEN(SUBSTITUTE(C1033,{"0";"1";"2";"3";"4";"5";"6";"7";"8";"9"},""))))</f>
        <v>01</v>
      </c>
      <c r="I1033" t="str" cm="1">
        <f t="array" aca="1" ref="I1033" ca="1">_xlfn.TEXTJOIN("",TRUE,IFERROR(MID(H1033,ROW(INDIRECT("1:100")),1)+0,""))</f>
        <v>01</v>
      </c>
      <c r="J1033" s="1" t="s">
        <v>12604</v>
      </c>
      <c r="K1033" t="str">
        <f t="shared" si="100"/>
        <v>01</v>
      </c>
      <c r="L1033" t="s">
        <v>12566</v>
      </c>
      <c r="M1033" t="s">
        <v>12567</v>
      </c>
      <c r="N1033">
        <v>2</v>
      </c>
      <c r="O1033" t="s">
        <v>766</v>
      </c>
      <c r="P1033" t="str">
        <f t="shared" si="101"/>
        <v>01-Umsetzung</v>
      </c>
    </row>
    <row r="1034" spans="1:16" x14ac:dyDescent="0.3">
      <c r="A1034" t="s">
        <v>11706</v>
      </c>
      <c r="B1034" t="s">
        <v>12319</v>
      </c>
      <c r="C1034" t="s">
        <v>65</v>
      </c>
      <c r="D1034">
        <f t="shared" si="96"/>
        <v>1</v>
      </c>
      <c r="E1034">
        <f t="shared" si="97"/>
        <v>1</v>
      </c>
      <c r="F1034" t="str">
        <f t="shared" si="98"/>
        <v>Umsetzung</v>
      </c>
      <c r="G1034" t="str">
        <f t="shared" si="99"/>
        <v>Umsetzung</v>
      </c>
      <c r="H1034" t="str" cm="1">
        <f t="array" ref="H1034">LEFT(C1034,SUM(LEN(C1034)-LEN(SUBSTITUTE(C1034,{"0";"1";"2";"3";"4";"5";"6";"7";"8";"9"},""))))</f>
        <v>01</v>
      </c>
      <c r="I1034" t="str" cm="1">
        <f t="array" aca="1" ref="I1034" ca="1">_xlfn.TEXTJOIN("",TRUE,IFERROR(MID(H1034,ROW(INDIRECT("1:100")),1)+0,""))</f>
        <v>01</v>
      </c>
      <c r="J1034" s="1" t="s">
        <v>12604</v>
      </c>
      <c r="K1034" t="str">
        <f t="shared" si="100"/>
        <v>01</v>
      </c>
      <c r="L1034" t="s">
        <v>12566</v>
      </c>
      <c r="M1034" t="s">
        <v>12567</v>
      </c>
      <c r="N1034">
        <v>2</v>
      </c>
      <c r="O1034" t="s">
        <v>766</v>
      </c>
      <c r="P1034" t="str">
        <f t="shared" si="101"/>
        <v>01-Umsetzung</v>
      </c>
    </row>
    <row r="1035" spans="1:16" x14ac:dyDescent="0.3">
      <c r="A1035" t="s">
        <v>11707</v>
      </c>
      <c r="B1035" t="s">
        <v>12320</v>
      </c>
      <c r="C1035" t="s">
        <v>65</v>
      </c>
      <c r="D1035">
        <f t="shared" si="96"/>
        <v>1</v>
      </c>
      <c r="E1035">
        <f t="shared" si="97"/>
        <v>1</v>
      </c>
      <c r="F1035" t="str">
        <f t="shared" si="98"/>
        <v>Umsetzung</v>
      </c>
      <c r="G1035" t="str">
        <f t="shared" si="99"/>
        <v>Umsetzung</v>
      </c>
      <c r="H1035" t="str" cm="1">
        <f t="array" ref="H1035">LEFT(C1035,SUM(LEN(C1035)-LEN(SUBSTITUTE(C1035,{"0";"1";"2";"3";"4";"5";"6";"7";"8";"9"},""))))</f>
        <v>01</v>
      </c>
      <c r="I1035" t="str" cm="1">
        <f t="array" aca="1" ref="I1035" ca="1">_xlfn.TEXTJOIN("",TRUE,IFERROR(MID(H1035,ROW(INDIRECT("1:100")),1)+0,""))</f>
        <v>01</v>
      </c>
      <c r="J1035" s="1" t="s">
        <v>12604</v>
      </c>
      <c r="K1035" t="str">
        <f t="shared" si="100"/>
        <v>01</v>
      </c>
      <c r="L1035" t="s">
        <v>12566</v>
      </c>
      <c r="M1035" t="s">
        <v>12567</v>
      </c>
      <c r="N1035">
        <v>2</v>
      </c>
      <c r="O1035" t="s">
        <v>766</v>
      </c>
      <c r="P1035" t="str">
        <f t="shared" si="101"/>
        <v>01-Umsetzung</v>
      </c>
    </row>
    <row r="1036" spans="1:16" x14ac:dyDescent="0.3">
      <c r="A1036" t="s">
        <v>11708</v>
      </c>
      <c r="B1036" t="s">
        <v>12321</v>
      </c>
      <c r="C1036" t="s">
        <v>65</v>
      </c>
      <c r="D1036">
        <f t="shared" si="96"/>
        <v>1</v>
      </c>
      <c r="E1036">
        <f t="shared" si="97"/>
        <v>1</v>
      </c>
      <c r="F1036" t="str">
        <f t="shared" si="98"/>
        <v>Umsetzung</v>
      </c>
      <c r="G1036" t="str">
        <f t="shared" si="99"/>
        <v>Umsetzung</v>
      </c>
      <c r="H1036" t="str" cm="1">
        <f t="array" ref="H1036">LEFT(C1036,SUM(LEN(C1036)-LEN(SUBSTITUTE(C1036,{"0";"1";"2";"3";"4";"5";"6";"7";"8";"9"},""))))</f>
        <v>01</v>
      </c>
      <c r="I1036" t="str" cm="1">
        <f t="array" aca="1" ref="I1036" ca="1">_xlfn.TEXTJOIN("",TRUE,IFERROR(MID(H1036,ROW(INDIRECT("1:100")),1)+0,""))</f>
        <v>01</v>
      </c>
      <c r="J1036" s="1" t="s">
        <v>12604</v>
      </c>
      <c r="K1036" t="str">
        <f t="shared" si="100"/>
        <v>01</v>
      </c>
      <c r="L1036" t="s">
        <v>12566</v>
      </c>
      <c r="M1036" t="s">
        <v>12567</v>
      </c>
      <c r="N1036">
        <v>2</v>
      </c>
      <c r="O1036" t="s">
        <v>766</v>
      </c>
      <c r="P1036" t="str">
        <f t="shared" si="101"/>
        <v>01-Umsetzung</v>
      </c>
    </row>
    <row r="1037" spans="1:16" x14ac:dyDescent="0.3">
      <c r="A1037" t="s">
        <v>11709</v>
      </c>
      <c r="B1037" t="s">
        <v>12322</v>
      </c>
      <c r="C1037" t="s">
        <v>65</v>
      </c>
      <c r="D1037">
        <f t="shared" si="96"/>
        <v>1</v>
      </c>
      <c r="E1037">
        <f t="shared" si="97"/>
        <v>1</v>
      </c>
      <c r="F1037" t="str">
        <f t="shared" si="98"/>
        <v>Umsetzung</v>
      </c>
      <c r="G1037" t="str">
        <f t="shared" si="99"/>
        <v>Umsetzung</v>
      </c>
      <c r="H1037" t="str" cm="1">
        <f t="array" ref="H1037">LEFT(C1037,SUM(LEN(C1037)-LEN(SUBSTITUTE(C1037,{"0";"1";"2";"3";"4";"5";"6";"7";"8";"9"},""))))</f>
        <v>01</v>
      </c>
      <c r="I1037" t="str" cm="1">
        <f t="array" aca="1" ref="I1037" ca="1">_xlfn.TEXTJOIN("",TRUE,IFERROR(MID(H1037,ROW(INDIRECT("1:100")),1)+0,""))</f>
        <v>01</v>
      </c>
      <c r="J1037" s="1" t="s">
        <v>12604</v>
      </c>
      <c r="K1037" t="str">
        <f t="shared" si="100"/>
        <v>01</v>
      </c>
      <c r="L1037" t="s">
        <v>12566</v>
      </c>
      <c r="M1037" t="s">
        <v>12567</v>
      </c>
      <c r="N1037">
        <v>2</v>
      </c>
      <c r="O1037" t="s">
        <v>766</v>
      </c>
      <c r="P1037" t="str">
        <f t="shared" si="101"/>
        <v>01-Umsetzung</v>
      </c>
    </row>
    <row r="1038" spans="1:16" x14ac:dyDescent="0.3">
      <c r="A1038" t="s">
        <v>11710</v>
      </c>
      <c r="B1038" t="s">
        <v>12323</v>
      </c>
      <c r="C1038" t="s">
        <v>65</v>
      </c>
      <c r="D1038">
        <f t="shared" si="96"/>
        <v>1</v>
      </c>
      <c r="E1038">
        <f t="shared" si="97"/>
        <v>1</v>
      </c>
      <c r="F1038" t="str">
        <f t="shared" si="98"/>
        <v>Umsetzung</v>
      </c>
      <c r="G1038" t="str">
        <f t="shared" si="99"/>
        <v>Umsetzung</v>
      </c>
      <c r="H1038" t="str" cm="1">
        <f t="array" ref="H1038">LEFT(C1038,SUM(LEN(C1038)-LEN(SUBSTITUTE(C1038,{"0";"1";"2";"3";"4";"5";"6";"7";"8";"9"},""))))</f>
        <v>01</v>
      </c>
      <c r="I1038" t="str" cm="1">
        <f t="array" aca="1" ref="I1038" ca="1">_xlfn.TEXTJOIN("",TRUE,IFERROR(MID(H1038,ROW(INDIRECT("1:100")),1)+0,""))</f>
        <v>01</v>
      </c>
      <c r="J1038" s="1" t="s">
        <v>12604</v>
      </c>
      <c r="K1038" t="str">
        <f t="shared" si="100"/>
        <v>01</v>
      </c>
      <c r="L1038" t="s">
        <v>12566</v>
      </c>
      <c r="M1038" t="s">
        <v>12567</v>
      </c>
      <c r="N1038">
        <v>2</v>
      </c>
      <c r="O1038" t="s">
        <v>766</v>
      </c>
      <c r="P1038" t="str">
        <f t="shared" si="101"/>
        <v>01-Umsetzung</v>
      </c>
    </row>
    <row r="1039" spans="1:16" x14ac:dyDescent="0.3">
      <c r="A1039" t="s">
        <v>11711</v>
      </c>
      <c r="B1039" t="s">
        <v>12324</v>
      </c>
      <c r="C1039" t="s">
        <v>65</v>
      </c>
      <c r="D1039">
        <f t="shared" si="96"/>
        <v>1</v>
      </c>
      <c r="E1039">
        <f t="shared" si="97"/>
        <v>1</v>
      </c>
      <c r="F1039" t="str">
        <f t="shared" si="98"/>
        <v>Umsetzung</v>
      </c>
      <c r="G1039" t="str">
        <f t="shared" si="99"/>
        <v>Umsetzung</v>
      </c>
      <c r="H1039" t="str" cm="1">
        <f t="array" ref="H1039">LEFT(C1039,SUM(LEN(C1039)-LEN(SUBSTITUTE(C1039,{"0";"1";"2";"3";"4";"5";"6";"7";"8";"9"},""))))</f>
        <v>01</v>
      </c>
      <c r="I1039" t="str" cm="1">
        <f t="array" aca="1" ref="I1039" ca="1">_xlfn.TEXTJOIN("",TRUE,IFERROR(MID(H1039,ROW(INDIRECT("1:100")),1)+0,""))</f>
        <v>01</v>
      </c>
      <c r="J1039" s="1" t="s">
        <v>12604</v>
      </c>
      <c r="K1039" t="str">
        <f t="shared" si="100"/>
        <v>01</v>
      </c>
      <c r="L1039" t="s">
        <v>12566</v>
      </c>
      <c r="M1039" t="s">
        <v>12567</v>
      </c>
      <c r="N1039">
        <v>2</v>
      </c>
      <c r="O1039" t="s">
        <v>766</v>
      </c>
      <c r="P1039" t="str">
        <f t="shared" si="101"/>
        <v>01-Umsetzung</v>
      </c>
    </row>
    <row r="1040" spans="1:16" x14ac:dyDescent="0.3">
      <c r="A1040" t="s">
        <v>11712</v>
      </c>
      <c r="B1040" t="s">
        <v>12325</v>
      </c>
      <c r="C1040" t="s">
        <v>65</v>
      </c>
      <c r="D1040">
        <f t="shared" si="96"/>
        <v>1</v>
      </c>
      <c r="E1040">
        <f t="shared" si="97"/>
        <v>1</v>
      </c>
      <c r="F1040" t="str">
        <f t="shared" si="98"/>
        <v>Umsetzung</v>
      </c>
      <c r="G1040" t="str">
        <f t="shared" si="99"/>
        <v>Umsetzung</v>
      </c>
      <c r="H1040" t="str" cm="1">
        <f t="array" ref="H1040">LEFT(C1040,SUM(LEN(C1040)-LEN(SUBSTITUTE(C1040,{"0";"1";"2";"3";"4";"5";"6";"7";"8";"9"},""))))</f>
        <v>01</v>
      </c>
      <c r="I1040" t="str" cm="1">
        <f t="array" aca="1" ref="I1040" ca="1">_xlfn.TEXTJOIN("",TRUE,IFERROR(MID(H1040,ROW(INDIRECT("1:100")),1)+0,""))</f>
        <v>01</v>
      </c>
      <c r="J1040" s="1" t="s">
        <v>12604</v>
      </c>
      <c r="K1040" t="str">
        <f t="shared" si="100"/>
        <v>01</v>
      </c>
      <c r="L1040" t="s">
        <v>12566</v>
      </c>
      <c r="M1040" t="s">
        <v>12567</v>
      </c>
      <c r="N1040">
        <v>2</v>
      </c>
      <c r="O1040" t="s">
        <v>766</v>
      </c>
      <c r="P1040" t="str">
        <f t="shared" si="101"/>
        <v>01-Umsetzung</v>
      </c>
    </row>
    <row r="1041" spans="1:16" x14ac:dyDescent="0.3">
      <c r="A1041" t="s">
        <v>11713</v>
      </c>
      <c r="B1041" t="s">
        <v>12326</v>
      </c>
      <c r="C1041" t="s">
        <v>57</v>
      </c>
      <c r="D1041">
        <f t="shared" si="96"/>
        <v>1</v>
      </c>
      <c r="E1041">
        <f t="shared" si="97"/>
        <v>1</v>
      </c>
      <c r="F1041" t="str">
        <f t="shared" si="98"/>
        <v>Durchführung</v>
      </c>
      <c r="G1041" t="str">
        <f t="shared" si="99"/>
        <v>Durchführung</v>
      </c>
      <c r="H1041" t="str" cm="1">
        <f t="array" ref="H1041">LEFT(C1041,SUM(LEN(C1041)-LEN(SUBSTITUTE(C1041,{"0";"1";"2";"3";"4";"5";"6";"7";"8";"9"},""))))</f>
        <v>01</v>
      </c>
      <c r="I1041" t="str" cm="1">
        <f t="array" aca="1" ref="I1041" ca="1">_xlfn.TEXTJOIN("",TRUE,IFERROR(MID(H1041,ROW(INDIRECT("1:100")),1)+0,""))</f>
        <v>01</v>
      </c>
      <c r="J1041" s="1" t="s">
        <v>12604</v>
      </c>
      <c r="K1041" t="str">
        <f t="shared" si="100"/>
        <v>01</v>
      </c>
      <c r="L1041" t="s">
        <v>12566</v>
      </c>
      <c r="M1041" t="s">
        <v>12567</v>
      </c>
      <c r="N1041">
        <v>2</v>
      </c>
      <c r="O1041" t="s">
        <v>766</v>
      </c>
      <c r="P1041" t="str">
        <f t="shared" si="101"/>
        <v>01-Durchführung</v>
      </c>
    </row>
    <row r="1042" spans="1:16" x14ac:dyDescent="0.3">
      <c r="A1042" t="s">
        <v>11714</v>
      </c>
      <c r="B1042" t="s">
        <v>12328</v>
      </c>
      <c r="C1042" t="s">
        <v>65</v>
      </c>
      <c r="D1042">
        <f t="shared" si="96"/>
        <v>1</v>
      </c>
      <c r="E1042">
        <f t="shared" si="97"/>
        <v>1</v>
      </c>
      <c r="F1042" t="str">
        <f t="shared" si="98"/>
        <v>Umsetzung</v>
      </c>
      <c r="G1042" t="str">
        <f t="shared" si="99"/>
        <v>Umsetzung</v>
      </c>
      <c r="H1042" t="str" cm="1">
        <f t="array" ref="H1042">LEFT(C1042,SUM(LEN(C1042)-LEN(SUBSTITUTE(C1042,{"0";"1";"2";"3";"4";"5";"6";"7";"8";"9"},""))))</f>
        <v>01</v>
      </c>
      <c r="I1042" t="str" cm="1">
        <f t="array" aca="1" ref="I1042" ca="1">_xlfn.TEXTJOIN("",TRUE,IFERROR(MID(H1042,ROW(INDIRECT("1:100")),1)+0,""))</f>
        <v>01</v>
      </c>
      <c r="J1042" s="1" t="s">
        <v>12604</v>
      </c>
      <c r="K1042" t="str">
        <f t="shared" si="100"/>
        <v>01</v>
      </c>
      <c r="L1042" t="s">
        <v>12566</v>
      </c>
      <c r="M1042" t="s">
        <v>12567</v>
      </c>
      <c r="N1042">
        <v>2</v>
      </c>
      <c r="O1042" t="s">
        <v>766</v>
      </c>
      <c r="P1042" t="str">
        <f t="shared" si="101"/>
        <v>01-Umsetzung</v>
      </c>
    </row>
    <row r="1043" spans="1:16" x14ac:dyDescent="0.3">
      <c r="A1043" t="s">
        <v>11715</v>
      </c>
      <c r="B1043" t="s">
        <v>12329</v>
      </c>
      <c r="C1043" t="s">
        <v>65</v>
      </c>
      <c r="D1043">
        <f t="shared" si="96"/>
        <v>1</v>
      </c>
      <c r="E1043">
        <f t="shared" si="97"/>
        <v>1</v>
      </c>
      <c r="F1043" t="str">
        <f t="shared" si="98"/>
        <v>Umsetzung</v>
      </c>
      <c r="G1043" t="str">
        <f t="shared" si="99"/>
        <v>Umsetzung</v>
      </c>
      <c r="H1043" t="str" cm="1">
        <f t="array" ref="H1043">LEFT(C1043,SUM(LEN(C1043)-LEN(SUBSTITUTE(C1043,{"0";"1";"2";"3";"4";"5";"6";"7";"8";"9"},""))))</f>
        <v>01</v>
      </c>
      <c r="I1043" t="str" cm="1">
        <f t="array" aca="1" ref="I1043" ca="1">_xlfn.TEXTJOIN("",TRUE,IFERROR(MID(H1043,ROW(INDIRECT("1:100")),1)+0,""))</f>
        <v>01</v>
      </c>
      <c r="J1043" s="1" t="s">
        <v>12604</v>
      </c>
      <c r="K1043" t="str">
        <f t="shared" si="100"/>
        <v>01</v>
      </c>
      <c r="L1043" t="s">
        <v>12566</v>
      </c>
      <c r="M1043" t="s">
        <v>12567</v>
      </c>
      <c r="N1043">
        <v>2</v>
      </c>
      <c r="O1043" t="s">
        <v>766</v>
      </c>
      <c r="P1043" t="str">
        <f t="shared" si="101"/>
        <v>01-Umsetzung</v>
      </c>
    </row>
    <row r="1044" spans="1:16" x14ac:dyDescent="0.3">
      <c r="A1044" t="s">
        <v>11716</v>
      </c>
      <c r="B1044" t="s">
        <v>12330</v>
      </c>
      <c r="C1044" t="s">
        <v>65</v>
      </c>
      <c r="D1044">
        <f t="shared" si="96"/>
        <v>1</v>
      </c>
      <c r="E1044">
        <f t="shared" si="97"/>
        <v>1</v>
      </c>
      <c r="F1044" t="str">
        <f t="shared" si="98"/>
        <v>Umsetzung</v>
      </c>
      <c r="G1044" t="str">
        <f t="shared" si="99"/>
        <v>Umsetzung</v>
      </c>
      <c r="H1044" t="str" cm="1">
        <f t="array" ref="H1044">LEFT(C1044,SUM(LEN(C1044)-LEN(SUBSTITUTE(C1044,{"0";"1";"2";"3";"4";"5";"6";"7";"8";"9"},""))))</f>
        <v>01</v>
      </c>
      <c r="I1044" t="str" cm="1">
        <f t="array" aca="1" ref="I1044" ca="1">_xlfn.TEXTJOIN("",TRUE,IFERROR(MID(H1044,ROW(INDIRECT("1:100")),1)+0,""))</f>
        <v>01</v>
      </c>
      <c r="J1044" s="1" t="s">
        <v>12604</v>
      </c>
      <c r="K1044" t="str">
        <f t="shared" si="100"/>
        <v>01</v>
      </c>
      <c r="L1044" t="s">
        <v>12566</v>
      </c>
      <c r="M1044" t="s">
        <v>12567</v>
      </c>
      <c r="N1044">
        <v>2</v>
      </c>
      <c r="O1044" t="s">
        <v>766</v>
      </c>
      <c r="P1044" t="str">
        <f t="shared" si="101"/>
        <v>01-Umsetzung</v>
      </c>
    </row>
    <row r="1045" spans="1:16" x14ac:dyDescent="0.3">
      <c r="A1045" t="s">
        <v>11717</v>
      </c>
      <c r="B1045" t="s">
        <v>12331</v>
      </c>
      <c r="C1045" t="s">
        <v>65</v>
      </c>
      <c r="D1045">
        <f t="shared" si="96"/>
        <v>1</v>
      </c>
      <c r="E1045">
        <f t="shared" si="97"/>
        <v>1</v>
      </c>
      <c r="F1045" t="str">
        <f t="shared" si="98"/>
        <v>Umsetzung</v>
      </c>
      <c r="G1045" t="str">
        <f t="shared" si="99"/>
        <v>Umsetzung</v>
      </c>
      <c r="H1045" t="str" cm="1">
        <f t="array" ref="H1045">LEFT(C1045,SUM(LEN(C1045)-LEN(SUBSTITUTE(C1045,{"0";"1";"2";"3";"4";"5";"6";"7";"8";"9"},""))))</f>
        <v>01</v>
      </c>
      <c r="I1045" t="str" cm="1">
        <f t="array" aca="1" ref="I1045" ca="1">_xlfn.TEXTJOIN("",TRUE,IFERROR(MID(H1045,ROW(INDIRECT("1:100")),1)+0,""))</f>
        <v>01</v>
      </c>
      <c r="J1045" s="1" t="s">
        <v>12604</v>
      </c>
      <c r="K1045" t="str">
        <f t="shared" si="100"/>
        <v>01</v>
      </c>
      <c r="L1045" t="s">
        <v>12566</v>
      </c>
      <c r="M1045" t="s">
        <v>12567</v>
      </c>
      <c r="N1045">
        <v>2</v>
      </c>
      <c r="O1045" t="s">
        <v>766</v>
      </c>
      <c r="P1045" t="str">
        <f t="shared" si="101"/>
        <v>01-Umsetzung</v>
      </c>
    </row>
    <row r="1046" spans="1:16" x14ac:dyDescent="0.3">
      <c r="A1046" t="s">
        <v>11718</v>
      </c>
      <c r="B1046" t="s">
        <v>12332</v>
      </c>
      <c r="C1046" t="s">
        <v>65</v>
      </c>
      <c r="D1046">
        <f t="shared" si="96"/>
        <v>1</v>
      </c>
      <c r="E1046">
        <f t="shared" si="97"/>
        <v>1</v>
      </c>
      <c r="F1046" t="str">
        <f t="shared" si="98"/>
        <v>Umsetzung</v>
      </c>
      <c r="G1046" t="str">
        <f t="shared" si="99"/>
        <v>Umsetzung</v>
      </c>
      <c r="H1046" t="str" cm="1">
        <f t="array" ref="H1046">LEFT(C1046,SUM(LEN(C1046)-LEN(SUBSTITUTE(C1046,{"0";"1";"2";"3";"4";"5";"6";"7";"8";"9"},""))))</f>
        <v>01</v>
      </c>
      <c r="I1046" t="str" cm="1">
        <f t="array" aca="1" ref="I1046" ca="1">_xlfn.TEXTJOIN("",TRUE,IFERROR(MID(H1046,ROW(INDIRECT("1:100")),1)+0,""))</f>
        <v>01</v>
      </c>
      <c r="J1046" s="1" t="s">
        <v>12604</v>
      </c>
      <c r="K1046" t="str">
        <f t="shared" si="100"/>
        <v>01</v>
      </c>
      <c r="L1046" t="s">
        <v>12566</v>
      </c>
      <c r="M1046" t="s">
        <v>12567</v>
      </c>
      <c r="N1046">
        <v>2</v>
      </c>
      <c r="O1046" t="s">
        <v>766</v>
      </c>
      <c r="P1046" t="str">
        <f t="shared" si="101"/>
        <v>01-Umsetzung</v>
      </c>
    </row>
    <row r="1047" spans="1:16" x14ac:dyDescent="0.3">
      <c r="A1047" t="s">
        <v>11719</v>
      </c>
      <c r="B1047" t="s">
        <v>12332</v>
      </c>
      <c r="C1047" t="s">
        <v>464</v>
      </c>
      <c r="D1047">
        <f t="shared" si="96"/>
        <v>1</v>
      </c>
      <c r="E1047">
        <f t="shared" si="97"/>
        <v>1</v>
      </c>
      <c r="F1047" t="str">
        <f t="shared" si="98"/>
        <v>Kundenkonto</v>
      </c>
      <c r="G1047" t="str">
        <f t="shared" si="99"/>
        <v>Kundenkonto</v>
      </c>
      <c r="H1047" t="str" cm="1">
        <f t="array" ref="H1047">LEFT(C1047,SUM(LEN(C1047)-LEN(SUBSTITUTE(C1047,{"0";"1";"2";"3";"4";"5";"6";"7";"8";"9"},""))))</f>
        <v>02</v>
      </c>
      <c r="I1047" t="str" cm="1">
        <f t="array" aca="1" ref="I1047" ca="1">_xlfn.TEXTJOIN("",TRUE,IFERROR(MID(H1047,ROW(INDIRECT("1:100")),1)+0,""))</f>
        <v>02</v>
      </c>
      <c r="J1047" s="1" t="s">
        <v>12603</v>
      </c>
      <c r="K1047" t="str">
        <f t="shared" si="100"/>
        <v>02</v>
      </c>
      <c r="L1047" t="s">
        <v>12566</v>
      </c>
      <c r="M1047" t="s">
        <v>12567</v>
      </c>
      <c r="N1047">
        <v>2</v>
      </c>
      <c r="O1047" t="s">
        <v>766</v>
      </c>
      <c r="P1047" t="str">
        <f t="shared" si="101"/>
        <v>02-Kundenkonto</v>
      </c>
    </row>
    <row r="1048" spans="1:16" x14ac:dyDescent="0.3">
      <c r="A1048" t="s">
        <v>11720</v>
      </c>
      <c r="B1048" t="s">
        <v>12332</v>
      </c>
      <c r="C1048" t="s">
        <v>465</v>
      </c>
      <c r="D1048">
        <f t="shared" si="96"/>
        <v>1</v>
      </c>
      <c r="E1048">
        <f t="shared" si="97"/>
        <v>1</v>
      </c>
      <c r="F1048" t="str">
        <f t="shared" si="98"/>
        <v>Create/Sim Order</v>
      </c>
      <c r="G1048" t="str">
        <f t="shared" si="99"/>
        <v>Create/Sim Order</v>
      </c>
      <c r="H1048" t="str" cm="1">
        <f t="array" ref="H1048">LEFT(C1048,SUM(LEN(C1048)-LEN(SUBSTITUTE(C1048,{"0";"1";"2";"3";"4";"5";"6";"7";"8";"9"},""))))</f>
        <v>03</v>
      </c>
      <c r="I1048" t="str" cm="1">
        <f t="array" aca="1" ref="I1048" ca="1">_xlfn.TEXTJOIN("",TRUE,IFERROR(MID(H1048,ROW(INDIRECT("1:100")),1)+0,""))</f>
        <v>03</v>
      </c>
      <c r="J1048" s="1" t="s">
        <v>12611</v>
      </c>
      <c r="K1048" t="str">
        <f t="shared" si="100"/>
        <v>03</v>
      </c>
      <c r="L1048" t="s">
        <v>12566</v>
      </c>
      <c r="M1048" t="s">
        <v>12567</v>
      </c>
      <c r="N1048">
        <v>2</v>
      </c>
      <c r="O1048" t="s">
        <v>766</v>
      </c>
      <c r="P1048" t="str">
        <f t="shared" si="101"/>
        <v>03-Create/Sim Order</v>
      </c>
    </row>
    <row r="1049" spans="1:16" x14ac:dyDescent="0.3">
      <c r="A1049" t="s">
        <v>11721</v>
      </c>
      <c r="B1049" t="s">
        <v>12332</v>
      </c>
      <c r="C1049" t="s">
        <v>466</v>
      </c>
      <c r="D1049">
        <f t="shared" si="96"/>
        <v>1</v>
      </c>
      <c r="E1049">
        <f t="shared" si="97"/>
        <v>1</v>
      </c>
      <c r="F1049" t="str">
        <f t="shared" si="98"/>
        <v>Ablösung ZWEBTABLE</v>
      </c>
      <c r="G1049" t="str">
        <f t="shared" si="99"/>
        <v>Ablösung ZWEBTABLE</v>
      </c>
      <c r="H1049" t="str" cm="1">
        <f t="array" ref="H1049">LEFT(C1049,SUM(LEN(C1049)-LEN(SUBSTITUTE(C1049,{"0";"1";"2";"3";"4";"5";"6";"7";"8";"9"},""))))</f>
        <v>04</v>
      </c>
      <c r="I1049" t="str" cm="1">
        <f t="array" aca="1" ref="I1049" ca="1">_xlfn.TEXTJOIN("",TRUE,IFERROR(MID(H1049,ROW(INDIRECT("1:100")),1)+0,""))</f>
        <v>04</v>
      </c>
      <c r="J1049" s="1" t="s">
        <v>12605</v>
      </c>
      <c r="K1049" t="str">
        <f t="shared" si="100"/>
        <v>04</v>
      </c>
      <c r="L1049" t="s">
        <v>12566</v>
      </c>
      <c r="M1049" t="s">
        <v>12567</v>
      </c>
      <c r="N1049">
        <v>2</v>
      </c>
      <c r="O1049" t="s">
        <v>766</v>
      </c>
      <c r="P1049" t="str">
        <f t="shared" si="101"/>
        <v>04-Ablösung ZWEBTABLE</v>
      </c>
    </row>
    <row r="1050" spans="1:16" x14ac:dyDescent="0.3">
      <c r="A1050" t="s">
        <v>11722</v>
      </c>
      <c r="B1050" t="s">
        <v>12332</v>
      </c>
      <c r="C1050" t="s">
        <v>467</v>
      </c>
      <c r="D1050">
        <f t="shared" si="96"/>
        <v>1</v>
      </c>
      <c r="E1050">
        <f t="shared" si="97"/>
        <v>1</v>
      </c>
      <c r="F1050" t="str">
        <f t="shared" si="98"/>
        <v>Übergreifende Jourfix / Teamsitzung</v>
      </c>
      <c r="G1050" t="str">
        <f t="shared" si="99"/>
        <v>Übergreifende Jourfix / Teamsitzung</v>
      </c>
      <c r="H1050" t="str" cm="1">
        <f t="array" ref="H1050">LEFT(C1050,SUM(LEN(C1050)-LEN(SUBSTITUTE(C1050,{"0";"1";"2";"3";"4";"5";"6";"7";"8";"9"},""))))</f>
        <v>10</v>
      </c>
      <c r="I1050" t="str" cm="1">
        <f t="array" aca="1" ref="I1050" ca="1">_xlfn.TEXTJOIN("",TRUE,IFERROR(MID(H1050,ROW(INDIRECT("1:100")),1)+0,""))</f>
        <v>10</v>
      </c>
      <c r="J1050" s="1" t="s">
        <v>12621</v>
      </c>
      <c r="K1050" t="str">
        <f t="shared" si="100"/>
        <v>10</v>
      </c>
      <c r="L1050" t="s">
        <v>12566</v>
      </c>
      <c r="M1050" t="s">
        <v>12567</v>
      </c>
      <c r="N1050">
        <v>2</v>
      </c>
      <c r="O1050" t="s">
        <v>766</v>
      </c>
      <c r="P1050" t="str">
        <f t="shared" si="101"/>
        <v>10-Übergreifende Jourfix / Teamsitzung</v>
      </c>
    </row>
    <row r="1051" spans="1:16" x14ac:dyDescent="0.3">
      <c r="A1051" t="s">
        <v>11723</v>
      </c>
      <c r="B1051" t="s">
        <v>12333</v>
      </c>
      <c r="C1051" t="s">
        <v>65</v>
      </c>
      <c r="D1051">
        <f t="shared" si="96"/>
        <v>1</v>
      </c>
      <c r="E1051">
        <f t="shared" si="97"/>
        <v>1</v>
      </c>
      <c r="F1051" t="str">
        <f t="shared" si="98"/>
        <v>Umsetzung</v>
      </c>
      <c r="G1051" t="str">
        <f t="shared" si="99"/>
        <v>Umsetzung</v>
      </c>
      <c r="H1051" t="str" cm="1">
        <f t="array" ref="H1051">LEFT(C1051,SUM(LEN(C1051)-LEN(SUBSTITUTE(C1051,{"0";"1";"2";"3";"4";"5";"6";"7";"8";"9"},""))))</f>
        <v>01</v>
      </c>
      <c r="I1051" t="str" cm="1">
        <f t="array" aca="1" ref="I1051" ca="1">_xlfn.TEXTJOIN("",TRUE,IFERROR(MID(H1051,ROW(INDIRECT("1:100")),1)+0,""))</f>
        <v>01</v>
      </c>
      <c r="J1051" s="1" t="s">
        <v>12604</v>
      </c>
      <c r="K1051" t="str">
        <f t="shared" si="100"/>
        <v>01</v>
      </c>
      <c r="L1051" t="s">
        <v>12566</v>
      </c>
      <c r="M1051" t="s">
        <v>12567</v>
      </c>
      <c r="N1051">
        <v>2</v>
      </c>
      <c r="O1051" t="s">
        <v>766</v>
      </c>
      <c r="P1051" t="str">
        <f t="shared" si="101"/>
        <v>01-Umsetzung</v>
      </c>
    </row>
    <row r="1052" spans="1:16" x14ac:dyDescent="0.3">
      <c r="A1052" t="s">
        <v>11724</v>
      </c>
      <c r="B1052" t="s">
        <v>12334</v>
      </c>
      <c r="C1052" t="s">
        <v>65</v>
      </c>
      <c r="D1052">
        <f t="shared" si="96"/>
        <v>1</v>
      </c>
      <c r="E1052">
        <f t="shared" si="97"/>
        <v>1</v>
      </c>
      <c r="F1052" t="str">
        <f t="shared" si="98"/>
        <v>Umsetzung</v>
      </c>
      <c r="G1052" t="str">
        <f t="shared" si="99"/>
        <v>Umsetzung</v>
      </c>
      <c r="H1052" t="str" cm="1">
        <f t="array" ref="H1052">LEFT(C1052,SUM(LEN(C1052)-LEN(SUBSTITUTE(C1052,{"0";"1";"2";"3";"4";"5";"6";"7";"8";"9"},""))))</f>
        <v>01</v>
      </c>
      <c r="I1052" t="str" cm="1">
        <f t="array" aca="1" ref="I1052" ca="1">_xlfn.TEXTJOIN("",TRUE,IFERROR(MID(H1052,ROW(INDIRECT("1:100")),1)+0,""))</f>
        <v>01</v>
      </c>
      <c r="J1052" s="1" t="s">
        <v>12604</v>
      </c>
      <c r="K1052" t="str">
        <f t="shared" si="100"/>
        <v>01</v>
      </c>
      <c r="L1052" t="s">
        <v>12566</v>
      </c>
      <c r="M1052" t="s">
        <v>12567</v>
      </c>
      <c r="N1052">
        <v>2</v>
      </c>
      <c r="O1052" t="s">
        <v>766</v>
      </c>
      <c r="P1052" t="str">
        <f t="shared" si="101"/>
        <v>01-Umsetzung</v>
      </c>
    </row>
    <row r="1053" spans="1:16" x14ac:dyDescent="0.3">
      <c r="A1053" t="s">
        <v>11725</v>
      </c>
      <c r="B1053" t="s">
        <v>12335</v>
      </c>
      <c r="C1053" t="s">
        <v>65</v>
      </c>
      <c r="D1053">
        <f t="shared" si="96"/>
        <v>1</v>
      </c>
      <c r="E1053">
        <f t="shared" si="97"/>
        <v>1</v>
      </c>
      <c r="F1053" t="str">
        <f t="shared" si="98"/>
        <v>Umsetzung</v>
      </c>
      <c r="G1053" t="str">
        <f t="shared" si="99"/>
        <v>Umsetzung</v>
      </c>
      <c r="H1053" t="str" cm="1">
        <f t="array" ref="H1053">LEFT(C1053,SUM(LEN(C1053)-LEN(SUBSTITUTE(C1053,{"0";"1";"2";"3";"4";"5";"6";"7";"8";"9"},""))))</f>
        <v>01</v>
      </c>
      <c r="I1053" t="str" cm="1">
        <f t="array" aca="1" ref="I1053" ca="1">_xlfn.TEXTJOIN("",TRUE,IFERROR(MID(H1053,ROW(INDIRECT("1:100")),1)+0,""))</f>
        <v>01</v>
      </c>
      <c r="J1053" s="1" t="s">
        <v>12604</v>
      </c>
      <c r="K1053" t="str">
        <f t="shared" si="100"/>
        <v>01</v>
      </c>
      <c r="L1053" t="s">
        <v>12566</v>
      </c>
      <c r="M1053" t="s">
        <v>12567</v>
      </c>
      <c r="N1053">
        <v>2</v>
      </c>
      <c r="O1053" t="s">
        <v>766</v>
      </c>
      <c r="P1053" t="str">
        <f t="shared" si="101"/>
        <v>01-Umsetzung</v>
      </c>
    </row>
    <row r="1054" spans="1:16" x14ac:dyDescent="0.3">
      <c r="A1054" t="s">
        <v>11726</v>
      </c>
      <c r="B1054" t="s">
        <v>12337</v>
      </c>
      <c r="C1054" t="s">
        <v>65</v>
      </c>
      <c r="D1054">
        <f t="shared" si="96"/>
        <v>1</v>
      </c>
      <c r="E1054">
        <f t="shared" si="97"/>
        <v>1</v>
      </c>
      <c r="F1054" t="str">
        <f t="shared" si="98"/>
        <v>Umsetzung</v>
      </c>
      <c r="G1054" t="str">
        <f t="shared" si="99"/>
        <v>Umsetzung</v>
      </c>
      <c r="H1054" t="str" cm="1">
        <f t="array" ref="H1054">LEFT(C1054,SUM(LEN(C1054)-LEN(SUBSTITUTE(C1054,{"0";"1";"2";"3";"4";"5";"6";"7";"8";"9"},""))))</f>
        <v>01</v>
      </c>
      <c r="I1054" t="str" cm="1">
        <f t="array" aca="1" ref="I1054" ca="1">_xlfn.TEXTJOIN("",TRUE,IFERROR(MID(H1054,ROW(INDIRECT("1:100")),1)+0,""))</f>
        <v>01</v>
      </c>
      <c r="J1054" s="1" t="s">
        <v>12604</v>
      </c>
      <c r="K1054" t="str">
        <f t="shared" si="100"/>
        <v>01</v>
      </c>
      <c r="L1054" t="s">
        <v>12566</v>
      </c>
      <c r="M1054" t="s">
        <v>12567</v>
      </c>
      <c r="N1054">
        <v>2</v>
      </c>
      <c r="O1054" t="s">
        <v>766</v>
      </c>
      <c r="P1054" t="str">
        <f t="shared" si="101"/>
        <v>01-Umsetzung</v>
      </c>
    </row>
    <row r="1055" spans="1:16" x14ac:dyDescent="0.3">
      <c r="A1055" t="s">
        <v>11727</v>
      </c>
      <c r="B1055" t="s">
        <v>12338</v>
      </c>
      <c r="C1055" t="s">
        <v>65</v>
      </c>
      <c r="D1055">
        <f t="shared" si="96"/>
        <v>1</v>
      </c>
      <c r="E1055">
        <f t="shared" si="97"/>
        <v>1</v>
      </c>
      <c r="F1055" t="str">
        <f t="shared" si="98"/>
        <v>Umsetzung</v>
      </c>
      <c r="G1055" t="str">
        <f t="shared" si="99"/>
        <v>Umsetzung</v>
      </c>
      <c r="H1055" t="str" cm="1">
        <f t="array" ref="H1055">LEFT(C1055,SUM(LEN(C1055)-LEN(SUBSTITUTE(C1055,{"0";"1";"2";"3";"4";"5";"6";"7";"8";"9"},""))))</f>
        <v>01</v>
      </c>
      <c r="I1055" t="str" cm="1">
        <f t="array" aca="1" ref="I1055" ca="1">_xlfn.TEXTJOIN("",TRUE,IFERROR(MID(H1055,ROW(INDIRECT("1:100")),1)+0,""))</f>
        <v>01</v>
      </c>
      <c r="J1055" s="1" t="s">
        <v>12604</v>
      </c>
      <c r="K1055" t="str">
        <f t="shared" si="100"/>
        <v>01</v>
      </c>
      <c r="L1055" t="s">
        <v>12566</v>
      </c>
      <c r="M1055" t="s">
        <v>12567</v>
      </c>
      <c r="N1055">
        <v>2</v>
      </c>
      <c r="O1055" t="s">
        <v>766</v>
      </c>
      <c r="P1055" t="str">
        <f t="shared" si="101"/>
        <v>01-Umsetzung</v>
      </c>
    </row>
    <row r="1056" spans="1:16" x14ac:dyDescent="0.3">
      <c r="A1056" t="s">
        <v>11728</v>
      </c>
      <c r="B1056" t="s">
        <v>12339</v>
      </c>
      <c r="C1056" t="s">
        <v>65</v>
      </c>
      <c r="D1056">
        <f t="shared" si="96"/>
        <v>1</v>
      </c>
      <c r="E1056">
        <f t="shared" si="97"/>
        <v>1</v>
      </c>
      <c r="F1056" t="str">
        <f t="shared" si="98"/>
        <v>Umsetzung</v>
      </c>
      <c r="G1056" t="str">
        <f t="shared" si="99"/>
        <v>Umsetzung</v>
      </c>
      <c r="H1056" t="str" cm="1">
        <f t="array" ref="H1056">LEFT(C1056,SUM(LEN(C1056)-LEN(SUBSTITUTE(C1056,{"0";"1";"2";"3";"4";"5";"6";"7";"8";"9"},""))))</f>
        <v>01</v>
      </c>
      <c r="I1056" t="str" cm="1">
        <f t="array" aca="1" ref="I1056" ca="1">_xlfn.TEXTJOIN("",TRUE,IFERROR(MID(H1056,ROW(INDIRECT("1:100")),1)+0,""))</f>
        <v>01</v>
      </c>
      <c r="J1056" s="1" t="s">
        <v>12604</v>
      </c>
      <c r="K1056" t="str">
        <f t="shared" si="100"/>
        <v>01</v>
      </c>
      <c r="L1056" t="s">
        <v>12566</v>
      </c>
      <c r="M1056" t="s">
        <v>12567</v>
      </c>
      <c r="N1056">
        <v>2</v>
      </c>
      <c r="O1056" t="s">
        <v>766</v>
      </c>
      <c r="P1056" t="str">
        <f t="shared" si="101"/>
        <v>01-Umsetzung</v>
      </c>
    </row>
    <row r="1057" spans="1:16" x14ac:dyDescent="0.3">
      <c r="A1057" t="s">
        <v>11729</v>
      </c>
      <c r="B1057" t="s">
        <v>12340</v>
      </c>
      <c r="C1057" t="s">
        <v>65</v>
      </c>
      <c r="D1057">
        <f t="shared" si="96"/>
        <v>1</v>
      </c>
      <c r="E1057">
        <f t="shared" si="97"/>
        <v>1</v>
      </c>
      <c r="F1057" t="str">
        <f t="shared" si="98"/>
        <v>Umsetzung</v>
      </c>
      <c r="G1057" t="str">
        <f t="shared" si="99"/>
        <v>Umsetzung</v>
      </c>
      <c r="H1057" t="str" cm="1">
        <f t="array" ref="H1057">LEFT(C1057,SUM(LEN(C1057)-LEN(SUBSTITUTE(C1057,{"0";"1";"2";"3";"4";"5";"6";"7";"8";"9"},""))))</f>
        <v>01</v>
      </c>
      <c r="I1057" t="str" cm="1">
        <f t="array" aca="1" ref="I1057" ca="1">_xlfn.TEXTJOIN("",TRUE,IFERROR(MID(H1057,ROW(INDIRECT("1:100")),1)+0,""))</f>
        <v>01</v>
      </c>
      <c r="J1057" s="1" t="s">
        <v>12604</v>
      </c>
      <c r="K1057" t="str">
        <f t="shared" si="100"/>
        <v>01</v>
      </c>
      <c r="L1057" t="s">
        <v>12566</v>
      </c>
      <c r="M1057" t="s">
        <v>12567</v>
      </c>
      <c r="N1057">
        <v>2</v>
      </c>
      <c r="O1057" t="s">
        <v>766</v>
      </c>
      <c r="P1057" t="str">
        <f t="shared" si="101"/>
        <v>01-Umsetzung</v>
      </c>
    </row>
    <row r="1058" spans="1:16" x14ac:dyDescent="0.3">
      <c r="A1058" t="s">
        <v>11730</v>
      </c>
      <c r="B1058" t="s">
        <v>12341</v>
      </c>
      <c r="C1058" t="s">
        <v>65</v>
      </c>
      <c r="D1058">
        <f t="shared" si="96"/>
        <v>1</v>
      </c>
      <c r="E1058">
        <f t="shared" si="97"/>
        <v>1</v>
      </c>
      <c r="F1058" t="str">
        <f t="shared" si="98"/>
        <v>Umsetzung</v>
      </c>
      <c r="G1058" t="str">
        <f t="shared" si="99"/>
        <v>Umsetzung</v>
      </c>
      <c r="H1058" t="str" cm="1">
        <f t="array" ref="H1058">LEFT(C1058,SUM(LEN(C1058)-LEN(SUBSTITUTE(C1058,{"0";"1";"2";"3";"4";"5";"6";"7";"8";"9"},""))))</f>
        <v>01</v>
      </c>
      <c r="I1058" t="str" cm="1">
        <f t="array" aca="1" ref="I1058" ca="1">_xlfn.TEXTJOIN("",TRUE,IFERROR(MID(H1058,ROW(INDIRECT("1:100")),1)+0,""))</f>
        <v>01</v>
      </c>
      <c r="J1058" s="1" t="s">
        <v>12604</v>
      </c>
      <c r="K1058" t="str">
        <f t="shared" si="100"/>
        <v>01</v>
      </c>
      <c r="L1058" t="s">
        <v>12566</v>
      </c>
      <c r="M1058" t="s">
        <v>12567</v>
      </c>
      <c r="N1058">
        <v>2</v>
      </c>
      <c r="O1058" t="s">
        <v>766</v>
      </c>
      <c r="P1058" t="str">
        <f t="shared" si="101"/>
        <v>01-Umsetzung</v>
      </c>
    </row>
    <row r="1059" spans="1:16" x14ac:dyDescent="0.3">
      <c r="A1059" t="s">
        <v>11731</v>
      </c>
      <c r="B1059" t="s">
        <v>12342</v>
      </c>
      <c r="C1059" t="s">
        <v>65</v>
      </c>
      <c r="D1059">
        <f t="shared" si="96"/>
        <v>1</v>
      </c>
      <c r="E1059">
        <f t="shared" si="97"/>
        <v>1</v>
      </c>
      <c r="F1059" t="str">
        <f t="shared" si="98"/>
        <v>Umsetzung</v>
      </c>
      <c r="G1059" t="str">
        <f t="shared" si="99"/>
        <v>Umsetzung</v>
      </c>
      <c r="H1059" t="str" cm="1">
        <f t="array" ref="H1059">LEFT(C1059,SUM(LEN(C1059)-LEN(SUBSTITUTE(C1059,{"0";"1";"2";"3";"4";"5";"6";"7";"8";"9"},""))))</f>
        <v>01</v>
      </c>
      <c r="I1059" t="str" cm="1">
        <f t="array" aca="1" ref="I1059" ca="1">_xlfn.TEXTJOIN("",TRUE,IFERROR(MID(H1059,ROW(INDIRECT("1:100")),1)+0,""))</f>
        <v>01</v>
      </c>
      <c r="J1059" s="1" t="s">
        <v>12604</v>
      </c>
      <c r="K1059" t="str">
        <f t="shared" si="100"/>
        <v>01</v>
      </c>
      <c r="L1059" t="s">
        <v>12566</v>
      </c>
      <c r="M1059" t="s">
        <v>12567</v>
      </c>
      <c r="N1059">
        <v>2</v>
      </c>
      <c r="O1059" t="s">
        <v>766</v>
      </c>
      <c r="P1059" t="str">
        <f t="shared" si="101"/>
        <v>01-Umsetzung</v>
      </c>
    </row>
    <row r="1060" spans="1:16" x14ac:dyDescent="0.3">
      <c r="A1060" t="s">
        <v>11732</v>
      </c>
      <c r="B1060" t="s">
        <v>12343</v>
      </c>
      <c r="C1060" t="s">
        <v>57</v>
      </c>
      <c r="D1060">
        <f t="shared" si="96"/>
        <v>1</v>
      </c>
      <c r="E1060">
        <f t="shared" si="97"/>
        <v>1</v>
      </c>
      <c r="F1060" t="str">
        <f t="shared" si="98"/>
        <v>Durchführung</v>
      </c>
      <c r="G1060" t="str">
        <f t="shared" si="99"/>
        <v>Durchführung</v>
      </c>
      <c r="H1060" t="str" cm="1">
        <f t="array" ref="H1060">LEFT(C1060,SUM(LEN(C1060)-LEN(SUBSTITUTE(C1060,{"0";"1";"2";"3";"4";"5";"6";"7";"8";"9"},""))))</f>
        <v>01</v>
      </c>
      <c r="I1060" t="str" cm="1">
        <f t="array" aca="1" ref="I1060" ca="1">_xlfn.TEXTJOIN("",TRUE,IFERROR(MID(H1060,ROW(INDIRECT("1:100")),1)+0,""))</f>
        <v>01</v>
      </c>
      <c r="J1060" s="1" t="s">
        <v>12604</v>
      </c>
      <c r="K1060" t="str">
        <f t="shared" si="100"/>
        <v>01</v>
      </c>
      <c r="L1060" t="s">
        <v>12566</v>
      </c>
      <c r="M1060" t="s">
        <v>12567</v>
      </c>
      <c r="N1060">
        <v>2</v>
      </c>
      <c r="O1060" t="s">
        <v>766</v>
      </c>
      <c r="P1060" t="str">
        <f t="shared" si="101"/>
        <v>01-Durchführung</v>
      </c>
    </row>
    <row r="1061" spans="1:16" x14ac:dyDescent="0.3">
      <c r="A1061" t="s">
        <v>11733</v>
      </c>
      <c r="B1061" t="s">
        <v>12344</v>
      </c>
      <c r="C1061" t="s">
        <v>57</v>
      </c>
      <c r="D1061">
        <f t="shared" si="96"/>
        <v>1</v>
      </c>
      <c r="E1061">
        <f t="shared" si="97"/>
        <v>1</v>
      </c>
      <c r="F1061" t="str">
        <f t="shared" si="98"/>
        <v>Durchführung</v>
      </c>
      <c r="G1061" t="str">
        <f t="shared" si="99"/>
        <v>Durchführung</v>
      </c>
      <c r="H1061" t="str" cm="1">
        <f t="array" ref="H1061">LEFT(C1061,SUM(LEN(C1061)-LEN(SUBSTITUTE(C1061,{"0";"1";"2";"3";"4";"5";"6";"7";"8";"9"},""))))</f>
        <v>01</v>
      </c>
      <c r="I1061" t="str" cm="1">
        <f t="array" aca="1" ref="I1061" ca="1">_xlfn.TEXTJOIN("",TRUE,IFERROR(MID(H1061,ROW(INDIRECT("1:100")),1)+0,""))</f>
        <v>01</v>
      </c>
      <c r="J1061" s="1" t="s">
        <v>12604</v>
      </c>
      <c r="K1061" t="str">
        <f t="shared" si="100"/>
        <v>01</v>
      </c>
      <c r="L1061" t="s">
        <v>12566</v>
      </c>
      <c r="M1061" t="s">
        <v>12567</v>
      </c>
      <c r="N1061">
        <v>2</v>
      </c>
      <c r="O1061" t="s">
        <v>766</v>
      </c>
      <c r="P1061" t="str">
        <f t="shared" si="101"/>
        <v>01-Durchführung</v>
      </c>
    </row>
    <row r="1062" spans="1:16" x14ac:dyDescent="0.3">
      <c r="A1062" t="s">
        <v>11734</v>
      </c>
      <c r="B1062" t="s">
        <v>12345</v>
      </c>
      <c r="C1062" t="s">
        <v>65</v>
      </c>
      <c r="D1062">
        <f t="shared" si="96"/>
        <v>1</v>
      </c>
      <c r="E1062">
        <f t="shared" si="97"/>
        <v>1</v>
      </c>
      <c r="F1062" t="str">
        <f t="shared" si="98"/>
        <v>Umsetzung</v>
      </c>
      <c r="G1062" t="str">
        <f t="shared" si="99"/>
        <v>Umsetzung</v>
      </c>
      <c r="H1062" t="str" cm="1">
        <f t="array" ref="H1062">LEFT(C1062,SUM(LEN(C1062)-LEN(SUBSTITUTE(C1062,{"0";"1";"2";"3";"4";"5";"6";"7";"8";"9"},""))))</f>
        <v>01</v>
      </c>
      <c r="I1062" t="str" cm="1">
        <f t="array" aca="1" ref="I1062" ca="1">_xlfn.TEXTJOIN("",TRUE,IFERROR(MID(H1062,ROW(INDIRECT("1:100")),1)+0,""))</f>
        <v>01</v>
      </c>
      <c r="J1062" s="1" t="s">
        <v>12604</v>
      </c>
      <c r="K1062" t="str">
        <f t="shared" si="100"/>
        <v>01</v>
      </c>
      <c r="L1062" t="s">
        <v>12566</v>
      </c>
      <c r="M1062" t="s">
        <v>12567</v>
      </c>
      <c r="N1062">
        <v>2</v>
      </c>
      <c r="O1062" t="s">
        <v>766</v>
      </c>
      <c r="P1062" t="str">
        <f t="shared" si="101"/>
        <v>01-Umsetzung</v>
      </c>
    </row>
    <row r="1063" spans="1:16" x14ac:dyDescent="0.3">
      <c r="A1063" t="s">
        <v>11735</v>
      </c>
      <c r="B1063" t="s">
        <v>12346</v>
      </c>
      <c r="C1063" t="s">
        <v>65</v>
      </c>
      <c r="D1063">
        <f t="shared" si="96"/>
        <v>1</v>
      </c>
      <c r="E1063">
        <f t="shared" si="97"/>
        <v>1</v>
      </c>
      <c r="F1063" t="str">
        <f t="shared" si="98"/>
        <v>Umsetzung</v>
      </c>
      <c r="G1063" t="str">
        <f t="shared" si="99"/>
        <v>Umsetzung</v>
      </c>
      <c r="H1063" t="str" cm="1">
        <f t="array" ref="H1063">LEFT(C1063,SUM(LEN(C1063)-LEN(SUBSTITUTE(C1063,{"0";"1";"2";"3";"4";"5";"6";"7";"8";"9"},""))))</f>
        <v>01</v>
      </c>
      <c r="I1063" t="str" cm="1">
        <f t="array" aca="1" ref="I1063" ca="1">_xlfn.TEXTJOIN("",TRUE,IFERROR(MID(H1063,ROW(INDIRECT("1:100")),1)+0,""))</f>
        <v>01</v>
      </c>
      <c r="J1063" s="1" t="s">
        <v>12604</v>
      </c>
      <c r="K1063" t="str">
        <f t="shared" si="100"/>
        <v>01</v>
      </c>
      <c r="L1063" t="s">
        <v>12566</v>
      </c>
      <c r="M1063" t="s">
        <v>12567</v>
      </c>
      <c r="N1063">
        <v>2</v>
      </c>
      <c r="O1063" t="s">
        <v>766</v>
      </c>
      <c r="P1063" t="str">
        <f t="shared" si="101"/>
        <v>01-Umsetzung</v>
      </c>
    </row>
    <row r="1064" spans="1:16" x14ac:dyDescent="0.3">
      <c r="A1064" t="s">
        <v>11736</v>
      </c>
      <c r="B1064" t="s">
        <v>12347</v>
      </c>
      <c r="C1064" t="s">
        <v>65</v>
      </c>
      <c r="D1064">
        <f t="shared" si="96"/>
        <v>1</v>
      </c>
      <c r="E1064">
        <f t="shared" si="97"/>
        <v>1</v>
      </c>
      <c r="F1064" t="str">
        <f t="shared" si="98"/>
        <v>Umsetzung</v>
      </c>
      <c r="G1064" t="str">
        <f t="shared" si="99"/>
        <v>Umsetzung</v>
      </c>
      <c r="H1064" t="str" cm="1">
        <f t="array" ref="H1064">LEFT(C1064,SUM(LEN(C1064)-LEN(SUBSTITUTE(C1064,{"0";"1";"2";"3";"4";"5";"6";"7";"8";"9"},""))))</f>
        <v>01</v>
      </c>
      <c r="I1064" t="str" cm="1">
        <f t="array" aca="1" ref="I1064" ca="1">_xlfn.TEXTJOIN("",TRUE,IFERROR(MID(H1064,ROW(INDIRECT("1:100")),1)+0,""))</f>
        <v>01</v>
      </c>
      <c r="J1064" s="1" t="s">
        <v>12604</v>
      </c>
      <c r="K1064" t="str">
        <f t="shared" si="100"/>
        <v>01</v>
      </c>
      <c r="L1064" t="s">
        <v>12566</v>
      </c>
      <c r="M1064" t="s">
        <v>12567</v>
      </c>
      <c r="N1064">
        <v>2</v>
      </c>
      <c r="O1064" t="s">
        <v>766</v>
      </c>
      <c r="P1064" t="str">
        <f t="shared" si="101"/>
        <v>01-Umsetzung</v>
      </c>
    </row>
    <row r="1065" spans="1:16" x14ac:dyDescent="0.3">
      <c r="A1065" t="s">
        <v>11737</v>
      </c>
      <c r="B1065" t="s">
        <v>12348</v>
      </c>
      <c r="C1065" t="s">
        <v>65</v>
      </c>
      <c r="D1065">
        <f t="shared" si="96"/>
        <v>1</v>
      </c>
      <c r="E1065">
        <f t="shared" si="97"/>
        <v>1</v>
      </c>
      <c r="F1065" t="str">
        <f t="shared" si="98"/>
        <v>Umsetzung</v>
      </c>
      <c r="G1065" t="str">
        <f t="shared" si="99"/>
        <v>Umsetzung</v>
      </c>
      <c r="H1065" t="str" cm="1">
        <f t="array" ref="H1065">LEFT(C1065,SUM(LEN(C1065)-LEN(SUBSTITUTE(C1065,{"0";"1";"2";"3";"4";"5";"6";"7";"8";"9"},""))))</f>
        <v>01</v>
      </c>
      <c r="I1065" t="str" cm="1">
        <f t="array" aca="1" ref="I1065" ca="1">_xlfn.TEXTJOIN("",TRUE,IFERROR(MID(H1065,ROW(INDIRECT("1:100")),1)+0,""))</f>
        <v>01</v>
      </c>
      <c r="J1065" s="1" t="s">
        <v>12604</v>
      </c>
      <c r="K1065" t="str">
        <f t="shared" si="100"/>
        <v>01</v>
      </c>
      <c r="L1065" t="s">
        <v>12566</v>
      </c>
      <c r="M1065" t="s">
        <v>12567</v>
      </c>
      <c r="N1065">
        <v>2</v>
      </c>
      <c r="O1065" t="s">
        <v>766</v>
      </c>
      <c r="P1065" t="str">
        <f t="shared" si="101"/>
        <v>01-Umsetzung</v>
      </c>
    </row>
    <row r="1066" spans="1:16" x14ac:dyDescent="0.3">
      <c r="A1066" t="s">
        <v>11738</v>
      </c>
      <c r="B1066" t="s">
        <v>12349</v>
      </c>
      <c r="C1066" t="s">
        <v>65</v>
      </c>
      <c r="D1066">
        <f t="shared" si="96"/>
        <v>1</v>
      </c>
      <c r="E1066">
        <f t="shared" si="97"/>
        <v>1</v>
      </c>
      <c r="F1066" t="str">
        <f t="shared" si="98"/>
        <v>Umsetzung</v>
      </c>
      <c r="G1066" t="str">
        <f t="shared" si="99"/>
        <v>Umsetzung</v>
      </c>
      <c r="H1066" t="str" cm="1">
        <f t="array" ref="H1066">LEFT(C1066,SUM(LEN(C1066)-LEN(SUBSTITUTE(C1066,{"0";"1";"2";"3";"4";"5";"6";"7";"8";"9"},""))))</f>
        <v>01</v>
      </c>
      <c r="I1066" t="str" cm="1">
        <f t="array" aca="1" ref="I1066" ca="1">_xlfn.TEXTJOIN("",TRUE,IFERROR(MID(H1066,ROW(INDIRECT("1:100")),1)+0,""))</f>
        <v>01</v>
      </c>
      <c r="J1066" s="1" t="s">
        <v>12604</v>
      </c>
      <c r="K1066" t="str">
        <f t="shared" si="100"/>
        <v>01</v>
      </c>
      <c r="L1066" t="s">
        <v>12566</v>
      </c>
      <c r="M1066" t="s">
        <v>12567</v>
      </c>
      <c r="N1066">
        <v>2</v>
      </c>
      <c r="O1066" t="s">
        <v>766</v>
      </c>
      <c r="P1066" t="str">
        <f t="shared" si="101"/>
        <v>01-Umsetzung</v>
      </c>
    </row>
    <row r="1067" spans="1:16" x14ac:dyDescent="0.3">
      <c r="A1067" t="s">
        <v>11739</v>
      </c>
      <c r="B1067" t="s">
        <v>12350</v>
      </c>
      <c r="C1067" t="s">
        <v>65</v>
      </c>
      <c r="D1067">
        <f t="shared" si="96"/>
        <v>1</v>
      </c>
      <c r="E1067">
        <f t="shared" si="97"/>
        <v>1</v>
      </c>
      <c r="F1067" t="str">
        <f t="shared" si="98"/>
        <v>Umsetzung</v>
      </c>
      <c r="G1067" t="str">
        <f t="shared" si="99"/>
        <v>Umsetzung</v>
      </c>
      <c r="H1067" t="str" cm="1">
        <f t="array" ref="H1067">LEFT(C1067,SUM(LEN(C1067)-LEN(SUBSTITUTE(C1067,{"0";"1";"2";"3";"4";"5";"6";"7";"8";"9"},""))))</f>
        <v>01</v>
      </c>
      <c r="I1067" t="str" cm="1">
        <f t="array" aca="1" ref="I1067" ca="1">_xlfn.TEXTJOIN("",TRUE,IFERROR(MID(H1067,ROW(INDIRECT("1:100")),1)+0,""))</f>
        <v>01</v>
      </c>
      <c r="J1067" s="1" t="s">
        <v>12604</v>
      </c>
      <c r="K1067" t="str">
        <f t="shared" si="100"/>
        <v>01</v>
      </c>
      <c r="L1067" t="s">
        <v>12566</v>
      </c>
      <c r="M1067" t="s">
        <v>12567</v>
      </c>
      <c r="N1067">
        <v>2</v>
      </c>
      <c r="O1067" t="s">
        <v>766</v>
      </c>
      <c r="P1067" t="str">
        <f t="shared" si="101"/>
        <v>01-Umsetzung</v>
      </c>
    </row>
    <row r="1068" spans="1:16" x14ac:dyDescent="0.3">
      <c r="A1068" t="s">
        <v>11740</v>
      </c>
      <c r="B1068" t="s">
        <v>12351</v>
      </c>
      <c r="C1068" t="s">
        <v>65</v>
      </c>
      <c r="D1068">
        <f t="shared" si="96"/>
        <v>1</v>
      </c>
      <c r="E1068">
        <f t="shared" si="97"/>
        <v>1</v>
      </c>
      <c r="F1068" t="str">
        <f t="shared" si="98"/>
        <v>Umsetzung</v>
      </c>
      <c r="G1068" t="str">
        <f t="shared" si="99"/>
        <v>Umsetzung</v>
      </c>
      <c r="H1068" t="str" cm="1">
        <f t="array" ref="H1068">LEFT(C1068,SUM(LEN(C1068)-LEN(SUBSTITUTE(C1068,{"0";"1";"2";"3";"4";"5";"6";"7";"8";"9"},""))))</f>
        <v>01</v>
      </c>
      <c r="I1068" t="str" cm="1">
        <f t="array" aca="1" ref="I1068" ca="1">_xlfn.TEXTJOIN("",TRUE,IFERROR(MID(H1068,ROW(INDIRECT("1:100")),1)+0,""))</f>
        <v>01</v>
      </c>
      <c r="J1068" s="1" t="s">
        <v>12604</v>
      </c>
      <c r="K1068" t="str">
        <f t="shared" si="100"/>
        <v>01</v>
      </c>
      <c r="L1068" t="s">
        <v>12566</v>
      </c>
      <c r="M1068" t="s">
        <v>12567</v>
      </c>
      <c r="N1068">
        <v>2</v>
      </c>
      <c r="O1068" t="s">
        <v>766</v>
      </c>
      <c r="P1068" t="str">
        <f t="shared" si="101"/>
        <v>01-Umsetzung</v>
      </c>
    </row>
    <row r="1069" spans="1:16" x14ac:dyDescent="0.3">
      <c r="A1069" t="s">
        <v>11741</v>
      </c>
      <c r="B1069" t="s">
        <v>12352</v>
      </c>
      <c r="C1069" t="s">
        <v>486</v>
      </c>
      <c r="D1069">
        <f t="shared" si="96"/>
        <v>1</v>
      </c>
      <c r="E1069">
        <f t="shared" si="97"/>
        <v>1</v>
      </c>
      <c r="F1069" t="str">
        <f t="shared" si="98"/>
        <v>Durchfürhung</v>
      </c>
      <c r="G1069" t="str">
        <f t="shared" si="99"/>
        <v>Durchfürhung</v>
      </c>
      <c r="H1069" t="str" cm="1">
        <f t="array" ref="H1069">LEFT(C1069,SUM(LEN(C1069)-LEN(SUBSTITUTE(C1069,{"0";"1";"2";"3";"4";"5";"6";"7";"8";"9"},""))))</f>
        <v>01</v>
      </c>
      <c r="I1069" t="str" cm="1">
        <f t="array" aca="1" ref="I1069" ca="1">_xlfn.TEXTJOIN("",TRUE,IFERROR(MID(H1069,ROW(INDIRECT("1:100")),1)+0,""))</f>
        <v>01</v>
      </c>
      <c r="J1069" s="1" t="s">
        <v>12604</v>
      </c>
      <c r="K1069" t="str">
        <f t="shared" si="100"/>
        <v>01</v>
      </c>
      <c r="L1069" t="s">
        <v>12566</v>
      </c>
      <c r="M1069" t="s">
        <v>12567</v>
      </c>
      <c r="N1069">
        <v>2</v>
      </c>
      <c r="O1069" t="s">
        <v>766</v>
      </c>
      <c r="P1069" t="str">
        <f t="shared" si="101"/>
        <v>01-Durchfürhung</v>
      </c>
    </row>
    <row r="1070" spans="1:16" x14ac:dyDescent="0.3">
      <c r="A1070" t="s">
        <v>11742</v>
      </c>
      <c r="B1070" t="s">
        <v>12353</v>
      </c>
      <c r="C1070" t="s">
        <v>65</v>
      </c>
      <c r="D1070">
        <f t="shared" si="96"/>
        <v>1</v>
      </c>
      <c r="E1070">
        <f t="shared" si="97"/>
        <v>1</v>
      </c>
      <c r="F1070" t="str">
        <f t="shared" si="98"/>
        <v>Umsetzung</v>
      </c>
      <c r="G1070" t="str">
        <f t="shared" si="99"/>
        <v>Umsetzung</v>
      </c>
      <c r="H1070" t="str" cm="1">
        <f t="array" ref="H1070">LEFT(C1070,SUM(LEN(C1070)-LEN(SUBSTITUTE(C1070,{"0";"1";"2";"3";"4";"5";"6";"7";"8";"9"},""))))</f>
        <v>01</v>
      </c>
      <c r="I1070" t="str" cm="1">
        <f t="array" aca="1" ref="I1070" ca="1">_xlfn.TEXTJOIN("",TRUE,IFERROR(MID(H1070,ROW(INDIRECT("1:100")),1)+0,""))</f>
        <v>01</v>
      </c>
      <c r="J1070" s="1" t="s">
        <v>12604</v>
      </c>
      <c r="K1070" t="str">
        <f t="shared" si="100"/>
        <v>01</v>
      </c>
      <c r="L1070" t="s">
        <v>12566</v>
      </c>
      <c r="M1070" t="s">
        <v>12567</v>
      </c>
      <c r="N1070">
        <v>2</v>
      </c>
      <c r="O1070" t="s">
        <v>766</v>
      </c>
      <c r="P1070" t="str">
        <f t="shared" si="101"/>
        <v>01-Umsetzung</v>
      </c>
    </row>
    <row r="1071" spans="1:16" x14ac:dyDescent="0.3">
      <c r="A1071" t="s">
        <v>11743</v>
      </c>
      <c r="B1071" t="s">
        <v>12354</v>
      </c>
      <c r="C1071" t="s">
        <v>489</v>
      </c>
      <c r="D1071">
        <f t="shared" si="96"/>
        <v>1</v>
      </c>
      <c r="E1071">
        <f t="shared" si="97"/>
        <v>1</v>
      </c>
      <c r="F1071" t="str">
        <f t="shared" si="98"/>
        <v>ERP Integration / Kennzahlen</v>
      </c>
      <c r="G1071" t="str">
        <f t="shared" si="99"/>
        <v>ERP Integration / Kennzahlen</v>
      </c>
      <c r="H1071" t="str" cm="1">
        <f t="array" ref="H1071">LEFT(C1071,SUM(LEN(C1071)-LEN(SUBSTITUTE(C1071,{"0";"1";"2";"3";"4";"5";"6";"7";"8";"9"},""))))</f>
        <v>01</v>
      </c>
      <c r="I1071" t="str" cm="1">
        <f t="array" aca="1" ref="I1071" ca="1">_xlfn.TEXTJOIN("",TRUE,IFERROR(MID(H1071,ROW(INDIRECT("1:100")),1)+0,""))</f>
        <v>01</v>
      </c>
      <c r="J1071" s="1" t="s">
        <v>12604</v>
      </c>
      <c r="K1071" t="str">
        <f t="shared" si="100"/>
        <v>01</v>
      </c>
      <c r="L1071" t="s">
        <v>12566</v>
      </c>
      <c r="M1071" t="s">
        <v>12567</v>
      </c>
      <c r="N1071">
        <v>2</v>
      </c>
      <c r="O1071" t="s">
        <v>766</v>
      </c>
      <c r="P1071" t="str">
        <f t="shared" si="101"/>
        <v>01-ERP Integration / Kennzahlen</v>
      </c>
    </row>
    <row r="1072" spans="1:16" x14ac:dyDescent="0.3">
      <c r="A1072" t="s">
        <v>11744</v>
      </c>
      <c r="B1072" t="s">
        <v>12354</v>
      </c>
      <c r="C1072" t="s">
        <v>65</v>
      </c>
      <c r="D1072">
        <f t="shared" si="96"/>
        <v>1</v>
      </c>
      <c r="E1072">
        <f t="shared" si="97"/>
        <v>1</v>
      </c>
      <c r="F1072" t="str">
        <f t="shared" si="98"/>
        <v>Umsetzung</v>
      </c>
      <c r="G1072" t="str">
        <f t="shared" si="99"/>
        <v>Umsetzung</v>
      </c>
      <c r="H1072" t="str" cm="1">
        <f t="array" ref="H1072">LEFT(C1072,SUM(LEN(C1072)-LEN(SUBSTITUTE(C1072,{"0";"1";"2";"3";"4";"5";"6";"7";"8";"9"},""))))</f>
        <v>01</v>
      </c>
      <c r="I1072" t="str" cm="1">
        <f t="array" aca="1" ref="I1072" ca="1">_xlfn.TEXTJOIN("",TRUE,IFERROR(MID(H1072,ROW(INDIRECT("1:100")),1)+0,""))</f>
        <v>01</v>
      </c>
      <c r="J1072" s="1" t="s">
        <v>12604</v>
      </c>
      <c r="K1072" t="str">
        <f t="shared" si="100"/>
        <v>01</v>
      </c>
      <c r="L1072" t="s">
        <v>12566</v>
      </c>
      <c r="M1072" t="s">
        <v>12567</v>
      </c>
      <c r="N1072">
        <v>2</v>
      </c>
      <c r="O1072" t="s">
        <v>766</v>
      </c>
      <c r="P1072" t="str">
        <f t="shared" si="101"/>
        <v>01-Umsetzung</v>
      </c>
    </row>
    <row r="1073" spans="1:16" x14ac:dyDescent="0.3">
      <c r="A1073" t="s">
        <v>11745</v>
      </c>
      <c r="B1073" t="s">
        <v>12354</v>
      </c>
      <c r="C1073" t="s">
        <v>490</v>
      </c>
      <c r="D1073">
        <f t="shared" si="96"/>
        <v>1</v>
      </c>
      <c r="E1073">
        <f t="shared" si="97"/>
        <v>1</v>
      </c>
      <c r="F1073" t="str">
        <f t="shared" si="98"/>
        <v>App</v>
      </c>
      <c r="G1073" t="str">
        <f t="shared" si="99"/>
        <v>App</v>
      </c>
      <c r="H1073" t="str" cm="1">
        <f t="array" ref="H1073">LEFT(C1073,SUM(LEN(C1073)-LEN(SUBSTITUTE(C1073,{"0";"1";"2";"3";"4";"5";"6";"7";"8";"9"},""))))</f>
        <v>02</v>
      </c>
      <c r="I1073" t="str" cm="1">
        <f t="array" aca="1" ref="I1073" ca="1">_xlfn.TEXTJOIN("",TRUE,IFERROR(MID(H1073,ROW(INDIRECT("1:100")),1)+0,""))</f>
        <v>02</v>
      </c>
      <c r="J1073" s="1" t="s">
        <v>12603</v>
      </c>
      <c r="K1073" t="str">
        <f t="shared" si="100"/>
        <v>02</v>
      </c>
      <c r="L1073" t="s">
        <v>12566</v>
      </c>
      <c r="M1073" t="s">
        <v>12567</v>
      </c>
      <c r="N1073">
        <v>2</v>
      </c>
      <c r="O1073" t="s">
        <v>766</v>
      </c>
      <c r="P1073" t="str">
        <f t="shared" si="101"/>
        <v>02-App</v>
      </c>
    </row>
    <row r="1074" spans="1:16" x14ac:dyDescent="0.3">
      <c r="A1074" t="s">
        <v>11746</v>
      </c>
      <c r="B1074" t="s">
        <v>12355</v>
      </c>
      <c r="C1074" t="s">
        <v>65</v>
      </c>
      <c r="D1074">
        <f t="shared" si="96"/>
        <v>1</v>
      </c>
      <c r="E1074">
        <f t="shared" si="97"/>
        <v>1</v>
      </c>
      <c r="F1074" t="str">
        <f t="shared" si="98"/>
        <v>Umsetzung</v>
      </c>
      <c r="G1074" t="str">
        <f t="shared" si="99"/>
        <v>Umsetzung</v>
      </c>
      <c r="H1074" t="str" cm="1">
        <f t="array" ref="H1074">LEFT(C1074,SUM(LEN(C1074)-LEN(SUBSTITUTE(C1074,{"0";"1";"2";"3";"4";"5";"6";"7";"8";"9"},""))))</f>
        <v>01</v>
      </c>
      <c r="I1074" t="str" cm="1">
        <f t="array" aca="1" ref="I1074" ca="1">_xlfn.TEXTJOIN("",TRUE,IFERROR(MID(H1074,ROW(INDIRECT("1:100")),1)+0,""))</f>
        <v>01</v>
      </c>
      <c r="J1074" s="1" t="s">
        <v>12604</v>
      </c>
      <c r="K1074" t="str">
        <f t="shared" si="100"/>
        <v>01</v>
      </c>
      <c r="L1074" t="s">
        <v>12566</v>
      </c>
      <c r="M1074" t="s">
        <v>12567</v>
      </c>
      <c r="N1074">
        <v>2</v>
      </c>
      <c r="O1074" t="s">
        <v>766</v>
      </c>
      <c r="P1074" t="str">
        <f t="shared" si="101"/>
        <v>01-Umsetzung</v>
      </c>
    </row>
    <row r="1075" spans="1:16" x14ac:dyDescent="0.3">
      <c r="A1075" t="s">
        <v>11747</v>
      </c>
      <c r="B1075" t="s">
        <v>12356</v>
      </c>
      <c r="C1075" t="s">
        <v>65</v>
      </c>
      <c r="D1075">
        <f t="shared" si="96"/>
        <v>1</v>
      </c>
      <c r="E1075">
        <f t="shared" si="97"/>
        <v>1</v>
      </c>
      <c r="F1075" t="str">
        <f t="shared" si="98"/>
        <v>Umsetzung</v>
      </c>
      <c r="G1075" t="str">
        <f t="shared" si="99"/>
        <v>Umsetzung</v>
      </c>
      <c r="H1075" t="str" cm="1">
        <f t="array" ref="H1075">LEFT(C1075,SUM(LEN(C1075)-LEN(SUBSTITUTE(C1075,{"0";"1";"2";"3";"4";"5";"6";"7";"8";"9"},""))))</f>
        <v>01</v>
      </c>
      <c r="I1075" t="str" cm="1">
        <f t="array" aca="1" ref="I1075" ca="1">_xlfn.TEXTJOIN("",TRUE,IFERROR(MID(H1075,ROW(INDIRECT("1:100")),1)+0,""))</f>
        <v>01</v>
      </c>
      <c r="J1075" s="1" t="s">
        <v>12604</v>
      </c>
      <c r="K1075" t="str">
        <f t="shared" si="100"/>
        <v>01</v>
      </c>
      <c r="L1075" t="s">
        <v>12566</v>
      </c>
      <c r="M1075" t="s">
        <v>12567</v>
      </c>
      <c r="N1075">
        <v>2</v>
      </c>
      <c r="O1075" t="s">
        <v>766</v>
      </c>
      <c r="P1075" t="str">
        <f t="shared" si="101"/>
        <v>01-Umsetzung</v>
      </c>
    </row>
    <row r="1076" spans="1:16" x14ac:dyDescent="0.3">
      <c r="A1076" t="s">
        <v>11748</v>
      </c>
      <c r="B1076" t="s">
        <v>12357</v>
      </c>
      <c r="C1076" t="s">
        <v>65</v>
      </c>
      <c r="D1076">
        <f t="shared" si="96"/>
        <v>1</v>
      </c>
      <c r="E1076">
        <f t="shared" si="97"/>
        <v>1</v>
      </c>
      <c r="F1076" t="str">
        <f t="shared" si="98"/>
        <v>Umsetzung</v>
      </c>
      <c r="G1076" t="str">
        <f t="shared" si="99"/>
        <v>Umsetzung</v>
      </c>
      <c r="H1076" t="str" cm="1">
        <f t="array" ref="H1076">LEFT(C1076,SUM(LEN(C1076)-LEN(SUBSTITUTE(C1076,{"0";"1";"2";"3";"4";"5";"6";"7";"8";"9"},""))))</f>
        <v>01</v>
      </c>
      <c r="I1076" t="str" cm="1">
        <f t="array" aca="1" ref="I1076" ca="1">_xlfn.TEXTJOIN("",TRUE,IFERROR(MID(H1076,ROW(INDIRECT("1:100")),1)+0,""))</f>
        <v>01</v>
      </c>
      <c r="J1076" s="1" t="s">
        <v>12604</v>
      </c>
      <c r="K1076" t="str">
        <f t="shared" si="100"/>
        <v>01</v>
      </c>
      <c r="L1076" t="s">
        <v>12566</v>
      </c>
      <c r="M1076" t="s">
        <v>12567</v>
      </c>
      <c r="N1076">
        <v>2</v>
      </c>
      <c r="O1076" t="s">
        <v>766</v>
      </c>
      <c r="P1076" t="str">
        <f t="shared" si="101"/>
        <v>01-Umsetzung</v>
      </c>
    </row>
    <row r="1077" spans="1:16" x14ac:dyDescent="0.3">
      <c r="A1077" t="s">
        <v>11749</v>
      </c>
      <c r="B1077" t="s">
        <v>12358</v>
      </c>
      <c r="C1077" t="s">
        <v>65</v>
      </c>
      <c r="D1077">
        <f t="shared" si="96"/>
        <v>1</v>
      </c>
      <c r="E1077">
        <f t="shared" si="97"/>
        <v>1</v>
      </c>
      <c r="F1077" t="str">
        <f t="shared" si="98"/>
        <v>Umsetzung</v>
      </c>
      <c r="G1077" t="str">
        <f t="shared" si="99"/>
        <v>Umsetzung</v>
      </c>
      <c r="H1077" t="str" cm="1">
        <f t="array" ref="H1077">LEFT(C1077,SUM(LEN(C1077)-LEN(SUBSTITUTE(C1077,{"0";"1";"2";"3";"4";"5";"6";"7";"8";"9"},""))))</f>
        <v>01</v>
      </c>
      <c r="I1077" t="str" cm="1">
        <f t="array" aca="1" ref="I1077" ca="1">_xlfn.TEXTJOIN("",TRUE,IFERROR(MID(H1077,ROW(INDIRECT("1:100")),1)+0,""))</f>
        <v>01</v>
      </c>
      <c r="J1077" s="1" t="s">
        <v>12604</v>
      </c>
      <c r="K1077" t="str">
        <f t="shared" si="100"/>
        <v>01</v>
      </c>
      <c r="L1077" t="s">
        <v>12566</v>
      </c>
      <c r="M1077" t="s">
        <v>12567</v>
      </c>
      <c r="N1077">
        <v>2</v>
      </c>
      <c r="O1077" t="s">
        <v>766</v>
      </c>
      <c r="P1077" t="str">
        <f t="shared" si="101"/>
        <v>01-Umsetzung</v>
      </c>
    </row>
    <row r="1078" spans="1:16" x14ac:dyDescent="0.3">
      <c r="A1078" t="s">
        <v>11750</v>
      </c>
      <c r="B1078" t="s">
        <v>12359</v>
      </c>
      <c r="C1078" t="s">
        <v>65</v>
      </c>
      <c r="D1078">
        <f t="shared" si="96"/>
        <v>1</v>
      </c>
      <c r="E1078">
        <f t="shared" si="97"/>
        <v>1</v>
      </c>
      <c r="F1078" t="str">
        <f t="shared" si="98"/>
        <v>Umsetzung</v>
      </c>
      <c r="G1078" t="str">
        <f t="shared" si="99"/>
        <v>Umsetzung</v>
      </c>
      <c r="H1078" t="str" cm="1">
        <f t="array" ref="H1078">LEFT(C1078,SUM(LEN(C1078)-LEN(SUBSTITUTE(C1078,{"0";"1";"2";"3";"4";"5";"6";"7";"8";"9"},""))))</f>
        <v>01</v>
      </c>
      <c r="I1078" t="str" cm="1">
        <f t="array" aca="1" ref="I1078" ca="1">_xlfn.TEXTJOIN("",TRUE,IFERROR(MID(H1078,ROW(INDIRECT("1:100")),1)+0,""))</f>
        <v>01</v>
      </c>
      <c r="J1078" s="1" t="s">
        <v>12604</v>
      </c>
      <c r="K1078" t="str">
        <f t="shared" si="100"/>
        <v>01</v>
      </c>
      <c r="L1078" t="s">
        <v>12566</v>
      </c>
      <c r="M1078" t="s">
        <v>12567</v>
      </c>
      <c r="N1078">
        <v>2</v>
      </c>
      <c r="O1078" t="s">
        <v>766</v>
      </c>
      <c r="P1078" t="str">
        <f t="shared" si="101"/>
        <v>01-Umsetzung</v>
      </c>
    </row>
    <row r="1079" spans="1:16" x14ac:dyDescent="0.3">
      <c r="A1079" t="s">
        <v>11751</v>
      </c>
      <c r="B1079" t="s">
        <v>12360</v>
      </c>
      <c r="C1079" t="s">
        <v>497</v>
      </c>
      <c r="D1079">
        <f t="shared" si="96"/>
        <v>1</v>
      </c>
      <c r="E1079">
        <f t="shared" si="97"/>
        <v>1</v>
      </c>
      <c r="F1079" t="str">
        <f t="shared" si="98"/>
        <v>Vorabstimmung Konzeption</v>
      </c>
      <c r="G1079" t="str">
        <f t="shared" si="99"/>
        <v>Vorabstimmung Konzeption</v>
      </c>
      <c r="H1079" t="str" cm="1">
        <f t="array" ref="H1079">LEFT(C1079,SUM(LEN(C1079)-LEN(SUBSTITUTE(C1079,{"0";"1";"2";"3";"4";"5";"6";"7";"8";"9"},""))))</f>
        <v>01</v>
      </c>
      <c r="I1079" t="str" cm="1">
        <f t="array" aca="1" ref="I1079" ca="1">_xlfn.TEXTJOIN("",TRUE,IFERROR(MID(H1079,ROW(INDIRECT("1:100")),1)+0,""))</f>
        <v>01</v>
      </c>
      <c r="J1079" s="1" t="s">
        <v>12604</v>
      </c>
      <c r="K1079" t="str">
        <f t="shared" si="100"/>
        <v>01</v>
      </c>
      <c r="L1079" t="s">
        <v>12566</v>
      </c>
      <c r="M1079" t="s">
        <v>12567</v>
      </c>
      <c r="N1079">
        <v>2</v>
      </c>
      <c r="O1079" t="s">
        <v>766</v>
      </c>
      <c r="P1079" t="str">
        <f t="shared" si="101"/>
        <v>01-Vorabstimmung Konzeption</v>
      </c>
    </row>
    <row r="1080" spans="1:16" x14ac:dyDescent="0.3">
      <c r="A1080" t="s">
        <v>11752</v>
      </c>
      <c r="B1080" t="s">
        <v>12361</v>
      </c>
      <c r="C1080" t="s">
        <v>65</v>
      </c>
      <c r="D1080">
        <f t="shared" si="96"/>
        <v>1</v>
      </c>
      <c r="E1080">
        <f t="shared" si="97"/>
        <v>1</v>
      </c>
      <c r="F1080" t="str">
        <f t="shared" si="98"/>
        <v>Umsetzung</v>
      </c>
      <c r="G1080" t="str">
        <f t="shared" si="99"/>
        <v>Umsetzung</v>
      </c>
      <c r="H1080" t="str" cm="1">
        <f t="array" ref="H1080">LEFT(C1080,SUM(LEN(C1080)-LEN(SUBSTITUTE(C1080,{"0";"1";"2";"3";"4";"5";"6";"7";"8";"9"},""))))</f>
        <v>01</v>
      </c>
      <c r="I1080" t="str" cm="1">
        <f t="array" aca="1" ref="I1080" ca="1">_xlfn.TEXTJOIN("",TRUE,IFERROR(MID(H1080,ROW(INDIRECT("1:100")),1)+0,""))</f>
        <v>01</v>
      </c>
      <c r="J1080" s="1" t="s">
        <v>12604</v>
      </c>
      <c r="K1080" t="str">
        <f t="shared" si="100"/>
        <v>01</v>
      </c>
      <c r="L1080" t="s">
        <v>12566</v>
      </c>
      <c r="M1080" t="s">
        <v>12567</v>
      </c>
      <c r="N1080">
        <v>2</v>
      </c>
      <c r="O1080" t="s">
        <v>766</v>
      </c>
      <c r="P1080" t="str">
        <f t="shared" si="101"/>
        <v>01-Umsetzung</v>
      </c>
    </row>
    <row r="1081" spans="1:16" x14ac:dyDescent="0.3">
      <c r="A1081" t="s">
        <v>11753</v>
      </c>
      <c r="B1081" t="s">
        <v>12362</v>
      </c>
      <c r="C1081" t="s">
        <v>65</v>
      </c>
      <c r="D1081">
        <f t="shared" si="96"/>
        <v>1</v>
      </c>
      <c r="E1081">
        <f t="shared" si="97"/>
        <v>1</v>
      </c>
      <c r="F1081" t="str">
        <f t="shared" si="98"/>
        <v>Umsetzung</v>
      </c>
      <c r="G1081" t="str">
        <f t="shared" si="99"/>
        <v>Umsetzung</v>
      </c>
      <c r="H1081" t="str" cm="1">
        <f t="array" ref="H1081">LEFT(C1081,SUM(LEN(C1081)-LEN(SUBSTITUTE(C1081,{"0";"1";"2";"3";"4";"5";"6";"7";"8";"9"},""))))</f>
        <v>01</v>
      </c>
      <c r="I1081" t="str" cm="1">
        <f t="array" aca="1" ref="I1081" ca="1">_xlfn.TEXTJOIN("",TRUE,IFERROR(MID(H1081,ROW(INDIRECT("1:100")),1)+0,""))</f>
        <v>01</v>
      </c>
      <c r="J1081" s="1" t="s">
        <v>12604</v>
      </c>
      <c r="K1081" t="str">
        <f t="shared" si="100"/>
        <v>01</v>
      </c>
      <c r="L1081" t="s">
        <v>12566</v>
      </c>
      <c r="M1081" t="s">
        <v>12567</v>
      </c>
      <c r="N1081">
        <v>2</v>
      </c>
      <c r="O1081" t="s">
        <v>766</v>
      </c>
      <c r="P1081" t="str">
        <f t="shared" si="101"/>
        <v>01-Umsetzung</v>
      </c>
    </row>
    <row r="1082" spans="1:16" x14ac:dyDescent="0.3">
      <c r="A1082" t="s">
        <v>11754</v>
      </c>
      <c r="B1082" t="s">
        <v>12363</v>
      </c>
      <c r="C1082" t="s">
        <v>65</v>
      </c>
      <c r="D1082">
        <f t="shared" si="96"/>
        <v>1</v>
      </c>
      <c r="E1082">
        <f t="shared" si="97"/>
        <v>1</v>
      </c>
      <c r="F1082" t="str">
        <f t="shared" si="98"/>
        <v>Umsetzung</v>
      </c>
      <c r="G1082" t="str">
        <f t="shared" si="99"/>
        <v>Umsetzung</v>
      </c>
      <c r="H1082" t="str" cm="1">
        <f t="array" ref="H1082">LEFT(C1082,SUM(LEN(C1082)-LEN(SUBSTITUTE(C1082,{"0";"1";"2";"3";"4";"5";"6";"7";"8";"9"},""))))</f>
        <v>01</v>
      </c>
      <c r="I1082" t="str" cm="1">
        <f t="array" aca="1" ref="I1082" ca="1">_xlfn.TEXTJOIN("",TRUE,IFERROR(MID(H1082,ROW(INDIRECT("1:100")),1)+0,""))</f>
        <v>01</v>
      </c>
      <c r="J1082" s="1" t="s">
        <v>12604</v>
      </c>
      <c r="K1082" t="str">
        <f t="shared" si="100"/>
        <v>01</v>
      </c>
      <c r="L1082" t="s">
        <v>12566</v>
      </c>
      <c r="M1082" t="s">
        <v>12567</v>
      </c>
      <c r="N1082">
        <v>2</v>
      </c>
      <c r="O1082" t="s">
        <v>766</v>
      </c>
      <c r="P1082" t="str">
        <f t="shared" si="101"/>
        <v>01-Umsetzung</v>
      </c>
    </row>
    <row r="1083" spans="1:16" x14ac:dyDescent="0.3">
      <c r="A1083" t="s">
        <v>11755</v>
      </c>
      <c r="B1083" t="s">
        <v>12364</v>
      </c>
      <c r="C1083" t="s">
        <v>57</v>
      </c>
      <c r="D1083">
        <f t="shared" si="96"/>
        <v>1</v>
      </c>
      <c r="E1083">
        <f t="shared" si="97"/>
        <v>1</v>
      </c>
      <c r="F1083" t="str">
        <f t="shared" si="98"/>
        <v>Durchführung</v>
      </c>
      <c r="G1083" t="str">
        <f t="shared" si="99"/>
        <v>Durchführung</v>
      </c>
      <c r="H1083" t="str" cm="1">
        <f t="array" ref="H1083">LEFT(C1083,SUM(LEN(C1083)-LEN(SUBSTITUTE(C1083,{"0";"1";"2";"3";"4";"5";"6";"7";"8";"9"},""))))</f>
        <v>01</v>
      </c>
      <c r="I1083" t="str" cm="1">
        <f t="array" aca="1" ref="I1083" ca="1">_xlfn.TEXTJOIN("",TRUE,IFERROR(MID(H1083,ROW(INDIRECT("1:100")),1)+0,""))</f>
        <v>01</v>
      </c>
      <c r="J1083" s="1" t="s">
        <v>12604</v>
      </c>
      <c r="K1083" t="str">
        <f t="shared" si="100"/>
        <v>01</v>
      </c>
      <c r="L1083" t="s">
        <v>12566</v>
      </c>
      <c r="M1083" t="s">
        <v>12567</v>
      </c>
      <c r="N1083">
        <v>2</v>
      </c>
      <c r="O1083" t="s">
        <v>766</v>
      </c>
      <c r="P1083" t="str">
        <f t="shared" si="101"/>
        <v>01-Durchführung</v>
      </c>
    </row>
    <row r="1084" spans="1:16" x14ac:dyDescent="0.3">
      <c r="A1084" t="s">
        <v>11756</v>
      </c>
      <c r="B1084" t="s">
        <v>12365</v>
      </c>
      <c r="C1084" t="s">
        <v>65</v>
      </c>
      <c r="D1084">
        <f t="shared" si="96"/>
        <v>1</v>
      </c>
      <c r="E1084">
        <f t="shared" si="97"/>
        <v>1</v>
      </c>
      <c r="F1084" t="str">
        <f t="shared" si="98"/>
        <v>Umsetzung</v>
      </c>
      <c r="G1084" t="str">
        <f t="shared" si="99"/>
        <v>Umsetzung</v>
      </c>
      <c r="H1084" t="str" cm="1">
        <f t="array" ref="H1084">LEFT(C1084,SUM(LEN(C1084)-LEN(SUBSTITUTE(C1084,{"0";"1";"2";"3";"4";"5";"6";"7";"8";"9"},""))))</f>
        <v>01</v>
      </c>
      <c r="I1084" t="str" cm="1">
        <f t="array" aca="1" ref="I1084" ca="1">_xlfn.TEXTJOIN("",TRUE,IFERROR(MID(H1084,ROW(INDIRECT("1:100")),1)+0,""))</f>
        <v>01</v>
      </c>
      <c r="J1084" s="1" t="s">
        <v>12604</v>
      </c>
      <c r="K1084" t="str">
        <f t="shared" si="100"/>
        <v>01</v>
      </c>
      <c r="L1084" t="s">
        <v>12566</v>
      </c>
      <c r="M1084" t="s">
        <v>12567</v>
      </c>
      <c r="N1084">
        <v>2</v>
      </c>
      <c r="O1084" t="s">
        <v>766</v>
      </c>
      <c r="P1084" t="str">
        <f t="shared" si="101"/>
        <v>01-Umsetzung</v>
      </c>
    </row>
    <row r="1085" spans="1:16" x14ac:dyDescent="0.3">
      <c r="A1085" t="s">
        <v>11757</v>
      </c>
      <c r="B1085" t="s">
        <v>12366</v>
      </c>
      <c r="C1085" t="s">
        <v>65</v>
      </c>
      <c r="D1085">
        <f t="shared" si="96"/>
        <v>1</v>
      </c>
      <c r="E1085">
        <f t="shared" si="97"/>
        <v>1</v>
      </c>
      <c r="F1085" t="str">
        <f t="shared" si="98"/>
        <v>Umsetzung</v>
      </c>
      <c r="G1085" t="str">
        <f t="shared" si="99"/>
        <v>Umsetzung</v>
      </c>
      <c r="H1085" t="str" cm="1">
        <f t="array" ref="H1085">LEFT(C1085,SUM(LEN(C1085)-LEN(SUBSTITUTE(C1085,{"0";"1";"2";"3";"4";"5";"6";"7";"8";"9"},""))))</f>
        <v>01</v>
      </c>
      <c r="I1085" t="str" cm="1">
        <f t="array" aca="1" ref="I1085" ca="1">_xlfn.TEXTJOIN("",TRUE,IFERROR(MID(H1085,ROW(INDIRECT("1:100")),1)+0,""))</f>
        <v>01</v>
      </c>
      <c r="J1085" s="1" t="s">
        <v>12604</v>
      </c>
      <c r="K1085" t="str">
        <f t="shared" si="100"/>
        <v>01</v>
      </c>
      <c r="L1085" t="s">
        <v>12566</v>
      </c>
      <c r="M1085" t="s">
        <v>12567</v>
      </c>
      <c r="N1085">
        <v>2</v>
      </c>
      <c r="O1085" t="s">
        <v>766</v>
      </c>
      <c r="P1085" t="str">
        <f t="shared" si="101"/>
        <v>01-Umsetzung</v>
      </c>
    </row>
    <row r="1086" spans="1:16" x14ac:dyDescent="0.3">
      <c r="A1086" t="s">
        <v>11758</v>
      </c>
      <c r="B1086" t="s">
        <v>12367</v>
      </c>
      <c r="C1086" t="s">
        <v>57</v>
      </c>
      <c r="D1086">
        <f t="shared" si="96"/>
        <v>1</v>
      </c>
      <c r="E1086">
        <f t="shared" si="97"/>
        <v>1</v>
      </c>
      <c r="F1086" t="str">
        <f t="shared" si="98"/>
        <v>Durchführung</v>
      </c>
      <c r="G1086" t="str">
        <f t="shared" si="99"/>
        <v>Durchführung</v>
      </c>
      <c r="H1086" t="str" cm="1">
        <f t="array" ref="H1086">LEFT(C1086,SUM(LEN(C1086)-LEN(SUBSTITUTE(C1086,{"0";"1";"2";"3";"4";"5";"6";"7";"8";"9"},""))))</f>
        <v>01</v>
      </c>
      <c r="I1086" t="str" cm="1">
        <f t="array" aca="1" ref="I1086" ca="1">_xlfn.TEXTJOIN("",TRUE,IFERROR(MID(H1086,ROW(INDIRECT("1:100")),1)+0,""))</f>
        <v>01</v>
      </c>
      <c r="J1086" s="1" t="s">
        <v>12604</v>
      </c>
      <c r="K1086" t="str">
        <f t="shared" si="100"/>
        <v>01</v>
      </c>
      <c r="L1086" t="s">
        <v>12566</v>
      </c>
      <c r="M1086" t="s">
        <v>12567</v>
      </c>
      <c r="N1086">
        <v>2</v>
      </c>
      <c r="O1086" t="s">
        <v>766</v>
      </c>
      <c r="P1086" t="str">
        <f t="shared" si="101"/>
        <v>01-Durchführung</v>
      </c>
    </row>
    <row r="1087" spans="1:16" x14ac:dyDescent="0.3">
      <c r="A1087" t="s">
        <v>11759</v>
      </c>
      <c r="B1087" t="s">
        <v>12368</v>
      </c>
      <c r="C1087" t="s">
        <v>65</v>
      </c>
      <c r="D1087">
        <f t="shared" si="96"/>
        <v>1</v>
      </c>
      <c r="E1087">
        <f t="shared" si="97"/>
        <v>1</v>
      </c>
      <c r="F1087" t="str">
        <f t="shared" si="98"/>
        <v>Umsetzung</v>
      </c>
      <c r="G1087" t="str">
        <f t="shared" si="99"/>
        <v>Umsetzung</v>
      </c>
      <c r="H1087" t="str" cm="1">
        <f t="array" ref="H1087">LEFT(C1087,SUM(LEN(C1087)-LEN(SUBSTITUTE(C1087,{"0";"1";"2";"3";"4";"5";"6";"7";"8";"9"},""))))</f>
        <v>01</v>
      </c>
      <c r="I1087" t="str" cm="1">
        <f t="array" aca="1" ref="I1087" ca="1">_xlfn.TEXTJOIN("",TRUE,IFERROR(MID(H1087,ROW(INDIRECT("1:100")),1)+0,""))</f>
        <v>01</v>
      </c>
      <c r="J1087" s="1" t="s">
        <v>12604</v>
      </c>
      <c r="K1087" t="str">
        <f t="shared" si="100"/>
        <v>01</v>
      </c>
      <c r="L1087" t="s">
        <v>12566</v>
      </c>
      <c r="M1087" t="s">
        <v>12567</v>
      </c>
      <c r="N1087">
        <v>2</v>
      </c>
      <c r="O1087" t="s">
        <v>766</v>
      </c>
      <c r="P1087" t="str">
        <f t="shared" si="101"/>
        <v>01-Umsetzung</v>
      </c>
    </row>
    <row r="1088" spans="1:16" x14ac:dyDescent="0.3">
      <c r="A1088" t="s">
        <v>11760</v>
      </c>
      <c r="B1088" t="s">
        <v>12369</v>
      </c>
      <c r="C1088" t="s">
        <v>65</v>
      </c>
      <c r="D1088">
        <f t="shared" si="96"/>
        <v>1</v>
      </c>
      <c r="E1088">
        <f t="shared" si="97"/>
        <v>1</v>
      </c>
      <c r="F1088" t="str">
        <f t="shared" si="98"/>
        <v>Umsetzung</v>
      </c>
      <c r="G1088" t="str">
        <f t="shared" si="99"/>
        <v>Umsetzung</v>
      </c>
      <c r="H1088" t="str" cm="1">
        <f t="array" ref="H1088">LEFT(C1088,SUM(LEN(C1088)-LEN(SUBSTITUTE(C1088,{"0";"1";"2";"3";"4";"5";"6";"7";"8";"9"},""))))</f>
        <v>01</v>
      </c>
      <c r="I1088" t="str" cm="1">
        <f t="array" aca="1" ref="I1088" ca="1">_xlfn.TEXTJOIN("",TRUE,IFERROR(MID(H1088,ROW(INDIRECT("1:100")),1)+0,""))</f>
        <v>01</v>
      </c>
      <c r="J1088" s="1" t="s">
        <v>12604</v>
      </c>
      <c r="K1088" t="str">
        <f t="shared" si="100"/>
        <v>01</v>
      </c>
      <c r="L1088" t="s">
        <v>12566</v>
      </c>
      <c r="M1088" t="s">
        <v>12567</v>
      </c>
      <c r="N1088">
        <v>2</v>
      </c>
      <c r="O1088" t="s">
        <v>766</v>
      </c>
      <c r="P1088" t="str">
        <f t="shared" si="101"/>
        <v>01-Umsetzung</v>
      </c>
    </row>
    <row r="1089" spans="1:16" x14ac:dyDescent="0.3">
      <c r="A1089" t="s">
        <v>11761</v>
      </c>
      <c r="B1089" t="s">
        <v>12370</v>
      </c>
      <c r="C1089" t="s">
        <v>57</v>
      </c>
      <c r="D1089">
        <f t="shared" si="96"/>
        <v>1</v>
      </c>
      <c r="E1089">
        <f t="shared" si="97"/>
        <v>1</v>
      </c>
      <c r="F1089" t="str">
        <f t="shared" si="98"/>
        <v>Durchführung</v>
      </c>
      <c r="G1089" t="str">
        <f t="shared" si="99"/>
        <v>Durchführung</v>
      </c>
      <c r="H1089" t="str" cm="1">
        <f t="array" ref="H1089">LEFT(C1089,SUM(LEN(C1089)-LEN(SUBSTITUTE(C1089,{"0";"1";"2";"3";"4";"5";"6";"7";"8";"9"},""))))</f>
        <v>01</v>
      </c>
      <c r="I1089" t="str" cm="1">
        <f t="array" aca="1" ref="I1089" ca="1">_xlfn.TEXTJOIN("",TRUE,IFERROR(MID(H1089,ROW(INDIRECT("1:100")),1)+0,""))</f>
        <v>01</v>
      </c>
      <c r="J1089" s="1" t="s">
        <v>12604</v>
      </c>
      <c r="K1089" t="str">
        <f t="shared" si="100"/>
        <v>01</v>
      </c>
      <c r="L1089" t="s">
        <v>12566</v>
      </c>
      <c r="M1089" t="s">
        <v>12567</v>
      </c>
      <c r="N1089">
        <v>2</v>
      </c>
      <c r="O1089" t="s">
        <v>766</v>
      </c>
      <c r="P1089" t="str">
        <f t="shared" si="101"/>
        <v>01-Durchführung</v>
      </c>
    </row>
    <row r="1090" spans="1:16" x14ac:dyDescent="0.3">
      <c r="A1090" t="s">
        <v>11762</v>
      </c>
      <c r="B1090" t="s">
        <v>12371</v>
      </c>
      <c r="C1090" t="s">
        <v>65</v>
      </c>
      <c r="D1090">
        <f t="shared" si="96"/>
        <v>1</v>
      </c>
      <c r="E1090">
        <f t="shared" si="97"/>
        <v>1</v>
      </c>
      <c r="F1090" t="str">
        <f t="shared" si="98"/>
        <v>Umsetzung</v>
      </c>
      <c r="G1090" t="str">
        <f t="shared" si="99"/>
        <v>Umsetzung</v>
      </c>
      <c r="H1090" t="str" cm="1">
        <f t="array" ref="H1090">LEFT(C1090,SUM(LEN(C1090)-LEN(SUBSTITUTE(C1090,{"0";"1";"2";"3";"4";"5";"6";"7";"8";"9"},""))))</f>
        <v>01</v>
      </c>
      <c r="I1090" t="str" cm="1">
        <f t="array" aca="1" ref="I1090" ca="1">_xlfn.TEXTJOIN("",TRUE,IFERROR(MID(H1090,ROW(INDIRECT("1:100")),1)+0,""))</f>
        <v>01</v>
      </c>
      <c r="J1090" s="1" t="s">
        <v>12604</v>
      </c>
      <c r="K1090" t="str">
        <f t="shared" si="100"/>
        <v>01</v>
      </c>
      <c r="L1090" t="s">
        <v>12566</v>
      </c>
      <c r="M1090" t="s">
        <v>12567</v>
      </c>
      <c r="N1090">
        <v>2</v>
      </c>
      <c r="O1090" t="s">
        <v>766</v>
      </c>
      <c r="P1090" t="str">
        <f t="shared" si="101"/>
        <v>01-Umsetzung</v>
      </c>
    </row>
    <row r="1091" spans="1:16" x14ac:dyDescent="0.3">
      <c r="A1091" t="s">
        <v>11763</v>
      </c>
      <c r="B1091" t="s">
        <v>12372</v>
      </c>
      <c r="C1091" t="s">
        <v>65</v>
      </c>
      <c r="D1091">
        <f t="shared" ref="D1091:D1154" si="102">LEN(C1091)-LEN(SUBSTITUTE(C1091,"-",))</f>
        <v>1</v>
      </c>
      <c r="E1091">
        <f t="shared" ref="E1091:E1154" si="103">IF(D1091&gt;1,2,D1091)</f>
        <v>1</v>
      </c>
      <c r="F1091" t="str">
        <f t="shared" ref="F1091:F1154" si="104">IF(ISERROR(RIGHT($C1091,LEN($C1091)-SEARCH("#",SUBSTITUTE($C1091,"-","#",E1091)))),"Fehler",RIGHT($C1091,LEN($C1091)-SEARCH("#",SUBSTITUTE($C1091,"-","#",E1091))))</f>
        <v>Umsetzung</v>
      </c>
      <c r="G1091" t="str">
        <f t="shared" ref="G1091:G1154" si="105">IF(D1091=0,RIGHT(C1091,LEN(C1091)-FIND(" ",C1091)),F1091)</f>
        <v>Umsetzung</v>
      </c>
      <c r="H1091" t="str" cm="1">
        <f t="array" ref="H1091">LEFT(C1091,SUM(LEN(C1091)-LEN(SUBSTITUTE(C1091,{"0";"1";"2";"3";"4";"5";"6";"7";"8";"9"},""))))</f>
        <v>01</v>
      </c>
      <c r="I1091" t="str" cm="1">
        <f t="array" aca="1" ref="I1091" ca="1">_xlfn.TEXTJOIN("",TRUE,IFERROR(MID(H1091,ROW(INDIRECT("1:100")),1)+0,""))</f>
        <v>01</v>
      </c>
      <c r="J1091" s="1" t="s">
        <v>12604</v>
      </c>
      <c r="K1091" t="str">
        <f t="shared" ref="K1091:K1154" si="106">LEFT($C1091,SEARCH("#",SUBSTITUTE($C1091,"-","#",E1091))-1)</f>
        <v>01</v>
      </c>
      <c r="L1091" t="s">
        <v>12566</v>
      </c>
      <c r="M1091" t="s">
        <v>12567</v>
      </c>
      <c r="N1091">
        <v>2</v>
      </c>
      <c r="O1091" t="s">
        <v>766</v>
      </c>
      <c r="P1091" t="str">
        <f t="shared" ref="P1091:P1154" si="107">C1091</f>
        <v>01-Umsetzung</v>
      </c>
    </row>
    <row r="1092" spans="1:16" x14ac:dyDescent="0.3">
      <c r="A1092" t="s">
        <v>11764</v>
      </c>
      <c r="B1092" t="s">
        <v>12373</v>
      </c>
      <c r="C1092" t="s">
        <v>65</v>
      </c>
      <c r="D1092">
        <f t="shared" si="102"/>
        <v>1</v>
      </c>
      <c r="E1092">
        <f t="shared" si="103"/>
        <v>1</v>
      </c>
      <c r="F1092" t="str">
        <f t="shared" si="104"/>
        <v>Umsetzung</v>
      </c>
      <c r="G1092" t="str">
        <f t="shared" si="105"/>
        <v>Umsetzung</v>
      </c>
      <c r="H1092" t="str" cm="1">
        <f t="array" ref="H1092">LEFT(C1092,SUM(LEN(C1092)-LEN(SUBSTITUTE(C1092,{"0";"1";"2";"3";"4";"5";"6";"7";"8";"9"},""))))</f>
        <v>01</v>
      </c>
      <c r="I1092" t="str" cm="1">
        <f t="array" aca="1" ref="I1092" ca="1">_xlfn.TEXTJOIN("",TRUE,IFERROR(MID(H1092,ROW(INDIRECT("1:100")),1)+0,""))</f>
        <v>01</v>
      </c>
      <c r="J1092" s="1" t="s">
        <v>12604</v>
      </c>
      <c r="K1092" t="str">
        <f t="shared" si="106"/>
        <v>01</v>
      </c>
      <c r="L1092" t="s">
        <v>12566</v>
      </c>
      <c r="M1092" t="s">
        <v>12567</v>
      </c>
      <c r="N1092">
        <v>2</v>
      </c>
      <c r="O1092" t="s">
        <v>766</v>
      </c>
      <c r="P1092" t="str">
        <f t="shared" si="107"/>
        <v>01-Umsetzung</v>
      </c>
    </row>
    <row r="1093" spans="1:16" x14ac:dyDescent="0.3">
      <c r="A1093" t="s">
        <v>11765</v>
      </c>
      <c r="B1093" t="s">
        <v>12374</v>
      </c>
      <c r="C1093" t="s">
        <v>65</v>
      </c>
      <c r="D1093">
        <f t="shared" si="102"/>
        <v>1</v>
      </c>
      <c r="E1093">
        <f t="shared" si="103"/>
        <v>1</v>
      </c>
      <c r="F1093" t="str">
        <f t="shared" si="104"/>
        <v>Umsetzung</v>
      </c>
      <c r="G1093" t="str">
        <f t="shared" si="105"/>
        <v>Umsetzung</v>
      </c>
      <c r="H1093" t="str" cm="1">
        <f t="array" ref="H1093">LEFT(C1093,SUM(LEN(C1093)-LEN(SUBSTITUTE(C1093,{"0";"1";"2";"3";"4";"5";"6";"7";"8";"9"},""))))</f>
        <v>01</v>
      </c>
      <c r="I1093" t="str" cm="1">
        <f t="array" aca="1" ref="I1093" ca="1">_xlfn.TEXTJOIN("",TRUE,IFERROR(MID(H1093,ROW(INDIRECT("1:100")),1)+0,""))</f>
        <v>01</v>
      </c>
      <c r="J1093" s="1" t="s">
        <v>12604</v>
      </c>
      <c r="K1093" t="str">
        <f t="shared" si="106"/>
        <v>01</v>
      </c>
      <c r="L1093" t="s">
        <v>12566</v>
      </c>
      <c r="M1093" t="s">
        <v>12567</v>
      </c>
      <c r="N1093">
        <v>2</v>
      </c>
      <c r="O1093" t="s">
        <v>766</v>
      </c>
      <c r="P1093" t="str">
        <f t="shared" si="107"/>
        <v>01-Umsetzung</v>
      </c>
    </row>
    <row r="1094" spans="1:16" x14ac:dyDescent="0.3">
      <c r="A1094" t="s">
        <v>11766</v>
      </c>
      <c r="B1094" t="s">
        <v>12375</v>
      </c>
      <c r="C1094" t="s">
        <v>65</v>
      </c>
      <c r="D1094">
        <f t="shared" si="102"/>
        <v>1</v>
      </c>
      <c r="E1094">
        <f t="shared" si="103"/>
        <v>1</v>
      </c>
      <c r="F1094" t="str">
        <f t="shared" si="104"/>
        <v>Umsetzung</v>
      </c>
      <c r="G1094" t="str">
        <f t="shared" si="105"/>
        <v>Umsetzung</v>
      </c>
      <c r="H1094" t="str" cm="1">
        <f t="array" ref="H1094">LEFT(C1094,SUM(LEN(C1094)-LEN(SUBSTITUTE(C1094,{"0";"1";"2";"3";"4";"5";"6";"7";"8";"9"},""))))</f>
        <v>01</v>
      </c>
      <c r="I1094" t="str" cm="1">
        <f t="array" aca="1" ref="I1094" ca="1">_xlfn.TEXTJOIN("",TRUE,IFERROR(MID(H1094,ROW(INDIRECT("1:100")),1)+0,""))</f>
        <v>01</v>
      </c>
      <c r="J1094" s="1" t="s">
        <v>12604</v>
      </c>
      <c r="K1094" t="str">
        <f t="shared" si="106"/>
        <v>01</v>
      </c>
      <c r="L1094" t="s">
        <v>12566</v>
      </c>
      <c r="M1094" t="s">
        <v>12567</v>
      </c>
      <c r="N1094">
        <v>2</v>
      </c>
      <c r="O1094" t="s">
        <v>766</v>
      </c>
      <c r="P1094" t="str">
        <f t="shared" si="107"/>
        <v>01-Umsetzung</v>
      </c>
    </row>
    <row r="1095" spans="1:16" x14ac:dyDescent="0.3">
      <c r="A1095" t="s">
        <v>11767</v>
      </c>
      <c r="B1095" t="s">
        <v>12376</v>
      </c>
      <c r="C1095" t="s">
        <v>65</v>
      </c>
      <c r="D1095">
        <f t="shared" si="102"/>
        <v>1</v>
      </c>
      <c r="E1095">
        <f t="shared" si="103"/>
        <v>1</v>
      </c>
      <c r="F1095" t="str">
        <f t="shared" si="104"/>
        <v>Umsetzung</v>
      </c>
      <c r="G1095" t="str">
        <f t="shared" si="105"/>
        <v>Umsetzung</v>
      </c>
      <c r="H1095" t="str" cm="1">
        <f t="array" ref="H1095">LEFT(C1095,SUM(LEN(C1095)-LEN(SUBSTITUTE(C1095,{"0";"1";"2";"3";"4";"5";"6";"7";"8";"9"},""))))</f>
        <v>01</v>
      </c>
      <c r="I1095" t="str" cm="1">
        <f t="array" aca="1" ref="I1095" ca="1">_xlfn.TEXTJOIN("",TRUE,IFERROR(MID(H1095,ROW(INDIRECT("1:100")),1)+0,""))</f>
        <v>01</v>
      </c>
      <c r="J1095" s="1" t="s">
        <v>12604</v>
      </c>
      <c r="K1095" t="str">
        <f t="shared" si="106"/>
        <v>01</v>
      </c>
      <c r="L1095" t="s">
        <v>12566</v>
      </c>
      <c r="M1095" t="s">
        <v>12567</v>
      </c>
      <c r="N1095">
        <v>2</v>
      </c>
      <c r="O1095" t="s">
        <v>766</v>
      </c>
      <c r="P1095" t="str">
        <f t="shared" si="107"/>
        <v>01-Umsetzung</v>
      </c>
    </row>
    <row r="1096" spans="1:16" x14ac:dyDescent="0.3">
      <c r="A1096" t="s">
        <v>11768</v>
      </c>
      <c r="B1096" t="s">
        <v>12377</v>
      </c>
      <c r="C1096" t="s">
        <v>65</v>
      </c>
      <c r="D1096">
        <f t="shared" si="102"/>
        <v>1</v>
      </c>
      <c r="E1096">
        <f t="shared" si="103"/>
        <v>1</v>
      </c>
      <c r="F1096" t="str">
        <f t="shared" si="104"/>
        <v>Umsetzung</v>
      </c>
      <c r="G1096" t="str">
        <f t="shared" si="105"/>
        <v>Umsetzung</v>
      </c>
      <c r="H1096" t="str" cm="1">
        <f t="array" ref="H1096">LEFT(C1096,SUM(LEN(C1096)-LEN(SUBSTITUTE(C1096,{"0";"1";"2";"3";"4";"5";"6";"7";"8";"9"},""))))</f>
        <v>01</v>
      </c>
      <c r="I1096" t="str" cm="1">
        <f t="array" aca="1" ref="I1096" ca="1">_xlfn.TEXTJOIN("",TRUE,IFERROR(MID(H1096,ROW(INDIRECT("1:100")),1)+0,""))</f>
        <v>01</v>
      </c>
      <c r="J1096" s="1" t="s">
        <v>12604</v>
      </c>
      <c r="K1096" t="str">
        <f t="shared" si="106"/>
        <v>01</v>
      </c>
      <c r="L1096" t="s">
        <v>12566</v>
      </c>
      <c r="M1096" t="s">
        <v>12567</v>
      </c>
      <c r="N1096">
        <v>2</v>
      </c>
      <c r="O1096" t="s">
        <v>766</v>
      </c>
      <c r="P1096" t="str">
        <f t="shared" si="107"/>
        <v>01-Umsetzung</v>
      </c>
    </row>
    <row r="1097" spans="1:16" x14ac:dyDescent="0.3">
      <c r="A1097" t="s">
        <v>11769</v>
      </c>
      <c r="B1097" t="s">
        <v>12378</v>
      </c>
      <c r="C1097" t="s">
        <v>65</v>
      </c>
      <c r="D1097">
        <f t="shared" si="102"/>
        <v>1</v>
      </c>
      <c r="E1097">
        <f t="shared" si="103"/>
        <v>1</v>
      </c>
      <c r="F1097" t="str">
        <f t="shared" si="104"/>
        <v>Umsetzung</v>
      </c>
      <c r="G1097" t="str">
        <f t="shared" si="105"/>
        <v>Umsetzung</v>
      </c>
      <c r="H1097" t="str" cm="1">
        <f t="array" ref="H1097">LEFT(C1097,SUM(LEN(C1097)-LEN(SUBSTITUTE(C1097,{"0";"1";"2";"3";"4";"5";"6";"7";"8";"9"},""))))</f>
        <v>01</v>
      </c>
      <c r="I1097" t="str" cm="1">
        <f t="array" aca="1" ref="I1097" ca="1">_xlfn.TEXTJOIN("",TRUE,IFERROR(MID(H1097,ROW(INDIRECT("1:100")),1)+0,""))</f>
        <v>01</v>
      </c>
      <c r="J1097" s="1" t="s">
        <v>12604</v>
      </c>
      <c r="K1097" t="str">
        <f t="shared" si="106"/>
        <v>01</v>
      </c>
      <c r="L1097" t="s">
        <v>12566</v>
      </c>
      <c r="M1097" t="s">
        <v>12567</v>
      </c>
      <c r="N1097">
        <v>2</v>
      </c>
      <c r="O1097" t="s">
        <v>766</v>
      </c>
      <c r="P1097" t="str">
        <f t="shared" si="107"/>
        <v>01-Umsetzung</v>
      </c>
    </row>
    <row r="1098" spans="1:16" x14ac:dyDescent="0.3">
      <c r="A1098" t="s">
        <v>11770</v>
      </c>
      <c r="B1098" t="s">
        <v>12379</v>
      </c>
      <c r="C1098" t="s">
        <v>65</v>
      </c>
      <c r="D1098">
        <f t="shared" si="102"/>
        <v>1</v>
      </c>
      <c r="E1098">
        <f t="shared" si="103"/>
        <v>1</v>
      </c>
      <c r="F1098" t="str">
        <f t="shared" si="104"/>
        <v>Umsetzung</v>
      </c>
      <c r="G1098" t="str">
        <f t="shared" si="105"/>
        <v>Umsetzung</v>
      </c>
      <c r="H1098" t="str" cm="1">
        <f t="array" ref="H1098">LEFT(C1098,SUM(LEN(C1098)-LEN(SUBSTITUTE(C1098,{"0";"1";"2";"3";"4";"5";"6";"7";"8";"9"},""))))</f>
        <v>01</v>
      </c>
      <c r="I1098" t="str" cm="1">
        <f t="array" aca="1" ref="I1098" ca="1">_xlfn.TEXTJOIN("",TRUE,IFERROR(MID(H1098,ROW(INDIRECT("1:100")),1)+0,""))</f>
        <v>01</v>
      </c>
      <c r="J1098" s="1" t="s">
        <v>12604</v>
      </c>
      <c r="K1098" t="str">
        <f t="shared" si="106"/>
        <v>01</v>
      </c>
      <c r="L1098" t="s">
        <v>12566</v>
      </c>
      <c r="M1098" t="s">
        <v>12567</v>
      </c>
      <c r="N1098">
        <v>2</v>
      </c>
      <c r="O1098" t="s">
        <v>766</v>
      </c>
      <c r="P1098" t="str">
        <f t="shared" si="107"/>
        <v>01-Umsetzung</v>
      </c>
    </row>
    <row r="1099" spans="1:16" x14ac:dyDescent="0.3">
      <c r="A1099" t="s">
        <v>11771</v>
      </c>
      <c r="B1099" t="s">
        <v>12380</v>
      </c>
      <c r="C1099" t="s">
        <v>65</v>
      </c>
      <c r="D1099">
        <f t="shared" si="102"/>
        <v>1</v>
      </c>
      <c r="E1099">
        <f t="shared" si="103"/>
        <v>1</v>
      </c>
      <c r="F1099" t="str">
        <f t="shared" si="104"/>
        <v>Umsetzung</v>
      </c>
      <c r="G1099" t="str">
        <f t="shared" si="105"/>
        <v>Umsetzung</v>
      </c>
      <c r="H1099" t="str" cm="1">
        <f t="array" ref="H1099">LEFT(C1099,SUM(LEN(C1099)-LEN(SUBSTITUTE(C1099,{"0";"1";"2";"3";"4";"5";"6";"7";"8";"9"},""))))</f>
        <v>01</v>
      </c>
      <c r="I1099" t="str" cm="1">
        <f t="array" aca="1" ref="I1099" ca="1">_xlfn.TEXTJOIN("",TRUE,IFERROR(MID(H1099,ROW(INDIRECT("1:100")),1)+0,""))</f>
        <v>01</v>
      </c>
      <c r="J1099" s="1" t="s">
        <v>12604</v>
      </c>
      <c r="K1099" t="str">
        <f t="shared" si="106"/>
        <v>01</v>
      </c>
      <c r="L1099" t="s">
        <v>12566</v>
      </c>
      <c r="M1099" t="s">
        <v>12567</v>
      </c>
      <c r="N1099">
        <v>2</v>
      </c>
      <c r="O1099" t="s">
        <v>766</v>
      </c>
      <c r="P1099" t="str">
        <f t="shared" si="107"/>
        <v>01-Umsetzung</v>
      </c>
    </row>
    <row r="1100" spans="1:16" x14ac:dyDescent="0.3">
      <c r="A1100" t="s">
        <v>11772</v>
      </c>
      <c r="B1100" t="s">
        <v>12381</v>
      </c>
      <c r="C1100" t="s">
        <v>65</v>
      </c>
      <c r="D1100">
        <f t="shared" si="102"/>
        <v>1</v>
      </c>
      <c r="E1100">
        <f t="shared" si="103"/>
        <v>1</v>
      </c>
      <c r="F1100" t="str">
        <f t="shared" si="104"/>
        <v>Umsetzung</v>
      </c>
      <c r="G1100" t="str">
        <f t="shared" si="105"/>
        <v>Umsetzung</v>
      </c>
      <c r="H1100" t="str" cm="1">
        <f t="array" ref="H1100">LEFT(C1100,SUM(LEN(C1100)-LEN(SUBSTITUTE(C1100,{"0";"1";"2";"3";"4";"5";"6";"7";"8";"9"},""))))</f>
        <v>01</v>
      </c>
      <c r="I1100" t="str" cm="1">
        <f t="array" aca="1" ref="I1100" ca="1">_xlfn.TEXTJOIN("",TRUE,IFERROR(MID(H1100,ROW(INDIRECT("1:100")),1)+0,""))</f>
        <v>01</v>
      </c>
      <c r="J1100" s="1" t="s">
        <v>12604</v>
      </c>
      <c r="K1100" t="str">
        <f t="shared" si="106"/>
        <v>01</v>
      </c>
      <c r="L1100" t="s">
        <v>12566</v>
      </c>
      <c r="M1100" t="s">
        <v>12567</v>
      </c>
      <c r="N1100">
        <v>2</v>
      </c>
      <c r="O1100" t="s">
        <v>766</v>
      </c>
      <c r="P1100" t="str">
        <f t="shared" si="107"/>
        <v>01-Umsetzung</v>
      </c>
    </row>
    <row r="1101" spans="1:16" x14ac:dyDescent="0.3">
      <c r="A1101" t="s">
        <v>11773</v>
      </c>
      <c r="B1101" t="s">
        <v>12382</v>
      </c>
      <c r="C1101" t="s">
        <v>65</v>
      </c>
      <c r="D1101">
        <f t="shared" si="102"/>
        <v>1</v>
      </c>
      <c r="E1101">
        <f t="shared" si="103"/>
        <v>1</v>
      </c>
      <c r="F1101" t="str">
        <f t="shared" si="104"/>
        <v>Umsetzung</v>
      </c>
      <c r="G1101" t="str">
        <f t="shared" si="105"/>
        <v>Umsetzung</v>
      </c>
      <c r="H1101" t="str" cm="1">
        <f t="array" ref="H1101">LEFT(C1101,SUM(LEN(C1101)-LEN(SUBSTITUTE(C1101,{"0";"1";"2";"3";"4";"5";"6";"7";"8";"9"},""))))</f>
        <v>01</v>
      </c>
      <c r="I1101" t="str" cm="1">
        <f t="array" aca="1" ref="I1101" ca="1">_xlfn.TEXTJOIN("",TRUE,IFERROR(MID(H1101,ROW(INDIRECT("1:100")),1)+0,""))</f>
        <v>01</v>
      </c>
      <c r="J1101" s="1" t="s">
        <v>12604</v>
      </c>
      <c r="K1101" t="str">
        <f t="shared" si="106"/>
        <v>01</v>
      </c>
      <c r="L1101" t="s">
        <v>12566</v>
      </c>
      <c r="M1101" t="s">
        <v>12567</v>
      </c>
      <c r="N1101">
        <v>2</v>
      </c>
      <c r="O1101" t="s">
        <v>766</v>
      </c>
      <c r="P1101" t="str">
        <f t="shared" si="107"/>
        <v>01-Umsetzung</v>
      </c>
    </row>
    <row r="1102" spans="1:16" x14ac:dyDescent="0.3">
      <c r="A1102" t="s">
        <v>11774</v>
      </c>
      <c r="B1102" t="s">
        <v>12383</v>
      </c>
      <c r="C1102" t="s">
        <v>65</v>
      </c>
      <c r="D1102">
        <f t="shared" si="102"/>
        <v>1</v>
      </c>
      <c r="E1102">
        <f t="shared" si="103"/>
        <v>1</v>
      </c>
      <c r="F1102" t="str">
        <f t="shared" si="104"/>
        <v>Umsetzung</v>
      </c>
      <c r="G1102" t="str">
        <f t="shared" si="105"/>
        <v>Umsetzung</v>
      </c>
      <c r="H1102" t="str" cm="1">
        <f t="array" ref="H1102">LEFT(C1102,SUM(LEN(C1102)-LEN(SUBSTITUTE(C1102,{"0";"1";"2";"3";"4";"5";"6";"7";"8";"9"},""))))</f>
        <v>01</v>
      </c>
      <c r="I1102" t="str" cm="1">
        <f t="array" aca="1" ref="I1102" ca="1">_xlfn.TEXTJOIN("",TRUE,IFERROR(MID(H1102,ROW(INDIRECT("1:100")),1)+0,""))</f>
        <v>01</v>
      </c>
      <c r="J1102" s="1" t="s">
        <v>12604</v>
      </c>
      <c r="K1102" t="str">
        <f t="shared" si="106"/>
        <v>01</v>
      </c>
      <c r="L1102" t="s">
        <v>12566</v>
      </c>
      <c r="M1102" t="s">
        <v>12567</v>
      </c>
      <c r="N1102">
        <v>2</v>
      </c>
      <c r="O1102" t="s">
        <v>766</v>
      </c>
      <c r="P1102" t="str">
        <f t="shared" si="107"/>
        <v>01-Umsetzung</v>
      </c>
    </row>
    <row r="1103" spans="1:16" x14ac:dyDescent="0.3">
      <c r="A1103" t="s">
        <v>11775</v>
      </c>
      <c r="B1103" t="s">
        <v>12384</v>
      </c>
      <c r="C1103" t="s">
        <v>519</v>
      </c>
      <c r="D1103">
        <f t="shared" si="102"/>
        <v>1</v>
      </c>
      <c r="E1103">
        <f t="shared" si="103"/>
        <v>1</v>
      </c>
      <c r="F1103" t="str">
        <f t="shared" si="104"/>
        <v>Abstimmung/Konzeption</v>
      </c>
      <c r="G1103" t="str">
        <f t="shared" si="105"/>
        <v>Abstimmung/Konzeption</v>
      </c>
      <c r="H1103" t="str" cm="1">
        <f t="array" ref="H1103">LEFT(C1103,SUM(LEN(C1103)-LEN(SUBSTITUTE(C1103,{"0";"1";"2";"3";"4";"5";"6";"7";"8";"9"},""))))</f>
        <v>01</v>
      </c>
      <c r="I1103" t="str" cm="1">
        <f t="array" aca="1" ref="I1103" ca="1">_xlfn.TEXTJOIN("",TRUE,IFERROR(MID(H1103,ROW(INDIRECT("1:100")),1)+0,""))</f>
        <v>01</v>
      </c>
      <c r="J1103" s="1" t="s">
        <v>12604</v>
      </c>
      <c r="K1103" t="str">
        <f t="shared" si="106"/>
        <v>01</v>
      </c>
      <c r="L1103" t="s">
        <v>12566</v>
      </c>
      <c r="M1103" t="s">
        <v>12567</v>
      </c>
      <c r="N1103">
        <v>2</v>
      </c>
      <c r="O1103" t="s">
        <v>766</v>
      </c>
      <c r="P1103" t="str">
        <f t="shared" si="107"/>
        <v>01-Abstimmung/Konzeption</v>
      </c>
    </row>
    <row r="1104" spans="1:16" x14ac:dyDescent="0.3">
      <c r="A1104" t="s">
        <v>11776</v>
      </c>
      <c r="B1104" t="s">
        <v>12384</v>
      </c>
      <c r="C1104" t="s">
        <v>65</v>
      </c>
      <c r="D1104">
        <f t="shared" si="102"/>
        <v>1</v>
      </c>
      <c r="E1104">
        <f t="shared" si="103"/>
        <v>1</v>
      </c>
      <c r="F1104" t="str">
        <f t="shared" si="104"/>
        <v>Umsetzung</v>
      </c>
      <c r="G1104" t="str">
        <f t="shared" si="105"/>
        <v>Umsetzung</v>
      </c>
      <c r="H1104" t="str" cm="1">
        <f t="array" ref="H1104">LEFT(C1104,SUM(LEN(C1104)-LEN(SUBSTITUTE(C1104,{"0";"1";"2";"3";"4";"5";"6";"7";"8";"9"},""))))</f>
        <v>01</v>
      </c>
      <c r="I1104" t="str" cm="1">
        <f t="array" aca="1" ref="I1104" ca="1">_xlfn.TEXTJOIN("",TRUE,IFERROR(MID(H1104,ROW(INDIRECT("1:100")),1)+0,""))</f>
        <v>01</v>
      </c>
      <c r="J1104" s="1" t="s">
        <v>12604</v>
      </c>
      <c r="K1104" t="str">
        <f t="shared" si="106"/>
        <v>01</v>
      </c>
      <c r="L1104" t="s">
        <v>12566</v>
      </c>
      <c r="M1104" t="s">
        <v>12567</v>
      </c>
      <c r="N1104">
        <v>2</v>
      </c>
      <c r="O1104" t="s">
        <v>766</v>
      </c>
      <c r="P1104" t="str">
        <f t="shared" si="107"/>
        <v>01-Umsetzung</v>
      </c>
    </row>
    <row r="1105" spans="1:16" x14ac:dyDescent="0.3">
      <c r="A1105" t="s">
        <v>11777</v>
      </c>
      <c r="B1105" t="s">
        <v>12384</v>
      </c>
      <c r="C1105" t="s">
        <v>520</v>
      </c>
      <c r="D1105">
        <f t="shared" si="102"/>
        <v>1</v>
      </c>
      <c r="E1105">
        <f t="shared" si="103"/>
        <v>1</v>
      </c>
      <c r="F1105" t="str">
        <f t="shared" si="104"/>
        <v>Umsetzung Regelwerk</v>
      </c>
      <c r="G1105" t="str">
        <f t="shared" si="105"/>
        <v>Umsetzung Regelwerk</v>
      </c>
      <c r="H1105" t="str" cm="1">
        <f t="array" ref="H1105">LEFT(C1105,SUM(LEN(C1105)-LEN(SUBSTITUTE(C1105,{"0";"1";"2";"3";"4";"5";"6";"7";"8";"9"},""))))</f>
        <v>02</v>
      </c>
      <c r="I1105" t="str" cm="1">
        <f t="array" aca="1" ref="I1105" ca="1">_xlfn.TEXTJOIN("",TRUE,IFERROR(MID(H1105,ROW(INDIRECT("1:100")),1)+0,""))</f>
        <v>02</v>
      </c>
      <c r="J1105" s="1" t="s">
        <v>12603</v>
      </c>
      <c r="K1105" t="str">
        <f t="shared" si="106"/>
        <v>02</v>
      </c>
      <c r="L1105" t="s">
        <v>12566</v>
      </c>
      <c r="M1105" t="s">
        <v>12567</v>
      </c>
      <c r="N1105">
        <v>2</v>
      </c>
      <c r="O1105" t="s">
        <v>766</v>
      </c>
      <c r="P1105" t="str">
        <f t="shared" si="107"/>
        <v>02-Umsetzung Regelwerk</v>
      </c>
    </row>
    <row r="1106" spans="1:16" x14ac:dyDescent="0.3">
      <c r="A1106" t="s">
        <v>11778</v>
      </c>
      <c r="B1106" t="s">
        <v>12384</v>
      </c>
      <c r="C1106" t="s">
        <v>521</v>
      </c>
      <c r="D1106">
        <f t="shared" si="102"/>
        <v>1</v>
      </c>
      <c r="E1106">
        <f t="shared" si="103"/>
        <v>1</v>
      </c>
      <c r="F1106" t="str">
        <f t="shared" si="104"/>
        <v>Integration</v>
      </c>
      <c r="G1106" t="str">
        <f t="shared" si="105"/>
        <v>Integration</v>
      </c>
      <c r="H1106" t="str" cm="1">
        <f t="array" ref="H1106">LEFT(C1106,SUM(LEN(C1106)-LEN(SUBSTITUTE(C1106,{"0";"1";"2";"3";"4";"5";"6";"7";"8";"9"},""))))</f>
        <v>03</v>
      </c>
      <c r="I1106" t="str" cm="1">
        <f t="array" aca="1" ref="I1106" ca="1">_xlfn.TEXTJOIN("",TRUE,IFERROR(MID(H1106,ROW(INDIRECT("1:100")),1)+0,""))</f>
        <v>03</v>
      </c>
      <c r="J1106" s="1" t="s">
        <v>12611</v>
      </c>
      <c r="K1106" t="str">
        <f t="shared" si="106"/>
        <v>03</v>
      </c>
      <c r="L1106" t="s">
        <v>12566</v>
      </c>
      <c r="M1106" t="s">
        <v>12567</v>
      </c>
      <c r="N1106">
        <v>2</v>
      </c>
      <c r="O1106" t="s">
        <v>766</v>
      </c>
      <c r="P1106" t="str">
        <f t="shared" si="107"/>
        <v>03-Integration</v>
      </c>
    </row>
    <row r="1107" spans="1:16" x14ac:dyDescent="0.3">
      <c r="A1107" t="s">
        <v>11779</v>
      </c>
      <c r="B1107" t="s">
        <v>12384</v>
      </c>
      <c r="C1107" t="s">
        <v>522</v>
      </c>
      <c r="D1107">
        <f t="shared" si="102"/>
        <v>1</v>
      </c>
      <c r="E1107">
        <f t="shared" si="103"/>
        <v>1</v>
      </c>
      <c r="F1107" t="str">
        <f t="shared" si="104"/>
        <v>Abnahme/Test</v>
      </c>
      <c r="G1107" t="str">
        <f t="shared" si="105"/>
        <v>Abnahme/Test</v>
      </c>
      <c r="H1107" t="str" cm="1">
        <f t="array" ref="H1107">LEFT(C1107,SUM(LEN(C1107)-LEN(SUBSTITUTE(C1107,{"0";"1";"2";"3";"4";"5";"6";"7";"8";"9"},""))))</f>
        <v>04</v>
      </c>
      <c r="I1107" t="str" cm="1">
        <f t="array" aca="1" ref="I1107" ca="1">_xlfn.TEXTJOIN("",TRUE,IFERROR(MID(H1107,ROW(INDIRECT("1:100")),1)+0,""))</f>
        <v>04</v>
      </c>
      <c r="J1107" s="1" t="s">
        <v>12605</v>
      </c>
      <c r="K1107" t="str">
        <f t="shared" si="106"/>
        <v>04</v>
      </c>
      <c r="L1107" t="s">
        <v>12566</v>
      </c>
      <c r="M1107" t="s">
        <v>12567</v>
      </c>
      <c r="N1107">
        <v>2</v>
      </c>
      <c r="O1107" t="s">
        <v>766</v>
      </c>
      <c r="P1107" t="str">
        <f t="shared" si="107"/>
        <v>04-Abnahme/Test</v>
      </c>
    </row>
    <row r="1108" spans="1:16" x14ac:dyDescent="0.3">
      <c r="A1108" t="s">
        <v>11780</v>
      </c>
      <c r="B1108" t="s">
        <v>12385</v>
      </c>
      <c r="C1108" t="s">
        <v>65</v>
      </c>
      <c r="D1108">
        <f t="shared" si="102"/>
        <v>1</v>
      </c>
      <c r="E1108">
        <f t="shared" si="103"/>
        <v>1</v>
      </c>
      <c r="F1108" t="str">
        <f t="shared" si="104"/>
        <v>Umsetzung</v>
      </c>
      <c r="G1108" t="str">
        <f t="shared" si="105"/>
        <v>Umsetzung</v>
      </c>
      <c r="H1108" t="str" cm="1">
        <f t="array" ref="H1108">LEFT(C1108,SUM(LEN(C1108)-LEN(SUBSTITUTE(C1108,{"0";"1";"2";"3";"4";"5";"6";"7";"8";"9"},""))))</f>
        <v>01</v>
      </c>
      <c r="I1108" t="str" cm="1">
        <f t="array" aca="1" ref="I1108" ca="1">_xlfn.TEXTJOIN("",TRUE,IFERROR(MID(H1108,ROW(INDIRECT("1:100")),1)+0,""))</f>
        <v>01</v>
      </c>
      <c r="J1108" s="1" t="s">
        <v>12604</v>
      </c>
      <c r="K1108" t="str">
        <f t="shared" si="106"/>
        <v>01</v>
      </c>
      <c r="L1108" t="s">
        <v>12566</v>
      </c>
      <c r="M1108" t="s">
        <v>12567</v>
      </c>
      <c r="N1108">
        <v>2</v>
      </c>
      <c r="O1108" t="s">
        <v>766</v>
      </c>
      <c r="P1108" t="str">
        <f t="shared" si="107"/>
        <v>01-Umsetzung</v>
      </c>
    </row>
    <row r="1109" spans="1:16" x14ac:dyDescent="0.3">
      <c r="A1109" t="s">
        <v>11781</v>
      </c>
      <c r="B1109" t="s">
        <v>12386</v>
      </c>
      <c r="C1109" t="s">
        <v>65</v>
      </c>
      <c r="D1109">
        <f t="shared" si="102"/>
        <v>1</v>
      </c>
      <c r="E1109">
        <f t="shared" si="103"/>
        <v>1</v>
      </c>
      <c r="F1109" t="str">
        <f t="shared" si="104"/>
        <v>Umsetzung</v>
      </c>
      <c r="G1109" t="str">
        <f t="shared" si="105"/>
        <v>Umsetzung</v>
      </c>
      <c r="H1109" t="str" cm="1">
        <f t="array" ref="H1109">LEFT(C1109,SUM(LEN(C1109)-LEN(SUBSTITUTE(C1109,{"0";"1";"2";"3";"4";"5";"6";"7";"8";"9"},""))))</f>
        <v>01</v>
      </c>
      <c r="I1109" t="str" cm="1">
        <f t="array" aca="1" ref="I1109" ca="1">_xlfn.TEXTJOIN("",TRUE,IFERROR(MID(H1109,ROW(INDIRECT("1:100")),1)+0,""))</f>
        <v>01</v>
      </c>
      <c r="J1109" s="1" t="s">
        <v>12604</v>
      </c>
      <c r="K1109" t="str">
        <f t="shared" si="106"/>
        <v>01</v>
      </c>
      <c r="L1109" t="s">
        <v>12566</v>
      </c>
      <c r="M1109" t="s">
        <v>12567</v>
      </c>
      <c r="N1109">
        <v>2</v>
      </c>
      <c r="O1109" t="s">
        <v>766</v>
      </c>
      <c r="P1109" t="str">
        <f t="shared" si="107"/>
        <v>01-Umsetzung</v>
      </c>
    </row>
    <row r="1110" spans="1:16" x14ac:dyDescent="0.3">
      <c r="A1110" t="s">
        <v>11782</v>
      </c>
      <c r="B1110" t="s">
        <v>12387</v>
      </c>
      <c r="C1110" t="s">
        <v>65</v>
      </c>
      <c r="D1110">
        <f t="shared" si="102"/>
        <v>1</v>
      </c>
      <c r="E1110">
        <f t="shared" si="103"/>
        <v>1</v>
      </c>
      <c r="F1110" t="str">
        <f t="shared" si="104"/>
        <v>Umsetzung</v>
      </c>
      <c r="G1110" t="str">
        <f t="shared" si="105"/>
        <v>Umsetzung</v>
      </c>
      <c r="H1110" t="str" cm="1">
        <f t="array" ref="H1110">LEFT(C1110,SUM(LEN(C1110)-LEN(SUBSTITUTE(C1110,{"0";"1";"2";"3";"4";"5";"6";"7";"8";"9"},""))))</f>
        <v>01</v>
      </c>
      <c r="I1110" t="str" cm="1">
        <f t="array" aca="1" ref="I1110" ca="1">_xlfn.TEXTJOIN("",TRUE,IFERROR(MID(H1110,ROW(INDIRECT("1:100")),1)+0,""))</f>
        <v>01</v>
      </c>
      <c r="J1110" s="1" t="s">
        <v>12604</v>
      </c>
      <c r="K1110" t="str">
        <f t="shared" si="106"/>
        <v>01</v>
      </c>
      <c r="L1110" t="s">
        <v>12566</v>
      </c>
      <c r="M1110" t="s">
        <v>12567</v>
      </c>
      <c r="N1110">
        <v>2</v>
      </c>
      <c r="O1110" t="s">
        <v>766</v>
      </c>
      <c r="P1110" t="str">
        <f t="shared" si="107"/>
        <v>01-Umsetzung</v>
      </c>
    </row>
    <row r="1111" spans="1:16" x14ac:dyDescent="0.3">
      <c r="A1111" t="s">
        <v>11783</v>
      </c>
      <c r="B1111" t="s">
        <v>12388</v>
      </c>
      <c r="C1111" t="s">
        <v>65</v>
      </c>
      <c r="D1111">
        <f t="shared" si="102"/>
        <v>1</v>
      </c>
      <c r="E1111">
        <f t="shared" si="103"/>
        <v>1</v>
      </c>
      <c r="F1111" t="str">
        <f t="shared" si="104"/>
        <v>Umsetzung</v>
      </c>
      <c r="G1111" t="str">
        <f t="shared" si="105"/>
        <v>Umsetzung</v>
      </c>
      <c r="H1111" t="str" cm="1">
        <f t="array" ref="H1111">LEFT(C1111,SUM(LEN(C1111)-LEN(SUBSTITUTE(C1111,{"0";"1";"2";"3";"4";"5";"6";"7";"8";"9"},""))))</f>
        <v>01</v>
      </c>
      <c r="I1111" t="str" cm="1">
        <f t="array" aca="1" ref="I1111" ca="1">_xlfn.TEXTJOIN("",TRUE,IFERROR(MID(H1111,ROW(INDIRECT("1:100")),1)+0,""))</f>
        <v>01</v>
      </c>
      <c r="J1111" s="1" t="s">
        <v>12604</v>
      </c>
      <c r="K1111" t="str">
        <f t="shared" si="106"/>
        <v>01</v>
      </c>
      <c r="L1111" t="s">
        <v>12566</v>
      </c>
      <c r="M1111" t="s">
        <v>12567</v>
      </c>
      <c r="N1111">
        <v>2</v>
      </c>
      <c r="O1111" t="s">
        <v>766</v>
      </c>
      <c r="P1111" t="str">
        <f t="shared" si="107"/>
        <v>01-Umsetzung</v>
      </c>
    </row>
    <row r="1112" spans="1:16" x14ac:dyDescent="0.3">
      <c r="A1112" t="s">
        <v>11784</v>
      </c>
      <c r="B1112" t="s">
        <v>12389</v>
      </c>
      <c r="C1112" t="s">
        <v>65</v>
      </c>
      <c r="D1112">
        <f t="shared" si="102"/>
        <v>1</v>
      </c>
      <c r="E1112">
        <f t="shared" si="103"/>
        <v>1</v>
      </c>
      <c r="F1112" t="str">
        <f t="shared" si="104"/>
        <v>Umsetzung</v>
      </c>
      <c r="G1112" t="str">
        <f t="shared" si="105"/>
        <v>Umsetzung</v>
      </c>
      <c r="H1112" t="str" cm="1">
        <f t="array" ref="H1112">LEFT(C1112,SUM(LEN(C1112)-LEN(SUBSTITUTE(C1112,{"0";"1";"2";"3";"4";"5";"6";"7";"8";"9"},""))))</f>
        <v>01</v>
      </c>
      <c r="I1112" t="str" cm="1">
        <f t="array" aca="1" ref="I1112" ca="1">_xlfn.TEXTJOIN("",TRUE,IFERROR(MID(H1112,ROW(INDIRECT("1:100")),1)+0,""))</f>
        <v>01</v>
      </c>
      <c r="J1112" s="1" t="s">
        <v>12604</v>
      </c>
      <c r="K1112" t="str">
        <f t="shared" si="106"/>
        <v>01</v>
      </c>
      <c r="L1112" t="s">
        <v>12566</v>
      </c>
      <c r="M1112" t="s">
        <v>12567</v>
      </c>
      <c r="N1112">
        <v>2</v>
      </c>
      <c r="O1112" t="s">
        <v>766</v>
      </c>
      <c r="P1112" t="str">
        <f t="shared" si="107"/>
        <v>01-Umsetzung</v>
      </c>
    </row>
    <row r="1113" spans="1:16" x14ac:dyDescent="0.3">
      <c r="A1113" t="s">
        <v>11785</v>
      </c>
      <c r="B1113" t="s">
        <v>12390</v>
      </c>
      <c r="C1113" t="s">
        <v>65</v>
      </c>
      <c r="D1113">
        <f t="shared" si="102"/>
        <v>1</v>
      </c>
      <c r="E1113">
        <f t="shared" si="103"/>
        <v>1</v>
      </c>
      <c r="F1113" t="str">
        <f t="shared" si="104"/>
        <v>Umsetzung</v>
      </c>
      <c r="G1113" t="str">
        <f t="shared" si="105"/>
        <v>Umsetzung</v>
      </c>
      <c r="H1113" t="str" cm="1">
        <f t="array" ref="H1113">LEFT(C1113,SUM(LEN(C1113)-LEN(SUBSTITUTE(C1113,{"0";"1";"2";"3";"4";"5";"6";"7";"8";"9"},""))))</f>
        <v>01</v>
      </c>
      <c r="I1113" t="str" cm="1">
        <f t="array" aca="1" ref="I1113" ca="1">_xlfn.TEXTJOIN("",TRUE,IFERROR(MID(H1113,ROW(INDIRECT("1:100")),1)+0,""))</f>
        <v>01</v>
      </c>
      <c r="J1113" s="1" t="s">
        <v>12604</v>
      </c>
      <c r="K1113" t="str">
        <f t="shared" si="106"/>
        <v>01</v>
      </c>
      <c r="L1113" t="s">
        <v>12566</v>
      </c>
      <c r="M1113" t="s">
        <v>12567</v>
      </c>
      <c r="N1113">
        <v>2</v>
      </c>
      <c r="O1113" t="s">
        <v>766</v>
      </c>
      <c r="P1113" t="str">
        <f t="shared" si="107"/>
        <v>01-Umsetzung</v>
      </c>
    </row>
    <row r="1114" spans="1:16" x14ac:dyDescent="0.3">
      <c r="A1114" t="s">
        <v>11786</v>
      </c>
      <c r="B1114" t="s">
        <v>12392</v>
      </c>
      <c r="C1114" t="s">
        <v>65</v>
      </c>
      <c r="D1114">
        <f t="shared" si="102"/>
        <v>1</v>
      </c>
      <c r="E1114">
        <f t="shared" si="103"/>
        <v>1</v>
      </c>
      <c r="F1114" t="str">
        <f t="shared" si="104"/>
        <v>Umsetzung</v>
      </c>
      <c r="G1114" t="str">
        <f t="shared" si="105"/>
        <v>Umsetzung</v>
      </c>
      <c r="H1114" t="str" cm="1">
        <f t="array" ref="H1114">LEFT(C1114,SUM(LEN(C1114)-LEN(SUBSTITUTE(C1114,{"0";"1";"2";"3";"4";"5";"6";"7";"8";"9"},""))))</f>
        <v>01</v>
      </c>
      <c r="I1114" t="str" cm="1">
        <f t="array" aca="1" ref="I1114" ca="1">_xlfn.TEXTJOIN("",TRUE,IFERROR(MID(H1114,ROW(INDIRECT("1:100")),1)+0,""))</f>
        <v>01</v>
      </c>
      <c r="J1114" s="1" t="s">
        <v>12604</v>
      </c>
      <c r="K1114" t="str">
        <f t="shared" si="106"/>
        <v>01</v>
      </c>
      <c r="L1114" t="s">
        <v>12566</v>
      </c>
      <c r="M1114" t="s">
        <v>12567</v>
      </c>
      <c r="N1114">
        <v>2</v>
      </c>
      <c r="O1114" t="s">
        <v>766</v>
      </c>
      <c r="P1114" t="str">
        <f t="shared" si="107"/>
        <v>01-Umsetzung</v>
      </c>
    </row>
    <row r="1115" spans="1:16" x14ac:dyDescent="0.3">
      <c r="A1115" t="s">
        <v>11787</v>
      </c>
      <c r="B1115" t="s">
        <v>12393</v>
      </c>
      <c r="C1115" t="s">
        <v>65</v>
      </c>
      <c r="D1115">
        <f t="shared" si="102"/>
        <v>1</v>
      </c>
      <c r="E1115">
        <f t="shared" si="103"/>
        <v>1</v>
      </c>
      <c r="F1115" t="str">
        <f t="shared" si="104"/>
        <v>Umsetzung</v>
      </c>
      <c r="G1115" t="str">
        <f t="shared" si="105"/>
        <v>Umsetzung</v>
      </c>
      <c r="H1115" t="str" cm="1">
        <f t="array" ref="H1115">LEFT(C1115,SUM(LEN(C1115)-LEN(SUBSTITUTE(C1115,{"0";"1";"2";"3";"4";"5";"6";"7";"8";"9"},""))))</f>
        <v>01</v>
      </c>
      <c r="I1115" t="str" cm="1">
        <f t="array" aca="1" ref="I1115" ca="1">_xlfn.TEXTJOIN("",TRUE,IFERROR(MID(H1115,ROW(INDIRECT("1:100")),1)+0,""))</f>
        <v>01</v>
      </c>
      <c r="J1115" s="1" t="s">
        <v>12604</v>
      </c>
      <c r="K1115" t="str">
        <f t="shared" si="106"/>
        <v>01</v>
      </c>
      <c r="L1115" t="s">
        <v>12566</v>
      </c>
      <c r="M1115" t="s">
        <v>12567</v>
      </c>
      <c r="N1115">
        <v>2</v>
      </c>
      <c r="O1115" t="s">
        <v>766</v>
      </c>
      <c r="P1115" t="str">
        <f t="shared" si="107"/>
        <v>01-Umsetzung</v>
      </c>
    </row>
    <row r="1116" spans="1:16" x14ac:dyDescent="0.3">
      <c r="A1116" t="s">
        <v>11788</v>
      </c>
      <c r="B1116" t="s">
        <v>12395</v>
      </c>
      <c r="C1116" t="s">
        <v>57</v>
      </c>
      <c r="D1116">
        <f t="shared" si="102"/>
        <v>1</v>
      </c>
      <c r="E1116">
        <f t="shared" si="103"/>
        <v>1</v>
      </c>
      <c r="F1116" t="str">
        <f t="shared" si="104"/>
        <v>Durchführung</v>
      </c>
      <c r="G1116" t="str">
        <f t="shared" si="105"/>
        <v>Durchführung</v>
      </c>
      <c r="H1116" t="str" cm="1">
        <f t="array" ref="H1116">LEFT(C1116,SUM(LEN(C1116)-LEN(SUBSTITUTE(C1116,{"0";"1";"2";"3";"4";"5";"6";"7";"8";"9"},""))))</f>
        <v>01</v>
      </c>
      <c r="I1116" t="str" cm="1">
        <f t="array" aca="1" ref="I1116" ca="1">_xlfn.TEXTJOIN("",TRUE,IFERROR(MID(H1116,ROW(INDIRECT("1:100")),1)+0,""))</f>
        <v>01</v>
      </c>
      <c r="J1116" s="1" t="s">
        <v>12604</v>
      </c>
      <c r="K1116" t="str">
        <f t="shared" si="106"/>
        <v>01</v>
      </c>
      <c r="L1116" t="s">
        <v>12566</v>
      </c>
      <c r="M1116" t="s">
        <v>12567</v>
      </c>
      <c r="N1116">
        <v>2</v>
      </c>
      <c r="O1116" t="s">
        <v>766</v>
      </c>
      <c r="P1116" t="str">
        <f t="shared" si="107"/>
        <v>01-Durchführung</v>
      </c>
    </row>
    <row r="1117" spans="1:16" x14ac:dyDescent="0.3">
      <c r="A1117" t="s">
        <v>11789</v>
      </c>
      <c r="B1117" t="s">
        <v>12396</v>
      </c>
      <c r="C1117" t="s">
        <v>65</v>
      </c>
      <c r="D1117">
        <f t="shared" si="102"/>
        <v>1</v>
      </c>
      <c r="E1117">
        <f t="shared" si="103"/>
        <v>1</v>
      </c>
      <c r="F1117" t="str">
        <f t="shared" si="104"/>
        <v>Umsetzung</v>
      </c>
      <c r="G1117" t="str">
        <f t="shared" si="105"/>
        <v>Umsetzung</v>
      </c>
      <c r="H1117" t="str" cm="1">
        <f t="array" ref="H1117">LEFT(C1117,SUM(LEN(C1117)-LEN(SUBSTITUTE(C1117,{"0";"1";"2";"3";"4";"5";"6";"7";"8";"9"},""))))</f>
        <v>01</v>
      </c>
      <c r="I1117" t="str" cm="1">
        <f t="array" aca="1" ref="I1117" ca="1">_xlfn.TEXTJOIN("",TRUE,IFERROR(MID(H1117,ROW(INDIRECT("1:100")),1)+0,""))</f>
        <v>01</v>
      </c>
      <c r="J1117" s="1" t="s">
        <v>12604</v>
      </c>
      <c r="K1117" t="str">
        <f t="shared" si="106"/>
        <v>01</v>
      </c>
      <c r="L1117" t="s">
        <v>12566</v>
      </c>
      <c r="M1117" t="s">
        <v>12567</v>
      </c>
      <c r="N1117">
        <v>2</v>
      </c>
      <c r="O1117" t="s">
        <v>766</v>
      </c>
      <c r="P1117" t="str">
        <f t="shared" si="107"/>
        <v>01-Umsetzung</v>
      </c>
    </row>
    <row r="1118" spans="1:16" x14ac:dyDescent="0.3">
      <c r="A1118" t="s">
        <v>11790</v>
      </c>
      <c r="B1118" t="s">
        <v>12397</v>
      </c>
      <c r="C1118" t="s">
        <v>537</v>
      </c>
      <c r="D1118">
        <f t="shared" si="102"/>
        <v>1</v>
      </c>
      <c r="E1118">
        <f t="shared" si="103"/>
        <v>1</v>
      </c>
      <c r="F1118" t="str">
        <f t="shared" si="104"/>
        <v>Koordination</v>
      </c>
      <c r="G1118" t="str">
        <f t="shared" si="105"/>
        <v>Koordination</v>
      </c>
      <c r="H1118" t="str" cm="1">
        <f t="array" ref="H1118">LEFT(C1118,SUM(LEN(C1118)-LEN(SUBSTITUTE(C1118,{"0";"1";"2";"3";"4";"5";"6";"7";"8";"9"},""))))</f>
        <v>03</v>
      </c>
      <c r="I1118" t="str" cm="1">
        <f t="array" aca="1" ref="I1118" ca="1">_xlfn.TEXTJOIN("",TRUE,IFERROR(MID(H1118,ROW(INDIRECT("1:100")),1)+0,""))</f>
        <v>03</v>
      </c>
      <c r="J1118" s="1" t="s">
        <v>12611</v>
      </c>
      <c r="K1118" t="str">
        <f t="shared" si="106"/>
        <v>03</v>
      </c>
      <c r="L1118" t="s">
        <v>12566</v>
      </c>
      <c r="M1118" t="s">
        <v>12567</v>
      </c>
      <c r="N1118">
        <v>2</v>
      </c>
      <c r="O1118" t="s">
        <v>766</v>
      </c>
      <c r="P1118" t="str">
        <f t="shared" si="107"/>
        <v>03-Koordination</v>
      </c>
    </row>
    <row r="1119" spans="1:16" x14ac:dyDescent="0.3">
      <c r="A1119" t="s">
        <v>11791</v>
      </c>
      <c r="B1119" t="s">
        <v>12398</v>
      </c>
      <c r="C1119" t="s">
        <v>539</v>
      </c>
      <c r="D1119">
        <f t="shared" si="102"/>
        <v>1</v>
      </c>
      <c r="E1119">
        <f t="shared" si="103"/>
        <v>1</v>
      </c>
      <c r="F1119" t="str">
        <f t="shared" si="104"/>
        <v>Analyse/Recherche</v>
      </c>
      <c r="G1119" t="str">
        <f t="shared" si="105"/>
        <v>Analyse/Recherche</v>
      </c>
      <c r="H1119" t="str" cm="1">
        <f t="array" ref="H1119">LEFT(C1119,SUM(LEN(C1119)-LEN(SUBSTITUTE(C1119,{"0";"1";"2";"3";"4";"5";"6";"7";"8";"9"},""))))</f>
        <v>01</v>
      </c>
      <c r="I1119" t="str" cm="1">
        <f t="array" aca="1" ref="I1119" ca="1">_xlfn.TEXTJOIN("",TRUE,IFERROR(MID(H1119,ROW(INDIRECT("1:100")),1)+0,""))</f>
        <v>01</v>
      </c>
      <c r="J1119" s="1" t="s">
        <v>12604</v>
      </c>
      <c r="K1119" t="str">
        <f t="shared" si="106"/>
        <v>01</v>
      </c>
      <c r="L1119" t="s">
        <v>12566</v>
      </c>
      <c r="M1119" t="s">
        <v>12567</v>
      </c>
      <c r="N1119">
        <v>2</v>
      </c>
      <c r="O1119" t="s">
        <v>766</v>
      </c>
      <c r="P1119" t="str">
        <f t="shared" si="107"/>
        <v>01-Analyse/Recherche</v>
      </c>
    </row>
    <row r="1120" spans="1:16" x14ac:dyDescent="0.3">
      <c r="A1120" t="s">
        <v>11792</v>
      </c>
      <c r="B1120" t="s">
        <v>12398</v>
      </c>
      <c r="C1120" t="s">
        <v>540</v>
      </c>
      <c r="D1120">
        <f t="shared" si="102"/>
        <v>1</v>
      </c>
      <c r="E1120">
        <f t="shared" si="103"/>
        <v>1</v>
      </c>
      <c r="F1120" t="str">
        <f t="shared" si="104"/>
        <v>Ausarbeitung</v>
      </c>
      <c r="G1120" t="str">
        <f t="shared" si="105"/>
        <v>Ausarbeitung</v>
      </c>
      <c r="H1120" t="str" cm="1">
        <f t="array" ref="H1120">LEFT(C1120,SUM(LEN(C1120)-LEN(SUBSTITUTE(C1120,{"0";"1";"2";"3";"4";"5";"6";"7";"8";"9"},""))))</f>
        <v>02</v>
      </c>
      <c r="I1120" t="str" cm="1">
        <f t="array" aca="1" ref="I1120" ca="1">_xlfn.TEXTJOIN("",TRUE,IFERROR(MID(H1120,ROW(INDIRECT("1:100")),1)+0,""))</f>
        <v>02</v>
      </c>
      <c r="J1120" s="1" t="s">
        <v>12603</v>
      </c>
      <c r="K1120" t="str">
        <f t="shared" si="106"/>
        <v>02</v>
      </c>
      <c r="L1120" t="s">
        <v>12566</v>
      </c>
      <c r="M1120" t="s">
        <v>12567</v>
      </c>
      <c r="N1120">
        <v>2</v>
      </c>
      <c r="O1120" t="s">
        <v>766</v>
      </c>
      <c r="P1120" t="str">
        <f t="shared" si="107"/>
        <v>02-Ausarbeitung</v>
      </c>
    </row>
    <row r="1121" spans="1:16" x14ac:dyDescent="0.3">
      <c r="A1121" t="s">
        <v>11793</v>
      </c>
      <c r="B1121" t="s">
        <v>12400</v>
      </c>
      <c r="C1121" t="s">
        <v>543</v>
      </c>
      <c r="D1121">
        <f t="shared" si="102"/>
        <v>1</v>
      </c>
      <c r="E1121">
        <f t="shared" si="103"/>
        <v>1</v>
      </c>
      <c r="F1121" t="str">
        <f t="shared" si="104"/>
        <v>Kundenakquise</v>
      </c>
      <c r="G1121" t="str">
        <f t="shared" si="105"/>
        <v>Kundenakquise</v>
      </c>
      <c r="H1121" t="str" cm="1">
        <f t="array" ref="H1121">LEFT(C1121,SUM(LEN(C1121)-LEN(SUBSTITUTE(C1121,{"0";"1";"2";"3";"4";"5";"6";"7";"8";"9"},""))))</f>
        <v>01</v>
      </c>
      <c r="I1121" t="str" cm="1">
        <f t="array" aca="1" ref="I1121" ca="1">_xlfn.TEXTJOIN("",TRUE,IFERROR(MID(H1121,ROW(INDIRECT("1:100")),1)+0,""))</f>
        <v>01</v>
      </c>
      <c r="J1121" s="1" t="s">
        <v>12604</v>
      </c>
      <c r="K1121" t="str">
        <f t="shared" si="106"/>
        <v>01</v>
      </c>
      <c r="L1121" t="s">
        <v>12566</v>
      </c>
      <c r="M1121" t="s">
        <v>12567</v>
      </c>
      <c r="N1121">
        <v>2</v>
      </c>
      <c r="O1121" t="s">
        <v>766</v>
      </c>
      <c r="P1121" t="str">
        <f t="shared" si="107"/>
        <v>01-Kundenakquise</v>
      </c>
    </row>
    <row r="1122" spans="1:16" x14ac:dyDescent="0.3">
      <c r="A1122" t="s">
        <v>11794</v>
      </c>
      <c r="B1122" t="s">
        <v>12401</v>
      </c>
      <c r="C1122" t="s">
        <v>545</v>
      </c>
      <c r="D1122">
        <f t="shared" si="102"/>
        <v>1</v>
      </c>
      <c r="E1122">
        <f t="shared" si="103"/>
        <v>1</v>
      </c>
      <c r="F1122" t="str">
        <f t="shared" si="104"/>
        <v>FIORI</v>
      </c>
      <c r="G1122" t="str">
        <f t="shared" si="105"/>
        <v>FIORI</v>
      </c>
      <c r="H1122" t="str" cm="1">
        <f t="array" ref="H1122">LEFT(C1122,SUM(LEN(C1122)-LEN(SUBSTITUTE(C1122,{"0";"1";"2";"3";"4";"5";"6";"7";"8";"9"},""))))</f>
        <v>01</v>
      </c>
      <c r="I1122" t="str" cm="1">
        <f t="array" aca="1" ref="I1122" ca="1">_xlfn.TEXTJOIN("",TRUE,IFERROR(MID(H1122,ROW(INDIRECT("1:100")),1)+0,""))</f>
        <v>01</v>
      </c>
      <c r="J1122" s="1" t="s">
        <v>12604</v>
      </c>
      <c r="K1122" t="str">
        <f t="shared" si="106"/>
        <v>01</v>
      </c>
      <c r="L1122" t="s">
        <v>12566</v>
      </c>
      <c r="M1122" t="s">
        <v>12567</v>
      </c>
      <c r="N1122">
        <v>2</v>
      </c>
      <c r="O1122" t="s">
        <v>766</v>
      </c>
      <c r="P1122" t="str">
        <f t="shared" si="107"/>
        <v>01-FIORI</v>
      </c>
    </row>
    <row r="1123" spans="1:16" x14ac:dyDescent="0.3">
      <c r="A1123" t="s">
        <v>11795</v>
      </c>
      <c r="B1123" t="s">
        <v>12401</v>
      </c>
      <c r="C1123" t="s">
        <v>546</v>
      </c>
      <c r="D1123">
        <f t="shared" si="102"/>
        <v>1</v>
      </c>
      <c r="E1123">
        <f t="shared" si="103"/>
        <v>1</v>
      </c>
      <c r="F1123" t="str">
        <f t="shared" si="104"/>
        <v>Logistik/EWM</v>
      </c>
      <c r="G1123" t="str">
        <f t="shared" si="105"/>
        <v>Logistik/EWM</v>
      </c>
      <c r="H1123" t="str" cm="1">
        <f t="array" ref="H1123">LEFT(C1123,SUM(LEN(C1123)-LEN(SUBSTITUTE(C1123,{"0";"1";"2";"3";"4";"5";"6";"7";"8";"9"},""))))</f>
        <v>02</v>
      </c>
      <c r="I1123" t="str" cm="1">
        <f t="array" aca="1" ref="I1123" ca="1">_xlfn.TEXTJOIN("",TRUE,IFERROR(MID(H1123,ROW(INDIRECT("1:100")),1)+0,""))</f>
        <v>02</v>
      </c>
      <c r="J1123" s="1" t="s">
        <v>12603</v>
      </c>
      <c r="K1123" t="str">
        <f t="shared" si="106"/>
        <v>02</v>
      </c>
      <c r="L1123" t="s">
        <v>12566</v>
      </c>
      <c r="M1123" t="s">
        <v>12567</v>
      </c>
      <c r="N1123">
        <v>2</v>
      </c>
      <c r="O1123" t="s">
        <v>766</v>
      </c>
      <c r="P1123" t="str">
        <f t="shared" si="107"/>
        <v>02-Logistik/EWM</v>
      </c>
    </row>
    <row r="1124" spans="1:16" x14ac:dyDescent="0.3">
      <c r="A1124" t="s">
        <v>11796</v>
      </c>
      <c r="B1124" t="s">
        <v>12402</v>
      </c>
      <c r="C1124" t="s">
        <v>551</v>
      </c>
      <c r="D1124">
        <f t="shared" si="102"/>
        <v>1</v>
      </c>
      <c r="E1124">
        <f t="shared" si="103"/>
        <v>1</v>
      </c>
      <c r="F1124" t="str">
        <f t="shared" si="104"/>
        <v>Abstimmung / Anforderungsaufnahme</v>
      </c>
      <c r="G1124" t="str">
        <f t="shared" si="105"/>
        <v>Abstimmung / Anforderungsaufnahme</v>
      </c>
      <c r="H1124" t="str" cm="1">
        <f t="array" ref="H1124">LEFT(C1124,SUM(LEN(C1124)-LEN(SUBSTITUTE(C1124,{"0";"1";"2";"3";"4";"5";"6";"7";"8";"9"},""))))</f>
        <v>01</v>
      </c>
      <c r="I1124" t="str" cm="1">
        <f t="array" aca="1" ref="I1124" ca="1">_xlfn.TEXTJOIN("",TRUE,IFERROR(MID(H1124,ROW(INDIRECT("1:100")),1)+0,""))</f>
        <v>01</v>
      </c>
      <c r="J1124" s="1" t="s">
        <v>12604</v>
      </c>
      <c r="K1124" t="str">
        <f t="shared" si="106"/>
        <v>01</v>
      </c>
      <c r="L1124" t="s">
        <v>12566</v>
      </c>
      <c r="M1124" t="s">
        <v>12567</v>
      </c>
      <c r="N1124">
        <v>2</v>
      </c>
      <c r="O1124" t="s">
        <v>766</v>
      </c>
      <c r="P1124" t="str">
        <f t="shared" si="107"/>
        <v>01-Abstimmung / Anforderungsaufnahme</v>
      </c>
    </row>
    <row r="1125" spans="1:16" x14ac:dyDescent="0.3">
      <c r="A1125" t="s">
        <v>11797</v>
      </c>
      <c r="B1125" t="s">
        <v>12402</v>
      </c>
      <c r="C1125" t="s">
        <v>552</v>
      </c>
      <c r="D1125">
        <f t="shared" si="102"/>
        <v>1</v>
      </c>
      <c r="E1125">
        <f t="shared" si="103"/>
        <v>1</v>
      </c>
      <c r="F1125" t="str">
        <f t="shared" si="104"/>
        <v>Team Sitzung</v>
      </c>
      <c r="G1125" t="str">
        <f t="shared" si="105"/>
        <v>Team Sitzung</v>
      </c>
      <c r="H1125" t="str" cm="1">
        <f t="array" ref="H1125">LEFT(C1125,SUM(LEN(C1125)-LEN(SUBSTITUTE(C1125,{"0";"1";"2";"3";"4";"5";"6";"7";"8";"9"},""))))</f>
        <v>03</v>
      </c>
      <c r="I1125" t="str" cm="1">
        <f t="array" aca="1" ref="I1125" ca="1">_xlfn.TEXTJOIN("",TRUE,IFERROR(MID(H1125,ROW(INDIRECT("1:100")),1)+0,""))</f>
        <v>03</v>
      </c>
      <c r="J1125" s="1" t="s">
        <v>12611</v>
      </c>
      <c r="K1125" t="str">
        <f t="shared" si="106"/>
        <v>03</v>
      </c>
      <c r="L1125" t="s">
        <v>12566</v>
      </c>
      <c r="M1125" t="s">
        <v>12567</v>
      </c>
      <c r="N1125">
        <v>2</v>
      </c>
      <c r="O1125" t="s">
        <v>766</v>
      </c>
      <c r="P1125" t="str">
        <f t="shared" si="107"/>
        <v>03-Team Sitzung</v>
      </c>
    </row>
    <row r="1126" spans="1:16" x14ac:dyDescent="0.3">
      <c r="A1126" t="s">
        <v>11798</v>
      </c>
      <c r="B1126" t="s">
        <v>12403</v>
      </c>
      <c r="C1126" t="s">
        <v>65</v>
      </c>
      <c r="D1126">
        <f t="shared" si="102"/>
        <v>1</v>
      </c>
      <c r="E1126">
        <f t="shared" si="103"/>
        <v>1</v>
      </c>
      <c r="F1126" t="str">
        <f t="shared" si="104"/>
        <v>Umsetzung</v>
      </c>
      <c r="G1126" t="str">
        <f t="shared" si="105"/>
        <v>Umsetzung</v>
      </c>
      <c r="H1126" t="str" cm="1">
        <f t="array" ref="H1126">LEFT(C1126,SUM(LEN(C1126)-LEN(SUBSTITUTE(C1126,{"0";"1";"2";"3";"4";"5";"6";"7";"8";"9"},""))))</f>
        <v>01</v>
      </c>
      <c r="I1126" t="str" cm="1">
        <f t="array" aca="1" ref="I1126" ca="1">_xlfn.TEXTJOIN("",TRUE,IFERROR(MID(H1126,ROW(INDIRECT("1:100")),1)+0,""))</f>
        <v>01</v>
      </c>
      <c r="J1126" s="1" t="s">
        <v>12604</v>
      </c>
      <c r="K1126" t="str">
        <f t="shared" si="106"/>
        <v>01</v>
      </c>
      <c r="L1126" t="s">
        <v>12566</v>
      </c>
      <c r="M1126" t="s">
        <v>12567</v>
      </c>
      <c r="N1126">
        <v>2</v>
      </c>
      <c r="O1126" t="s">
        <v>766</v>
      </c>
      <c r="P1126" t="str">
        <f t="shared" si="107"/>
        <v>01-Umsetzung</v>
      </c>
    </row>
    <row r="1127" spans="1:16" x14ac:dyDescent="0.3">
      <c r="A1127" t="s">
        <v>11799</v>
      </c>
      <c r="B1127" t="s">
        <v>12404</v>
      </c>
      <c r="C1127" t="s">
        <v>74</v>
      </c>
      <c r="D1127">
        <f t="shared" si="102"/>
        <v>1</v>
      </c>
      <c r="E1127">
        <f t="shared" si="103"/>
        <v>1</v>
      </c>
      <c r="F1127" t="str">
        <f t="shared" si="104"/>
        <v>PM</v>
      </c>
      <c r="G1127" t="str">
        <f t="shared" si="105"/>
        <v>PM</v>
      </c>
      <c r="H1127" t="str" cm="1">
        <f t="array" ref="H1127">LEFT(C1127,SUM(LEN(C1127)-LEN(SUBSTITUTE(C1127,{"0";"1";"2";"3";"4";"5";"6";"7";"8";"9"},""))))</f>
        <v>01</v>
      </c>
      <c r="I1127" t="str" cm="1">
        <f t="array" aca="1" ref="I1127" ca="1">_xlfn.TEXTJOIN("",TRUE,IFERROR(MID(H1127,ROW(INDIRECT("1:100")),1)+0,""))</f>
        <v>01</v>
      </c>
      <c r="J1127" s="1" t="s">
        <v>12604</v>
      </c>
      <c r="K1127" t="str">
        <f t="shared" si="106"/>
        <v>01</v>
      </c>
      <c r="L1127" t="s">
        <v>12566</v>
      </c>
      <c r="M1127" t="s">
        <v>12567</v>
      </c>
      <c r="N1127">
        <v>2</v>
      </c>
      <c r="O1127" t="s">
        <v>766</v>
      </c>
      <c r="P1127" t="str">
        <f t="shared" si="107"/>
        <v>01-PM</v>
      </c>
    </row>
    <row r="1128" spans="1:16" x14ac:dyDescent="0.3">
      <c r="A1128" t="s">
        <v>11800</v>
      </c>
      <c r="B1128" t="s">
        <v>12404</v>
      </c>
      <c r="C1128" t="s">
        <v>555</v>
      </c>
      <c r="D1128">
        <f t="shared" si="102"/>
        <v>1</v>
      </c>
      <c r="E1128">
        <f t="shared" si="103"/>
        <v>1</v>
      </c>
      <c r="F1128" t="str">
        <f t="shared" si="104"/>
        <v>KickOff &amp; Bestandsaufnahme</v>
      </c>
      <c r="G1128" t="str">
        <f t="shared" si="105"/>
        <v>KickOff &amp; Bestandsaufnahme</v>
      </c>
      <c r="H1128" t="str" cm="1">
        <f t="array" ref="H1128">LEFT(C1128,SUM(LEN(C1128)-LEN(SUBSTITUTE(C1128,{"0";"1";"2";"3";"4";"5";"6";"7";"8";"9"},""))))</f>
        <v>05</v>
      </c>
      <c r="I1128" t="str" cm="1">
        <f t="array" aca="1" ref="I1128" ca="1">_xlfn.TEXTJOIN("",TRUE,IFERROR(MID(H1128,ROW(INDIRECT("1:100")),1)+0,""))</f>
        <v>05</v>
      </c>
      <c r="J1128" s="1" t="s">
        <v>13027</v>
      </c>
      <c r="K1128" t="str">
        <f t="shared" si="106"/>
        <v>05</v>
      </c>
      <c r="L1128" t="s">
        <v>12566</v>
      </c>
      <c r="M1128" t="s">
        <v>12567</v>
      </c>
      <c r="N1128">
        <v>2</v>
      </c>
      <c r="O1128" t="s">
        <v>766</v>
      </c>
      <c r="P1128" t="str">
        <f t="shared" si="107"/>
        <v>05-KickOff &amp; Bestandsaufnahme</v>
      </c>
    </row>
    <row r="1129" spans="1:16" x14ac:dyDescent="0.3">
      <c r="A1129" t="s">
        <v>11801</v>
      </c>
      <c r="B1129" t="s">
        <v>12405</v>
      </c>
      <c r="C1129" t="s">
        <v>557</v>
      </c>
      <c r="D1129">
        <f t="shared" si="102"/>
        <v>1</v>
      </c>
      <c r="E1129">
        <f t="shared" si="103"/>
        <v>1</v>
      </c>
      <c r="F1129" t="str">
        <f t="shared" si="104"/>
        <v>Erstellung</v>
      </c>
      <c r="G1129" t="str">
        <f t="shared" si="105"/>
        <v>Erstellung</v>
      </c>
      <c r="H1129" t="str" cm="1">
        <f t="array" ref="H1129">LEFT(C1129,SUM(LEN(C1129)-LEN(SUBSTITUTE(C1129,{"0";"1";"2";"3";"4";"5";"6";"7";"8";"9"},""))))</f>
        <v>02</v>
      </c>
      <c r="I1129" t="str" cm="1">
        <f t="array" aca="1" ref="I1129" ca="1">_xlfn.TEXTJOIN("",TRUE,IFERROR(MID(H1129,ROW(INDIRECT("1:100")),1)+0,""))</f>
        <v>02</v>
      </c>
      <c r="J1129" s="1" t="s">
        <v>12603</v>
      </c>
      <c r="K1129" t="str">
        <f t="shared" si="106"/>
        <v>02</v>
      </c>
      <c r="L1129" t="s">
        <v>12566</v>
      </c>
      <c r="M1129" t="s">
        <v>12567</v>
      </c>
      <c r="N1129">
        <v>2</v>
      </c>
      <c r="O1129" t="s">
        <v>766</v>
      </c>
      <c r="P1129" t="str">
        <f t="shared" si="107"/>
        <v>02-Erstellung</v>
      </c>
    </row>
    <row r="1130" spans="1:16" x14ac:dyDescent="0.3">
      <c r="A1130" t="s">
        <v>11802</v>
      </c>
      <c r="B1130" t="s">
        <v>12406</v>
      </c>
      <c r="C1130" t="s">
        <v>559</v>
      </c>
      <c r="D1130">
        <f t="shared" si="102"/>
        <v>1</v>
      </c>
      <c r="E1130">
        <f t="shared" si="103"/>
        <v>1</v>
      </c>
      <c r="F1130" t="str">
        <f t="shared" si="104"/>
        <v>Erweiterung Nachrichtensteuerung</v>
      </c>
      <c r="G1130" t="str">
        <f t="shared" si="105"/>
        <v>Erweiterung Nachrichtensteuerung</v>
      </c>
      <c r="H1130" t="str" cm="1">
        <f t="array" ref="H1130">LEFT(C1130,SUM(LEN(C1130)-LEN(SUBSTITUTE(C1130,{"0";"1";"2";"3";"4";"5";"6";"7";"8";"9"},""))))</f>
        <v>02</v>
      </c>
      <c r="I1130" t="str" cm="1">
        <f t="array" aca="1" ref="I1130" ca="1">_xlfn.TEXTJOIN("",TRUE,IFERROR(MID(H1130,ROW(INDIRECT("1:100")),1)+0,""))</f>
        <v>02</v>
      </c>
      <c r="J1130" s="1" t="s">
        <v>12603</v>
      </c>
      <c r="K1130" t="str">
        <f t="shared" si="106"/>
        <v>02</v>
      </c>
      <c r="L1130" t="s">
        <v>12566</v>
      </c>
      <c r="M1130" t="s">
        <v>12567</v>
      </c>
      <c r="N1130">
        <v>2</v>
      </c>
      <c r="O1130" t="s">
        <v>766</v>
      </c>
      <c r="P1130" t="str">
        <f t="shared" si="107"/>
        <v>02-Erweiterung Nachrichtensteuerung</v>
      </c>
    </row>
    <row r="1131" spans="1:16" x14ac:dyDescent="0.3">
      <c r="A1131" t="s">
        <v>11803</v>
      </c>
      <c r="B1131" t="s">
        <v>12406</v>
      </c>
      <c r="C1131" t="s">
        <v>560</v>
      </c>
      <c r="D1131">
        <f t="shared" si="102"/>
        <v>1</v>
      </c>
      <c r="E1131">
        <f t="shared" si="103"/>
        <v>1</v>
      </c>
      <c r="F1131" t="str">
        <f t="shared" si="104"/>
        <v>Anpassung Rechnungssmartform</v>
      </c>
      <c r="G1131" t="str">
        <f t="shared" si="105"/>
        <v>Anpassung Rechnungssmartform</v>
      </c>
      <c r="H1131" t="str" cm="1">
        <f t="array" ref="H1131">LEFT(C1131,SUM(LEN(C1131)-LEN(SUBSTITUTE(C1131,{"0";"1";"2";"3";"4";"5";"6";"7";"8";"9"},""))))</f>
        <v>03</v>
      </c>
      <c r="I1131" t="str" cm="1">
        <f t="array" aca="1" ref="I1131" ca="1">_xlfn.TEXTJOIN("",TRUE,IFERROR(MID(H1131,ROW(INDIRECT("1:100")),1)+0,""))</f>
        <v>03</v>
      </c>
      <c r="J1131" s="1" t="s">
        <v>12611</v>
      </c>
      <c r="K1131" t="str">
        <f t="shared" si="106"/>
        <v>03</v>
      </c>
      <c r="L1131" t="s">
        <v>12566</v>
      </c>
      <c r="M1131" t="s">
        <v>12567</v>
      </c>
      <c r="N1131">
        <v>2</v>
      </c>
      <c r="O1131" t="s">
        <v>766</v>
      </c>
      <c r="P1131" t="str">
        <f t="shared" si="107"/>
        <v>03-Anpassung Rechnungssmartform</v>
      </c>
    </row>
    <row r="1132" spans="1:16" x14ac:dyDescent="0.3">
      <c r="A1132" t="s">
        <v>11804</v>
      </c>
      <c r="B1132" t="s">
        <v>12407</v>
      </c>
      <c r="C1132" t="s">
        <v>551</v>
      </c>
      <c r="D1132">
        <f t="shared" si="102"/>
        <v>1</v>
      </c>
      <c r="E1132">
        <f t="shared" si="103"/>
        <v>1</v>
      </c>
      <c r="F1132" t="str">
        <f t="shared" si="104"/>
        <v>Abstimmung / Anforderungsaufnahme</v>
      </c>
      <c r="G1132" t="str">
        <f t="shared" si="105"/>
        <v>Abstimmung / Anforderungsaufnahme</v>
      </c>
      <c r="H1132" t="str" cm="1">
        <f t="array" ref="H1132">LEFT(C1132,SUM(LEN(C1132)-LEN(SUBSTITUTE(C1132,{"0";"1";"2";"3";"4";"5";"6";"7";"8";"9"},""))))</f>
        <v>01</v>
      </c>
      <c r="I1132" t="str" cm="1">
        <f t="array" aca="1" ref="I1132" ca="1">_xlfn.TEXTJOIN("",TRUE,IFERROR(MID(H1132,ROW(INDIRECT("1:100")),1)+0,""))</f>
        <v>01</v>
      </c>
      <c r="J1132" s="1" t="s">
        <v>12604</v>
      </c>
      <c r="K1132" t="str">
        <f t="shared" si="106"/>
        <v>01</v>
      </c>
      <c r="L1132" t="s">
        <v>12566</v>
      </c>
      <c r="M1132" t="s">
        <v>12567</v>
      </c>
      <c r="N1132">
        <v>2</v>
      </c>
      <c r="O1132" t="s">
        <v>766</v>
      </c>
      <c r="P1132" t="str">
        <f t="shared" si="107"/>
        <v>01-Abstimmung / Anforderungsaufnahme</v>
      </c>
    </row>
    <row r="1133" spans="1:16" x14ac:dyDescent="0.3">
      <c r="A1133" t="s">
        <v>11805</v>
      </c>
      <c r="B1133" t="s">
        <v>12409</v>
      </c>
      <c r="C1133" t="s">
        <v>564</v>
      </c>
      <c r="D1133">
        <f t="shared" si="102"/>
        <v>1</v>
      </c>
      <c r="E1133">
        <f t="shared" si="103"/>
        <v>1</v>
      </c>
      <c r="F1133" t="str">
        <f t="shared" si="104"/>
        <v>Responsives Verhalten</v>
      </c>
      <c r="G1133" t="str">
        <f t="shared" si="105"/>
        <v>Responsives Verhalten</v>
      </c>
      <c r="H1133" t="str" cm="1">
        <f t="array" ref="H1133">LEFT(C1133,SUM(LEN(C1133)-LEN(SUBSTITUTE(C1133,{"0";"1";"2";"3";"4";"5";"6";"7";"8";"9"},""))))</f>
        <v>01</v>
      </c>
      <c r="I1133" t="str" cm="1">
        <f t="array" aca="1" ref="I1133" ca="1">_xlfn.TEXTJOIN("",TRUE,IFERROR(MID(H1133,ROW(INDIRECT("1:100")),1)+0,""))</f>
        <v>01</v>
      </c>
      <c r="J1133" s="1" t="s">
        <v>12604</v>
      </c>
      <c r="K1133" t="str">
        <f t="shared" si="106"/>
        <v>01</v>
      </c>
      <c r="L1133" t="s">
        <v>12566</v>
      </c>
      <c r="M1133" t="s">
        <v>12567</v>
      </c>
      <c r="N1133">
        <v>2</v>
      </c>
      <c r="O1133" t="s">
        <v>766</v>
      </c>
      <c r="P1133" t="str">
        <f t="shared" si="107"/>
        <v>01-Responsives Verhalten</v>
      </c>
    </row>
    <row r="1134" spans="1:16" x14ac:dyDescent="0.3">
      <c r="A1134" t="s">
        <v>11806</v>
      </c>
      <c r="B1134" t="s">
        <v>12410</v>
      </c>
      <c r="C1134" t="s">
        <v>568</v>
      </c>
      <c r="D1134">
        <f t="shared" si="102"/>
        <v>1</v>
      </c>
      <c r="E1134">
        <f t="shared" si="103"/>
        <v>1</v>
      </c>
      <c r="F1134" t="str">
        <f t="shared" si="104"/>
        <v>Kleinstanfrage</v>
      </c>
      <c r="G1134" t="str">
        <f t="shared" si="105"/>
        <v>Kleinstanfrage</v>
      </c>
      <c r="H1134" t="str" cm="1">
        <f t="array" ref="H1134">LEFT(C1134,SUM(LEN(C1134)-LEN(SUBSTITUTE(C1134,{"0";"1";"2";"3";"4";"5";"6";"7";"8";"9"},""))))</f>
        <v>00</v>
      </c>
      <c r="I1134" t="str" cm="1">
        <f t="array" aca="1" ref="I1134" ca="1">_xlfn.TEXTJOIN("",TRUE,IFERROR(MID(H1134,ROW(INDIRECT("1:100")),1)+0,""))</f>
        <v>00</v>
      </c>
      <c r="J1134" s="1" t="s">
        <v>12620</v>
      </c>
      <c r="K1134" t="str">
        <f t="shared" si="106"/>
        <v>00</v>
      </c>
      <c r="L1134" t="s">
        <v>12566</v>
      </c>
      <c r="M1134" t="s">
        <v>12567</v>
      </c>
      <c r="N1134">
        <v>2</v>
      </c>
      <c r="O1134" t="s">
        <v>766</v>
      </c>
      <c r="P1134" t="str">
        <f t="shared" si="107"/>
        <v>00-Kleinstanfrage</v>
      </c>
    </row>
    <row r="1135" spans="1:16" x14ac:dyDescent="0.3">
      <c r="A1135" t="s">
        <v>11807</v>
      </c>
      <c r="B1135" t="s">
        <v>12410</v>
      </c>
      <c r="C1135" t="s">
        <v>567</v>
      </c>
      <c r="D1135">
        <f t="shared" si="102"/>
        <v>1</v>
      </c>
      <c r="E1135">
        <f t="shared" si="103"/>
        <v>1</v>
      </c>
      <c r="F1135" t="str">
        <f t="shared" si="104"/>
        <v>Koordination</v>
      </c>
      <c r="G1135" t="str">
        <f t="shared" si="105"/>
        <v>Koordination</v>
      </c>
      <c r="H1135" t="str" cm="1">
        <f t="array" ref="H1135">LEFT(C1135,SUM(LEN(C1135)-LEN(SUBSTITUTE(C1135,{"0";"1";"2";"3";"4";"5";"6";"7";"8";"9"},""))))</f>
        <v>00</v>
      </c>
      <c r="I1135" t="str" cm="1">
        <f t="array" aca="1" ref="I1135" ca="1">_xlfn.TEXTJOIN("",TRUE,IFERROR(MID(H1135,ROW(INDIRECT("1:100")),1)+0,""))</f>
        <v>00</v>
      </c>
      <c r="J1135" s="1" t="s">
        <v>12620</v>
      </c>
      <c r="K1135" t="str">
        <f t="shared" si="106"/>
        <v>00</v>
      </c>
      <c r="L1135" t="s">
        <v>12566</v>
      </c>
      <c r="M1135" t="s">
        <v>12567</v>
      </c>
      <c r="N1135">
        <v>2</v>
      </c>
      <c r="O1135" t="s">
        <v>766</v>
      </c>
      <c r="P1135" t="str">
        <f t="shared" si="107"/>
        <v>00-Koordination</v>
      </c>
    </row>
    <row r="1136" spans="1:16" x14ac:dyDescent="0.3">
      <c r="A1136" t="s">
        <v>11808</v>
      </c>
      <c r="B1136" t="s">
        <v>12410</v>
      </c>
      <c r="C1136" t="s">
        <v>569</v>
      </c>
      <c r="D1136">
        <f t="shared" si="102"/>
        <v>1</v>
      </c>
      <c r="E1136">
        <f t="shared" si="103"/>
        <v>1</v>
      </c>
      <c r="F1136" t="str">
        <f t="shared" si="104"/>
        <v>JourFixe</v>
      </c>
      <c r="G1136" t="str">
        <f t="shared" si="105"/>
        <v>JourFixe</v>
      </c>
      <c r="H1136" t="str" cm="1">
        <f t="array" ref="H1136">LEFT(C1136,SUM(LEN(C1136)-LEN(SUBSTITUTE(C1136,{"0";"1";"2";"3";"4";"5";"6";"7";"8";"9"},""))))</f>
        <v>10</v>
      </c>
      <c r="I1136" t="str" cm="1">
        <f t="array" aca="1" ref="I1136" ca="1">_xlfn.TEXTJOIN("",TRUE,IFERROR(MID(H1136,ROW(INDIRECT("1:100")),1)+0,""))</f>
        <v>10</v>
      </c>
      <c r="J1136" s="1" t="s">
        <v>12621</v>
      </c>
      <c r="K1136" t="str">
        <f t="shared" si="106"/>
        <v>10</v>
      </c>
      <c r="L1136" t="s">
        <v>12566</v>
      </c>
      <c r="M1136" t="s">
        <v>12567</v>
      </c>
      <c r="N1136">
        <v>2</v>
      </c>
      <c r="O1136" t="s">
        <v>766</v>
      </c>
      <c r="P1136" t="str">
        <f t="shared" si="107"/>
        <v>10-JourFixe</v>
      </c>
    </row>
    <row r="1137" spans="1:16" x14ac:dyDescent="0.3">
      <c r="A1137" t="s">
        <v>11809</v>
      </c>
      <c r="B1137" t="s">
        <v>12411</v>
      </c>
      <c r="C1137" t="s">
        <v>571</v>
      </c>
      <c r="D1137">
        <f t="shared" si="102"/>
        <v>1</v>
      </c>
      <c r="E1137">
        <f t="shared" si="103"/>
        <v>1</v>
      </c>
      <c r="F1137" t="str">
        <f t="shared" si="104"/>
        <v>Durchführung</v>
      </c>
      <c r="G1137" t="str">
        <f t="shared" si="105"/>
        <v>Durchführung</v>
      </c>
      <c r="H1137" t="str" cm="1">
        <f t="array" ref="H1137">LEFT(C1137,SUM(LEN(C1137)-LEN(SUBSTITUTE(C1137,{"0";"1";"2";"3";"4";"5";"6";"7";"8";"9"},""))))</f>
        <v>00</v>
      </c>
      <c r="I1137" t="str" cm="1">
        <f t="array" aca="1" ref="I1137" ca="1">_xlfn.TEXTJOIN("",TRUE,IFERROR(MID(H1137,ROW(INDIRECT("1:100")),1)+0,""))</f>
        <v>00</v>
      </c>
      <c r="J1137" s="1" t="s">
        <v>12620</v>
      </c>
      <c r="K1137" t="str">
        <f t="shared" si="106"/>
        <v>00</v>
      </c>
      <c r="L1137" t="s">
        <v>12566</v>
      </c>
      <c r="M1137" t="s">
        <v>12567</v>
      </c>
      <c r="N1137">
        <v>2</v>
      </c>
      <c r="O1137" t="s">
        <v>766</v>
      </c>
      <c r="P1137" t="str">
        <f t="shared" si="107"/>
        <v>00-Durchführung</v>
      </c>
    </row>
    <row r="1138" spans="1:16" x14ac:dyDescent="0.3">
      <c r="A1138" t="s">
        <v>11810</v>
      </c>
      <c r="B1138" t="s">
        <v>12411</v>
      </c>
      <c r="C1138" t="s">
        <v>568</v>
      </c>
      <c r="D1138">
        <f t="shared" si="102"/>
        <v>1</v>
      </c>
      <c r="E1138">
        <f t="shared" si="103"/>
        <v>1</v>
      </c>
      <c r="F1138" t="str">
        <f t="shared" si="104"/>
        <v>Kleinstanfrage</v>
      </c>
      <c r="G1138" t="str">
        <f t="shared" si="105"/>
        <v>Kleinstanfrage</v>
      </c>
      <c r="H1138" t="str" cm="1">
        <f t="array" ref="H1138">LEFT(C1138,SUM(LEN(C1138)-LEN(SUBSTITUTE(C1138,{"0";"1";"2";"3";"4";"5";"6";"7";"8";"9"},""))))</f>
        <v>00</v>
      </c>
      <c r="I1138" t="str" cm="1">
        <f t="array" aca="1" ref="I1138" ca="1">_xlfn.TEXTJOIN("",TRUE,IFERROR(MID(H1138,ROW(INDIRECT("1:100")),1)+0,""))</f>
        <v>00</v>
      </c>
      <c r="J1138" s="1" t="s">
        <v>12620</v>
      </c>
      <c r="K1138" t="str">
        <f t="shared" si="106"/>
        <v>00</v>
      </c>
      <c r="L1138" t="s">
        <v>12566</v>
      </c>
      <c r="M1138" t="s">
        <v>12567</v>
      </c>
      <c r="N1138">
        <v>2</v>
      </c>
      <c r="O1138" t="s">
        <v>766</v>
      </c>
      <c r="P1138" t="str">
        <f t="shared" si="107"/>
        <v>00-Kleinstanfrage</v>
      </c>
    </row>
    <row r="1139" spans="1:16" x14ac:dyDescent="0.3">
      <c r="A1139" t="s">
        <v>11811</v>
      </c>
      <c r="B1139" t="s">
        <v>12411</v>
      </c>
      <c r="C1139" t="s">
        <v>567</v>
      </c>
      <c r="D1139">
        <f t="shared" si="102"/>
        <v>1</v>
      </c>
      <c r="E1139">
        <f t="shared" si="103"/>
        <v>1</v>
      </c>
      <c r="F1139" t="str">
        <f t="shared" si="104"/>
        <v>Koordination</v>
      </c>
      <c r="G1139" t="str">
        <f t="shared" si="105"/>
        <v>Koordination</v>
      </c>
      <c r="H1139" t="str" cm="1">
        <f t="array" ref="H1139">LEFT(C1139,SUM(LEN(C1139)-LEN(SUBSTITUTE(C1139,{"0";"1";"2";"3";"4";"5";"6";"7";"8";"9"},""))))</f>
        <v>00</v>
      </c>
      <c r="I1139" t="str" cm="1">
        <f t="array" aca="1" ref="I1139" ca="1">_xlfn.TEXTJOIN("",TRUE,IFERROR(MID(H1139,ROW(INDIRECT("1:100")),1)+0,""))</f>
        <v>00</v>
      </c>
      <c r="J1139" s="1" t="s">
        <v>12620</v>
      </c>
      <c r="K1139" t="str">
        <f t="shared" si="106"/>
        <v>00</v>
      </c>
      <c r="L1139" t="s">
        <v>12566</v>
      </c>
      <c r="M1139" t="s">
        <v>12567</v>
      </c>
      <c r="N1139">
        <v>2</v>
      </c>
      <c r="O1139" t="s">
        <v>766</v>
      </c>
      <c r="P1139" t="str">
        <f t="shared" si="107"/>
        <v>00-Koordination</v>
      </c>
    </row>
    <row r="1140" spans="1:16" x14ac:dyDescent="0.3">
      <c r="A1140" t="s">
        <v>11812</v>
      </c>
      <c r="B1140" t="s">
        <v>12411</v>
      </c>
      <c r="C1140" t="s">
        <v>572</v>
      </c>
      <c r="D1140">
        <f t="shared" si="102"/>
        <v>2</v>
      </c>
      <c r="E1140">
        <f t="shared" si="103"/>
        <v>2</v>
      </c>
      <c r="F1140" t="str">
        <f t="shared" si="104"/>
        <v>Mailsignatur und Anpassung LLE Erinnerungen</v>
      </c>
      <c r="G1140" t="str">
        <f t="shared" si="105"/>
        <v>Mailsignatur und Anpassung LLE Erinnerungen</v>
      </c>
      <c r="H1140" t="str" cm="1">
        <f t="array" ref="H1140">LEFT(C1140,SUM(LEN(C1140)-LEN(SUBSTITUTE(C1140,{"0";"1";"2";"3";"4";"5";"6";"7";"8";"9"},""))))</f>
        <v>3481</v>
      </c>
      <c r="I1140" t="str" cm="1">
        <f t="array" aca="1" ref="I1140" ca="1">_xlfn.TEXTJOIN("",TRUE,IFERROR(MID(H1140,ROW(INDIRECT("1:100")),1)+0,""))</f>
        <v>3481</v>
      </c>
      <c r="J1140" s="1" t="s">
        <v>13100</v>
      </c>
      <c r="K1140" t="str">
        <f t="shared" si="106"/>
        <v>3481 - E</v>
      </c>
      <c r="L1140" t="s">
        <v>12566</v>
      </c>
      <c r="M1140" t="s">
        <v>12567</v>
      </c>
      <c r="N1140">
        <v>2</v>
      </c>
      <c r="O1140" t="s">
        <v>766</v>
      </c>
      <c r="P1140" t="str">
        <f t="shared" si="107"/>
        <v>3481 - E-Mailsignatur und Anpassung LLE Erinnerungen</v>
      </c>
    </row>
    <row r="1141" spans="1:16" x14ac:dyDescent="0.3">
      <c r="A1141" t="s">
        <v>11813</v>
      </c>
      <c r="B1141" t="s">
        <v>12411</v>
      </c>
      <c r="C1141" t="s">
        <v>573</v>
      </c>
      <c r="D1141">
        <f t="shared" si="102"/>
        <v>2</v>
      </c>
      <c r="E1141">
        <f t="shared" si="103"/>
        <v>2</v>
      </c>
      <c r="F1141" t="str">
        <f t="shared" si="104"/>
        <v>Mail Versand CH Rechnungen</v>
      </c>
      <c r="G1141" t="str">
        <f t="shared" si="105"/>
        <v>Mail Versand CH Rechnungen</v>
      </c>
      <c r="H1141" t="str" cm="1">
        <f t="array" ref="H1141">LEFT(C1141,SUM(LEN(C1141)-LEN(SUBSTITUTE(C1141,{"0";"1";"2";"3";"4";"5";"6";"7";"8";"9"},""))))</f>
        <v>3499</v>
      </c>
      <c r="I1141" t="str" cm="1">
        <f t="array" aca="1" ref="I1141" ca="1">_xlfn.TEXTJOIN("",TRUE,IFERROR(MID(H1141,ROW(INDIRECT("1:100")),1)+0,""))</f>
        <v>3499</v>
      </c>
      <c r="J1141" s="1" t="s">
        <v>13101</v>
      </c>
      <c r="K1141" t="str">
        <f t="shared" si="106"/>
        <v>3499 - Anpassung Nachricht E</v>
      </c>
      <c r="L1141" t="s">
        <v>12566</v>
      </c>
      <c r="M1141" t="s">
        <v>12567</v>
      </c>
      <c r="N1141">
        <v>2</v>
      </c>
      <c r="O1141" t="s">
        <v>766</v>
      </c>
      <c r="P1141" t="str">
        <f t="shared" si="107"/>
        <v>3499 - Anpassung Nachricht E-Mail Versand CH Rechnungen</v>
      </c>
    </row>
    <row r="1142" spans="1:16" x14ac:dyDescent="0.3">
      <c r="A1142" t="s">
        <v>11814</v>
      </c>
      <c r="B1142" t="s">
        <v>12411</v>
      </c>
      <c r="C1142" t="s">
        <v>574</v>
      </c>
      <c r="D1142">
        <f t="shared" si="102"/>
        <v>1</v>
      </c>
      <c r="E1142">
        <f t="shared" si="103"/>
        <v>1</v>
      </c>
      <c r="F1142" t="str">
        <f t="shared" si="104"/>
        <v xml:space="preserve"> Customer Service: Fehler im Dokument</v>
      </c>
      <c r="G1142" t="str">
        <f t="shared" si="105"/>
        <v xml:space="preserve"> Customer Service: Fehler im Dokument</v>
      </c>
      <c r="H1142" t="str" cm="1">
        <f t="array" ref="H1142">LEFT(C1142,SUM(LEN(C1142)-LEN(SUBSTITUTE(C1142,{"0";"1";"2";"3";"4";"5";"6";"7";"8";"9"},""))))</f>
        <v>3520</v>
      </c>
      <c r="I1142" t="str" cm="1">
        <f t="array" aca="1" ref="I1142" ca="1">_xlfn.TEXTJOIN("",TRUE,IFERROR(MID(H1142,ROW(INDIRECT("1:100")),1)+0,""))</f>
        <v>3520</v>
      </c>
      <c r="J1142" s="1" t="s">
        <v>13102</v>
      </c>
      <c r="K1142" t="str">
        <f t="shared" si="106"/>
        <v xml:space="preserve">3520 </v>
      </c>
      <c r="L1142" t="s">
        <v>12566</v>
      </c>
      <c r="M1142" t="s">
        <v>12567</v>
      </c>
      <c r="N1142">
        <v>2</v>
      </c>
      <c r="O1142" t="s">
        <v>766</v>
      </c>
      <c r="P1142" t="str">
        <f t="shared" si="107"/>
        <v>3520 - Customer Service: Fehler im Dokument</v>
      </c>
    </row>
    <row r="1143" spans="1:16" x14ac:dyDescent="0.3">
      <c r="A1143" t="s">
        <v>11815</v>
      </c>
      <c r="B1143" t="s">
        <v>12411</v>
      </c>
      <c r="C1143" t="s">
        <v>575</v>
      </c>
      <c r="D1143">
        <f t="shared" si="102"/>
        <v>2</v>
      </c>
      <c r="E1143">
        <f t="shared" si="103"/>
        <v>2</v>
      </c>
      <c r="F1143" t="str">
        <f t="shared" si="104"/>
        <v>Mail</v>
      </c>
      <c r="G1143" t="str">
        <f t="shared" si="105"/>
        <v>Mail</v>
      </c>
      <c r="H1143" t="str" cm="1">
        <f t="array" ref="H1143">LEFT(C1143,SUM(LEN(C1143)-LEN(SUBSTITUTE(C1143,{"0";"1";"2";"3";"4";"5";"6";"7";"8";"9"},""))))</f>
        <v>3544</v>
      </c>
      <c r="I1143" t="str" cm="1">
        <f t="array" aca="1" ref="I1143" ca="1">_xlfn.TEXTJOIN("",TRUE,IFERROR(MID(H1143,ROW(INDIRECT("1:100")),1)+0,""))</f>
        <v>3544</v>
      </c>
      <c r="J1143" s="1" t="s">
        <v>13103</v>
      </c>
      <c r="K1143" t="str">
        <f t="shared" si="106"/>
        <v>3544 - Customer Service: Anpassung Nachricht E</v>
      </c>
      <c r="L1143" t="s">
        <v>12566</v>
      </c>
      <c r="M1143" t="s">
        <v>12567</v>
      </c>
      <c r="N1143">
        <v>2</v>
      </c>
      <c r="O1143" t="s">
        <v>766</v>
      </c>
      <c r="P1143" t="str">
        <f t="shared" si="107"/>
        <v>3544 - Customer Service: Anpassung Nachricht E-Mail</v>
      </c>
    </row>
    <row r="1144" spans="1:16" x14ac:dyDescent="0.3">
      <c r="A1144" t="s">
        <v>11816</v>
      </c>
      <c r="B1144" t="s">
        <v>12413</v>
      </c>
      <c r="C1144" t="s">
        <v>571</v>
      </c>
      <c r="D1144">
        <f t="shared" si="102"/>
        <v>1</v>
      </c>
      <c r="E1144">
        <f t="shared" si="103"/>
        <v>1</v>
      </c>
      <c r="F1144" t="str">
        <f t="shared" si="104"/>
        <v>Durchführung</v>
      </c>
      <c r="G1144" t="str">
        <f t="shared" si="105"/>
        <v>Durchführung</v>
      </c>
      <c r="H1144" t="str" cm="1">
        <f t="array" ref="H1144">LEFT(C1144,SUM(LEN(C1144)-LEN(SUBSTITUTE(C1144,{"0";"1";"2";"3";"4";"5";"6";"7";"8";"9"},""))))</f>
        <v>00</v>
      </c>
      <c r="I1144" t="str" cm="1">
        <f t="array" aca="1" ref="I1144" ca="1">_xlfn.TEXTJOIN("",TRUE,IFERROR(MID(H1144,ROW(INDIRECT("1:100")),1)+0,""))</f>
        <v>00</v>
      </c>
      <c r="J1144" s="1" t="s">
        <v>12620</v>
      </c>
      <c r="K1144" t="str">
        <f t="shared" si="106"/>
        <v>00</v>
      </c>
      <c r="L1144" t="s">
        <v>12566</v>
      </c>
      <c r="M1144" t="s">
        <v>12567</v>
      </c>
      <c r="N1144">
        <v>2</v>
      </c>
      <c r="O1144" t="s">
        <v>766</v>
      </c>
      <c r="P1144" t="str">
        <f t="shared" si="107"/>
        <v>00-Durchführung</v>
      </c>
    </row>
    <row r="1145" spans="1:16" x14ac:dyDescent="0.3">
      <c r="A1145" t="s">
        <v>11817</v>
      </c>
      <c r="B1145" t="s">
        <v>12414</v>
      </c>
      <c r="C1145" t="s">
        <v>57</v>
      </c>
      <c r="D1145">
        <f t="shared" si="102"/>
        <v>1</v>
      </c>
      <c r="E1145">
        <f t="shared" si="103"/>
        <v>1</v>
      </c>
      <c r="F1145" t="str">
        <f t="shared" si="104"/>
        <v>Durchführung</v>
      </c>
      <c r="G1145" t="str">
        <f t="shared" si="105"/>
        <v>Durchführung</v>
      </c>
      <c r="H1145" t="str" cm="1">
        <f t="array" ref="H1145">LEFT(C1145,SUM(LEN(C1145)-LEN(SUBSTITUTE(C1145,{"0";"1";"2";"3";"4";"5";"6";"7";"8";"9"},""))))</f>
        <v>01</v>
      </c>
      <c r="I1145" t="str" cm="1">
        <f t="array" aca="1" ref="I1145" ca="1">_xlfn.TEXTJOIN("",TRUE,IFERROR(MID(H1145,ROW(INDIRECT("1:100")),1)+0,""))</f>
        <v>01</v>
      </c>
      <c r="J1145" s="1" t="s">
        <v>12604</v>
      </c>
      <c r="K1145" t="str">
        <f t="shared" si="106"/>
        <v>01</v>
      </c>
      <c r="L1145" t="s">
        <v>12566</v>
      </c>
      <c r="M1145" t="s">
        <v>12567</v>
      </c>
      <c r="N1145">
        <v>2</v>
      </c>
      <c r="O1145" t="s">
        <v>766</v>
      </c>
      <c r="P1145" t="str">
        <f t="shared" si="107"/>
        <v>01-Durchführung</v>
      </c>
    </row>
    <row r="1146" spans="1:16" x14ac:dyDescent="0.3">
      <c r="A1146" t="s">
        <v>11818</v>
      </c>
      <c r="B1146" t="s">
        <v>12415</v>
      </c>
      <c r="C1146" t="s">
        <v>581</v>
      </c>
      <c r="D1146">
        <f t="shared" si="102"/>
        <v>1</v>
      </c>
      <c r="E1146">
        <f t="shared" si="103"/>
        <v>1</v>
      </c>
      <c r="F1146" t="str">
        <f t="shared" si="104"/>
        <v>Einrichtung</v>
      </c>
      <c r="G1146" t="str">
        <f t="shared" si="105"/>
        <v>Einrichtung</v>
      </c>
      <c r="H1146" t="str" cm="1">
        <f t="array" ref="H1146">LEFT(C1146,SUM(LEN(C1146)-LEN(SUBSTITUTE(C1146,{"0";"1";"2";"3";"4";"5";"6";"7";"8";"9"},""))))</f>
        <v>01</v>
      </c>
      <c r="I1146" t="str" cm="1">
        <f t="array" aca="1" ref="I1146" ca="1">_xlfn.TEXTJOIN("",TRUE,IFERROR(MID(H1146,ROW(INDIRECT("1:100")),1)+0,""))</f>
        <v>01</v>
      </c>
      <c r="J1146" s="1" t="s">
        <v>12604</v>
      </c>
      <c r="K1146" t="str">
        <f t="shared" si="106"/>
        <v>01</v>
      </c>
      <c r="L1146" t="s">
        <v>12566</v>
      </c>
      <c r="M1146" t="s">
        <v>12567</v>
      </c>
      <c r="N1146">
        <v>2</v>
      </c>
      <c r="O1146" t="s">
        <v>766</v>
      </c>
      <c r="P1146" t="str">
        <f t="shared" si="107"/>
        <v>01-Einrichtung</v>
      </c>
    </row>
    <row r="1147" spans="1:16" x14ac:dyDescent="0.3">
      <c r="A1147" t="s">
        <v>11819</v>
      </c>
      <c r="B1147" t="s">
        <v>12415</v>
      </c>
      <c r="C1147" t="s">
        <v>582</v>
      </c>
      <c r="D1147">
        <f t="shared" si="102"/>
        <v>1</v>
      </c>
      <c r="E1147">
        <f t="shared" si="103"/>
        <v>1</v>
      </c>
      <c r="F1147" t="str">
        <f t="shared" si="104"/>
        <v>Durchführung und Unterstützung P</v>
      </c>
      <c r="G1147" t="str">
        <f t="shared" si="105"/>
        <v>Durchführung und Unterstützung P</v>
      </c>
      <c r="H1147" t="str" cm="1">
        <f t="array" ref="H1147">LEFT(C1147,SUM(LEN(C1147)-LEN(SUBSTITUTE(C1147,{"0";"1";"2";"3";"4";"5";"6";"7";"8";"9"},""))))</f>
        <v>02</v>
      </c>
      <c r="I1147" t="str" cm="1">
        <f t="array" aca="1" ref="I1147" ca="1">_xlfn.TEXTJOIN("",TRUE,IFERROR(MID(H1147,ROW(INDIRECT("1:100")),1)+0,""))</f>
        <v>02</v>
      </c>
      <c r="J1147" s="1" t="s">
        <v>12603</v>
      </c>
      <c r="K1147" t="str">
        <f t="shared" si="106"/>
        <v>02</v>
      </c>
      <c r="L1147" t="s">
        <v>12566</v>
      </c>
      <c r="M1147" t="s">
        <v>12567</v>
      </c>
      <c r="N1147">
        <v>2</v>
      </c>
      <c r="O1147" t="s">
        <v>766</v>
      </c>
      <c r="P1147" t="str">
        <f t="shared" si="107"/>
        <v>02-Durchführung und Unterstützung P</v>
      </c>
    </row>
    <row r="1148" spans="1:16" x14ac:dyDescent="0.3">
      <c r="A1148" t="s">
        <v>11820</v>
      </c>
      <c r="B1148" t="s">
        <v>12416</v>
      </c>
      <c r="C1148" t="s">
        <v>65</v>
      </c>
      <c r="D1148">
        <f t="shared" si="102"/>
        <v>1</v>
      </c>
      <c r="E1148">
        <f t="shared" si="103"/>
        <v>1</v>
      </c>
      <c r="F1148" t="str">
        <f t="shared" si="104"/>
        <v>Umsetzung</v>
      </c>
      <c r="G1148" t="str">
        <f t="shared" si="105"/>
        <v>Umsetzung</v>
      </c>
      <c r="H1148" t="str" cm="1">
        <f t="array" ref="H1148">LEFT(C1148,SUM(LEN(C1148)-LEN(SUBSTITUTE(C1148,{"0";"1";"2";"3";"4";"5";"6";"7";"8";"9"},""))))</f>
        <v>01</v>
      </c>
      <c r="I1148" t="str" cm="1">
        <f t="array" aca="1" ref="I1148" ca="1">_xlfn.TEXTJOIN("",TRUE,IFERROR(MID(H1148,ROW(INDIRECT("1:100")),1)+0,""))</f>
        <v>01</v>
      </c>
      <c r="J1148" s="1" t="s">
        <v>12604</v>
      </c>
      <c r="K1148" t="str">
        <f t="shared" si="106"/>
        <v>01</v>
      </c>
      <c r="L1148" t="s">
        <v>12566</v>
      </c>
      <c r="M1148" t="s">
        <v>12567</v>
      </c>
      <c r="N1148">
        <v>2</v>
      </c>
      <c r="O1148" t="s">
        <v>766</v>
      </c>
      <c r="P1148" t="str">
        <f t="shared" si="107"/>
        <v>01-Umsetzung</v>
      </c>
    </row>
    <row r="1149" spans="1:16" x14ac:dyDescent="0.3">
      <c r="A1149" t="s">
        <v>11821</v>
      </c>
      <c r="B1149" t="s">
        <v>12417</v>
      </c>
      <c r="C1149" t="s">
        <v>585</v>
      </c>
      <c r="D1149">
        <f t="shared" si="102"/>
        <v>0</v>
      </c>
      <c r="E1149">
        <f t="shared" si="103"/>
        <v>0</v>
      </c>
      <c r="F1149" t="str">
        <f t="shared" si="104"/>
        <v>Fehler</v>
      </c>
      <c r="G1149" t="str">
        <f t="shared" si="105"/>
        <v>Durchführung</v>
      </c>
      <c r="H1149" t="str" cm="1">
        <f t="array" ref="H1149">LEFT(C1149,SUM(LEN(C1149)-LEN(SUBSTITUTE(C1149,{"0";"1";"2";"3";"4";"5";"6";"7";"8";"9"},""))))</f>
        <v>00</v>
      </c>
      <c r="I1149" t="str" cm="1">
        <f t="array" aca="1" ref="I1149" ca="1">_xlfn.TEXTJOIN("",TRUE,IFERROR(MID(H1149,ROW(INDIRECT("1:100")),1)+0,""))</f>
        <v>00</v>
      </c>
      <c r="J1149" s="1" t="s">
        <v>12620</v>
      </c>
      <c r="K1149" t="e">
        <f t="shared" si="106"/>
        <v>#VALUE!</v>
      </c>
      <c r="L1149" t="s">
        <v>12566</v>
      </c>
      <c r="M1149" t="s">
        <v>12567</v>
      </c>
      <c r="N1149">
        <v>2</v>
      </c>
      <c r="O1149" t="s">
        <v>766</v>
      </c>
      <c r="P1149" t="str">
        <f t="shared" si="107"/>
        <v>00 Durchführung</v>
      </c>
    </row>
    <row r="1150" spans="1:16" x14ac:dyDescent="0.3">
      <c r="A1150" t="s">
        <v>11822</v>
      </c>
      <c r="B1150" t="s">
        <v>12418</v>
      </c>
      <c r="C1150" t="s">
        <v>57</v>
      </c>
      <c r="D1150">
        <f t="shared" si="102"/>
        <v>1</v>
      </c>
      <c r="E1150">
        <f t="shared" si="103"/>
        <v>1</v>
      </c>
      <c r="F1150" t="str">
        <f t="shared" si="104"/>
        <v>Durchführung</v>
      </c>
      <c r="G1150" t="str">
        <f t="shared" si="105"/>
        <v>Durchführung</v>
      </c>
      <c r="H1150" t="str" cm="1">
        <f t="array" ref="H1150">LEFT(C1150,SUM(LEN(C1150)-LEN(SUBSTITUTE(C1150,{"0";"1";"2";"3";"4";"5";"6";"7";"8";"9"},""))))</f>
        <v>01</v>
      </c>
      <c r="I1150" t="str" cm="1">
        <f t="array" aca="1" ref="I1150" ca="1">_xlfn.TEXTJOIN("",TRUE,IFERROR(MID(H1150,ROW(INDIRECT("1:100")),1)+0,""))</f>
        <v>01</v>
      </c>
      <c r="J1150" s="1" t="s">
        <v>12604</v>
      </c>
      <c r="K1150" t="str">
        <f t="shared" si="106"/>
        <v>01</v>
      </c>
      <c r="L1150" t="s">
        <v>12566</v>
      </c>
      <c r="M1150" t="s">
        <v>12567</v>
      </c>
      <c r="N1150">
        <v>2</v>
      </c>
      <c r="O1150" t="s">
        <v>766</v>
      </c>
      <c r="P1150" t="str">
        <f t="shared" si="107"/>
        <v>01-Durchführung</v>
      </c>
    </row>
    <row r="1151" spans="1:16" x14ac:dyDescent="0.3">
      <c r="A1151" t="s">
        <v>11823</v>
      </c>
      <c r="B1151" t="s">
        <v>12419</v>
      </c>
      <c r="C1151" t="s">
        <v>57</v>
      </c>
      <c r="D1151">
        <f t="shared" si="102"/>
        <v>1</v>
      </c>
      <c r="E1151">
        <f t="shared" si="103"/>
        <v>1</v>
      </c>
      <c r="F1151" t="str">
        <f t="shared" si="104"/>
        <v>Durchführung</v>
      </c>
      <c r="G1151" t="str">
        <f t="shared" si="105"/>
        <v>Durchführung</v>
      </c>
      <c r="H1151" t="str" cm="1">
        <f t="array" ref="H1151">LEFT(C1151,SUM(LEN(C1151)-LEN(SUBSTITUTE(C1151,{"0";"1";"2";"3";"4";"5";"6";"7";"8";"9"},""))))</f>
        <v>01</v>
      </c>
      <c r="I1151" t="str" cm="1">
        <f t="array" aca="1" ref="I1151" ca="1">_xlfn.TEXTJOIN("",TRUE,IFERROR(MID(H1151,ROW(INDIRECT("1:100")),1)+0,""))</f>
        <v>01</v>
      </c>
      <c r="J1151" s="1" t="s">
        <v>12604</v>
      </c>
      <c r="K1151" t="str">
        <f t="shared" si="106"/>
        <v>01</v>
      </c>
      <c r="L1151" t="s">
        <v>12566</v>
      </c>
      <c r="M1151" t="s">
        <v>12567</v>
      </c>
      <c r="N1151">
        <v>2</v>
      </c>
      <c r="O1151" t="s">
        <v>766</v>
      </c>
      <c r="P1151" t="str">
        <f t="shared" si="107"/>
        <v>01-Durchführung</v>
      </c>
    </row>
    <row r="1152" spans="1:16" x14ac:dyDescent="0.3">
      <c r="A1152" t="s">
        <v>11824</v>
      </c>
      <c r="B1152" t="s">
        <v>12420</v>
      </c>
      <c r="C1152" t="s">
        <v>585</v>
      </c>
      <c r="D1152">
        <f t="shared" si="102"/>
        <v>0</v>
      </c>
      <c r="E1152">
        <f t="shared" si="103"/>
        <v>0</v>
      </c>
      <c r="F1152" t="str">
        <f t="shared" si="104"/>
        <v>Fehler</v>
      </c>
      <c r="G1152" t="str">
        <f t="shared" si="105"/>
        <v>Durchführung</v>
      </c>
      <c r="H1152" t="str" cm="1">
        <f t="array" ref="H1152">LEFT(C1152,SUM(LEN(C1152)-LEN(SUBSTITUTE(C1152,{"0";"1";"2";"3";"4";"5";"6";"7";"8";"9"},""))))</f>
        <v>00</v>
      </c>
      <c r="I1152" t="str" cm="1">
        <f t="array" aca="1" ref="I1152" ca="1">_xlfn.TEXTJOIN("",TRUE,IFERROR(MID(H1152,ROW(INDIRECT("1:100")),1)+0,""))</f>
        <v>00</v>
      </c>
      <c r="J1152" s="1" t="s">
        <v>12620</v>
      </c>
      <c r="K1152" t="e">
        <f t="shared" si="106"/>
        <v>#VALUE!</v>
      </c>
      <c r="L1152" t="s">
        <v>12566</v>
      </c>
      <c r="M1152" t="s">
        <v>12567</v>
      </c>
      <c r="N1152">
        <v>2</v>
      </c>
      <c r="O1152" t="s">
        <v>766</v>
      </c>
      <c r="P1152" t="str">
        <f t="shared" si="107"/>
        <v>00 Durchführung</v>
      </c>
    </row>
    <row r="1153" spans="1:16" x14ac:dyDescent="0.3">
      <c r="A1153" t="s">
        <v>11825</v>
      </c>
      <c r="B1153" t="s">
        <v>12421</v>
      </c>
      <c r="C1153" t="s">
        <v>590</v>
      </c>
      <c r="D1153">
        <f t="shared" si="102"/>
        <v>0</v>
      </c>
      <c r="E1153">
        <f t="shared" si="103"/>
        <v>0</v>
      </c>
      <c r="F1153" t="str">
        <f t="shared" si="104"/>
        <v>Fehler</v>
      </c>
      <c r="G1153" t="str">
        <f t="shared" si="105"/>
        <v>Umsetzung</v>
      </c>
      <c r="H1153" t="str" cm="1">
        <f t="array" ref="H1153">LEFT(C1153,SUM(LEN(C1153)-LEN(SUBSTITUTE(C1153,{"0";"1";"2";"3";"4";"5";"6";"7";"8";"9"},""))))</f>
        <v>00</v>
      </c>
      <c r="I1153" t="str" cm="1">
        <f t="array" aca="1" ref="I1153" ca="1">_xlfn.TEXTJOIN("",TRUE,IFERROR(MID(H1153,ROW(INDIRECT("1:100")),1)+0,""))</f>
        <v>00</v>
      </c>
      <c r="J1153" s="1" t="s">
        <v>12620</v>
      </c>
      <c r="K1153" t="e">
        <f t="shared" si="106"/>
        <v>#VALUE!</v>
      </c>
      <c r="L1153" t="s">
        <v>12566</v>
      </c>
      <c r="M1153" t="s">
        <v>12567</v>
      </c>
      <c r="N1153">
        <v>2</v>
      </c>
      <c r="O1153" t="s">
        <v>766</v>
      </c>
      <c r="P1153" t="str">
        <f t="shared" si="107"/>
        <v>00 Umsetzung</v>
      </c>
    </row>
    <row r="1154" spans="1:16" x14ac:dyDescent="0.3">
      <c r="A1154" t="s">
        <v>11826</v>
      </c>
      <c r="B1154" t="s">
        <v>12422</v>
      </c>
      <c r="C1154" t="s">
        <v>65</v>
      </c>
      <c r="D1154">
        <f t="shared" si="102"/>
        <v>1</v>
      </c>
      <c r="E1154">
        <f t="shared" si="103"/>
        <v>1</v>
      </c>
      <c r="F1154" t="str">
        <f t="shared" si="104"/>
        <v>Umsetzung</v>
      </c>
      <c r="G1154" t="str">
        <f t="shared" si="105"/>
        <v>Umsetzung</v>
      </c>
      <c r="H1154" t="str" cm="1">
        <f t="array" ref="H1154">LEFT(C1154,SUM(LEN(C1154)-LEN(SUBSTITUTE(C1154,{"0";"1";"2";"3";"4";"5";"6";"7";"8";"9"},""))))</f>
        <v>01</v>
      </c>
      <c r="I1154" t="str" cm="1">
        <f t="array" aca="1" ref="I1154" ca="1">_xlfn.TEXTJOIN("",TRUE,IFERROR(MID(H1154,ROW(INDIRECT("1:100")),1)+0,""))</f>
        <v>01</v>
      </c>
      <c r="J1154" s="1" t="s">
        <v>12604</v>
      </c>
      <c r="K1154" t="str">
        <f t="shared" si="106"/>
        <v>01</v>
      </c>
      <c r="L1154" t="s">
        <v>12566</v>
      </c>
      <c r="M1154" t="s">
        <v>12567</v>
      </c>
      <c r="N1154">
        <v>2</v>
      </c>
      <c r="O1154" t="s">
        <v>766</v>
      </c>
      <c r="P1154" t="str">
        <f t="shared" si="107"/>
        <v>01-Umsetzung</v>
      </c>
    </row>
    <row r="1155" spans="1:16" x14ac:dyDescent="0.3">
      <c r="A1155" t="s">
        <v>11827</v>
      </c>
      <c r="B1155" t="s">
        <v>12423</v>
      </c>
      <c r="C1155" t="s">
        <v>65</v>
      </c>
      <c r="D1155">
        <f t="shared" ref="D1155:D1218" si="108">LEN(C1155)-LEN(SUBSTITUTE(C1155,"-",))</f>
        <v>1</v>
      </c>
      <c r="E1155">
        <f t="shared" ref="E1155:E1218" si="109">IF(D1155&gt;1,2,D1155)</f>
        <v>1</v>
      </c>
      <c r="F1155" t="str">
        <f t="shared" ref="F1155:F1218" si="110">IF(ISERROR(RIGHT($C1155,LEN($C1155)-SEARCH("#",SUBSTITUTE($C1155,"-","#",E1155)))),"Fehler",RIGHT($C1155,LEN($C1155)-SEARCH("#",SUBSTITUTE($C1155,"-","#",E1155))))</f>
        <v>Umsetzung</v>
      </c>
      <c r="G1155" t="str">
        <f t="shared" ref="G1155:G1218" si="111">IF(D1155=0,RIGHT(C1155,LEN(C1155)-FIND(" ",C1155)),F1155)</f>
        <v>Umsetzung</v>
      </c>
      <c r="H1155" t="str" cm="1">
        <f t="array" ref="H1155">LEFT(C1155,SUM(LEN(C1155)-LEN(SUBSTITUTE(C1155,{"0";"1";"2";"3";"4";"5";"6";"7";"8";"9"},""))))</f>
        <v>01</v>
      </c>
      <c r="I1155" t="str" cm="1">
        <f t="array" aca="1" ref="I1155" ca="1">_xlfn.TEXTJOIN("",TRUE,IFERROR(MID(H1155,ROW(INDIRECT("1:100")),1)+0,""))</f>
        <v>01</v>
      </c>
      <c r="J1155" s="1" t="s">
        <v>12604</v>
      </c>
      <c r="K1155" t="str">
        <f t="shared" ref="K1155:K1218" si="112">LEFT($C1155,SEARCH("#",SUBSTITUTE($C1155,"-","#",E1155))-1)</f>
        <v>01</v>
      </c>
      <c r="L1155" t="s">
        <v>12566</v>
      </c>
      <c r="M1155" t="s">
        <v>12567</v>
      </c>
      <c r="N1155">
        <v>2</v>
      </c>
      <c r="O1155" t="s">
        <v>766</v>
      </c>
      <c r="P1155" t="str">
        <f t="shared" ref="P1155:P1218" si="113">C1155</f>
        <v>01-Umsetzung</v>
      </c>
    </row>
    <row r="1156" spans="1:16" x14ac:dyDescent="0.3">
      <c r="A1156" t="s">
        <v>11828</v>
      </c>
      <c r="B1156" t="s">
        <v>12424</v>
      </c>
      <c r="C1156" t="s">
        <v>585</v>
      </c>
      <c r="D1156">
        <f t="shared" si="108"/>
        <v>0</v>
      </c>
      <c r="E1156">
        <f t="shared" si="109"/>
        <v>0</v>
      </c>
      <c r="F1156" t="str">
        <f t="shared" si="110"/>
        <v>Fehler</v>
      </c>
      <c r="G1156" t="str">
        <f t="shared" si="111"/>
        <v>Durchführung</v>
      </c>
      <c r="H1156" t="str" cm="1">
        <f t="array" ref="H1156">LEFT(C1156,SUM(LEN(C1156)-LEN(SUBSTITUTE(C1156,{"0";"1";"2";"3";"4";"5";"6";"7";"8";"9"},""))))</f>
        <v>00</v>
      </c>
      <c r="I1156" t="str" cm="1">
        <f t="array" aca="1" ref="I1156" ca="1">_xlfn.TEXTJOIN("",TRUE,IFERROR(MID(H1156,ROW(INDIRECT("1:100")),1)+0,""))</f>
        <v>00</v>
      </c>
      <c r="J1156" s="1" t="s">
        <v>12620</v>
      </c>
      <c r="K1156" t="e">
        <f t="shared" si="112"/>
        <v>#VALUE!</v>
      </c>
      <c r="L1156" t="s">
        <v>12566</v>
      </c>
      <c r="M1156" t="s">
        <v>12567</v>
      </c>
      <c r="N1156">
        <v>2</v>
      </c>
      <c r="O1156" t="s">
        <v>766</v>
      </c>
      <c r="P1156" t="str">
        <f t="shared" si="113"/>
        <v>00 Durchführung</v>
      </c>
    </row>
    <row r="1157" spans="1:16" x14ac:dyDescent="0.3">
      <c r="A1157" t="s">
        <v>11829</v>
      </c>
      <c r="B1157" t="s">
        <v>12425</v>
      </c>
      <c r="C1157" t="s">
        <v>65</v>
      </c>
      <c r="D1157">
        <f t="shared" si="108"/>
        <v>1</v>
      </c>
      <c r="E1157">
        <f t="shared" si="109"/>
        <v>1</v>
      </c>
      <c r="F1157" t="str">
        <f t="shared" si="110"/>
        <v>Umsetzung</v>
      </c>
      <c r="G1157" t="str">
        <f t="shared" si="111"/>
        <v>Umsetzung</v>
      </c>
      <c r="H1157" t="str" cm="1">
        <f t="array" ref="H1157">LEFT(C1157,SUM(LEN(C1157)-LEN(SUBSTITUTE(C1157,{"0";"1";"2";"3";"4";"5";"6";"7";"8";"9"},""))))</f>
        <v>01</v>
      </c>
      <c r="I1157" t="str" cm="1">
        <f t="array" aca="1" ref="I1157" ca="1">_xlfn.TEXTJOIN("",TRUE,IFERROR(MID(H1157,ROW(INDIRECT("1:100")),1)+0,""))</f>
        <v>01</v>
      </c>
      <c r="J1157" s="1" t="s">
        <v>12604</v>
      </c>
      <c r="K1157" t="str">
        <f t="shared" si="112"/>
        <v>01</v>
      </c>
      <c r="L1157" t="s">
        <v>12566</v>
      </c>
      <c r="M1157" t="s">
        <v>12567</v>
      </c>
      <c r="N1157">
        <v>2</v>
      </c>
      <c r="O1157" t="s">
        <v>766</v>
      </c>
      <c r="P1157" t="str">
        <f t="shared" si="113"/>
        <v>01-Umsetzung</v>
      </c>
    </row>
    <row r="1158" spans="1:16" x14ac:dyDescent="0.3">
      <c r="A1158" t="s">
        <v>11830</v>
      </c>
      <c r="B1158" t="s">
        <v>12426</v>
      </c>
      <c r="C1158" t="s">
        <v>57</v>
      </c>
      <c r="D1158">
        <f t="shared" si="108"/>
        <v>1</v>
      </c>
      <c r="E1158">
        <f t="shared" si="109"/>
        <v>1</v>
      </c>
      <c r="F1158" t="str">
        <f t="shared" si="110"/>
        <v>Durchführung</v>
      </c>
      <c r="G1158" t="str">
        <f t="shared" si="111"/>
        <v>Durchführung</v>
      </c>
      <c r="H1158" t="str" cm="1">
        <f t="array" ref="H1158">LEFT(C1158,SUM(LEN(C1158)-LEN(SUBSTITUTE(C1158,{"0";"1";"2";"3";"4";"5";"6";"7";"8";"9"},""))))</f>
        <v>01</v>
      </c>
      <c r="I1158" t="str" cm="1">
        <f t="array" aca="1" ref="I1158" ca="1">_xlfn.TEXTJOIN("",TRUE,IFERROR(MID(H1158,ROW(INDIRECT("1:100")),1)+0,""))</f>
        <v>01</v>
      </c>
      <c r="J1158" s="1" t="s">
        <v>12604</v>
      </c>
      <c r="K1158" t="str">
        <f t="shared" si="112"/>
        <v>01</v>
      </c>
      <c r="L1158" t="s">
        <v>12566</v>
      </c>
      <c r="M1158" t="s">
        <v>12567</v>
      </c>
      <c r="N1158">
        <v>2</v>
      </c>
      <c r="O1158" t="s">
        <v>766</v>
      </c>
      <c r="P1158" t="str">
        <f t="shared" si="113"/>
        <v>01-Durchführung</v>
      </c>
    </row>
    <row r="1159" spans="1:16" x14ac:dyDescent="0.3">
      <c r="A1159" t="s">
        <v>11831</v>
      </c>
      <c r="B1159" t="s">
        <v>12427</v>
      </c>
      <c r="C1159" t="s">
        <v>57</v>
      </c>
      <c r="D1159">
        <f t="shared" si="108"/>
        <v>1</v>
      </c>
      <c r="E1159">
        <f t="shared" si="109"/>
        <v>1</v>
      </c>
      <c r="F1159" t="str">
        <f t="shared" si="110"/>
        <v>Durchführung</v>
      </c>
      <c r="G1159" t="str">
        <f t="shared" si="111"/>
        <v>Durchführung</v>
      </c>
      <c r="H1159" t="str" cm="1">
        <f t="array" ref="H1159">LEFT(C1159,SUM(LEN(C1159)-LEN(SUBSTITUTE(C1159,{"0";"1";"2";"3";"4";"5";"6";"7";"8";"9"},""))))</f>
        <v>01</v>
      </c>
      <c r="I1159" t="str" cm="1">
        <f t="array" aca="1" ref="I1159" ca="1">_xlfn.TEXTJOIN("",TRUE,IFERROR(MID(H1159,ROW(INDIRECT("1:100")),1)+0,""))</f>
        <v>01</v>
      </c>
      <c r="J1159" s="1" t="s">
        <v>12604</v>
      </c>
      <c r="K1159" t="str">
        <f t="shared" si="112"/>
        <v>01</v>
      </c>
      <c r="L1159" t="s">
        <v>12566</v>
      </c>
      <c r="M1159" t="s">
        <v>12567</v>
      </c>
      <c r="N1159">
        <v>2</v>
      </c>
      <c r="O1159" t="s">
        <v>766</v>
      </c>
      <c r="P1159" t="str">
        <f t="shared" si="113"/>
        <v>01-Durchführung</v>
      </c>
    </row>
    <row r="1160" spans="1:16" x14ac:dyDescent="0.3">
      <c r="A1160" t="s">
        <v>11832</v>
      </c>
      <c r="B1160" t="s">
        <v>12428</v>
      </c>
      <c r="C1160" t="s">
        <v>57</v>
      </c>
      <c r="D1160">
        <f t="shared" si="108"/>
        <v>1</v>
      </c>
      <c r="E1160">
        <f t="shared" si="109"/>
        <v>1</v>
      </c>
      <c r="F1160" t="str">
        <f t="shared" si="110"/>
        <v>Durchführung</v>
      </c>
      <c r="G1160" t="str">
        <f t="shared" si="111"/>
        <v>Durchführung</v>
      </c>
      <c r="H1160" t="str" cm="1">
        <f t="array" ref="H1160">LEFT(C1160,SUM(LEN(C1160)-LEN(SUBSTITUTE(C1160,{"0";"1";"2";"3";"4";"5";"6";"7";"8";"9"},""))))</f>
        <v>01</v>
      </c>
      <c r="I1160" t="str" cm="1">
        <f t="array" aca="1" ref="I1160" ca="1">_xlfn.TEXTJOIN("",TRUE,IFERROR(MID(H1160,ROW(INDIRECT("1:100")),1)+0,""))</f>
        <v>01</v>
      </c>
      <c r="J1160" s="1" t="s">
        <v>12604</v>
      </c>
      <c r="K1160" t="str">
        <f t="shared" si="112"/>
        <v>01</v>
      </c>
      <c r="L1160" t="s">
        <v>12566</v>
      </c>
      <c r="M1160" t="s">
        <v>12567</v>
      </c>
      <c r="N1160">
        <v>2</v>
      </c>
      <c r="O1160" t="s">
        <v>766</v>
      </c>
      <c r="P1160" t="str">
        <f t="shared" si="113"/>
        <v>01-Durchführung</v>
      </c>
    </row>
    <row r="1161" spans="1:16" x14ac:dyDescent="0.3">
      <c r="A1161" t="s">
        <v>11833</v>
      </c>
      <c r="B1161" t="s">
        <v>12429</v>
      </c>
      <c r="C1161" t="s">
        <v>65</v>
      </c>
      <c r="D1161">
        <f t="shared" si="108"/>
        <v>1</v>
      </c>
      <c r="E1161">
        <f t="shared" si="109"/>
        <v>1</v>
      </c>
      <c r="F1161" t="str">
        <f t="shared" si="110"/>
        <v>Umsetzung</v>
      </c>
      <c r="G1161" t="str">
        <f t="shared" si="111"/>
        <v>Umsetzung</v>
      </c>
      <c r="H1161" t="str" cm="1">
        <f t="array" ref="H1161">LEFT(C1161,SUM(LEN(C1161)-LEN(SUBSTITUTE(C1161,{"0";"1";"2";"3";"4";"5";"6";"7";"8";"9"},""))))</f>
        <v>01</v>
      </c>
      <c r="I1161" t="str" cm="1">
        <f t="array" aca="1" ref="I1161" ca="1">_xlfn.TEXTJOIN("",TRUE,IFERROR(MID(H1161,ROW(INDIRECT("1:100")),1)+0,""))</f>
        <v>01</v>
      </c>
      <c r="J1161" s="1" t="s">
        <v>12604</v>
      </c>
      <c r="K1161" t="str">
        <f t="shared" si="112"/>
        <v>01</v>
      </c>
      <c r="L1161" t="s">
        <v>12566</v>
      </c>
      <c r="M1161" t="s">
        <v>12567</v>
      </c>
      <c r="N1161">
        <v>2</v>
      </c>
      <c r="O1161" t="s">
        <v>766</v>
      </c>
      <c r="P1161" t="str">
        <f t="shared" si="113"/>
        <v>01-Umsetzung</v>
      </c>
    </row>
    <row r="1162" spans="1:16" x14ac:dyDescent="0.3">
      <c r="A1162" t="s">
        <v>11834</v>
      </c>
      <c r="B1162" t="s">
        <v>12430</v>
      </c>
      <c r="C1162" t="s">
        <v>585</v>
      </c>
      <c r="D1162">
        <f t="shared" si="108"/>
        <v>0</v>
      </c>
      <c r="E1162">
        <f t="shared" si="109"/>
        <v>0</v>
      </c>
      <c r="F1162" t="str">
        <f t="shared" si="110"/>
        <v>Fehler</v>
      </c>
      <c r="G1162" t="str">
        <f t="shared" si="111"/>
        <v>Durchführung</v>
      </c>
      <c r="H1162" t="str" cm="1">
        <f t="array" ref="H1162">LEFT(C1162,SUM(LEN(C1162)-LEN(SUBSTITUTE(C1162,{"0";"1";"2";"3";"4";"5";"6";"7";"8";"9"},""))))</f>
        <v>00</v>
      </c>
      <c r="I1162" t="str" cm="1">
        <f t="array" aca="1" ref="I1162" ca="1">_xlfn.TEXTJOIN("",TRUE,IFERROR(MID(H1162,ROW(INDIRECT("1:100")),1)+0,""))</f>
        <v>00</v>
      </c>
      <c r="J1162" s="1" t="s">
        <v>12620</v>
      </c>
      <c r="K1162" t="e">
        <f t="shared" si="112"/>
        <v>#VALUE!</v>
      </c>
      <c r="L1162" t="s">
        <v>12566</v>
      </c>
      <c r="M1162" t="s">
        <v>12567</v>
      </c>
      <c r="N1162">
        <v>2</v>
      </c>
      <c r="O1162" t="s">
        <v>766</v>
      </c>
      <c r="P1162" t="str">
        <f t="shared" si="113"/>
        <v>00 Durchführung</v>
      </c>
    </row>
    <row r="1163" spans="1:16" x14ac:dyDescent="0.3">
      <c r="A1163" t="s">
        <v>11835</v>
      </c>
      <c r="B1163" t="s">
        <v>12431</v>
      </c>
      <c r="C1163" t="s">
        <v>65</v>
      </c>
      <c r="D1163">
        <f t="shared" si="108"/>
        <v>1</v>
      </c>
      <c r="E1163">
        <f t="shared" si="109"/>
        <v>1</v>
      </c>
      <c r="F1163" t="str">
        <f t="shared" si="110"/>
        <v>Umsetzung</v>
      </c>
      <c r="G1163" t="str">
        <f t="shared" si="111"/>
        <v>Umsetzung</v>
      </c>
      <c r="H1163" t="str" cm="1">
        <f t="array" ref="H1163">LEFT(C1163,SUM(LEN(C1163)-LEN(SUBSTITUTE(C1163,{"0";"1";"2";"3";"4";"5";"6";"7";"8";"9"},""))))</f>
        <v>01</v>
      </c>
      <c r="I1163" t="str" cm="1">
        <f t="array" aca="1" ref="I1163" ca="1">_xlfn.TEXTJOIN("",TRUE,IFERROR(MID(H1163,ROW(INDIRECT("1:100")),1)+0,""))</f>
        <v>01</v>
      </c>
      <c r="J1163" s="1" t="s">
        <v>12604</v>
      </c>
      <c r="K1163" t="str">
        <f t="shared" si="112"/>
        <v>01</v>
      </c>
      <c r="L1163" t="s">
        <v>12566</v>
      </c>
      <c r="M1163" t="s">
        <v>12567</v>
      </c>
      <c r="N1163">
        <v>2</v>
      </c>
      <c r="O1163" t="s">
        <v>766</v>
      </c>
      <c r="P1163" t="str">
        <f t="shared" si="113"/>
        <v>01-Umsetzung</v>
      </c>
    </row>
    <row r="1164" spans="1:16" x14ac:dyDescent="0.3">
      <c r="A1164" t="s">
        <v>11836</v>
      </c>
      <c r="B1164" t="s">
        <v>12432</v>
      </c>
      <c r="C1164" t="s">
        <v>65</v>
      </c>
      <c r="D1164">
        <f t="shared" si="108"/>
        <v>1</v>
      </c>
      <c r="E1164">
        <f t="shared" si="109"/>
        <v>1</v>
      </c>
      <c r="F1164" t="str">
        <f t="shared" si="110"/>
        <v>Umsetzung</v>
      </c>
      <c r="G1164" t="str">
        <f t="shared" si="111"/>
        <v>Umsetzung</v>
      </c>
      <c r="H1164" t="str" cm="1">
        <f t="array" ref="H1164">LEFT(C1164,SUM(LEN(C1164)-LEN(SUBSTITUTE(C1164,{"0";"1";"2";"3";"4";"5";"6";"7";"8";"9"},""))))</f>
        <v>01</v>
      </c>
      <c r="I1164" t="str" cm="1">
        <f t="array" aca="1" ref="I1164" ca="1">_xlfn.TEXTJOIN("",TRUE,IFERROR(MID(H1164,ROW(INDIRECT("1:100")),1)+0,""))</f>
        <v>01</v>
      </c>
      <c r="J1164" s="1" t="s">
        <v>12604</v>
      </c>
      <c r="K1164" t="str">
        <f t="shared" si="112"/>
        <v>01</v>
      </c>
      <c r="L1164" t="s">
        <v>12566</v>
      </c>
      <c r="M1164" t="s">
        <v>12567</v>
      </c>
      <c r="N1164">
        <v>2</v>
      </c>
      <c r="O1164" t="s">
        <v>766</v>
      </c>
      <c r="P1164" t="str">
        <f t="shared" si="113"/>
        <v>01-Umsetzung</v>
      </c>
    </row>
    <row r="1165" spans="1:16" x14ac:dyDescent="0.3">
      <c r="A1165" t="s">
        <v>11837</v>
      </c>
      <c r="B1165" t="s">
        <v>12432</v>
      </c>
      <c r="C1165" t="s">
        <v>602</v>
      </c>
      <c r="D1165">
        <f t="shared" si="108"/>
        <v>1</v>
      </c>
      <c r="E1165">
        <f t="shared" si="109"/>
        <v>1</v>
      </c>
      <c r="F1165" t="str">
        <f t="shared" si="110"/>
        <v>Unterstützung</v>
      </c>
      <c r="G1165" t="str">
        <f t="shared" si="111"/>
        <v>Unterstützung</v>
      </c>
      <c r="H1165" t="str" cm="1">
        <f t="array" ref="H1165">LEFT(C1165,SUM(LEN(C1165)-LEN(SUBSTITUTE(C1165,{"0";"1";"2";"3";"4";"5";"6";"7";"8";"9"},""))))</f>
        <v>03</v>
      </c>
      <c r="I1165" t="str" cm="1">
        <f t="array" aca="1" ref="I1165" ca="1">_xlfn.TEXTJOIN("",TRUE,IFERROR(MID(H1165,ROW(INDIRECT("1:100")),1)+0,""))</f>
        <v>03</v>
      </c>
      <c r="J1165" s="1" t="s">
        <v>12611</v>
      </c>
      <c r="K1165" t="str">
        <f t="shared" si="112"/>
        <v>03</v>
      </c>
      <c r="L1165" t="s">
        <v>12566</v>
      </c>
      <c r="M1165" t="s">
        <v>12567</v>
      </c>
      <c r="N1165">
        <v>2</v>
      </c>
      <c r="O1165" t="s">
        <v>766</v>
      </c>
      <c r="P1165" t="str">
        <f t="shared" si="113"/>
        <v>03-Unterstützung</v>
      </c>
    </row>
    <row r="1166" spans="1:16" x14ac:dyDescent="0.3">
      <c r="A1166" t="s">
        <v>11838</v>
      </c>
      <c r="B1166" t="s">
        <v>12433</v>
      </c>
      <c r="C1166" t="s">
        <v>585</v>
      </c>
      <c r="D1166">
        <f t="shared" si="108"/>
        <v>0</v>
      </c>
      <c r="E1166">
        <f t="shared" si="109"/>
        <v>0</v>
      </c>
      <c r="F1166" t="str">
        <f t="shared" si="110"/>
        <v>Fehler</v>
      </c>
      <c r="G1166" t="str">
        <f t="shared" si="111"/>
        <v>Durchführung</v>
      </c>
      <c r="H1166" t="str" cm="1">
        <f t="array" ref="H1166">LEFT(C1166,SUM(LEN(C1166)-LEN(SUBSTITUTE(C1166,{"0";"1";"2";"3";"4";"5";"6";"7";"8";"9"},""))))</f>
        <v>00</v>
      </c>
      <c r="I1166" t="str" cm="1">
        <f t="array" aca="1" ref="I1166" ca="1">_xlfn.TEXTJOIN("",TRUE,IFERROR(MID(H1166,ROW(INDIRECT("1:100")),1)+0,""))</f>
        <v>00</v>
      </c>
      <c r="J1166" s="1" t="s">
        <v>12620</v>
      </c>
      <c r="K1166" t="e">
        <f t="shared" si="112"/>
        <v>#VALUE!</v>
      </c>
      <c r="L1166" t="s">
        <v>12566</v>
      </c>
      <c r="M1166" t="s">
        <v>12567</v>
      </c>
      <c r="N1166">
        <v>2</v>
      </c>
      <c r="O1166" t="s">
        <v>766</v>
      </c>
      <c r="P1166" t="str">
        <f t="shared" si="113"/>
        <v>00 Durchführung</v>
      </c>
    </row>
    <row r="1167" spans="1:16" x14ac:dyDescent="0.3">
      <c r="A1167" t="s">
        <v>11839</v>
      </c>
      <c r="B1167" t="s">
        <v>12433</v>
      </c>
      <c r="C1167" t="s">
        <v>590</v>
      </c>
      <c r="D1167">
        <f t="shared" si="108"/>
        <v>0</v>
      </c>
      <c r="E1167">
        <f t="shared" si="109"/>
        <v>0</v>
      </c>
      <c r="F1167" t="str">
        <f t="shared" si="110"/>
        <v>Fehler</v>
      </c>
      <c r="G1167" t="str">
        <f t="shared" si="111"/>
        <v>Umsetzung</v>
      </c>
      <c r="H1167" t="str" cm="1">
        <f t="array" ref="H1167">LEFT(C1167,SUM(LEN(C1167)-LEN(SUBSTITUTE(C1167,{"0";"1";"2";"3";"4";"5";"6";"7";"8";"9"},""))))</f>
        <v>00</v>
      </c>
      <c r="I1167" t="str" cm="1">
        <f t="array" aca="1" ref="I1167" ca="1">_xlfn.TEXTJOIN("",TRUE,IFERROR(MID(H1167,ROW(INDIRECT("1:100")),1)+0,""))</f>
        <v>00</v>
      </c>
      <c r="J1167" s="1" t="s">
        <v>12620</v>
      </c>
      <c r="K1167" t="e">
        <f t="shared" si="112"/>
        <v>#VALUE!</v>
      </c>
      <c r="L1167" t="s">
        <v>12566</v>
      </c>
      <c r="M1167" t="s">
        <v>12567</v>
      </c>
      <c r="N1167">
        <v>2</v>
      </c>
      <c r="O1167" t="s">
        <v>766</v>
      </c>
      <c r="P1167" t="str">
        <f t="shared" si="113"/>
        <v>00 Umsetzung</v>
      </c>
    </row>
    <row r="1168" spans="1:16" x14ac:dyDescent="0.3">
      <c r="A1168" t="s">
        <v>11840</v>
      </c>
      <c r="B1168" t="s">
        <v>12434</v>
      </c>
      <c r="C1168" t="s">
        <v>590</v>
      </c>
      <c r="D1168">
        <f t="shared" si="108"/>
        <v>0</v>
      </c>
      <c r="E1168">
        <f t="shared" si="109"/>
        <v>0</v>
      </c>
      <c r="F1168" t="str">
        <f t="shared" si="110"/>
        <v>Fehler</v>
      </c>
      <c r="G1168" t="str">
        <f t="shared" si="111"/>
        <v>Umsetzung</v>
      </c>
      <c r="H1168" t="str" cm="1">
        <f t="array" ref="H1168">LEFT(C1168,SUM(LEN(C1168)-LEN(SUBSTITUTE(C1168,{"0";"1";"2";"3";"4";"5";"6";"7";"8";"9"},""))))</f>
        <v>00</v>
      </c>
      <c r="I1168" t="str" cm="1">
        <f t="array" aca="1" ref="I1168" ca="1">_xlfn.TEXTJOIN("",TRUE,IFERROR(MID(H1168,ROW(INDIRECT("1:100")),1)+0,""))</f>
        <v>00</v>
      </c>
      <c r="J1168" s="1" t="s">
        <v>12620</v>
      </c>
      <c r="K1168" t="e">
        <f t="shared" si="112"/>
        <v>#VALUE!</v>
      </c>
      <c r="L1168" t="s">
        <v>12566</v>
      </c>
      <c r="M1168" t="s">
        <v>12567</v>
      </c>
      <c r="N1168">
        <v>2</v>
      </c>
      <c r="O1168" t="s">
        <v>766</v>
      </c>
      <c r="P1168" t="str">
        <f t="shared" si="113"/>
        <v>00 Umsetzung</v>
      </c>
    </row>
    <row r="1169" spans="1:16" x14ac:dyDescent="0.3">
      <c r="A1169" t="s">
        <v>11841</v>
      </c>
      <c r="B1169" t="s">
        <v>12435</v>
      </c>
      <c r="C1169" t="s">
        <v>65</v>
      </c>
      <c r="D1169">
        <f t="shared" si="108"/>
        <v>1</v>
      </c>
      <c r="E1169">
        <f t="shared" si="109"/>
        <v>1</v>
      </c>
      <c r="F1169" t="str">
        <f t="shared" si="110"/>
        <v>Umsetzung</v>
      </c>
      <c r="G1169" t="str">
        <f t="shared" si="111"/>
        <v>Umsetzung</v>
      </c>
      <c r="H1169" t="str" cm="1">
        <f t="array" ref="H1169">LEFT(C1169,SUM(LEN(C1169)-LEN(SUBSTITUTE(C1169,{"0";"1";"2";"3";"4";"5";"6";"7";"8";"9"},""))))</f>
        <v>01</v>
      </c>
      <c r="I1169" t="str" cm="1">
        <f t="array" aca="1" ref="I1169" ca="1">_xlfn.TEXTJOIN("",TRUE,IFERROR(MID(H1169,ROW(INDIRECT("1:100")),1)+0,""))</f>
        <v>01</v>
      </c>
      <c r="J1169" s="1" t="s">
        <v>12604</v>
      </c>
      <c r="K1169" t="str">
        <f t="shared" si="112"/>
        <v>01</v>
      </c>
      <c r="L1169" t="s">
        <v>12566</v>
      </c>
      <c r="M1169" t="s">
        <v>12567</v>
      </c>
      <c r="N1169">
        <v>2</v>
      </c>
      <c r="O1169" t="s">
        <v>766</v>
      </c>
      <c r="P1169" t="str">
        <f t="shared" si="113"/>
        <v>01-Umsetzung</v>
      </c>
    </row>
    <row r="1170" spans="1:16" x14ac:dyDescent="0.3">
      <c r="A1170" t="s">
        <v>11842</v>
      </c>
      <c r="B1170" t="s">
        <v>12436</v>
      </c>
      <c r="C1170" t="s">
        <v>65</v>
      </c>
      <c r="D1170">
        <f t="shared" si="108"/>
        <v>1</v>
      </c>
      <c r="E1170">
        <f t="shared" si="109"/>
        <v>1</v>
      </c>
      <c r="F1170" t="str">
        <f t="shared" si="110"/>
        <v>Umsetzung</v>
      </c>
      <c r="G1170" t="str">
        <f t="shared" si="111"/>
        <v>Umsetzung</v>
      </c>
      <c r="H1170" t="str" cm="1">
        <f t="array" ref="H1170">LEFT(C1170,SUM(LEN(C1170)-LEN(SUBSTITUTE(C1170,{"0";"1";"2";"3";"4";"5";"6";"7";"8";"9"},""))))</f>
        <v>01</v>
      </c>
      <c r="I1170" t="str" cm="1">
        <f t="array" aca="1" ref="I1170" ca="1">_xlfn.TEXTJOIN("",TRUE,IFERROR(MID(H1170,ROW(INDIRECT("1:100")),1)+0,""))</f>
        <v>01</v>
      </c>
      <c r="J1170" s="1" t="s">
        <v>12604</v>
      </c>
      <c r="K1170" t="str">
        <f t="shared" si="112"/>
        <v>01</v>
      </c>
      <c r="L1170" t="s">
        <v>12566</v>
      </c>
      <c r="M1170" t="s">
        <v>12567</v>
      </c>
      <c r="N1170">
        <v>2</v>
      </c>
      <c r="O1170" t="s">
        <v>766</v>
      </c>
      <c r="P1170" t="str">
        <f t="shared" si="113"/>
        <v>01-Umsetzung</v>
      </c>
    </row>
    <row r="1171" spans="1:16" x14ac:dyDescent="0.3">
      <c r="A1171" t="s">
        <v>11843</v>
      </c>
      <c r="B1171" t="s">
        <v>12437</v>
      </c>
      <c r="C1171" t="s">
        <v>65</v>
      </c>
      <c r="D1171">
        <f t="shared" si="108"/>
        <v>1</v>
      </c>
      <c r="E1171">
        <f t="shared" si="109"/>
        <v>1</v>
      </c>
      <c r="F1171" t="str">
        <f t="shared" si="110"/>
        <v>Umsetzung</v>
      </c>
      <c r="G1171" t="str">
        <f t="shared" si="111"/>
        <v>Umsetzung</v>
      </c>
      <c r="H1171" t="str" cm="1">
        <f t="array" ref="H1171">LEFT(C1171,SUM(LEN(C1171)-LEN(SUBSTITUTE(C1171,{"0";"1";"2";"3";"4";"5";"6";"7";"8";"9"},""))))</f>
        <v>01</v>
      </c>
      <c r="I1171" t="str" cm="1">
        <f t="array" aca="1" ref="I1171" ca="1">_xlfn.TEXTJOIN("",TRUE,IFERROR(MID(H1171,ROW(INDIRECT("1:100")),1)+0,""))</f>
        <v>01</v>
      </c>
      <c r="J1171" s="1" t="s">
        <v>12604</v>
      </c>
      <c r="K1171" t="str">
        <f t="shared" si="112"/>
        <v>01</v>
      </c>
      <c r="L1171" t="s">
        <v>12566</v>
      </c>
      <c r="M1171" t="s">
        <v>12567</v>
      </c>
      <c r="N1171">
        <v>2</v>
      </c>
      <c r="O1171" t="s">
        <v>766</v>
      </c>
      <c r="P1171" t="str">
        <f t="shared" si="113"/>
        <v>01-Umsetzung</v>
      </c>
    </row>
    <row r="1172" spans="1:16" x14ac:dyDescent="0.3">
      <c r="A1172" t="s">
        <v>11844</v>
      </c>
      <c r="B1172" t="s">
        <v>12438</v>
      </c>
      <c r="C1172" t="s">
        <v>590</v>
      </c>
      <c r="D1172">
        <f t="shared" si="108"/>
        <v>0</v>
      </c>
      <c r="E1172">
        <f t="shared" si="109"/>
        <v>0</v>
      </c>
      <c r="F1172" t="str">
        <f t="shared" si="110"/>
        <v>Fehler</v>
      </c>
      <c r="G1172" t="str">
        <f t="shared" si="111"/>
        <v>Umsetzung</v>
      </c>
      <c r="H1172" t="str" cm="1">
        <f t="array" ref="H1172">LEFT(C1172,SUM(LEN(C1172)-LEN(SUBSTITUTE(C1172,{"0";"1";"2";"3";"4";"5";"6";"7";"8";"9"},""))))</f>
        <v>00</v>
      </c>
      <c r="I1172" t="str" cm="1">
        <f t="array" aca="1" ref="I1172" ca="1">_xlfn.TEXTJOIN("",TRUE,IFERROR(MID(H1172,ROW(INDIRECT("1:100")),1)+0,""))</f>
        <v>00</v>
      </c>
      <c r="J1172" s="1" t="s">
        <v>12620</v>
      </c>
      <c r="K1172" t="e">
        <f t="shared" si="112"/>
        <v>#VALUE!</v>
      </c>
      <c r="L1172" t="s">
        <v>12566</v>
      </c>
      <c r="M1172" t="s">
        <v>12567</v>
      </c>
      <c r="N1172">
        <v>2</v>
      </c>
      <c r="O1172" t="s">
        <v>766</v>
      </c>
      <c r="P1172" t="str">
        <f t="shared" si="113"/>
        <v>00 Umsetzung</v>
      </c>
    </row>
    <row r="1173" spans="1:16" x14ac:dyDescent="0.3">
      <c r="A1173" t="s">
        <v>11845</v>
      </c>
      <c r="B1173" t="s">
        <v>12439</v>
      </c>
      <c r="C1173" t="s">
        <v>65</v>
      </c>
      <c r="D1173">
        <f t="shared" si="108"/>
        <v>1</v>
      </c>
      <c r="E1173">
        <f t="shared" si="109"/>
        <v>1</v>
      </c>
      <c r="F1173" t="str">
        <f t="shared" si="110"/>
        <v>Umsetzung</v>
      </c>
      <c r="G1173" t="str">
        <f t="shared" si="111"/>
        <v>Umsetzung</v>
      </c>
      <c r="H1173" t="str" cm="1">
        <f t="array" ref="H1173">LEFT(C1173,SUM(LEN(C1173)-LEN(SUBSTITUTE(C1173,{"0";"1";"2";"3";"4";"5";"6";"7";"8";"9"},""))))</f>
        <v>01</v>
      </c>
      <c r="I1173" t="str" cm="1">
        <f t="array" aca="1" ref="I1173" ca="1">_xlfn.TEXTJOIN("",TRUE,IFERROR(MID(H1173,ROW(INDIRECT("1:100")),1)+0,""))</f>
        <v>01</v>
      </c>
      <c r="J1173" s="1" t="s">
        <v>12604</v>
      </c>
      <c r="K1173" t="str">
        <f t="shared" si="112"/>
        <v>01</v>
      </c>
      <c r="L1173" t="s">
        <v>12566</v>
      </c>
      <c r="M1173" t="s">
        <v>12567</v>
      </c>
      <c r="N1173">
        <v>2</v>
      </c>
      <c r="O1173" t="s">
        <v>766</v>
      </c>
      <c r="P1173" t="str">
        <f t="shared" si="113"/>
        <v>01-Umsetzung</v>
      </c>
    </row>
    <row r="1174" spans="1:16" x14ac:dyDescent="0.3">
      <c r="A1174" t="s">
        <v>11846</v>
      </c>
      <c r="B1174" t="s">
        <v>12440</v>
      </c>
      <c r="C1174" t="s">
        <v>65</v>
      </c>
      <c r="D1174">
        <f t="shared" si="108"/>
        <v>1</v>
      </c>
      <c r="E1174">
        <f t="shared" si="109"/>
        <v>1</v>
      </c>
      <c r="F1174" t="str">
        <f t="shared" si="110"/>
        <v>Umsetzung</v>
      </c>
      <c r="G1174" t="str">
        <f t="shared" si="111"/>
        <v>Umsetzung</v>
      </c>
      <c r="H1174" t="str" cm="1">
        <f t="array" ref="H1174">LEFT(C1174,SUM(LEN(C1174)-LEN(SUBSTITUTE(C1174,{"0";"1";"2";"3";"4";"5";"6";"7";"8";"9"},""))))</f>
        <v>01</v>
      </c>
      <c r="I1174" t="str" cm="1">
        <f t="array" aca="1" ref="I1174" ca="1">_xlfn.TEXTJOIN("",TRUE,IFERROR(MID(H1174,ROW(INDIRECT("1:100")),1)+0,""))</f>
        <v>01</v>
      </c>
      <c r="J1174" s="1" t="s">
        <v>12604</v>
      </c>
      <c r="K1174" t="str">
        <f t="shared" si="112"/>
        <v>01</v>
      </c>
      <c r="L1174" t="s">
        <v>12566</v>
      </c>
      <c r="M1174" t="s">
        <v>12567</v>
      </c>
      <c r="N1174">
        <v>2</v>
      </c>
      <c r="O1174" t="s">
        <v>766</v>
      </c>
      <c r="P1174" t="str">
        <f t="shared" si="113"/>
        <v>01-Umsetzung</v>
      </c>
    </row>
    <row r="1175" spans="1:16" x14ac:dyDescent="0.3">
      <c r="A1175" t="s">
        <v>11847</v>
      </c>
      <c r="B1175" t="s">
        <v>12441</v>
      </c>
      <c r="C1175" t="s">
        <v>65</v>
      </c>
      <c r="D1175">
        <f t="shared" si="108"/>
        <v>1</v>
      </c>
      <c r="E1175">
        <f t="shared" si="109"/>
        <v>1</v>
      </c>
      <c r="F1175" t="str">
        <f t="shared" si="110"/>
        <v>Umsetzung</v>
      </c>
      <c r="G1175" t="str">
        <f t="shared" si="111"/>
        <v>Umsetzung</v>
      </c>
      <c r="H1175" t="str" cm="1">
        <f t="array" ref="H1175">LEFT(C1175,SUM(LEN(C1175)-LEN(SUBSTITUTE(C1175,{"0";"1";"2";"3";"4";"5";"6";"7";"8";"9"},""))))</f>
        <v>01</v>
      </c>
      <c r="I1175" t="str" cm="1">
        <f t="array" aca="1" ref="I1175" ca="1">_xlfn.TEXTJOIN("",TRUE,IFERROR(MID(H1175,ROW(INDIRECT("1:100")),1)+0,""))</f>
        <v>01</v>
      </c>
      <c r="J1175" s="1" t="s">
        <v>12604</v>
      </c>
      <c r="K1175" t="str">
        <f t="shared" si="112"/>
        <v>01</v>
      </c>
      <c r="L1175" t="s">
        <v>12566</v>
      </c>
      <c r="M1175" t="s">
        <v>12567</v>
      </c>
      <c r="N1175">
        <v>2</v>
      </c>
      <c r="O1175" t="s">
        <v>766</v>
      </c>
      <c r="P1175" t="str">
        <f t="shared" si="113"/>
        <v>01-Umsetzung</v>
      </c>
    </row>
    <row r="1176" spans="1:16" x14ac:dyDescent="0.3">
      <c r="A1176" t="s">
        <v>11848</v>
      </c>
      <c r="B1176" t="s">
        <v>12442</v>
      </c>
      <c r="C1176" t="s">
        <v>65</v>
      </c>
      <c r="D1176">
        <f t="shared" si="108"/>
        <v>1</v>
      </c>
      <c r="E1176">
        <f t="shared" si="109"/>
        <v>1</v>
      </c>
      <c r="F1176" t="str">
        <f t="shared" si="110"/>
        <v>Umsetzung</v>
      </c>
      <c r="G1176" t="str">
        <f t="shared" si="111"/>
        <v>Umsetzung</v>
      </c>
      <c r="H1176" t="str" cm="1">
        <f t="array" ref="H1176">LEFT(C1176,SUM(LEN(C1176)-LEN(SUBSTITUTE(C1176,{"0";"1";"2";"3";"4";"5";"6";"7";"8";"9"},""))))</f>
        <v>01</v>
      </c>
      <c r="I1176" t="str" cm="1">
        <f t="array" aca="1" ref="I1176" ca="1">_xlfn.TEXTJOIN("",TRUE,IFERROR(MID(H1176,ROW(INDIRECT("1:100")),1)+0,""))</f>
        <v>01</v>
      </c>
      <c r="J1176" s="1" t="s">
        <v>12604</v>
      </c>
      <c r="K1176" t="str">
        <f t="shared" si="112"/>
        <v>01</v>
      </c>
      <c r="L1176" t="s">
        <v>12566</v>
      </c>
      <c r="M1176" t="s">
        <v>12567</v>
      </c>
      <c r="N1176">
        <v>2</v>
      </c>
      <c r="O1176" t="s">
        <v>766</v>
      </c>
      <c r="P1176" t="str">
        <f t="shared" si="113"/>
        <v>01-Umsetzung</v>
      </c>
    </row>
    <row r="1177" spans="1:16" x14ac:dyDescent="0.3">
      <c r="A1177" t="s">
        <v>11849</v>
      </c>
      <c r="B1177" t="s">
        <v>12443</v>
      </c>
      <c r="C1177" t="s">
        <v>590</v>
      </c>
      <c r="D1177">
        <f t="shared" si="108"/>
        <v>0</v>
      </c>
      <c r="E1177">
        <f t="shared" si="109"/>
        <v>0</v>
      </c>
      <c r="F1177" t="str">
        <f t="shared" si="110"/>
        <v>Fehler</v>
      </c>
      <c r="G1177" t="str">
        <f t="shared" si="111"/>
        <v>Umsetzung</v>
      </c>
      <c r="H1177" t="str" cm="1">
        <f t="array" ref="H1177">LEFT(C1177,SUM(LEN(C1177)-LEN(SUBSTITUTE(C1177,{"0";"1";"2";"3";"4";"5";"6";"7";"8";"9"},""))))</f>
        <v>00</v>
      </c>
      <c r="I1177" t="str" cm="1">
        <f t="array" aca="1" ref="I1177" ca="1">_xlfn.TEXTJOIN("",TRUE,IFERROR(MID(H1177,ROW(INDIRECT("1:100")),1)+0,""))</f>
        <v>00</v>
      </c>
      <c r="J1177" s="1" t="s">
        <v>12620</v>
      </c>
      <c r="K1177" t="e">
        <f t="shared" si="112"/>
        <v>#VALUE!</v>
      </c>
      <c r="L1177" t="s">
        <v>12566</v>
      </c>
      <c r="M1177" t="s">
        <v>12567</v>
      </c>
      <c r="N1177">
        <v>2</v>
      </c>
      <c r="O1177" t="s">
        <v>766</v>
      </c>
      <c r="P1177" t="str">
        <f t="shared" si="113"/>
        <v>00 Umsetzung</v>
      </c>
    </row>
    <row r="1178" spans="1:16" x14ac:dyDescent="0.3">
      <c r="A1178" t="s">
        <v>11850</v>
      </c>
      <c r="B1178" t="s">
        <v>12444</v>
      </c>
      <c r="C1178" t="s">
        <v>65</v>
      </c>
      <c r="D1178">
        <f t="shared" si="108"/>
        <v>1</v>
      </c>
      <c r="E1178">
        <f t="shared" si="109"/>
        <v>1</v>
      </c>
      <c r="F1178" t="str">
        <f t="shared" si="110"/>
        <v>Umsetzung</v>
      </c>
      <c r="G1178" t="str">
        <f t="shared" si="111"/>
        <v>Umsetzung</v>
      </c>
      <c r="H1178" t="str" cm="1">
        <f t="array" ref="H1178">LEFT(C1178,SUM(LEN(C1178)-LEN(SUBSTITUTE(C1178,{"0";"1";"2";"3";"4";"5";"6";"7";"8";"9"},""))))</f>
        <v>01</v>
      </c>
      <c r="I1178" t="str" cm="1">
        <f t="array" aca="1" ref="I1178" ca="1">_xlfn.TEXTJOIN("",TRUE,IFERROR(MID(H1178,ROW(INDIRECT("1:100")),1)+0,""))</f>
        <v>01</v>
      </c>
      <c r="J1178" s="1" t="s">
        <v>12604</v>
      </c>
      <c r="K1178" t="str">
        <f t="shared" si="112"/>
        <v>01</v>
      </c>
      <c r="L1178" t="s">
        <v>12566</v>
      </c>
      <c r="M1178" t="s">
        <v>12567</v>
      </c>
      <c r="N1178">
        <v>2</v>
      </c>
      <c r="O1178" t="s">
        <v>766</v>
      </c>
      <c r="P1178" t="str">
        <f t="shared" si="113"/>
        <v>01-Umsetzung</v>
      </c>
    </row>
    <row r="1179" spans="1:16" x14ac:dyDescent="0.3">
      <c r="A1179" t="s">
        <v>11851</v>
      </c>
      <c r="B1179" t="s">
        <v>12445</v>
      </c>
      <c r="C1179" t="s">
        <v>590</v>
      </c>
      <c r="D1179">
        <f t="shared" si="108"/>
        <v>0</v>
      </c>
      <c r="E1179">
        <f t="shared" si="109"/>
        <v>0</v>
      </c>
      <c r="F1179" t="str">
        <f t="shared" si="110"/>
        <v>Fehler</v>
      </c>
      <c r="G1179" t="str">
        <f t="shared" si="111"/>
        <v>Umsetzung</v>
      </c>
      <c r="H1179" t="str" cm="1">
        <f t="array" ref="H1179">LEFT(C1179,SUM(LEN(C1179)-LEN(SUBSTITUTE(C1179,{"0";"1";"2";"3";"4";"5";"6";"7";"8";"9"},""))))</f>
        <v>00</v>
      </c>
      <c r="I1179" t="str" cm="1">
        <f t="array" aca="1" ref="I1179" ca="1">_xlfn.TEXTJOIN("",TRUE,IFERROR(MID(H1179,ROW(INDIRECT("1:100")),1)+0,""))</f>
        <v>00</v>
      </c>
      <c r="J1179" s="1" t="s">
        <v>12620</v>
      </c>
      <c r="K1179" t="e">
        <f t="shared" si="112"/>
        <v>#VALUE!</v>
      </c>
      <c r="L1179" t="s">
        <v>12566</v>
      </c>
      <c r="M1179" t="s">
        <v>12567</v>
      </c>
      <c r="N1179">
        <v>2</v>
      </c>
      <c r="O1179" t="s">
        <v>766</v>
      </c>
      <c r="P1179" t="str">
        <f t="shared" si="113"/>
        <v>00 Umsetzung</v>
      </c>
    </row>
    <row r="1180" spans="1:16" x14ac:dyDescent="0.3">
      <c r="A1180" t="s">
        <v>11852</v>
      </c>
      <c r="B1180" t="s">
        <v>12446</v>
      </c>
      <c r="C1180" t="s">
        <v>65</v>
      </c>
      <c r="D1180">
        <f t="shared" si="108"/>
        <v>1</v>
      </c>
      <c r="E1180">
        <f t="shared" si="109"/>
        <v>1</v>
      </c>
      <c r="F1180" t="str">
        <f t="shared" si="110"/>
        <v>Umsetzung</v>
      </c>
      <c r="G1180" t="str">
        <f t="shared" si="111"/>
        <v>Umsetzung</v>
      </c>
      <c r="H1180" t="str" cm="1">
        <f t="array" ref="H1180">LEFT(C1180,SUM(LEN(C1180)-LEN(SUBSTITUTE(C1180,{"0";"1";"2";"3";"4";"5";"6";"7";"8";"9"},""))))</f>
        <v>01</v>
      </c>
      <c r="I1180" t="str" cm="1">
        <f t="array" aca="1" ref="I1180" ca="1">_xlfn.TEXTJOIN("",TRUE,IFERROR(MID(H1180,ROW(INDIRECT("1:100")),1)+0,""))</f>
        <v>01</v>
      </c>
      <c r="J1180" s="1" t="s">
        <v>12604</v>
      </c>
      <c r="K1180" t="str">
        <f t="shared" si="112"/>
        <v>01</v>
      </c>
      <c r="L1180" t="s">
        <v>12566</v>
      </c>
      <c r="M1180" t="s">
        <v>12567</v>
      </c>
      <c r="N1180">
        <v>2</v>
      </c>
      <c r="O1180" t="s">
        <v>766</v>
      </c>
      <c r="P1180" t="str">
        <f t="shared" si="113"/>
        <v>01-Umsetzung</v>
      </c>
    </row>
    <row r="1181" spans="1:16" x14ac:dyDescent="0.3">
      <c r="A1181" t="s">
        <v>11853</v>
      </c>
      <c r="B1181" t="s">
        <v>12447</v>
      </c>
      <c r="C1181" t="s">
        <v>65</v>
      </c>
      <c r="D1181">
        <f t="shared" si="108"/>
        <v>1</v>
      </c>
      <c r="E1181">
        <f t="shared" si="109"/>
        <v>1</v>
      </c>
      <c r="F1181" t="str">
        <f t="shared" si="110"/>
        <v>Umsetzung</v>
      </c>
      <c r="G1181" t="str">
        <f t="shared" si="111"/>
        <v>Umsetzung</v>
      </c>
      <c r="H1181" t="str" cm="1">
        <f t="array" ref="H1181">LEFT(C1181,SUM(LEN(C1181)-LEN(SUBSTITUTE(C1181,{"0";"1";"2";"3";"4";"5";"6";"7";"8";"9"},""))))</f>
        <v>01</v>
      </c>
      <c r="I1181" t="str" cm="1">
        <f t="array" aca="1" ref="I1181" ca="1">_xlfn.TEXTJOIN("",TRUE,IFERROR(MID(H1181,ROW(INDIRECT("1:100")),1)+0,""))</f>
        <v>01</v>
      </c>
      <c r="J1181" s="1" t="s">
        <v>12604</v>
      </c>
      <c r="K1181" t="str">
        <f t="shared" si="112"/>
        <v>01</v>
      </c>
      <c r="L1181" t="s">
        <v>12566</v>
      </c>
      <c r="M1181" t="s">
        <v>12567</v>
      </c>
      <c r="N1181">
        <v>2</v>
      </c>
      <c r="O1181" t="s">
        <v>766</v>
      </c>
      <c r="P1181" t="str">
        <f t="shared" si="113"/>
        <v>01-Umsetzung</v>
      </c>
    </row>
    <row r="1182" spans="1:16" x14ac:dyDescent="0.3">
      <c r="A1182" t="s">
        <v>11854</v>
      </c>
      <c r="B1182" t="s">
        <v>12448</v>
      </c>
      <c r="C1182" t="s">
        <v>65</v>
      </c>
      <c r="D1182">
        <f t="shared" si="108"/>
        <v>1</v>
      </c>
      <c r="E1182">
        <f t="shared" si="109"/>
        <v>1</v>
      </c>
      <c r="F1182" t="str">
        <f t="shared" si="110"/>
        <v>Umsetzung</v>
      </c>
      <c r="G1182" t="str">
        <f t="shared" si="111"/>
        <v>Umsetzung</v>
      </c>
      <c r="H1182" t="str" cm="1">
        <f t="array" ref="H1182">LEFT(C1182,SUM(LEN(C1182)-LEN(SUBSTITUTE(C1182,{"0";"1";"2";"3";"4";"5";"6";"7";"8";"9"},""))))</f>
        <v>01</v>
      </c>
      <c r="I1182" t="str" cm="1">
        <f t="array" aca="1" ref="I1182" ca="1">_xlfn.TEXTJOIN("",TRUE,IFERROR(MID(H1182,ROW(INDIRECT("1:100")),1)+0,""))</f>
        <v>01</v>
      </c>
      <c r="J1182" s="1" t="s">
        <v>12604</v>
      </c>
      <c r="K1182" t="str">
        <f t="shared" si="112"/>
        <v>01</v>
      </c>
      <c r="L1182" t="s">
        <v>12566</v>
      </c>
      <c r="M1182" t="s">
        <v>12567</v>
      </c>
      <c r="N1182">
        <v>2</v>
      </c>
      <c r="O1182" t="s">
        <v>766</v>
      </c>
      <c r="P1182" t="str">
        <f t="shared" si="113"/>
        <v>01-Umsetzung</v>
      </c>
    </row>
    <row r="1183" spans="1:16" x14ac:dyDescent="0.3">
      <c r="A1183" t="s">
        <v>11855</v>
      </c>
      <c r="B1183" t="s">
        <v>12449</v>
      </c>
      <c r="C1183" t="s">
        <v>590</v>
      </c>
      <c r="D1183">
        <f t="shared" si="108"/>
        <v>0</v>
      </c>
      <c r="E1183">
        <f t="shared" si="109"/>
        <v>0</v>
      </c>
      <c r="F1183" t="str">
        <f t="shared" si="110"/>
        <v>Fehler</v>
      </c>
      <c r="G1183" t="str">
        <f t="shared" si="111"/>
        <v>Umsetzung</v>
      </c>
      <c r="H1183" t="str" cm="1">
        <f t="array" ref="H1183">LEFT(C1183,SUM(LEN(C1183)-LEN(SUBSTITUTE(C1183,{"0";"1";"2";"3";"4";"5";"6";"7";"8";"9"},""))))</f>
        <v>00</v>
      </c>
      <c r="I1183" t="str" cm="1">
        <f t="array" aca="1" ref="I1183" ca="1">_xlfn.TEXTJOIN("",TRUE,IFERROR(MID(H1183,ROW(INDIRECT("1:100")),1)+0,""))</f>
        <v>00</v>
      </c>
      <c r="J1183" s="1" t="s">
        <v>12620</v>
      </c>
      <c r="K1183" t="e">
        <f t="shared" si="112"/>
        <v>#VALUE!</v>
      </c>
      <c r="L1183" t="s">
        <v>12566</v>
      </c>
      <c r="M1183" t="s">
        <v>12567</v>
      </c>
      <c r="N1183">
        <v>2</v>
      </c>
      <c r="O1183" t="s">
        <v>766</v>
      </c>
      <c r="P1183" t="str">
        <f t="shared" si="113"/>
        <v>00 Umsetzung</v>
      </c>
    </row>
    <row r="1184" spans="1:16" x14ac:dyDescent="0.3">
      <c r="A1184" t="s">
        <v>11856</v>
      </c>
      <c r="B1184" t="s">
        <v>12450</v>
      </c>
      <c r="C1184" t="s">
        <v>590</v>
      </c>
      <c r="D1184">
        <f t="shared" si="108"/>
        <v>0</v>
      </c>
      <c r="E1184">
        <f t="shared" si="109"/>
        <v>0</v>
      </c>
      <c r="F1184" t="str">
        <f t="shared" si="110"/>
        <v>Fehler</v>
      </c>
      <c r="G1184" t="str">
        <f t="shared" si="111"/>
        <v>Umsetzung</v>
      </c>
      <c r="H1184" t="str" cm="1">
        <f t="array" ref="H1184">LEFT(C1184,SUM(LEN(C1184)-LEN(SUBSTITUTE(C1184,{"0";"1";"2";"3";"4";"5";"6";"7";"8";"9"},""))))</f>
        <v>00</v>
      </c>
      <c r="I1184" t="str" cm="1">
        <f t="array" aca="1" ref="I1184" ca="1">_xlfn.TEXTJOIN("",TRUE,IFERROR(MID(H1184,ROW(INDIRECT("1:100")),1)+0,""))</f>
        <v>00</v>
      </c>
      <c r="J1184" s="1" t="s">
        <v>12620</v>
      </c>
      <c r="K1184" t="e">
        <f t="shared" si="112"/>
        <v>#VALUE!</v>
      </c>
      <c r="L1184" t="s">
        <v>12566</v>
      </c>
      <c r="M1184" t="s">
        <v>12567</v>
      </c>
      <c r="N1184">
        <v>2</v>
      </c>
      <c r="O1184" t="s">
        <v>766</v>
      </c>
      <c r="P1184" t="str">
        <f t="shared" si="113"/>
        <v>00 Umsetzung</v>
      </c>
    </row>
    <row r="1185" spans="1:16" x14ac:dyDescent="0.3">
      <c r="A1185" t="s">
        <v>11857</v>
      </c>
      <c r="B1185" t="s">
        <v>12451</v>
      </c>
      <c r="C1185" t="s">
        <v>65</v>
      </c>
      <c r="D1185">
        <f t="shared" si="108"/>
        <v>1</v>
      </c>
      <c r="E1185">
        <f t="shared" si="109"/>
        <v>1</v>
      </c>
      <c r="F1185" t="str">
        <f t="shared" si="110"/>
        <v>Umsetzung</v>
      </c>
      <c r="G1185" t="str">
        <f t="shared" si="111"/>
        <v>Umsetzung</v>
      </c>
      <c r="H1185" t="str" cm="1">
        <f t="array" ref="H1185">LEFT(C1185,SUM(LEN(C1185)-LEN(SUBSTITUTE(C1185,{"0";"1";"2";"3";"4";"5";"6";"7";"8";"9"},""))))</f>
        <v>01</v>
      </c>
      <c r="I1185" t="str" cm="1">
        <f t="array" aca="1" ref="I1185" ca="1">_xlfn.TEXTJOIN("",TRUE,IFERROR(MID(H1185,ROW(INDIRECT("1:100")),1)+0,""))</f>
        <v>01</v>
      </c>
      <c r="J1185" s="1" t="s">
        <v>12604</v>
      </c>
      <c r="K1185" t="str">
        <f t="shared" si="112"/>
        <v>01</v>
      </c>
      <c r="L1185" t="s">
        <v>12566</v>
      </c>
      <c r="M1185" t="s">
        <v>12567</v>
      </c>
      <c r="N1185">
        <v>2</v>
      </c>
      <c r="O1185" t="s">
        <v>766</v>
      </c>
      <c r="P1185" t="str">
        <f t="shared" si="113"/>
        <v>01-Umsetzung</v>
      </c>
    </row>
    <row r="1186" spans="1:16" x14ac:dyDescent="0.3">
      <c r="A1186" t="s">
        <v>11858</v>
      </c>
      <c r="B1186" t="s">
        <v>12452</v>
      </c>
      <c r="C1186" t="s">
        <v>590</v>
      </c>
      <c r="D1186">
        <f t="shared" si="108"/>
        <v>0</v>
      </c>
      <c r="E1186">
        <f t="shared" si="109"/>
        <v>0</v>
      </c>
      <c r="F1186" t="str">
        <f t="shared" si="110"/>
        <v>Fehler</v>
      </c>
      <c r="G1186" t="str">
        <f t="shared" si="111"/>
        <v>Umsetzung</v>
      </c>
      <c r="H1186" t="str" cm="1">
        <f t="array" ref="H1186">LEFT(C1186,SUM(LEN(C1186)-LEN(SUBSTITUTE(C1186,{"0";"1";"2";"3";"4";"5";"6";"7";"8";"9"},""))))</f>
        <v>00</v>
      </c>
      <c r="I1186" t="str" cm="1">
        <f t="array" aca="1" ref="I1186" ca="1">_xlfn.TEXTJOIN("",TRUE,IFERROR(MID(H1186,ROW(INDIRECT("1:100")),1)+0,""))</f>
        <v>00</v>
      </c>
      <c r="J1186" s="1" t="s">
        <v>12620</v>
      </c>
      <c r="K1186" t="e">
        <f t="shared" si="112"/>
        <v>#VALUE!</v>
      </c>
      <c r="L1186" t="s">
        <v>12566</v>
      </c>
      <c r="M1186" t="s">
        <v>12567</v>
      </c>
      <c r="N1186">
        <v>2</v>
      </c>
      <c r="O1186" t="s">
        <v>766</v>
      </c>
      <c r="P1186" t="str">
        <f t="shared" si="113"/>
        <v>00 Umsetzung</v>
      </c>
    </row>
    <row r="1187" spans="1:16" x14ac:dyDescent="0.3">
      <c r="A1187" t="s">
        <v>11859</v>
      </c>
      <c r="B1187" t="s">
        <v>12453</v>
      </c>
      <c r="C1187" t="s">
        <v>590</v>
      </c>
      <c r="D1187">
        <f t="shared" si="108"/>
        <v>0</v>
      </c>
      <c r="E1187">
        <f t="shared" si="109"/>
        <v>0</v>
      </c>
      <c r="F1187" t="str">
        <f t="shared" si="110"/>
        <v>Fehler</v>
      </c>
      <c r="G1187" t="str">
        <f t="shared" si="111"/>
        <v>Umsetzung</v>
      </c>
      <c r="H1187" t="str" cm="1">
        <f t="array" ref="H1187">LEFT(C1187,SUM(LEN(C1187)-LEN(SUBSTITUTE(C1187,{"0";"1";"2";"3";"4";"5";"6";"7";"8";"9"},""))))</f>
        <v>00</v>
      </c>
      <c r="I1187" t="str" cm="1">
        <f t="array" aca="1" ref="I1187" ca="1">_xlfn.TEXTJOIN("",TRUE,IFERROR(MID(H1187,ROW(INDIRECT("1:100")),1)+0,""))</f>
        <v>00</v>
      </c>
      <c r="J1187" s="1" t="s">
        <v>12620</v>
      </c>
      <c r="K1187" t="e">
        <f t="shared" si="112"/>
        <v>#VALUE!</v>
      </c>
      <c r="L1187" t="s">
        <v>12566</v>
      </c>
      <c r="M1187" t="s">
        <v>12567</v>
      </c>
      <c r="N1187">
        <v>2</v>
      </c>
      <c r="O1187" t="s">
        <v>766</v>
      </c>
      <c r="P1187" t="str">
        <f t="shared" si="113"/>
        <v>00 Umsetzung</v>
      </c>
    </row>
    <row r="1188" spans="1:16" x14ac:dyDescent="0.3">
      <c r="A1188" t="s">
        <v>11860</v>
      </c>
      <c r="B1188" t="s">
        <v>12454</v>
      </c>
      <c r="C1188" t="s">
        <v>65</v>
      </c>
      <c r="D1188">
        <f t="shared" si="108"/>
        <v>1</v>
      </c>
      <c r="E1188">
        <f t="shared" si="109"/>
        <v>1</v>
      </c>
      <c r="F1188" t="str">
        <f t="shared" si="110"/>
        <v>Umsetzung</v>
      </c>
      <c r="G1188" t="str">
        <f t="shared" si="111"/>
        <v>Umsetzung</v>
      </c>
      <c r="H1188" t="str" cm="1">
        <f t="array" ref="H1188">LEFT(C1188,SUM(LEN(C1188)-LEN(SUBSTITUTE(C1188,{"0";"1";"2";"3";"4";"5";"6";"7";"8";"9"},""))))</f>
        <v>01</v>
      </c>
      <c r="I1188" t="str" cm="1">
        <f t="array" aca="1" ref="I1188" ca="1">_xlfn.TEXTJOIN("",TRUE,IFERROR(MID(H1188,ROW(INDIRECT("1:100")),1)+0,""))</f>
        <v>01</v>
      </c>
      <c r="J1188" s="1" t="s">
        <v>12604</v>
      </c>
      <c r="K1188" t="str">
        <f t="shared" si="112"/>
        <v>01</v>
      </c>
      <c r="L1188" t="s">
        <v>12566</v>
      </c>
      <c r="M1188" t="s">
        <v>12567</v>
      </c>
      <c r="N1188">
        <v>2</v>
      </c>
      <c r="O1188" t="s">
        <v>766</v>
      </c>
      <c r="P1188" t="str">
        <f t="shared" si="113"/>
        <v>01-Umsetzung</v>
      </c>
    </row>
    <row r="1189" spans="1:16" x14ac:dyDescent="0.3">
      <c r="A1189" t="s">
        <v>11861</v>
      </c>
      <c r="B1189" t="s">
        <v>12455</v>
      </c>
      <c r="C1189" t="s">
        <v>65</v>
      </c>
      <c r="D1189">
        <f t="shared" si="108"/>
        <v>1</v>
      </c>
      <c r="E1189">
        <f t="shared" si="109"/>
        <v>1</v>
      </c>
      <c r="F1189" t="str">
        <f t="shared" si="110"/>
        <v>Umsetzung</v>
      </c>
      <c r="G1189" t="str">
        <f t="shared" si="111"/>
        <v>Umsetzung</v>
      </c>
      <c r="H1189" t="str" cm="1">
        <f t="array" ref="H1189">LEFT(C1189,SUM(LEN(C1189)-LEN(SUBSTITUTE(C1189,{"0";"1";"2";"3";"4";"5";"6";"7";"8";"9"},""))))</f>
        <v>01</v>
      </c>
      <c r="I1189" t="str" cm="1">
        <f t="array" aca="1" ref="I1189" ca="1">_xlfn.TEXTJOIN("",TRUE,IFERROR(MID(H1189,ROW(INDIRECT("1:100")),1)+0,""))</f>
        <v>01</v>
      </c>
      <c r="J1189" s="1" t="s">
        <v>12604</v>
      </c>
      <c r="K1189" t="str">
        <f t="shared" si="112"/>
        <v>01</v>
      </c>
      <c r="L1189" t="s">
        <v>12566</v>
      </c>
      <c r="M1189" t="s">
        <v>12567</v>
      </c>
      <c r="N1189">
        <v>2</v>
      </c>
      <c r="O1189" t="s">
        <v>766</v>
      </c>
      <c r="P1189" t="str">
        <f t="shared" si="113"/>
        <v>01-Umsetzung</v>
      </c>
    </row>
    <row r="1190" spans="1:16" x14ac:dyDescent="0.3">
      <c r="A1190" t="s">
        <v>11862</v>
      </c>
      <c r="B1190" t="s">
        <v>12456</v>
      </c>
      <c r="C1190" t="s">
        <v>590</v>
      </c>
      <c r="D1190">
        <f t="shared" si="108"/>
        <v>0</v>
      </c>
      <c r="E1190">
        <f t="shared" si="109"/>
        <v>0</v>
      </c>
      <c r="F1190" t="str">
        <f t="shared" si="110"/>
        <v>Fehler</v>
      </c>
      <c r="G1190" t="str">
        <f t="shared" si="111"/>
        <v>Umsetzung</v>
      </c>
      <c r="H1190" t="str" cm="1">
        <f t="array" ref="H1190">LEFT(C1190,SUM(LEN(C1190)-LEN(SUBSTITUTE(C1190,{"0";"1";"2";"3";"4";"5";"6";"7";"8";"9"},""))))</f>
        <v>00</v>
      </c>
      <c r="I1190" t="str" cm="1">
        <f t="array" aca="1" ref="I1190" ca="1">_xlfn.TEXTJOIN("",TRUE,IFERROR(MID(H1190,ROW(INDIRECT("1:100")),1)+0,""))</f>
        <v>00</v>
      </c>
      <c r="J1190" s="1" t="s">
        <v>12620</v>
      </c>
      <c r="K1190" t="e">
        <f t="shared" si="112"/>
        <v>#VALUE!</v>
      </c>
      <c r="L1190" t="s">
        <v>12566</v>
      </c>
      <c r="M1190" t="s">
        <v>12567</v>
      </c>
      <c r="N1190">
        <v>2</v>
      </c>
      <c r="O1190" t="s">
        <v>766</v>
      </c>
      <c r="P1190" t="str">
        <f t="shared" si="113"/>
        <v>00 Umsetzung</v>
      </c>
    </row>
    <row r="1191" spans="1:16" x14ac:dyDescent="0.3">
      <c r="A1191" t="s">
        <v>11863</v>
      </c>
      <c r="B1191" t="s">
        <v>12457</v>
      </c>
      <c r="C1191" t="s">
        <v>590</v>
      </c>
      <c r="D1191">
        <f t="shared" si="108"/>
        <v>0</v>
      </c>
      <c r="E1191">
        <f t="shared" si="109"/>
        <v>0</v>
      </c>
      <c r="F1191" t="str">
        <f t="shared" si="110"/>
        <v>Fehler</v>
      </c>
      <c r="G1191" t="str">
        <f t="shared" si="111"/>
        <v>Umsetzung</v>
      </c>
      <c r="H1191" t="str" cm="1">
        <f t="array" ref="H1191">LEFT(C1191,SUM(LEN(C1191)-LEN(SUBSTITUTE(C1191,{"0";"1";"2";"3";"4";"5";"6";"7";"8";"9"},""))))</f>
        <v>00</v>
      </c>
      <c r="I1191" t="str" cm="1">
        <f t="array" aca="1" ref="I1191" ca="1">_xlfn.TEXTJOIN("",TRUE,IFERROR(MID(H1191,ROW(INDIRECT("1:100")),1)+0,""))</f>
        <v>00</v>
      </c>
      <c r="J1191" s="1" t="s">
        <v>12620</v>
      </c>
      <c r="K1191" t="e">
        <f t="shared" si="112"/>
        <v>#VALUE!</v>
      </c>
      <c r="L1191" t="s">
        <v>12566</v>
      </c>
      <c r="M1191" t="s">
        <v>12567</v>
      </c>
      <c r="N1191">
        <v>2</v>
      </c>
      <c r="O1191" t="s">
        <v>766</v>
      </c>
      <c r="P1191" t="str">
        <f t="shared" si="113"/>
        <v>00 Umsetzung</v>
      </c>
    </row>
    <row r="1192" spans="1:16" x14ac:dyDescent="0.3">
      <c r="A1192" t="s">
        <v>11864</v>
      </c>
      <c r="B1192" t="s">
        <v>12458</v>
      </c>
      <c r="C1192" t="s">
        <v>65</v>
      </c>
      <c r="D1192">
        <f t="shared" si="108"/>
        <v>1</v>
      </c>
      <c r="E1192">
        <f t="shared" si="109"/>
        <v>1</v>
      </c>
      <c r="F1192" t="str">
        <f t="shared" si="110"/>
        <v>Umsetzung</v>
      </c>
      <c r="G1192" t="str">
        <f t="shared" si="111"/>
        <v>Umsetzung</v>
      </c>
      <c r="H1192" t="str" cm="1">
        <f t="array" ref="H1192">LEFT(C1192,SUM(LEN(C1192)-LEN(SUBSTITUTE(C1192,{"0";"1";"2";"3";"4";"5";"6";"7";"8";"9"},""))))</f>
        <v>01</v>
      </c>
      <c r="I1192" t="str" cm="1">
        <f t="array" aca="1" ref="I1192" ca="1">_xlfn.TEXTJOIN("",TRUE,IFERROR(MID(H1192,ROW(INDIRECT("1:100")),1)+0,""))</f>
        <v>01</v>
      </c>
      <c r="J1192" s="1" t="s">
        <v>12604</v>
      </c>
      <c r="K1192" t="str">
        <f t="shared" si="112"/>
        <v>01</v>
      </c>
      <c r="L1192" t="s">
        <v>12566</v>
      </c>
      <c r="M1192" t="s">
        <v>12567</v>
      </c>
      <c r="N1192">
        <v>2</v>
      </c>
      <c r="O1192" t="s">
        <v>766</v>
      </c>
      <c r="P1192" t="str">
        <f t="shared" si="113"/>
        <v>01-Umsetzung</v>
      </c>
    </row>
    <row r="1193" spans="1:16" x14ac:dyDescent="0.3">
      <c r="A1193" t="s">
        <v>11865</v>
      </c>
      <c r="B1193" t="s">
        <v>12459</v>
      </c>
      <c r="C1193" t="s">
        <v>57</v>
      </c>
      <c r="D1193">
        <f t="shared" si="108"/>
        <v>1</v>
      </c>
      <c r="E1193">
        <f t="shared" si="109"/>
        <v>1</v>
      </c>
      <c r="F1193" t="str">
        <f t="shared" si="110"/>
        <v>Durchführung</v>
      </c>
      <c r="G1193" t="str">
        <f t="shared" si="111"/>
        <v>Durchführung</v>
      </c>
      <c r="H1193" t="str" cm="1">
        <f t="array" ref="H1193">LEFT(C1193,SUM(LEN(C1193)-LEN(SUBSTITUTE(C1193,{"0";"1";"2";"3";"4";"5";"6";"7";"8";"9"},""))))</f>
        <v>01</v>
      </c>
      <c r="I1193" t="str" cm="1">
        <f t="array" aca="1" ref="I1193" ca="1">_xlfn.TEXTJOIN("",TRUE,IFERROR(MID(H1193,ROW(INDIRECT("1:100")),1)+0,""))</f>
        <v>01</v>
      </c>
      <c r="J1193" s="1" t="s">
        <v>12604</v>
      </c>
      <c r="K1193" t="str">
        <f t="shared" si="112"/>
        <v>01</v>
      </c>
      <c r="L1193" t="s">
        <v>12566</v>
      </c>
      <c r="M1193" t="s">
        <v>12567</v>
      </c>
      <c r="N1193">
        <v>2</v>
      </c>
      <c r="O1193" t="s">
        <v>766</v>
      </c>
      <c r="P1193" t="str">
        <f t="shared" si="113"/>
        <v>01-Durchführung</v>
      </c>
    </row>
    <row r="1194" spans="1:16" x14ac:dyDescent="0.3">
      <c r="A1194" t="s">
        <v>11866</v>
      </c>
      <c r="B1194" t="s">
        <v>12465</v>
      </c>
      <c r="C1194" t="s">
        <v>641</v>
      </c>
      <c r="D1194">
        <f t="shared" si="108"/>
        <v>1</v>
      </c>
      <c r="E1194">
        <f t="shared" si="109"/>
        <v>1</v>
      </c>
      <c r="F1194" t="str">
        <f t="shared" si="110"/>
        <v>Besprechung Projektteam</v>
      </c>
      <c r="G1194" t="str">
        <f t="shared" si="111"/>
        <v>Besprechung Projektteam</v>
      </c>
      <c r="H1194" t="str" cm="1">
        <f t="array" ref="H1194">LEFT(C1194,SUM(LEN(C1194)-LEN(SUBSTITUTE(C1194,{"0";"1";"2";"3";"4";"5";"6";"7";"8";"9"},""))))</f>
        <v>01</v>
      </c>
      <c r="I1194" t="str" cm="1">
        <f t="array" aca="1" ref="I1194" ca="1">_xlfn.TEXTJOIN("",TRUE,IFERROR(MID(H1194,ROW(INDIRECT("1:100")),1)+0,""))</f>
        <v>01</v>
      </c>
      <c r="J1194" s="1" t="s">
        <v>12604</v>
      </c>
      <c r="K1194" t="str">
        <f t="shared" si="112"/>
        <v>01</v>
      </c>
      <c r="L1194" t="s">
        <v>12566</v>
      </c>
      <c r="M1194" t="s">
        <v>12567</v>
      </c>
      <c r="N1194">
        <v>2</v>
      </c>
      <c r="O1194" t="s">
        <v>766</v>
      </c>
      <c r="P1194" t="str">
        <f t="shared" si="113"/>
        <v>01-Besprechung Projektteam</v>
      </c>
    </row>
    <row r="1195" spans="1:16" x14ac:dyDescent="0.3">
      <c r="A1195" t="s">
        <v>11867</v>
      </c>
      <c r="B1195" t="s">
        <v>12465</v>
      </c>
      <c r="C1195" t="s">
        <v>642</v>
      </c>
      <c r="D1195">
        <f t="shared" si="108"/>
        <v>1</v>
      </c>
      <c r="E1195">
        <f t="shared" si="109"/>
        <v>1</v>
      </c>
      <c r="F1195" t="str">
        <f t="shared" si="110"/>
        <v>Abstimmung Kunde</v>
      </c>
      <c r="G1195" t="str">
        <f t="shared" si="111"/>
        <v>Abstimmung Kunde</v>
      </c>
      <c r="H1195" t="str" cm="1">
        <f t="array" ref="H1195">LEFT(C1195,SUM(LEN(C1195)-LEN(SUBSTITUTE(C1195,{"0";"1";"2";"3";"4";"5";"6";"7";"8";"9"},""))))</f>
        <v>02</v>
      </c>
      <c r="I1195" t="str" cm="1">
        <f t="array" aca="1" ref="I1195" ca="1">_xlfn.TEXTJOIN("",TRUE,IFERROR(MID(H1195,ROW(INDIRECT("1:100")),1)+0,""))</f>
        <v>02</v>
      </c>
      <c r="J1195" s="1" t="s">
        <v>12603</v>
      </c>
      <c r="K1195" t="str">
        <f t="shared" si="112"/>
        <v>02</v>
      </c>
      <c r="L1195" t="s">
        <v>12566</v>
      </c>
      <c r="M1195" t="s">
        <v>12567</v>
      </c>
      <c r="N1195">
        <v>2</v>
      </c>
      <c r="O1195" t="s">
        <v>766</v>
      </c>
      <c r="P1195" t="str">
        <f t="shared" si="113"/>
        <v>02-Abstimmung Kunde</v>
      </c>
    </row>
    <row r="1196" spans="1:16" x14ac:dyDescent="0.3">
      <c r="A1196" t="s">
        <v>11868</v>
      </c>
      <c r="B1196" t="s">
        <v>12465</v>
      </c>
      <c r="C1196" t="s">
        <v>643</v>
      </c>
      <c r="D1196">
        <f t="shared" si="108"/>
        <v>1</v>
      </c>
      <c r="E1196">
        <f t="shared" si="109"/>
        <v>1</v>
      </c>
      <c r="F1196" t="str">
        <f t="shared" si="110"/>
        <v>Ergebnispräsentation</v>
      </c>
      <c r="G1196" t="str">
        <f t="shared" si="111"/>
        <v>Ergebnispräsentation</v>
      </c>
      <c r="H1196" t="str" cm="1">
        <f t="array" ref="H1196">LEFT(C1196,SUM(LEN(C1196)-LEN(SUBSTITUTE(C1196,{"0";"1";"2";"3";"4";"5";"6";"7";"8";"9"},""))))</f>
        <v>03</v>
      </c>
      <c r="I1196" t="str" cm="1">
        <f t="array" aca="1" ref="I1196" ca="1">_xlfn.TEXTJOIN("",TRUE,IFERROR(MID(H1196,ROW(INDIRECT("1:100")),1)+0,""))</f>
        <v>03</v>
      </c>
      <c r="J1196" s="1" t="s">
        <v>12611</v>
      </c>
      <c r="K1196" t="str">
        <f t="shared" si="112"/>
        <v>03</v>
      </c>
      <c r="L1196" t="s">
        <v>12566</v>
      </c>
      <c r="M1196" t="s">
        <v>12567</v>
      </c>
      <c r="N1196">
        <v>2</v>
      </c>
      <c r="O1196" t="s">
        <v>766</v>
      </c>
      <c r="P1196" t="str">
        <f t="shared" si="113"/>
        <v>03-Ergebnispräsentation</v>
      </c>
    </row>
    <row r="1197" spans="1:16" x14ac:dyDescent="0.3">
      <c r="A1197" t="s">
        <v>11869</v>
      </c>
      <c r="B1197" t="s">
        <v>12465</v>
      </c>
      <c r="C1197" t="s">
        <v>644</v>
      </c>
      <c r="D1197">
        <f t="shared" si="108"/>
        <v>1</v>
      </c>
      <c r="E1197">
        <f t="shared" si="109"/>
        <v>1</v>
      </c>
      <c r="F1197" t="str">
        <f t="shared" si="110"/>
        <v>Koordination</v>
      </c>
      <c r="G1197" t="str">
        <f t="shared" si="111"/>
        <v>Koordination</v>
      </c>
      <c r="H1197" t="str" cm="1">
        <f t="array" ref="H1197">LEFT(C1197,SUM(LEN(C1197)-LEN(SUBSTITUTE(C1197,{"0";"1";"2";"3";"4";"5";"6";"7";"8";"9"},""))))</f>
        <v>10</v>
      </c>
      <c r="I1197" t="str" cm="1">
        <f t="array" aca="1" ref="I1197" ca="1">_xlfn.TEXTJOIN("",TRUE,IFERROR(MID(H1197,ROW(INDIRECT("1:100")),1)+0,""))</f>
        <v>10</v>
      </c>
      <c r="J1197" s="1" t="s">
        <v>12621</v>
      </c>
      <c r="K1197" t="str">
        <f t="shared" si="112"/>
        <v>10</v>
      </c>
      <c r="L1197" t="s">
        <v>12566</v>
      </c>
      <c r="M1197" t="s">
        <v>12567</v>
      </c>
      <c r="N1197">
        <v>2</v>
      </c>
      <c r="O1197" t="s">
        <v>766</v>
      </c>
      <c r="P1197" t="str">
        <f t="shared" si="113"/>
        <v>10-Koordination</v>
      </c>
    </row>
    <row r="1198" spans="1:16" x14ac:dyDescent="0.3">
      <c r="A1198" t="s">
        <v>11870</v>
      </c>
      <c r="B1198" t="s">
        <v>12466</v>
      </c>
      <c r="C1198" t="s">
        <v>645</v>
      </c>
      <c r="D1198">
        <f t="shared" si="108"/>
        <v>1</v>
      </c>
      <c r="E1198">
        <f t="shared" si="109"/>
        <v>1</v>
      </c>
      <c r="F1198" t="str">
        <f t="shared" si="110"/>
        <v>Grundkonzept (Anforderungen; Prozessablauf)</v>
      </c>
      <c r="G1198" t="str">
        <f t="shared" si="111"/>
        <v>Grundkonzept (Anforderungen; Prozessablauf)</v>
      </c>
      <c r="H1198" t="str" cm="1">
        <f t="array" ref="H1198">LEFT(C1198,SUM(LEN(C1198)-LEN(SUBSTITUTE(C1198,{"0";"1";"2";"3";"4";"5";"6";"7";"8";"9"},""))))</f>
        <v>01</v>
      </c>
      <c r="I1198" t="str" cm="1">
        <f t="array" aca="1" ref="I1198" ca="1">_xlfn.TEXTJOIN("",TRUE,IFERROR(MID(H1198,ROW(INDIRECT("1:100")),1)+0,""))</f>
        <v>01</v>
      </c>
      <c r="J1198" s="1" t="s">
        <v>12604</v>
      </c>
      <c r="K1198" t="str">
        <f t="shared" si="112"/>
        <v>01</v>
      </c>
      <c r="L1198" t="s">
        <v>12566</v>
      </c>
      <c r="M1198" t="s">
        <v>12567</v>
      </c>
      <c r="N1198">
        <v>2</v>
      </c>
      <c r="O1198" t="s">
        <v>766</v>
      </c>
      <c r="P1198" t="str">
        <f t="shared" si="113"/>
        <v>01-Grundkonzept (Anforderungen; Prozessablauf)</v>
      </c>
    </row>
    <row r="1199" spans="1:16" x14ac:dyDescent="0.3">
      <c r="A1199" t="s">
        <v>11871</v>
      </c>
      <c r="B1199" t="s">
        <v>12466</v>
      </c>
      <c r="C1199" t="s">
        <v>646</v>
      </c>
      <c r="D1199">
        <f t="shared" si="108"/>
        <v>1</v>
      </c>
      <c r="E1199">
        <f t="shared" si="109"/>
        <v>1</v>
      </c>
      <c r="F1199" t="str">
        <f t="shared" si="110"/>
        <v>IT Konzept CS Integration SD/MM</v>
      </c>
      <c r="G1199" t="str">
        <f t="shared" si="111"/>
        <v>IT Konzept CS Integration SD/MM</v>
      </c>
      <c r="H1199" t="str" cm="1">
        <f t="array" ref="H1199">LEFT(C1199,SUM(LEN(C1199)-LEN(SUBSTITUTE(C1199,{"0";"1";"2";"3";"4";"5";"6";"7";"8";"9"},""))))</f>
        <v>02</v>
      </c>
      <c r="I1199" t="str" cm="1">
        <f t="array" aca="1" ref="I1199" ca="1">_xlfn.TEXTJOIN("",TRUE,IFERROR(MID(H1199,ROW(INDIRECT("1:100")),1)+0,""))</f>
        <v>02</v>
      </c>
      <c r="J1199" s="1" t="s">
        <v>12603</v>
      </c>
      <c r="K1199" t="str">
        <f t="shared" si="112"/>
        <v>02</v>
      </c>
      <c r="L1199" t="s">
        <v>12566</v>
      </c>
      <c r="M1199" t="s">
        <v>12567</v>
      </c>
      <c r="N1199">
        <v>2</v>
      </c>
      <c r="O1199" t="s">
        <v>766</v>
      </c>
      <c r="P1199" t="str">
        <f t="shared" si="113"/>
        <v>02-IT Konzept CS Integration SD/MM</v>
      </c>
    </row>
    <row r="1200" spans="1:16" x14ac:dyDescent="0.3">
      <c r="A1200" t="s">
        <v>11872</v>
      </c>
      <c r="B1200" t="s">
        <v>12467</v>
      </c>
      <c r="C1200" t="s">
        <v>648</v>
      </c>
      <c r="D1200">
        <f t="shared" si="108"/>
        <v>1</v>
      </c>
      <c r="E1200">
        <f t="shared" si="109"/>
        <v>1</v>
      </c>
      <c r="F1200" t="str">
        <f t="shared" si="110"/>
        <v>Grundkonfiguration</v>
      </c>
      <c r="G1200" t="str">
        <f t="shared" si="111"/>
        <v>Grundkonfiguration</v>
      </c>
      <c r="H1200" t="str" cm="1">
        <f t="array" ref="H1200">LEFT(C1200,SUM(LEN(C1200)-LEN(SUBSTITUTE(C1200,{"0";"1";"2";"3";"4";"5";"6";"7";"8";"9"},""))))</f>
        <v>10</v>
      </c>
      <c r="I1200" t="str" cm="1">
        <f t="array" aca="1" ref="I1200" ca="1">_xlfn.TEXTJOIN("",TRUE,IFERROR(MID(H1200,ROW(INDIRECT("1:100")),1)+0,""))</f>
        <v>10</v>
      </c>
      <c r="J1200" s="1" t="s">
        <v>12621</v>
      </c>
      <c r="K1200" t="str">
        <f t="shared" si="112"/>
        <v>10</v>
      </c>
      <c r="L1200" t="s">
        <v>12566</v>
      </c>
      <c r="M1200" t="s">
        <v>12567</v>
      </c>
      <c r="N1200">
        <v>2</v>
      </c>
      <c r="O1200" t="s">
        <v>766</v>
      </c>
      <c r="P1200" t="str">
        <f t="shared" si="113"/>
        <v>10-Grundkonfiguration</v>
      </c>
    </row>
    <row r="1201" spans="1:16" x14ac:dyDescent="0.3">
      <c r="A1201" t="s">
        <v>11873</v>
      </c>
      <c r="B1201" t="s">
        <v>12467</v>
      </c>
      <c r="C1201" t="s">
        <v>649</v>
      </c>
      <c r="D1201">
        <f t="shared" si="108"/>
        <v>2</v>
      </c>
      <c r="E1201">
        <f t="shared" si="109"/>
        <v>2</v>
      </c>
      <c r="F1201" t="str">
        <f t="shared" si="110"/>
        <v>Implementierung</v>
      </c>
      <c r="G1201" t="str">
        <f t="shared" si="111"/>
        <v>Implementierung</v>
      </c>
      <c r="H1201" t="str" cm="1">
        <f t="array" ref="H1201">LEFT(C1201,SUM(LEN(C1201)-LEN(SUBSTITUTE(C1201,{"0";"1";"2";"3";"4";"5";"6";"7";"8";"9"},""))))</f>
        <v>20</v>
      </c>
      <c r="I1201" t="str" cm="1">
        <f t="array" aca="1" ref="I1201" ca="1">_xlfn.TEXTJOIN("",TRUE,IFERROR(MID(H1201,ROW(INDIRECT("1:100")),1)+0,""))</f>
        <v>20</v>
      </c>
      <c r="J1201" s="1" t="s">
        <v>12622</v>
      </c>
      <c r="K1201" t="str">
        <f t="shared" si="112"/>
        <v>20-Schnittstellen</v>
      </c>
      <c r="L1201" t="s">
        <v>12566</v>
      </c>
      <c r="M1201" t="s">
        <v>12567</v>
      </c>
      <c r="N1201">
        <v>2</v>
      </c>
      <c r="O1201" t="s">
        <v>766</v>
      </c>
      <c r="P1201" t="str">
        <f t="shared" si="113"/>
        <v>20-Schnittstellen-Implementierung</v>
      </c>
    </row>
    <row r="1202" spans="1:16" x14ac:dyDescent="0.3">
      <c r="A1202" t="s">
        <v>11874</v>
      </c>
      <c r="B1202" t="s">
        <v>12468</v>
      </c>
      <c r="C1202" t="s">
        <v>65</v>
      </c>
      <c r="D1202">
        <f t="shared" si="108"/>
        <v>1</v>
      </c>
      <c r="E1202">
        <f t="shared" si="109"/>
        <v>1</v>
      </c>
      <c r="F1202" t="str">
        <f t="shared" si="110"/>
        <v>Umsetzung</v>
      </c>
      <c r="G1202" t="str">
        <f t="shared" si="111"/>
        <v>Umsetzung</v>
      </c>
      <c r="H1202" t="str" cm="1">
        <f t="array" ref="H1202">LEFT(C1202,SUM(LEN(C1202)-LEN(SUBSTITUTE(C1202,{"0";"1";"2";"3";"4";"5";"6";"7";"8";"9"},""))))</f>
        <v>01</v>
      </c>
      <c r="I1202" t="str" cm="1">
        <f t="array" aca="1" ref="I1202" ca="1">_xlfn.TEXTJOIN("",TRUE,IFERROR(MID(H1202,ROW(INDIRECT("1:100")),1)+0,""))</f>
        <v>01</v>
      </c>
      <c r="J1202" s="1" t="s">
        <v>12604</v>
      </c>
      <c r="K1202" t="str">
        <f t="shared" si="112"/>
        <v>01</v>
      </c>
      <c r="L1202" t="s">
        <v>12566</v>
      </c>
      <c r="M1202" t="s">
        <v>12567</v>
      </c>
      <c r="N1202">
        <v>2</v>
      </c>
      <c r="O1202" t="s">
        <v>766</v>
      </c>
      <c r="P1202" t="str">
        <f t="shared" si="113"/>
        <v>01-Umsetzung</v>
      </c>
    </row>
    <row r="1203" spans="1:16" x14ac:dyDescent="0.3">
      <c r="A1203" t="s">
        <v>11875</v>
      </c>
      <c r="B1203" t="s">
        <v>12469</v>
      </c>
      <c r="C1203" t="s">
        <v>65</v>
      </c>
      <c r="D1203">
        <f t="shared" si="108"/>
        <v>1</v>
      </c>
      <c r="E1203">
        <f t="shared" si="109"/>
        <v>1</v>
      </c>
      <c r="F1203" t="str">
        <f t="shared" si="110"/>
        <v>Umsetzung</v>
      </c>
      <c r="G1203" t="str">
        <f t="shared" si="111"/>
        <v>Umsetzung</v>
      </c>
      <c r="H1203" t="str" cm="1">
        <f t="array" ref="H1203">LEFT(C1203,SUM(LEN(C1203)-LEN(SUBSTITUTE(C1203,{"0";"1";"2";"3";"4";"5";"6";"7";"8";"9"},""))))</f>
        <v>01</v>
      </c>
      <c r="I1203" t="str" cm="1">
        <f t="array" aca="1" ref="I1203" ca="1">_xlfn.TEXTJOIN("",TRUE,IFERROR(MID(H1203,ROW(INDIRECT("1:100")),1)+0,""))</f>
        <v>01</v>
      </c>
      <c r="J1203" s="1" t="s">
        <v>12604</v>
      </c>
      <c r="K1203" t="str">
        <f t="shared" si="112"/>
        <v>01</v>
      </c>
      <c r="L1203" t="s">
        <v>12566</v>
      </c>
      <c r="M1203" t="s">
        <v>12567</v>
      </c>
      <c r="N1203">
        <v>2</v>
      </c>
      <c r="O1203" t="s">
        <v>766</v>
      </c>
      <c r="P1203" t="str">
        <f t="shared" si="113"/>
        <v>01-Umsetzung</v>
      </c>
    </row>
    <row r="1204" spans="1:16" x14ac:dyDescent="0.3">
      <c r="A1204" t="s">
        <v>11876</v>
      </c>
      <c r="B1204" t="s">
        <v>12470</v>
      </c>
      <c r="C1204" t="s">
        <v>648</v>
      </c>
      <c r="D1204">
        <f t="shared" si="108"/>
        <v>1</v>
      </c>
      <c r="E1204">
        <f t="shared" si="109"/>
        <v>1</v>
      </c>
      <c r="F1204" t="str">
        <f t="shared" si="110"/>
        <v>Grundkonfiguration</v>
      </c>
      <c r="G1204" t="str">
        <f t="shared" si="111"/>
        <v>Grundkonfiguration</v>
      </c>
      <c r="H1204" t="str" cm="1">
        <f t="array" ref="H1204">LEFT(C1204,SUM(LEN(C1204)-LEN(SUBSTITUTE(C1204,{"0";"1";"2";"3";"4";"5";"6";"7";"8";"9"},""))))</f>
        <v>10</v>
      </c>
      <c r="I1204" t="str" cm="1">
        <f t="array" aca="1" ref="I1204" ca="1">_xlfn.TEXTJOIN("",TRUE,IFERROR(MID(H1204,ROW(INDIRECT("1:100")),1)+0,""))</f>
        <v>10</v>
      </c>
      <c r="J1204" s="1" t="s">
        <v>12621</v>
      </c>
      <c r="K1204" t="str">
        <f t="shared" si="112"/>
        <v>10</v>
      </c>
      <c r="L1204" t="s">
        <v>12566</v>
      </c>
      <c r="M1204" t="s">
        <v>12567</v>
      </c>
      <c r="N1204">
        <v>2</v>
      </c>
      <c r="O1204" t="s">
        <v>766</v>
      </c>
      <c r="P1204" t="str">
        <f t="shared" si="113"/>
        <v>10-Grundkonfiguration</v>
      </c>
    </row>
    <row r="1205" spans="1:16" x14ac:dyDescent="0.3">
      <c r="A1205" t="s">
        <v>11877</v>
      </c>
      <c r="B1205" t="s">
        <v>12470</v>
      </c>
      <c r="C1205" t="s">
        <v>649</v>
      </c>
      <c r="D1205">
        <f t="shared" si="108"/>
        <v>2</v>
      </c>
      <c r="E1205">
        <f t="shared" si="109"/>
        <v>2</v>
      </c>
      <c r="F1205" t="str">
        <f t="shared" si="110"/>
        <v>Implementierung</v>
      </c>
      <c r="G1205" t="str">
        <f t="shared" si="111"/>
        <v>Implementierung</v>
      </c>
      <c r="H1205" t="str" cm="1">
        <f t="array" ref="H1205">LEFT(C1205,SUM(LEN(C1205)-LEN(SUBSTITUTE(C1205,{"0";"1";"2";"3";"4";"5";"6";"7";"8";"9"},""))))</f>
        <v>20</v>
      </c>
      <c r="I1205" t="str" cm="1">
        <f t="array" aca="1" ref="I1205" ca="1">_xlfn.TEXTJOIN("",TRUE,IFERROR(MID(H1205,ROW(INDIRECT("1:100")),1)+0,""))</f>
        <v>20</v>
      </c>
      <c r="J1205" s="1" t="s">
        <v>12622</v>
      </c>
      <c r="K1205" t="str">
        <f t="shared" si="112"/>
        <v>20-Schnittstellen</v>
      </c>
      <c r="L1205" t="s">
        <v>12566</v>
      </c>
      <c r="M1205" t="s">
        <v>12567</v>
      </c>
      <c r="N1205">
        <v>2</v>
      </c>
      <c r="O1205" t="s">
        <v>766</v>
      </c>
      <c r="P1205" t="str">
        <f t="shared" si="113"/>
        <v>20-Schnittstellen-Implementierung</v>
      </c>
    </row>
    <row r="1206" spans="1:16" x14ac:dyDescent="0.3">
      <c r="A1206" t="s">
        <v>11878</v>
      </c>
      <c r="B1206" t="s">
        <v>12471</v>
      </c>
      <c r="C1206" t="s">
        <v>519</v>
      </c>
      <c r="D1206">
        <f t="shared" si="108"/>
        <v>1</v>
      </c>
      <c r="E1206">
        <f t="shared" si="109"/>
        <v>1</v>
      </c>
      <c r="F1206" t="str">
        <f t="shared" si="110"/>
        <v>Abstimmung/Konzeption</v>
      </c>
      <c r="G1206" t="str">
        <f t="shared" si="111"/>
        <v>Abstimmung/Konzeption</v>
      </c>
      <c r="H1206" t="str" cm="1">
        <f t="array" ref="H1206">LEFT(C1206,SUM(LEN(C1206)-LEN(SUBSTITUTE(C1206,{"0";"1";"2";"3";"4";"5";"6";"7";"8";"9"},""))))</f>
        <v>01</v>
      </c>
      <c r="I1206" t="str" cm="1">
        <f t="array" aca="1" ref="I1206" ca="1">_xlfn.TEXTJOIN("",TRUE,IFERROR(MID(H1206,ROW(INDIRECT("1:100")),1)+0,""))</f>
        <v>01</v>
      </c>
      <c r="J1206" s="1" t="s">
        <v>12604</v>
      </c>
      <c r="K1206" t="str">
        <f t="shared" si="112"/>
        <v>01</v>
      </c>
      <c r="L1206" t="s">
        <v>12566</v>
      </c>
      <c r="M1206" t="s">
        <v>12567</v>
      </c>
      <c r="N1206">
        <v>2</v>
      </c>
      <c r="O1206" t="s">
        <v>766</v>
      </c>
      <c r="P1206" t="str">
        <f t="shared" si="113"/>
        <v>01-Abstimmung/Konzeption</v>
      </c>
    </row>
    <row r="1207" spans="1:16" x14ac:dyDescent="0.3">
      <c r="A1207" t="s">
        <v>11879</v>
      </c>
      <c r="B1207" t="s">
        <v>12471</v>
      </c>
      <c r="C1207" t="s">
        <v>654</v>
      </c>
      <c r="D1207">
        <f t="shared" si="108"/>
        <v>1</v>
      </c>
      <c r="E1207">
        <f t="shared" si="109"/>
        <v>1</v>
      </c>
      <c r="F1207" t="str">
        <f t="shared" si="110"/>
        <v>Umsetzung</v>
      </c>
      <c r="G1207" t="str">
        <f t="shared" si="111"/>
        <v>Umsetzung</v>
      </c>
      <c r="H1207" t="str" cm="1">
        <f t="array" ref="H1207">LEFT(C1207,SUM(LEN(C1207)-LEN(SUBSTITUTE(C1207,{"0";"1";"2";"3";"4";"5";"6";"7";"8";"9"},""))))</f>
        <v>02</v>
      </c>
      <c r="I1207" t="str" cm="1">
        <f t="array" aca="1" ref="I1207" ca="1">_xlfn.TEXTJOIN("",TRUE,IFERROR(MID(H1207,ROW(INDIRECT("1:100")),1)+0,""))</f>
        <v>02</v>
      </c>
      <c r="J1207" s="1" t="s">
        <v>12603</v>
      </c>
      <c r="K1207" t="str">
        <f t="shared" si="112"/>
        <v>02</v>
      </c>
      <c r="L1207" t="s">
        <v>12566</v>
      </c>
      <c r="M1207" t="s">
        <v>12567</v>
      </c>
      <c r="N1207">
        <v>2</v>
      </c>
      <c r="O1207" t="s">
        <v>766</v>
      </c>
      <c r="P1207" t="str">
        <f t="shared" si="113"/>
        <v>02-Umsetzung</v>
      </c>
    </row>
    <row r="1208" spans="1:16" x14ac:dyDescent="0.3">
      <c r="A1208" t="s">
        <v>11880</v>
      </c>
      <c r="B1208" t="s">
        <v>12472</v>
      </c>
      <c r="C1208" t="s">
        <v>648</v>
      </c>
      <c r="D1208">
        <f t="shared" si="108"/>
        <v>1</v>
      </c>
      <c r="E1208">
        <f t="shared" si="109"/>
        <v>1</v>
      </c>
      <c r="F1208" t="str">
        <f t="shared" si="110"/>
        <v>Grundkonfiguration</v>
      </c>
      <c r="G1208" t="str">
        <f t="shared" si="111"/>
        <v>Grundkonfiguration</v>
      </c>
      <c r="H1208" t="str" cm="1">
        <f t="array" ref="H1208">LEFT(C1208,SUM(LEN(C1208)-LEN(SUBSTITUTE(C1208,{"0";"1";"2";"3";"4";"5";"6";"7";"8";"9"},""))))</f>
        <v>10</v>
      </c>
      <c r="I1208" t="str" cm="1">
        <f t="array" aca="1" ref="I1208" ca="1">_xlfn.TEXTJOIN("",TRUE,IFERROR(MID(H1208,ROW(INDIRECT("1:100")),1)+0,""))</f>
        <v>10</v>
      </c>
      <c r="J1208" s="1" t="s">
        <v>12621</v>
      </c>
      <c r="K1208" t="str">
        <f t="shared" si="112"/>
        <v>10</v>
      </c>
      <c r="L1208" t="s">
        <v>12566</v>
      </c>
      <c r="M1208" t="s">
        <v>12567</v>
      </c>
      <c r="N1208">
        <v>2</v>
      </c>
      <c r="O1208" t="s">
        <v>766</v>
      </c>
      <c r="P1208" t="str">
        <f t="shared" si="113"/>
        <v>10-Grundkonfiguration</v>
      </c>
    </row>
    <row r="1209" spans="1:16" x14ac:dyDescent="0.3">
      <c r="A1209" t="s">
        <v>11881</v>
      </c>
      <c r="B1209" t="s">
        <v>12472</v>
      </c>
      <c r="C1209" t="s">
        <v>656</v>
      </c>
      <c r="D1209">
        <f t="shared" si="108"/>
        <v>1</v>
      </c>
      <c r="E1209">
        <f t="shared" si="109"/>
        <v>1</v>
      </c>
      <c r="F1209" t="str">
        <f t="shared" si="110"/>
        <v>Erweiterung Packplatz</v>
      </c>
      <c r="G1209" t="str">
        <f t="shared" si="111"/>
        <v>Erweiterung Packplatz</v>
      </c>
      <c r="H1209" t="str" cm="1">
        <f t="array" ref="H1209">LEFT(C1209,SUM(LEN(C1209)-LEN(SUBSTITUTE(C1209,{"0";"1";"2";"3";"4";"5";"6";"7";"8";"9"},""))))</f>
        <v>11</v>
      </c>
      <c r="I1209" t="str" cm="1">
        <f t="array" aca="1" ref="I1209" ca="1">_xlfn.TEXTJOIN("",TRUE,IFERROR(MID(H1209,ROW(INDIRECT("1:100")),1)+0,""))</f>
        <v>11</v>
      </c>
      <c r="J1209" s="1" t="s">
        <v>13085</v>
      </c>
      <c r="K1209" t="str">
        <f t="shared" si="112"/>
        <v>11</v>
      </c>
      <c r="L1209" t="s">
        <v>12566</v>
      </c>
      <c r="M1209" t="s">
        <v>12567</v>
      </c>
      <c r="N1209">
        <v>2</v>
      </c>
      <c r="O1209" t="s">
        <v>766</v>
      </c>
      <c r="P1209" t="str">
        <f t="shared" si="113"/>
        <v>11-Erweiterung Packplatz</v>
      </c>
    </row>
    <row r="1210" spans="1:16" x14ac:dyDescent="0.3">
      <c r="A1210" t="s">
        <v>11882</v>
      </c>
      <c r="B1210" t="s">
        <v>12472</v>
      </c>
      <c r="C1210" t="s">
        <v>657</v>
      </c>
      <c r="D1210">
        <f t="shared" si="108"/>
        <v>2</v>
      </c>
      <c r="E1210">
        <f t="shared" si="109"/>
        <v>2</v>
      </c>
      <c r="F1210" t="str">
        <f t="shared" si="110"/>
        <v>App 1000/1009</v>
      </c>
      <c r="G1210" t="str">
        <f t="shared" si="111"/>
        <v>App 1000/1009</v>
      </c>
      <c r="H1210" t="str" cm="1">
        <f t="array" ref="H1210">LEFT(C1210,SUM(LEN(C1210)-LEN(SUBSTITUTE(C1210,{"0";"1";"2";"3";"4";"5";"6";"7";"8";"9"},""))))</f>
        <v>12-Umbuchu</v>
      </c>
      <c r="I1210" t="str" cm="1">
        <f t="array" aca="1" ref="I1210" ca="1">_xlfn.TEXTJOIN("",TRUE,IFERROR(MID(H1210,ROW(INDIRECT("1:100")),1)+0,""))</f>
        <v>12</v>
      </c>
      <c r="J1210" s="1" t="s">
        <v>13086</v>
      </c>
      <c r="K1210" t="str">
        <f t="shared" si="112"/>
        <v>12-Umbuchungs</v>
      </c>
      <c r="L1210" t="s">
        <v>12566</v>
      </c>
      <c r="M1210" t="s">
        <v>12567</v>
      </c>
      <c r="N1210">
        <v>2</v>
      </c>
      <c r="O1210" t="s">
        <v>766</v>
      </c>
      <c r="P1210" t="str">
        <f t="shared" si="113"/>
        <v>12-Umbuchungs-App 1000/1009</v>
      </c>
    </row>
    <row r="1211" spans="1:16" x14ac:dyDescent="0.3">
      <c r="A1211" t="s">
        <v>11883</v>
      </c>
      <c r="B1211" t="s">
        <v>12472</v>
      </c>
      <c r="C1211" t="s">
        <v>649</v>
      </c>
      <c r="D1211">
        <f t="shared" si="108"/>
        <v>2</v>
      </c>
      <c r="E1211">
        <f t="shared" si="109"/>
        <v>2</v>
      </c>
      <c r="F1211" t="str">
        <f t="shared" si="110"/>
        <v>Implementierung</v>
      </c>
      <c r="G1211" t="str">
        <f t="shared" si="111"/>
        <v>Implementierung</v>
      </c>
      <c r="H1211" t="str" cm="1">
        <f t="array" ref="H1211">LEFT(C1211,SUM(LEN(C1211)-LEN(SUBSTITUTE(C1211,{"0";"1";"2";"3";"4";"5";"6";"7";"8";"9"},""))))</f>
        <v>20</v>
      </c>
      <c r="I1211" t="str" cm="1">
        <f t="array" aca="1" ref="I1211" ca="1">_xlfn.TEXTJOIN("",TRUE,IFERROR(MID(H1211,ROW(INDIRECT("1:100")),1)+0,""))</f>
        <v>20</v>
      </c>
      <c r="J1211" s="1" t="s">
        <v>12622</v>
      </c>
      <c r="K1211" t="str">
        <f t="shared" si="112"/>
        <v>20-Schnittstellen</v>
      </c>
      <c r="L1211" t="s">
        <v>12566</v>
      </c>
      <c r="M1211" t="s">
        <v>12567</v>
      </c>
      <c r="N1211">
        <v>2</v>
      </c>
      <c r="O1211" t="s">
        <v>766</v>
      </c>
      <c r="P1211" t="str">
        <f t="shared" si="113"/>
        <v>20-Schnittstellen-Implementierung</v>
      </c>
    </row>
    <row r="1212" spans="1:16" x14ac:dyDescent="0.3">
      <c r="A1212" t="s">
        <v>11884</v>
      </c>
      <c r="B1212" t="s">
        <v>12473</v>
      </c>
      <c r="C1212" t="s">
        <v>103</v>
      </c>
      <c r="D1212">
        <f t="shared" si="108"/>
        <v>1</v>
      </c>
      <c r="E1212">
        <f t="shared" si="109"/>
        <v>1</v>
      </c>
      <c r="F1212" t="str">
        <f t="shared" si="110"/>
        <v>Team Besprechung</v>
      </c>
      <c r="G1212" t="str">
        <f t="shared" si="111"/>
        <v>Team Besprechung</v>
      </c>
      <c r="H1212" t="str" cm="1">
        <f t="array" ref="H1212">LEFT(C1212,SUM(LEN(C1212)-LEN(SUBSTITUTE(C1212,{"0";"1";"2";"3";"4";"5";"6";"7";"8";"9"},""))))</f>
        <v>01</v>
      </c>
      <c r="I1212" t="str" cm="1">
        <f t="array" aca="1" ref="I1212" ca="1">_xlfn.TEXTJOIN("",TRUE,IFERROR(MID(H1212,ROW(INDIRECT("1:100")),1)+0,""))</f>
        <v>01</v>
      </c>
      <c r="J1212" s="1" t="s">
        <v>12604</v>
      </c>
      <c r="K1212" t="str">
        <f t="shared" si="112"/>
        <v>01</v>
      </c>
      <c r="L1212" t="s">
        <v>12566</v>
      </c>
      <c r="M1212" t="s">
        <v>12567</v>
      </c>
      <c r="N1212">
        <v>2</v>
      </c>
      <c r="O1212" t="s">
        <v>766</v>
      </c>
      <c r="P1212" t="str">
        <f t="shared" si="113"/>
        <v>01-Team Besprechung</v>
      </c>
    </row>
    <row r="1213" spans="1:16" x14ac:dyDescent="0.3">
      <c r="A1213" t="s">
        <v>11885</v>
      </c>
      <c r="B1213" t="s">
        <v>12473</v>
      </c>
      <c r="C1213" t="s">
        <v>659</v>
      </c>
      <c r="D1213">
        <f t="shared" si="108"/>
        <v>1</v>
      </c>
      <c r="E1213">
        <f t="shared" si="109"/>
        <v>1</v>
      </c>
      <c r="F1213" t="str">
        <f t="shared" si="110"/>
        <v>Abstimmung/Präsentation  FRA</v>
      </c>
      <c r="G1213" t="str">
        <f t="shared" si="111"/>
        <v>Abstimmung/Präsentation  FRA</v>
      </c>
      <c r="H1213" t="str" cm="1">
        <f t="array" ref="H1213">LEFT(C1213,SUM(LEN(C1213)-LEN(SUBSTITUTE(C1213,{"0";"1";"2";"3";"4";"5";"6";"7";"8";"9"},""))))</f>
        <v>02</v>
      </c>
      <c r="I1213" t="str" cm="1">
        <f t="array" aca="1" ref="I1213" ca="1">_xlfn.TEXTJOIN("",TRUE,IFERROR(MID(H1213,ROW(INDIRECT("1:100")),1)+0,""))</f>
        <v>02</v>
      </c>
      <c r="J1213" s="1" t="s">
        <v>12603</v>
      </c>
      <c r="K1213" t="str">
        <f t="shared" si="112"/>
        <v>02</v>
      </c>
      <c r="L1213" t="s">
        <v>12566</v>
      </c>
      <c r="M1213" t="s">
        <v>12567</v>
      </c>
      <c r="N1213">
        <v>2</v>
      </c>
      <c r="O1213" t="s">
        <v>766</v>
      </c>
      <c r="P1213" t="str">
        <f t="shared" si="113"/>
        <v>02-Abstimmung/Präsentation  FRA</v>
      </c>
    </row>
    <row r="1214" spans="1:16" x14ac:dyDescent="0.3">
      <c r="A1214" t="s">
        <v>11886</v>
      </c>
      <c r="B1214" t="s">
        <v>12473</v>
      </c>
      <c r="C1214" t="s">
        <v>644</v>
      </c>
      <c r="D1214">
        <f t="shared" si="108"/>
        <v>1</v>
      </c>
      <c r="E1214">
        <f t="shared" si="109"/>
        <v>1</v>
      </c>
      <c r="F1214" t="str">
        <f t="shared" si="110"/>
        <v>Koordination</v>
      </c>
      <c r="G1214" t="str">
        <f t="shared" si="111"/>
        <v>Koordination</v>
      </c>
      <c r="H1214" t="str" cm="1">
        <f t="array" ref="H1214">LEFT(C1214,SUM(LEN(C1214)-LEN(SUBSTITUTE(C1214,{"0";"1";"2";"3";"4";"5";"6";"7";"8";"9"},""))))</f>
        <v>10</v>
      </c>
      <c r="I1214" t="str" cm="1">
        <f t="array" aca="1" ref="I1214" ca="1">_xlfn.TEXTJOIN("",TRUE,IFERROR(MID(H1214,ROW(INDIRECT("1:100")),1)+0,""))</f>
        <v>10</v>
      </c>
      <c r="J1214" s="1" t="s">
        <v>12621</v>
      </c>
      <c r="K1214" t="str">
        <f t="shared" si="112"/>
        <v>10</v>
      </c>
      <c r="L1214" t="s">
        <v>12566</v>
      </c>
      <c r="M1214" t="s">
        <v>12567</v>
      </c>
      <c r="N1214">
        <v>2</v>
      </c>
      <c r="O1214" t="s">
        <v>766</v>
      </c>
      <c r="P1214" t="str">
        <f t="shared" si="113"/>
        <v>10-Koordination</v>
      </c>
    </row>
    <row r="1215" spans="1:16" x14ac:dyDescent="0.3">
      <c r="A1215" t="s">
        <v>11887</v>
      </c>
      <c r="B1215" t="s">
        <v>12473</v>
      </c>
      <c r="C1215" t="s">
        <v>660</v>
      </c>
      <c r="D1215">
        <f t="shared" si="108"/>
        <v>1</v>
      </c>
      <c r="E1215">
        <f t="shared" si="109"/>
        <v>1</v>
      </c>
      <c r="F1215" t="str">
        <f t="shared" si="110"/>
        <v>Auftragsbearbeitung Werkstattbüro</v>
      </c>
      <c r="G1215" t="str">
        <f t="shared" si="111"/>
        <v>Auftragsbearbeitung Werkstattbüro</v>
      </c>
      <c r="H1215" t="str" cm="1">
        <f t="array" ref="H1215">LEFT(C1215,SUM(LEN(C1215)-LEN(SUBSTITUTE(C1215,{"0";"1";"2";"3";"4";"5";"6";"7";"8";"9"},""))))</f>
        <v>20</v>
      </c>
      <c r="I1215" t="str" cm="1">
        <f t="array" aca="1" ref="I1215" ca="1">_xlfn.TEXTJOIN("",TRUE,IFERROR(MID(H1215,ROW(INDIRECT("1:100")),1)+0,""))</f>
        <v>20</v>
      </c>
      <c r="J1215" s="1" t="s">
        <v>12622</v>
      </c>
      <c r="K1215" t="str">
        <f t="shared" si="112"/>
        <v>20</v>
      </c>
      <c r="L1215" t="s">
        <v>12566</v>
      </c>
      <c r="M1215" t="s">
        <v>12567</v>
      </c>
      <c r="N1215">
        <v>2</v>
      </c>
      <c r="O1215" t="s">
        <v>766</v>
      </c>
      <c r="P1215" t="str">
        <f t="shared" si="113"/>
        <v>20-Auftragsbearbeitung Werkstattbüro</v>
      </c>
    </row>
    <row r="1216" spans="1:16" x14ac:dyDescent="0.3">
      <c r="A1216" t="s">
        <v>11888</v>
      </c>
      <c r="B1216" t="s">
        <v>12474</v>
      </c>
      <c r="C1216" t="s">
        <v>68</v>
      </c>
      <c r="D1216">
        <f t="shared" si="108"/>
        <v>1</v>
      </c>
      <c r="E1216">
        <f t="shared" si="109"/>
        <v>1</v>
      </c>
      <c r="F1216" t="str">
        <f t="shared" si="110"/>
        <v>Koordination</v>
      </c>
      <c r="G1216" t="str">
        <f t="shared" si="111"/>
        <v>Koordination</v>
      </c>
      <c r="H1216" t="str" cm="1">
        <f t="array" ref="H1216">LEFT(C1216,SUM(LEN(C1216)-LEN(SUBSTITUTE(C1216,{"0";"1";"2";"3";"4";"5";"6";"7";"8";"9"},""))))</f>
        <v>01</v>
      </c>
      <c r="I1216" t="str" cm="1">
        <f t="array" aca="1" ref="I1216" ca="1">_xlfn.TEXTJOIN("",TRUE,IFERROR(MID(H1216,ROW(INDIRECT("1:100")),1)+0,""))</f>
        <v>01</v>
      </c>
      <c r="J1216" s="1" t="s">
        <v>12604</v>
      </c>
      <c r="K1216" t="str">
        <f t="shared" si="112"/>
        <v>01</v>
      </c>
      <c r="L1216" t="s">
        <v>12566</v>
      </c>
      <c r="M1216" t="s">
        <v>12567</v>
      </c>
      <c r="N1216">
        <v>2</v>
      </c>
      <c r="O1216" t="s">
        <v>766</v>
      </c>
      <c r="P1216" t="str">
        <f t="shared" si="113"/>
        <v>01-Koordination</v>
      </c>
    </row>
    <row r="1217" spans="1:16" x14ac:dyDescent="0.3">
      <c r="A1217" t="s">
        <v>11889</v>
      </c>
      <c r="B1217" t="s">
        <v>12474</v>
      </c>
      <c r="C1217" t="s">
        <v>659</v>
      </c>
      <c r="D1217">
        <f t="shared" si="108"/>
        <v>1</v>
      </c>
      <c r="E1217">
        <f t="shared" si="109"/>
        <v>1</v>
      </c>
      <c r="F1217" t="str">
        <f t="shared" si="110"/>
        <v>Abstimmung/Präsentation  FRA</v>
      </c>
      <c r="G1217" t="str">
        <f t="shared" si="111"/>
        <v>Abstimmung/Präsentation  FRA</v>
      </c>
      <c r="H1217" t="str" cm="1">
        <f t="array" ref="H1217">LEFT(C1217,SUM(LEN(C1217)-LEN(SUBSTITUTE(C1217,{"0";"1";"2";"3";"4";"5";"6";"7";"8";"9"},""))))</f>
        <v>02</v>
      </c>
      <c r="I1217" t="str" cm="1">
        <f t="array" aca="1" ref="I1217" ca="1">_xlfn.TEXTJOIN("",TRUE,IFERROR(MID(H1217,ROW(INDIRECT("1:100")),1)+0,""))</f>
        <v>02</v>
      </c>
      <c r="J1217" s="1" t="s">
        <v>12603</v>
      </c>
      <c r="K1217" t="str">
        <f t="shared" si="112"/>
        <v>02</v>
      </c>
      <c r="L1217" t="s">
        <v>12566</v>
      </c>
      <c r="M1217" t="s">
        <v>12567</v>
      </c>
      <c r="N1217">
        <v>2</v>
      </c>
      <c r="O1217" t="s">
        <v>766</v>
      </c>
      <c r="P1217" t="str">
        <f t="shared" si="113"/>
        <v>02-Abstimmung/Präsentation  FRA</v>
      </c>
    </row>
    <row r="1218" spans="1:16" x14ac:dyDescent="0.3">
      <c r="A1218" t="s">
        <v>11890</v>
      </c>
      <c r="B1218" t="s">
        <v>12474</v>
      </c>
      <c r="C1218" t="s">
        <v>662</v>
      </c>
      <c r="D1218">
        <f t="shared" si="108"/>
        <v>1</v>
      </c>
      <c r="E1218">
        <f t="shared" si="109"/>
        <v>1</v>
      </c>
      <c r="F1218" t="str">
        <f t="shared" si="110"/>
        <v>Erfassung Werkstattaufträge</v>
      </c>
      <c r="G1218" t="str">
        <f t="shared" si="111"/>
        <v>Erfassung Werkstattaufträge</v>
      </c>
      <c r="H1218" t="str" cm="1">
        <f t="array" ref="H1218">LEFT(C1218,SUM(LEN(C1218)-LEN(SUBSTITUTE(C1218,{"0";"1";"2";"3";"4";"5";"6";"7";"8";"9"},""))))</f>
        <v>10</v>
      </c>
      <c r="I1218" t="str" cm="1">
        <f t="array" aca="1" ref="I1218" ca="1">_xlfn.TEXTJOIN("",TRUE,IFERROR(MID(H1218,ROW(INDIRECT("1:100")),1)+0,""))</f>
        <v>10</v>
      </c>
      <c r="J1218" s="1" t="s">
        <v>12621</v>
      </c>
      <c r="K1218" t="str">
        <f t="shared" si="112"/>
        <v>10</v>
      </c>
      <c r="L1218" t="s">
        <v>12566</v>
      </c>
      <c r="M1218" t="s">
        <v>12567</v>
      </c>
      <c r="N1218">
        <v>2</v>
      </c>
      <c r="O1218" t="s">
        <v>766</v>
      </c>
      <c r="P1218" t="str">
        <f t="shared" si="113"/>
        <v>10-Erfassung Werkstattaufträge</v>
      </c>
    </row>
    <row r="1219" spans="1:16" x14ac:dyDescent="0.3">
      <c r="A1219" t="s">
        <v>11891</v>
      </c>
      <c r="B1219" t="s">
        <v>12474</v>
      </c>
      <c r="C1219" t="s">
        <v>660</v>
      </c>
      <c r="D1219">
        <f t="shared" ref="D1219:D1265" si="114">LEN(C1219)-LEN(SUBSTITUTE(C1219,"-",))</f>
        <v>1</v>
      </c>
      <c r="E1219">
        <f t="shared" ref="E1219:E1265" si="115">IF(D1219&gt;1,2,D1219)</f>
        <v>1</v>
      </c>
      <c r="F1219" t="str">
        <f t="shared" ref="F1219:F1265" si="116">IF(ISERROR(RIGHT($C1219,LEN($C1219)-SEARCH("#",SUBSTITUTE($C1219,"-","#",E1219)))),"Fehler",RIGHT($C1219,LEN($C1219)-SEARCH("#",SUBSTITUTE($C1219,"-","#",E1219))))</f>
        <v>Auftragsbearbeitung Werkstattbüro</v>
      </c>
      <c r="G1219" t="str">
        <f t="shared" ref="G1219:G1265" si="117">IF(D1219=0,RIGHT(C1219,LEN(C1219)-FIND(" ",C1219)),F1219)</f>
        <v>Auftragsbearbeitung Werkstattbüro</v>
      </c>
      <c r="H1219" t="str" cm="1">
        <f t="array" ref="H1219">LEFT(C1219,SUM(LEN(C1219)-LEN(SUBSTITUTE(C1219,{"0";"1";"2";"3";"4";"5";"6";"7";"8";"9"},""))))</f>
        <v>20</v>
      </c>
      <c r="I1219" t="str" cm="1">
        <f t="array" aca="1" ref="I1219" ca="1">_xlfn.TEXTJOIN("",TRUE,IFERROR(MID(H1219,ROW(INDIRECT("1:100")),1)+0,""))</f>
        <v>20</v>
      </c>
      <c r="J1219" s="1" t="s">
        <v>12622</v>
      </c>
      <c r="K1219" t="str">
        <f>LEFT($C1219,SEARCH("#",SUBSTITUTE($C1219,"-","#",E1219))-1)</f>
        <v>20</v>
      </c>
      <c r="L1219" t="s">
        <v>12566</v>
      </c>
      <c r="M1219" t="s">
        <v>12567</v>
      </c>
      <c r="N1219">
        <v>2</v>
      </c>
      <c r="O1219" t="s">
        <v>766</v>
      </c>
      <c r="P1219" t="str">
        <f t="shared" ref="P1219:P1265" si="118">C1219</f>
        <v>20-Auftragsbearbeitung Werkstattbüro</v>
      </c>
    </row>
    <row r="1220" spans="1:16" x14ac:dyDescent="0.3">
      <c r="A1220" t="s">
        <v>11892</v>
      </c>
      <c r="B1220" t="s">
        <v>12474</v>
      </c>
      <c r="C1220" t="s">
        <v>663</v>
      </c>
      <c r="D1220">
        <f t="shared" si="114"/>
        <v>0</v>
      </c>
      <c r="E1220">
        <f t="shared" si="115"/>
        <v>0</v>
      </c>
      <c r="F1220" t="str">
        <f t="shared" si="116"/>
        <v>Fehler</v>
      </c>
      <c r="G1220" t="str">
        <f t="shared" si="117"/>
        <v>Büchsenmachertätigkeiten</v>
      </c>
      <c r="H1220" t="str" cm="1">
        <f t="array" ref="H1220">LEFT(C1220,SUM(LEN(C1220)-LEN(SUBSTITUTE(C1220,{"0";"1";"2";"3";"4";"5";"6";"7";"8";"9"},""))))</f>
        <v>30</v>
      </c>
      <c r="I1220" t="str" cm="1">
        <f t="array" aca="1" ref="I1220" ca="1">_xlfn.TEXTJOIN("",TRUE,IFERROR(MID(H1220,ROW(INDIRECT("1:100")),1)+0,""))</f>
        <v>30</v>
      </c>
      <c r="J1220" s="1" t="s">
        <v>13030</v>
      </c>
      <c r="K1220" t="e">
        <f>LEFT($C1220,SEARCH("#",SUBSTITUTE($C1220,"-","#",E1220))-1)</f>
        <v>#VALUE!</v>
      </c>
      <c r="L1220" t="s">
        <v>12566</v>
      </c>
      <c r="M1220" t="s">
        <v>12567</v>
      </c>
      <c r="N1220">
        <v>2</v>
      </c>
      <c r="O1220" t="s">
        <v>766</v>
      </c>
      <c r="P1220" t="str">
        <f t="shared" si="118"/>
        <v>30Erfassung Büchsenmachertätigkeiten</v>
      </c>
    </row>
    <row r="1221" spans="1:16" x14ac:dyDescent="0.3">
      <c r="A1221" t="s">
        <v>11893</v>
      </c>
      <c r="B1221" t="s">
        <v>12474</v>
      </c>
      <c r="C1221" t="s">
        <v>664</v>
      </c>
      <c r="D1221">
        <f t="shared" si="114"/>
        <v>1</v>
      </c>
      <c r="E1221">
        <f t="shared" si="115"/>
        <v>1</v>
      </c>
      <c r="F1221" t="str">
        <f t="shared" si="116"/>
        <v>Abrechnung der Werkstattaufträge</v>
      </c>
      <c r="G1221" t="str">
        <f t="shared" si="117"/>
        <v>Abrechnung der Werkstattaufträge</v>
      </c>
      <c r="H1221" t="str" cm="1">
        <f t="array" ref="H1221">LEFT(C1221,SUM(LEN(C1221)-LEN(SUBSTITUTE(C1221,{"0";"1";"2";"3";"4";"5";"6";"7";"8";"9"},""))))</f>
        <v>40</v>
      </c>
      <c r="I1221" t="str" cm="1">
        <f t="array" aca="1" ref="I1221" ca="1">_xlfn.TEXTJOIN("",TRUE,IFERROR(MID(H1221,ROW(INDIRECT("1:100")),1)+0,""))</f>
        <v>40</v>
      </c>
      <c r="J1221" s="1" t="s">
        <v>12616</v>
      </c>
      <c r="K1221" t="str">
        <f>LEFT($C1221,SEARCH("#",SUBSTITUTE($C1221,"-","#",E1221))-1)</f>
        <v>40</v>
      </c>
      <c r="L1221" t="s">
        <v>12566</v>
      </c>
      <c r="M1221" t="s">
        <v>12567</v>
      </c>
      <c r="N1221">
        <v>2</v>
      </c>
      <c r="O1221" t="s">
        <v>766</v>
      </c>
      <c r="P1221" t="str">
        <f t="shared" si="118"/>
        <v>40-Abrechnung der Werkstattaufträge</v>
      </c>
    </row>
    <row r="1222" spans="1:16" x14ac:dyDescent="0.3">
      <c r="A1222" t="s">
        <v>11894</v>
      </c>
      <c r="B1222" t="s">
        <v>12474</v>
      </c>
      <c r="C1222" t="s">
        <v>665</v>
      </c>
      <c r="D1222">
        <f t="shared" si="114"/>
        <v>1</v>
      </c>
      <c r="E1222">
        <f t="shared" si="115"/>
        <v>1</v>
      </c>
      <c r="F1222" t="str">
        <f t="shared" si="116"/>
        <v>Umlagerung Werkstatt/Logistik</v>
      </c>
      <c r="G1222" t="str">
        <f t="shared" si="117"/>
        <v>Umlagerung Werkstatt/Logistik</v>
      </c>
      <c r="H1222" t="str" cm="1">
        <f t="array" ref="H1222">LEFT(C1222,SUM(LEN(C1222)-LEN(SUBSTITUTE(C1222,{"0";"1";"2";"3";"4";"5";"6";"7";"8";"9"},""))))</f>
        <v>50</v>
      </c>
      <c r="I1222" t="str" cm="1">
        <f t="array" aca="1" ref="I1222" ca="1">_xlfn.TEXTJOIN("",TRUE,IFERROR(MID(H1222,ROW(INDIRECT("1:100")),1)+0,""))</f>
        <v>50</v>
      </c>
      <c r="J1222" s="1" t="s">
        <v>13031</v>
      </c>
      <c r="K1222" t="str">
        <f>LEFT($C1222,SEARCH("#",SUBSTITUTE($C1222,"-","#",E1222))-1)</f>
        <v>50</v>
      </c>
      <c r="L1222" t="s">
        <v>12566</v>
      </c>
      <c r="M1222" t="s">
        <v>12567</v>
      </c>
      <c r="N1222">
        <v>2</v>
      </c>
      <c r="O1222" t="s">
        <v>766</v>
      </c>
      <c r="P1222" t="str">
        <f t="shared" si="118"/>
        <v>50-Umlagerung Werkstatt/Logistik</v>
      </c>
    </row>
    <row r="1223" spans="1:16" x14ac:dyDescent="0.3">
      <c r="A1223" t="s">
        <v>11895</v>
      </c>
      <c r="B1223" t="s">
        <v>12474</v>
      </c>
      <c r="C1223" t="s">
        <v>666</v>
      </c>
      <c r="D1223">
        <f t="shared" si="114"/>
        <v>1</v>
      </c>
      <c r="E1223">
        <f t="shared" si="115"/>
        <v>1</v>
      </c>
      <c r="F1223" t="str">
        <f t="shared" si="116"/>
        <v>Anlage Servicemeldung</v>
      </c>
      <c r="G1223" t="str">
        <f t="shared" si="117"/>
        <v>Anlage Servicemeldung</v>
      </c>
      <c r="H1223" t="str" cm="1">
        <f t="array" ref="H1223">LEFT(C1223,SUM(LEN(C1223)-LEN(SUBSTITUTE(C1223,{"0";"1";"2";"3";"4";"5";"6";"7";"8";"9"},""))))</f>
        <v>60</v>
      </c>
      <c r="I1223" t="str" cm="1">
        <f t="array" aca="1" ref="I1223" ca="1">_xlfn.TEXTJOIN("",TRUE,IFERROR(MID(H1223,ROW(INDIRECT("1:100")),1)+0,""))</f>
        <v>60</v>
      </c>
      <c r="J1223" s="1" t="s">
        <v>12608</v>
      </c>
      <c r="K1223" t="str">
        <f>LEFT($C1223,SEARCH("#",SUBSTITUTE($C1223,"-","#",E1223))-1)</f>
        <v>60</v>
      </c>
      <c r="L1223" t="s">
        <v>12566</v>
      </c>
      <c r="M1223" t="s">
        <v>12567</v>
      </c>
      <c r="N1223">
        <v>2</v>
      </c>
      <c r="O1223" t="s">
        <v>766</v>
      </c>
      <c r="P1223" t="str">
        <f t="shared" si="118"/>
        <v>60-Anlage Servicemeldung</v>
      </c>
    </row>
    <row r="1224" spans="1:16" x14ac:dyDescent="0.3">
      <c r="A1224" t="s">
        <v>11896</v>
      </c>
      <c r="B1224" t="s">
        <v>12474</v>
      </c>
      <c r="C1224" t="s">
        <v>667</v>
      </c>
      <c r="D1224">
        <f t="shared" si="114"/>
        <v>1</v>
      </c>
      <c r="E1224">
        <f t="shared" si="115"/>
        <v>1</v>
      </c>
      <c r="F1224" t="str">
        <f t="shared" si="116"/>
        <v>Erfas. int. Servicemeldungen</v>
      </c>
      <c r="G1224" t="str">
        <f t="shared" si="117"/>
        <v>Erfas. int. Servicemeldungen</v>
      </c>
      <c r="H1224" t="str" cm="1">
        <f t="array" ref="H1224">LEFT(C1224,SUM(LEN(C1224)-LEN(SUBSTITUTE(C1224,{"0";"1";"2";"3";"4";"5";"6";"7";"8";"9"},""))))</f>
        <v>70</v>
      </c>
      <c r="I1224" t="str" cm="1">
        <f t="array" aca="1" ref="I1224" ca="1">_xlfn.TEXTJOIN("",TRUE,IFERROR(MID(H1224,ROW(INDIRECT("1:100")),1)+0,""))</f>
        <v>70</v>
      </c>
      <c r="J1224" s="1" t="s">
        <v>12609</v>
      </c>
      <c r="K1224" t="str">
        <f>LEFT($C1224,SEARCH("#",SUBSTITUTE($C1224,"-","#",E1224))-1)</f>
        <v>70</v>
      </c>
      <c r="L1224" t="s">
        <v>12566</v>
      </c>
      <c r="M1224" t="s">
        <v>12567</v>
      </c>
      <c r="N1224">
        <v>2</v>
      </c>
      <c r="O1224" t="s">
        <v>766</v>
      </c>
      <c r="P1224" t="str">
        <f t="shared" si="118"/>
        <v>70-Erfas. int. Servicemeldungen</v>
      </c>
    </row>
    <row r="1225" spans="1:16" x14ac:dyDescent="0.3">
      <c r="A1225" t="s">
        <v>11897</v>
      </c>
      <c r="B1225" t="s">
        <v>12474</v>
      </c>
      <c r="C1225" t="s">
        <v>668</v>
      </c>
      <c r="D1225">
        <f t="shared" si="114"/>
        <v>2</v>
      </c>
      <c r="E1225">
        <f t="shared" si="115"/>
        <v>2</v>
      </c>
      <c r="F1225" t="str">
        <f t="shared" si="116"/>
        <v>App</v>
      </c>
      <c r="G1225" t="str">
        <f t="shared" si="117"/>
        <v>App</v>
      </c>
      <c r="H1225" t="str" cm="1">
        <f t="array" ref="H1225">LEFT(C1225,SUM(LEN(C1225)-LEN(SUBSTITUTE(C1225,{"0";"1";"2";"3";"4";"5";"6";"7";"8";"9"},""))))</f>
        <v>80</v>
      </c>
      <c r="I1225" t="str" cm="1">
        <f t="array" aca="1" ref="I1225" ca="1">_xlfn.TEXTJOIN("",TRUE,IFERROR(MID(H1225,ROW(INDIRECT("1:100")),1)+0,""))</f>
        <v>80</v>
      </c>
      <c r="J1225" s="1" t="s">
        <v>12972</v>
      </c>
      <c r="K1225" t="str">
        <f>LEFT($C1225,SEARCH("#",SUBSTITUTE($C1225,"-","#",E1225))-1)</f>
        <v>80-Kundenübergabe</v>
      </c>
      <c r="L1225" t="s">
        <v>12566</v>
      </c>
      <c r="M1225" t="s">
        <v>12567</v>
      </c>
      <c r="N1225">
        <v>2</v>
      </c>
      <c r="O1225" t="s">
        <v>766</v>
      </c>
      <c r="P1225" t="str">
        <f t="shared" si="118"/>
        <v>80-Kundenübergabe-App</v>
      </c>
    </row>
    <row r="1226" spans="1:16" x14ac:dyDescent="0.3">
      <c r="A1226" t="s">
        <v>11898</v>
      </c>
      <c r="B1226" t="s">
        <v>12475</v>
      </c>
      <c r="C1226" t="s">
        <v>670</v>
      </c>
      <c r="D1226">
        <f t="shared" si="114"/>
        <v>1</v>
      </c>
      <c r="E1226">
        <f t="shared" si="115"/>
        <v>1</v>
      </c>
      <c r="F1226" t="str">
        <f t="shared" si="116"/>
        <v>Abstimmung</v>
      </c>
      <c r="G1226" t="str">
        <f t="shared" si="117"/>
        <v>Abstimmung</v>
      </c>
      <c r="H1226" t="str" cm="1">
        <f t="array" ref="H1226">LEFT(C1226,SUM(LEN(C1226)-LEN(SUBSTITUTE(C1226,{"0";"1";"2";"3";"4";"5";"6";"7";"8";"9"},""))))</f>
        <v>01</v>
      </c>
      <c r="I1226" t="str" cm="1">
        <f t="array" aca="1" ref="I1226" ca="1">_xlfn.TEXTJOIN("",TRUE,IFERROR(MID(H1226,ROW(INDIRECT("1:100")),1)+0,""))</f>
        <v>01</v>
      </c>
      <c r="J1226" s="1" t="s">
        <v>12604</v>
      </c>
      <c r="K1226" t="str">
        <f>LEFT($C1226,SEARCH("#",SUBSTITUTE($C1226,"-","#",E1226))-1)</f>
        <v>01</v>
      </c>
      <c r="L1226" t="s">
        <v>12566</v>
      </c>
      <c r="M1226" t="s">
        <v>12567</v>
      </c>
      <c r="N1226">
        <v>2</v>
      </c>
      <c r="O1226" t="s">
        <v>766</v>
      </c>
      <c r="P1226" t="str">
        <f t="shared" si="118"/>
        <v>01-Abstimmung</v>
      </c>
    </row>
    <row r="1227" spans="1:16" x14ac:dyDescent="0.3">
      <c r="A1227" t="s">
        <v>11899</v>
      </c>
      <c r="B1227" t="s">
        <v>12475</v>
      </c>
      <c r="C1227" t="s">
        <v>671</v>
      </c>
      <c r="D1227">
        <f t="shared" si="114"/>
        <v>1</v>
      </c>
      <c r="E1227">
        <f t="shared" si="115"/>
        <v>1</v>
      </c>
      <c r="F1227" t="str">
        <f t="shared" si="116"/>
        <v>Integration</v>
      </c>
      <c r="G1227" t="str">
        <f t="shared" si="117"/>
        <v>Integration</v>
      </c>
      <c r="H1227" t="str" cm="1">
        <f t="array" ref="H1227">LEFT(C1227,SUM(LEN(C1227)-LEN(SUBSTITUTE(C1227,{"0";"1";"2";"3";"4";"5";"6";"7";"8";"9"},""))))</f>
        <v>02</v>
      </c>
      <c r="I1227" t="str" cm="1">
        <f t="array" aca="1" ref="I1227" ca="1">_xlfn.TEXTJOIN("",TRUE,IFERROR(MID(H1227,ROW(INDIRECT("1:100")),1)+0,""))</f>
        <v>02</v>
      </c>
      <c r="J1227" s="1" t="s">
        <v>12603</v>
      </c>
      <c r="K1227" t="str">
        <f>LEFT($C1227,SEARCH("#",SUBSTITUTE($C1227,"-","#",E1227))-1)</f>
        <v>02</v>
      </c>
      <c r="L1227" t="s">
        <v>12566</v>
      </c>
      <c r="M1227" t="s">
        <v>12567</v>
      </c>
      <c r="N1227">
        <v>2</v>
      </c>
      <c r="O1227" t="s">
        <v>766</v>
      </c>
      <c r="P1227" t="str">
        <f t="shared" si="118"/>
        <v>02-Integration</v>
      </c>
    </row>
    <row r="1228" spans="1:16" x14ac:dyDescent="0.3">
      <c r="A1228" t="s">
        <v>11900</v>
      </c>
      <c r="B1228" t="s">
        <v>12476</v>
      </c>
      <c r="C1228" t="s">
        <v>673</v>
      </c>
      <c r="D1228">
        <f t="shared" si="114"/>
        <v>1</v>
      </c>
      <c r="E1228">
        <f t="shared" si="115"/>
        <v>1</v>
      </c>
      <c r="F1228" t="str">
        <f t="shared" si="116"/>
        <v>Testunterstützung</v>
      </c>
      <c r="G1228" t="str">
        <f t="shared" si="117"/>
        <v>Testunterstützung</v>
      </c>
      <c r="H1228" t="str" cm="1">
        <f t="array" ref="H1228">LEFT(C1228,SUM(LEN(C1228)-LEN(SUBSTITUTE(C1228,{"0";"1";"2";"3";"4";"5";"6";"7";"8";"9"},""))))</f>
        <v>01</v>
      </c>
      <c r="I1228" t="str" cm="1">
        <f t="array" aca="1" ref="I1228" ca="1">_xlfn.TEXTJOIN("",TRUE,IFERROR(MID(H1228,ROW(INDIRECT("1:100")),1)+0,""))</f>
        <v>01</v>
      </c>
      <c r="J1228" s="1" t="s">
        <v>12604</v>
      </c>
      <c r="K1228" t="str">
        <f>LEFT($C1228,SEARCH("#",SUBSTITUTE($C1228,"-","#",E1228))-1)</f>
        <v>01</v>
      </c>
      <c r="L1228" t="s">
        <v>12566</v>
      </c>
      <c r="M1228" t="s">
        <v>12567</v>
      </c>
      <c r="N1228">
        <v>2</v>
      </c>
      <c r="O1228" t="s">
        <v>766</v>
      </c>
      <c r="P1228" t="str">
        <f t="shared" si="118"/>
        <v>01-Testunterstützung</v>
      </c>
    </row>
    <row r="1229" spans="1:16" x14ac:dyDescent="0.3">
      <c r="A1229" t="s">
        <v>11901</v>
      </c>
      <c r="B1229" t="s">
        <v>12476</v>
      </c>
      <c r="C1229" t="s">
        <v>674</v>
      </c>
      <c r="D1229">
        <f t="shared" si="114"/>
        <v>1</v>
      </c>
      <c r="E1229">
        <f t="shared" si="115"/>
        <v>1</v>
      </c>
      <c r="F1229" t="str">
        <f t="shared" si="116"/>
        <v>CutOver Vorbereitung</v>
      </c>
      <c r="G1229" t="str">
        <f t="shared" si="117"/>
        <v>CutOver Vorbereitung</v>
      </c>
      <c r="H1229" t="str" cm="1">
        <f t="array" ref="H1229">LEFT(C1229,SUM(LEN(C1229)-LEN(SUBSTITUTE(C1229,{"0";"1";"2";"3";"4";"5";"6";"7";"8";"9"},""))))</f>
        <v>11</v>
      </c>
      <c r="I1229" t="str" cm="1">
        <f t="array" aca="1" ref="I1229" ca="1">_xlfn.TEXTJOIN("",TRUE,IFERROR(MID(H1229,ROW(INDIRECT("1:100")),1)+0,""))</f>
        <v>11</v>
      </c>
      <c r="J1229" s="1" t="s">
        <v>13085</v>
      </c>
      <c r="K1229" t="str">
        <f>LEFT($C1229,SEARCH("#",SUBSTITUTE($C1229,"-","#",E1229))-1)</f>
        <v>11</v>
      </c>
      <c r="L1229" t="s">
        <v>12566</v>
      </c>
      <c r="M1229" t="s">
        <v>12567</v>
      </c>
      <c r="N1229">
        <v>2</v>
      </c>
      <c r="O1229" t="s">
        <v>766</v>
      </c>
      <c r="P1229" t="str">
        <f t="shared" si="118"/>
        <v>11-CutOver Vorbereitung</v>
      </c>
    </row>
    <row r="1230" spans="1:16" x14ac:dyDescent="0.3">
      <c r="A1230" t="s">
        <v>11902</v>
      </c>
      <c r="B1230" t="s">
        <v>12478</v>
      </c>
      <c r="C1230" t="s">
        <v>678</v>
      </c>
      <c r="D1230">
        <f t="shared" si="114"/>
        <v>0</v>
      </c>
      <c r="E1230">
        <f t="shared" si="115"/>
        <v>0</v>
      </c>
      <c r="F1230" t="str">
        <f t="shared" si="116"/>
        <v>Fehler</v>
      </c>
      <c r="G1230" t="str">
        <f t="shared" si="117"/>
        <v>Improvements</v>
      </c>
      <c r="H1230" t="str" cm="1">
        <f t="array" ref="H1230">LEFT(C1230,SUM(LEN(C1230)-LEN(SUBSTITUTE(C1230,{"0";"1";"2";"3";"4";"5";"6";"7";"8";"9"},""))))</f>
        <v/>
      </c>
      <c r="I1230" t="str" cm="1">
        <f t="array" aca="1" ref="I1230" ca="1">_xlfn.TEXTJOIN("",TRUE,IFERROR(MID(H1230,ROW(INDIRECT("1:100")),1)+0,""))</f>
        <v/>
      </c>
      <c r="J1230" s="1" t="s">
        <v>12973</v>
      </c>
      <c r="K1230" t="e">
        <f>LEFT($C1230,SEARCH("#",SUBSTITUTE($C1230,"-","#",E1230))-1)</f>
        <v>#VALUE!</v>
      </c>
      <c r="L1230" t="s">
        <v>12566</v>
      </c>
      <c r="M1230" t="s">
        <v>12567</v>
      </c>
      <c r="N1230">
        <v>2</v>
      </c>
      <c r="O1230" t="s">
        <v>766</v>
      </c>
      <c r="P1230" t="str">
        <f t="shared" si="118"/>
        <v>Migrationl&amp;Functional Improvements</v>
      </c>
    </row>
    <row r="1231" spans="1:16" x14ac:dyDescent="0.3">
      <c r="A1231" t="s">
        <v>11903</v>
      </c>
      <c r="B1231" t="s">
        <v>12478</v>
      </c>
      <c r="C1231" t="s">
        <v>679</v>
      </c>
      <c r="D1231">
        <f t="shared" si="114"/>
        <v>0</v>
      </c>
      <c r="E1231">
        <f t="shared" si="115"/>
        <v>0</v>
      </c>
      <c r="F1231" t="str">
        <f t="shared" si="116"/>
        <v>Fehler</v>
      </c>
      <c r="G1231" t="str">
        <f t="shared" si="117"/>
        <v>Migration</v>
      </c>
      <c r="H1231" t="str" cm="1">
        <f t="array" ref="H1231">LEFT(C1231,SUM(LEN(C1231)-LEN(SUBSTITUTE(C1231,{"0";"1";"2";"3";"4";"5";"6";"7";"8";"9"},""))))</f>
        <v/>
      </c>
      <c r="I1231" t="str" cm="1">
        <f t="array" aca="1" ref="I1231" ca="1">_xlfn.TEXTJOIN("",TRUE,IFERROR(MID(H1231,ROW(INDIRECT("1:100")),1)+0,""))</f>
        <v/>
      </c>
      <c r="J1231" s="1" t="s">
        <v>12973</v>
      </c>
      <c r="K1231" t="e">
        <f>LEFT($C1231,SEARCH("#",SUBSTITUTE($C1231,"-","#",E1231))-1)</f>
        <v>#VALUE!</v>
      </c>
      <c r="L1231" t="s">
        <v>12566</v>
      </c>
      <c r="M1231" t="s">
        <v>12567</v>
      </c>
      <c r="N1231">
        <v>2</v>
      </c>
      <c r="O1231" t="s">
        <v>766</v>
      </c>
      <c r="P1231" t="str">
        <f t="shared" si="118"/>
        <v>Technical Migration</v>
      </c>
    </row>
    <row r="1232" spans="1:16" x14ac:dyDescent="0.3">
      <c r="A1232" t="s">
        <v>11904</v>
      </c>
      <c r="B1232" t="s">
        <v>12479</v>
      </c>
      <c r="C1232" t="s">
        <v>103</v>
      </c>
      <c r="D1232">
        <f t="shared" si="114"/>
        <v>1</v>
      </c>
      <c r="E1232">
        <f t="shared" si="115"/>
        <v>1</v>
      </c>
      <c r="F1232" t="str">
        <f t="shared" si="116"/>
        <v>Team Besprechung</v>
      </c>
      <c r="G1232" t="str">
        <f t="shared" si="117"/>
        <v>Team Besprechung</v>
      </c>
      <c r="H1232" t="str" cm="1">
        <f t="array" ref="H1232">LEFT(C1232,SUM(LEN(C1232)-LEN(SUBSTITUTE(C1232,{"0";"1";"2";"3";"4";"5";"6";"7";"8";"9"},""))))</f>
        <v>01</v>
      </c>
      <c r="I1232" t="str" cm="1">
        <f t="array" aca="1" ref="I1232" ca="1">_xlfn.TEXTJOIN("",TRUE,IFERROR(MID(H1232,ROW(INDIRECT("1:100")),1)+0,""))</f>
        <v>01</v>
      </c>
      <c r="J1232" s="1" t="s">
        <v>12604</v>
      </c>
      <c r="K1232" t="str">
        <f>LEFT($C1232,SEARCH("#",SUBSTITUTE($C1232,"-","#",E1232))-1)</f>
        <v>01</v>
      </c>
      <c r="L1232" t="s">
        <v>12566</v>
      </c>
      <c r="M1232" t="s">
        <v>12567</v>
      </c>
      <c r="N1232">
        <v>2</v>
      </c>
      <c r="O1232" t="s">
        <v>766</v>
      </c>
      <c r="P1232" t="str">
        <f t="shared" si="118"/>
        <v>01-Team Besprechung</v>
      </c>
    </row>
    <row r="1233" spans="1:16" x14ac:dyDescent="0.3">
      <c r="A1233" t="s">
        <v>11905</v>
      </c>
      <c r="B1233" t="s">
        <v>12482</v>
      </c>
      <c r="C1233" t="s">
        <v>540</v>
      </c>
      <c r="D1233">
        <f t="shared" si="114"/>
        <v>1</v>
      </c>
      <c r="E1233">
        <f t="shared" si="115"/>
        <v>1</v>
      </c>
      <c r="F1233" t="str">
        <f t="shared" si="116"/>
        <v>Ausarbeitung</v>
      </c>
      <c r="G1233" t="str">
        <f t="shared" si="117"/>
        <v>Ausarbeitung</v>
      </c>
      <c r="H1233" t="str" cm="1">
        <f t="array" ref="H1233">LEFT(C1233,SUM(LEN(C1233)-LEN(SUBSTITUTE(C1233,{"0";"1";"2";"3";"4";"5";"6";"7";"8";"9"},""))))</f>
        <v>02</v>
      </c>
      <c r="I1233" t="str" cm="1">
        <f t="array" aca="1" ref="I1233" ca="1">_xlfn.TEXTJOIN("",TRUE,IFERROR(MID(H1233,ROW(INDIRECT("1:100")),1)+0,""))</f>
        <v>02</v>
      </c>
      <c r="J1233" s="1" t="s">
        <v>12603</v>
      </c>
      <c r="K1233" t="str">
        <f>LEFT($C1233,SEARCH("#",SUBSTITUTE($C1233,"-","#",E1233))-1)</f>
        <v>02</v>
      </c>
      <c r="L1233" t="s">
        <v>12566</v>
      </c>
      <c r="M1233" t="s">
        <v>12567</v>
      </c>
      <c r="N1233">
        <v>2</v>
      </c>
      <c r="O1233" t="s">
        <v>766</v>
      </c>
      <c r="P1233" t="str">
        <f t="shared" si="118"/>
        <v>02-Ausarbeitung</v>
      </c>
    </row>
    <row r="1234" spans="1:16" x14ac:dyDescent="0.3">
      <c r="A1234" t="s">
        <v>11906</v>
      </c>
      <c r="B1234" t="s">
        <v>12483</v>
      </c>
      <c r="C1234" t="s">
        <v>103</v>
      </c>
      <c r="D1234">
        <f t="shared" si="114"/>
        <v>1</v>
      </c>
      <c r="E1234">
        <f t="shared" si="115"/>
        <v>1</v>
      </c>
      <c r="F1234" t="str">
        <f t="shared" si="116"/>
        <v>Team Besprechung</v>
      </c>
      <c r="G1234" t="str">
        <f t="shared" si="117"/>
        <v>Team Besprechung</v>
      </c>
      <c r="H1234" t="str" cm="1">
        <f t="array" ref="H1234">LEFT(C1234,SUM(LEN(C1234)-LEN(SUBSTITUTE(C1234,{"0";"1";"2";"3";"4";"5";"6";"7";"8";"9"},""))))</f>
        <v>01</v>
      </c>
      <c r="I1234" t="str" cm="1">
        <f t="array" aca="1" ref="I1234" ca="1">_xlfn.TEXTJOIN("",TRUE,IFERROR(MID(H1234,ROW(INDIRECT("1:100")),1)+0,""))</f>
        <v>01</v>
      </c>
      <c r="J1234" s="1" t="s">
        <v>12604</v>
      </c>
      <c r="K1234" t="str">
        <f>LEFT($C1234,SEARCH("#",SUBSTITUTE($C1234,"-","#",E1234))-1)</f>
        <v>01</v>
      </c>
      <c r="L1234" t="s">
        <v>12566</v>
      </c>
      <c r="M1234" t="s">
        <v>12567</v>
      </c>
      <c r="N1234">
        <v>2</v>
      </c>
      <c r="O1234" t="s">
        <v>766</v>
      </c>
      <c r="P1234" t="str">
        <f t="shared" si="118"/>
        <v>01-Team Besprechung</v>
      </c>
    </row>
    <row r="1235" spans="1:16" x14ac:dyDescent="0.3">
      <c r="A1235" t="s">
        <v>11907</v>
      </c>
      <c r="B1235" t="s">
        <v>12496</v>
      </c>
      <c r="C1235" t="s">
        <v>703</v>
      </c>
      <c r="D1235">
        <f t="shared" si="114"/>
        <v>1</v>
      </c>
      <c r="E1235">
        <f t="shared" si="115"/>
        <v>1</v>
      </c>
      <c r="F1235" t="str">
        <f t="shared" si="116"/>
        <v>Arbeitsplatzorganisation</v>
      </c>
      <c r="G1235" t="str">
        <f t="shared" si="117"/>
        <v>Arbeitsplatzorganisation</v>
      </c>
      <c r="H1235" t="str" cm="1">
        <f t="array" ref="H1235">LEFT(C1235,SUM(LEN(C1235)-LEN(SUBSTITUTE(C1235,{"0";"1";"2";"3";"4";"5";"6";"7";"8";"9"},""))))</f>
        <v>01</v>
      </c>
      <c r="I1235" t="str" cm="1">
        <f t="array" aca="1" ref="I1235" ca="1">_xlfn.TEXTJOIN("",TRUE,IFERROR(MID(H1235,ROW(INDIRECT("1:100")),1)+0,""))</f>
        <v>01</v>
      </c>
      <c r="J1235" s="1" t="s">
        <v>12604</v>
      </c>
      <c r="K1235" t="str">
        <f>LEFT($C1235,SEARCH("#",SUBSTITUTE($C1235,"-","#",E1235))-1)</f>
        <v>01</v>
      </c>
      <c r="L1235" t="s">
        <v>12566</v>
      </c>
      <c r="M1235" t="s">
        <v>12567</v>
      </c>
      <c r="N1235">
        <v>2</v>
      </c>
      <c r="O1235" t="s">
        <v>766</v>
      </c>
      <c r="P1235" t="str">
        <f t="shared" si="118"/>
        <v>01-Arbeitsplatzorganisation</v>
      </c>
    </row>
    <row r="1236" spans="1:16" x14ac:dyDescent="0.3">
      <c r="A1236" t="s">
        <v>11908</v>
      </c>
      <c r="B1236" t="s">
        <v>12496</v>
      </c>
      <c r="C1236" t="s">
        <v>704</v>
      </c>
      <c r="D1236">
        <f t="shared" si="114"/>
        <v>1</v>
      </c>
      <c r="E1236">
        <f t="shared" si="115"/>
        <v>1</v>
      </c>
      <c r="F1236" t="str">
        <f t="shared" si="116"/>
        <v>Internes/Administration</v>
      </c>
      <c r="G1236" t="str">
        <f t="shared" si="117"/>
        <v>Internes/Administration</v>
      </c>
      <c r="H1236" t="str" cm="1">
        <f t="array" ref="H1236">LEFT(C1236,SUM(LEN(C1236)-LEN(SUBSTITUTE(C1236,{"0";"1";"2";"3";"4";"5";"6";"7";"8";"9"},""))))</f>
        <v>02</v>
      </c>
      <c r="I1236" t="str" cm="1">
        <f t="array" aca="1" ref="I1236" ca="1">_xlfn.TEXTJOIN("",TRUE,IFERROR(MID(H1236,ROW(INDIRECT("1:100")),1)+0,""))</f>
        <v>02</v>
      </c>
      <c r="J1236" s="1" t="s">
        <v>12603</v>
      </c>
      <c r="K1236" t="str">
        <f>LEFT($C1236,SEARCH("#",SUBSTITUTE($C1236,"-","#",E1236))-1)</f>
        <v>02</v>
      </c>
      <c r="L1236" t="s">
        <v>12566</v>
      </c>
      <c r="M1236" t="s">
        <v>12567</v>
      </c>
      <c r="N1236">
        <v>2</v>
      </c>
      <c r="O1236" t="s">
        <v>766</v>
      </c>
      <c r="P1236" t="str">
        <f t="shared" si="118"/>
        <v>02-Internes/Administration</v>
      </c>
    </row>
    <row r="1237" spans="1:16" x14ac:dyDescent="0.3">
      <c r="A1237" t="s">
        <v>11909</v>
      </c>
      <c r="B1237" t="s">
        <v>12496</v>
      </c>
      <c r="C1237" t="s">
        <v>705</v>
      </c>
      <c r="D1237">
        <f t="shared" si="114"/>
        <v>1</v>
      </c>
      <c r="E1237">
        <f t="shared" si="115"/>
        <v>1</v>
      </c>
      <c r="F1237" t="str">
        <f t="shared" si="116"/>
        <v>Sonderaufgaben</v>
      </c>
      <c r="G1237" t="str">
        <f t="shared" si="117"/>
        <v>Sonderaufgaben</v>
      </c>
      <c r="H1237" t="str" cm="1">
        <f t="array" ref="H1237">LEFT(C1237,SUM(LEN(C1237)-LEN(SUBSTITUTE(C1237,{"0";"1";"2";"3";"4";"5";"6";"7";"8";"9"},""))))</f>
        <v>03</v>
      </c>
      <c r="I1237" t="str" cm="1">
        <f t="array" aca="1" ref="I1237" ca="1">_xlfn.TEXTJOIN("",TRUE,IFERROR(MID(H1237,ROW(INDIRECT("1:100")),1)+0,""))</f>
        <v>03</v>
      </c>
      <c r="J1237" s="1" t="s">
        <v>12611</v>
      </c>
      <c r="K1237" t="str">
        <f>LEFT($C1237,SEARCH("#",SUBSTITUTE($C1237,"-","#",E1237))-1)</f>
        <v>03</v>
      </c>
      <c r="L1237" t="s">
        <v>12566</v>
      </c>
      <c r="M1237" t="s">
        <v>12567</v>
      </c>
      <c r="N1237">
        <v>2</v>
      </c>
      <c r="O1237" t="s">
        <v>766</v>
      </c>
      <c r="P1237" t="str">
        <f t="shared" si="118"/>
        <v>03-Sonderaufgaben</v>
      </c>
    </row>
    <row r="1238" spans="1:16" x14ac:dyDescent="0.3">
      <c r="A1238" t="s">
        <v>11910</v>
      </c>
      <c r="B1238" t="s">
        <v>12498</v>
      </c>
      <c r="C1238" t="s">
        <v>14</v>
      </c>
      <c r="D1238">
        <f t="shared" si="114"/>
        <v>1</v>
      </c>
      <c r="E1238">
        <f t="shared" si="115"/>
        <v>1</v>
      </c>
      <c r="F1238" t="str">
        <f t="shared" si="116"/>
        <v>Backup</v>
      </c>
      <c r="G1238" t="str">
        <f t="shared" si="117"/>
        <v>Backup</v>
      </c>
      <c r="H1238" t="str" cm="1">
        <f t="array" ref="H1238">LEFT(C1238,SUM(LEN(C1238)-LEN(SUBSTITUTE(C1238,{"0";"1";"2";"3";"4";"5";"6";"7";"8";"9"},""))))</f>
        <v>03</v>
      </c>
      <c r="I1238" t="str" cm="1">
        <f t="array" aca="1" ref="I1238" ca="1">_xlfn.TEXTJOIN("",TRUE,IFERROR(MID(H1238,ROW(INDIRECT("1:100")),1)+0,""))</f>
        <v>03</v>
      </c>
      <c r="J1238" s="1" t="s">
        <v>12611</v>
      </c>
      <c r="K1238" t="str">
        <f>LEFT($C1238,SEARCH("#",SUBSTITUTE($C1238,"-","#",E1238))-1)</f>
        <v>03</v>
      </c>
      <c r="L1238" t="s">
        <v>12566</v>
      </c>
      <c r="M1238" t="s">
        <v>12567</v>
      </c>
      <c r="N1238">
        <v>2</v>
      </c>
      <c r="O1238" t="s">
        <v>766</v>
      </c>
      <c r="P1238" t="str">
        <f t="shared" si="118"/>
        <v>03-Backup</v>
      </c>
    </row>
    <row r="1239" spans="1:16" x14ac:dyDescent="0.3">
      <c r="A1239" t="s">
        <v>11911</v>
      </c>
      <c r="B1239" t="s">
        <v>12499</v>
      </c>
      <c r="C1239" t="s">
        <v>709</v>
      </c>
      <c r="D1239">
        <f t="shared" si="114"/>
        <v>1</v>
      </c>
      <c r="E1239">
        <f t="shared" si="115"/>
        <v>1</v>
      </c>
      <c r="F1239" t="str">
        <f t="shared" si="116"/>
        <v>Einarbeitung</v>
      </c>
      <c r="G1239" t="str">
        <f t="shared" si="117"/>
        <v>Einarbeitung</v>
      </c>
      <c r="H1239" t="str" cm="1">
        <f t="array" ref="H1239">LEFT(C1239,SUM(LEN(C1239)-LEN(SUBSTITUTE(C1239,{"0";"1";"2";"3";"4";"5";"6";"7";"8";"9"},""))))</f>
        <v>01</v>
      </c>
      <c r="I1239" t="str" cm="1">
        <f t="array" aca="1" ref="I1239" ca="1">_xlfn.TEXTJOIN("",TRUE,IFERROR(MID(H1239,ROW(INDIRECT("1:100")),1)+0,""))</f>
        <v>01</v>
      </c>
      <c r="J1239" s="1" t="s">
        <v>12604</v>
      </c>
      <c r="K1239" t="str">
        <f>LEFT($C1239,SEARCH("#",SUBSTITUTE($C1239,"-","#",E1239))-1)</f>
        <v>01</v>
      </c>
      <c r="L1239" t="s">
        <v>12566</v>
      </c>
      <c r="M1239" t="s">
        <v>12567</v>
      </c>
      <c r="N1239">
        <v>2</v>
      </c>
      <c r="O1239" t="s">
        <v>766</v>
      </c>
      <c r="P1239" t="str">
        <f t="shared" si="118"/>
        <v>01-Einarbeitung</v>
      </c>
    </row>
    <row r="1240" spans="1:16" x14ac:dyDescent="0.3">
      <c r="A1240" t="s">
        <v>11912</v>
      </c>
      <c r="B1240" t="s">
        <v>12499</v>
      </c>
      <c r="C1240" t="s">
        <v>710</v>
      </c>
      <c r="D1240">
        <f t="shared" si="114"/>
        <v>1</v>
      </c>
      <c r="E1240">
        <f t="shared" si="115"/>
        <v>1</v>
      </c>
      <c r="F1240" t="str">
        <f t="shared" si="116"/>
        <v>Übergaben</v>
      </c>
      <c r="G1240" t="str">
        <f t="shared" si="117"/>
        <v>Übergaben</v>
      </c>
      <c r="H1240" t="str" cm="1">
        <f t="array" ref="H1240">LEFT(C1240,SUM(LEN(C1240)-LEN(SUBSTITUTE(C1240,{"0";"1";"2";"3";"4";"5";"6";"7";"8";"9"},""))))</f>
        <v>02</v>
      </c>
      <c r="I1240" t="str" cm="1">
        <f t="array" aca="1" ref="I1240" ca="1">_xlfn.TEXTJOIN("",TRUE,IFERROR(MID(H1240,ROW(INDIRECT("1:100")),1)+0,""))</f>
        <v>02</v>
      </c>
      <c r="J1240" s="1" t="s">
        <v>12603</v>
      </c>
      <c r="K1240" t="str">
        <f>LEFT($C1240,SEARCH("#",SUBSTITUTE($C1240,"-","#",E1240))-1)</f>
        <v>02</v>
      </c>
      <c r="L1240" t="s">
        <v>12566</v>
      </c>
      <c r="M1240" t="s">
        <v>12567</v>
      </c>
      <c r="N1240">
        <v>2</v>
      </c>
      <c r="O1240" t="s">
        <v>766</v>
      </c>
      <c r="P1240" t="str">
        <f t="shared" si="118"/>
        <v>02-Übergaben</v>
      </c>
    </row>
    <row r="1241" spans="1:16" x14ac:dyDescent="0.3">
      <c r="A1241" t="s">
        <v>11913</v>
      </c>
      <c r="B1241" t="s">
        <v>12499</v>
      </c>
      <c r="C1241" t="s">
        <v>602</v>
      </c>
      <c r="D1241">
        <f t="shared" si="114"/>
        <v>1</v>
      </c>
      <c r="E1241">
        <f t="shared" si="115"/>
        <v>1</v>
      </c>
      <c r="F1241" t="str">
        <f t="shared" si="116"/>
        <v>Unterstützung</v>
      </c>
      <c r="G1241" t="str">
        <f t="shared" si="117"/>
        <v>Unterstützung</v>
      </c>
      <c r="H1241" t="str" cm="1">
        <f t="array" ref="H1241">LEFT(C1241,SUM(LEN(C1241)-LEN(SUBSTITUTE(C1241,{"0";"1";"2";"3";"4";"5";"6";"7";"8";"9"},""))))</f>
        <v>03</v>
      </c>
      <c r="I1241" t="str" cm="1">
        <f t="array" aca="1" ref="I1241" ca="1">_xlfn.TEXTJOIN("",TRUE,IFERROR(MID(H1241,ROW(INDIRECT("1:100")),1)+0,""))</f>
        <v>03</v>
      </c>
      <c r="J1241" s="1" t="s">
        <v>12611</v>
      </c>
      <c r="K1241" t="str">
        <f>LEFT($C1241,SEARCH("#",SUBSTITUTE($C1241,"-","#",E1241))-1)</f>
        <v>03</v>
      </c>
      <c r="L1241" t="s">
        <v>12566</v>
      </c>
      <c r="M1241" t="s">
        <v>12567</v>
      </c>
      <c r="N1241">
        <v>2</v>
      </c>
      <c r="O1241" t="s">
        <v>766</v>
      </c>
      <c r="P1241" t="str">
        <f t="shared" si="118"/>
        <v>03-Unterstützung</v>
      </c>
    </row>
    <row r="1242" spans="1:16" x14ac:dyDescent="0.3">
      <c r="A1242" t="s">
        <v>11914</v>
      </c>
      <c r="B1242" t="s">
        <v>12499</v>
      </c>
      <c r="C1242" t="s">
        <v>711</v>
      </c>
      <c r="D1242">
        <f t="shared" si="114"/>
        <v>1</v>
      </c>
      <c r="E1242">
        <f t="shared" si="115"/>
        <v>1</v>
      </c>
      <c r="F1242" t="str">
        <f t="shared" si="116"/>
        <v>Workshop (Ausrichter)</v>
      </c>
      <c r="G1242" t="str">
        <f t="shared" si="117"/>
        <v>Workshop (Ausrichter)</v>
      </c>
      <c r="H1242" t="str" cm="1">
        <f t="array" ref="H1242">LEFT(C1242,SUM(LEN(C1242)-LEN(SUBSTITUTE(C1242,{"0";"1";"2";"3";"4";"5";"6";"7";"8";"9"},""))))</f>
        <v>04</v>
      </c>
      <c r="I1242" t="str" cm="1">
        <f t="array" aca="1" ref="I1242" ca="1">_xlfn.TEXTJOIN("",TRUE,IFERROR(MID(H1242,ROW(INDIRECT("1:100")),1)+0,""))</f>
        <v>04</v>
      </c>
      <c r="J1242" s="1" t="s">
        <v>12605</v>
      </c>
      <c r="K1242" t="str">
        <f>LEFT($C1242,SEARCH("#",SUBSTITUTE($C1242,"-","#",E1242))-1)</f>
        <v>04</v>
      </c>
      <c r="L1242" t="s">
        <v>12566</v>
      </c>
      <c r="M1242" t="s">
        <v>12567</v>
      </c>
      <c r="N1242">
        <v>2</v>
      </c>
      <c r="O1242" t="s">
        <v>766</v>
      </c>
      <c r="P1242" t="str">
        <f t="shared" si="118"/>
        <v>04-Workshop (Ausrichter)</v>
      </c>
    </row>
    <row r="1243" spans="1:16" x14ac:dyDescent="0.3">
      <c r="A1243" t="s">
        <v>11915</v>
      </c>
      <c r="B1243" t="s">
        <v>12499</v>
      </c>
      <c r="C1243" t="s">
        <v>712</v>
      </c>
      <c r="D1243">
        <f t="shared" si="114"/>
        <v>1</v>
      </c>
      <c r="E1243">
        <f t="shared" si="115"/>
        <v>1</v>
      </c>
      <c r="F1243" t="str">
        <f t="shared" si="116"/>
        <v>Workshop (Teilnahme)</v>
      </c>
      <c r="G1243" t="str">
        <f t="shared" si="117"/>
        <v>Workshop (Teilnahme)</v>
      </c>
      <c r="H1243" t="str" cm="1">
        <f t="array" ref="H1243">LEFT(C1243,SUM(LEN(C1243)-LEN(SUBSTITUTE(C1243,{"0";"1";"2";"3";"4";"5";"6";"7";"8";"9"},""))))</f>
        <v>05</v>
      </c>
      <c r="I1243" t="str" cm="1">
        <f t="array" aca="1" ref="I1243" ca="1">_xlfn.TEXTJOIN("",TRUE,IFERROR(MID(H1243,ROW(INDIRECT("1:100")),1)+0,""))</f>
        <v>05</v>
      </c>
      <c r="J1243" s="1" t="s">
        <v>13027</v>
      </c>
      <c r="K1243" t="str">
        <f>LEFT($C1243,SEARCH("#",SUBSTITUTE($C1243,"-","#",E1243))-1)</f>
        <v>05</v>
      </c>
      <c r="L1243" t="s">
        <v>12566</v>
      </c>
      <c r="M1243" t="s">
        <v>12567</v>
      </c>
      <c r="N1243">
        <v>2</v>
      </c>
      <c r="O1243" t="s">
        <v>766</v>
      </c>
      <c r="P1243" t="str">
        <f t="shared" si="118"/>
        <v>05-Workshop (Teilnahme)</v>
      </c>
    </row>
    <row r="1244" spans="1:16" x14ac:dyDescent="0.3">
      <c r="A1244" t="s">
        <v>11916</v>
      </c>
      <c r="B1244" t="s">
        <v>12500</v>
      </c>
      <c r="C1244" t="s">
        <v>714</v>
      </c>
      <c r="D1244">
        <f t="shared" si="114"/>
        <v>1</v>
      </c>
      <c r="E1244">
        <f t="shared" si="115"/>
        <v>1</v>
      </c>
      <c r="F1244" t="str">
        <f t="shared" si="116"/>
        <v>Fachberatung</v>
      </c>
      <c r="G1244" t="str">
        <f t="shared" si="117"/>
        <v>Fachberatung</v>
      </c>
      <c r="H1244" t="str" cm="1">
        <f t="array" ref="H1244">LEFT(C1244,SUM(LEN(C1244)-LEN(SUBSTITUTE(C1244,{"0";"1";"2";"3";"4";"5";"6";"7";"8";"9"},""))))</f>
        <v>01</v>
      </c>
      <c r="I1244" t="str" cm="1">
        <f t="array" aca="1" ref="I1244" ca="1">_xlfn.TEXTJOIN("",TRUE,IFERROR(MID(H1244,ROW(INDIRECT("1:100")),1)+0,""))</f>
        <v>01</v>
      </c>
      <c r="J1244" s="1" t="s">
        <v>12604</v>
      </c>
      <c r="K1244" t="str">
        <f>LEFT($C1244,SEARCH("#",SUBSTITUTE($C1244,"-","#",E1244))-1)</f>
        <v>01</v>
      </c>
      <c r="L1244" t="s">
        <v>12566</v>
      </c>
      <c r="M1244" t="s">
        <v>12567</v>
      </c>
      <c r="N1244">
        <v>2</v>
      </c>
      <c r="O1244" t="s">
        <v>766</v>
      </c>
      <c r="P1244" t="str">
        <f t="shared" si="118"/>
        <v>01-Fachberatung</v>
      </c>
    </row>
    <row r="1245" spans="1:16" x14ac:dyDescent="0.3">
      <c r="A1245" t="s">
        <v>11917</v>
      </c>
      <c r="B1245" t="s">
        <v>12500</v>
      </c>
      <c r="C1245" t="s">
        <v>715</v>
      </c>
      <c r="D1245">
        <f t="shared" si="114"/>
        <v>1</v>
      </c>
      <c r="E1245">
        <f t="shared" si="115"/>
        <v>1</v>
      </c>
      <c r="F1245" t="str">
        <f t="shared" si="116"/>
        <v>Projektleiter</v>
      </c>
      <c r="G1245" t="str">
        <f t="shared" si="117"/>
        <v>Projektleiter</v>
      </c>
      <c r="H1245" t="str" cm="1">
        <f t="array" ref="H1245">LEFT(C1245,SUM(LEN(C1245)-LEN(SUBSTITUTE(C1245,{"0";"1";"2";"3";"4";"5";"6";"7";"8";"9"},""))))</f>
        <v>02</v>
      </c>
      <c r="I1245" t="str" cm="1">
        <f t="array" aca="1" ref="I1245" ca="1">_xlfn.TEXTJOIN("",TRUE,IFERROR(MID(H1245,ROW(INDIRECT("1:100")),1)+0,""))</f>
        <v>02</v>
      </c>
      <c r="J1245" s="1" t="s">
        <v>12603</v>
      </c>
      <c r="K1245" t="str">
        <f>LEFT($C1245,SEARCH("#",SUBSTITUTE($C1245,"-","#",E1245))-1)</f>
        <v>02</v>
      </c>
      <c r="L1245" t="s">
        <v>12566</v>
      </c>
      <c r="M1245" t="s">
        <v>12567</v>
      </c>
      <c r="N1245">
        <v>2</v>
      </c>
      <c r="O1245" t="s">
        <v>766</v>
      </c>
      <c r="P1245" t="str">
        <f t="shared" si="118"/>
        <v>02-Projektleiter</v>
      </c>
    </row>
    <row r="1246" spans="1:16" x14ac:dyDescent="0.3">
      <c r="A1246" t="s">
        <v>11918</v>
      </c>
      <c r="B1246" t="s">
        <v>12500</v>
      </c>
      <c r="C1246" t="s">
        <v>537</v>
      </c>
      <c r="D1246">
        <f t="shared" si="114"/>
        <v>1</v>
      </c>
      <c r="E1246">
        <f t="shared" si="115"/>
        <v>1</v>
      </c>
      <c r="F1246" t="str">
        <f t="shared" si="116"/>
        <v>Koordination</v>
      </c>
      <c r="G1246" t="str">
        <f t="shared" si="117"/>
        <v>Koordination</v>
      </c>
      <c r="H1246" t="str" cm="1">
        <f t="array" ref="H1246">LEFT(C1246,SUM(LEN(C1246)-LEN(SUBSTITUTE(C1246,{"0";"1";"2";"3";"4";"5";"6";"7";"8";"9"},""))))</f>
        <v>03</v>
      </c>
      <c r="I1246" t="str" cm="1">
        <f t="array" aca="1" ref="I1246" ca="1">_xlfn.TEXTJOIN("",TRUE,IFERROR(MID(H1246,ROW(INDIRECT("1:100")),1)+0,""))</f>
        <v>03</v>
      </c>
      <c r="J1246" s="1" t="s">
        <v>12611</v>
      </c>
      <c r="K1246" t="str">
        <f>LEFT($C1246,SEARCH("#",SUBSTITUTE($C1246,"-","#",E1246))-1)</f>
        <v>03</v>
      </c>
      <c r="L1246" t="s">
        <v>12566</v>
      </c>
      <c r="M1246" t="s">
        <v>12567</v>
      </c>
      <c r="N1246">
        <v>2</v>
      </c>
      <c r="O1246" t="s">
        <v>766</v>
      </c>
      <c r="P1246" t="str">
        <f t="shared" si="118"/>
        <v>03-Koordination</v>
      </c>
    </row>
    <row r="1247" spans="1:16" x14ac:dyDescent="0.3">
      <c r="A1247" t="s">
        <v>11919</v>
      </c>
      <c r="B1247" t="s">
        <v>12500</v>
      </c>
      <c r="C1247" t="s">
        <v>716</v>
      </c>
      <c r="D1247">
        <f t="shared" si="114"/>
        <v>1</v>
      </c>
      <c r="E1247">
        <f t="shared" si="115"/>
        <v>1</v>
      </c>
      <c r="F1247" t="str">
        <f t="shared" si="116"/>
        <v>Bewerber</v>
      </c>
      <c r="G1247" t="str">
        <f t="shared" si="117"/>
        <v>Bewerber</v>
      </c>
      <c r="H1247" t="str" cm="1">
        <f t="array" ref="H1247">LEFT(C1247,SUM(LEN(C1247)-LEN(SUBSTITUTE(C1247,{"0";"1";"2";"3";"4";"5";"6";"7";"8";"9"},""))))</f>
        <v>04</v>
      </c>
      <c r="I1247" t="str" cm="1">
        <f t="array" aca="1" ref="I1247" ca="1">_xlfn.TEXTJOIN("",TRUE,IFERROR(MID(H1247,ROW(INDIRECT("1:100")),1)+0,""))</f>
        <v>04</v>
      </c>
      <c r="J1247" s="1" t="s">
        <v>12605</v>
      </c>
      <c r="K1247" t="str">
        <f>LEFT($C1247,SEARCH("#",SUBSTITUTE($C1247,"-","#",E1247))-1)</f>
        <v>04</v>
      </c>
      <c r="L1247" t="s">
        <v>12566</v>
      </c>
      <c r="M1247" t="s">
        <v>12567</v>
      </c>
      <c r="N1247">
        <v>2</v>
      </c>
      <c r="O1247" t="s">
        <v>766</v>
      </c>
      <c r="P1247" t="str">
        <f t="shared" si="118"/>
        <v>04-Bewerber</v>
      </c>
    </row>
    <row r="1248" spans="1:16" x14ac:dyDescent="0.3">
      <c r="A1248" t="s">
        <v>11920</v>
      </c>
      <c r="B1248" t="s">
        <v>12501</v>
      </c>
      <c r="C1248" t="s">
        <v>718</v>
      </c>
      <c r="D1248">
        <f t="shared" si="114"/>
        <v>1</v>
      </c>
      <c r="E1248">
        <f t="shared" si="115"/>
        <v>1</v>
      </c>
      <c r="F1248" t="str">
        <f t="shared" si="116"/>
        <v>Buchhaltung</v>
      </c>
      <c r="G1248" t="str">
        <f t="shared" si="117"/>
        <v>Buchhaltung</v>
      </c>
      <c r="H1248" t="str" cm="1">
        <f t="array" ref="H1248">LEFT(C1248,SUM(LEN(C1248)-LEN(SUBSTITUTE(C1248,{"0";"1";"2";"3";"4";"5";"6";"7";"8";"9"},""))))</f>
        <v>01</v>
      </c>
      <c r="I1248" t="str" cm="1">
        <f t="array" aca="1" ref="I1248" ca="1">_xlfn.TEXTJOIN("",TRUE,IFERROR(MID(H1248,ROW(INDIRECT("1:100")),1)+0,""))</f>
        <v>01</v>
      </c>
      <c r="J1248" s="1" t="s">
        <v>12604</v>
      </c>
      <c r="K1248" t="str">
        <f>LEFT($C1248,SEARCH("#",SUBSTITUTE($C1248,"-","#",E1248))-1)</f>
        <v>01</v>
      </c>
      <c r="L1248" t="s">
        <v>12566</v>
      </c>
      <c r="M1248" t="s">
        <v>12567</v>
      </c>
      <c r="N1248">
        <v>2</v>
      </c>
      <c r="O1248" t="s">
        <v>766</v>
      </c>
      <c r="P1248" t="str">
        <f t="shared" si="118"/>
        <v>01-Buchhaltung</v>
      </c>
    </row>
    <row r="1249" spans="1:16" x14ac:dyDescent="0.3">
      <c r="A1249" t="s">
        <v>11921</v>
      </c>
      <c r="B1249" t="s">
        <v>12501</v>
      </c>
      <c r="C1249" t="s">
        <v>719</v>
      </c>
      <c r="D1249">
        <f t="shared" si="114"/>
        <v>1</v>
      </c>
      <c r="E1249">
        <f t="shared" si="115"/>
        <v>1</v>
      </c>
      <c r="F1249" t="str">
        <f t="shared" si="116"/>
        <v>Personal</v>
      </c>
      <c r="G1249" t="str">
        <f t="shared" si="117"/>
        <v>Personal</v>
      </c>
      <c r="H1249" t="str" cm="1">
        <f t="array" ref="H1249">LEFT(C1249,SUM(LEN(C1249)-LEN(SUBSTITUTE(C1249,{"0";"1";"2";"3";"4";"5";"6";"7";"8";"9"},""))))</f>
        <v>02</v>
      </c>
      <c r="I1249" t="str" cm="1">
        <f t="array" aca="1" ref="I1249" ca="1">_xlfn.TEXTJOIN("",TRUE,IFERROR(MID(H1249,ROW(INDIRECT("1:100")),1)+0,""))</f>
        <v>02</v>
      </c>
      <c r="J1249" s="1" t="s">
        <v>12603</v>
      </c>
      <c r="K1249" t="str">
        <f>LEFT($C1249,SEARCH("#",SUBSTITUTE($C1249,"-","#",E1249))-1)</f>
        <v>02</v>
      </c>
      <c r="L1249" t="s">
        <v>12566</v>
      </c>
      <c r="M1249" t="s">
        <v>12567</v>
      </c>
      <c r="N1249">
        <v>2</v>
      </c>
      <c r="O1249" t="s">
        <v>766</v>
      </c>
      <c r="P1249" t="str">
        <f t="shared" si="118"/>
        <v>02-Personal</v>
      </c>
    </row>
    <row r="1250" spans="1:16" x14ac:dyDescent="0.3">
      <c r="A1250" t="s">
        <v>11922</v>
      </c>
      <c r="B1250" t="s">
        <v>12501</v>
      </c>
      <c r="C1250" t="s">
        <v>720</v>
      </c>
      <c r="D1250">
        <f t="shared" si="114"/>
        <v>1</v>
      </c>
      <c r="E1250">
        <f t="shared" si="115"/>
        <v>1</v>
      </c>
      <c r="F1250" t="str">
        <f t="shared" si="116"/>
        <v>IOT</v>
      </c>
      <c r="G1250" t="str">
        <f t="shared" si="117"/>
        <v>IOT</v>
      </c>
      <c r="H1250" t="str" cm="1">
        <f t="array" ref="H1250">LEFT(C1250,SUM(LEN(C1250)-LEN(SUBSTITUTE(C1250,{"0";"1";"2";"3";"4";"5";"6";"7";"8";"9"},""))))</f>
        <v>03</v>
      </c>
      <c r="I1250" t="str" cm="1">
        <f t="array" aca="1" ref="I1250" ca="1">_xlfn.TEXTJOIN("",TRUE,IFERROR(MID(H1250,ROW(INDIRECT("1:100")),1)+0,""))</f>
        <v>03</v>
      </c>
      <c r="J1250" s="1" t="s">
        <v>12611</v>
      </c>
      <c r="K1250" t="str">
        <f>LEFT($C1250,SEARCH("#",SUBSTITUTE($C1250,"-","#",E1250))-1)</f>
        <v>03</v>
      </c>
      <c r="L1250" t="s">
        <v>12566</v>
      </c>
      <c r="M1250" t="s">
        <v>12567</v>
      </c>
      <c r="N1250">
        <v>2</v>
      </c>
      <c r="O1250" t="s">
        <v>766</v>
      </c>
      <c r="P1250" t="str">
        <f t="shared" si="118"/>
        <v>03-IOT</v>
      </c>
    </row>
    <row r="1251" spans="1:16" x14ac:dyDescent="0.3">
      <c r="A1251" t="s">
        <v>11923</v>
      </c>
      <c r="B1251" t="s">
        <v>12501</v>
      </c>
      <c r="C1251" t="s">
        <v>721</v>
      </c>
      <c r="D1251">
        <f t="shared" si="114"/>
        <v>1</v>
      </c>
      <c r="E1251">
        <f t="shared" si="115"/>
        <v>1</v>
      </c>
      <c r="F1251" t="str">
        <f t="shared" si="116"/>
        <v>IAL</v>
      </c>
      <c r="G1251" t="str">
        <f t="shared" si="117"/>
        <v>IAL</v>
      </c>
      <c r="H1251" t="str" cm="1">
        <f t="array" ref="H1251">LEFT(C1251,SUM(LEN(C1251)-LEN(SUBSTITUTE(C1251,{"0";"1";"2";"3";"4";"5";"6";"7";"8";"9"},""))))</f>
        <v>04</v>
      </c>
      <c r="I1251" t="str" cm="1">
        <f t="array" aca="1" ref="I1251" ca="1">_xlfn.TEXTJOIN("",TRUE,IFERROR(MID(H1251,ROW(INDIRECT("1:100")),1)+0,""))</f>
        <v>04</v>
      </c>
      <c r="J1251" s="1" t="s">
        <v>12605</v>
      </c>
      <c r="K1251" t="str">
        <f>LEFT($C1251,SEARCH("#",SUBSTITUTE($C1251,"-","#",E1251))-1)</f>
        <v>04</v>
      </c>
      <c r="L1251" t="s">
        <v>12566</v>
      </c>
      <c r="M1251" t="s">
        <v>12567</v>
      </c>
      <c r="N1251">
        <v>2</v>
      </c>
      <c r="O1251" t="s">
        <v>766</v>
      </c>
      <c r="P1251" t="str">
        <f t="shared" si="118"/>
        <v>04-IAL</v>
      </c>
    </row>
    <row r="1252" spans="1:16" x14ac:dyDescent="0.3">
      <c r="A1252" t="s">
        <v>11924</v>
      </c>
      <c r="B1252" t="s">
        <v>12502</v>
      </c>
      <c r="C1252" t="s">
        <v>723</v>
      </c>
      <c r="D1252">
        <f t="shared" si="114"/>
        <v>1</v>
      </c>
      <c r="E1252">
        <f t="shared" si="115"/>
        <v>1</v>
      </c>
      <c r="F1252" t="str">
        <f t="shared" si="116"/>
        <v>Organisation Verwaltung</v>
      </c>
      <c r="G1252" t="str">
        <f t="shared" si="117"/>
        <v>Organisation Verwaltung</v>
      </c>
      <c r="H1252" t="str" cm="1">
        <f t="array" ref="H1252">LEFT(C1252,SUM(LEN(C1252)-LEN(SUBSTITUTE(C1252,{"0";"1";"2";"3";"4";"5";"6";"7";"8";"9"},""))))</f>
        <v>04</v>
      </c>
      <c r="I1252" t="str" cm="1">
        <f t="array" aca="1" ref="I1252" ca="1">_xlfn.TEXTJOIN("",TRUE,IFERROR(MID(H1252,ROW(INDIRECT("1:100")),1)+0,""))</f>
        <v>04</v>
      </c>
      <c r="J1252" s="1" t="s">
        <v>12605</v>
      </c>
      <c r="K1252" t="str">
        <f>LEFT($C1252,SEARCH("#",SUBSTITUTE($C1252,"-","#",E1252))-1)</f>
        <v>04</v>
      </c>
      <c r="L1252" t="s">
        <v>12566</v>
      </c>
      <c r="M1252" t="s">
        <v>12567</v>
      </c>
      <c r="N1252">
        <v>2</v>
      </c>
      <c r="O1252" t="s">
        <v>766</v>
      </c>
      <c r="P1252" t="str">
        <f t="shared" si="118"/>
        <v>04-Organisation Verwaltung</v>
      </c>
    </row>
    <row r="1253" spans="1:16" x14ac:dyDescent="0.3">
      <c r="A1253" t="s">
        <v>11925</v>
      </c>
      <c r="B1253" t="s">
        <v>12503</v>
      </c>
      <c r="C1253" t="s">
        <v>725</v>
      </c>
      <c r="D1253">
        <f t="shared" si="114"/>
        <v>1</v>
      </c>
      <c r="E1253">
        <f t="shared" si="115"/>
        <v>1</v>
      </c>
      <c r="F1253" t="str">
        <f t="shared" si="116"/>
        <v>Veranstaltungen</v>
      </c>
      <c r="G1253" t="str">
        <f t="shared" si="117"/>
        <v>Veranstaltungen</v>
      </c>
      <c r="H1253" t="str" cm="1">
        <f t="array" ref="H1253">LEFT(C1253,SUM(LEN(C1253)-LEN(SUBSTITUTE(C1253,{"0";"1";"2";"3";"4";"5";"6";"7";"8";"9"},""))))</f>
        <v>04</v>
      </c>
      <c r="I1253" t="str" cm="1">
        <f t="array" aca="1" ref="I1253" ca="1">_xlfn.TEXTJOIN("",TRUE,IFERROR(MID(H1253,ROW(INDIRECT("1:100")),1)+0,""))</f>
        <v>04</v>
      </c>
      <c r="J1253" s="1" t="s">
        <v>12605</v>
      </c>
      <c r="K1253" t="str">
        <f>LEFT($C1253,SEARCH("#",SUBSTITUTE($C1253,"-","#",E1253))-1)</f>
        <v>04</v>
      </c>
      <c r="L1253" t="s">
        <v>12566</v>
      </c>
      <c r="M1253" t="s">
        <v>12567</v>
      </c>
      <c r="N1253">
        <v>2</v>
      </c>
      <c r="O1253" t="s">
        <v>766</v>
      </c>
      <c r="P1253" t="str">
        <f t="shared" si="118"/>
        <v>04-Veranstaltungen</v>
      </c>
    </row>
    <row r="1254" spans="1:16" x14ac:dyDescent="0.3">
      <c r="A1254" t="s">
        <v>11926</v>
      </c>
      <c r="B1254" t="s">
        <v>12504</v>
      </c>
      <c r="C1254" t="s">
        <v>103</v>
      </c>
      <c r="D1254">
        <f t="shared" si="114"/>
        <v>1</v>
      </c>
      <c r="E1254">
        <f t="shared" si="115"/>
        <v>1</v>
      </c>
      <c r="F1254" t="str">
        <f t="shared" si="116"/>
        <v>Team Besprechung</v>
      </c>
      <c r="G1254" t="str">
        <f t="shared" si="117"/>
        <v>Team Besprechung</v>
      </c>
      <c r="H1254" t="str" cm="1">
        <f t="array" ref="H1254">LEFT(C1254,SUM(LEN(C1254)-LEN(SUBSTITUTE(C1254,{"0";"1";"2";"3";"4";"5";"6";"7";"8";"9"},""))))</f>
        <v>01</v>
      </c>
      <c r="I1254" t="str" cm="1">
        <f t="array" aca="1" ref="I1254" ca="1">_xlfn.TEXTJOIN("",TRUE,IFERROR(MID(H1254,ROW(INDIRECT("1:100")),1)+0,""))</f>
        <v>01</v>
      </c>
      <c r="J1254" s="1" t="s">
        <v>12604</v>
      </c>
      <c r="K1254" t="str">
        <f>LEFT($C1254,SEARCH("#",SUBSTITUTE($C1254,"-","#",E1254))-1)</f>
        <v>01</v>
      </c>
      <c r="L1254" t="s">
        <v>12566</v>
      </c>
      <c r="M1254" t="s">
        <v>12567</v>
      </c>
      <c r="N1254">
        <v>2</v>
      </c>
      <c r="O1254" t="s">
        <v>766</v>
      </c>
      <c r="P1254" t="str">
        <f t="shared" si="118"/>
        <v>01-Team Besprechung</v>
      </c>
    </row>
    <row r="1255" spans="1:16" x14ac:dyDescent="0.3">
      <c r="A1255" t="s">
        <v>11927</v>
      </c>
      <c r="B1255" t="s">
        <v>12504</v>
      </c>
      <c r="C1255" t="s">
        <v>276</v>
      </c>
      <c r="D1255">
        <f t="shared" si="114"/>
        <v>1</v>
      </c>
      <c r="E1255">
        <f t="shared" si="115"/>
        <v>1</v>
      </c>
      <c r="F1255" t="str">
        <f t="shared" si="116"/>
        <v>Wochenplanung</v>
      </c>
      <c r="G1255" t="str">
        <f t="shared" si="117"/>
        <v>Wochenplanung</v>
      </c>
      <c r="H1255" t="str" cm="1">
        <f t="array" ref="H1255">LEFT(C1255,SUM(LEN(C1255)-LEN(SUBSTITUTE(C1255,{"0";"1";"2";"3";"4";"5";"6";"7";"8";"9"},""))))</f>
        <v>02</v>
      </c>
      <c r="I1255" t="str" cm="1">
        <f t="array" aca="1" ref="I1255" ca="1">_xlfn.TEXTJOIN("",TRUE,IFERROR(MID(H1255,ROW(INDIRECT("1:100")),1)+0,""))</f>
        <v>02</v>
      </c>
      <c r="J1255" s="1" t="s">
        <v>12603</v>
      </c>
      <c r="K1255" t="str">
        <f>LEFT($C1255,SEARCH("#",SUBSTITUTE($C1255,"-","#",E1255))-1)</f>
        <v>02</v>
      </c>
      <c r="L1255" t="s">
        <v>12566</v>
      </c>
      <c r="M1255" t="s">
        <v>12567</v>
      </c>
      <c r="N1255">
        <v>2</v>
      </c>
      <c r="O1255" t="s">
        <v>766</v>
      </c>
      <c r="P1255" t="str">
        <f t="shared" si="118"/>
        <v>02-Wochenplanung</v>
      </c>
    </row>
    <row r="1256" spans="1:16" x14ac:dyDescent="0.3">
      <c r="A1256" t="s">
        <v>11928</v>
      </c>
      <c r="B1256" t="s">
        <v>12504</v>
      </c>
      <c r="C1256" t="s">
        <v>727</v>
      </c>
      <c r="D1256">
        <f t="shared" si="114"/>
        <v>2</v>
      </c>
      <c r="E1256">
        <f t="shared" si="115"/>
        <v>2</v>
      </c>
      <c r="F1256" t="str">
        <f t="shared" si="116"/>
        <v>Gespräch</v>
      </c>
      <c r="G1256" t="str">
        <f t="shared" si="117"/>
        <v>Gespräch</v>
      </c>
      <c r="H1256" t="str" cm="1">
        <f t="array" ref="H1256">LEFT(C1256,SUM(LEN(C1256)-LEN(SUBSTITUTE(C1256,{"0";"1";"2";"3";"4";"5";"6";"7";"8";"9"},""))))</f>
        <v>03</v>
      </c>
      <c r="I1256" t="str" cm="1">
        <f t="array" aca="1" ref="I1256" ca="1">_xlfn.TEXTJOIN("",TRUE,IFERROR(MID(H1256,ROW(INDIRECT("1:100")),1)+0,""))</f>
        <v>03</v>
      </c>
      <c r="J1256" s="1" t="s">
        <v>12611</v>
      </c>
      <c r="K1256" t="str">
        <f>LEFT($C1256,SEARCH("#",SUBSTITUTE($C1256,"-","#",E1256))-1)</f>
        <v>03-MA</v>
      </c>
      <c r="L1256" t="s">
        <v>12566</v>
      </c>
      <c r="M1256" t="s">
        <v>12567</v>
      </c>
      <c r="N1256">
        <v>2</v>
      </c>
      <c r="O1256" t="s">
        <v>766</v>
      </c>
      <c r="P1256" t="str">
        <f t="shared" si="118"/>
        <v>03-MA-Gespräch</v>
      </c>
    </row>
    <row r="1257" spans="1:16" x14ac:dyDescent="0.3">
      <c r="A1257" t="s">
        <v>11929</v>
      </c>
      <c r="B1257" t="s">
        <v>12504</v>
      </c>
      <c r="C1257" t="s">
        <v>725</v>
      </c>
      <c r="D1257">
        <f t="shared" si="114"/>
        <v>1</v>
      </c>
      <c r="E1257">
        <f t="shared" si="115"/>
        <v>1</v>
      </c>
      <c r="F1257" t="str">
        <f t="shared" si="116"/>
        <v>Veranstaltungen</v>
      </c>
      <c r="G1257" t="str">
        <f t="shared" si="117"/>
        <v>Veranstaltungen</v>
      </c>
      <c r="H1257" t="str" cm="1">
        <f t="array" ref="H1257">LEFT(C1257,SUM(LEN(C1257)-LEN(SUBSTITUTE(C1257,{"0";"1";"2";"3";"4";"5";"6";"7";"8";"9"},""))))</f>
        <v>04</v>
      </c>
      <c r="I1257" t="str" cm="1">
        <f t="array" aca="1" ref="I1257" ca="1">_xlfn.TEXTJOIN("",TRUE,IFERROR(MID(H1257,ROW(INDIRECT("1:100")),1)+0,""))</f>
        <v>04</v>
      </c>
      <c r="J1257" s="1" t="s">
        <v>12605</v>
      </c>
      <c r="K1257" t="str">
        <f>LEFT($C1257,SEARCH("#",SUBSTITUTE($C1257,"-","#",E1257))-1)</f>
        <v>04</v>
      </c>
      <c r="L1257" t="s">
        <v>12566</v>
      </c>
      <c r="M1257" t="s">
        <v>12567</v>
      </c>
      <c r="N1257">
        <v>2</v>
      </c>
      <c r="O1257" t="s">
        <v>766</v>
      </c>
      <c r="P1257" t="str">
        <f t="shared" si="118"/>
        <v>04-Veranstaltungen</v>
      </c>
    </row>
    <row r="1258" spans="1:16" x14ac:dyDescent="0.3">
      <c r="A1258" t="s">
        <v>11930</v>
      </c>
      <c r="B1258" t="s">
        <v>12506</v>
      </c>
      <c r="C1258" t="s">
        <v>730</v>
      </c>
      <c r="D1258">
        <f t="shared" si="114"/>
        <v>1</v>
      </c>
      <c r="E1258">
        <f t="shared" si="115"/>
        <v>1</v>
      </c>
      <c r="F1258" t="str">
        <f t="shared" si="116"/>
        <v>Seminar (intern)</v>
      </c>
      <c r="G1258" t="str">
        <f t="shared" si="117"/>
        <v>Seminar (intern)</v>
      </c>
      <c r="H1258" t="str" cm="1">
        <f t="array" ref="H1258">LEFT(C1258,SUM(LEN(C1258)-LEN(SUBSTITUTE(C1258,{"0";"1";"2";"3";"4";"5";"6";"7";"8";"9"},""))))</f>
        <v>01</v>
      </c>
      <c r="I1258" t="str" cm="1">
        <f t="array" aca="1" ref="I1258" ca="1">_xlfn.TEXTJOIN("",TRUE,IFERROR(MID(H1258,ROW(INDIRECT("1:100")),1)+0,""))</f>
        <v>01</v>
      </c>
      <c r="J1258" s="1" t="s">
        <v>12604</v>
      </c>
      <c r="K1258" t="str">
        <f>LEFT($C1258,SEARCH("#",SUBSTITUTE($C1258,"-","#",E1258))-1)</f>
        <v>01</v>
      </c>
      <c r="L1258" t="s">
        <v>12566</v>
      </c>
      <c r="M1258" t="s">
        <v>12567</v>
      </c>
      <c r="N1258">
        <v>2</v>
      </c>
      <c r="O1258" t="s">
        <v>766</v>
      </c>
      <c r="P1258" t="str">
        <f t="shared" si="118"/>
        <v>01-Seminar (intern)</v>
      </c>
    </row>
    <row r="1259" spans="1:16" x14ac:dyDescent="0.3">
      <c r="A1259" t="s">
        <v>11931</v>
      </c>
      <c r="B1259" t="s">
        <v>12506</v>
      </c>
      <c r="C1259" t="s">
        <v>731</v>
      </c>
      <c r="D1259">
        <f t="shared" si="114"/>
        <v>1</v>
      </c>
      <c r="E1259">
        <f t="shared" si="115"/>
        <v>1</v>
      </c>
      <c r="F1259" t="str">
        <f t="shared" si="116"/>
        <v>Übungen</v>
      </c>
      <c r="G1259" t="str">
        <f t="shared" si="117"/>
        <v>Übungen</v>
      </c>
      <c r="H1259" t="str" cm="1">
        <f t="array" ref="H1259">LEFT(C1259,SUM(LEN(C1259)-LEN(SUBSTITUTE(C1259,{"0";"1";"2";"3";"4";"5";"6";"7";"8";"9"},""))))</f>
        <v>02</v>
      </c>
      <c r="I1259" t="str" cm="1">
        <f t="array" aca="1" ref="I1259" ca="1">_xlfn.TEXTJOIN("",TRUE,IFERROR(MID(H1259,ROW(INDIRECT("1:100")),1)+0,""))</f>
        <v>02</v>
      </c>
      <c r="J1259" s="1" t="s">
        <v>12603</v>
      </c>
      <c r="K1259" t="str">
        <f>LEFT($C1259,SEARCH("#",SUBSTITUTE($C1259,"-","#",E1259))-1)</f>
        <v>02</v>
      </c>
      <c r="L1259" t="s">
        <v>12566</v>
      </c>
      <c r="M1259" t="s">
        <v>12567</v>
      </c>
      <c r="N1259">
        <v>2</v>
      </c>
      <c r="O1259" t="s">
        <v>766</v>
      </c>
      <c r="P1259" t="str">
        <f t="shared" si="118"/>
        <v>02-Übungen</v>
      </c>
    </row>
    <row r="1260" spans="1:16" x14ac:dyDescent="0.3">
      <c r="A1260" t="s">
        <v>11932</v>
      </c>
      <c r="B1260" t="s">
        <v>12506</v>
      </c>
      <c r="C1260" t="s">
        <v>732</v>
      </c>
      <c r="D1260">
        <f t="shared" si="114"/>
        <v>1</v>
      </c>
      <c r="E1260">
        <f t="shared" si="115"/>
        <v>1</v>
      </c>
      <c r="F1260" t="str">
        <f t="shared" si="116"/>
        <v>Webinar</v>
      </c>
      <c r="G1260" t="str">
        <f t="shared" si="117"/>
        <v>Webinar</v>
      </c>
      <c r="H1260" t="str" cm="1">
        <f t="array" ref="H1260">LEFT(C1260,SUM(LEN(C1260)-LEN(SUBSTITUTE(C1260,{"0";"1";"2";"3";"4";"5";"6";"7";"8";"9"},""))))</f>
        <v>03</v>
      </c>
      <c r="I1260" t="str" cm="1">
        <f t="array" aca="1" ref="I1260" ca="1">_xlfn.TEXTJOIN("",TRUE,IFERROR(MID(H1260,ROW(INDIRECT("1:100")),1)+0,""))</f>
        <v>03</v>
      </c>
      <c r="J1260" s="1" t="s">
        <v>12611</v>
      </c>
      <c r="K1260" t="str">
        <f>LEFT($C1260,SEARCH("#",SUBSTITUTE($C1260,"-","#",E1260))-1)</f>
        <v>03</v>
      </c>
      <c r="L1260" t="s">
        <v>12566</v>
      </c>
      <c r="M1260" t="s">
        <v>12567</v>
      </c>
      <c r="N1260">
        <v>2</v>
      </c>
      <c r="O1260" t="s">
        <v>766</v>
      </c>
      <c r="P1260" t="str">
        <f t="shared" si="118"/>
        <v>03-Webinar</v>
      </c>
    </row>
    <row r="1261" spans="1:16" x14ac:dyDescent="0.3">
      <c r="A1261" t="s">
        <v>11933</v>
      </c>
      <c r="B1261" t="s">
        <v>12506</v>
      </c>
      <c r="C1261" t="s">
        <v>733</v>
      </c>
      <c r="D1261">
        <f t="shared" si="114"/>
        <v>1</v>
      </c>
      <c r="E1261">
        <f t="shared" si="115"/>
        <v>1</v>
      </c>
      <c r="F1261" t="str">
        <f t="shared" si="116"/>
        <v>Seminar (extern)</v>
      </c>
      <c r="G1261" t="str">
        <f t="shared" si="117"/>
        <v>Seminar (extern)</v>
      </c>
      <c r="H1261" t="str" cm="1">
        <f t="array" ref="H1261">LEFT(C1261,SUM(LEN(C1261)-LEN(SUBSTITUTE(C1261,{"0";"1";"2";"3";"4";"5";"6";"7";"8";"9"},""))))</f>
        <v>04</v>
      </c>
      <c r="I1261" t="str" cm="1">
        <f t="array" aca="1" ref="I1261" ca="1">_xlfn.TEXTJOIN("",TRUE,IFERROR(MID(H1261,ROW(INDIRECT("1:100")),1)+0,""))</f>
        <v>04</v>
      </c>
      <c r="J1261" s="1" t="s">
        <v>12605</v>
      </c>
      <c r="K1261" t="str">
        <f>LEFT($C1261,SEARCH("#",SUBSTITUTE($C1261,"-","#",E1261))-1)</f>
        <v>04</v>
      </c>
      <c r="L1261" t="s">
        <v>12566</v>
      </c>
      <c r="M1261" t="s">
        <v>12567</v>
      </c>
      <c r="N1261">
        <v>2</v>
      </c>
      <c r="O1261" t="s">
        <v>766</v>
      </c>
      <c r="P1261" t="str">
        <f t="shared" si="118"/>
        <v>04-Seminar (extern)</v>
      </c>
    </row>
    <row r="1262" spans="1:16" x14ac:dyDescent="0.3">
      <c r="A1262" t="s">
        <v>11934</v>
      </c>
      <c r="B1262" t="s">
        <v>12506</v>
      </c>
      <c r="C1262" t="s">
        <v>734</v>
      </c>
      <c r="D1262">
        <f t="shared" si="114"/>
        <v>1</v>
      </c>
      <c r="E1262">
        <f t="shared" si="115"/>
        <v>1</v>
      </c>
      <c r="F1262" t="str">
        <f t="shared" si="116"/>
        <v>DSAG Tagung</v>
      </c>
      <c r="G1262" t="str">
        <f t="shared" si="117"/>
        <v>DSAG Tagung</v>
      </c>
      <c r="H1262" t="str" cm="1">
        <f t="array" ref="H1262">LEFT(C1262,SUM(LEN(C1262)-LEN(SUBSTITUTE(C1262,{"0";"1";"2";"3";"4";"5";"6";"7";"8";"9"},""))))</f>
        <v>06</v>
      </c>
      <c r="I1262" t="str" cm="1">
        <f t="array" aca="1" ref="I1262" ca="1">_xlfn.TEXTJOIN("",TRUE,IFERROR(MID(H1262,ROW(INDIRECT("1:100")),1)+0,""))</f>
        <v>06</v>
      </c>
      <c r="J1262" s="1" t="s">
        <v>12606</v>
      </c>
      <c r="K1262" t="str">
        <f>LEFT($C1262,SEARCH("#",SUBSTITUTE($C1262,"-","#",E1262))-1)</f>
        <v>06</v>
      </c>
      <c r="L1262" t="s">
        <v>12566</v>
      </c>
      <c r="M1262" t="s">
        <v>12567</v>
      </c>
      <c r="N1262">
        <v>2</v>
      </c>
      <c r="O1262" t="s">
        <v>766</v>
      </c>
      <c r="P1262" t="str">
        <f t="shared" si="118"/>
        <v>06-DSAG Tagung</v>
      </c>
    </row>
    <row r="1263" spans="1:16" x14ac:dyDescent="0.3">
      <c r="A1263" t="s">
        <v>11935</v>
      </c>
      <c r="B1263" t="s">
        <v>12506</v>
      </c>
      <c r="C1263" t="s">
        <v>735</v>
      </c>
      <c r="D1263">
        <f t="shared" si="114"/>
        <v>1</v>
      </c>
      <c r="E1263">
        <f t="shared" si="115"/>
        <v>1</v>
      </c>
      <c r="F1263" t="str">
        <f t="shared" si="116"/>
        <v>UI5</v>
      </c>
      <c r="G1263" t="str">
        <f t="shared" si="117"/>
        <v>UI5</v>
      </c>
      <c r="H1263" t="str" cm="1">
        <f t="array" ref="H1263">LEFT(C1263,SUM(LEN(C1263)-LEN(SUBSTITUTE(C1263,{"0";"1";"2";"3";"4";"5";"6";"7";"8";"9"},""))))</f>
        <v>07-</v>
      </c>
      <c r="I1263" t="str" cm="1">
        <f t="array" aca="1" ref="I1263" ca="1">_xlfn.TEXTJOIN("",TRUE,IFERROR(MID(H1263,ROW(INDIRECT("1:100")),1)+0,""))</f>
        <v>07</v>
      </c>
      <c r="J1263" s="1" t="s">
        <v>13082</v>
      </c>
      <c r="K1263" t="str">
        <f>LEFT($C1263,SEARCH("#",SUBSTITUTE($C1263,"-","#",E1263))-1)</f>
        <v>07</v>
      </c>
      <c r="L1263" t="s">
        <v>12566</v>
      </c>
      <c r="M1263" t="s">
        <v>12567</v>
      </c>
      <c r="N1263">
        <v>2</v>
      </c>
      <c r="O1263" t="s">
        <v>766</v>
      </c>
      <c r="P1263" t="str">
        <f t="shared" si="118"/>
        <v>07-UI5</v>
      </c>
    </row>
    <row r="1264" spans="1:16" x14ac:dyDescent="0.3">
      <c r="A1264" t="s">
        <v>11936</v>
      </c>
      <c r="B1264" t="s">
        <v>12521</v>
      </c>
      <c r="C1264" t="s">
        <v>65</v>
      </c>
      <c r="D1264">
        <f t="shared" si="114"/>
        <v>1</v>
      </c>
      <c r="E1264">
        <f t="shared" si="115"/>
        <v>1</v>
      </c>
      <c r="F1264" t="str">
        <f t="shared" si="116"/>
        <v>Umsetzung</v>
      </c>
      <c r="G1264" t="str">
        <f t="shared" si="117"/>
        <v>Umsetzung</v>
      </c>
      <c r="H1264" t="str" cm="1">
        <f t="array" ref="H1264">LEFT(C1264,SUM(LEN(C1264)-LEN(SUBSTITUTE(C1264,{"0";"1";"2";"3";"4";"5";"6";"7";"8";"9"},""))))</f>
        <v>01</v>
      </c>
      <c r="I1264" t="str" cm="1">
        <f t="array" aca="1" ref="I1264" ca="1">_xlfn.TEXTJOIN("",TRUE,IFERROR(MID(H1264,ROW(INDIRECT("1:100")),1)+0,""))</f>
        <v>01</v>
      </c>
      <c r="J1264" s="1" t="s">
        <v>12604</v>
      </c>
      <c r="K1264" t="str">
        <f>LEFT($C1264,SEARCH("#",SUBSTITUTE($C1264,"-","#",E1264))-1)</f>
        <v>01</v>
      </c>
      <c r="L1264" t="s">
        <v>12566</v>
      </c>
      <c r="M1264" t="s">
        <v>12567</v>
      </c>
      <c r="N1264">
        <v>2</v>
      </c>
      <c r="O1264" t="s">
        <v>766</v>
      </c>
      <c r="P1264" t="str">
        <f t="shared" si="118"/>
        <v>01-Umsetzung</v>
      </c>
    </row>
    <row r="1265" spans="1:16" x14ac:dyDescent="0.3">
      <c r="A1265" t="s">
        <v>11937</v>
      </c>
      <c r="B1265" t="s">
        <v>12522</v>
      </c>
      <c r="C1265" t="s">
        <v>65</v>
      </c>
      <c r="D1265">
        <f t="shared" si="114"/>
        <v>1</v>
      </c>
      <c r="E1265">
        <f t="shared" si="115"/>
        <v>1</v>
      </c>
      <c r="F1265" t="str">
        <f t="shared" si="116"/>
        <v>Umsetzung</v>
      </c>
      <c r="G1265" t="str">
        <f t="shared" si="117"/>
        <v>Umsetzung</v>
      </c>
      <c r="H1265" t="str" cm="1">
        <f t="array" ref="H1265">LEFT(C1265,SUM(LEN(C1265)-LEN(SUBSTITUTE(C1265,{"0";"1";"2";"3";"4";"5";"6";"7";"8";"9"},""))))</f>
        <v>01</v>
      </c>
      <c r="I1265" t="str" cm="1">
        <f t="array" aca="1" ref="I1265" ca="1">_xlfn.TEXTJOIN("",TRUE,IFERROR(MID(H1265,ROW(INDIRECT("1:100")),1)+0,""))</f>
        <v>01</v>
      </c>
      <c r="J1265" s="1" t="s">
        <v>12604</v>
      </c>
      <c r="K1265" t="str">
        <f>LEFT($C1265,SEARCH("#",SUBSTITUTE($C1265,"-","#",E1265))-1)</f>
        <v>01</v>
      </c>
      <c r="L1265" t="s">
        <v>12566</v>
      </c>
      <c r="M1265" t="s">
        <v>12567</v>
      </c>
      <c r="N1265">
        <v>2</v>
      </c>
      <c r="O1265" t="s">
        <v>766</v>
      </c>
      <c r="P1265" t="str">
        <f t="shared" si="118"/>
        <v>01-Umsetzung</v>
      </c>
    </row>
  </sheetData>
  <phoneticPr fontId="1" type="noConversion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7A0C6-6F31-4046-8E39-447CA91D7277}">
  <dimension ref="A1:I1265"/>
  <sheetViews>
    <sheetView topLeftCell="A1225" workbookViewId="0">
      <selection activeCell="C1" sqref="A1:I1265"/>
    </sheetView>
  </sheetViews>
  <sheetFormatPr baseColWidth="10" defaultRowHeight="14.4" x14ac:dyDescent="0.3"/>
  <cols>
    <col min="1" max="2" width="36.109375" bestFit="1" customWidth="1"/>
    <col min="3" max="3" width="49.33203125" bestFit="1" customWidth="1"/>
    <col min="4" max="4" width="15.5546875" bestFit="1" customWidth="1"/>
  </cols>
  <sheetData>
    <row r="1" spans="1:9" x14ac:dyDescent="0.3">
      <c r="A1" s="4" t="s">
        <v>754</v>
      </c>
      <c r="B1" t="s">
        <v>755</v>
      </c>
      <c r="C1" t="s">
        <v>756</v>
      </c>
      <c r="D1" t="s">
        <v>13565</v>
      </c>
      <c r="E1" t="s">
        <v>12564</v>
      </c>
      <c r="F1" t="s">
        <v>12565</v>
      </c>
      <c r="G1" t="s">
        <v>757</v>
      </c>
      <c r="H1" t="s">
        <v>758</v>
      </c>
      <c r="I1" t="s">
        <v>12568</v>
      </c>
    </row>
    <row r="2" spans="1:9" x14ac:dyDescent="0.3">
      <c r="A2" s="4" t="s">
        <v>12523</v>
      </c>
      <c r="C2" t="s">
        <v>13124</v>
      </c>
      <c r="D2" t="s">
        <v>13125</v>
      </c>
      <c r="E2" t="s">
        <v>12566</v>
      </c>
      <c r="F2" t="s">
        <v>12567</v>
      </c>
      <c r="G2">
        <v>0</v>
      </c>
      <c r="H2" t="s">
        <v>766</v>
      </c>
      <c r="I2" t="s">
        <v>3</v>
      </c>
    </row>
    <row r="3" spans="1:9" x14ac:dyDescent="0.3">
      <c r="A3" s="4" t="s">
        <v>12524</v>
      </c>
      <c r="C3" t="s">
        <v>13126</v>
      </c>
      <c r="D3" t="s">
        <v>13127</v>
      </c>
      <c r="E3" t="s">
        <v>12566</v>
      </c>
      <c r="F3" t="s">
        <v>12567</v>
      </c>
      <c r="G3">
        <v>0</v>
      </c>
      <c r="H3" t="s">
        <v>766</v>
      </c>
      <c r="I3" t="s">
        <v>4</v>
      </c>
    </row>
    <row r="4" spans="1:9" x14ac:dyDescent="0.3">
      <c r="A4" s="4" t="s">
        <v>12525</v>
      </c>
      <c r="C4" t="s">
        <v>13128</v>
      </c>
      <c r="D4" t="s">
        <v>13129</v>
      </c>
      <c r="E4" t="s">
        <v>12566</v>
      </c>
      <c r="F4" t="s">
        <v>12567</v>
      </c>
      <c r="G4">
        <v>0</v>
      </c>
      <c r="H4" t="s">
        <v>766</v>
      </c>
      <c r="I4" t="s">
        <v>12</v>
      </c>
    </row>
    <row r="5" spans="1:9" x14ac:dyDescent="0.3">
      <c r="A5" s="4" t="s">
        <v>12526</v>
      </c>
      <c r="C5" t="s">
        <v>13130</v>
      </c>
      <c r="D5" t="s">
        <v>13131</v>
      </c>
      <c r="E5" t="s">
        <v>12566</v>
      </c>
      <c r="F5" t="s">
        <v>12567</v>
      </c>
      <c r="G5">
        <v>0</v>
      </c>
      <c r="H5" t="s">
        <v>766</v>
      </c>
      <c r="I5" t="s">
        <v>26</v>
      </c>
    </row>
    <row r="6" spans="1:9" x14ac:dyDescent="0.3">
      <c r="A6" s="4" t="s">
        <v>12527</v>
      </c>
      <c r="C6" t="s">
        <v>13132</v>
      </c>
      <c r="D6" t="s">
        <v>13133</v>
      </c>
      <c r="E6" t="s">
        <v>12566</v>
      </c>
      <c r="F6" t="s">
        <v>12567</v>
      </c>
      <c r="G6">
        <v>0</v>
      </c>
      <c r="H6" t="s">
        <v>766</v>
      </c>
      <c r="I6" t="s">
        <v>38</v>
      </c>
    </row>
    <row r="7" spans="1:9" x14ac:dyDescent="0.3">
      <c r="A7" s="4" t="s">
        <v>12528</v>
      </c>
      <c r="C7" t="s">
        <v>13134</v>
      </c>
      <c r="D7" t="s">
        <v>13135</v>
      </c>
      <c r="E7" t="s">
        <v>12566</v>
      </c>
      <c r="F7" t="s">
        <v>12567</v>
      </c>
      <c r="G7">
        <v>0</v>
      </c>
      <c r="H7" t="s">
        <v>766</v>
      </c>
      <c r="I7" t="s">
        <v>41</v>
      </c>
    </row>
    <row r="8" spans="1:9" x14ac:dyDescent="0.3">
      <c r="A8" s="4" t="s">
        <v>12529</v>
      </c>
      <c r="C8" t="s">
        <v>13136</v>
      </c>
      <c r="D8" t="s">
        <v>13137</v>
      </c>
      <c r="E8" t="s">
        <v>12566</v>
      </c>
      <c r="F8" t="s">
        <v>12567</v>
      </c>
      <c r="G8">
        <v>0</v>
      </c>
      <c r="H8" t="s">
        <v>766</v>
      </c>
      <c r="I8" t="s">
        <v>55</v>
      </c>
    </row>
    <row r="9" spans="1:9" x14ac:dyDescent="0.3">
      <c r="A9" s="4" t="s">
        <v>12530</v>
      </c>
      <c r="C9" t="s">
        <v>13138</v>
      </c>
      <c r="D9" t="s">
        <v>13139</v>
      </c>
      <c r="E9" t="s">
        <v>12566</v>
      </c>
      <c r="F9" t="s">
        <v>12567</v>
      </c>
      <c r="G9">
        <v>0</v>
      </c>
      <c r="H9" t="s">
        <v>766</v>
      </c>
      <c r="I9" t="s">
        <v>66</v>
      </c>
    </row>
    <row r="10" spans="1:9" x14ac:dyDescent="0.3">
      <c r="A10" s="4" t="s">
        <v>12531</v>
      </c>
      <c r="C10" t="s">
        <v>13140</v>
      </c>
      <c r="D10" t="s">
        <v>13141</v>
      </c>
      <c r="E10" t="s">
        <v>12566</v>
      </c>
      <c r="F10" t="s">
        <v>12567</v>
      </c>
      <c r="G10">
        <v>0</v>
      </c>
      <c r="H10" t="s">
        <v>766</v>
      </c>
      <c r="I10" t="s">
        <v>70</v>
      </c>
    </row>
    <row r="11" spans="1:9" x14ac:dyDescent="0.3">
      <c r="A11" s="4" t="s">
        <v>12532</v>
      </c>
      <c r="C11" t="s">
        <v>13142</v>
      </c>
      <c r="D11" t="s">
        <v>13143</v>
      </c>
      <c r="E11" t="s">
        <v>12566</v>
      </c>
      <c r="F11" t="s">
        <v>12567</v>
      </c>
      <c r="G11">
        <v>0</v>
      </c>
      <c r="H11" t="s">
        <v>766</v>
      </c>
      <c r="I11" t="s">
        <v>72</v>
      </c>
    </row>
    <row r="12" spans="1:9" x14ac:dyDescent="0.3">
      <c r="A12" s="4" t="s">
        <v>12533</v>
      </c>
      <c r="C12" t="s">
        <v>13144</v>
      </c>
      <c r="D12" t="s">
        <v>13145</v>
      </c>
      <c r="E12" t="s">
        <v>12566</v>
      </c>
      <c r="F12" t="s">
        <v>12567</v>
      </c>
      <c r="G12">
        <v>0</v>
      </c>
      <c r="H12" t="s">
        <v>766</v>
      </c>
      <c r="I12" t="s">
        <v>81</v>
      </c>
    </row>
    <row r="13" spans="1:9" x14ac:dyDescent="0.3">
      <c r="A13" s="4" t="s">
        <v>12534</v>
      </c>
      <c r="C13" t="s">
        <v>13146</v>
      </c>
      <c r="D13" t="s">
        <v>13147</v>
      </c>
      <c r="E13" t="s">
        <v>12566</v>
      </c>
      <c r="F13" t="s">
        <v>12567</v>
      </c>
      <c r="G13">
        <v>0</v>
      </c>
      <c r="H13" t="s">
        <v>766</v>
      </c>
      <c r="I13" t="s">
        <v>87</v>
      </c>
    </row>
    <row r="14" spans="1:9" x14ac:dyDescent="0.3">
      <c r="A14" s="4" t="s">
        <v>12535</v>
      </c>
      <c r="C14" t="s">
        <v>13148</v>
      </c>
      <c r="D14" t="s">
        <v>13149</v>
      </c>
      <c r="E14" t="s">
        <v>12566</v>
      </c>
      <c r="F14" t="s">
        <v>12567</v>
      </c>
      <c r="G14">
        <v>0</v>
      </c>
      <c r="H14" t="s">
        <v>766</v>
      </c>
      <c r="I14" t="s">
        <v>459</v>
      </c>
    </row>
    <row r="15" spans="1:9" x14ac:dyDescent="0.3">
      <c r="A15" s="4" t="s">
        <v>12536</v>
      </c>
      <c r="C15" t="s">
        <v>13150</v>
      </c>
      <c r="D15" t="s">
        <v>13151</v>
      </c>
      <c r="E15" t="s">
        <v>12566</v>
      </c>
      <c r="F15" t="s">
        <v>12567</v>
      </c>
      <c r="G15">
        <v>0</v>
      </c>
      <c r="H15" t="s">
        <v>766</v>
      </c>
      <c r="I15" t="s">
        <v>534</v>
      </c>
    </row>
    <row r="16" spans="1:9" x14ac:dyDescent="0.3">
      <c r="A16" s="4" t="s">
        <v>12537</v>
      </c>
      <c r="C16" t="s">
        <v>13152</v>
      </c>
      <c r="D16" t="s">
        <v>13153</v>
      </c>
      <c r="E16" t="s">
        <v>12566</v>
      </c>
      <c r="F16" t="s">
        <v>12567</v>
      </c>
      <c r="G16">
        <v>0</v>
      </c>
      <c r="H16" t="s">
        <v>766</v>
      </c>
      <c r="I16" t="s">
        <v>535</v>
      </c>
    </row>
    <row r="17" spans="1:9" x14ac:dyDescent="0.3">
      <c r="A17" s="4" t="s">
        <v>12538</v>
      </c>
      <c r="C17" t="s">
        <v>13154</v>
      </c>
      <c r="D17" t="s">
        <v>13155</v>
      </c>
      <c r="E17" t="s">
        <v>12566</v>
      </c>
      <c r="F17" t="s">
        <v>12567</v>
      </c>
      <c r="G17">
        <v>0</v>
      </c>
      <c r="H17" t="s">
        <v>766</v>
      </c>
      <c r="I17" t="s">
        <v>547</v>
      </c>
    </row>
    <row r="18" spans="1:9" x14ac:dyDescent="0.3">
      <c r="A18" s="4" t="s">
        <v>12539</v>
      </c>
      <c r="C18" t="s">
        <v>13134</v>
      </c>
      <c r="D18" t="s">
        <v>13156</v>
      </c>
      <c r="E18" t="s">
        <v>12566</v>
      </c>
      <c r="F18" t="s">
        <v>12567</v>
      </c>
      <c r="G18">
        <v>0</v>
      </c>
      <c r="H18" t="s">
        <v>766</v>
      </c>
      <c r="I18" t="s">
        <v>548</v>
      </c>
    </row>
    <row r="19" spans="1:9" x14ac:dyDescent="0.3">
      <c r="A19" s="4" t="s">
        <v>12540</v>
      </c>
      <c r="C19" t="s">
        <v>13157</v>
      </c>
      <c r="D19" t="s">
        <v>13158</v>
      </c>
      <c r="E19" t="s">
        <v>12566</v>
      </c>
      <c r="F19" t="s">
        <v>12567</v>
      </c>
      <c r="G19">
        <v>0</v>
      </c>
      <c r="H19" t="s">
        <v>766</v>
      </c>
      <c r="I19" t="s">
        <v>549</v>
      </c>
    </row>
    <row r="20" spans="1:9" x14ac:dyDescent="0.3">
      <c r="A20" s="4" t="s">
        <v>12541</v>
      </c>
      <c r="C20" t="s">
        <v>13159</v>
      </c>
      <c r="D20" t="s">
        <v>13160</v>
      </c>
      <c r="E20" t="s">
        <v>12566</v>
      </c>
      <c r="F20" t="s">
        <v>12567</v>
      </c>
      <c r="G20">
        <v>0</v>
      </c>
      <c r="H20" t="s">
        <v>766</v>
      </c>
      <c r="I20" t="s">
        <v>565</v>
      </c>
    </row>
    <row r="21" spans="1:9" x14ac:dyDescent="0.3">
      <c r="A21" s="4" t="s">
        <v>12542</v>
      </c>
      <c r="C21" t="s">
        <v>13161</v>
      </c>
      <c r="D21" t="s">
        <v>13162</v>
      </c>
      <c r="E21" t="s">
        <v>12566</v>
      </c>
      <c r="F21" t="s">
        <v>12567</v>
      </c>
      <c r="G21">
        <v>0</v>
      </c>
      <c r="H21" t="s">
        <v>766</v>
      </c>
      <c r="I21" t="s">
        <v>566</v>
      </c>
    </row>
    <row r="22" spans="1:9" x14ac:dyDescent="0.3">
      <c r="A22" s="4" t="s">
        <v>12543</v>
      </c>
      <c r="C22" t="s">
        <v>13163</v>
      </c>
      <c r="D22" t="s">
        <v>13164</v>
      </c>
      <c r="E22" t="s">
        <v>12566</v>
      </c>
      <c r="F22" t="s">
        <v>12567</v>
      </c>
      <c r="G22">
        <v>0</v>
      </c>
      <c r="H22" t="s">
        <v>766</v>
      </c>
      <c r="I22" t="s">
        <v>577</v>
      </c>
    </row>
    <row r="23" spans="1:9" x14ac:dyDescent="0.3">
      <c r="A23" s="4" t="s">
        <v>12544</v>
      </c>
      <c r="C23" t="s">
        <v>13165</v>
      </c>
      <c r="D23" t="s">
        <v>13166</v>
      </c>
      <c r="E23" t="s">
        <v>12566</v>
      </c>
      <c r="F23" t="s">
        <v>12567</v>
      </c>
      <c r="G23">
        <v>0</v>
      </c>
      <c r="H23" t="s">
        <v>766</v>
      </c>
      <c r="I23" t="s">
        <v>630</v>
      </c>
    </row>
    <row r="24" spans="1:9" x14ac:dyDescent="0.3">
      <c r="A24" s="4" t="s">
        <v>12545</v>
      </c>
      <c r="C24" t="s">
        <v>13167</v>
      </c>
      <c r="D24" t="s">
        <v>13168</v>
      </c>
      <c r="E24" t="s">
        <v>12566</v>
      </c>
      <c r="F24" t="s">
        <v>12567</v>
      </c>
      <c r="G24">
        <v>0</v>
      </c>
      <c r="H24" t="s">
        <v>766</v>
      </c>
      <c r="I24" t="s">
        <v>631</v>
      </c>
    </row>
    <row r="25" spans="1:9" x14ac:dyDescent="0.3">
      <c r="A25" s="4" t="s">
        <v>12546</v>
      </c>
      <c r="C25" t="s">
        <v>13169</v>
      </c>
      <c r="D25" t="s">
        <v>13170</v>
      </c>
      <c r="E25" t="s">
        <v>12566</v>
      </c>
      <c r="F25" t="s">
        <v>12567</v>
      </c>
      <c r="G25">
        <v>0</v>
      </c>
      <c r="H25" t="s">
        <v>766</v>
      </c>
      <c r="I25" t="s">
        <v>635</v>
      </c>
    </row>
    <row r="26" spans="1:9" x14ac:dyDescent="0.3">
      <c r="A26" s="4" t="s">
        <v>12547</v>
      </c>
      <c r="C26" t="s">
        <v>13171</v>
      </c>
      <c r="D26" t="s">
        <v>13172</v>
      </c>
      <c r="E26" t="s">
        <v>12566</v>
      </c>
      <c r="F26" t="s">
        <v>12567</v>
      </c>
      <c r="G26">
        <v>0</v>
      </c>
      <c r="H26" t="s">
        <v>766</v>
      </c>
      <c r="I26" t="s">
        <v>637</v>
      </c>
    </row>
    <row r="27" spans="1:9" x14ac:dyDescent="0.3">
      <c r="A27" s="4" t="s">
        <v>12548</v>
      </c>
      <c r="C27" t="s">
        <v>13173</v>
      </c>
      <c r="D27" t="s">
        <v>13174</v>
      </c>
      <c r="E27" t="s">
        <v>12566</v>
      </c>
      <c r="F27" t="s">
        <v>12567</v>
      </c>
      <c r="G27">
        <v>0</v>
      </c>
      <c r="H27" t="s">
        <v>766</v>
      </c>
      <c r="I27" t="s">
        <v>639</v>
      </c>
    </row>
    <row r="28" spans="1:9" x14ac:dyDescent="0.3">
      <c r="A28" s="4" t="s">
        <v>12549</v>
      </c>
      <c r="C28" t="s">
        <v>13175</v>
      </c>
      <c r="D28" t="s">
        <v>13176</v>
      </c>
      <c r="E28" t="s">
        <v>12566</v>
      </c>
      <c r="F28" t="s">
        <v>12567</v>
      </c>
      <c r="G28">
        <v>0</v>
      </c>
      <c r="H28" t="s">
        <v>766</v>
      </c>
      <c r="I28" t="s">
        <v>676</v>
      </c>
    </row>
    <row r="29" spans="1:9" x14ac:dyDescent="0.3">
      <c r="A29" s="4" t="s">
        <v>12550</v>
      </c>
      <c r="C29" t="s">
        <v>13177</v>
      </c>
      <c r="D29" t="s">
        <v>13178</v>
      </c>
      <c r="E29" t="s">
        <v>12566</v>
      </c>
      <c r="F29" t="s">
        <v>12567</v>
      </c>
      <c r="G29">
        <v>0</v>
      </c>
      <c r="H29" t="s">
        <v>766</v>
      </c>
      <c r="I29" t="s">
        <v>680</v>
      </c>
    </row>
    <row r="30" spans="1:9" x14ac:dyDescent="0.3">
      <c r="A30" s="4" t="s">
        <v>12551</v>
      </c>
      <c r="C30" t="s">
        <v>13179</v>
      </c>
      <c r="D30" t="s">
        <v>13180</v>
      </c>
      <c r="E30" t="s">
        <v>12566</v>
      </c>
      <c r="F30" t="s">
        <v>12567</v>
      </c>
      <c r="G30">
        <v>0</v>
      </c>
      <c r="H30" t="s">
        <v>766</v>
      </c>
      <c r="I30" t="s">
        <v>686</v>
      </c>
    </row>
    <row r="31" spans="1:9" x14ac:dyDescent="0.3">
      <c r="A31" s="4" t="s">
        <v>12552</v>
      </c>
      <c r="C31" t="s">
        <v>13181</v>
      </c>
      <c r="D31" t="s">
        <v>13182</v>
      </c>
      <c r="E31" t="s">
        <v>12566</v>
      </c>
      <c r="F31" t="s">
        <v>12567</v>
      </c>
      <c r="G31">
        <v>0</v>
      </c>
      <c r="H31" t="s">
        <v>766</v>
      </c>
      <c r="I31" t="s">
        <v>687</v>
      </c>
    </row>
    <row r="32" spans="1:9" x14ac:dyDescent="0.3">
      <c r="A32" s="4" t="s">
        <v>12553</v>
      </c>
      <c r="C32" t="s">
        <v>13154</v>
      </c>
      <c r="D32" t="s">
        <v>13183</v>
      </c>
      <c r="E32" t="s">
        <v>12566</v>
      </c>
      <c r="F32" t="s">
        <v>12567</v>
      </c>
      <c r="G32">
        <v>0</v>
      </c>
      <c r="H32" t="s">
        <v>766</v>
      </c>
      <c r="I32" t="s">
        <v>688</v>
      </c>
    </row>
    <row r="33" spans="1:9" x14ac:dyDescent="0.3">
      <c r="A33" s="4" t="s">
        <v>12554</v>
      </c>
      <c r="C33" t="s">
        <v>13184</v>
      </c>
      <c r="D33" t="s">
        <v>13185</v>
      </c>
      <c r="E33" t="s">
        <v>12566</v>
      </c>
      <c r="F33" t="s">
        <v>12567</v>
      </c>
      <c r="G33">
        <v>0</v>
      </c>
      <c r="H33" t="s">
        <v>766</v>
      </c>
      <c r="I33" t="s">
        <v>690</v>
      </c>
    </row>
    <row r="34" spans="1:9" x14ac:dyDescent="0.3">
      <c r="A34" s="4" t="s">
        <v>12555</v>
      </c>
      <c r="C34" t="s">
        <v>13186</v>
      </c>
      <c r="D34" t="s">
        <v>13187</v>
      </c>
      <c r="E34" t="s">
        <v>12566</v>
      </c>
      <c r="F34" t="s">
        <v>12567</v>
      </c>
      <c r="G34">
        <v>0</v>
      </c>
      <c r="H34" t="s">
        <v>766</v>
      </c>
      <c r="I34" t="s">
        <v>693</v>
      </c>
    </row>
    <row r="35" spans="1:9" x14ac:dyDescent="0.3">
      <c r="A35" s="4" t="s">
        <v>12556</v>
      </c>
      <c r="C35" t="s">
        <v>13188</v>
      </c>
      <c r="D35" t="s">
        <v>13189</v>
      </c>
      <c r="E35" t="s">
        <v>12566</v>
      </c>
      <c r="F35" t="s">
        <v>12567</v>
      </c>
      <c r="G35">
        <v>0</v>
      </c>
      <c r="H35" t="s">
        <v>766</v>
      </c>
      <c r="I35" t="s">
        <v>701</v>
      </c>
    </row>
    <row r="36" spans="1:9" x14ac:dyDescent="0.3">
      <c r="A36" s="4" t="s">
        <v>12557</v>
      </c>
      <c r="C36" t="s">
        <v>13190</v>
      </c>
      <c r="D36" t="s">
        <v>13191</v>
      </c>
      <c r="E36" t="s">
        <v>12566</v>
      </c>
      <c r="F36" t="s">
        <v>12567</v>
      </c>
      <c r="G36">
        <v>0</v>
      </c>
      <c r="H36" t="s">
        <v>766</v>
      </c>
      <c r="I36" t="s">
        <v>737</v>
      </c>
    </row>
    <row r="37" spans="1:9" x14ac:dyDescent="0.3">
      <c r="A37" s="4" t="s">
        <v>12558</v>
      </c>
      <c r="C37" t="s">
        <v>13192</v>
      </c>
      <c r="D37" t="s">
        <v>13193</v>
      </c>
      <c r="E37" t="s">
        <v>12566</v>
      </c>
      <c r="F37" t="s">
        <v>12567</v>
      </c>
      <c r="G37">
        <v>0</v>
      </c>
      <c r="H37" t="s">
        <v>766</v>
      </c>
      <c r="I37" t="s">
        <v>738</v>
      </c>
    </row>
    <row r="38" spans="1:9" x14ac:dyDescent="0.3">
      <c r="A38" s="4" t="s">
        <v>12559</v>
      </c>
      <c r="C38" t="s">
        <v>13194</v>
      </c>
      <c r="D38" t="s">
        <v>13195</v>
      </c>
      <c r="E38" t="s">
        <v>12566</v>
      </c>
      <c r="F38" t="s">
        <v>12567</v>
      </c>
      <c r="G38">
        <v>0</v>
      </c>
      <c r="H38" t="s">
        <v>766</v>
      </c>
      <c r="I38" t="s">
        <v>740</v>
      </c>
    </row>
    <row r="39" spans="1:9" x14ac:dyDescent="0.3">
      <c r="A39" s="4" t="s">
        <v>12560</v>
      </c>
      <c r="C39" t="s">
        <v>13196</v>
      </c>
      <c r="D39" t="s">
        <v>13197</v>
      </c>
      <c r="E39" t="s">
        <v>12566</v>
      </c>
      <c r="F39" t="s">
        <v>12567</v>
      </c>
      <c r="G39">
        <v>0</v>
      </c>
      <c r="H39" t="s">
        <v>766</v>
      </c>
      <c r="I39" t="s">
        <v>748</v>
      </c>
    </row>
    <row r="40" spans="1:9" x14ac:dyDescent="0.3">
      <c r="A40" s="4" t="s">
        <v>12561</v>
      </c>
      <c r="C40" t="s">
        <v>13198</v>
      </c>
      <c r="D40" t="s">
        <v>13199</v>
      </c>
      <c r="E40" t="s">
        <v>12566</v>
      </c>
      <c r="F40" t="s">
        <v>12567</v>
      </c>
      <c r="G40">
        <v>0</v>
      </c>
      <c r="H40" t="s">
        <v>766</v>
      </c>
      <c r="I40" t="s">
        <v>750</v>
      </c>
    </row>
    <row r="41" spans="1:9" x14ac:dyDescent="0.3">
      <c r="A41" s="4" t="s">
        <v>12562</v>
      </c>
      <c r="C41" t="s">
        <v>13200</v>
      </c>
      <c r="D41" t="s">
        <v>13201</v>
      </c>
      <c r="E41" t="s">
        <v>12566</v>
      </c>
      <c r="F41" t="s">
        <v>12567</v>
      </c>
      <c r="G41">
        <v>0</v>
      </c>
      <c r="H41" t="s">
        <v>766</v>
      </c>
      <c r="I41" t="s">
        <v>753</v>
      </c>
    </row>
    <row r="42" spans="1:9" x14ac:dyDescent="0.3">
      <c r="A42" t="s">
        <v>11938</v>
      </c>
      <c r="B42" t="s">
        <v>12524</v>
      </c>
      <c r="C42" t="s">
        <v>13202</v>
      </c>
      <c r="D42" t="s">
        <v>12603</v>
      </c>
      <c r="E42" t="s">
        <v>12566</v>
      </c>
      <c r="F42" t="s">
        <v>12567</v>
      </c>
      <c r="G42">
        <v>1</v>
      </c>
      <c r="H42" t="s">
        <v>766</v>
      </c>
      <c r="I42" t="s">
        <v>5</v>
      </c>
    </row>
    <row r="43" spans="1:9" x14ac:dyDescent="0.3">
      <c r="A43" t="s">
        <v>11939</v>
      </c>
      <c r="B43" t="s">
        <v>12525</v>
      </c>
      <c r="C43" t="s">
        <v>13203</v>
      </c>
      <c r="D43" t="s">
        <v>12604</v>
      </c>
      <c r="E43" t="s">
        <v>12566</v>
      </c>
      <c r="F43" t="s">
        <v>12567</v>
      </c>
      <c r="G43">
        <v>1</v>
      </c>
      <c r="H43" t="s">
        <v>766</v>
      </c>
      <c r="I43" t="s">
        <v>13</v>
      </c>
    </row>
    <row r="44" spans="1:9" x14ac:dyDescent="0.3">
      <c r="A44" t="s">
        <v>11940</v>
      </c>
      <c r="B44" t="s">
        <v>12525</v>
      </c>
      <c r="C44" t="s">
        <v>13204</v>
      </c>
      <c r="D44" t="s">
        <v>12603</v>
      </c>
      <c r="E44" t="s">
        <v>12566</v>
      </c>
      <c r="F44" t="s">
        <v>12567</v>
      </c>
      <c r="G44">
        <v>1</v>
      </c>
      <c r="H44" t="s">
        <v>766</v>
      </c>
      <c r="I44" t="s">
        <v>17</v>
      </c>
    </row>
    <row r="45" spans="1:9" x14ac:dyDescent="0.3">
      <c r="A45" t="s">
        <v>11941</v>
      </c>
      <c r="B45" t="s">
        <v>12525</v>
      </c>
      <c r="C45" t="s">
        <v>13205</v>
      </c>
      <c r="D45" t="s">
        <v>12605</v>
      </c>
      <c r="E45" t="s">
        <v>12566</v>
      </c>
      <c r="F45" t="s">
        <v>12567</v>
      </c>
      <c r="G45">
        <v>1</v>
      </c>
      <c r="H45" t="s">
        <v>766</v>
      </c>
      <c r="I45" t="s">
        <v>20</v>
      </c>
    </row>
    <row r="46" spans="1:9" x14ac:dyDescent="0.3">
      <c r="A46" t="s">
        <v>11942</v>
      </c>
      <c r="B46" t="s">
        <v>12525</v>
      </c>
      <c r="C46" t="s">
        <v>13206</v>
      </c>
      <c r="D46" t="s">
        <v>12606</v>
      </c>
      <c r="E46" t="s">
        <v>12566</v>
      </c>
      <c r="F46" t="s">
        <v>12567</v>
      </c>
      <c r="G46">
        <v>1</v>
      </c>
      <c r="H46" t="s">
        <v>766</v>
      </c>
      <c r="I46" t="s">
        <v>24</v>
      </c>
    </row>
    <row r="47" spans="1:9" x14ac:dyDescent="0.3">
      <c r="A47" t="s">
        <v>11943</v>
      </c>
      <c r="B47" t="s">
        <v>12526</v>
      </c>
      <c r="C47" t="s">
        <v>13207</v>
      </c>
      <c r="D47" t="s">
        <v>12607</v>
      </c>
      <c r="E47" t="s">
        <v>12566</v>
      </c>
      <c r="F47" t="s">
        <v>12567</v>
      </c>
      <c r="G47">
        <v>1</v>
      </c>
      <c r="H47" t="s">
        <v>766</v>
      </c>
      <c r="I47" t="s">
        <v>27</v>
      </c>
    </row>
    <row r="48" spans="1:9" x14ac:dyDescent="0.3">
      <c r="A48" t="s">
        <v>11944</v>
      </c>
      <c r="B48" t="s">
        <v>12526</v>
      </c>
      <c r="C48" t="s">
        <v>13208</v>
      </c>
      <c r="D48" t="s">
        <v>12608</v>
      </c>
      <c r="E48" t="s">
        <v>12566</v>
      </c>
      <c r="F48" t="s">
        <v>12567</v>
      </c>
      <c r="G48">
        <v>1</v>
      </c>
      <c r="H48" t="s">
        <v>766</v>
      </c>
      <c r="I48" t="s">
        <v>29</v>
      </c>
    </row>
    <row r="49" spans="1:9" x14ac:dyDescent="0.3">
      <c r="A49" t="s">
        <v>11945</v>
      </c>
      <c r="B49" t="s">
        <v>12526</v>
      </c>
      <c r="C49" t="s">
        <v>13209</v>
      </c>
      <c r="D49" t="s">
        <v>12609</v>
      </c>
      <c r="E49" t="s">
        <v>12566</v>
      </c>
      <c r="F49" t="s">
        <v>12567</v>
      </c>
      <c r="G49">
        <v>1</v>
      </c>
      <c r="H49" t="s">
        <v>766</v>
      </c>
      <c r="I49" t="s">
        <v>33</v>
      </c>
    </row>
    <row r="50" spans="1:9" x14ac:dyDescent="0.3">
      <c r="A50" t="s">
        <v>11946</v>
      </c>
      <c r="B50" t="s">
        <v>12526</v>
      </c>
      <c r="C50" t="s">
        <v>13210</v>
      </c>
      <c r="D50" t="s">
        <v>12610</v>
      </c>
      <c r="E50" t="s">
        <v>12566</v>
      </c>
      <c r="F50" t="s">
        <v>12567</v>
      </c>
      <c r="G50">
        <v>1</v>
      </c>
      <c r="H50" t="s">
        <v>766</v>
      </c>
      <c r="I50" t="s">
        <v>36</v>
      </c>
    </row>
    <row r="51" spans="1:9" x14ac:dyDescent="0.3">
      <c r="A51" t="s">
        <v>11947</v>
      </c>
      <c r="B51" t="s">
        <v>12527</v>
      </c>
      <c r="C51" t="s">
        <v>13211</v>
      </c>
      <c r="D51" t="s">
        <v>12611</v>
      </c>
      <c r="E51" t="s">
        <v>12566</v>
      </c>
      <c r="F51" t="s">
        <v>12567</v>
      </c>
      <c r="G51">
        <v>1</v>
      </c>
      <c r="H51" t="s">
        <v>766</v>
      </c>
      <c r="I51" t="s">
        <v>39</v>
      </c>
    </row>
    <row r="52" spans="1:9" x14ac:dyDescent="0.3">
      <c r="A52" t="s">
        <v>11948</v>
      </c>
      <c r="B52" t="s">
        <v>12528</v>
      </c>
      <c r="C52" t="s">
        <v>13212</v>
      </c>
      <c r="D52" t="s">
        <v>12604</v>
      </c>
      <c r="E52" t="s">
        <v>12566</v>
      </c>
      <c r="F52" t="s">
        <v>12567</v>
      </c>
      <c r="G52">
        <v>1</v>
      </c>
      <c r="H52" t="s">
        <v>766</v>
      </c>
      <c r="I52" t="s">
        <v>42</v>
      </c>
    </row>
    <row r="53" spans="1:9" x14ac:dyDescent="0.3">
      <c r="A53" t="s">
        <v>11949</v>
      </c>
      <c r="B53" t="s">
        <v>12528</v>
      </c>
      <c r="C53" t="s">
        <v>13213</v>
      </c>
      <c r="D53" t="s">
        <v>12603</v>
      </c>
      <c r="E53" t="s">
        <v>12566</v>
      </c>
      <c r="F53" t="s">
        <v>12567</v>
      </c>
      <c r="G53">
        <v>1</v>
      </c>
      <c r="H53" t="s">
        <v>766</v>
      </c>
      <c r="I53" t="s">
        <v>54</v>
      </c>
    </row>
    <row r="54" spans="1:9" x14ac:dyDescent="0.3">
      <c r="A54" t="s">
        <v>11950</v>
      </c>
      <c r="B54" t="s">
        <v>12529</v>
      </c>
      <c r="C54" t="s">
        <v>13214</v>
      </c>
      <c r="D54" t="s">
        <v>12612</v>
      </c>
      <c r="E54" t="s">
        <v>12566</v>
      </c>
      <c r="F54" t="s">
        <v>12567</v>
      </c>
      <c r="G54">
        <v>1</v>
      </c>
      <c r="H54" t="s">
        <v>766</v>
      </c>
      <c r="I54" t="s">
        <v>56</v>
      </c>
    </row>
    <row r="55" spans="1:9" x14ac:dyDescent="0.3">
      <c r="A55" t="s">
        <v>11951</v>
      </c>
      <c r="B55" t="s">
        <v>12529</v>
      </c>
      <c r="C55" t="s">
        <v>13215</v>
      </c>
      <c r="D55" t="s">
        <v>12613</v>
      </c>
      <c r="E55" t="s">
        <v>12566</v>
      </c>
      <c r="F55" t="s">
        <v>12567</v>
      </c>
      <c r="G55">
        <v>1</v>
      </c>
      <c r="H55" t="s">
        <v>766</v>
      </c>
      <c r="I55" t="s">
        <v>58</v>
      </c>
    </row>
    <row r="56" spans="1:9" x14ac:dyDescent="0.3">
      <c r="A56" t="s">
        <v>11952</v>
      </c>
      <c r="B56" t="s">
        <v>12529</v>
      </c>
      <c r="C56" t="s">
        <v>13216</v>
      </c>
      <c r="D56" t="s">
        <v>12614</v>
      </c>
      <c r="E56" t="s">
        <v>12566</v>
      </c>
      <c r="F56" t="s">
        <v>12567</v>
      </c>
      <c r="G56">
        <v>1</v>
      </c>
      <c r="H56" t="s">
        <v>766</v>
      </c>
      <c r="I56" t="s">
        <v>59</v>
      </c>
    </row>
    <row r="57" spans="1:9" x14ac:dyDescent="0.3">
      <c r="A57" t="s">
        <v>11953</v>
      </c>
      <c r="B57" t="s">
        <v>12529</v>
      </c>
      <c r="C57" t="s">
        <v>13217</v>
      </c>
      <c r="D57" t="s">
        <v>12615</v>
      </c>
      <c r="E57" t="s">
        <v>12566</v>
      </c>
      <c r="F57" t="s">
        <v>12567</v>
      </c>
      <c r="G57">
        <v>1</v>
      </c>
      <c r="H57" t="s">
        <v>766</v>
      </c>
      <c r="I57" t="s">
        <v>60</v>
      </c>
    </row>
    <row r="58" spans="1:9" x14ac:dyDescent="0.3">
      <c r="A58" t="s">
        <v>11954</v>
      </c>
      <c r="B58" t="s">
        <v>12529</v>
      </c>
      <c r="C58" t="s">
        <v>13218</v>
      </c>
      <c r="D58" t="s">
        <v>12616</v>
      </c>
      <c r="E58" t="s">
        <v>12566</v>
      </c>
      <c r="F58" t="s">
        <v>12567</v>
      </c>
      <c r="G58">
        <v>1</v>
      </c>
      <c r="H58" t="s">
        <v>766</v>
      </c>
      <c r="I58" t="s">
        <v>61</v>
      </c>
    </row>
    <row r="59" spans="1:9" x14ac:dyDescent="0.3">
      <c r="A59" t="s">
        <v>11955</v>
      </c>
      <c r="B59" t="s">
        <v>12529</v>
      </c>
      <c r="C59" t="s">
        <v>13219</v>
      </c>
      <c r="D59" t="s">
        <v>12617</v>
      </c>
      <c r="E59" t="s">
        <v>12566</v>
      </c>
      <c r="F59" t="s">
        <v>12567</v>
      </c>
      <c r="G59">
        <v>1</v>
      </c>
      <c r="H59" t="s">
        <v>766</v>
      </c>
      <c r="I59" t="s">
        <v>62</v>
      </c>
    </row>
    <row r="60" spans="1:9" x14ac:dyDescent="0.3">
      <c r="A60" t="s">
        <v>11956</v>
      </c>
      <c r="B60" t="s">
        <v>12529</v>
      </c>
      <c r="C60" t="s">
        <v>13220</v>
      </c>
      <c r="D60" t="s">
        <v>12618</v>
      </c>
      <c r="E60" t="s">
        <v>12566</v>
      </c>
      <c r="F60" t="s">
        <v>12567</v>
      </c>
      <c r="G60">
        <v>1</v>
      </c>
      <c r="H60" t="s">
        <v>766</v>
      </c>
      <c r="I60" t="s">
        <v>63</v>
      </c>
    </row>
    <row r="61" spans="1:9" x14ac:dyDescent="0.3">
      <c r="A61" t="s">
        <v>11957</v>
      </c>
      <c r="B61" t="s">
        <v>12529</v>
      </c>
      <c r="C61" t="s">
        <v>13221</v>
      </c>
      <c r="D61" t="s">
        <v>12619</v>
      </c>
      <c r="E61" t="s">
        <v>12566</v>
      </c>
      <c r="F61" t="s">
        <v>12567</v>
      </c>
      <c r="G61">
        <v>1</v>
      </c>
      <c r="H61" t="s">
        <v>766</v>
      </c>
      <c r="I61" t="s">
        <v>64</v>
      </c>
    </row>
    <row r="62" spans="1:9" x14ac:dyDescent="0.3">
      <c r="A62" t="s">
        <v>11958</v>
      </c>
      <c r="B62" t="s">
        <v>12530</v>
      </c>
      <c r="C62" t="s">
        <v>13222</v>
      </c>
      <c r="D62" t="s">
        <v>12620</v>
      </c>
      <c r="E62" t="s">
        <v>12566</v>
      </c>
      <c r="F62" t="s">
        <v>12567</v>
      </c>
      <c r="G62">
        <v>1</v>
      </c>
      <c r="H62" t="s">
        <v>766</v>
      </c>
      <c r="I62" t="s">
        <v>67</v>
      </c>
    </row>
    <row r="63" spans="1:9" x14ac:dyDescent="0.3">
      <c r="A63" t="s">
        <v>11959</v>
      </c>
      <c r="B63" t="s">
        <v>12531</v>
      </c>
      <c r="C63" t="s">
        <v>13223</v>
      </c>
      <c r="D63" t="s">
        <v>13083</v>
      </c>
      <c r="E63" t="s">
        <v>12566</v>
      </c>
      <c r="F63" t="s">
        <v>12567</v>
      </c>
      <c r="G63">
        <v>1</v>
      </c>
      <c r="H63" t="s">
        <v>766</v>
      </c>
      <c r="I63" t="s">
        <v>71</v>
      </c>
    </row>
    <row r="64" spans="1:9" x14ac:dyDescent="0.3">
      <c r="A64" t="s">
        <v>11960</v>
      </c>
      <c r="B64" t="s">
        <v>12532</v>
      </c>
      <c r="C64" t="s">
        <v>13224</v>
      </c>
      <c r="D64" t="s">
        <v>12621</v>
      </c>
      <c r="E64" t="s">
        <v>12566</v>
      </c>
      <c r="F64" t="s">
        <v>12567</v>
      </c>
      <c r="G64">
        <v>1</v>
      </c>
      <c r="H64" t="s">
        <v>766</v>
      </c>
      <c r="I64" t="s">
        <v>73</v>
      </c>
    </row>
    <row r="65" spans="1:9" x14ac:dyDescent="0.3">
      <c r="A65" t="s">
        <v>11961</v>
      </c>
      <c r="B65" t="s">
        <v>12532</v>
      </c>
      <c r="C65" t="s">
        <v>13225</v>
      </c>
      <c r="D65" t="s">
        <v>12622</v>
      </c>
      <c r="E65" t="s">
        <v>12566</v>
      </c>
      <c r="F65" t="s">
        <v>12567</v>
      </c>
      <c r="G65">
        <v>1</v>
      </c>
      <c r="H65" t="s">
        <v>766</v>
      </c>
      <c r="I65" t="s">
        <v>76</v>
      </c>
    </row>
    <row r="66" spans="1:9" x14ac:dyDescent="0.3">
      <c r="A66" t="s">
        <v>11962</v>
      </c>
      <c r="B66" t="s">
        <v>12532</v>
      </c>
      <c r="C66" t="s">
        <v>13226</v>
      </c>
      <c r="D66" t="s">
        <v>12623</v>
      </c>
      <c r="E66" t="s">
        <v>12566</v>
      </c>
      <c r="F66" t="s">
        <v>12567</v>
      </c>
      <c r="G66">
        <v>1</v>
      </c>
      <c r="H66" t="s">
        <v>766</v>
      </c>
      <c r="I66" t="s">
        <v>80</v>
      </c>
    </row>
    <row r="67" spans="1:9" x14ac:dyDescent="0.3">
      <c r="A67" t="s">
        <v>11963</v>
      </c>
      <c r="B67" t="s">
        <v>12533</v>
      </c>
      <c r="C67" t="s">
        <v>13227</v>
      </c>
      <c r="D67" t="s">
        <v>12624</v>
      </c>
      <c r="E67" t="s">
        <v>12566</v>
      </c>
      <c r="F67" t="s">
        <v>12567</v>
      </c>
      <c r="G67">
        <v>1</v>
      </c>
      <c r="H67" t="s">
        <v>766</v>
      </c>
      <c r="I67" t="s">
        <v>82</v>
      </c>
    </row>
    <row r="68" spans="1:9" x14ac:dyDescent="0.3">
      <c r="A68" t="s">
        <v>11964</v>
      </c>
      <c r="B68" t="s">
        <v>12533</v>
      </c>
      <c r="C68" t="s">
        <v>13228</v>
      </c>
      <c r="D68" t="s">
        <v>12625</v>
      </c>
      <c r="E68" t="s">
        <v>12566</v>
      </c>
      <c r="F68" t="s">
        <v>12567</v>
      </c>
      <c r="G68">
        <v>1</v>
      </c>
      <c r="H68" t="s">
        <v>766</v>
      </c>
      <c r="I68" t="s">
        <v>83</v>
      </c>
    </row>
    <row r="69" spans="1:9" x14ac:dyDescent="0.3">
      <c r="A69" t="s">
        <v>11965</v>
      </c>
      <c r="B69" t="s">
        <v>12533</v>
      </c>
      <c r="C69" t="s">
        <v>13229</v>
      </c>
      <c r="D69" t="s">
        <v>12626</v>
      </c>
      <c r="E69" t="s">
        <v>12566</v>
      </c>
      <c r="F69" t="s">
        <v>12567</v>
      </c>
      <c r="G69">
        <v>1</v>
      </c>
      <c r="H69" t="s">
        <v>766</v>
      </c>
      <c r="I69" t="s">
        <v>84</v>
      </c>
    </row>
    <row r="70" spans="1:9" x14ac:dyDescent="0.3">
      <c r="A70" t="s">
        <v>11966</v>
      </c>
      <c r="B70" t="s">
        <v>12533</v>
      </c>
      <c r="C70" t="s">
        <v>13230</v>
      </c>
      <c r="D70" t="s">
        <v>12627</v>
      </c>
      <c r="E70" t="s">
        <v>12566</v>
      </c>
      <c r="F70" t="s">
        <v>12567</v>
      </c>
      <c r="G70">
        <v>1</v>
      </c>
      <c r="H70" t="s">
        <v>766</v>
      </c>
      <c r="I70" t="s">
        <v>85</v>
      </c>
    </row>
    <row r="71" spans="1:9" x14ac:dyDescent="0.3">
      <c r="A71" t="s">
        <v>11967</v>
      </c>
      <c r="B71" t="s">
        <v>12533</v>
      </c>
      <c r="C71" t="s">
        <v>13231</v>
      </c>
      <c r="D71" t="s">
        <v>12628</v>
      </c>
      <c r="E71" t="s">
        <v>12566</v>
      </c>
      <c r="F71" t="s">
        <v>12567</v>
      </c>
      <c r="G71">
        <v>1</v>
      </c>
      <c r="H71" t="s">
        <v>766</v>
      </c>
      <c r="I71" t="s">
        <v>86</v>
      </c>
    </row>
    <row r="72" spans="1:9" x14ac:dyDescent="0.3">
      <c r="A72" t="s">
        <v>11968</v>
      </c>
      <c r="B72" t="s">
        <v>12534</v>
      </c>
      <c r="C72" t="s">
        <v>13232</v>
      </c>
      <c r="D72" t="s">
        <v>12604</v>
      </c>
      <c r="E72" t="s">
        <v>12566</v>
      </c>
      <c r="F72" t="s">
        <v>12567</v>
      </c>
      <c r="G72">
        <v>1</v>
      </c>
      <c r="H72" t="s">
        <v>766</v>
      </c>
      <c r="I72" t="s">
        <v>68</v>
      </c>
    </row>
    <row r="73" spans="1:9" x14ac:dyDescent="0.3">
      <c r="A73" t="s">
        <v>11969</v>
      </c>
      <c r="B73" t="s">
        <v>12534</v>
      </c>
      <c r="C73" t="s">
        <v>13233</v>
      </c>
      <c r="D73" t="s">
        <v>12603</v>
      </c>
      <c r="E73" t="s">
        <v>12566</v>
      </c>
      <c r="F73" t="s">
        <v>12567</v>
      </c>
      <c r="G73">
        <v>1</v>
      </c>
      <c r="H73" t="s">
        <v>766</v>
      </c>
      <c r="I73" t="s">
        <v>93</v>
      </c>
    </row>
    <row r="74" spans="1:9" x14ac:dyDescent="0.3">
      <c r="A74" t="s">
        <v>11970</v>
      </c>
      <c r="B74" t="s">
        <v>12534</v>
      </c>
      <c r="C74" t="s">
        <v>13567</v>
      </c>
      <c r="D74" t="s">
        <v>12629</v>
      </c>
      <c r="E74" t="s">
        <v>12566</v>
      </c>
      <c r="F74" t="s">
        <v>12567</v>
      </c>
      <c r="G74">
        <v>1</v>
      </c>
      <c r="H74" t="s">
        <v>766</v>
      </c>
      <c r="I74" t="s">
        <v>97</v>
      </c>
    </row>
    <row r="75" spans="1:9" x14ac:dyDescent="0.3">
      <c r="A75" t="s">
        <v>11971</v>
      </c>
      <c r="B75" t="s">
        <v>12534</v>
      </c>
      <c r="C75" t="s">
        <v>13568</v>
      </c>
      <c r="D75" t="s">
        <v>12630</v>
      </c>
      <c r="E75" t="s">
        <v>12566</v>
      </c>
      <c r="F75" t="s">
        <v>12567</v>
      </c>
      <c r="G75">
        <v>1</v>
      </c>
      <c r="H75" t="s">
        <v>766</v>
      </c>
      <c r="I75" t="s">
        <v>98</v>
      </c>
    </row>
    <row r="76" spans="1:9" x14ac:dyDescent="0.3">
      <c r="A76" t="s">
        <v>11972</v>
      </c>
      <c r="B76" t="s">
        <v>12534</v>
      </c>
      <c r="C76" t="s">
        <v>13569</v>
      </c>
      <c r="D76" t="s">
        <v>12631</v>
      </c>
      <c r="E76" t="s">
        <v>12566</v>
      </c>
      <c r="F76" t="s">
        <v>12567</v>
      </c>
      <c r="G76">
        <v>1</v>
      </c>
      <c r="H76" t="s">
        <v>766</v>
      </c>
      <c r="I76" t="s">
        <v>99</v>
      </c>
    </row>
    <row r="77" spans="1:9" x14ac:dyDescent="0.3">
      <c r="A77" t="s">
        <v>11973</v>
      </c>
      <c r="B77" t="s">
        <v>12534</v>
      </c>
      <c r="C77" t="s">
        <v>13570</v>
      </c>
      <c r="D77" t="s">
        <v>12632</v>
      </c>
      <c r="E77" t="s">
        <v>12566</v>
      </c>
      <c r="F77" t="s">
        <v>12567</v>
      </c>
      <c r="G77">
        <v>1</v>
      </c>
      <c r="H77" t="s">
        <v>766</v>
      </c>
      <c r="I77" t="s">
        <v>100</v>
      </c>
    </row>
    <row r="78" spans="1:9" x14ac:dyDescent="0.3">
      <c r="A78" t="s">
        <v>11974</v>
      </c>
      <c r="B78" t="s">
        <v>12534</v>
      </c>
      <c r="C78" t="s">
        <v>13571</v>
      </c>
      <c r="D78" t="s">
        <v>12633</v>
      </c>
      <c r="E78" t="s">
        <v>12566</v>
      </c>
      <c r="F78" t="s">
        <v>12567</v>
      </c>
      <c r="G78">
        <v>1</v>
      </c>
      <c r="H78" t="s">
        <v>766</v>
      </c>
      <c r="I78" t="s">
        <v>101</v>
      </c>
    </row>
    <row r="79" spans="1:9" x14ac:dyDescent="0.3">
      <c r="A79" t="s">
        <v>11975</v>
      </c>
      <c r="B79" t="s">
        <v>12534</v>
      </c>
      <c r="C79" t="s">
        <v>13572</v>
      </c>
      <c r="D79" t="s">
        <v>12634</v>
      </c>
      <c r="E79" t="s">
        <v>12566</v>
      </c>
      <c r="F79" t="s">
        <v>12567</v>
      </c>
      <c r="G79">
        <v>1</v>
      </c>
      <c r="H79" t="s">
        <v>766</v>
      </c>
      <c r="I79" t="s">
        <v>102</v>
      </c>
    </row>
    <row r="80" spans="1:9" x14ac:dyDescent="0.3">
      <c r="A80" t="s">
        <v>11976</v>
      </c>
      <c r="B80" t="s">
        <v>12534</v>
      </c>
      <c r="C80" t="s">
        <v>13234</v>
      </c>
      <c r="D80" t="s">
        <v>12635</v>
      </c>
      <c r="E80" t="s">
        <v>12566</v>
      </c>
      <c r="F80" t="s">
        <v>12567</v>
      </c>
      <c r="G80">
        <v>1</v>
      </c>
      <c r="H80" t="s">
        <v>766</v>
      </c>
      <c r="I80" t="s">
        <v>104</v>
      </c>
    </row>
    <row r="81" spans="1:9" x14ac:dyDescent="0.3">
      <c r="A81" t="s">
        <v>11977</v>
      </c>
      <c r="B81" t="s">
        <v>12534</v>
      </c>
      <c r="C81" t="s">
        <v>13235</v>
      </c>
      <c r="D81" t="s">
        <v>12636</v>
      </c>
      <c r="E81" t="s">
        <v>12566</v>
      </c>
      <c r="F81" t="s">
        <v>12567</v>
      </c>
      <c r="G81">
        <v>1</v>
      </c>
      <c r="H81" t="s">
        <v>766</v>
      </c>
      <c r="I81" t="s">
        <v>105</v>
      </c>
    </row>
    <row r="82" spans="1:9" x14ac:dyDescent="0.3">
      <c r="A82" t="s">
        <v>11978</v>
      </c>
      <c r="B82" t="s">
        <v>12534</v>
      </c>
      <c r="C82" t="s">
        <v>13573</v>
      </c>
      <c r="D82" t="s">
        <v>12637</v>
      </c>
      <c r="E82" t="s">
        <v>12566</v>
      </c>
      <c r="F82" t="s">
        <v>12567</v>
      </c>
      <c r="G82">
        <v>1</v>
      </c>
      <c r="H82" t="s">
        <v>766</v>
      </c>
      <c r="I82" t="s">
        <v>106</v>
      </c>
    </row>
    <row r="83" spans="1:9" x14ac:dyDescent="0.3">
      <c r="A83" t="s">
        <v>11979</v>
      </c>
      <c r="B83" t="s">
        <v>12534</v>
      </c>
      <c r="C83" t="s">
        <v>13574</v>
      </c>
      <c r="D83" t="s">
        <v>12638</v>
      </c>
      <c r="E83" t="s">
        <v>12566</v>
      </c>
      <c r="F83" t="s">
        <v>12567</v>
      </c>
      <c r="G83">
        <v>1</v>
      </c>
      <c r="H83" t="s">
        <v>766</v>
      </c>
      <c r="I83" t="s">
        <v>107</v>
      </c>
    </row>
    <row r="84" spans="1:9" x14ac:dyDescent="0.3">
      <c r="A84" t="s">
        <v>11980</v>
      </c>
      <c r="B84" t="s">
        <v>12534</v>
      </c>
      <c r="C84" t="s">
        <v>13575</v>
      </c>
      <c r="D84" t="s">
        <v>12639</v>
      </c>
      <c r="E84" t="s">
        <v>12566</v>
      </c>
      <c r="F84" t="s">
        <v>12567</v>
      </c>
      <c r="G84">
        <v>1</v>
      </c>
      <c r="H84" t="s">
        <v>766</v>
      </c>
      <c r="I84" t="s">
        <v>108</v>
      </c>
    </row>
    <row r="85" spans="1:9" x14ac:dyDescent="0.3">
      <c r="A85" t="s">
        <v>11981</v>
      </c>
      <c r="B85" t="s">
        <v>12534</v>
      </c>
      <c r="C85" t="s">
        <v>13236</v>
      </c>
      <c r="D85" t="s">
        <v>12640</v>
      </c>
      <c r="E85" t="s">
        <v>12566</v>
      </c>
      <c r="F85" t="s">
        <v>12567</v>
      </c>
      <c r="G85">
        <v>1</v>
      </c>
      <c r="H85" t="s">
        <v>766</v>
      </c>
      <c r="I85" t="s">
        <v>109</v>
      </c>
    </row>
    <row r="86" spans="1:9" x14ac:dyDescent="0.3">
      <c r="A86" t="s">
        <v>11982</v>
      </c>
      <c r="B86" t="s">
        <v>12534</v>
      </c>
      <c r="C86" t="s">
        <v>13237</v>
      </c>
      <c r="D86" t="s">
        <v>12641</v>
      </c>
      <c r="E86" t="s">
        <v>12566</v>
      </c>
      <c r="F86" t="s">
        <v>12567</v>
      </c>
      <c r="G86">
        <v>1</v>
      </c>
      <c r="H86" t="s">
        <v>766</v>
      </c>
      <c r="I86" t="s">
        <v>110</v>
      </c>
    </row>
    <row r="87" spans="1:9" x14ac:dyDescent="0.3">
      <c r="A87" t="s">
        <v>11983</v>
      </c>
      <c r="B87" t="s">
        <v>12534</v>
      </c>
      <c r="C87" t="s">
        <v>13576</v>
      </c>
      <c r="D87" t="s">
        <v>12642</v>
      </c>
      <c r="E87" t="s">
        <v>12566</v>
      </c>
      <c r="F87" t="s">
        <v>12567</v>
      </c>
      <c r="G87">
        <v>1</v>
      </c>
      <c r="H87" t="s">
        <v>766</v>
      </c>
      <c r="I87" t="s">
        <v>111</v>
      </c>
    </row>
    <row r="88" spans="1:9" x14ac:dyDescent="0.3">
      <c r="A88" t="s">
        <v>11984</v>
      </c>
      <c r="B88" t="s">
        <v>12534</v>
      </c>
      <c r="C88" t="s">
        <v>13577</v>
      </c>
      <c r="D88" t="s">
        <v>12643</v>
      </c>
      <c r="E88" t="s">
        <v>12566</v>
      </c>
      <c r="F88" t="s">
        <v>12567</v>
      </c>
      <c r="G88">
        <v>1</v>
      </c>
      <c r="H88" t="s">
        <v>766</v>
      </c>
      <c r="I88" t="s">
        <v>112</v>
      </c>
    </row>
    <row r="89" spans="1:9" x14ac:dyDescent="0.3">
      <c r="A89" t="s">
        <v>11985</v>
      </c>
      <c r="B89" t="s">
        <v>12534</v>
      </c>
      <c r="C89" t="s">
        <v>13238</v>
      </c>
      <c r="D89" t="s">
        <v>12644</v>
      </c>
      <c r="E89" t="s">
        <v>12566</v>
      </c>
      <c r="F89" t="s">
        <v>12567</v>
      </c>
      <c r="G89">
        <v>1</v>
      </c>
      <c r="H89" t="s">
        <v>766</v>
      </c>
      <c r="I89" t="s">
        <v>113</v>
      </c>
    </row>
    <row r="90" spans="1:9" x14ac:dyDescent="0.3">
      <c r="A90" t="s">
        <v>11986</v>
      </c>
      <c r="B90" t="s">
        <v>12534</v>
      </c>
      <c r="C90" t="s">
        <v>13578</v>
      </c>
      <c r="D90" t="s">
        <v>12645</v>
      </c>
      <c r="E90" t="s">
        <v>12566</v>
      </c>
      <c r="F90" t="s">
        <v>12567</v>
      </c>
      <c r="G90">
        <v>1</v>
      </c>
      <c r="H90" t="s">
        <v>766</v>
      </c>
      <c r="I90" t="s">
        <v>114</v>
      </c>
    </row>
    <row r="91" spans="1:9" x14ac:dyDescent="0.3">
      <c r="A91" t="s">
        <v>11987</v>
      </c>
      <c r="B91" t="s">
        <v>12534</v>
      </c>
      <c r="C91" t="s">
        <v>13579</v>
      </c>
      <c r="D91" t="s">
        <v>12646</v>
      </c>
      <c r="E91" t="s">
        <v>12566</v>
      </c>
      <c r="F91" t="s">
        <v>12567</v>
      </c>
      <c r="G91">
        <v>1</v>
      </c>
      <c r="H91" t="s">
        <v>766</v>
      </c>
      <c r="I91" t="s">
        <v>115</v>
      </c>
    </row>
    <row r="92" spans="1:9" x14ac:dyDescent="0.3">
      <c r="A92" t="s">
        <v>11988</v>
      </c>
      <c r="B92" t="s">
        <v>12534</v>
      </c>
      <c r="C92" t="s">
        <v>13580</v>
      </c>
      <c r="D92" t="s">
        <v>12647</v>
      </c>
      <c r="E92" t="s">
        <v>12566</v>
      </c>
      <c r="F92" t="s">
        <v>12567</v>
      </c>
      <c r="G92">
        <v>1</v>
      </c>
      <c r="H92" t="s">
        <v>766</v>
      </c>
      <c r="I92" t="s">
        <v>116</v>
      </c>
    </row>
    <row r="93" spans="1:9" x14ac:dyDescent="0.3">
      <c r="A93" t="s">
        <v>11989</v>
      </c>
      <c r="B93" t="s">
        <v>12534</v>
      </c>
      <c r="C93" t="s">
        <v>13239</v>
      </c>
      <c r="D93" t="s">
        <v>12648</v>
      </c>
      <c r="E93" t="s">
        <v>12566</v>
      </c>
      <c r="F93" t="s">
        <v>12567</v>
      </c>
      <c r="G93">
        <v>1</v>
      </c>
      <c r="H93" t="s">
        <v>766</v>
      </c>
      <c r="I93" t="s">
        <v>117</v>
      </c>
    </row>
    <row r="94" spans="1:9" x14ac:dyDescent="0.3">
      <c r="A94" t="s">
        <v>11990</v>
      </c>
      <c r="B94" t="s">
        <v>12534</v>
      </c>
      <c r="C94" t="s">
        <v>13581</v>
      </c>
      <c r="D94" t="s">
        <v>12649</v>
      </c>
      <c r="E94" t="s">
        <v>12566</v>
      </c>
      <c r="F94" t="s">
        <v>12567</v>
      </c>
      <c r="G94">
        <v>1</v>
      </c>
      <c r="H94" t="s">
        <v>766</v>
      </c>
      <c r="I94" t="s">
        <v>118</v>
      </c>
    </row>
    <row r="95" spans="1:9" x14ac:dyDescent="0.3">
      <c r="A95" t="s">
        <v>11991</v>
      </c>
      <c r="B95" t="s">
        <v>12534</v>
      </c>
      <c r="C95" t="s">
        <v>13240</v>
      </c>
      <c r="D95" t="s">
        <v>12650</v>
      </c>
      <c r="E95" t="s">
        <v>12566</v>
      </c>
      <c r="F95" t="s">
        <v>12567</v>
      </c>
      <c r="G95">
        <v>1</v>
      </c>
      <c r="H95" t="s">
        <v>766</v>
      </c>
      <c r="I95" t="s">
        <v>119</v>
      </c>
    </row>
    <row r="96" spans="1:9" x14ac:dyDescent="0.3">
      <c r="A96" t="s">
        <v>11992</v>
      </c>
      <c r="B96" t="s">
        <v>12534</v>
      </c>
      <c r="C96" t="s">
        <v>13241</v>
      </c>
      <c r="D96" t="s">
        <v>12651</v>
      </c>
      <c r="E96" t="s">
        <v>12566</v>
      </c>
      <c r="F96" t="s">
        <v>12567</v>
      </c>
      <c r="G96">
        <v>1</v>
      </c>
      <c r="H96" t="s">
        <v>766</v>
      </c>
      <c r="I96" t="s">
        <v>120</v>
      </c>
    </row>
    <row r="97" spans="1:9" x14ac:dyDescent="0.3">
      <c r="A97" t="s">
        <v>11993</v>
      </c>
      <c r="B97" t="s">
        <v>12534</v>
      </c>
      <c r="C97" t="s">
        <v>13582</v>
      </c>
      <c r="D97" t="s">
        <v>12652</v>
      </c>
      <c r="E97" t="s">
        <v>12566</v>
      </c>
      <c r="F97" t="s">
        <v>12567</v>
      </c>
      <c r="G97">
        <v>1</v>
      </c>
      <c r="H97" t="s">
        <v>766</v>
      </c>
      <c r="I97" t="s">
        <v>121</v>
      </c>
    </row>
    <row r="98" spans="1:9" x14ac:dyDescent="0.3">
      <c r="A98" t="s">
        <v>11994</v>
      </c>
      <c r="B98" t="s">
        <v>12534</v>
      </c>
      <c r="C98" t="s">
        <v>13242</v>
      </c>
      <c r="D98" t="s">
        <v>12653</v>
      </c>
      <c r="E98" t="s">
        <v>12566</v>
      </c>
      <c r="F98" t="s">
        <v>12567</v>
      </c>
      <c r="G98">
        <v>1</v>
      </c>
      <c r="H98" t="s">
        <v>766</v>
      </c>
      <c r="I98" t="s">
        <v>122</v>
      </c>
    </row>
    <row r="99" spans="1:9" x14ac:dyDescent="0.3">
      <c r="A99" t="s">
        <v>11995</v>
      </c>
      <c r="B99" t="s">
        <v>12534</v>
      </c>
      <c r="C99" t="s">
        <v>13583</v>
      </c>
      <c r="D99" t="s">
        <v>12654</v>
      </c>
      <c r="E99" t="s">
        <v>12566</v>
      </c>
      <c r="F99" t="s">
        <v>12567</v>
      </c>
      <c r="G99">
        <v>1</v>
      </c>
      <c r="H99" t="s">
        <v>766</v>
      </c>
      <c r="I99" t="s">
        <v>123</v>
      </c>
    </row>
    <row r="100" spans="1:9" x14ac:dyDescent="0.3">
      <c r="A100" t="s">
        <v>11996</v>
      </c>
      <c r="B100" t="s">
        <v>12534</v>
      </c>
      <c r="C100" t="s">
        <v>13584</v>
      </c>
      <c r="D100" t="s">
        <v>12655</v>
      </c>
      <c r="E100" t="s">
        <v>12566</v>
      </c>
      <c r="F100" t="s">
        <v>12567</v>
      </c>
      <c r="G100">
        <v>1</v>
      </c>
      <c r="H100" t="s">
        <v>766</v>
      </c>
      <c r="I100" t="s">
        <v>124</v>
      </c>
    </row>
    <row r="101" spans="1:9" x14ac:dyDescent="0.3">
      <c r="A101" t="s">
        <v>11997</v>
      </c>
      <c r="B101" t="s">
        <v>12534</v>
      </c>
      <c r="C101" t="s">
        <v>13585</v>
      </c>
      <c r="D101" t="s">
        <v>12656</v>
      </c>
      <c r="E101" t="s">
        <v>12566</v>
      </c>
      <c r="F101" t="s">
        <v>12567</v>
      </c>
      <c r="G101">
        <v>1</v>
      </c>
      <c r="H101" t="s">
        <v>766</v>
      </c>
      <c r="I101" t="s">
        <v>125</v>
      </c>
    </row>
    <row r="102" spans="1:9" x14ac:dyDescent="0.3">
      <c r="A102" t="s">
        <v>11998</v>
      </c>
      <c r="B102" t="s">
        <v>12534</v>
      </c>
      <c r="C102" t="s">
        <v>13586</v>
      </c>
      <c r="D102" t="s">
        <v>12657</v>
      </c>
      <c r="E102" t="s">
        <v>12566</v>
      </c>
      <c r="F102" t="s">
        <v>12567</v>
      </c>
      <c r="G102">
        <v>1</v>
      </c>
      <c r="H102" t="s">
        <v>766</v>
      </c>
      <c r="I102" t="s">
        <v>126</v>
      </c>
    </row>
    <row r="103" spans="1:9" x14ac:dyDescent="0.3">
      <c r="A103" t="s">
        <v>11999</v>
      </c>
      <c r="B103" t="s">
        <v>12534</v>
      </c>
      <c r="C103" t="s">
        <v>13587</v>
      </c>
      <c r="D103" t="s">
        <v>12658</v>
      </c>
      <c r="E103" t="s">
        <v>12566</v>
      </c>
      <c r="F103" t="s">
        <v>12567</v>
      </c>
      <c r="G103">
        <v>1</v>
      </c>
      <c r="H103" t="s">
        <v>766</v>
      </c>
      <c r="I103" t="s">
        <v>127</v>
      </c>
    </row>
    <row r="104" spans="1:9" x14ac:dyDescent="0.3">
      <c r="A104" t="s">
        <v>12000</v>
      </c>
      <c r="B104" t="s">
        <v>12534</v>
      </c>
      <c r="C104" t="s">
        <v>13243</v>
      </c>
      <c r="D104" t="s">
        <v>12659</v>
      </c>
      <c r="E104" t="s">
        <v>12566</v>
      </c>
      <c r="F104" t="s">
        <v>12567</v>
      </c>
      <c r="G104">
        <v>1</v>
      </c>
      <c r="H104" t="s">
        <v>766</v>
      </c>
      <c r="I104" t="s">
        <v>128</v>
      </c>
    </row>
    <row r="105" spans="1:9" x14ac:dyDescent="0.3">
      <c r="A105" t="s">
        <v>12001</v>
      </c>
      <c r="B105" t="s">
        <v>12534</v>
      </c>
      <c r="C105" t="s">
        <v>13244</v>
      </c>
      <c r="D105" t="s">
        <v>12660</v>
      </c>
      <c r="E105" t="s">
        <v>12566</v>
      </c>
      <c r="F105" t="s">
        <v>12567</v>
      </c>
      <c r="G105">
        <v>1</v>
      </c>
      <c r="H105" t="s">
        <v>766</v>
      </c>
      <c r="I105" t="s">
        <v>129</v>
      </c>
    </row>
    <row r="106" spans="1:9" x14ac:dyDescent="0.3">
      <c r="A106" t="s">
        <v>12002</v>
      </c>
      <c r="B106" t="s">
        <v>12534</v>
      </c>
      <c r="C106" t="s">
        <v>13588</v>
      </c>
      <c r="D106" t="s">
        <v>12661</v>
      </c>
      <c r="E106" t="s">
        <v>12566</v>
      </c>
      <c r="F106" t="s">
        <v>12567</v>
      </c>
      <c r="G106">
        <v>1</v>
      </c>
      <c r="H106" t="s">
        <v>766</v>
      </c>
      <c r="I106" t="s">
        <v>130</v>
      </c>
    </row>
    <row r="107" spans="1:9" x14ac:dyDescent="0.3">
      <c r="A107" t="s">
        <v>12003</v>
      </c>
      <c r="B107" t="s">
        <v>12534</v>
      </c>
      <c r="C107" t="s">
        <v>13589</v>
      </c>
      <c r="D107" t="s">
        <v>12662</v>
      </c>
      <c r="E107" t="s">
        <v>12566</v>
      </c>
      <c r="F107" t="s">
        <v>12567</v>
      </c>
      <c r="G107">
        <v>1</v>
      </c>
      <c r="H107" t="s">
        <v>766</v>
      </c>
      <c r="I107" t="s">
        <v>131</v>
      </c>
    </row>
    <row r="108" spans="1:9" x14ac:dyDescent="0.3">
      <c r="A108" t="s">
        <v>12004</v>
      </c>
      <c r="B108" t="s">
        <v>12534</v>
      </c>
      <c r="C108" t="s">
        <v>13245</v>
      </c>
      <c r="D108" t="s">
        <v>12663</v>
      </c>
      <c r="E108" t="s">
        <v>12566</v>
      </c>
      <c r="F108" t="s">
        <v>12567</v>
      </c>
      <c r="G108">
        <v>1</v>
      </c>
      <c r="H108" t="s">
        <v>766</v>
      </c>
      <c r="I108" t="s">
        <v>132</v>
      </c>
    </row>
    <row r="109" spans="1:9" x14ac:dyDescent="0.3">
      <c r="A109" t="s">
        <v>12005</v>
      </c>
      <c r="B109" t="s">
        <v>12534</v>
      </c>
      <c r="C109" t="s">
        <v>13246</v>
      </c>
      <c r="D109" t="s">
        <v>12664</v>
      </c>
      <c r="E109" t="s">
        <v>12566</v>
      </c>
      <c r="F109" t="s">
        <v>12567</v>
      </c>
      <c r="G109">
        <v>1</v>
      </c>
      <c r="H109" t="s">
        <v>766</v>
      </c>
      <c r="I109" t="s">
        <v>133</v>
      </c>
    </row>
    <row r="110" spans="1:9" x14ac:dyDescent="0.3">
      <c r="A110" t="s">
        <v>12006</v>
      </c>
      <c r="B110" t="s">
        <v>12534</v>
      </c>
      <c r="C110" t="s">
        <v>13590</v>
      </c>
      <c r="D110" t="s">
        <v>12665</v>
      </c>
      <c r="E110" t="s">
        <v>12566</v>
      </c>
      <c r="F110" t="s">
        <v>12567</v>
      </c>
      <c r="G110">
        <v>1</v>
      </c>
      <c r="H110" t="s">
        <v>766</v>
      </c>
      <c r="I110" t="s">
        <v>134</v>
      </c>
    </row>
    <row r="111" spans="1:9" x14ac:dyDescent="0.3">
      <c r="A111" t="s">
        <v>12007</v>
      </c>
      <c r="B111" t="s">
        <v>12534</v>
      </c>
      <c r="C111" t="s">
        <v>13247</v>
      </c>
      <c r="D111" t="s">
        <v>12666</v>
      </c>
      <c r="E111" t="s">
        <v>12566</v>
      </c>
      <c r="F111" t="s">
        <v>12567</v>
      </c>
      <c r="G111">
        <v>1</v>
      </c>
      <c r="H111" t="s">
        <v>766</v>
      </c>
      <c r="I111" t="s">
        <v>135</v>
      </c>
    </row>
    <row r="112" spans="1:9" x14ac:dyDescent="0.3">
      <c r="A112" t="s">
        <v>12008</v>
      </c>
      <c r="B112" t="s">
        <v>12534</v>
      </c>
      <c r="C112" t="s">
        <v>13591</v>
      </c>
      <c r="D112" t="s">
        <v>12667</v>
      </c>
      <c r="E112" t="s">
        <v>12566</v>
      </c>
      <c r="F112" t="s">
        <v>12567</v>
      </c>
      <c r="G112">
        <v>1</v>
      </c>
      <c r="H112" t="s">
        <v>766</v>
      </c>
      <c r="I112" t="s">
        <v>136</v>
      </c>
    </row>
    <row r="113" spans="1:9" x14ac:dyDescent="0.3">
      <c r="A113" t="s">
        <v>12009</v>
      </c>
      <c r="B113" t="s">
        <v>12534</v>
      </c>
      <c r="C113" t="s">
        <v>13248</v>
      </c>
      <c r="D113" t="s">
        <v>12668</v>
      </c>
      <c r="E113" t="s">
        <v>12566</v>
      </c>
      <c r="F113" t="s">
        <v>12567</v>
      </c>
      <c r="G113">
        <v>1</v>
      </c>
      <c r="H113" t="s">
        <v>766</v>
      </c>
      <c r="I113" t="s">
        <v>137</v>
      </c>
    </row>
    <row r="114" spans="1:9" x14ac:dyDescent="0.3">
      <c r="A114" t="s">
        <v>12010</v>
      </c>
      <c r="B114" t="s">
        <v>12534</v>
      </c>
      <c r="C114" t="s">
        <v>13592</v>
      </c>
      <c r="D114" t="s">
        <v>12669</v>
      </c>
      <c r="E114" t="s">
        <v>12566</v>
      </c>
      <c r="F114" t="s">
        <v>12567</v>
      </c>
      <c r="G114">
        <v>1</v>
      </c>
      <c r="H114" t="s">
        <v>766</v>
      </c>
      <c r="I114" t="s">
        <v>138</v>
      </c>
    </row>
    <row r="115" spans="1:9" x14ac:dyDescent="0.3">
      <c r="A115" t="s">
        <v>12011</v>
      </c>
      <c r="B115" t="s">
        <v>12534</v>
      </c>
      <c r="C115" t="s">
        <v>13593</v>
      </c>
      <c r="D115" t="s">
        <v>12670</v>
      </c>
      <c r="E115" t="s">
        <v>12566</v>
      </c>
      <c r="F115" t="s">
        <v>12567</v>
      </c>
      <c r="G115">
        <v>1</v>
      </c>
      <c r="H115" t="s">
        <v>766</v>
      </c>
      <c r="I115" t="s">
        <v>139</v>
      </c>
    </row>
    <row r="116" spans="1:9" x14ac:dyDescent="0.3">
      <c r="A116" t="s">
        <v>12012</v>
      </c>
      <c r="B116" t="s">
        <v>12534</v>
      </c>
      <c r="C116" t="s">
        <v>13249</v>
      </c>
      <c r="D116" t="s">
        <v>12671</v>
      </c>
      <c r="E116" t="s">
        <v>12566</v>
      </c>
      <c r="F116" t="s">
        <v>12567</v>
      </c>
      <c r="G116">
        <v>1</v>
      </c>
      <c r="H116" t="s">
        <v>766</v>
      </c>
      <c r="I116" t="s">
        <v>140</v>
      </c>
    </row>
    <row r="117" spans="1:9" x14ac:dyDescent="0.3">
      <c r="A117" t="s">
        <v>12013</v>
      </c>
      <c r="B117" t="s">
        <v>12534</v>
      </c>
      <c r="C117" t="s">
        <v>13594</v>
      </c>
      <c r="D117" t="s">
        <v>12672</v>
      </c>
      <c r="E117" t="s">
        <v>12566</v>
      </c>
      <c r="F117" t="s">
        <v>12567</v>
      </c>
      <c r="G117">
        <v>1</v>
      </c>
      <c r="H117" t="s">
        <v>766</v>
      </c>
      <c r="I117" t="s">
        <v>141</v>
      </c>
    </row>
    <row r="118" spans="1:9" x14ac:dyDescent="0.3">
      <c r="A118" t="s">
        <v>12014</v>
      </c>
      <c r="B118" t="s">
        <v>12534</v>
      </c>
      <c r="C118" t="s">
        <v>13595</v>
      </c>
      <c r="D118" t="s">
        <v>12673</v>
      </c>
      <c r="E118" t="s">
        <v>12566</v>
      </c>
      <c r="F118" t="s">
        <v>12567</v>
      </c>
      <c r="G118">
        <v>1</v>
      </c>
      <c r="H118" t="s">
        <v>766</v>
      </c>
      <c r="I118" t="s">
        <v>142</v>
      </c>
    </row>
    <row r="119" spans="1:9" x14ac:dyDescent="0.3">
      <c r="A119" t="s">
        <v>12015</v>
      </c>
      <c r="B119" t="s">
        <v>12534</v>
      </c>
      <c r="C119" t="s">
        <v>13596</v>
      </c>
      <c r="D119" t="s">
        <v>12674</v>
      </c>
      <c r="E119" t="s">
        <v>12566</v>
      </c>
      <c r="F119" t="s">
        <v>12567</v>
      </c>
      <c r="G119">
        <v>1</v>
      </c>
      <c r="H119" t="s">
        <v>766</v>
      </c>
      <c r="I119" t="s">
        <v>143</v>
      </c>
    </row>
    <row r="120" spans="1:9" x14ac:dyDescent="0.3">
      <c r="A120" t="s">
        <v>12016</v>
      </c>
      <c r="B120" t="s">
        <v>12534</v>
      </c>
      <c r="C120" t="s">
        <v>13597</v>
      </c>
      <c r="D120" t="s">
        <v>12675</v>
      </c>
      <c r="E120" t="s">
        <v>12566</v>
      </c>
      <c r="F120" t="s">
        <v>12567</v>
      </c>
      <c r="G120">
        <v>1</v>
      </c>
      <c r="H120" t="s">
        <v>766</v>
      </c>
      <c r="I120" t="s">
        <v>144</v>
      </c>
    </row>
    <row r="121" spans="1:9" x14ac:dyDescent="0.3">
      <c r="A121" t="s">
        <v>12017</v>
      </c>
      <c r="B121" t="s">
        <v>12534</v>
      </c>
      <c r="C121" t="s">
        <v>13250</v>
      </c>
      <c r="D121" t="s">
        <v>12676</v>
      </c>
      <c r="E121" t="s">
        <v>12566</v>
      </c>
      <c r="F121" t="s">
        <v>12567</v>
      </c>
      <c r="G121">
        <v>1</v>
      </c>
      <c r="H121" t="s">
        <v>766</v>
      </c>
      <c r="I121" t="s">
        <v>145</v>
      </c>
    </row>
    <row r="122" spans="1:9" x14ac:dyDescent="0.3">
      <c r="A122" t="s">
        <v>12018</v>
      </c>
      <c r="B122" t="s">
        <v>12534</v>
      </c>
      <c r="C122" t="s">
        <v>13251</v>
      </c>
      <c r="D122" t="s">
        <v>12677</v>
      </c>
      <c r="E122" t="s">
        <v>12566</v>
      </c>
      <c r="F122" t="s">
        <v>12567</v>
      </c>
      <c r="G122">
        <v>1</v>
      </c>
      <c r="H122" t="s">
        <v>766</v>
      </c>
      <c r="I122" t="s">
        <v>146</v>
      </c>
    </row>
    <row r="123" spans="1:9" x14ac:dyDescent="0.3">
      <c r="A123" t="s">
        <v>12019</v>
      </c>
      <c r="B123" t="s">
        <v>12534</v>
      </c>
      <c r="C123" t="s">
        <v>13598</v>
      </c>
      <c r="D123" t="s">
        <v>12678</v>
      </c>
      <c r="E123" t="s">
        <v>12566</v>
      </c>
      <c r="F123" t="s">
        <v>12567</v>
      </c>
      <c r="G123">
        <v>1</v>
      </c>
      <c r="H123" t="s">
        <v>766</v>
      </c>
      <c r="I123" t="s">
        <v>147</v>
      </c>
    </row>
    <row r="124" spans="1:9" x14ac:dyDescent="0.3">
      <c r="A124" t="s">
        <v>12020</v>
      </c>
      <c r="B124" t="s">
        <v>12534</v>
      </c>
      <c r="C124" t="s">
        <v>13599</v>
      </c>
      <c r="D124" t="s">
        <v>12679</v>
      </c>
      <c r="E124" t="s">
        <v>12566</v>
      </c>
      <c r="F124" t="s">
        <v>12567</v>
      </c>
      <c r="G124">
        <v>1</v>
      </c>
      <c r="H124" t="s">
        <v>766</v>
      </c>
      <c r="I124" t="s">
        <v>148</v>
      </c>
    </row>
    <row r="125" spans="1:9" x14ac:dyDescent="0.3">
      <c r="A125" t="s">
        <v>12021</v>
      </c>
      <c r="B125" t="s">
        <v>12534</v>
      </c>
      <c r="C125" t="s">
        <v>13252</v>
      </c>
      <c r="D125" t="s">
        <v>12680</v>
      </c>
      <c r="E125" t="s">
        <v>12566</v>
      </c>
      <c r="F125" t="s">
        <v>12567</v>
      </c>
      <c r="G125">
        <v>1</v>
      </c>
      <c r="H125" t="s">
        <v>766</v>
      </c>
      <c r="I125" t="s">
        <v>149</v>
      </c>
    </row>
    <row r="126" spans="1:9" x14ac:dyDescent="0.3">
      <c r="A126" t="s">
        <v>12022</v>
      </c>
      <c r="B126" t="s">
        <v>12534</v>
      </c>
      <c r="C126" t="s">
        <v>13600</v>
      </c>
      <c r="D126" t="s">
        <v>12681</v>
      </c>
      <c r="E126" t="s">
        <v>12566</v>
      </c>
      <c r="F126" t="s">
        <v>12567</v>
      </c>
      <c r="G126">
        <v>1</v>
      </c>
      <c r="H126" t="s">
        <v>766</v>
      </c>
      <c r="I126" t="s">
        <v>150</v>
      </c>
    </row>
    <row r="127" spans="1:9" x14ac:dyDescent="0.3">
      <c r="A127" t="s">
        <v>12023</v>
      </c>
      <c r="B127" t="s">
        <v>12534</v>
      </c>
      <c r="C127" t="s">
        <v>13253</v>
      </c>
      <c r="D127" t="s">
        <v>12682</v>
      </c>
      <c r="E127" t="s">
        <v>12566</v>
      </c>
      <c r="F127" t="s">
        <v>12567</v>
      </c>
      <c r="G127">
        <v>1</v>
      </c>
      <c r="H127" t="s">
        <v>766</v>
      </c>
      <c r="I127" t="s">
        <v>151</v>
      </c>
    </row>
    <row r="128" spans="1:9" x14ac:dyDescent="0.3">
      <c r="A128" t="s">
        <v>12024</v>
      </c>
      <c r="B128" t="s">
        <v>12534</v>
      </c>
      <c r="C128" t="s">
        <v>13601</v>
      </c>
      <c r="D128" t="s">
        <v>12683</v>
      </c>
      <c r="E128" t="s">
        <v>12566</v>
      </c>
      <c r="F128" t="s">
        <v>12567</v>
      </c>
      <c r="G128">
        <v>1</v>
      </c>
      <c r="H128" t="s">
        <v>766</v>
      </c>
      <c r="I128" t="s">
        <v>152</v>
      </c>
    </row>
    <row r="129" spans="1:9" x14ac:dyDescent="0.3">
      <c r="A129" t="s">
        <v>12025</v>
      </c>
      <c r="B129" t="s">
        <v>12534</v>
      </c>
      <c r="C129" t="s">
        <v>13254</v>
      </c>
      <c r="D129" t="s">
        <v>12684</v>
      </c>
      <c r="E129" t="s">
        <v>12566</v>
      </c>
      <c r="F129" t="s">
        <v>12567</v>
      </c>
      <c r="G129">
        <v>1</v>
      </c>
      <c r="H129" t="s">
        <v>766</v>
      </c>
      <c r="I129" t="s">
        <v>153</v>
      </c>
    </row>
    <row r="130" spans="1:9" x14ac:dyDescent="0.3">
      <c r="A130" t="s">
        <v>12026</v>
      </c>
      <c r="B130" t="s">
        <v>12534</v>
      </c>
      <c r="C130" t="s">
        <v>13602</v>
      </c>
      <c r="D130" t="s">
        <v>12685</v>
      </c>
      <c r="E130" t="s">
        <v>12566</v>
      </c>
      <c r="F130" t="s">
        <v>12567</v>
      </c>
      <c r="G130">
        <v>1</v>
      </c>
      <c r="H130" t="s">
        <v>766</v>
      </c>
      <c r="I130" t="s">
        <v>154</v>
      </c>
    </row>
    <row r="131" spans="1:9" x14ac:dyDescent="0.3">
      <c r="A131" t="s">
        <v>12027</v>
      </c>
      <c r="B131" t="s">
        <v>12534</v>
      </c>
      <c r="C131" t="s">
        <v>13255</v>
      </c>
      <c r="D131" t="s">
        <v>12686</v>
      </c>
      <c r="E131" t="s">
        <v>12566</v>
      </c>
      <c r="F131" t="s">
        <v>12567</v>
      </c>
      <c r="G131">
        <v>1</v>
      </c>
      <c r="H131" t="s">
        <v>766</v>
      </c>
      <c r="I131" t="s">
        <v>155</v>
      </c>
    </row>
    <row r="132" spans="1:9" x14ac:dyDescent="0.3">
      <c r="A132" t="s">
        <v>12028</v>
      </c>
      <c r="B132" t="s">
        <v>12534</v>
      </c>
      <c r="C132" t="s">
        <v>13603</v>
      </c>
      <c r="D132" t="s">
        <v>12687</v>
      </c>
      <c r="E132" t="s">
        <v>12566</v>
      </c>
      <c r="F132" t="s">
        <v>12567</v>
      </c>
      <c r="G132">
        <v>1</v>
      </c>
      <c r="H132" t="s">
        <v>766</v>
      </c>
      <c r="I132" t="s">
        <v>156</v>
      </c>
    </row>
    <row r="133" spans="1:9" x14ac:dyDescent="0.3">
      <c r="A133" t="s">
        <v>12029</v>
      </c>
      <c r="B133" t="s">
        <v>12534</v>
      </c>
      <c r="C133" t="s">
        <v>13604</v>
      </c>
      <c r="D133" t="s">
        <v>12688</v>
      </c>
      <c r="E133" t="s">
        <v>12566</v>
      </c>
      <c r="F133" t="s">
        <v>12567</v>
      </c>
      <c r="G133">
        <v>1</v>
      </c>
      <c r="H133" t="s">
        <v>766</v>
      </c>
      <c r="I133" t="s">
        <v>157</v>
      </c>
    </row>
    <row r="134" spans="1:9" x14ac:dyDescent="0.3">
      <c r="A134" t="s">
        <v>12030</v>
      </c>
      <c r="B134" t="s">
        <v>12534</v>
      </c>
      <c r="C134" t="s">
        <v>13605</v>
      </c>
      <c r="D134" t="s">
        <v>12689</v>
      </c>
      <c r="E134" t="s">
        <v>12566</v>
      </c>
      <c r="F134" t="s">
        <v>12567</v>
      </c>
      <c r="G134">
        <v>1</v>
      </c>
      <c r="H134" t="s">
        <v>766</v>
      </c>
      <c r="I134" t="s">
        <v>158</v>
      </c>
    </row>
    <row r="135" spans="1:9" x14ac:dyDescent="0.3">
      <c r="A135" t="s">
        <v>12031</v>
      </c>
      <c r="B135" t="s">
        <v>12534</v>
      </c>
      <c r="C135" t="s">
        <v>13606</v>
      </c>
      <c r="D135" t="s">
        <v>12690</v>
      </c>
      <c r="E135" t="s">
        <v>12566</v>
      </c>
      <c r="F135" t="s">
        <v>12567</v>
      </c>
      <c r="G135">
        <v>1</v>
      </c>
      <c r="H135" t="s">
        <v>766</v>
      </c>
      <c r="I135" t="s">
        <v>159</v>
      </c>
    </row>
    <row r="136" spans="1:9" x14ac:dyDescent="0.3">
      <c r="A136" t="s">
        <v>12032</v>
      </c>
      <c r="B136" t="s">
        <v>12534</v>
      </c>
      <c r="C136" t="s">
        <v>13607</v>
      </c>
      <c r="D136" t="s">
        <v>12691</v>
      </c>
      <c r="E136" t="s">
        <v>12566</v>
      </c>
      <c r="F136" t="s">
        <v>12567</v>
      </c>
      <c r="G136">
        <v>1</v>
      </c>
      <c r="H136" t="s">
        <v>766</v>
      </c>
      <c r="I136" t="s">
        <v>160</v>
      </c>
    </row>
    <row r="137" spans="1:9" x14ac:dyDescent="0.3">
      <c r="A137" t="s">
        <v>12033</v>
      </c>
      <c r="B137" t="s">
        <v>12534</v>
      </c>
      <c r="C137" t="s">
        <v>13608</v>
      </c>
      <c r="D137" t="s">
        <v>12692</v>
      </c>
      <c r="E137" t="s">
        <v>12566</v>
      </c>
      <c r="F137" t="s">
        <v>12567</v>
      </c>
      <c r="G137">
        <v>1</v>
      </c>
      <c r="H137" t="s">
        <v>766</v>
      </c>
      <c r="I137" t="s">
        <v>161</v>
      </c>
    </row>
    <row r="138" spans="1:9" x14ac:dyDescent="0.3">
      <c r="A138" t="s">
        <v>12034</v>
      </c>
      <c r="B138" t="s">
        <v>12534</v>
      </c>
      <c r="C138" t="s">
        <v>13609</v>
      </c>
      <c r="D138" t="s">
        <v>12693</v>
      </c>
      <c r="E138" t="s">
        <v>12566</v>
      </c>
      <c r="F138" t="s">
        <v>12567</v>
      </c>
      <c r="G138">
        <v>1</v>
      </c>
      <c r="H138" t="s">
        <v>766</v>
      </c>
      <c r="I138" t="s">
        <v>162</v>
      </c>
    </row>
    <row r="139" spans="1:9" x14ac:dyDescent="0.3">
      <c r="A139" t="s">
        <v>12035</v>
      </c>
      <c r="B139" t="s">
        <v>12534</v>
      </c>
      <c r="C139" t="s">
        <v>13610</v>
      </c>
      <c r="D139" t="s">
        <v>12694</v>
      </c>
      <c r="E139" t="s">
        <v>12566</v>
      </c>
      <c r="F139" t="s">
        <v>12567</v>
      </c>
      <c r="G139">
        <v>1</v>
      </c>
      <c r="H139" t="s">
        <v>766</v>
      </c>
      <c r="I139" t="s">
        <v>163</v>
      </c>
    </row>
    <row r="140" spans="1:9" x14ac:dyDescent="0.3">
      <c r="A140" t="s">
        <v>12036</v>
      </c>
      <c r="B140" t="s">
        <v>12534</v>
      </c>
      <c r="C140" t="s">
        <v>13611</v>
      </c>
      <c r="D140" t="s">
        <v>12695</v>
      </c>
      <c r="E140" t="s">
        <v>12566</v>
      </c>
      <c r="F140" t="s">
        <v>12567</v>
      </c>
      <c r="G140">
        <v>1</v>
      </c>
      <c r="H140" t="s">
        <v>766</v>
      </c>
      <c r="I140" t="s">
        <v>164</v>
      </c>
    </row>
    <row r="141" spans="1:9" x14ac:dyDescent="0.3">
      <c r="A141" t="s">
        <v>12037</v>
      </c>
      <c r="B141" t="s">
        <v>12534</v>
      </c>
      <c r="C141" t="s">
        <v>13256</v>
      </c>
      <c r="D141" t="s">
        <v>13113</v>
      </c>
      <c r="E141" t="s">
        <v>12566</v>
      </c>
      <c r="F141" t="s">
        <v>12567</v>
      </c>
      <c r="G141">
        <v>1</v>
      </c>
      <c r="H141" t="s">
        <v>766</v>
      </c>
      <c r="I141" t="s">
        <v>165</v>
      </c>
    </row>
    <row r="142" spans="1:9" x14ac:dyDescent="0.3">
      <c r="A142" t="s">
        <v>12038</v>
      </c>
      <c r="B142" t="s">
        <v>12534</v>
      </c>
      <c r="C142" t="s">
        <v>13257</v>
      </c>
      <c r="D142" t="s">
        <v>12696</v>
      </c>
      <c r="E142" t="s">
        <v>12566</v>
      </c>
      <c r="F142" t="s">
        <v>12567</v>
      </c>
      <c r="G142">
        <v>1</v>
      </c>
      <c r="H142" t="s">
        <v>766</v>
      </c>
      <c r="I142" t="s">
        <v>166</v>
      </c>
    </row>
    <row r="143" spans="1:9" x14ac:dyDescent="0.3">
      <c r="A143" t="s">
        <v>12039</v>
      </c>
      <c r="B143" t="s">
        <v>12534</v>
      </c>
      <c r="C143" t="s">
        <v>13612</v>
      </c>
      <c r="D143" t="s">
        <v>12697</v>
      </c>
      <c r="E143" t="s">
        <v>12566</v>
      </c>
      <c r="F143" t="s">
        <v>12567</v>
      </c>
      <c r="G143">
        <v>1</v>
      </c>
      <c r="H143" t="s">
        <v>766</v>
      </c>
      <c r="I143" t="s">
        <v>167</v>
      </c>
    </row>
    <row r="144" spans="1:9" x14ac:dyDescent="0.3">
      <c r="A144" t="s">
        <v>12040</v>
      </c>
      <c r="B144" t="s">
        <v>12534</v>
      </c>
      <c r="C144" t="s">
        <v>13258</v>
      </c>
      <c r="D144" t="s">
        <v>13114</v>
      </c>
      <c r="E144" t="s">
        <v>12566</v>
      </c>
      <c r="F144" t="s">
        <v>12567</v>
      </c>
      <c r="G144">
        <v>1</v>
      </c>
      <c r="H144" t="s">
        <v>766</v>
      </c>
      <c r="I144" t="s">
        <v>168</v>
      </c>
    </row>
    <row r="145" spans="1:9" x14ac:dyDescent="0.3">
      <c r="A145" t="s">
        <v>12041</v>
      </c>
      <c r="B145" t="s">
        <v>12534</v>
      </c>
      <c r="C145" t="s">
        <v>13613</v>
      </c>
      <c r="D145" t="s">
        <v>12698</v>
      </c>
      <c r="E145" t="s">
        <v>12566</v>
      </c>
      <c r="F145" t="s">
        <v>12567</v>
      </c>
      <c r="G145">
        <v>1</v>
      </c>
      <c r="H145" t="s">
        <v>766</v>
      </c>
      <c r="I145" t="s">
        <v>169</v>
      </c>
    </row>
    <row r="146" spans="1:9" x14ac:dyDescent="0.3">
      <c r="A146" t="s">
        <v>12042</v>
      </c>
      <c r="B146" t="s">
        <v>12534</v>
      </c>
      <c r="C146" t="s">
        <v>13614</v>
      </c>
      <c r="D146" t="s">
        <v>12699</v>
      </c>
      <c r="E146" t="s">
        <v>12566</v>
      </c>
      <c r="F146" t="s">
        <v>12567</v>
      </c>
      <c r="G146">
        <v>1</v>
      </c>
      <c r="H146" t="s">
        <v>766</v>
      </c>
      <c r="I146" t="s">
        <v>170</v>
      </c>
    </row>
    <row r="147" spans="1:9" x14ac:dyDescent="0.3">
      <c r="A147" t="s">
        <v>12043</v>
      </c>
      <c r="B147" t="s">
        <v>12534</v>
      </c>
      <c r="C147" t="s">
        <v>13259</v>
      </c>
      <c r="D147" t="s">
        <v>12700</v>
      </c>
      <c r="E147" t="s">
        <v>12566</v>
      </c>
      <c r="F147" t="s">
        <v>12567</v>
      </c>
      <c r="G147">
        <v>1</v>
      </c>
      <c r="H147" t="s">
        <v>766</v>
      </c>
      <c r="I147" t="s">
        <v>171</v>
      </c>
    </row>
    <row r="148" spans="1:9" x14ac:dyDescent="0.3">
      <c r="A148" t="s">
        <v>12044</v>
      </c>
      <c r="B148" t="s">
        <v>12534</v>
      </c>
      <c r="C148" t="s">
        <v>13615</v>
      </c>
      <c r="D148" t="s">
        <v>12701</v>
      </c>
      <c r="E148" t="s">
        <v>12566</v>
      </c>
      <c r="F148" t="s">
        <v>12567</v>
      </c>
      <c r="G148">
        <v>1</v>
      </c>
      <c r="H148" t="s">
        <v>766</v>
      </c>
      <c r="I148" t="s">
        <v>172</v>
      </c>
    </row>
    <row r="149" spans="1:9" x14ac:dyDescent="0.3">
      <c r="A149" t="s">
        <v>12045</v>
      </c>
      <c r="B149" t="s">
        <v>12534</v>
      </c>
      <c r="C149" t="s">
        <v>13616</v>
      </c>
      <c r="D149" t="s">
        <v>12702</v>
      </c>
      <c r="E149" t="s">
        <v>12566</v>
      </c>
      <c r="F149" t="s">
        <v>12567</v>
      </c>
      <c r="G149">
        <v>1</v>
      </c>
      <c r="H149" t="s">
        <v>766</v>
      </c>
      <c r="I149" t="s">
        <v>173</v>
      </c>
    </row>
    <row r="150" spans="1:9" x14ac:dyDescent="0.3">
      <c r="A150" t="s">
        <v>12046</v>
      </c>
      <c r="B150" t="s">
        <v>12534</v>
      </c>
      <c r="C150" t="s">
        <v>13617</v>
      </c>
      <c r="D150" t="s">
        <v>12703</v>
      </c>
      <c r="E150" t="s">
        <v>12566</v>
      </c>
      <c r="F150" t="s">
        <v>12567</v>
      </c>
      <c r="G150">
        <v>1</v>
      </c>
      <c r="H150" t="s">
        <v>766</v>
      </c>
      <c r="I150" t="s">
        <v>174</v>
      </c>
    </row>
    <row r="151" spans="1:9" x14ac:dyDescent="0.3">
      <c r="A151" t="s">
        <v>12047</v>
      </c>
      <c r="B151" t="s">
        <v>12534</v>
      </c>
      <c r="C151" t="s">
        <v>13260</v>
      </c>
      <c r="D151" t="s">
        <v>12704</v>
      </c>
      <c r="E151" t="s">
        <v>12566</v>
      </c>
      <c r="F151" t="s">
        <v>12567</v>
      </c>
      <c r="G151">
        <v>1</v>
      </c>
      <c r="H151" t="s">
        <v>766</v>
      </c>
      <c r="I151" t="s">
        <v>175</v>
      </c>
    </row>
    <row r="152" spans="1:9" x14ac:dyDescent="0.3">
      <c r="A152" t="s">
        <v>12048</v>
      </c>
      <c r="B152" t="s">
        <v>12534</v>
      </c>
      <c r="C152" t="s">
        <v>13261</v>
      </c>
      <c r="D152" t="s">
        <v>12705</v>
      </c>
      <c r="E152" t="s">
        <v>12566</v>
      </c>
      <c r="F152" t="s">
        <v>12567</v>
      </c>
      <c r="G152">
        <v>1</v>
      </c>
      <c r="H152" t="s">
        <v>766</v>
      </c>
      <c r="I152" t="s">
        <v>176</v>
      </c>
    </row>
    <row r="153" spans="1:9" x14ac:dyDescent="0.3">
      <c r="A153" t="s">
        <v>12049</v>
      </c>
      <c r="B153" t="s">
        <v>12534</v>
      </c>
      <c r="C153" t="s">
        <v>13262</v>
      </c>
      <c r="D153" t="s">
        <v>12706</v>
      </c>
      <c r="E153" t="s">
        <v>12566</v>
      </c>
      <c r="F153" t="s">
        <v>12567</v>
      </c>
      <c r="G153">
        <v>1</v>
      </c>
      <c r="H153" t="s">
        <v>766</v>
      </c>
      <c r="I153" t="s">
        <v>177</v>
      </c>
    </row>
    <row r="154" spans="1:9" x14ac:dyDescent="0.3">
      <c r="A154" t="s">
        <v>12050</v>
      </c>
      <c r="B154" t="s">
        <v>12534</v>
      </c>
      <c r="C154" t="s">
        <v>13618</v>
      </c>
      <c r="D154" t="s">
        <v>12707</v>
      </c>
      <c r="E154" t="s">
        <v>12566</v>
      </c>
      <c r="F154" t="s">
        <v>12567</v>
      </c>
      <c r="G154">
        <v>1</v>
      </c>
      <c r="H154" t="s">
        <v>766</v>
      </c>
      <c r="I154" t="s">
        <v>178</v>
      </c>
    </row>
    <row r="155" spans="1:9" x14ac:dyDescent="0.3">
      <c r="A155" t="s">
        <v>12051</v>
      </c>
      <c r="B155" t="s">
        <v>12534</v>
      </c>
      <c r="C155" t="s">
        <v>13619</v>
      </c>
      <c r="D155" t="s">
        <v>12708</v>
      </c>
      <c r="E155" t="s">
        <v>12566</v>
      </c>
      <c r="F155" t="s">
        <v>12567</v>
      </c>
      <c r="G155">
        <v>1</v>
      </c>
      <c r="H155" t="s">
        <v>766</v>
      </c>
      <c r="I155" t="s">
        <v>179</v>
      </c>
    </row>
    <row r="156" spans="1:9" x14ac:dyDescent="0.3">
      <c r="A156" t="s">
        <v>12052</v>
      </c>
      <c r="B156" t="s">
        <v>12534</v>
      </c>
      <c r="C156" t="s">
        <v>13263</v>
      </c>
      <c r="D156" t="s">
        <v>12709</v>
      </c>
      <c r="E156" t="s">
        <v>12566</v>
      </c>
      <c r="F156" t="s">
        <v>12567</v>
      </c>
      <c r="G156">
        <v>1</v>
      </c>
      <c r="H156" t="s">
        <v>766</v>
      </c>
      <c r="I156" t="s">
        <v>180</v>
      </c>
    </row>
    <row r="157" spans="1:9" x14ac:dyDescent="0.3">
      <c r="A157" t="s">
        <v>12053</v>
      </c>
      <c r="B157" t="s">
        <v>12534</v>
      </c>
      <c r="C157" t="s">
        <v>13264</v>
      </c>
      <c r="D157" t="s">
        <v>12710</v>
      </c>
      <c r="E157" t="s">
        <v>12566</v>
      </c>
      <c r="F157" t="s">
        <v>12567</v>
      </c>
      <c r="G157">
        <v>1</v>
      </c>
      <c r="H157" t="s">
        <v>766</v>
      </c>
      <c r="I157" t="s">
        <v>181</v>
      </c>
    </row>
    <row r="158" spans="1:9" x14ac:dyDescent="0.3">
      <c r="A158" t="s">
        <v>12054</v>
      </c>
      <c r="B158" t="s">
        <v>12534</v>
      </c>
      <c r="C158" t="s">
        <v>13265</v>
      </c>
      <c r="D158" t="s">
        <v>12711</v>
      </c>
      <c r="E158" t="s">
        <v>12566</v>
      </c>
      <c r="F158" t="s">
        <v>12567</v>
      </c>
      <c r="G158">
        <v>1</v>
      </c>
      <c r="H158" t="s">
        <v>766</v>
      </c>
      <c r="I158" t="s">
        <v>182</v>
      </c>
    </row>
    <row r="159" spans="1:9" x14ac:dyDescent="0.3">
      <c r="A159" t="s">
        <v>12055</v>
      </c>
      <c r="B159" t="s">
        <v>12534</v>
      </c>
      <c r="C159" t="s">
        <v>13620</v>
      </c>
      <c r="D159" t="s">
        <v>12712</v>
      </c>
      <c r="E159" t="s">
        <v>12566</v>
      </c>
      <c r="F159" t="s">
        <v>12567</v>
      </c>
      <c r="G159">
        <v>1</v>
      </c>
      <c r="H159" t="s">
        <v>766</v>
      </c>
      <c r="I159" t="s">
        <v>183</v>
      </c>
    </row>
    <row r="160" spans="1:9" x14ac:dyDescent="0.3">
      <c r="A160" t="s">
        <v>12056</v>
      </c>
      <c r="B160" t="s">
        <v>12534</v>
      </c>
      <c r="C160" t="s">
        <v>13266</v>
      </c>
      <c r="D160" t="s">
        <v>12713</v>
      </c>
      <c r="E160" t="s">
        <v>12566</v>
      </c>
      <c r="F160" t="s">
        <v>12567</v>
      </c>
      <c r="G160">
        <v>1</v>
      </c>
      <c r="H160" t="s">
        <v>766</v>
      </c>
      <c r="I160" t="s">
        <v>184</v>
      </c>
    </row>
    <row r="161" spans="1:9" x14ac:dyDescent="0.3">
      <c r="A161" t="s">
        <v>12057</v>
      </c>
      <c r="B161" t="s">
        <v>12534</v>
      </c>
      <c r="C161" t="s">
        <v>13621</v>
      </c>
      <c r="D161" t="s">
        <v>12714</v>
      </c>
      <c r="E161" t="s">
        <v>12566</v>
      </c>
      <c r="F161" t="s">
        <v>12567</v>
      </c>
      <c r="G161">
        <v>1</v>
      </c>
      <c r="H161" t="s">
        <v>766</v>
      </c>
      <c r="I161" t="s">
        <v>185</v>
      </c>
    </row>
    <row r="162" spans="1:9" x14ac:dyDescent="0.3">
      <c r="A162" t="s">
        <v>12058</v>
      </c>
      <c r="B162" t="s">
        <v>12534</v>
      </c>
      <c r="C162" t="s">
        <v>13622</v>
      </c>
      <c r="D162" t="s">
        <v>12715</v>
      </c>
      <c r="E162" t="s">
        <v>12566</v>
      </c>
      <c r="F162" t="s">
        <v>12567</v>
      </c>
      <c r="G162">
        <v>1</v>
      </c>
      <c r="H162" t="s">
        <v>766</v>
      </c>
      <c r="I162" t="s">
        <v>186</v>
      </c>
    </row>
    <row r="163" spans="1:9" x14ac:dyDescent="0.3">
      <c r="A163" t="s">
        <v>12059</v>
      </c>
      <c r="B163" t="s">
        <v>12534</v>
      </c>
      <c r="C163" t="s">
        <v>13623</v>
      </c>
      <c r="D163" t="s">
        <v>12716</v>
      </c>
      <c r="E163" t="s">
        <v>12566</v>
      </c>
      <c r="F163" t="s">
        <v>12567</v>
      </c>
      <c r="G163">
        <v>1</v>
      </c>
      <c r="H163" t="s">
        <v>766</v>
      </c>
      <c r="I163" t="s">
        <v>187</v>
      </c>
    </row>
    <row r="164" spans="1:9" x14ac:dyDescent="0.3">
      <c r="A164" t="s">
        <v>12060</v>
      </c>
      <c r="B164" t="s">
        <v>12534</v>
      </c>
      <c r="C164" t="s">
        <v>13624</v>
      </c>
      <c r="D164" t="s">
        <v>12717</v>
      </c>
      <c r="E164" t="s">
        <v>12566</v>
      </c>
      <c r="F164" t="s">
        <v>12567</v>
      </c>
      <c r="G164">
        <v>1</v>
      </c>
      <c r="H164" t="s">
        <v>766</v>
      </c>
      <c r="I164" t="s">
        <v>188</v>
      </c>
    </row>
    <row r="165" spans="1:9" x14ac:dyDescent="0.3">
      <c r="A165" t="s">
        <v>12061</v>
      </c>
      <c r="B165" t="s">
        <v>12534</v>
      </c>
      <c r="C165" t="s">
        <v>13267</v>
      </c>
      <c r="D165" t="s">
        <v>12718</v>
      </c>
      <c r="E165" t="s">
        <v>12566</v>
      </c>
      <c r="F165" t="s">
        <v>12567</v>
      </c>
      <c r="G165">
        <v>1</v>
      </c>
      <c r="H165" t="s">
        <v>766</v>
      </c>
      <c r="I165" t="s">
        <v>189</v>
      </c>
    </row>
    <row r="166" spans="1:9" x14ac:dyDescent="0.3">
      <c r="A166" t="s">
        <v>12062</v>
      </c>
      <c r="B166" t="s">
        <v>12534</v>
      </c>
      <c r="C166" t="s">
        <v>13625</v>
      </c>
      <c r="D166" t="s">
        <v>12719</v>
      </c>
      <c r="E166" t="s">
        <v>12566</v>
      </c>
      <c r="F166" t="s">
        <v>12567</v>
      </c>
      <c r="G166">
        <v>1</v>
      </c>
      <c r="H166" t="s">
        <v>766</v>
      </c>
      <c r="I166" t="s">
        <v>190</v>
      </c>
    </row>
    <row r="167" spans="1:9" x14ac:dyDescent="0.3">
      <c r="A167" t="s">
        <v>12063</v>
      </c>
      <c r="B167" t="s">
        <v>12534</v>
      </c>
      <c r="C167" t="s">
        <v>13268</v>
      </c>
      <c r="D167" t="s">
        <v>12720</v>
      </c>
      <c r="E167" t="s">
        <v>12566</v>
      </c>
      <c r="F167" t="s">
        <v>12567</v>
      </c>
      <c r="G167">
        <v>1</v>
      </c>
      <c r="H167" t="s">
        <v>766</v>
      </c>
      <c r="I167" t="s">
        <v>191</v>
      </c>
    </row>
    <row r="168" spans="1:9" x14ac:dyDescent="0.3">
      <c r="A168" t="s">
        <v>12064</v>
      </c>
      <c r="B168" t="s">
        <v>12534</v>
      </c>
      <c r="C168" t="s">
        <v>13269</v>
      </c>
      <c r="D168" t="s">
        <v>12721</v>
      </c>
      <c r="E168" t="s">
        <v>12566</v>
      </c>
      <c r="F168" t="s">
        <v>12567</v>
      </c>
      <c r="G168">
        <v>1</v>
      </c>
      <c r="H168" t="s">
        <v>766</v>
      </c>
      <c r="I168" t="s">
        <v>192</v>
      </c>
    </row>
    <row r="169" spans="1:9" x14ac:dyDescent="0.3">
      <c r="A169" t="s">
        <v>12065</v>
      </c>
      <c r="B169" t="s">
        <v>12534</v>
      </c>
      <c r="C169" t="s">
        <v>13270</v>
      </c>
      <c r="D169" t="s">
        <v>12722</v>
      </c>
      <c r="E169" t="s">
        <v>12566</v>
      </c>
      <c r="F169" t="s">
        <v>12567</v>
      </c>
      <c r="G169">
        <v>1</v>
      </c>
      <c r="H169" t="s">
        <v>766</v>
      </c>
      <c r="I169" t="s">
        <v>193</v>
      </c>
    </row>
    <row r="170" spans="1:9" x14ac:dyDescent="0.3">
      <c r="A170" t="s">
        <v>12066</v>
      </c>
      <c r="B170" t="s">
        <v>12534</v>
      </c>
      <c r="C170" t="s">
        <v>13626</v>
      </c>
      <c r="D170" t="s">
        <v>12723</v>
      </c>
      <c r="E170" t="s">
        <v>12566</v>
      </c>
      <c r="F170" t="s">
        <v>12567</v>
      </c>
      <c r="G170">
        <v>1</v>
      </c>
      <c r="H170" t="s">
        <v>766</v>
      </c>
      <c r="I170" t="s">
        <v>194</v>
      </c>
    </row>
    <row r="171" spans="1:9" x14ac:dyDescent="0.3">
      <c r="A171" t="s">
        <v>12067</v>
      </c>
      <c r="B171" t="s">
        <v>12534</v>
      </c>
      <c r="C171" t="s">
        <v>13271</v>
      </c>
      <c r="D171" t="s">
        <v>12724</v>
      </c>
      <c r="E171" t="s">
        <v>12566</v>
      </c>
      <c r="F171" t="s">
        <v>12567</v>
      </c>
      <c r="G171">
        <v>1</v>
      </c>
      <c r="H171" t="s">
        <v>766</v>
      </c>
      <c r="I171" t="s">
        <v>195</v>
      </c>
    </row>
    <row r="172" spans="1:9" x14ac:dyDescent="0.3">
      <c r="A172" t="s">
        <v>12068</v>
      </c>
      <c r="B172" t="s">
        <v>12534</v>
      </c>
      <c r="C172" t="s">
        <v>13272</v>
      </c>
      <c r="D172" t="s">
        <v>12724</v>
      </c>
      <c r="E172" t="s">
        <v>12566</v>
      </c>
      <c r="F172" t="s">
        <v>12567</v>
      </c>
      <c r="G172">
        <v>1</v>
      </c>
      <c r="H172" t="s">
        <v>766</v>
      </c>
      <c r="I172" t="s">
        <v>196</v>
      </c>
    </row>
    <row r="173" spans="1:9" x14ac:dyDescent="0.3">
      <c r="A173" t="s">
        <v>12069</v>
      </c>
      <c r="B173" t="s">
        <v>12534</v>
      </c>
      <c r="C173" t="s">
        <v>13627</v>
      </c>
      <c r="D173" t="s">
        <v>12725</v>
      </c>
      <c r="E173" t="s">
        <v>12566</v>
      </c>
      <c r="F173" t="s">
        <v>12567</v>
      </c>
      <c r="G173">
        <v>1</v>
      </c>
      <c r="H173" t="s">
        <v>766</v>
      </c>
      <c r="I173" t="s">
        <v>197</v>
      </c>
    </row>
    <row r="174" spans="1:9" x14ac:dyDescent="0.3">
      <c r="A174" t="s">
        <v>12070</v>
      </c>
      <c r="B174" t="s">
        <v>12534</v>
      </c>
      <c r="C174" t="s">
        <v>13628</v>
      </c>
      <c r="D174" t="s">
        <v>12726</v>
      </c>
      <c r="E174" t="s">
        <v>12566</v>
      </c>
      <c r="F174" t="s">
        <v>12567</v>
      </c>
      <c r="G174">
        <v>1</v>
      </c>
      <c r="H174" t="s">
        <v>766</v>
      </c>
      <c r="I174" t="s">
        <v>198</v>
      </c>
    </row>
    <row r="175" spans="1:9" x14ac:dyDescent="0.3">
      <c r="A175" t="s">
        <v>12071</v>
      </c>
      <c r="B175" t="s">
        <v>12534</v>
      </c>
      <c r="C175" t="s">
        <v>13629</v>
      </c>
      <c r="D175" t="s">
        <v>12726</v>
      </c>
      <c r="E175" t="s">
        <v>12566</v>
      </c>
      <c r="F175" t="s">
        <v>12567</v>
      </c>
      <c r="G175">
        <v>1</v>
      </c>
      <c r="H175" t="s">
        <v>766</v>
      </c>
      <c r="I175" t="s">
        <v>199</v>
      </c>
    </row>
    <row r="176" spans="1:9" x14ac:dyDescent="0.3">
      <c r="A176" t="s">
        <v>12072</v>
      </c>
      <c r="B176" t="s">
        <v>12534</v>
      </c>
      <c r="C176" t="s">
        <v>13630</v>
      </c>
      <c r="D176" t="s">
        <v>12727</v>
      </c>
      <c r="E176" t="s">
        <v>12566</v>
      </c>
      <c r="F176" t="s">
        <v>12567</v>
      </c>
      <c r="G176">
        <v>1</v>
      </c>
      <c r="H176" t="s">
        <v>766</v>
      </c>
      <c r="I176" t="s">
        <v>200</v>
      </c>
    </row>
    <row r="177" spans="1:9" x14ac:dyDescent="0.3">
      <c r="A177" t="s">
        <v>12073</v>
      </c>
      <c r="B177" t="s">
        <v>12534</v>
      </c>
      <c r="C177" t="s">
        <v>13631</v>
      </c>
      <c r="D177" t="s">
        <v>12728</v>
      </c>
      <c r="E177" t="s">
        <v>12566</v>
      </c>
      <c r="F177" t="s">
        <v>12567</v>
      </c>
      <c r="G177">
        <v>1</v>
      </c>
      <c r="H177" t="s">
        <v>766</v>
      </c>
      <c r="I177" t="s">
        <v>201</v>
      </c>
    </row>
    <row r="178" spans="1:9" x14ac:dyDescent="0.3">
      <c r="A178" t="s">
        <v>12074</v>
      </c>
      <c r="B178" t="s">
        <v>12534</v>
      </c>
      <c r="C178" t="s">
        <v>13632</v>
      </c>
      <c r="D178" t="s">
        <v>12729</v>
      </c>
      <c r="E178" t="s">
        <v>12566</v>
      </c>
      <c r="F178" t="s">
        <v>12567</v>
      </c>
      <c r="G178">
        <v>1</v>
      </c>
      <c r="H178" t="s">
        <v>766</v>
      </c>
      <c r="I178" t="s">
        <v>202</v>
      </c>
    </row>
    <row r="179" spans="1:9" x14ac:dyDescent="0.3">
      <c r="A179" t="s">
        <v>12075</v>
      </c>
      <c r="B179" t="s">
        <v>12534</v>
      </c>
      <c r="C179" t="s">
        <v>13633</v>
      </c>
      <c r="D179" t="s">
        <v>12730</v>
      </c>
      <c r="E179" t="s">
        <v>12566</v>
      </c>
      <c r="F179" t="s">
        <v>12567</v>
      </c>
      <c r="G179">
        <v>1</v>
      </c>
      <c r="H179" t="s">
        <v>766</v>
      </c>
      <c r="I179" t="s">
        <v>203</v>
      </c>
    </row>
    <row r="180" spans="1:9" x14ac:dyDescent="0.3">
      <c r="A180" t="s">
        <v>12076</v>
      </c>
      <c r="B180" t="s">
        <v>12534</v>
      </c>
      <c r="C180" t="s">
        <v>13634</v>
      </c>
      <c r="D180" t="s">
        <v>12731</v>
      </c>
      <c r="E180" t="s">
        <v>12566</v>
      </c>
      <c r="F180" t="s">
        <v>12567</v>
      </c>
      <c r="G180">
        <v>1</v>
      </c>
      <c r="H180" t="s">
        <v>766</v>
      </c>
      <c r="I180" t="s">
        <v>204</v>
      </c>
    </row>
    <row r="181" spans="1:9" x14ac:dyDescent="0.3">
      <c r="A181" t="s">
        <v>12077</v>
      </c>
      <c r="B181" t="s">
        <v>12534</v>
      </c>
      <c r="C181" t="s">
        <v>13273</v>
      </c>
      <c r="D181" t="s">
        <v>12732</v>
      </c>
      <c r="E181" t="s">
        <v>12566</v>
      </c>
      <c r="F181" t="s">
        <v>12567</v>
      </c>
      <c r="G181">
        <v>1</v>
      </c>
      <c r="H181" t="s">
        <v>766</v>
      </c>
      <c r="I181" t="s">
        <v>205</v>
      </c>
    </row>
    <row r="182" spans="1:9" x14ac:dyDescent="0.3">
      <c r="A182" t="s">
        <v>12078</v>
      </c>
      <c r="B182" t="s">
        <v>12534</v>
      </c>
      <c r="C182" t="s">
        <v>13274</v>
      </c>
      <c r="D182" t="s">
        <v>12733</v>
      </c>
      <c r="E182" t="s">
        <v>12566</v>
      </c>
      <c r="F182" t="s">
        <v>12567</v>
      </c>
      <c r="G182">
        <v>1</v>
      </c>
      <c r="H182" t="s">
        <v>766</v>
      </c>
      <c r="I182" t="s">
        <v>206</v>
      </c>
    </row>
    <row r="183" spans="1:9" x14ac:dyDescent="0.3">
      <c r="A183" t="s">
        <v>12079</v>
      </c>
      <c r="B183" t="s">
        <v>12534</v>
      </c>
      <c r="C183" t="s">
        <v>13275</v>
      </c>
      <c r="D183" t="s">
        <v>12734</v>
      </c>
      <c r="E183" t="s">
        <v>12566</v>
      </c>
      <c r="F183" t="s">
        <v>12567</v>
      </c>
      <c r="G183">
        <v>1</v>
      </c>
      <c r="H183" t="s">
        <v>766</v>
      </c>
      <c r="I183" t="s">
        <v>207</v>
      </c>
    </row>
    <row r="184" spans="1:9" x14ac:dyDescent="0.3">
      <c r="A184" t="s">
        <v>12080</v>
      </c>
      <c r="B184" t="s">
        <v>12534</v>
      </c>
      <c r="C184" t="s">
        <v>13276</v>
      </c>
      <c r="D184" t="s">
        <v>12735</v>
      </c>
      <c r="E184" t="s">
        <v>12566</v>
      </c>
      <c r="F184" t="s">
        <v>12567</v>
      </c>
      <c r="G184">
        <v>1</v>
      </c>
      <c r="H184" t="s">
        <v>766</v>
      </c>
      <c r="I184" t="s">
        <v>208</v>
      </c>
    </row>
    <row r="185" spans="1:9" x14ac:dyDescent="0.3">
      <c r="A185" t="s">
        <v>12081</v>
      </c>
      <c r="B185" t="s">
        <v>12534</v>
      </c>
      <c r="C185" t="s">
        <v>13277</v>
      </c>
      <c r="D185" t="s">
        <v>12736</v>
      </c>
      <c r="E185" t="s">
        <v>12566</v>
      </c>
      <c r="F185" t="s">
        <v>12567</v>
      </c>
      <c r="G185">
        <v>1</v>
      </c>
      <c r="H185" t="s">
        <v>766</v>
      </c>
      <c r="I185" t="s">
        <v>209</v>
      </c>
    </row>
    <row r="186" spans="1:9" x14ac:dyDescent="0.3">
      <c r="A186" t="s">
        <v>12082</v>
      </c>
      <c r="B186" t="s">
        <v>12534</v>
      </c>
      <c r="C186" t="s">
        <v>13278</v>
      </c>
      <c r="D186" t="s">
        <v>12737</v>
      </c>
      <c r="E186" t="s">
        <v>12566</v>
      </c>
      <c r="F186" t="s">
        <v>12567</v>
      </c>
      <c r="G186">
        <v>1</v>
      </c>
      <c r="H186" t="s">
        <v>766</v>
      </c>
      <c r="I186" t="s">
        <v>210</v>
      </c>
    </row>
    <row r="187" spans="1:9" x14ac:dyDescent="0.3">
      <c r="A187" t="s">
        <v>12083</v>
      </c>
      <c r="B187" t="s">
        <v>12534</v>
      </c>
      <c r="C187" t="s">
        <v>13279</v>
      </c>
      <c r="D187" t="s">
        <v>12738</v>
      </c>
      <c r="E187" t="s">
        <v>12566</v>
      </c>
      <c r="F187" t="s">
        <v>12567</v>
      </c>
      <c r="G187">
        <v>1</v>
      </c>
      <c r="H187" t="s">
        <v>766</v>
      </c>
      <c r="I187" t="s">
        <v>211</v>
      </c>
    </row>
    <row r="188" spans="1:9" x14ac:dyDescent="0.3">
      <c r="A188" t="s">
        <v>12084</v>
      </c>
      <c r="B188" t="s">
        <v>12534</v>
      </c>
      <c r="C188" t="s">
        <v>13280</v>
      </c>
      <c r="D188" t="s">
        <v>12739</v>
      </c>
      <c r="E188" t="s">
        <v>12566</v>
      </c>
      <c r="F188" t="s">
        <v>12567</v>
      </c>
      <c r="G188">
        <v>1</v>
      </c>
      <c r="H188" t="s">
        <v>766</v>
      </c>
      <c r="I188" t="s">
        <v>212</v>
      </c>
    </row>
    <row r="189" spans="1:9" x14ac:dyDescent="0.3">
      <c r="A189" t="s">
        <v>12085</v>
      </c>
      <c r="B189" t="s">
        <v>12534</v>
      </c>
      <c r="C189" t="s">
        <v>13281</v>
      </c>
      <c r="D189" t="s">
        <v>12740</v>
      </c>
      <c r="E189" t="s">
        <v>12566</v>
      </c>
      <c r="F189" t="s">
        <v>12567</v>
      </c>
      <c r="G189">
        <v>1</v>
      </c>
      <c r="H189" t="s">
        <v>766</v>
      </c>
      <c r="I189" t="s">
        <v>213</v>
      </c>
    </row>
    <row r="190" spans="1:9" x14ac:dyDescent="0.3">
      <c r="A190" t="s">
        <v>12086</v>
      </c>
      <c r="B190" t="s">
        <v>12534</v>
      </c>
      <c r="C190" t="s">
        <v>13282</v>
      </c>
      <c r="D190" t="s">
        <v>12741</v>
      </c>
      <c r="E190" t="s">
        <v>12566</v>
      </c>
      <c r="F190" t="s">
        <v>12567</v>
      </c>
      <c r="G190">
        <v>1</v>
      </c>
      <c r="H190" t="s">
        <v>766</v>
      </c>
      <c r="I190" t="s">
        <v>214</v>
      </c>
    </row>
    <row r="191" spans="1:9" x14ac:dyDescent="0.3">
      <c r="A191" t="s">
        <v>12087</v>
      </c>
      <c r="B191" t="s">
        <v>12534</v>
      </c>
      <c r="C191" t="s">
        <v>13635</v>
      </c>
      <c r="D191" t="s">
        <v>12742</v>
      </c>
      <c r="E191" t="s">
        <v>12566</v>
      </c>
      <c r="F191" t="s">
        <v>12567</v>
      </c>
      <c r="G191">
        <v>1</v>
      </c>
      <c r="H191" t="s">
        <v>766</v>
      </c>
      <c r="I191" t="s">
        <v>215</v>
      </c>
    </row>
    <row r="192" spans="1:9" x14ac:dyDescent="0.3">
      <c r="A192" t="s">
        <v>12088</v>
      </c>
      <c r="B192" t="s">
        <v>12534</v>
      </c>
      <c r="C192" t="s">
        <v>13636</v>
      </c>
      <c r="D192" t="s">
        <v>12743</v>
      </c>
      <c r="E192" t="s">
        <v>12566</v>
      </c>
      <c r="F192" t="s">
        <v>12567</v>
      </c>
      <c r="G192">
        <v>1</v>
      </c>
      <c r="H192" t="s">
        <v>766</v>
      </c>
      <c r="I192" t="s">
        <v>216</v>
      </c>
    </row>
    <row r="193" spans="1:9" x14ac:dyDescent="0.3">
      <c r="A193" t="s">
        <v>12089</v>
      </c>
      <c r="B193" t="s">
        <v>12534</v>
      </c>
      <c r="C193" t="s">
        <v>13637</v>
      </c>
      <c r="D193" t="s">
        <v>12744</v>
      </c>
      <c r="E193" t="s">
        <v>12566</v>
      </c>
      <c r="F193" t="s">
        <v>12567</v>
      </c>
      <c r="G193">
        <v>1</v>
      </c>
      <c r="H193" t="s">
        <v>766</v>
      </c>
      <c r="I193" t="s">
        <v>217</v>
      </c>
    </row>
    <row r="194" spans="1:9" x14ac:dyDescent="0.3">
      <c r="A194" t="s">
        <v>12090</v>
      </c>
      <c r="B194" t="s">
        <v>12534</v>
      </c>
      <c r="C194" t="s">
        <v>13638</v>
      </c>
      <c r="D194" t="s">
        <v>12745</v>
      </c>
      <c r="E194" t="s">
        <v>12566</v>
      </c>
      <c r="F194" t="s">
        <v>12567</v>
      </c>
      <c r="G194">
        <v>1</v>
      </c>
      <c r="H194" t="s">
        <v>766</v>
      </c>
      <c r="I194" t="s">
        <v>218</v>
      </c>
    </row>
    <row r="195" spans="1:9" x14ac:dyDescent="0.3">
      <c r="A195" t="s">
        <v>12091</v>
      </c>
      <c r="B195" t="s">
        <v>12534</v>
      </c>
      <c r="C195" t="s">
        <v>13639</v>
      </c>
      <c r="D195" t="s">
        <v>12746</v>
      </c>
      <c r="E195" t="s">
        <v>12566</v>
      </c>
      <c r="F195" t="s">
        <v>12567</v>
      </c>
      <c r="G195">
        <v>1</v>
      </c>
      <c r="H195" t="s">
        <v>766</v>
      </c>
      <c r="I195" t="s">
        <v>219</v>
      </c>
    </row>
    <row r="196" spans="1:9" x14ac:dyDescent="0.3">
      <c r="A196" t="s">
        <v>12092</v>
      </c>
      <c r="B196" t="s">
        <v>12534</v>
      </c>
      <c r="C196" t="s">
        <v>13640</v>
      </c>
      <c r="D196" t="s">
        <v>12747</v>
      </c>
      <c r="E196" t="s">
        <v>12566</v>
      </c>
      <c r="F196" t="s">
        <v>12567</v>
      </c>
      <c r="G196">
        <v>1</v>
      </c>
      <c r="H196" t="s">
        <v>766</v>
      </c>
      <c r="I196" t="s">
        <v>220</v>
      </c>
    </row>
    <row r="197" spans="1:9" x14ac:dyDescent="0.3">
      <c r="A197" t="s">
        <v>12093</v>
      </c>
      <c r="B197" t="s">
        <v>12534</v>
      </c>
      <c r="C197" t="s">
        <v>13641</v>
      </c>
      <c r="D197" t="s">
        <v>12748</v>
      </c>
      <c r="E197" t="s">
        <v>12566</v>
      </c>
      <c r="F197" t="s">
        <v>12567</v>
      </c>
      <c r="G197">
        <v>1</v>
      </c>
      <c r="H197" t="s">
        <v>766</v>
      </c>
      <c r="I197" t="s">
        <v>221</v>
      </c>
    </row>
    <row r="198" spans="1:9" x14ac:dyDescent="0.3">
      <c r="A198" t="s">
        <v>12094</v>
      </c>
      <c r="B198" t="s">
        <v>12534</v>
      </c>
      <c r="C198" t="s">
        <v>13283</v>
      </c>
      <c r="D198" t="s">
        <v>12749</v>
      </c>
      <c r="E198" t="s">
        <v>12566</v>
      </c>
      <c r="F198" t="s">
        <v>12567</v>
      </c>
      <c r="G198">
        <v>1</v>
      </c>
      <c r="H198" t="s">
        <v>766</v>
      </c>
      <c r="I198" t="s">
        <v>222</v>
      </c>
    </row>
    <row r="199" spans="1:9" x14ac:dyDescent="0.3">
      <c r="A199" t="s">
        <v>12095</v>
      </c>
      <c r="B199" t="s">
        <v>12534</v>
      </c>
      <c r="C199" t="s">
        <v>13284</v>
      </c>
      <c r="D199" t="s">
        <v>12750</v>
      </c>
      <c r="E199" t="s">
        <v>12566</v>
      </c>
      <c r="F199" t="s">
        <v>12567</v>
      </c>
      <c r="G199">
        <v>1</v>
      </c>
      <c r="H199" t="s">
        <v>766</v>
      </c>
      <c r="I199" t="s">
        <v>223</v>
      </c>
    </row>
    <row r="200" spans="1:9" x14ac:dyDescent="0.3">
      <c r="A200" t="s">
        <v>12096</v>
      </c>
      <c r="B200" t="s">
        <v>12534</v>
      </c>
      <c r="C200" t="s">
        <v>13642</v>
      </c>
      <c r="D200" t="s">
        <v>12751</v>
      </c>
      <c r="E200" t="s">
        <v>12566</v>
      </c>
      <c r="F200" t="s">
        <v>12567</v>
      </c>
      <c r="G200">
        <v>1</v>
      </c>
      <c r="H200" t="s">
        <v>766</v>
      </c>
      <c r="I200" t="s">
        <v>224</v>
      </c>
    </row>
    <row r="201" spans="1:9" x14ac:dyDescent="0.3">
      <c r="A201" t="s">
        <v>12097</v>
      </c>
      <c r="B201" t="s">
        <v>12534</v>
      </c>
      <c r="C201" t="s">
        <v>13643</v>
      </c>
      <c r="D201" t="s">
        <v>12752</v>
      </c>
      <c r="E201" t="s">
        <v>12566</v>
      </c>
      <c r="F201" t="s">
        <v>12567</v>
      </c>
      <c r="G201">
        <v>1</v>
      </c>
      <c r="H201" t="s">
        <v>766</v>
      </c>
      <c r="I201" t="s">
        <v>225</v>
      </c>
    </row>
    <row r="202" spans="1:9" x14ac:dyDescent="0.3">
      <c r="A202" t="s">
        <v>12098</v>
      </c>
      <c r="B202" t="s">
        <v>12534</v>
      </c>
      <c r="C202" t="s">
        <v>13285</v>
      </c>
      <c r="D202" t="s">
        <v>12753</v>
      </c>
      <c r="E202" t="s">
        <v>12566</v>
      </c>
      <c r="F202" t="s">
        <v>12567</v>
      </c>
      <c r="G202">
        <v>1</v>
      </c>
      <c r="H202" t="s">
        <v>766</v>
      </c>
      <c r="I202" t="s">
        <v>226</v>
      </c>
    </row>
    <row r="203" spans="1:9" x14ac:dyDescent="0.3">
      <c r="A203" t="s">
        <v>12099</v>
      </c>
      <c r="B203" t="s">
        <v>12534</v>
      </c>
      <c r="C203" t="s">
        <v>13644</v>
      </c>
      <c r="D203" t="s">
        <v>12754</v>
      </c>
      <c r="E203" t="s">
        <v>12566</v>
      </c>
      <c r="F203" t="s">
        <v>12567</v>
      </c>
      <c r="G203">
        <v>1</v>
      </c>
      <c r="H203" t="s">
        <v>766</v>
      </c>
      <c r="I203" t="s">
        <v>227</v>
      </c>
    </row>
    <row r="204" spans="1:9" x14ac:dyDescent="0.3">
      <c r="A204" t="s">
        <v>12100</v>
      </c>
      <c r="B204" t="s">
        <v>12534</v>
      </c>
      <c r="C204" t="s">
        <v>13645</v>
      </c>
      <c r="D204" t="s">
        <v>12755</v>
      </c>
      <c r="E204" t="s">
        <v>12566</v>
      </c>
      <c r="F204" t="s">
        <v>12567</v>
      </c>
      <c r="G204">
        <v>1</v>
      </c>
      <c r="H204" t="s">
        <v>766</v>
      </c>
      <c r="I204" t="s">
        <v>228</v>
      </c>
    </row>
    <row r="205" spans="1:9" x14ac:dyDescent="0.3">
      <c r="A205" t="s">
        <v>12101</v>
      </c>
      <c r="B205" t="s">
        <v>12534</v>
      </c>
      <c r="C205" t="s">
        <v>13286</v>
      </c>
      <c r="D205" t="s">
        <v>12756</v>
      </c>
      <c r="E205" t="s">
        <v>12566</v>
      </c>
      <c r="F205" t="s">
        <v>12567</v>
      </c>
      <c r="G205">
        <v>1</v>
      </c>
      <c r="H205" t="s">
        <v>766</v>
      </c>
      <c r="I205" t="s">
        <v>229</v>
      </c>
    </row>
    <row r="206" spans="1:9" x14ac:dyDescent="0.3">
      <c r="A206" t="s">
        <v>12102</v>
      </c>
      <c r="B206" t="s">
        <v>12534</v>
      </c>
      <c r="C206" t="s">
        <v>13646</v>
      </c>
      <c r="D206" t="s">
        <v>12757</v>
      </c>
      <c r="E206" t="s">
        <v>12566</v>
      </c>
      <c r="F206" t="s">
        <v>12567</v>
      </c>
      <c r="G206">
        <v>1</v>
      </c>
      <c r="H206" t="s">
        <v>766</v>
      </c>
      <c r="I206" t="s">
        <v>230</v>
      </c>
    </row>
    <row r="207" spans="1:9" x14ac:dyDescent="0.3">
      <c r="A207" t="s">
        <v>12103</v>
      </c>
      <c r="B207" t="s">
        <v>12534</v>
      </c>
      <c r="C207" t="s">
        <v>13287</v>
      </c>
      <c r="D207" t="s">
        <v>12758</v>
      </c>
      <c r="E207" t="s">
        <v>12566</v>
      </c>
      <c r="F207" t="s">
        <v>12567</v>
      </c>
      <c r="G207">
        <v>1</v>
      </c>
      <c r="H207" t="s">
        <v>766</v>
      </c>
      <c r="I207" t="s">
        <v>231</v>
      </c>
    </row>
    <row r="208" spans="1:9" x14ac:dyDescent="0.3">
      <c r="A208" t="s">
        <v>12104</v>
      </c>
      <c r="B208" t="s">
        <v>12534</v>
      </c>
      <c r="C208" t="s">
        <v>13647</v>
      </c>
      <c r="D208" t="s">
        <v>12759</v>
      </c>
      <c r="E208" t="s">
        <v>12566</v>
      </c>
      <c r="F208" t="s">
        <v>12567</v>
      </c>
      <c r="G208">
        <v>1</v>
      </c>
      <c r="H208" t="s">
        <v>766</v>
      </c>
      <c r="I208" t="s">
        <v>232</v>
      </c>
    </row>
    <row r="209" spans="1:9" x14ac:dyDescent="0.3">
      <c r="A209" t="s">
        <v>12105</v>
      </c>
      <c r="B209" t="s">
        <v>12534</v>
      </c>
      <c r="C209" t="s">
        <v>13648</v>
      </c>
      <c r="D209" t="s">
        <v>12760</v>
      </c>
      <c r="E209" t="s">
        <v>12566</v>
      </c>
      <c r="F209" t="s">
        <v>12567</v>
      </c>
      <c r="G209">
        <v>1</v>
      </c>
      <c r="H209" t="s">
        <v>766</v>
      </c>
      <c r="I209" t="s">
        <v>233</v>
      </c>
    </row>
    <row r="210" spans="1:9" x14ac:dyDescent="0.3">
      <c r="A210" t="s">
        <v>12106</v>
      </c>
      <c r="B210" t="s">
        <v>12534</v>
      </c>
      <c r="C210" t="s">
        <v>13649</v>
      </c>
      <c r="D210" t="s">
        <v>12761</v>
      </c>
      <c r="E210" t="s">
        <v>12566</v>
      </c>
      <c r="F210" t="s">
        <v>12567</v>
      </c>
      <c r="G210">
        <v>1</v>
      </c>
      <c r="H210" t="s">
        <v>766</v>
      </c>
      <c r="I210" t="s">
        <v>234</v>
      </c>
    </row>
    <row r="211" spans="1:9" x14ac:dyDescent="0.3">
      <c r="A211" t="s">
        <v>12107</v>
      </c>
      <c r="B211" t="s">
        <v>12534</v>
      </c>
      <c r="C211" t="s">
        <v>13288</v>
      </c>
      <c r="D211" t="s">
        <v>12762</v>
      </c>
      <c r="E211" t="s">
        <v>12566</v>
      </c>
      <c r="F211" t="s">
        <v>12567</v>
      </c>
      <c r="G211">
        <v>1</v>
      </c>
      <c r="H211" t="s">
        <v>766</v>
      </c>
      <c r="I211" t="s">
        <v>235</v>
      </c>
    </row>
    <row r="212" spans="1:9" x14ac:dyDescent="0.3">
      <c r="A212" t="s">
        <v>12108</v>
      </c>
      <c r="B212" t="s">
        <v>12534</v>
      </c>
      <c r="C212" t="s">
        <v>13650</v>
      </c>
      <c r="D212" t="s">
        <v>12763</v>
      </c>
      <c r="E212" t="s">
        <v>12566</v>
      </c>
      <c r="F212" t="s">
        <v>12567</v>
      </c>
      <c r="G212">
        <v>1</v>
      </c>
      <c r="H212" t="s">
        <v>766</v>
      </c>
      <c r="I212" t="s">
        <v>236</v>
      </c>
    </row>
    <row r="213" spans="1:9" x14ac:dyDescent="0.3">
      <c r="A213" t="s">
        <v>12109</v>
      </c>
      <c r="B213" t="s">
        <v>12534</v>
      </c>
      <c r="C213" t="s">
        <v>13289</v>
      </c>
      <c r="D213" t="s">
        <v>12764</v>
      </c>
      <c r="E213" t="s">
        <v>12566</v>
      </c>
      <c r="F213" t="s">
        <v>12567</v>
      </c>
      <c r="G213">
        <v>1</v>
      </c>
      <c r="H213" t="s">
        <v>766</v>
      </c>
      <c r="I213" t="s">
        <v>237</v>
      </c>
    </row>
    <row r="214" spans="1:9" x14ac:dyDescent="0.3">
      <c r="A214" t="s">
        <v>12110</v>
      </c>
      <c r="B214" t="s">
        <v>12534</v>
      </c>
      <c r="C214" t="s">
        <v>13651</v>
      </c>
      <c r="D214" t="s">
        <v>12765</v>
      </c>
      <c r="E214" t="s">
        <v>12566</v>
      </c>
      <c r="F214" t="s">
        <v>12567</v>
      </c>
      <c r="G214">
        <v>1</v>
      </c>
      <c r="H214" t="s">
        <v>766</v>
      </c>
      <c r="I214" t="s">
        <v>238</v>
      </c>
    </row>
    <row r="215" spans="1:9" x14ac:dyDescent="0.3">
      <c r="A215" t="s">
        <v>12111</v>
      </c>
      <c r="B215" t="s">
        <v>12534</v>
      </c>
      <c r="C215" t="s">
        <v>13652</v>
      </c>
      <c r="D215" t="s">
        <v>12766</v>
      </c>
      <c r="E215" t="s">
        <v>12566</v>
      </c>
      <c r="F215" t="s">
        <v>12567</v>
      </c>
      <c r="G215">
        <v>1</v>
      </c>
      <c r="H215" t="s">
        <v>766</v>
      </c>
      <c r="I215" t="s">
        <v>239</v>
      </c>
    </row>
    <row r="216" spans="1:9" x14ac:dyDescent="0.3">
      <c r="A216" t="s">
        <v>12112</v>
      </c>
      <c r="B216" t="s">
        <v>12534</v>
      </c>
      <c r="C216" t="s">
        <v>13653</v>
      </c>
      <c r="D216" t="s">
        <v>12767</v>
      </c>
      <c r="E216" t="s">
        <v>12566</v>
      </c>
      <c r="F216" t="s">
        <v>12567</v>
      </c>
      <c r="G216">
        <v>1</v>
      </c>
      <c r="H216" t="s">
        <v>766</v>
      </c>
      <c r="I216" t="s">
        <v>240</v>
      </c>
    </row>
    <row r="217" spans="1:9" x14ac:dyDescent="0.3">
      <c r="A217" t="s">
        <v>12113</v>
      </c>
      <c r="B217" t="s">
        <v>12534</v>
      </c>
      <c r="C217" t="s">
        <v>13654</v>
      </c>
      <c r="D217" t="s">
        <v>12768</v>
      </c>
      <c r="E217" t="s">
        <v>12566</v>
      </c>
      <c r="F217" t="s">
        <v>12567</v>
      </c>
      <c r="G217">
        <v>1</v>
      </c>
      <c r="H217" t="s">
        <v>766</v>
      </c>
      <c r="I217" t="s">
        <v>241</v>
      </c>
    </row>
    <row r="218" spans="1:9" x14ac:dyDescent="0.3">
      <c r="A218" t="s">
        <v>12114</v>
      </c>
      <c r="B218" t="s">
        <v>12534</v>
      </c>
      <c r="C218" t="s">
        <v>13655</v>
      </c>
      <c r="D218" t="s">
        <v>12769</v>
      </c>
      <c r="E218" t="s">
        <v>12566</v>
      </c>
      <c r="F218" t="s">
        <v>12567</v>
      </c>
      <c r="G218">
        <v>1</v>
      </c>
      <c r="H218" t="s">
        <v>766</v>
      </c>
      <c r="I218" t="s">
        <v>242</v>
      </c>
    </row>
    <row r="219" spans="1:9" x14ac:dyDescent="0.3">
      <c r="A219" t="s">
        <v>12115</v>
      </c>
      <c r="B219" t="s">
        <v>12534</v>
      </c>
      <c r="C219" t="s">
        <v>13656</v>
      </c>
      <c r="D219" t="s">
        <v>12770</v>
      </c>
      <c r="E219" t="s">
        <v>12566</v>
      </c>
      <c r="F219" t="s">
        <v>12567</v>
      </c>
      <c r="G219">
        <v>1</v>
      </c>
      <c r="H219" t="s">
        <v>766</v>
      </c>
      <c r="I219" t="s">
        <v>243</v>
      </c>
    </row>
    <row r="220" spans="1:9" x14ac:dyDescent="0.3">
      <c r="A220" t="s">
        <v>12116</v>
      </c>
      <c r="B220" t="s">
        <v>12534</v>
      </c>
      <c r="C220" t="s">
        <v>13290</v>
      </c>
      <c r="D220" t="s">
        <v>12771</v>
      </c>
      <c r="E220" t="s">
        <v>12566</v>
      </c>
      <c r="F220" t="s">
        <v>12567</v>
      </c>
      <c r="G220">
        <v>1</v>
      </c>
      <c r="H220" t="s">
        <v>766</v>
      </c>
      <c r="I220" t="s">
        <v>244</v>
      </c>
    </row>
    <row r="221" spans="1:9" x14ac:dyDescent="0.3">
      <c r="A221" t="s">
        <v>12117</v>
      </c>
      <c r="B221" t="s">
        <v>12534</v>
      </c>
      <c r="C221" t="s">
        <v>13291</v>
      </c>
      <c r="D221" t="s">
        <v>12772</v>
      </c>
      <c r="E221" t="s">
        <v>12566</v>
      </c>
      <c r="F221" t="s">
        <v>12567</v>
      </c>
      <c r="G221">
        <v>1</v>
      </c>
      <c r="H221" t="s">
        <v>766</v>
      </c>
      <c r="I221" t="s">
        <v>245</v>
      </c>
    </row>
    <row r="222" spans="1:9" x14ac:dyDescent="0.3">
      <c r="A222" t="s">
        <v>12118</v>
      </c>
      <c r="B222" t="s">
        <v>12534</v>
      </c>
      <c r="C222" t="s">
        <v>13657</v>
      </c>
      <c r="D222" t="s">
        <v>12773</v>
      </c>
      <c r="E222" t="s">
        <v>12566</v>
      </c>
      <c r="F222" t="s">
        <v>12567</v>
      </c>
      <c r="G222">
        <v>1</v>
      </c>
      <c r="H222" t="s">
        <v>766</v>
      </c>
      <c r="I222" t="s">
        <v>246</v>
      </c>
    </row>
    <row r="223" spans="1:9" x14ac:dyDescent="0.3">
      <c r="A223" t="s">
        <v>12119</v>
      </c>
      <c r="B223" t="s">
        <v>12534</v>
      </c>
      <c r="C223" t="s">
        <v>13292</v>
      </c>
      <c r="D223" t="s">
        <v>12774</v>
      </c>
      <c r="E223" t="s">
        <v>12566</v>
      </c>
      <c r="F223" t="s">
        <v>12567</v>
      </c>
      <c r="G223">
        <v>1</v>
      </c>
      <c r="H223" t="s">
        <v>766</v>
      </c>
      <c r="I223" t="s">
        <v>247</v>
      </c>
    </row>
    <row r="224" spans="1:9" x14ac:dyDescent="0.3">
      <c r="A224" t="s">
        <v>12120</v>
      </c>
      <c r="B224" t="s">
        <v>12534</v>
      </c>
      <c r="C224" t="s">
        <v>13293</v>
      </c>
      <c r="D224" t="s">
        <v>12775</v>
      </c>
      <c r="E224" t="s">
        <v>12566</v>
      </c>
      <c r="F224" t="s">
        <v>12567</v>
      </c>
      <c r="G224">
        <v>1</v>
      </c>
      <c r="H224" t="s">
        <v>766</v>
      </c>
      <c r="I224" t="s">
        <v>248</v>
      </c>
    </row>
    <row r="225" spans="1:9" x14ac:dyDescent="0.3">
      <c r="A225" t="s">
        <v>12121</v>
      </c>
      <c r="B225" t="s">
        <v>12534</v>
      </c>
      <c r="C225" t="s">
        <v>13294</v>
      </c>
      <c r="D225" t="s">
        <v>12776</v>
      </c>
      <c r="E225" t="s">
        <v>12566</v>
      </c>
      <c r="F225" t="s">
        <v>12567</v>
      </c>
      <c r="G225">
        <v>1</v>
      </c>
      <c r="H225" t="s">
        <v>766</v>
      </c>
      <c r="I225" t="s">
        <v>249</v>
      </c>
    </row>
    <row r="226" spans="1:9" x14ac:dyDescent="0.3">
      <c r="A226" t="s">
        <v>12122</v>
      </c>
      <c r="B226" t="s">
        <v>12534</v>
      </c>
      <c r="C226" t="s">
        <v>13295</v>
      </c>
      <c r="D226" t="s">
        <v>12777</v>
      </c>
      <c r="E226" t="s">
        <v>12566</v>
      </c>
      <c r="F226" t="s">
        <v>12567</v>
      </c>
      <c r="G226">
        <v>1</v>
      </c>
      <c r="H226" t="s">
        <v>766</v>
      </c>
      <c r="I226" t="s">
        <v>250</v>
      </c>
    </row>
    <row r="227" spans="1:9" x14ac:dyDescent="0.3">
      <c r="A227" t="s">
        <v>12123</v>
      </c>
      <c r="B227" t="s">
        <v>12534</v>
      </c>
      <c r="C227" t="s">
        <v>13658</v>
      </c>
      <c r="D227" t="s">
        <v>12778</v>
      </c>
      <c r="E227" t="s">
        <v>12566</v>
      </c>
      <c r="F227" t="s">
        <v>12567</v>
      </c>
      <c r="G227">
        <v>1</v>
      </c>
      <c r="H227" t="s">
        <v>766</v>
      </c>
      <c r="I227" t="s">
        <v>251</v>
      </c>
    </row>
    <row r="228" spans="1:9" x14ac:dyDescent="0.3">
      <c r="A228" t="s">
        <v>12124</v>
      </c>
      <c r="B228" t="s">
        <v>12534</v>
      </c>
      <c r="C228" t="s">
        <v>13659</v>
      </c>
      <c r="D228" t="s">
        <v>12779</v>
      </c>
      <c r="E228" t="s">
        <v>12566</v>
      </c>
      <c r="F228" t="s">
        <v>12567</v>
      </c>
      <c r="G228">
        <v>1</v>
      </c>
      <c r="H228" t="s">
        <v>766</v>
      </c>
      <c r="I228" t="s">
        <v>252</v>
      </c>
    </row>
    <row r="229" spans="1:9" x14ac:dyDescent="0.3">
      <c r="A229" t="s">
        <v>12125</v>
      </c>
      <c r="B229" t="s">
        <v>12534</v>
      </c>
      <c r="C229" t="s">
        <v>13660</v>
      </c>
      <c r="D229" t="s">
        <v>12780</v>
      </c>
      <c r="E229" t="s">
        <v>12566</v>
      </c>
      <c r="F229" t="s">
        <v>12567</v>
      </c>
      <c r="G229">
        <v>1</v>
      </c>
      <c r="H229" t="s">
        <v>766</v>
      </c>
      <c r="I229" t="s">
        <v>253</v>
      </c>
    </row>
    <row r="230" spans="1:9" x14ac:dyDescent="0.3">
      <c r="A230" t="s">
        <v>12126</v>
      </c>
      <c r="B230" t="s">
        <v>12534</v>
      </c>
      <c r="C230" t="s">
        <v>13296</v>
      </c>
      <c r="D230" t="s">
        <v>12781</v>
      </c>
      <c r="E230" t="s">
        <v>12566</v>
      </c>
      <c r="F230" t="s">
        <v>12567</v>
      </c>
      <c r="G230">
        <v>1</v>
      </c>
      <c r="H230" t="s">
        <v>766</v>
      </c>
      <c r="I230" t="s">
        <v>254</v>
      </c>
    </row>
    <row r="231" spans="1:9" x14ac:dyDescent="0.3">
      <c r="A231" t="s">
        <v>12127</v>
      </c>
      <c r="B231" t="s">
        <v>12534</v>
      </c>
      <c r="C231" t="s">
        <v>13661</v>
      </c>
      <c r="D231" t="s">
        <v>12782</v>
      </c>
      <c r="E231" t="s">
        <v>12566</v>
      </c>
      <c r="F231" t="s">
        <v>12567</v>
      </c>
      <c r="G231">
        <v>1</v>
      </c>
      <c r="H231" t="s">
        <v>766</v>
      </c>
      <c r="I231" t="s">
        <v>255</v>
      </c>
    </row>
    <row r="232" spans="1:9" x14ac:dyDescent="0.3">
      <c r="A232" t="s">
        <v>12128</v>
      </c>
      <c r="B232" t="s">
        <v>12534</v>
      </c>
      <c r="C232" t="s">
        <v>13662</v>
      </c>
      <c r="D232" t="s">
        <v>12783</v>
      </c>
      <c r="E232" t="s">
        <v>12566</v>
      </c>
      <c r="F232" t="s">
        <v>12567</v>
      </c>
      <c r="G232">
        <v>1</v>
      </c>
      <c r="H232" t="s">
        <v>766</v>
      </c>
      <c r="I232" t="s">
        <v>256</v>
      </c>
    </row>
    <row r="233" spans="1:9" x14ac:dyDescent="0.3">
      <c r="A233" t="s">
        <v>12129</v>
      </c>
      <c r="B233" t="s">
        <v>12534</v>
      </c>
      <c r="C233" t="s">
        <v>13663</v>
      </c>
      <c r="D233" t="s">
        <v>12784</v>
      </c>
      <c r="E233" t="s">
        <v>12566</v>
      </c>
      <c r="F233" t="s">
        <v>12567</v>
      </c>
      <c r="G233">
        <v>1</v>
      </c>
      <c r="H233" t="s">
        <v>766</v>
      </c>
      <c r="I233" t="s">
        <v>257</v>
      </c>
    </row>
    <row r="234" spans="1:9" x14ac:dyDescent="0.3">
      <c r="A234" t="s">
        <v>12130</v>
      </c>
      <c r="B234" t="s">
        <v>12534</v>
      </c>
      <c r="C234" t="s">
        <v>13664</v>
      </c>
      <c r="D234" t="s">
        <v>12785</v>
      </c>
      <c r="E234" t="s">
        <v>12566</v>
      </c>
      <c r="F234" t="s">
        <v>12567</v>
      </c>
      <c r="G234">
        <v>1</v>
      </c>
      <c r="H234" t="s">
        <v>766</v>
      </c>
      <c r="I234" t="s">
        <v>258</v>
      </c>
    </row>
    <row r="235" spans="1:9" x14ac:dyDescent="0.3">
      <c r="A235" t="s">
        <v>12131</v>
      </c>
      <c r="B235" t="s">
        <v>12534</v>
      </c>
      <c r="C235" t="s">
        <v>13297</v>
      </c>
      <c r="D235" t="s">
        <v>12786</v>
      </c>
      <c r="E235" t="s">
        <v>12566</v>
      </c>
      <c r="F235" t="s">
        <v>12567</v>
      </c>
      <c r="G235">
        <v>1</v>
      </c>
      <c r="H235" t="s">
        <v>766</v>
      </c>
      <c r="I235" t="s">
        <v>259</v>
      </c>
    </row>
    <row r="236" spans="1:9" x14ac:dyDescent="0.3">
      <c r="A236" t="s">
        <v>12132</v>
      </c>
      <c r="B236" t="s">
        <v>12534</v>
      </c>
      <c r="C236" t="s">
        <v>13665</v>
      </c>
      <c r="D236" t="s">
        <v>12787</v>
      </c>
      <c r="E236" t="s">
        <v>12566</v>
      </c>
      <c r="F236" t="s">
        <v>12567</v>
      </c>
      <c r="G236">
        <v>1</v>
      </c>
      <c r="H236" t="s">
        <v>766</v>
      </c>
      <c r="I236" t="s">
        <v>260</v>
      </c>
    </row>
    <row r="237" spans="1:9" x14ac:dyDescent="0.3">
      <c r="A237" t="s">
        <v>12133</v>
      </c>
      <c r="B237" t="s">
        <v>12534</v>
      </c>
      <c r="C237" t="s">
        <v>13666</v>
      </c>
      <c r="D237" t="s">
        <v>12788</v>
      </c>
      <c r="E237" t="s">
        <v>12566</v>
      </c>
      <c r="F237" t="s">
        <v>12567</v>
      </c>
      <c r="G237">
        <v>1</v>
      </c>
      <c r="H237" t="s">
        <v>766</v>
      </c>
      <c r="I237" t="s">
        <v>261</v>
      </c>
    </row>
    <row r="238" spans="1:9" x14ac:dyDescent="0.3">
      <c r="A238" t="s">
        <v>12134</v>
      </c>
      <c r="B238" t="s">
        <v>12534</v>
      </c>
      <c r="C238" t="s">
        <v>13298</v>
      </c>
      <c r="D238" t="s">
        <v>12789</v>
      </c>
      <c r="E238" t="s">
        <v>12566</v>
      </c>
      <c r="F238" t="s">
        <v>12567</v>
      </c>
      <c r="G238">
        <v>1</v>
      </c>
      <c r="H238" t="s">
        <v>766</v>
      </c>
      <c r="I238" t="s">
        <v>262</v>
      </c>
    </row>
    <row r="239" spans="1:9" x14ac:dyDescent="0.3">
      <c r="A239" t="s">
        <v>12135</v>
      </c>
      <c r="B239" t="s">
        <v>12534</v>
      </c>
      <c r="C239" t="s">
        <v>13667</v>
      </c>
      <c r="D239" t="s">
        <v>12790</v>
      </c>
      <c r="E239" t="s">
        <v>12566</v>
      </c>
      <c r="F239" t="s">
        <v>12567</v>
      </c>
      <c r="G239">
        <v>1</v>
      </c>
      <c r="H239" t="s">
        <v>766</v>
      </c>
      <c r="I239" t="s">
        <v>263</v>
      </c>
    </row>
    <row r="240" spans="1:9" x14ac:dyDescent="0.3">
      <c r="A240" t="s">
        <v>12136</v>
      </c>
      <c r="B240" t="s">
        <v>12534</v>
      </c>
      <c r="C240" t="s">
        <v>13668</v>
      </c>
      <c r="D240" t="s">
        <v>12791</v>
      </c>
      <c r="E240" t="s">
        <v>12566</v>
      </c>
      <c r="F240" t="s">
        <v>12567</v>
      </c>
      <c r="G240">
        <v>1</v>
      </c>
      <c r="H240" t="s">
        <v>766</v>
      </c>
      <c r="I240" t="s">
        <v>264</v>
      </c>
    </row>
    <row r="241" spans="1:9" x14ac:dyDescent="0.3">
      <c r="A241" t="s">
        <v>12137</v>
      </c>
      <c r="B241" t="s">
        <v>12534</v>
      </c>
      <c r="C241" t="s">
        <v>13669</v>
      </c>
      <c r="D241" t="s">
        <v>12792</v>
      </c>
      <c r="E241" t="s">
        <v>12566</v>
      </c>
      <c r="F241" t="s">
        <v>12567</v>
      </c>
      <c r="G241">
        <v>1</v>
      </c>
      <c r="H241" t="s">
        <v>766</v>
      </c>
      <c r="I241" t="s">
        <v>265</v>
      </c>
    </row>
    <row r="242" spans="1:9" x14ac:dyDescent="0.3">
      <c r="A242" t="s">
        <v>12138</v>
      </c>
      <c r="B242" t="s">
        <v>12534</v>
      </c>
      <c r="C242" t="s">
        <v>13670</v>
      </c>
      <c r="D242" t="s">
        <v>12793</v>
      </c>
      <c r="E242" t="s">
        <v>12566</v>
      </c>
      <c r="F242" t="s">
        <v>12567</v>
      </c>
      <c r="G242">
        <v>1</v>
      </c>
      <c r="H242" t="s">
        <v>766</v>
      </c>
      <c r="I242" t="s">
        <v>266</v>
      </c>
    </row>
    <row r="243" spans="1:9" x14ac:dyDescent="0.3">
      <c r="A243" t="s">
        <v>12139</v>
      </c>
      <c r="B243" t="s">
        <v>12534</v>
      </c>
      <c r="C243" t="s">
        <v>13671</v>
      </c>
      <c r="D243" t="s">
        <v>12794</v>
      </c>
      <c r="E243" t="s">
        <v>12566</v>
      </c>
      <c r="F243" t="s">
        <v>12567</v>
      </c>
      <c r="G243">
        <v>1</v>
      </c>
      <c r="H243" t="s">
        <v>766</v>
      </c>
      <c r="I243" t="s">
        <v>267</v>
      </c>
    </row>
    <row r="244" spans="1:9" x14ac:dyDescent="0.3">
      <c r="A244" t="s">
        <v>12140</v>
      </c>
      <c r="B244" t="s">
        <v>12534</v>
      </c>
      <c r="C244" t="s">
        <v>13672</v>
      </c>
      <c r="D244" t="s">
        <v>12795</v>
      </c>
      <c r="E244" t="s">
        <v>12566</v>
      </c>
      <c r="F244" t="s">
        <v>12567</v>
      </c>
      <c r="G244">
        <v>1</v>
      </c>
      <c r="H244" t="s">
        <v>766</v>
      </c>
      <c r="I244" t="s">
        <v>268</v>
      </c>
    </row>
    <row r="245" spans="1:9" x14ac:dyDescent="0.3">
      <c r="A245" t="s">
        <v>12141</v>
      </c>
      <c r="B245" t="s">
        <v>12534</v>
      </c>
      <c r="C245" t="s">
        <v>13673</v>
      </c>
      <c r="D245" t="s">
        <v>12796</v>
      </c>
      <c r="E245" t="s">
        <v>12566</v>
      </c>
      <c r="F245" t="s">
        <v>12567</v>
      </c>
      <c r="G245">
        <v>1</v>
      </c>
      <c r="H245" t="s">
        <v>766</v>
      </c>
      <c r="I245" t="s">
        <v>269</v>
      </c>
    </row>
    <row r="246" spans="1:9" x14ac:dyDescent="0.3">
      <c r="A246" t="s">
        <v>12142</v>
      </c>
      <c r="B246" t="s">
        <v>12534</v>
      </c>
      <c r="C246" t="s">
        <v>13674</v>
      </c>
      <c r="D246" t="s">
        <v>12797</v>
      </c>
      <c r="E246" t="s">
        <v>12566</v>
      </c>
      <c r="F246" t="s">
        <v>12567</v>
      </c>
      <c r="G246">
        <v>1</v>
      </c>
      <c r="H246" t="s">
        <v>766</v>
      </c>
      <c r="I246" t="s">
        <v>270</v>
      </c>
    </row>
    <row r="247" spans="1:9" x14ac:dyDescent="0.3">
      <c r="A247" t="s">
        <v>12143</v>
      </c>
      <c r="B247" t="s">
        <v>12534</v>
      </c>
      <c r="C247" t="s">
        <v>13675</v>
      </c>
      <c r="D247" t="s">
        <v>12798</v>
      </c>
      <c r="E247" t="s">
        <v>12566</v>
      </c>
      <c r="F247" t="s">
        <v>12567</v>
      </c>
      <c r="G247">
        <v>1</v>
      </c>
      <c r="H247" t="s">
        <v>766</v>
      </c>
      <c r="I247" t="s">
        <v>271</v>
      </c>
    </row>
    <row r="248" spans="1:9" x14ac:dyDescent="0.3">
      <c r="A248" t="s">
        <v>12144</v>
      </c>
      <c r="B248" t="s">
        <v>12534</v>
      </c>
      <c r="C248" t="s">
        <v>13299</v>
      </c>
      <c r="D248" t="s">
        <v>13115</v>
      </c>
      <c r="E248" t="s">
        <v>12566</v>
      </c>
      <c r="F248" t="s">
        <v>12567</v>
      </c>
      <c r="G248">
        <v>1</v>
      </c>
      <c r="H248" t="s">
        <v>766</v>
      </c>
      <c r="I248" t="s">
        <v>272</v>
      </c>
    </row>
    <row r="249" spans="1:9" x14ac:dyDescent="0.3">
      <c r="A249" t="s">
        <v>12145</v>
      </c>
      <c r="B249" t="s">
        <v>12534</v>
      </c>
      <c r="C249" t="s">
        <v>13300</v>
      </c>
      <c r="D249" t="s">
        <v>12799</v>
      </c>
      <c r="E249" t="s">
        <v>12566</v>
      </c>
      <c r="F249" t="s">
        <v>12567</v>
      </c>
      <c r="G249">
        <v>1</v>
      </c>
      <c r="H249" t="s">
        <v>766</v>
      </c>
      <c r="I249" t="s">
        <v>273</v>
      </c>
    </row>
    <row r="250" spans="1:9" x14ac:dyDescent="0.3">
      <c r="A250" t="s">
        <v>12146</v>
      </c>
      <c r="B250" t="s">
        <v>12534</v>
      </c>
      <c r="C250" t="s">
        <v>13676</v>
      </c>
      <c r="D250" t="s">
        <v>12800</v>
      </c>
      <c r="E250" t="s">
        <v>12566</v>
      </c>
      <c r="F250" t="s">
        <v>12567</v>
      </c>
      <c r="G250">
        <v>1</v>
      </c>
      <c r="H250" t="s">
        <v>766</v>
      </c>
      <c r="I250" t="s">
        <v>274</v>
      </c>
    </row>
    <row r="251" spans="1:9" x14ac:dyDescent="0.3">
      <c r="A251" t="s">
        <v>12147</v>
      </c>
      <c r="B251" t="s">
        <v>12534</v>
      </c>
      <c r="C251" t="s">
        <v>13301</v>
      </c>
      <c r="D251" t="s">
        <v>12801</v>
      </c>
      <c r="E251" t="s">
        <v>12566</v>
      </c>
      <c r="F251" t="s">
        <v>12567</v>
      </c>
      <c r="G251">
        <v>1</v>
      </c>
      <c r="H251" t="s">
        <v>766</v>
      </c>
      <c r="I251" t="s">
        <v>275</v>
      </c>
    </row>
    <row r="252" spans="1:9" x14ac:dyDescent="0.3">
      <c r="A252" t="s">
        <v>12148</v>
      </c>
      <c r="B252" t="s">
        <v>12534</v>
      </c>
      <c r="C252" t="s">
        <v>13302</v>
      </c>
      <c r="D252" t="s">
        <v>12802</v>
      </c>
      <c r="E252" t="s">
        <v>12566</v>
      </c>
      <c r="F252" t="s">
        <v>12567</v>
      </c>
      <c r="G252">
        <v>1</v>
      </c>
      <c r="H252" t="s">
        <v>766</v>
      </c>
      <c r="I252" t="s">
        <v>277</v>
      </c>
    </row>
    <row r="253" spans="1:9" x14ac:dyDescent="0.3">
      <c r="A253" t="s">
        <v>12149</v>
      </c>
      <c r="B253" t="s">
        <v>12534</v>
      </c>
      <c r="C253" t="s">
        <v>13677</v>
      </c>
      <c r="D253" t="s">
        <v>12803</v>
      </c>
      <c r="E253" t="s">
        <v>12566</v>
      </c>
      <c r="F253" t="s">
        <v>12567</v>
      </c>
      <c r="G253">
        <v>1</v>
      </c>
      <c r="H253" t="s">
        <v>766</v>
      </c>
      <c r="I253" t="s">
        <v>278</v>
      </c>
    </row>
    <row r="254" spans="1:9" x14ac:dyDescent="0.3">
      <c r="A254" t="s">
        <v>12150</v>
      </c>
      <c r="B254" t="s">
        <v>12534</v>
      </c>
      <c r="C254" t="s">
        <v>13303</v>
      </c>
      <c r="D254" t="s">
        <v>12804</v>
      </c>
      <c r="E254" t="s">
        <v>12566</v>
      </c>
      <c r="F254" t="s">
        <v>12567</v>
      </c>
      <c r="G254">
        <v>1</v>
      </c>
      <c r="H254" t="s">
        <v>766</v>
      </c>
      <c r="I254" t="s">
        <v>279</v>
      </c>
    </row>
    <row r="255" spans="1:9" x14ac:dyDescent="0.3">
      <c r="A255" t="s">
        <v>12151</v>
      </c>
      <c r="B255" t="s">
        <v>12534</v>
      </c>
      <c r="C255" t="s">
        <v>13304</v>
      </c>
      <c r="D255" t="s">
        <v>12805</v>
      </c>
      <c r="E255" t="s">
        <v>12566</v>
      </c>
      <c r="F255" t="s">
        <v>12567</v>
      </c>
      <c r="G255">
        <v>1</v>
      </c>
      <c r="H255" t="s">
        <v>766</v>
      </c>
      <c r="I255" t="s">
        <v>280</v>
      </c>
    </row>
    <row r="256" spans="1:9" x14ac:dyDescent="0.3">
      <c r="A256" t="s">
        <v>12152</v>
      </c>
      <c r="B256" t="s">
        <v>12534</v>
      </c>
      <c r="C256" t="s">
        <v>13678</v>
      </c>
      <c r="D256" t="s">
        <v>12806</v>
      </c>
      <c r="E256" t="s">
        <v>12566</v>
      </c>
      <c r="F256" t="s">
        <v>12567</v>
      </c>
      <c r="G256">
        <v>1</v>
      </c>
      <c r="H256" t="s">
        <v>766</v>
      </c>
      <c r="I256" t="s">
        <v>281</v>
      </c>
    </row>
    <row r="257" spans="1:9" x14ac:dyDescent="0.3">
      <c r="A257" t="s">
        <v>12153</v>
      </c>
      <c r="B257" t="s">
        <v>12534</v>
      </c>
      <c r="C257" t="s">
        <v>13679</v>
      </c>
      <c r="D257" t="s">
        <v>12807</v>
      </c>
      <c r="E257" t="s">
        <v>12566</v>
      </c>
      <c r="F257" t="s">
        <v>12567</v>
      </c>
      <c r="G257">
        <v>1</v>
      </c>
      <c r="H257" t="s">
        <v>766</v>
      </c>
      <c r="I257" t="s">
        <v>282</v>
      </c>
    </row>
    <row r="258" spans="1:9" x14ac:dyDescent="0.3">
      <c r="A258" t="s">
        <v>12154</v>
      </c>
      <c r="B258" t="s">
        <v>12534</v>
      </c>
      <c r="C258" t="s">
        <v>13680</v>
      </c>
      <c r="D258" t="s">
        <v>12808</v>
      </c>
      <c r="E258" t="s">
        <v>12566</v>
      </c>
      <c r="F258" t="s">
        <v>12567</v>
      </c>
      <c r="G258">
        <v>1</v>
      </c>
      <c r="H258" t="s">
        <v>766</v>
      </c>
      <c r="I258" t="s">
        <v>283</v>
      </c>
    </row>
    <row r="259" spans="1:9" x14ac:dyDescent="0.3">
      <c r="A259" t="s">
        <v>12155</v>
      </c>
      <c r="B259" t="s">
        <v>12534</v>
      </c>
      <c r="C259" t="s">
        <v>13681</v>
      </c>
      <c r="D259" t="s">
        <v>12809</v>
      </c>
      <c r="E259" t="s">
        <v>12566</v>
      </c>
      <c r="F259" t="s">
        <v>12567</v>
      </c>
      <c r="G259">
        <v>1</v>
      </c>
      <c r="H259" t="s">
        <v>766</v>
      </c>
      <c r="I259" t="s">
        <v>284</v>
      </c>
    </row>
    <row r="260" spans="1:9" x14ac:dyDescent="0.3">
      <c r="A260" t="s">
        <v>12156</v>
      </c>
      <c r="B260" t="s">
        <v>12534</v>
      </c>
      <c r="C260" t="s">
        <v>13305</v>
      </c>
      <c r="D260" t="s">
        <v>12810</v>
      </c>
      <c r="E260" t="s">
        <v>12566</v>
      </c>
      <c r="F260" t="s">
        <v>12567</v>
      </c>
      <c r="G260">
        <v>1</v>
      </c>
      <c r="H260" t="s">
        <v>766</v>
      </c>
      <c r="I260" t="s">
        <v>285</v>
      </c>
    </row>
    <row r="261" spans="1:9" x14ac:dyDescent="0.3">
      <c r="A261" t="s">
        <v>12157</v>
      </c>
      <c r="B261" t="s">
        <v>12534</v>
      </c>
      <c r="C261" t="s">
        <v>13306</v>
      </c>
      <c r="D261" t="s">
        <v>12811</v>
      </c>
      <c r="E261" t="s">
        <v>12566</v>
      </c>
      <c r="F261" t="s">
        <v>12567</v>
      </c>
      <c r="G261">
        <v>1</v>
      </c>
      <c r="H261" t="s">
        <v>766</v>
      </c>
      <c r="I261" t="s">
        <v>286</v>
      </c>
    </row>
    <row r="262" spans="1:9" x14ac:dyDescent="0.3">
      <c r="A262" t="s">
        <v>12158</v>
      </c>
      <c r="B262" t="s">
        <v>12534</v>
      </c>
      <c r="C262" t="s">
        <v>13682</v>
      </c>
      <c r="D262" t="s">
        <v>12812</v>
      </c>
      <c r="E262" t="s">
        <v>12566</v>
      </c>
      <c r="F262" t="s">
        <v>12567</v>
      </c>
      <c r="G262">
        <v>1</v>
      </c>
      <c r="H262" t="s">
        <v>766</v>
      </c>
      <c r="I262" t="s">
        <v>287</v>
      </c>
    </row>
    <row r="263" spans="1:9" x14ac:dyDescent="0.3">
      <c r="A263" t="s">
        <v>12159</v>
      </c>
      <c r="B263" t="s">
        <v>12534</v>
      </c>
      <c r="C263" t="s">
        <v>13683</v>
      </c>
      <c r="D263" t="s">
        <v>12813</v>
      </c>
      <c r="E263" t="s">
        <v>12566</v>
      </c>
      <c r="F263" t="s">
        <v>12567</v>
      </c>
      <c r="G263">
        <v>1</v>
      </c>
      <c r="H263" t="s">
        <v>766</v>
      </c>
      <c r="I263" t="s">
        <v>288</v>
      </c>
    </row>
    <row r="264" spans="1:9" x14ac:dyDescent="0.3">
      <c r="A264" t="s">
        <v>12160</v>
      </c>
      <c r="B264" t="s">
        <v>12534</v>
      </c>
      <c r="C264" t="s">
        <v>13684</v>
      </c>
      <c r="D264" t="s">
        <v>12814</v>
      </c>
      <c r="E264" t="s">
        <v>12566</v>
      </c>
      <c r="F264" t="s">
        <v>12567</v>
      </c>
      <c r="G264">
        <v>1</v>
      </c>
      <c r="H264" t="s">
        <v>766</v>
      </c>
      <c r="I264" t="s">
        <v>289</v>
      </c>
    </row>
    <row r="265" spans="1:9" x14ac:dyDescent="0.3">
      <c r="A265" t="s">
        <v>12161</v>
      </c>
      <c r="B265" t="s">
        <v>12534</v>
      </c>
      <c r="C265" t="s">
        <v>13685</v>
      </c>
      <c r="D265" t="s">
        <v>12815</v>
      </c>
      <c r="E265" t="s">
        <v>12566</v>
      </c>
      <c r="F265" t="s">
        <v>12567</v>
      </c>
      <c r="G265">
        <v>1</v>
      </c>
      <c r="H265" t="s">
        <v>766</v>
      </c>
      <c r="I265" t="s">
        <v>290</v>
      </c>
    </row>
    <row r="266" spans="1:9" x14ac:dyDescent="0.3">
      <c r="A266" t="s">
        <v>12162</v>
      </c>
      <c r="B266" t="s">
        <v>12534</v>
      </c>
      <c r="C266" t="s">
        <v>13307</v>
      </c>
      <c r="D266" t="s">
        <v>12816</v>
      </c>
      <c r="E266" t="s">
        <v>12566</v>
      </c>
      <c r="F266" t="s">
        <v>12567</v>
      </c>
      <c r="G266">
        <v>1</v>
      </c>
      <c r="H266" t="s">
        <v>766</v>
      </c>
      <c r="I266" t="s">
        <v>291</v>
      </c>
    </row>
    <row r="267" spans="1:9" x14ac:dyDescent="0.3">
      <c r="A267" t="s">
        <v>12163</v>
      </c>
      <c r="B267" t="s">
        <v>12534</v>
      </c>
      <c r="C267" t="s">
        <v>13686</v>
      </c>
      <c r="D267" t="s">
        <v>12817</v>
      </c>
      <c r="E267" t="s">
        <v>12566</v>
      </c>
      <c r="F267" t="s">
        <v>12567</v>
      </c>
      <c r="G267">
        <v>1</v>
      </c>
      <c r="H267" t="s">
        <v>766</v>
      </c>
      <c r="I267" t="s">
        <v>292</v>
      </c>
    </row>
    <row r="268" spans="1:9" x14ac:dyDescent="0.3">
      <c r="A268" t="s">
        <v>12164</v>
      </c>
      <c r="B268" t="s">
        <v>12534</v>
      </c>
      <c r="C268" t="s">
        <v>13687</v>
      </c>
      <c r="D268" t="s">
        <v>12817</v>
      </c>
      <c r="E268" t="s">
        <v>12566</v>
      </c>
      <c r="F268" t="s">
        <v>12567</v>
      </c>
      <c r="G268">
        <v>1</v>
      </c>
      <c r="H268" t="s">
        <v>766</v>
      </c>
      <c r="I268" t="s">
        <v>293</v>
      </c>
    </row>
    <row r="269" spans="1:9" x14ac:dyDescent="0.3">
      <c r="A269" t="s">
        <v>12165</v>
      </c>
      <c r="B269" t="s">
        <v>12534</v>
      </c>
      <c r="C269" t="s">
        <v>13688</v>
      </c>
      <c r="D269" t="s">
        <v>12818</v>
      </c>
      <c r="E269" t="s">
        <v>12566</v>
      </c>
      <c r="F269" t="s">
        <v>12567</v>
      </c>
      <c r="G269">
        <v>1</v>
      </c>
      <c r="H269" t="s">
        <v>766</v>
      </c>
      <c r="I269" t="s">
        <v>294</v>
      </c>
    </row>
    <row r="270" spans="1:9" x14ac:dyDescent="0.3">
      <c r="A270" t="s">
        <v>12166</v>
      </c>
      <c r="B270" t="s">
        <v>12534</v>
      </c>
      <c r="C270" t="s">
        <v>13689</v>
      </c>
      <c r="D270" t="s">
        <v>12819</v>
      </c>
      <c r="E270" t="s">
        <v>12566</v>
      </c>
      <c r="F270" t="s">
        <v>12567</v>
      </c>
      <c r="G270">
        <v>1</v>
      </c>
      <c r="H270" t="s">
        <v>766</v>
      </c>
      <c r="I270" t="s">
        <v>295</v>
      </c>
    </row>
    <row r="271" spans="1:9" x14ac:dyDescent="0.3">
      <c r="A271" t="s">
        <v>12167</v>
      </c>
      <c r="B271" t="s">
        <v>12534</v>
      </c>
      <c r="C271" t="s">
        <v>13308</v>
      </c>
      <c r="D271" t="s">
        <v>12820</v>
      </c>
      <c r="E271" t="s">
        <v>12566</v>
      </c>
      <c r="F271" t="s">
        <v>12567</v>
      </c>
      <c r="G271">
        <v>1</v>
      </c>
      <c r="H271" t="s">
        <v>766</v>
      </c>
      <c r="I271" t="s">
        <v>296</v>
      </c>
    </row>
    <row r="272" spans="1:9" x14ac:dyDescent="0.3">
      <c r="A272" t="s">
        <v>12168</v>
      </c>
      <c r="B272" t="s">
        <v>12534</v>
      </c>
      <c r="C272" t="s">
        <v>13690</v>
      </c>
      <c r="D272" t="s">
        <v>12821</v>
      </c>
      <c r="E272" t="s">
        <v>12566</v>
      </c>
      <c r="F272" t="s">
        <v>12567</v>
      </c>
      <c r="G272">
        <v>1</v>
      </c>
      <c r="H272" t="s">
        <v>766</v>
      </c>
      <c r="I272" t="s">
        <v>297</v>
      </c>
    </row>
    <row r="273" spans="1:9" x14ac:dyDescent="0.3">
      <c r="A273" t="s">
        <v>12169</v>
      </c>
      <c r="B273" t="s">
        <v>12534</v>
      </c>
      <c r="C273" t="s">
        <v>13309</v>
      </c>
      <c r="D273" t="s">
        <v>12822</v>
      </c>
      <c r="E273" t="s">
        <v>12566</v>
      </c>
      <c r="F273" t="s">
        <v>12567</v>
      </c>
      <c r="G273">
        <v>1</v>
      </c>
      <c r="H273" t="s">
        <v>766</v>
      </c>
      <c r="I273" t="s">
        <v>298</v>
      </c>
    </row>
    <row r="274" spans="1:9" x14ac:dyDescent="0.3">
      <c r="A274" t="s">
        <v>12170</v>
      </c>
      <c r="B274" t="s">
        <v>12534</v>
      </c>
      <c r="C274" t="s">
        <v>13691</v>
      </c>
      <c r="D274" t="s">
        <v>12823</v>
      </c>
      <c r="E274" t="s">
        <v>12566</v>
      </c>
      <c r="F274" t="s">
        <v>12567</v>
      </c>
      <c r="G274">
        <v>1</v>
      </c>
      <c r="H274" t="s">
        <v>766</v>
      </c>
      <c r="I274" t="s">
        <v>299</v>
      </c>
    </row>
    <row r="275" spans="1:9" x14ac:dyDescent="0.3">
      <c r="A275" t="s">
        <v>12171</v>
      </c>
      <c r="B275" t="s">
        <v>12534</v>
      </c>
      <c r="C275" t="s">
        <v>13692</v>
      </c>
      <c r="D275" t="s">
        <v>12824</v>
      </c>
      <c r="E275" t="s">
        <v>12566</v>
      </c>
      <c r="F275" t="s">
        <v>12567</v>
      </c>
      <c r="G275">
        <v>1</v>
      </c>
      <c r="H275" t="s">
        <v>766</v>
      </c>
      <c r="I275" t="s">
        <v>300</v>
      </c>
    </row>
    <row r="276" spans="1:9" x14ac:dyDescent="0.3">
      <c r="A276" t="s">
        <v>12172</v>
      </c>
      <c r="B276" t="s">
        <v>12534</v>
      </c>
      <c r="C276" t="s">
        <v>13310</v>
      </c>
      <c r="D276" t="s">
        <v>12825</v>
      </c>
      <c r="E276" t="s">
        <v>12566</v>
      </c>
      <c r="F276" t="s">
        <v>12567</v>
      </c>
      <c r="G276">
        <v>1</v>
      </c>
      <c r="H276" t="s">
        <v>766</v>
      </c>
      <c r="I276" t="s">
        <v>301</v>
      </c>
    </row>
    <row r="277" spans="1:9" x14ac:dyDescent="0.3">
      <c r="A277" t="s">
        <v>12173</v>
      </c>
      <c r="B277" t="s">
        <v>12534</v>
      </c>
      <c r="C277" t="s">
        <v>13693</v>
      </c>
      <c r="D277" t="s">
        <v>12826</v>
      </c>
      <c r="E277" t="s">
        <v>12566</v>
      </c>
      <c r="F277" t="s">
        <v>12567</v>
      </c>
      <c r="G277">
        <v>1</v>
      </c>
      <c r="H277" t="s">
        <v>766</v>
      </c>
      <c r="I277" t="s">
        <v>302</v>
      </c>
    </row>
    <row r="278" spans="1:9" x14ac:dyDescent="0.3">
      <c r="A278" t="s">
        <v>12174</v>
      </c>
      <c r="B278" t="s">
        <v>12534</v>
      </c>
      <c r="C278" t="s">
        <v>13694</v>
      </c>
      <c r="D278" t="s">
        <v>12827</v>
      </c>
      <c r="E278" t="s">
        <v>12566</v>
      </c>
      <c r="F278" t="s">
        <v>12567</v>
      </c>
      <c r="G278">
        <v>1</v>
      </c>
      <c r="H278" t="s">
        <v>766</v>
      </c>
      <c r="I278" t="s">
        <v>303</v>
      </c>
    </row>
    <row r="279" spans="1:9" x14ac:dyDescent="0.3">
      <c r="A279" t="s">
        <v>12175</v>
      </c>
      <c r="B279" t="s">
        <v>12534</v>
      </c>
      <c r="C279" t="s">
        <v>13695</v>
      </c>
      <c r="D279" t="s">
        <v>12828</v>
      </c>
      <c r="E279" t="s">
        <v>12566</v>
      </c>
      <c r="F279" t="s">
        <v>12567</v>
      </c>
      <c r="G279">
        <v>1</v>
      </c>
      <c r="H279" t="s">
        <v>766</v>
      </c>
      <c r="I279" t="s">
        <v>305</v>
      </c>
    </row>
    <row r="280" spans="1:9" x14ac:dyDescent="0.3">
      <c r="A280" t="s">
        <v>12176</v>
      </c>
      <c r="B280" t="s">
        <v>12534</v>
      </c>
      <c r="C280" t="s">
        <v>13311</v>
      </c>
      <c r="D280" t="s">
        <v>12829</v>
      </c>
      <c r="E280" t="s">
        <v>12566</v>
      </c>
      <c r="F280" t="s">
        <v>12567</v>
      </c>
      <c r="G280">
        <v>1</v>
      </c>
      <c r="H280" t="s">
        <v>766</v>
      </c>
      <c r="I280" t="s">
        <v>306</v>
      </c>
    </row>
    <row r="281" spans="1:9" x14ac:dyDescent="0.3">
      <c r="A281" t="s">
        <v>12177</v>
      </c>
      <c r="B281" t="s">
        <v>12534</v>
      </c>
      <c r="C281" t="s">
        <v>13696</v>
      </c>
      <c r="D281" t="s">
        <v>12830</v>
      </c>
      <c r="E281" t="s">
        <v>12566</v>
      </c>
      <c r="F281" t="s">
        <v>12567</v>
      </c>
      <c r="G281">
        <v>1</v>
      </c>
      <c r="H281" t="s">
        <v>766</v>
      </c>
      <c r="I281" t="s">
        <v>307</v>
      </c>
    </row>
    <row r="282" spans="1:9" x14ac:dyDescent="0.3">
      <c r="A282" t="s">
        <v>12178</v>
      </c>
      <c r="B282" t="s">
        <v>12534</v>
      </c>
      <c r="C282" t="s">
        <v>13312</v>
      </c>
      <c r="D282" t="s">
        <v>12831</v>
      </c>
      <c r="E282" t="s">
        <v>12566</v>
      </c>
      <c r="F282" t="s">
        <v>12567</v>
      </c>
      <c r="G282">
        <v>1</v>
      </c>
      <c r="H282" t="s">
        <v>766</v>
      </c>
      <c r="I282" t="s">
        <v>308</v>
      </c>
    </row>
    <row r="283" spans="1:9" x14ac:dyDescent="0.3">
      <c r="A283" t="s">
        <v>12179</v>
      </c>
      <c r="B283" t="s">
        <v>12534</v>
      </c>
      <c r="C283" t="s">
        <v>13313</v>
      </c>
      <c r="D283" t="s">
        <v>12832</v>
      </c>
      <c r="E283" t="s">
        <v>12566</v>
      </c>
      <c r="F283" t="s">
        <v>12567</v>
      </c>
      <c r="G283">
        <v>1</v>
      </c>
      <c r="H283" t="s">
        <v>766</v>
      </c>
      <c r="I283" t="s">
        <v>309</v>
      </c>
    </row>
    <row r="284" spans="1:9" x14ac:dyDescent="0.3">
      <c r="A284" t="s">
        <v>12180</v>
      </c>
      <c r="B284" t="s">
        <v>12534</v>
      </c>
      <c r="C284" t="s">
        <v>13697</v>
      </c>
      <c r="D284" t="s">
        <v>12833</v>
      </c>
      <c r="E284" t="s">
        <v>12566</v>
      </c>
      <c r="F284" t="s">
        <v>12567</v>
      </c>
      <c r="G284">
        <v>1</v>
      </c>
      <c r="H284" t="s">
        <v>766</v>
      </c>
      <c r="I284" t="s">
        <v>310</v>
      </c>
    </row>
    <row r="285" spans="1:9" x14ac:dyDescent="0.3">
      <c r="A285" t="s">
        <v>12181</v>
      </c>
      <c r="B285" t="s">
        <v>12534</v>
      </c>
      <c r="C285" t="s">
        <v>13698</v>
      </c>
      <c r="D285" t="s">
        <v>12834</v>
      </c>
      <c r="E285" t="s">
        <v>12566</v>
      </c>
      <c r="F285" t="s">
        <v>12567</v>
      </c>
      <c r="G285">
        <v>1</v>
      </c>
      <c r="H285" t="s">
        <v>766</v>
      </c>
      <c r="I285" t="s">
        <v>311</v>
      </c>
    </row>
    <row r="286" spans="1:9" x14ac:dyDescent="0.3">
      <c r="A286" t="s">
        <v>12182</v>
      </c>
      <c r="B286" t="s">
        <v>12534</v>
      </c>
      <c r="C286" t="s">
        <v>13699</v>
      </c>
      <c r="D286" t="s">
        <v>12835</v>
      </c>
      <c r="E286" t="s">
        <v>12566</v>
      </c>
      <c r="F286" t="s">
        <v>12567</v>
      </c>
      <c r="G286">
        <v>1</v>
      </c>
      <c r="H286" t="s">
        <v>766</v>
      </c>
      <c r="I286" t="s">
        <v>312</v>
      </c>
    </row>
    <row r="287" spans="1:9" x14ac:dyDescent="0.3">
      <c r="A287" t="s">
        <v>12183</v>
      </c>
      <c r="B287" t="s">
        <v>12534</v>
      </c>
      <c r="C287" t="s">
        <v>13700</v>
      </c>
      <c r="D287" t="s">
        <v>12836</v>
      </c>
      <c r="E287" t="s">
        <v>12566</v>
      </c>
      <c r="F287" t="s">
        <v>12567</v>
      </c>
      <c r="G287">
        <v>1</v>
      </c>
      <c r="H287" t="s">
        <v>766</v>
      </c>
      <c r="I287" t="s">
        <v>313</v>
      </c>
    </row>
    <row r="288" spans="1:9" x14ac:dyDescent="0.3">
      <c r="A288" t="s">
        <v>12184</v>
      </c>
      <c r="B288" t="s">
        <v>12534</v>
      </c>
      <c r="C288" t="s">
        <v>13701</v>
      </c>
      <c r="D288" t="s">
        <v>12837</v>
      </c>
      <c r="E288" t="s">
        <v>12566</v>
      </c>
      <c r="F288" t="s">
        <v>12567</v>
      </c>
      <c r="G288">
        <v>1</v>
      </c>
      <c r="H288" t="s">
        <v>766</v>
      </c>
      <c r="I288" t="s">
        <v>314</v>
      </c>
    </row>
    <row r="289" spans="1:9" x14ac:dyDescent="0.3">
      <c r="A289" t="s">
        <v>12185</v>
      </c>
      <c r="B289" t="s">
        <v>12534</v>
      </c>
      <c r="C289" t="s">
        <v>13314</v>
      </c>
      <c r="D289" t="s">
        <v>12838</v>
      </c>
      <c r="E289" t="s">
        <v>12566</v>
      </c>
      <c r="F289" t="s">
        <v>12567</v>
      </c>
      <c r="G289">
        <v>1</v>
      </c>
      <c r="H289" t="s">
        <v>766</v>
      </c>
      <c r="I289" t="s">
        <v>315</v>
      </c>
    </row>
    <row r="290" spans="1:9" x14ac:dyDescent="0.3">
      <c r="A290" t="s">
        <v>12186</v>
      </c>
      <c r="B290" t="s">
        <v>12534</v>
      </c>
      <c r="C290" t="s">
        <v>13702</v>
      </c>
      <c r="D290" t="s">
        <v>12839</v>
      </c>
      <c r="E290" t="s">
        <v>12566</v>
      </c>
      <c r="F290" t="s">
        <v>12567</v>
      </c>
      <c r="G290">
        <v>1</v>
      </c>
      <c r="H290" t="s">
        <v>766</v>
      </c>
      <c r="I290" t="s">
        <v>316</v>
      </c>
    </row>
    <row r="291" spans="1:9" x14ac:dyDescent="0.3">
      <c r="A291" t="s">
        <v>12187</v>
      </c>
      <c r="B291" t="s">
        <v>12534</v>
      </c>
      <c r="C291" t="s">
        <v>13315</v>
      </c>
      <c r="D291" t="s">
        <v>12840</v>
      </c>
      <c r="E291" t="s">
        <v>12566</v>
      </c>
      <c r="F291" t="s">
        <v>12567</v>
      </c>
      <c r="G291">
        <v>1</v>
      </c>
      <c r="H291" t="s">
        <v>766</v>
      </c>
      <c r="I291" t="s">
        <v>317</v>
      </c>
    </row>
    <row r="292" spans="1:9" x14ac:dyDescent="0.3">
      <c r="A292" t="s">
        <v>12188</v>
      </c>
      <c r="B292" t="s">
        <v>12534</v>
      </c>
      <c r="C292" t="s">
        <v>13703</v>
      </c>
      <c r="D292" t="s">
        <v>12841</v>
      </c>
      <c r="E292" t="s">
        <v>12566</v>
      </c>
      <c r="F292" t="s">
        <v>12567</v>
      </c>
      <c r="G292">
        <v>1</v>
      </c>
      <c r="H292" t="s">
        <v>766</v>
      </c>
      <c r="I292" t="s">
        <v>318</v>
      </c>
    </row>
    <row r="293" spans="1:9" x14ac:dyDescent="0.3">
      <c r="A293" t="s">
        <v>12189</v>
      </c>
      <c r="B293" t="s">
        <v>12534</v>
      </c>
      <c r="C293" t="s">
        <v>13704</v>
      </c>
      <c r="D293" t="s">
        <v>12842</v>
      </c>
      <c r="E293" t="s">
        <v>12566</v>
      </c>
      <c r="F293" t="s">
        <v>12567</v>
      </c>
      <c r="G293">
        <v>1</v>
      </c>
      <c r="H293" t="s">
        <v>766</v>
      </c>
      <c r="I293" t="s">
        <v>319</v>
      </c>
    </row>
    <row r="294" spans="1:9" x14ac:dyDescent="0.3">
      <c r="A294" t="s">
        <v>12190</v>
      </c>
      <c r="B294" t="s">
        <v>12534</v>
      </c>
      <c r="C294" t="s">
        <v>13705</v>
      </c>
      <c r="D294" t="s">
        <v>12843</v>
      </c>
      <c r="E294" t="s">
        <v>12566</v>
      </c>
      <c r="F294" t="s">
        <v>12567</v>
      </c>
      <c r="G294">
        <v>1</v>
      </c>
      <c r="H294" t="s">
        <v>766</v>
      </c>
      <c r="I294" t="s">
        <v>320</v>
      </c>
    </row>
    <row r="295" spans="1:9" x14ac:dyDescent="0.3">
      <c r="A295" t="s">
        <v>12191</v>
      </c>
      <c r="B295" t="s">
        <v>12534</v>
      </c>
      <c r="C295" t="s">
        <v>13316</v>
      </c>
      <c r="D295" t="s">
        <v>12844</v>
      </c>
      <c r="E295" t="s">
        <v>12566</v>
      </c>
      <c r="F295" t="s">
        <v>12567</v>
      </c>
      <c r="G295">
        <v>1</v>
      </c>
      <c r="H295" t="s">
        <v>766</v>
      </c>
      <c r="I295" t="s">
        <v>321</v>
      </c>
    </row>
    <row r="296" spans="1:9" x14ac:dyDescent="0.3">
      <c r="A296" t="s">
        <v>12192</v>
      </c>
      <c r="B296" t="s">
        <v>12534</v>
      </c>
      <c r="C296" t="s">
        <v>13317</v>
      </c>
      <c r="D296" t="s">
        <v>12845</v>
      </c>
      <c r="E296" t="s">
        <v>12566</v>
      </c>
      <c r="F296" t="s">
        <v>12567</v>
      </c>
      <c r="G296">
        <v>1</v>
      </c>
      <c r="H296" t="s">
        <v>766</v>
      </c>
      <c r="I296" t="s">
        <v>322</v>
      </c>
    </row>
    <row r="297" spans="1:9" x14ac:dyDescent="0.3">
      <c r="A297" t="s">
        <v>12193</v>
      </c>
      <c r="B297" t="s">
        <v>12534</v>
      </c>
      <c r="C297" t="s">
        <v>13706</v>
      </c>
      <c r="D297" t="s">
        <v>12846</v>
      </c>
      <c r="E297" t="s">
        <v>12566</v>
      </c>
      <c r="F297" t="s">
        <v>12567</v>
      </c>
      <c r="G297">
        <v>1</v>
      </c>
      <c r="H297" t="s">
        <v>766</v>
      </c>
      <c r="I297" t="s">
        <v>323</v>
      </c>
    </row>
    <row r="298" spans="1:9" x14ac:dyDescent="0.3">
      <c r="A298" t="s">
        <v>12194</v>
      </c>
      <c r="B298" t="s">
        <v>12534</v>
      </c>
      <c r="C298" t="s">
        <v>13707</v>
      </c>
      <c r="D298" t="s">
        <v>12847</v>
      </c>
      <c r="E298" t="s">
        <v>12566</v>
      </c>
      <c r="F298" t="s">
        <v>12567</v>
      </c>
      <c r="G298">
        <v>1</v>
      </c>
      <c r="H298" t="s">
        <v>766</v>
      </c>
      <c r="I298" t="s">
        <v>324</v>
      </c>
    </row>
    <row r="299" spans="1:9" x14ac:dyDescent="0.3">
      <c r="A299" t="s">
        <v>12195</v>
      </c>
      <c r="B299" t="s">
        <v>12534</v>
      </c>
      <c r="C299" t="s">
        <v>13318</v>
      </c>
      <c r="D299" t="s">
        <v>12848</v>
      </c>
      <c r="E299" t="s">
        <v>12566</v>
      </c>
      <c r="F299" t="s">
        <v>12567</v>
      </c>
      <c r="G299">
        <v>1</v>
      </c>
      <c r="H299" t="s">
        <v>766</v>
      </c>
      <c r="I299" t="s">
        <v>325</v>
      </c>
    </row>
    <row r="300" spans="1:9" x14ac:dyDescent="0.3">
      <c r="A300" t="s">
        <v>12196</v>
      </c>
      <c r="B300" t="s">
        <v>12534</v>
      </c>
      <c r="C300" t="s">
        <v>13319</v>
      </c>
      <c r="D300" t="s">
        <v>12849</v>
      </c>
      <c r="E300" t="s">
        <v>12566</v>
      </c>
      <c r="F300" t="s">
        <v>12567</v>
      </c>
      <c r="G300">
        <v>1</v>
      </c>
      <c r="H300" t="s">
        <v>766</v>
      </c>
      <c r="I300" t="s">
        <v>326</v>
      </c>
    </row>
    <row r="301" spans="1:9" x14ac:dyDescent="0.3">
      <c r="A301" t="s">
        <v>12197</v>
      </c>
      <c r="B301" t="s">
        <v>12534</v>
      </c>
      <c r="C301" t="s">
        <v>13708</v>
      </c>
      <c r="D301" t="s">
        <v>12850</v>
      </c>
      <c r="E301" t="s">
        <v>12566</v>
      </c>
      <c r="F301" t="s">
        <v>12567</v>
      </c>
      <c r="G301">
        <v>1</v>
      </c>
      <c r="H301" t="s">
        <v>766</v>
      </c>
      <c r="I301" t="s">
        <v>327</v>
      </c>
    </row>
    <row r="302" spans="1:9" x14ac:dyDescent="0.3">
      <c r="A302" t="s">
        <v>12198</v>
      </c>
      <c r="B302" t="s">
        <v>12534</v>
      </c>
      <c r="C302" t="s">
        <v>13709</v>
      </c>
      <c r="D302" t="s">
        <v>12851</v>
      </c>
      <c r="E302" t="s">
        <v>12566</v>
      </c>
      <c r="F302" t="s">
        <v>12567</v>
      </c>
      <c r="G302">
        <v>1</v>
      </c>
      <c r="H302" t="s">
        <v>766</v>
      </c>
      <c r="I302" t="s">
        <v>328</v>
      </c>
    </row>
    <row r="303" spans="1:9" x14ac:dyDescent="0.3">
      <c r="A303" t="s">
        <v>12199</v>
      </c>
      <c r="B303" t="s">
        <v>12534</v>
      </c>
      <c r="C303" t="s">
        <v>13320</v>
      </c>
      <c r="D303" t="s">
        <v>12852</v>
      </c>
      <c r="E303" t="s">
        <v>12566</v>
      </c>
      <c r="F303" t="s">
        <v>12567</v>
      </c>
      <c r="G303">
        <v>1</v>
      </c>
      <c r="H303" t="s">
        <v>766</v>
      </c>
      <c r="I303" t="s">
        <v>329</v>
      </c>
    </row>
    <row r="304" spans="1:9" x14ac:dyDescent="0.3">
      <c r="A304" t="s">
        <v>12200</v>
      </c>
      <c r="B304" t="s">
        <v>12534</v>
      </c>
      <c r="C304" t="s">
        <v>13321</v>
      </c>
      <c r="D304" t="s">
        <v>12853</v>
      </c>
      <c r="E304" t="s">
        <v>12566</v>
      </c>
      <c r="F304" t="s">
        <v>12567</v>
      </c>
      <c r="G304">
        <v>1</v>
      </c>
      <c r="H304" t="s">
        <v>766</v>
      </c>
      <c r="I304" t="s">
        <v>330</v>
      </c>
    </row>
    <row r="305" spans="1:9" x14ac:dyDescent="0.3">
      <c r="A305" t="s">
        <v>12201</v>
      </c>
      <c r="B305" t="s">
        <v>12534</v>
      </c>
      <c r="C305" t="s">
        <v>13710</v>
      </c>
      <c r="D305" t="s">
        <v>12854</v>
      </c>
      <c r="E305" t="s">
        <v>12566</v>
      </c>
      <c r="F305" t="s">
        <v>12567</v>
      </c>
      <c r="G305">
        <v>1</v>
      </c>
      <c r="H305" t="s">
        <v>766</v>
      </c>
      <c r="I305" t="s">
        <v>331</v>
      </c>
    </row>
    <row r="306" spans="1:9" x14ac:dyDescent="0.3">
      <c r="A306" t="s">
        <v>12202</v>
      </c>
      <c r="B306" t="s">
        <v>12534</v>
      </c>
      <c r="C306" t="s">
        <v>13322</v>
      </c>
      <c r="D306" t="s">
        <v>12855</v>
      </c>
      <c r="E306" t="s">
        <v>12566</v>
      </c>
      <c r="F306" t="s">
        <v>12567</v>
      </c>
      <c r="G306">
        <v>1</v>
      </c>
      <c r="H306" t="s">
        <v>766</v>
      </c>
      <c r="I306" t="s">
        <v>332</v>
      </c>
    </row>
    <row r="307" spans="1:9" x14ac:dyDescent="0.3">
      <c r="A307" t="s">
        <v>12203</v>
      </c>
      <c r="B307" t="s">
        <v>12534</v>
      </c>
      <c r="C307" t="s">
        <v>13711</v>
      </c>
      <c r="D307" t="s">
        <v>12856</v>
      </c>
      <c r="E307" t="s">
        <v>12566</v>
      </c>
      <c r="F307" t="s">
        <v>12567</v>
      </c>
      <c r="G307">
        <v>1</v>
      </c>
      <c r="H307" t="s">
        <v>766</v>
      </c>
      <c r="I307" t="s">
        <v>333</v>
      </c>
    </row>
    <row r="308" spans="1:9" x14ac:dyDescent="0.3">
      <c r="A308" t="s">
        <v>12204</v>
      </c>
      <c r="B308" t="s">
        <v>12534</v>
      </c>
      <c r="C308" t="s">
        <v>13712</v>
      </c>
      <c r="D308" t="s">
        <v>12857</v>
      </c>
      <c r="E308" t="s">
        <v>12566</v>
      </c>
      <c r="F308" t="s">
        <v>12567</v>
      </c>
      <c r="G308">
        <v>1</v>
      </c>
      <c r="H308" t="s">
        <v>766</v>
      </c>
      <c r="I308" t="s">
        <v>334</v>
      </c>
    </row>
    <row r="309" spans="1:9" x14ac:dyDescent="0.3">
      <c r="A309" t="s">
        <v>12205</v>
      </c>
      <c r="B309" t="s">
        <v>12534</v>
      </c>
      <c r="C309" t="s">
        <v>13234</v>
      </c>
      <c r="D309" t="s">
        <v>12858</v>
      </c>
      <c r="E309" t="s">
        <v>12566</v>
      </c>
      <c r="F309" t="s">
        <v>12567</v>
      </c>
      <c r="G309">
        <v>1</v>
      </c>
      <c r="H309" t="s">
        <v>766</v>
      </c>
      <c r="I309" t="s">
        <v>335</v>
      </c>
    </row>
    <row r="310" spans="1:9" x14ac:dyDescent="0.3">
      <c r="A310" t="s">
        <v>12206</v>
      </c>
      <c r="B310" t="s">
        <v>12534</v>
      </c>
      <c r="C310" t="s">
        <v>13713</v>
      </c>
      <c r="D310" t="s">
        <v>12859</v>
      </c>
      <c r="E310" t="s">
        <v>12566</v>
      </c>
      <c r="F310" t="s">
        <v>12567</v>
      </c>
      <c r="G310">
        <v>1</v>
      </c>
      <c r="H310" t="s">
        <v>766</v>
      </c>
      <c r="I310" t="s">
        <v>336</v>
      </c>
    </row>
    <row r="311" spans="1:9" x14ac:dyDescent="0.3">
      <c r="A311" t="s">
        <v>12207</v>
      </c>
      <c r="B311" t="s">
        <v>12534</v>
      </c>
      <c r="C311" t="s">
        <v>13714</v>
      </c>
      <c r="D311" t="s">
        <v>12860</v>
      </c>
      <c r="E311" t="s">
        <v>12566</v>
      </c>
      <c r="F311" t="s">
        <v>12567</v>
      </c>
      <c r="G311">
        <v>1</v>
      </c>
      <c r="H311" t="s">
        <v>766</v>
      </c>
      <c r="I311" t="s">
        <v>337</v>
      </c>
    </row>
    <row r="312" spans="1:9" x14ac:dyDescent="0.3">
      <c r="A312" t="s">
        <v>12208</v>
      </c>
      <c r="B312" t="s">
        <v>12534</v>
      </c>
      <c r="C312" t="s">
        <v>13323</v>
      </c>
      <c r="D312" t="s">
        <v>12861</v>
      </c>
      <c r="E312" t="s">
        <v>12566</v>
      </c>
      <c r="F312" t="s">
        <v>12567</v>
      </c>
      <c r="G312">
        <v>1</v>
      </c>
      <c r="H312" t="s">
        <v>766</v>
      </c>
      <c r="I312" t="s">
        <v>338</v>
      </c>
    </row>
    <row r="313" spans="1:9" x14ac:dyDescent="0.3">
      <c r="A313" t="s">
        <v>12209</v>
      </c>
      <c r="B313" t="s">
        <v>12534</v>
      </c>
      <c r="C313" t="s">
        <v>13715</v>
      </c>
      <c r="D313" t="s">
        <v>12862</v>
      </c>
      <c r="E313" t="s">
        <v>12566</v>
      </c>
      <c r="F313" t="s">
        <v>12567</v>
      </c>
      <c r="G313">
        <v>1</v>
      </c>
      <c r="H313" t="s">
        <v>766</v>
      </c>
      <c r="I313" t="s">
        <v>339</v>
      </c>
    </row>
    <row r="314" spans="1:9" x14ac:dyDescent="0.3">
      <c r="A314" t="s">
        <v>12210</v>
      </c>
      <c r="B314" t="s">
        <v>12534</v>
      </c>
      <c r="C314" t="s">
        <v>13716</v>
      </c>
      <c r="D314" t="s">
        <v>12863</v>
      </c>
      <c r="E314" t="s">
        <v>12566</v>
      </c>
      <c r="F314" t="s">
        <v>12567</v>
      </c>
      <c r="G314">
        <v>1</v>
      </c>
      <c r="H314" t="s">
        <v>766</v>
      </c>
      <c r="I314" t="s">
        <v>340</v>
      </c>
    </row>
    <row r="315" spans="1:9" x14ac:dyDescent="0.3">
      <c r="A315" t="s">
        <v>12211</v>
      </c>
      <c r="B315" t="s">
        <v>12534</v>
      </c>
      <c r="C315" t="s">
        <v>13717</v>
      </c>
      <c r="D315" t="s">
        <v>12864</v>
      </c>
      <c r="E315" t="s">
        <v>12566</v>
      </c>
      <c r="F315" t="s">
        <v>12567</v>
      </c>
      <c r="G315">
        <v>1</v>
      </c>
      <c r="H315" t="s">
        <v>766</v>
      </c>
      <c r="I315" t="s">
        <v>341</v>
      </c>
    </row>
    <row r="316" spans="1:9" x14ac:dyDescent="0.3">
      <c r="A316" t="s">
        <v>12212</v>
      </c>
      <c r="B316" t="s">
        <v>12534</v>
      </c>
      <c r="C316" t="s">
        <v>13702</v>
      </c>
      <c r="D316" t="s">
        <v>12865</v>
      </c>
      <c r="E316" t="s">
        <v>12566</v>
      </c>
      <c r="F316" t="s">
        <v>12567</v>
      </c>
      <c r="G316">
        <v>1</v>
      </c>
      <c r="H316" t="s">
        <v>766</v>
      </c>
      <c r="I316" t="s">
        <v>342</v>
      </c>
    </row>
    <row r="317" spans="1:9" x14ac:dyDescent="0.3">
      <c r="A317" t="s">
        <v>12213</v>
      </c>
      <c r="B317" t="s">
        <v>12534</v>
      </c>
      <c r="C317" t="s">
        <v>13324</v>
      </c>
      <c r="D317" t="s">
        <v>12866</v>
      </c>
      <c r="E317" t="s">
        <v>12566</v>
      </c>
      <c r="F317" t="s">
        <v>12567</v>
      </c>
      <c r="G317">
        <v>1</v>
      </c>
      <c r="H317" t="s">
        <v>766</v>
      </c>
      <c r="I317" t="s">
        <v>343</v>
      </c>
    </row>
    <row r="318" spans="1:9" x14ac:dyDescent="0.3">
      <c r="A318" t="s">
        <v>12214</v>
      </c>
      <c r="B318" t="s">
        <v>12534</v>
      </c>
      <c r="C318" t="s">
        <v>13718</v>
      </c>
      <c r="D318" t="s">
        <v>12867</v>
      </c>
      <c r="E318" t="s">
        <v>12566</v>
      </c>
      <c r="F318" t="s">
        <v>12567</v>
      </c>
      <c r="G318">
        <v>1</v>
      </c>
      <c r="H318" t="s">
        <v>766</v>
      </c>
      <c r="I318" t="s">
        <v>344</v>
      </c>
    </row>
    <row r="319" spans="1:9" x14ac:dyDescent="0.3">
      <c r="A319" t="s">
        <v>12215</v>
      </c>
      <c r="B319" t="s">
        <v>12534</v>
      </c>
      <c r="C319" t="s">
        <v>13719</v>
      </c>
      <c r="D319" t="s">
        <v>12868</v>
      </c>
      <c r="E319" t="s">
        <v>12566</v>
      </c>
      <c r="F319" t="s">
        <v>12567</v>
      </c>
      <c r="G319">
        <v>1</v>
      </c>
      <c r="H319" t="s">
        <v>766</v>
      </c>
      <c r="I319" t="s">
        <v>345</v>
      </c>
    </row>
    <row r="320" spans="1:9" x14ac:dyDescent="0.3">
      <c r="A320" t="s">
        <v>12216</v>
      </c>
      <c r="B320" t="s">
        <v>12534</v>
      </c>
      <c r="C320" t="s">
        <v>13720</v>
      </c>
      <c r="D320" t="s">
        <v>12869</v>
      </c>
      <c r="E320" t="s">
        <v>12566</v>
      </c>
      <c r="F320" t="s">
        <v>12567</v>
      </c>
      <c r="G320">
        <v>1</v>
      </c>
      <c r="H320" t="s">
        <v>766</v>
      </c>
      <c r="I320" t="s">
        <v>346</v>
      </c>
    </row>
    <row r="321" spans="1:9" x14ac:dyDescent="0.3">
      <c r="A321" t="s">
        <v>12217</v>
      </c>
      <c r="B321" t="s">
        <v>12534</v>
      </c>
      <c r="C321" t="s">
        <v>13325</v>
      </c>
      <c r="D321" t="s">
        <v>12870</v>
      </c>
      <c r="E321" t="s">
        <v>12566</v>
      </c>
      <c r="F321" t="s">
        <v>12567</v>
      </c>
      <c r="G321">
        <v>1</v>
      </c>
      <c r="H321" t="s">
        <v>766</v>
      </c>
      <c r="I321" t="s">
        <v>347</v>
      </c>
    </row>
    <row r="322" spans="1:9" x14ac:dyDescent="0.3">
      <c r="A322" t="s">
        <v>12218</v>
      </c>
      <c r="B322" t="s">
        <v>12534</v>
      </c>
      <c r="C322" t="s">
        <v>13721</v>
      </c>
      <c r="D322" t="s">
        <v>12871</v>
      </c>
      <c r="E322" t="s">
        <v>12566</v>
      </c>
      <c r="F322" t="s">
        <v>12567</v>
      </c>
      <c r="G322">
        <v>1</v>
      </c>
      <c r="H322" t="s">
        <v>766</v>
      </c>
      <c r="I322" t="s">
        <v>348</v>
      </c>
    </row>
    <row r="323" spans="1:9" x14ac:dyDescent="0.3">
      <c r="A323" t="s">
        <v>12219</v>
      </c>
      <c r="B323" t="s">
        <v>12534</v>
      </c>
      <c r="C323" t="s">
        <v>13722</v>
      </c>
      <c r="D323" t="s">
        <v>12872</v>
      </c>
      <c r="E323" t="s">
        <v>12566</v>
      </c>
      <c r="F323" t="s">
        <v>12567</v>
      </c>
      <c r="G323">
        <v>1</v>
      </c>
      <c r="H323" t="s">
        <v>766</v>
      </c>
      <c r="I323" t="s">
        <v>349</v>
      </c>
    </row>
    <row r="324" spans="1:9" x14ac:dyDescent="0.3">
      <c r="A324" t="s">
        <v>12220</v>
      </c>
      <c r="B324" t="s">
        <v>12534</v>
      </c>
      <c r="C324" t="s">
        <v>13326</v>
      </c>
      <c r="D324" t="s">
        <v>12873</v>
      </c>
      <c r="E324" t="s">
        <v>12566</v>
      </c>
      <c r="F324" t="s">
        <v>12567</v>
      </c>
      <c r="G324">
        <v>1</v>
      </c>
      <c r="H324" t="s">
        <v>766</v>
      </c>
      <c r="I324" t="s">
        <v>350</v>
      </c>
    </row>
    <row r="325" spans="1:9" x14ac:dyDescent="0.3">
      <c r="A325" t="s">
        <v>12221</v>
      </c>
      <c r="B325" t="s">
        <v>12534</v>
      </c>
      <c r="C325" t="s">
        <v>13723</v>
      </c>
      <c r="D325" t="s">
        <v>12874</v>
      </c>
      <c r="E325" t="s">
        <v>12566</v>
      </c>
      <c r="F325" t="s">
        <v>12567</v>
      </c>
      <c r="G325">
        <v>1</v>
      </c>
      <c r="H325" t="s">
        <v>766</v>
      </c>
      <c r="I325" t="s">
        <v>351</v>
      </c>
    </row>
    <row r="326" spans="1:9" x14ac:dyDescent="0.3">
      <c r="A326" t="s">
        <v>12222</v>
      </c>
      <c r="B326" t="s">
        <v>12534</v>
      </c>
      <c r="C326" t="s">
        <v>13724</v>
      </c>
      <c r="D326" t="s">
        <v>12875</v>
      </c>
      <c r="E326" t="s">
        <v>12566</v>
      </c>
      <c r="F326" t="s">
        <v>12567</v>
      </c>
      <c r="G326">
        <v>1</v>
      </c>
      <c r="H326" t="s">
        <v>766</v>
      </c>
      <c r="I326" t="s">
        <v>352</v>
      </c>
    </row>
    <row r="327" spans="1:9" x14ac:dyDescent="0.3">
      <c r="A327" t="s">
        <v>12223</v>
      </c>
      <c r="B327" t="s">
        <v>12534</v>
      </c>
      <c r="C327" t="s">
        <v>13327</v>
      </c>
      <c r="D327" t="s">
        <v>12876</v>
      </c>
      <c r="E327" t="s">
        <v>12566</v>
      </c>
      <c r="F327" t="s">
        <v>12567</v>
      </c>
      <c r="G327">
        <v>1</v>
      </c>
      <c r="H327" t="s">
        <v>766</v>
      </c>
      <c r="I327" t="s">
        <v>353</v>
      </c>
    </row>
    <row r="328" spans="1:9" x14ac:dyDescent="0.3">
      <c r="A328" t="s">
        <v>12224</v>
      </c>
      <c r="B328" t="s">
        <v>12534</v>
      </c>
      <c r="C328" t="s">
        <v>13725</v>
      </c>
      <c r="D328" t="s">
        <v>12877</v>
      </c>
      <c r="E328" t="s">
        <v>12566</v>
      </c>
      <c r="F328" t="s">
        <v>12567</v>
      </c>
      <c r="G328">
        <v>1</v>
      </c>
      <c r="H328" t="s">
        <v>766</v>
      </c>
      <c r="I328" t="s">
        <v>354</v>
      </c>
    </row>
    <row r="329" spans="1:9" x14ac:dyDescent="0.3">
      <c r="A329" t="s">
        <v>12225</v>
      </c>
      <c r="B329" t="s">
        <v>12534</v>
      </c>
      <c r="C329" t="s">
        <v>13328</v>
      </c>
      <c r="D329" t="s">
        <v>12878</v>
      </c>
      <c r="E329" t="s">
        <v>12566</v>
      </c>
      <c r="F329" t="s">
        <v>12567</v>
      </c>
      <c r="G329">
        <v>1</v>
      </c>
      <c r="H329" t="s">
        <v>766</v>
      </c>
      <c r="I329" t="s">
        <v>355</v>
      </c>
    </row>
    <row r="330" spans="1:9" x14ac:dyDescent="0.3">
      <c r="A330" t="s">
        <v>12226</v>
      </c>
      <c r="B330" t="s">
        <v>12534</v>
      </c>
      <c r="C330" t="s">
        <v>13329</v>
      </c>
      <c r="D330" t="s">
        <v>12879</v>
      </c>
      <c r="E330" t="s">
        <v>12566</v>
      </c>
      <c r="F330" t="s">
        <v>12567</v>
      </c>
      <c r="G330">
        <v>1</v>
      </c>
      <c r="H330" t="s">
        <v>766</v>
      </c>
      <c r="I330" t="s">
        <v>356</v>
      </c>
    </row>
    <row r="331" spans="1:9" x14ac:dyDescent="0.3">
      <c r="A331" t="s">
        <v>12227</v>
      </c>
      <c r="B331" t="s">
        <v>12534</v>
      </c>
      <c r="C331" t="s">
        <v>13330</v>
      </c>
      <c r="D331" t="s">
        <v>12880</v>
      </c>
      <c r="E331" t="s">
        <v>12566</v>
      </c>
      <c r="F331" t="s">
        <v>12567</v>
      </c>
      <c r="G331">
        <v>1</v>
      </c>
      <c r="H331" t="s">
        <v>766</v>
      </c>
      <c r="I331" t="s">
        <v>357</v>
      </c>
    </row>
    <row r="332" spans="1:9" x14ac:dyDescent="0.3">
      <c r="A332" t="s">
        <v>12228</v>
      </c>
      <c r="B332" t="s">
        <v>12534</v>
      </c>
      <c r="C332" t="s">
        <v>13726</v>
      </c>
      <c r="D332" t="s">
        <v>12881</v>
      </c>
      <c r="E332" t="s">
        <v>12566</v>
      </c>
      <c r="F332" t="s">
        <v>12567</v>
      </c>
      <c r="G332">
        <v>1</v>
      </c>
      <c r="H332" t="s">
        <v>766</v>
      </c>
      <c r="I332" t="s">
        <v>358</v>
      </c>
    </row>
    <row r="333" spans="1:9" x14ac:dyDescent="0.3">
      <c r="A333" t="s">
        <v>12229</v>
      </c>
      <c r="B333" t="s">
        <v>12534</v>
      </c>
      <c r="C333" t="s">
        <v>13331</v>
      </c>
      <c r="D333" t="s">
        <v>12882</v>
      </c>
      <c r="E333" t="s">
        <v>12566</v>
      </c>
      <c r="F333" t="s">
        <v>12567</v>
      </c>
      <c r="G333">
        <v>1</v>
      </c>
      <c r="H333" t="s">
        <v>766</v>
      </c>
      <c r="I333" t="s">
        <v>359</v>
      </c>
    </row>
    <row r="334" spans="1:9" x14ac:dyDescent="0.3">
      <c r="A334" t="s">
        <v>12230</v>
      </c>
      <c r="B334" t="s">
        <v>12534</v>
      </c>
      <c r="C334" t="s">
        <v>13727</v>
      </c>
      <c r="D334" t="s">
        <v>12883</v>
      </c>
      <c r="E334" t="s">
        <v>12566</v>
      </c>
      <c r="F334" t="s">
        <v>12567</v>
      </c>
      <c r="G334">
        <v>1</v>
      </c>
      <c r="H334" t="s">
        <v>766</v>
      </c>
      <c r="I334" t="s">
        <v>360</v>
      </c>
    </row>
    <row r="335" spans="1:9" x14ac:dyDescent="0.3">
      <c r="A335" t="s">
        <v>12231</v>
      </c>
      <c r="B335" t="s">
        <v>12534</v>
      </c>
      <c r="C335" t="s">
        <v>13728</v>
      </c>
      <c r="D335" t="s">
        <v>12884</v>
      </c>
      <c r="E335" t="s">
        <v>12566</v>
      </c>
      <c r="F335" t="s">
        <v>12567</v>
      </c>
      <c r="G335">
        <v>1</v>
      </c>
      <c r="H335" t="s">
        <v>766</v>
      </c>
      <c r="I335" t="s">
        <v>361</v>
      </c>
    </row>
    <row r="336" spans="1:9" x14ac:dyDescent="0.3">
      <c r="A336" t="s">
        <v>12232</v>
      </c>
      <c r="B336" t="s">
        <v>12534</v>
      </c>
      <c r="C336" t="s">
        <v>13729</v>
      </c>
      <c r="D336" t="s">
        <v>12885</v>
      </c>
      <c r="E336" t="s">
        <v>12566</v>
      </c>
      <c r="F336" t="s">
        <v>12567</v>
      </c>
      <c r="G336">
        <v>1</v>
      </c>
      <c r="H336" t="s">
        <v>766</v>
      </c>
      <c r="I336" t="s">
        <v>362</v>
      </c>
    </row>
    <row r="337" spans="1:9" x14ac:dyDescent="0.3">
      <c r="A337" t="s">
        <v>12233</v>
      </c>
      <c r="B337" t="s">
        <v>12534</v>
      </c>
      <c r="C337" t="s">
        <v>13730</v>
      </c>
      <c r="D337" t="s">
        <v>12886</v>
      </c>
      <c r="E337" t="s">
        <v>12566</v>
      </c>
      <c r="F337" t="s">
        <v>12567</v>
      </c>
      <c r="G337">
        <v>1</v>
      </c>
      <c r="H337" t="s">
        <v>766</v>
      </c>
      <c r="I337" t="s">
        <v>363</v>
      </c>
    </row>
    <row r="338" spans="1:9" x14ac:dyDescent="0.3">
      <c r="A338" t="s">
        <v>12234</v>
      </c>
      <c r="B338" t="s">
        <v>12534</v>
      </c>
      <c r="C338" t="s">
        <v>13332</v>
      </c>
      <c r="D338" t="s">
        <v>12887</v>
      </c>
      <c r="E338" t="s">
        <v>12566</v>
      </c>
      <c r="F338" t="s">
        <v>12567</v>
      </c>
      <c r="G338">
        <v>1</v>
      </c>
      <c r="H338" t="s">
        <v>766</v>
      </c>
      <c r="I338" t="s">
        <v>364</v>
      </c>
    </row>
    <row r="339" spans="1:9" x14ac:dyDescent="0.3">
      <c r="A339" t="s">
        <v>12235</v>
      </c>
      <c r="B339" t="s">
        <v>12534</v>
      </c>
      <c r="C339" t="s">
        <v>13731</v>
      </c>
      <c r="D339" t="s">
        <v>12888</v>
      </c>
      <c r="E339" t="s">
        <v>12566</v>
      </c>
      <c r="F339" t="s">
        <v>12567</v>
      </c>
      <c r="G339">
        <v>1</v>
      </c>
      <c r="H339" t="s">
        <v>766</v>
      </c>
      <c r="I339" t="s">
        <v>365</v>
      </c>
    </row>
    <row r="340" spans="1:9" x14ac:dyDescent="0.3">
      <c r="A340" t="s">
        <v>12236</v>
      </c>
      <c r="B340" t="s">
        <v>12534</v>
      </c>
      <c r="C340" t="s">
        <v>13732</v>
      </c>
      <c r="D340" t="s">
        <v>12889</v>
      </c>
      <c r="E340" t="s">
        <v>12566</v>
      </c>
      <c r="F340" t="s">
        <v>12567</v>
      </c>
      <c r="G340">
        <v>1</v>
      </c>
      <c r="H340" t="s">
        <v>766</v>
      </c>
      <c r="I340" t="s">
        <v>366</v>
      </c>
    </row>
    <row r="341" spans="1:9" x14ac:dyDescent="0.3">
      <c r="A341" t="s">
        <v>12237</v>
      </c>
      <c r="B341" t="s">
        <v>12534</v>
      </c>
      <c r="C341" t="s">
        <v>13333</v>
      </c>
      <c r="D341" t="s">
        <v>12890</v>
      </c>
      <c r="E341" t="s">
        <v>12566</v>
      </c>
      <c r="F341" t="s">
        <v>12567</v>
      </c>
      <c r="G341">
        <v>1</v>
      </c>
      <c r="H341" t="s">
        <v>766</v>
      </c>
      <c r="I341" t="s">
        <v>367</v>
      </c>
    </row>
    <row r="342" spans="1:9" x14ac:dyDescent="0.3">
      <c r="A342" t="s">
        <v>12238</v>
      </c>
      <c r="B342" t="s">
        <v>12534</v>
      </c>
      <c r="C342" t="s">
        <v>13733</v>
      </c>
      <c r="D342" t="s">
        <v>12891</v>
      </c>
      <c r="E342" t="s">
        <v>12566</v>
      </c>
      <c r="F342" t="s">
        <v>12567</v>
      </c>
      <c r="G342">
        <v>1</v>
      </c>
      <c r="H342" t="s">
        <v>766</v>
      </c>
      <c r="I342" t="s">
        <v>368</v>
      </c>
    </row>
    <row r="343" spans="1:9" x14ac:dyDescent="0.3">
      <c r="A343" t="s">
        <v>12239</v>
      </c>
      <c r="B343" t="s">
        <v>12534</v>
      </c>
      <c r="C343" t="s">
        <v>13734</v>
      </c>
      <c r="D343" t="s">
        <v>12892</v>
      </c>
      <c r="E343" t="s">
        <v>12566</v>
      </c>
      <c r="F343" t="s">
        <v>12567</v>
      </c>
      <c r="G343">
        <v>1</v>
      </c>
      <c r="H343" t="s">
        <v>766</v>
      </c>
      <c r="I343" t="s">
        <v>369</v>
      </c>
    </row>
    <row r="344" spans="1:9" x14ac:dyDescent="0.3">
      <c r="A344" t="s">
        <v>12240</v>
      </c>
      <c r="B344" t="s">
        <v>12534</v>
      </c>
      <c r="C344" t="s">
        <v>13735</v>
      </c>
      <c r="D344" t="s">
        <v>12893</v>
      </c>
      <c r="E344" t="s">
        <v>12566</v>
      </c>
      <c r="F344" t="s">
        <v>12567</v>
      </c>
      <c r="G344">
        <v>1</v>
      </c>
      <c r="H344" t="s">
        <v>766</v>
      </c>
      <c r="I344" t="s">
        <v>370</v>
      </c>
    </row>
    <row r="345" spans="1:9" x14ac:dyDescent="0.3">
      <c r="A345" t="s">
        <v>12241</v>
      </c>
      <c r="B345" t="s">
        <v>12534</v>
      </c>
      <c r="C345" t="s">
        <v>13334</v>
      </c>
      <c r="D345" t="s">
        <v>12894</v>
      </c>
      <c r="E345" t="s">
        <v>12566</v>
      </c>
      <c r="F345" t="s">
        <v>12567</v>
      </c>
      <c r="G345">
        <v>1</v>
      </c>
      <c r="H345" t="s">
        <v>766</v>
      </c>
      <c r="I345" t="s">
        <v>371</v>
      </c>
    </row>
    <row r="346" spans="1:9" x14ac:dyDescent="0.3">
      <c r="A346" t="s">
        <v>12242</v>
      </c>
      <c r="B346" t="s">
        <v>12534</v>
      </c>
      <c r="C346" t="s">
        <v>13736</v>
      </c>
      <c r="D346" t="s">
        <v>12895</v>
      </c>
      <c r="E346" t="s">
        <v>12566</v>
      </c>
      <c r="F346" t="s">
        <v>12567</v>
      </c>
      <c r="G346">
        <v>1</v>
      </c>
      <c r="H346" t="s">
        <v>766</v>
      </c>
      <c r="I346" t="s">
        <v>372</v>
      </c>
    </row>
    <row r="347" spans="1:9" x14ac:dyDescent="0.3">
      <c r="A347" t="s">
        <v>12243</v>
      </c>
      <c r="B347" t="s">
        <v>12534</v>
      </c>
      <c r="C347" t="s">
        <v>13737</v>
      </c>
      <c r="D347" t="s">
        <v>12896</v>
      </c>
      <c r="E347" t="s">
        <v>12566</v>
      </c>
      <c r="F347" t="s">
        <v>12567</v>
      </c>
      <c r="G347">
        <v>1</v>
      </c>
      <c r="H347" t="s">
        <v>766</v>
      </c>
      <c r="I347" t="s">
        <v>373</v>
      </c>
    </row>
    <row r="348" spans="1:9" x14ac:dyDescent="0.3">
      <c r="A348" t="s">
        <v>12244</v>
      </c>
      <c r="B348" t="s">
        <v>12534</v>
      </c>
      <c r="C348" t="s">
        <v>13738</v>
      </c>
      <c r="D348" t="s">
        <v>12897</v>
      </c>
      <c r="E348" t="s">
        <v>12566</v>
      </c>
      <c r="F348" t="s">
        <v>12567</v>
      </c>
      <c r="G348">
        <v>1</v>
      </c>
      <c r="H348" t="s">
        <v>766</v>
      </c>
      <c r="I348" t="s">
        <v>374</v>
      </c>
    </row>
    <row r="349" spans="1:9" x14ac:dyDescent="0.3">
      <c r="A349" t="s">
        <v>12245</v>
      </c>
      <c r="B349" t="s">
        <v>12534</v>
      </c>
      <c r="C349" t="s">
        <v>13335</v>
      </c>
      <c r="D349" t="s">
        <v>12898</v>
      </c>
      <c r="E349" t="s">
        <v>12566</v>
      </c>
      <c r="F349" t="s">
        <v>12567</v>
      </c>
      <c r="G349">
        <v>1</v>
      </c>
      <c r="H349" t="s">
        <v>766</v>
      </c>
      <c r="I349" t="s">
        <v>375</v>
      </c>
    </row>
    <row r="350" spans="1:9" x14ac:dyDescent="0.3">
      <c r="A350" t="s">
        <v>12246</v>
      </c>
      <c r="B350" t="s">
        <v>12534</v>
      </c>
      <c r="C350" t="s">
        <v>13739</v>
      </c>
      <c r="D350" t="s">
        <v>12899</v>
      </c>
      <c r="E350" t="s">
        <v>12566</v>
      </c>
      <c r="F350" t="s">
        <v>12567</v>
      </c>
      <c r="G350">
        <v>1</v>
      </c>
      <c r="H350" t="s">
        <v>766</v>
      </c>
      <c r="I350" t="s">
        <v>376</v>
      </c>
    </row>
    <row r="351" spans="1:9" x14ac:dyDescent="0.3">
      <c r="A351" t="s">
        <v>12247</v>
      </c>
      <c r="B351" t="s">
        <v>12534</v>
      </c>
      <c r="C351" t="s">
        <v>13740</v>
      </c>
      <c r="D351" t="s">
        <v>12900</v>
      </c>
      <c r="E351" t="s">
        <v>12566</v>
      </c>
      <c r="F351" t="s">
        <v>12567</v>
      </c>
      <c r="G351">
        <v>1</v>
      </c>
      <c r="H351" t="s">
        <v>766</v>
      </c>
      <c r="I351" t="s">
        <v>377</v>
      </c>
    </row>
    <row r="352" spans="1:9" x14ac:dyDescent="0.3">
      <c r="A352" t="s">
        <v>12248</v>
      </c>
      <c r="B352" t="s">
        <v>12534</v>
      </c>
      <c r="C352" t="s">
        <v>13336</v>
      </c>
      <c r="D352" t="s">
        <v>12901</v>
      </c>
      <c r="E352" t="s">
        <v>12566</v>
      </c>
      <c r="F352" t="s">
        <v>12567</v>
      </c>
      <c r="G352">
        <v>1</v>
      </c>
      <c r="H352" t="s">
        <v>766</v>
      </c>
      <c r="I352" t="s">
        <v>378</v>
      </c>
    </row>
    <row r="353" spans="1:9" x14ac:dyDescent="0.3">
      <c r="A353" t="s">
        <v>12249</v>
      </c>
      <c r="B353" t="s">
        <v>12534</v>
      </c>
      <c r="C353" t="s">
        <v>13741</v>
      </c>
      <c r="D353" t="s">
        <v>12902</v>
      </c>
      <c r="E353" t="s">
        <v>12566</v>
      </c>
      <c r="F353" t="s">
        <v>12567</v>
      </c>
      <c r="G353">
        <v>1</v>
      </c>
      <c r="H353" t="s">
        <v>766</v>
      </c>
      <c r="I353" t="s">
        <v>379</v>
      </c>
    </row>
    <row r="354" spans="1:9" x14ac:dyDescent="0.3">
      <c r="A354" t="s">
        <v>12250</v>
      </c>
      <c r="B354" t="s">
        <v>12534</v>
      </c>
      <c r="C354" t="s">
        <v>13742</v>
      </c>
      <c r="D354" t="s">
        <v>12903</v>
      </c>
      <c r="E354" t="s">
        <v>12566</v>
      </c>
      <c r="F354" t="s">
        <v>12567</v>
      </c>
      <c r="G354">
        <v>1</v>
      </c>
      <c r="H354" t="s">
        <v>766</v>
      </c>
      <c r="I354" t="s">
        <v>380</v>
      </c>
    </row>
    <row r="355" spans="1:9" x14ac:dyDescent="0.3">
      <c r="A355" t="s">
        <v>12251</v>
      </c>
      <c r="B355" t="s">
        <v>12534</v>
      </c>
      <c r="C355" t="s">
        <v>13743</v>
      </c>
      <c r="D355" t="s">
        <v>12904</v>
      </c>
      <c r="E355" t="s">
        <v>12566</v>
      </c>
      <c r="F355" t="s">
        <v>12567</v>
      </c>
      <c r="G355">
        <v>1</v>
      </c>
      <c r="H355" t="s">
        <v>766</v>
      </c>
      <c r="I355" t="s">
        <v>381</v>
      </c>
    </row>
    <row r="356" spans="1:9" x14ac:dyDescent="0.3">
      <c r="A356" t="s">
        <v>12252</v>
      </c>
      <c r="B356" t="s">
        <v>12534</v>
      </c>
      <c r="C356" t="s">
        <v>13744</v>
      </c>
      <c r="D356" t="s">
        <v>12905</v>
      </c>
      <c r="E356" t="s">
        <v>12566</v>
      </c>
      <c r="F356" t="s">
        <v>12567</v>
      </c>
      <c r="G356">
        <v>1</v>
      </c>
      <c r="H356" t="s">
        <v>766</v>
      </c>
      <c r="I356" t="s">
        <v>382</v>
      </c>
    </row>
    <row r="357" spans="1:9" x14ac:dyDescent="0.3">
      <c r="A357" t="s">
        <v>12253</v>
      </c>
      <c r="B357" t="s">
        <v>12534</v>
      </c>
      <c r="C357" t="s">
        <v>13337</v>
      </c>
      <c r="D357" t="s">
        <v>12906</v>
      </c>
      <c r="E357" t="s">
        <v>12566</v>
      </c>
      <c r="F357" t="s">
        <v>12567</v>
      </c>
      <c r="G357">
        <v>1</v>
      </c>
      <c r="H357" t="s">
        <v>766</v>
      </c>
      <c r="I357" t="s">
        <v>383</v>
      </c>
    </row>
    <row r="358" spans="1:9" x14ac:dyDescent="0.3">
      <c r="A358" t="s">
        <v>12254</v>
      </c>
      <c r="B358" t="s">
        <v>12534</v>
      </c>
      <c r="C358" t="s">
        <v>13745</v>
      </c>
      <c r="D358" t="s">
        <v>12907</v>
      </c>
      <c r="E358" t="s">
        <v>12566</v>
      </c>
      <c r="F358" t="s">
        <v>12567</v>
      </c>
      <c r="G358">
        <v>1</v>
      </c>
      <c r="H358" t="s">
        <v>766</v>
      </c>
      <c r="I358" t="s">
        <v>384</v>
      </c>
    </row>
    <row r="359" spans="1:9" x14ac:dyDescent="0.3">
      <c r="A359" t="s">
        <v>12255</v>
      </c>
      <c r="B359" t="s">
        <v>12534</v>
      </c>
      <c r="C359" t="s">
        <v>13338</v>
      </c>
      <c r="D359" t="s">
        <v>12908</v>
      </c>
      <c r="E359" t="s">
        <v>12566</v>
      </c>
      <c r="F359" t="s">
        <v>12567</v>
      </c>
      <c r="G359">
        <v>1</v>
      </c>
      <c r="H359" t="s">
        <v>766</v>
      </c>
      <c r="I359" t="s">
        <v>385</v>
      </c>
    </row>
    <row r="360" spans="1:9" x14ac:dyDescent="0.3">
      <c r="A360" t="s">
        <v>12256</v>
      </c>
      <c r="B360" t="s">
        <v>12534</v>
      </c>
      <c r="C360" t="s">
        <v>13746</v>
      </c>
      <c r="D360" t="s">
        <v>12909</v>
      </c>
      <c r="E360" t="s">
        <v>12566</v>
      </c>
      <c r="F360" t="s">
        <v>12567</v>
      </c>
      <c r="G360">
        <v>1</v>
      </c>
      <c r="H360" t="s">
        <v>766</v>
      </c>
      <c r="I360" t="s">
        <v>386</v>
      </c>
    </row>
    <row r="361" spans="1:9" x14ac:dyDescent="0.3">
      <c r="A361" t="s">
        <v>12257</v>
      </c>
      <c r="B361" t="s">
        <v>12534</v>
      </c>
      <c r="C361" t="s">
        <v>13747</v>
      </c>
      <c r="D361" t="s">
        <v>12910</v>
      </c>
      <c r="E361" t="s">
        <v>12566</v>
      </c>
      <c r="F361" t="s">
        <v>12567</v>
      </c>
      <c r="G361">
        <v>1</v>
      </c>
      <c r="H361" t="s">
        <v>766</v>
      </c>
      <c r="I361" t="s">
        <v>387</v>
      </c>
    </row>
    <row r="362" spans="1:9" x14ac:dyDescent="0.3">
      <c r="A362" t="s">
        <v>12258</v>
      </c>
      <c r="B362" t="s">
        <v>12534</v>
      </c>
      <c r="C362" t="s">
        <v>13748</v>
      </c>
      <c r="D362" t="s">
        <v>12911</v>
      </c>
      <c r="E362" t="s">
        <v>12566</v>
      </c>
      <c r="F362" t="s">
        <v>12567</v>
      </c>
      <c r="G362">
        <v>1</v>
      </c>
      <c r="H362" t="s">
        <v>766</v>
      </c>
      <c r="I362" t="s">
        <v>388</v>
      </c>
    </row>
    <row r="363" spans="1:9" x14ac:dyDescent="0.3">
      <c r="A363" t="s">
        <v>12259</v>
      </c>
      <c r="B363" t="s">
        <v>12534</v>
      </c>
      <c r="C363" t="s">
        <v>13749</v>
      </c>
      <c r="D363" t="s">
        <v>12912</v>
      </c>
      <c r="E363" t="s">
        <v>12566</v>
      </c>
      <c r="F363" t="s">
        <v>12567</v>
      </c>
      <c r="G363">
        <v>1</v>
      </c>
      <c r="H363" t="s">
        <v>766</v>
      </c>
      <c r="I363" t="s">
        <v>389</v>
      </c>
    </row>
    <row r="364" spans="1:9" x14ac:dyDescent="0.3">
      <c r="A364" t="s">
        <v>12260</v>
      </c>
      <c r="B364" t="s">
        <v>12534</v>
      </c>
      <c r="C364" t="s">
        <v>13339</v>
      </c>
      <c r="D364" t="s">
        <v>13116</v>
      </c>
      <c r="E364" t="s">
        <v>12566</v>
      </c>
      <c r="F364" t="s">
        <v>12567</v>
      </c>
      <c r="G364">
        <v>1</v>
      </c>
      <c r="H364" t="s">
        <v>766</v>
      </c>
      <c r="I364" t="s">
        <v>390</v>
      </c>
    </row>
    <row r="365" spans="1:9" x14ac:dyDescent="0.3">
      <c r="A365" t="s">
        <v>12261</v>
      </c>
      <c r="B365" t="s">
        <v>12534</v>
      </c>
      <c r="C365" t="s">
        <v>13750</v>
      </c>
      <c r="D365" t="s">
        <v>12913</v>
      </c>
      <c r="E365" t="s">
        <v>12566</v>
      </c>
      <c r="F365" t="s">
        <v>12567</v>
      </c>
      <c r="G365">
        <v>1</v>
      </c>
      <c r="H365" t="s">
        <v>766</v>
      </c>
      <c r="I365" t="s">
        <v>391</v>
      </c>
    </row>
    <row r="366" spans="1:9" x14ac:dyDescent="0.3">
      <c r="A366" t="s">
        <v>12262</v>
      </c>
      <c r="B366" t="s">
        <v>12534</v>
      </c>
      <c r="C366" t="s">
        <v>13751</v>
      </c>
      <c r="D366" t="s">
        <v>12914</v>
      </c>
      <c r="E366" t="s">
        <v>12566</v>
      </c>
      <c r="F366" t="s">
        <v>12567</v>
      </c>
      <c r="G366">
        <v>1</v>
      </c>
      <c r="H366" t="s">
        <v>766</v>
      </c>
      <c r="I366" t="s">
        <v>392</v>
      </c>
    </row>
    <row r="367" spans="1:9" x14ac:dyDescent="0.3">
      <c r="A367" t="s">
        <v>12263</v>
      </c>
      <c r="B367" t="s">
        <v>12534</v>
      </c>
      <c r="C367" t="s">
        <v>13752</v>
      </c>
      <c r="D367" t="s">
        <v>12915</v>
      </c>
      <c r="E367" t="s">
        <v>12566</v>
      </c>
      <c r="F367" t="s">
        <v>12567</v>
      </c>
      <c r="G367">
        <v>1</v>
      </c>
      <c r="H367" t="s">
        <v>766</v>
      </c>
      <c r="I367" t="s">
        <v>393</v>
      </c>
    </row>
    <row r="368" spans="1:9" x14ac:dyDescent="0.3">
      <c r="A368" t="s">
        <v>12264</v>
      </c>
      <c r="B368" t="s">
        <v>12534</v>
      </c>
      <c r="C368" t="s">
        <v>13753</v>
      </c>
      <c r="D368" t="s">
        <v>12916</v>
      </c>
      <c r="E368" t="s">
        <v>12566</v>
      </c>
      <c r="F368" t="s">
        <v>12567</v>
      </c>
      <c r="G368">
        <v>1</v>
      </c>
      <c r="H368" t="s">
        <v>766</v>
      </c>
      <c r="I368" t="s">
        <v>394</v>
      </c>
    </row>
    <row r="369" spans="1:9" x14ac:dyDescent="0.3">
      <c r="A369" t="s">
        <v>12265</v>
      </c>
      <c r="B369" t="s">
        <v>12534</v>
      </c>
      <c r="C369" t="s">
        <v>13754</v>
      </c>
      <c r="D369" t="s">
        <v>13117</v>
      </c>
      <c r="E369" t="s">
        <v>12566</v>
      </c>
      <c r="F369" t="s">
        <v>12567</v>
      </c>
      <c r="G369">
        <v>1</v>
      </c>
      <c r="H369" t="s">
        <v>766</v>
      </c>
      <c r="I369" t="s">
        <v>395</v>
      </c>
    </row>
    <row r="370" spans="1:9" x14ac:dyDescent="0.3">
      <c r="A370" t="s">
        <v>12266</v>
      </c>
      <c r="B370" t="s">
        <v>12534</v>
      </c>
      <c r="C370" t="s">
        <v>13755</v>
      </c>
      <c r="D370" t="s">
        <v>12917</v>
      </c>
      <c r="E370" t="s">
        <v>12566</v>
      </c>
      <c r="F370" t="s">
        <v>12567</v>
      </c>
      <c r="G370">
        <v>1</v>
      </c>
      <c r="H370" t="s">
        <v>766</v>
      </c>
      <c r="I370" t="s">
        <v>396</v>
      </c>
    </row>
    <row r="371" spans="1:9" x14ac:dyDescent="0.3">
      <c r="A371" t="s">
        <v>12267</v>
      </c>
      <c r="B371" t="s">
        <v>12534</v>
      </c>
      <c r="C371" t="s">
        <v>13756</v>
      </c>
      <c r="D371" t="s">
        <v>12918</v>
      </c>
      <c r="E371" t="s">
        <v>12566</v>
      </c>
      <c r="F371" t="s">
        <v>12567</v>
      </c>
      <c r="G371">
        <v>1</v>
      </c>
      <c r="H371" t="s">
        <v>766</v>
      </c>
      <c r="I371" t="s">
        <v>397</v>
      </c>
    </row>
    <row r="372" spans="1:9" x14ac:dyDescent="0.3">
      <c r="A372" t="s">
        <v>12268</v>
      </c>
      <c r="B372" t="s">
        <v>12534</v>
      </c>
      <c r="C372" t="s">
        <v>13757</v>
      </c>
      <c r="D372" t="s">
        <v>12919</v>
      </c>
      <c r="E372" t="s">
        <v>12566</v>
      </c>
      <c r="F372" t="s">
        <v>12567</v>
      </c>
      <c r="G372">
        <v>1</v>
      </c>
      <c r="H372" t="s">
        <v>766</v>
      </c>
      <c r="I372" t="s">
        <v>398</v>
      </c>
    </row>
    <row r="373" spans="1:9" x14ac:dyDescent="0.3">
      <c r="A373" t="s">
        <v>12269</v>
      </c>
      <c r="B373" t="s">
        <v>12534</v>
      </c>
      <c r="C373" t="s">
        <v>13758</v>
      </c>
      <c r="D373" t="s">
        <v>12920</v>
      </c>
      <c r="E373" t="s">
        <v>12566</v>
      </c>
      <c r="F373" t="s">
        <v>12567</v>
      </c>
      <c r="G373">
        <v>1</v>
      </c>
      <c r="H373" t="s">
        <v>766</v>
      </c>
      <c r="I373" t="s">
        <v>399</v>
      </c>
    </row>
    <row r="374" spans="1:9" x14ac:dyDescent="0.3">
      <c r="A374" t="s">
        <v>12270</v>
      </c>
      <c r="B374" t="s">
        <v>12534</v>
      </c>
      <c r="C374" t="s">
        <v>13759</v>
      </c>
      <c r="D374" t="s">
        <v>12921</v>
      </c>
      <c r="E374" t="s">
        <v>12566</v>
      </c>
      <c r="F374" t="s">
        <v>12567</v>
      </c>
      <c r="G374">
        <v>1</v>
      </c>
      <c r="H374" t="s">
        <v>766</v>
      </c>
      <c r="I374" t="s">
        <v>400</v>
      </c>
    </row>
    <row r="375" spans="1:9" x14ac:dyDescent="0.3">
      <c r="A375" t="s">
        <v>12271</v>
      </c>
      <c r="B375" t="s">
        <v>12534</v>
      </c>
      <c r="C375" t="s">
        <v>13760</v>
      </c>
      <c r="D375" t="s">
        <v>12922</v>
      </c>
      <c r="E375" t="s">
        <v>12566</v>
      </c>
      <c r="F375" t="s">
        <v>12567</v>
      </c>
      <c r="G375">
        <v>1</v>
      </c>
      <c r="H375" t="s">
        <v>766</v>
      </c>
      <c r="I375" t="s">
        <v>401</v>
      </c>
    </row>
    <row r="376" spans="1:9" x14ac:dyDescent="0.3">
      <c r="A376" t="s">
        <v>12272</v>
      </c>
      <c r="B376" t="s">
        <v>12534</v>
      </c>
      <c r="C376" t="s">
        <v>13761</v>
      </c>
      <c r="D376" t="s">
        <v>12923</v>
      </c>
      <c r="E376" t="s">
        <v>12566</v>
      </c>
      <c r="F376" t="s">
        <v>12567</v>
      </c>
      <c r="G376">
        <v>1</v>
      </c>
      <c r="H376" t="s">
        <v>766</v>
      </c>
      <c r="I376" t="s">
        <v>402</v>
      </c>
    </row>
    <row r="377" spans="1:9" x14ac:dyDescent="0.3">
      <c r="A377" t="s">
        <v>12273</v>
      </c>
      <c r="B377" t="s">
        <v>12534</v>
      </c>
      <c r="C377" t="s">
        <v>13762</v>
      </c>
      <c r="D377" t="s">
        <v>12924</v>
      </c>
      <c r="E377" t="s">
        <v>12566</v>
      </c>
      <c r="F377" t="s">
        <v>12567</v>
      </c>
      <c r="G377">
        <v>1</v>
      </c>
      <c r="H377" t="s">
        <v>766</v>
      </c>
      <c r="I377" t="s">
        <v>403</v>
      </c>
    </row>
    <row r="378" spans="1:9" x14ac:dyDescent="0.3">
      <c r="A378" t="s">
        <v>12274</v>
      </c>
      <c r="B378" t="s">
        <v>12534</v>
      </c>
      <c r="C378" t="s">
        <v>13763</v>
      </c>
      <c r="D378" t="s">
        <v>12925</v>
      </c>
      <c r="E378" t="s">
        <v>12566</v>
      </c>
      <c r="F378" t="s">
        <v>12567</v>
      </c>
      <c r="G378">
        <v>1</v>
      </c>
      <c r="H378" t="s">
        <v>766</v>
      </c>
      <c r="I378" t="s">
        <v>404</v>
      </c>
    </row>
    <row r="379" spans="1:9" x14ac:dyDescent="0.3">
      <c r="A379" t="s">
        <v>12275</v>
      </c>
      <c r="B379" t="s">
        <v>12534</v>
      </c>
      <c r="C379" t="s">
        <v>13764</v>
      </c>
      <c r="D379" t="s">
        <v>12926</v>
      </c>
      <c r="E379" t="s">
        <v>12566</v>
      </c>
      <c r="F379" t="s">
        <v>12567</v>
      </c>
      <c r="G379">
        <v>1</v>
      </c>
      <c r="H379" t="s">
        <v>766</v>
      </c>
      <c r="I379" t="s">
        <v>405</v>
      </c>
    </row>
    <row r="380" spans="1:9" x14ac:dyDescent="0.3">
      <c r="A380" t="s">
        <v>12276</v>
      </c>
      <c r="B380" t="s">
        <v>12534</v>
      </c>
      <c r="C380" t="s">
        <v>13765</v>
      </c>
      <c r="D380" t="s">
        <v>12927</v>
      </c>
      <c r="E380" t="s">
        <v>12566</v>
      </c>
      <c r="F380" t="s">
        <v>12567</v>
      </c>
      <c r="G380">
        <v>1</v>
      </c>
      <c r="H380" t="s">
        <v>766</v>
      </c>
      <c r="I380" t="s">
        <v>406</v>
      </c>
    </row>
    <row r="381" spans="1:9" x14ac:dyDescent="0.3">
      <c r="A381" t="s">
        <v>12277</v>
      </c>
      <c r="B381" t="s">
        <v>12534</v>
      </c>
      <c r="C381" t="s">
        <v>13766</v>
      </c>
      <c r="D381" t="s">
        <v>12928</v>
      </c>
      <c r="E381" t="s">
        <v>12566</v>
      </c>
      <c r="F381" t="s">
        <v>12567</v>
      </c>
      <c r="G381">
        <v>1</v>
      </c>
      <c r="H381" t="s">
        <v>766</v>
      </c>
      <c r="I381" t="s">
        <v>407</v>
      </c>
    </row>
    <row r="382" spans="1:9" x14ac:dyDescent="0.3">
      <c r="A382" t="s">
        <v>12278</v>
      </c>
      <c r="B382" t="s">
        <v>12534</v>
      </c>
      <c r="C382" t="s">
        <v>13767</v>
      </c>
      <c r="D382" t="s">
        <v>12929</v>
      </c>
      <c r="E382" t="s">
        <v>12566</v>
      </c>
      <c r="F382" t="s">
        <v>12567</v>
      </c>
      <c r="G382">
        <v>1</v>
      </c>
      <c r="H382" t="s">
        <v>766</v>
      </c>
      <c r="I382" t="s">
        <v>408</v>
      </c>
    </row>
    <row r="383" spans="1:9" x14ac:dyDescent="0.3">
      <c r="A383" t="s">
        <v>12279</v>
      </c>
      <c r="B383" t="s">
        <v>12534</v>
      </c>
      <c r="C383" t="s">
        <v>13340</v>
      </c>
      <c r="D383" t="s">
        <v>12930</v>
      </c>
      <c r="E383" t="s">
        <v>12566</v>
      </c>
      <c r="F383" t="s">
        <v>12567</v>
      </c>
      <c r="G383">
        <v>1</v>
      </c>
      <c r="H383" t="s">
        <v>766</v>
      </c>
      <c r="I383" t="s">
        <v>409</v>
      </c>
    </row>
    <row r="384" spans="1:9" x14ac:dyDescent="0.3">
      <c r="A384" t="s">
        <v>12280</v>
      </c>
      <c r="B384" t="s">
        <v>12534</v>
      </c>
      <c r="C384" t="s">
        <v>13768</v>
      </c>
      <c r="D384" t="s">
        <v>12931</v>
      </c>
      <c r="E384" t="s">
        <v>12566</v>
      </c>
      <c r="F384" t="s">
        <v>12567</v>
      </c>
      <c r="G384">
        <v>1</v>
      </c>
      <c r="H384" t="s">
        <v>766</v>
      </c>
      <c r="I384" t="s">
        <v>410</v>
      </c>
    </row>
    <row r="385" spans="1:9" x14ac:dyDescent="0.3">
      <c r="A385" t="s">
        <v>12281</v>
      </c>
      <c r="B385" t="s">
        <v>12534</v>
      </c>
      <c r="C385" t="s">
        <v>13769</v>
      </c>
      <c r="D385" t="s">
        <v>12932</v>
      </c>
      <c r="E385" t="s">
        <v>12566</v>
      </c>
      <c r="F385" t="s">
        <v>12567</v>
      </c>
      <c r="G385">
        <v>1</v>
      </c>
      <c r="H385" t="s">
        <v>766</v>
      </c>
      <c r="I385" t="s">
        <v>411</v>
      </c>
    </row>
    <row r="386" spans="1:9" x14ac:dyDescent="0.3">
      <c r="A386" t="s">
        <v>12282</v>
      </c>
      <c r="B386" t="s">
        <v>12534</v>
      </c>
      <c r="C386" t="s">
        <v>13341</v>
      </c>
      <c r="D386" t="s">
        <v>12933</v>
      </c>
      <c r="E386" t="s">
        <v>12566</v>
      </c>
      <c r="F386" t="s">
        <v>12567</v>
      </c>
      <c r="G386">
        <v>1</v>
      </c>
      <c r="H386" t="s">
        <v>766</v>
      </c>
      <c r="I386" t="s">
        <v>412</v>
      </c>
    </row>
    <row r="387" spans="1:9" x14ac:dyDescent="0.3">
      <c r="A387" t="s">
        <v>12283</v>
      </c>
      <c r="B387" t="s">
        <v>12534</v>
      </c>
      <c r="C387" t="s">
        <v>13770</v>
      </c>
      <c r="D387" t="s">
        <v>12934</v>
      </c>
      <c r="E387" t="s">
        <v>12566</v>
      </c>
      <c r="F387" t="s">
        <v>12567</v>
      </c>
      <c r="G387">
        <v>1</v>
      </c>
      <c r="H387" t="s">
        <v>766</v>
      </c>
      <c r="I387" t="s">
        <v>413</v>
      </c>
    </row>
    <row r="388" spans="1:9" x14ac:dyDescent="0.3">
      <c r="A388" t="s">
        <v>12284</v>
      </c>
      <c r="B388" t="s">
        <v>12534</v>
      </c>
      <c r="C388" t="s">
        <v>13342</v>
      </c>
      <c r="D388" t="s">
        <v>12935</v>
      </c>
      <c r="E388" t="s">
        <v>12566</v>
      </c>
      <c r="F388" t="s">
        <v>12567</v>
      </c>
      <c r="G388">
        <v>1</v>
      </c>
      <c r="H388" t="s">
        <v>766</v>
      </c>
      <c r="I388" t="s">
        <v>414</v>
      </c>
    </row>
    <row r="389" spans="1:9" x14ac:dyDescent="0.3">
      <c r="A389" t="s">
        <v>12285</v>
      </c>
      <c r="B389" t="s">
        <v>12534</v>
      </c>
      <c r="C389" t="s">
        <v>13343</v>
      </c>
      <c r="D389" t="s">
        <v>12936</v>
      </c>
      <c r="E389" t="s">
        <v>12566</v>
      </c>
      <c r="F389" t="s">
        <v>12567</v>
      </c>
      <c r="G389">
        <v>1</v>
      </c>
      <c r="H389" t="s">
        <v>766</v>
      </c>
      <c r="I389" t="s">
        <v>415</v>
      </c>
    </row>
    <row r="390" spans="1:9" x14ac:dyDescent="0.3">
      <c r="A390" t="s">
        <v>12286</v>
      </c>
      <c r="B390" t="s">
        <v>12534</v>
      </c>
      <c r="C390" t="s">
        <v>13771</v>
      </c>
      <c r="D390" t="s">
        <v>12937</v>
      </c>
      <c r="E390" t="s">
        <v>12566</v>
      </c>
      <c r="F390" t="s">
        <v>12567</v>
      </c>
      <c r="G390">
        <v>1</v>
      </c>
      <c r="H390" t="s">
        <v>766</v>
      </c>
      <c r="I390" t="s">
        <v>416</v>
      </c>
    </row>
    <row r="391" spans="1:9" x14ac:dyDescent="0.3">
      <c r="A391" t="s">
        <v>12287</v>
      </c>
      <c r="B391" t="s">
        <v>12534</v>
      </c>
      <c r="C391" t="s">
        <v>13344</v>
      </c>
      <c r="D391" t="s">
        <v>13118</v>
      </c>
      <c r="E391" t="s">
        <v>12566</v>
      </c>
      <c r="F391" t="s">
        <v>12567</v>
      </c>
      <c r="G391">
        <v>1</v>
      </c>
      <c r="H391" t="s">
        <v>766</v>
      </c>
      <c r="I391" t="s">
        <v>417</v>
      </c>
    </row>
    <row r="392" spans="1:9" x14ac:dyDescent="0.3">
      <c r="A392" t="s">
        <v>12288</v>
      </c>
      <c r="B392" t="s">
        <v>12534</v>
      </c>
      <c r="C392" t="s">
        <v>13345</v>
      </c>
      <c r="D392" t="s">
        <v>12938</v>
      </c>
      <c r="E392" t="s">
        <v>12566</v>
      </c>
      <c r="F392" t="s">
        <v>12567</v>
      </c>
      <c r="G392">
        <v>1</v>
      </c>
      <c r="H392" t="s">
        <v>766</v>
      </c>
      <c r="I392" t="s">
        <v>418</v>
      </c>
    </row>
    <row r="393" spans="1:9" x14ac:dyDescent="0.3">
      <c r="A393" t="s">
        <v>12289</v>
      </c>
      <c r="B393" t="s">
        <v>12534</v>
      </c>
      <c r="C393" t="s">
        <v>13346</v>
      </c>
      <c r="D393" t="s">
        <v>12939</v>
      </c>
      <c r="E393" t="s">
        <v>12566</v>
      </c>
      <c r="F393" t="s">
        <v>12567</v>
      </c>
      <c r="G393">
        <v>1</v>
      </c>
      <c r="H393" t="s">
        <v>766</v>
      </c>
      <c r="I393" t="s">
        <v>419</v>
      </c>
    </row>
    <row r="394" spans="1:9" x14ac:dyDescent="0.3">
      <c r="A394" t="s">
        <v>12290</v>
      </c>
      <c r="B394" t="s">
        <v>12534</v>
      </c>
      <c r="C394" t="s">
        <v>13347</v>
      </c>
      <c r="D394" t="s">
        <v>13119</v>
      </c>
      <c r="E394" t="s">
        <v>12566</v>
      </c>
      <c r="F394" t="s">
        <v>12567</v>
      </c>
      <c r="G394">
        <v>1</v>
      </c>
      <c r="H394" t="s">
        <v>766</v>
      </c>
      <c r="I394" t="s">
        <v>420</v>
      </c>
    </row>
    <row r="395" spans="1:9" x14ac:dyDescent="0.3">
      <c r="A395" t="s">
        <v>12291</v>
      </c>
      <c r="B395" t="s">
        <v>12534</v>
      </c>
      <c r="C395" t="s">
        <v>13348</v>
      </c>
      <c r="D395" t="s">
        <v>12940</v>
      </c>
      <c r="E395" t="s">
        <v>12566</v>
      </c>
      <c r="F395" t="s">
        <v>12567</v>
      </c>
      <c r="G395">
        <v>1</v>
      </c>
      <c r="H395" t="s">
        <v>766</v>
      </c>
      <c r="I395" t="s">
        <v>421</v>
      </c>
    </row>
    <row r="396" spans="1:9" x14ac:dyDescent="0.3">
      <c r="A396" t="s">
        <v>12292</v>
      </c>
      <c r="B396" t="s">
        <v>12534</v>
      </c>
      <c r="C396" t="s">
        <v>13349</v>
      </c>
      <c r="D396" t="s">
        <v>13120</v>
      </c>
      <c r="E396" t="s">
        <v>12566</v>
      </c>
      <c r="F396" t="s">
        <v>12567</v>
      </c>
      <c r="G396">
        <v>1</v>
      </c>
      <c r="H396" t="s">
        <v>766</v>
      </c>
      <c r="I396" t="s">
        <v>422</v>
      </c>
    </row>
    <row r="397" spans="1:9" x14ac:dyDescent="0.3">
      <c r="A397" t="s">
        <v>12293</v>
      </c>
      <c r="B397" t="s">
        <v>12534</v>
      </c>
      <c r="C397" t="s">
        <v>13772</v>
      </c>
      <c r="D397" t="s">
        <v>12941</v>
      </c>
      <c r="E397" t="s">
        <v>12566</v>
      </c>
      <c r="F397" t="s">
        <v>12567</v>
      </c>
      <c r="G397">
        <v>1</v>
      </c>
      <c r="H397" t="s">
        <v>766</v>
      </c>
      <c r="I397" t="s">
        <v>423</v>
      </c>
    </row>
    <row r="398" spans="1:9" x14ac:dyDescent="0.3">
      <c r="A398" t="s">
        <v>12294</v>
      </c>
      <c r="B398" t="s">
        <v>12534</v>
      </c>
      <c r="C398" t="s">
        <v>13350</v>
      </c>
      <c r="D398" t="s">
        <v>13121</v>
      </c>
      <c r="E398" t="s">
        <v>12566</v>
      </c>
      <c r="F398" t="s">
        <v>12567</v>
      </c>
      <c r="G398">
        <v>1</v>
      </c>
      <c r="H398" t="s">
        <v>766</v>
      </c>
      <c r="I398" t="s">
        <v>424</v>
      </c>
    </row>
    <row r="399" spans="1:9" x14ac:dyDescent="0.3">
      <c r="A399" t="s">
        <v>12295</v>
      </c>
      <c r="B399" t="s">
        <v>12534</v>
      </c>
      <c r="C399" t="s">
        <v>13351</v>
      </c>
      <c r="D399" t="s">
        <v>12942</v>
      </c>
      <c r="E399" t="s">
        <v>12566</v>
      </c>
      <c r="F399" t="s">
        <v>12567</v>
      </c>
      <c r="G399">
        <v>1</v>
      </c>
      <c r="H399" t="s">
        <v>766</v>
      </c>
      <c r="I399" t="s">
        <v>425</v>
      </c>
    </row>
    <row r="400" spans="1:9" x14ac:dyDescent="0.3">
      <c r="A400" t="s">
        <v>12296</v>
      </c>
      <c r="B400" t="s">
        <v>12534</v>
      </c>
      <c r="C400" t="s">
        <v>13352</v>
      </c>
      <c r="D400" t="s">
        <v>12943</v>
      </c>
      <c r="E400" t="s">
        <v>12566</v>
      </c>
      <c r="F400" t="s">
        <v>12567</v>
      </c>
      <c r="G400">
        <v>1</v>
      </c>
      <c r="H400" t="s">
        <v>766</v>
      </c>
      <c r="I400" t="s">
        <v>426</v>
      </c>
    </row>
    <row r="401" spans="1:9" x14ac:dyDescent="0.3">
      <c r="A401" t="s">
        <v>12297</v>
      </c>
      <c r="B401" t="s">
        <v>12534</v>
      </c>
      <c r="C401" t="s">
        <v>13773</v>
      </c>
      <c r="D401" t="s">
        <v>12944</v>
      </c>
      <c r="E401" t="s">
        <v>12566</v>
      </c>
      <c r="F401" t="s">
        <v>12567</v>
      </c>
      <c r="G401">
        <v>1</v>
      </c>
      <c r="H401" t="s">
        <v>766</v>
      </c>
      <c r="I401" t="s">
        <v>427</v>
      </c>
    </row>
    <row r="402" spans="1:9" x14ac:dyDescent="0.3">
      <c r="A402" t="s">
        <v>12298</v>
      </c>
      <c r="B402" t="s">
        <v>12534</v>
      </c>
      <c r="C402" t="s">
        <v>13774</v>
      </c>
      <c r="D402" t="s">
        <v>12945</v>
      </c>
      <c r="E402" t="s">
        <v>12566</v>
      </c>
      <c r="F402" t="s">
        <v>12567</v>
      </c>
      <c r="G402">
        <v>1</v>
      </c>
      <c r="H402" t="s">
        <v>766</v>
      </c>
      <c r="I402" t="s">
        <v>428</v>
      </c>
    </row>
    <row r="403" spans="1:9" x14ac:dyDescent="0.3">
      <c r="A403" t="s">
        <v>12299</v>
      </c>
      <c r="B403" t="s">
        <v>12534</v>
      </c>
      <c r="C403" t="s">
        <v>13775</v>
      </c>
      <c r="D403" t="s">
        <v>12946</v>
      </c>
      <c r="E403" t="s">
        <v>12566</v>
      </c>
      <c r="F403" t="s">
        <v>12567</v>
      </c>
      <c r="G403">
        <v>1</v>
      </c>
      <c r="H403" t="s">
        <v>766</v>
      </c>
      <c r="I403" t="s">
        <v>429</v>
      </c>
    </row>
    <row r="404" spans="1:9" x14ac:dyDescent="0.3">
      <c r="A404" t="s">
        <v>12300</v>
      </c>
      <c r="B404" t="s">
        <v>12534</v>
      </c>
      <c r="C404" t="s">
        <v>13353</v>
      </c>
      <c r="D404" t="s">
        <v>13122</v>
      </c>
      <c r="E404" t="s">
        <v>12566</v>
      </c>
      <c r="F404" t="s">
        <v>12567</v>
      </c>
      <c r="G404">
        <v>1</v>
      </c>
      <c r="H404" t="s">
        <v>766</v>
      </c>
      <c r="I404" t="s">
        <v>430</v>
      </c>
    </row>
    <row r="405" spans="1:9" x14ac:dyDescent="0.3">
      <c r="A405" t="s">
        <v>12301</v>
      </c>
      <c r="B405" t="s">
        <v>12534</v>
      </c>
      <c r="C405" t="s">
        <v>13354</v>
      </c>
      <c r="D405" t="s">
        <v>12947</v>
      </c>
      <c r="E405" t="s">
        <v>12566</v>
      </c>
      <c r="F405" t="s">
        <v>12567</v>
      </c>
      <c r="G405">
        <v>1</v>
      </c>
      <c r="H405" t="s">
        <v>766</v>
      </c>
      <c r="I405" t="s">
        <v>431</v>
      </c>
    </row>
    <row r="406" spans="1:9" x14ac:dyDescent="0.3">
      <c r="A406" t="s">
        <v>12302</v>
      </c>
      <c r="B406" t="s">
        <v>12534</v>
      </c>
      <c r="C406" t="s">
        <v>13355</v>
      </c>
      <c r="D406" t="s">
        <v>12948</v>
      </c>
      <c r="E406" t="s">
        <v>12566</v>
      </c>
      <c r="F406" t="s">
        <v>12567</v>
      </c>
      <c r="G406">
        <v>1</v>
      </c>
      <c r="H406" t="s">
        <v>766</v>
      </c>
      <c r="I406" t="s">
        <v>432</v>
      </c>
    </row>
    <row r="407" spans="1:9" x14ac:dyDescent="0.3">
      <c r="A407" t="s">
        <v>12303</v>
      </c>
      <c r="B407" t="s">
        <v>12534</v>
      </c>
      <c r="C407" t="s">
        <v>13776</v>
      </c>
      <c r="D407" t="s">
        <v>12949</v>
      </c>
      <c r="E407" t="s">
        <v>12566</v>
      </c>
      <c r="F407" t="s">
        <v>12567</v>
      </c>
      <c r="G407">
        <v>1</v>
      </c>
      <c r="H407" t="s">
        <v>766</v>
      </c>
      <c r="I407" t="s">
        <v>433</v>
      </c>
    </row>
    <row r="408" spans="1:9" x14ac:dyDescent="0.3">
      <c r="A408" t="s">
        <v>12304</v>
      </c>
      <c r="B408" t="s">
        <v>12534</v>
      </c>
      <c r="C408" t="s">
        <v>13777</v>
      </c>
      <c r="D408" t="s">
        <v>12950</v>
      </c>
      <c r="E408" t="s">
        <v>12566</v>
      </c>
      <c r="F408" t="s">
        <v>12567</v>
      </c>
      <c r="G408">
        <v>1</v>
      </c>
      <c r="H408" t="s">
        <v>766</v>
      </c>
      <c r="I408" t="s">
        <v>434</v>
      </c>
    </row>
    <row r="409" spans="1:9" x14ac:dyDescent="0.3">
      <c r="A409" t="s">
        <v>12305</v>
      </c>
      <c r="B409" t="s">
        <v>12534</v>
      </c>
      <c r="C409" t="s">
        <v>13778</v>
      </c>
      <c r="D409" t="s">
        <v>12951</v>
      </c>
      <c r="E409" t="s">
        <v>12566</v>
      </c>
      <c r="F409" t="s">
        <v>12567</v>
      </c>
      <c r="G409">
        <v>1</v>
      </c>
      <c r="H409" t="s">
        <v>766</v>
      </c>
      <c r="I409" t="s">
        <v>435</v>
      </c>
    </row>
    <row r="410" spans="1:9" x14ac:dyDescent="0.3">
      <c r="A410" t="s">
        <v>12306</v>
      </c>
      <c r="B410" t="s">
        <v>12534</v>
      </c>
      <c r="C410" t="s">
        <v>13779</v>
      </c>
      <c r="D410" t="s">
        <v>12952</v>
      </c>
      <c r="E410" t="s">
        <v>12566</v>
      </c>
      <c r="F410" t="s">
        <v>12567</v>
      </c>
      <c r="G410">
        <v>1</v>
      </c>
      <c r="H410" t="s">
        <v>766</v>
      </c>
      <c r="I410" t="s">
        <v>436</v>
      </c>
    </row>
    <row r="411" spans="1:9" x14ac:dyDescent="0.3">
      <c r="A411" t="s">
        <v>12307</v>
      </c>
      <c r="B411" t="s">
        <v>12534</v>
      </c>
      <c r="C411" t="s">
        <v>13780</v>
      </c>
      <c r="D411" t="s">
        <v>12953</v>
      </c>
      <c r="E411" t="s">
        <v>12566</v>
      </c>
      <c r="F411" t="s">
        <v>12567</v>
      </c>
      <c r="G411">
        <v>1</v>
      </c>
      <c r="H411" t="s">
        <v>766</v>
      </c>
      <c r="I411" t="s">
        <v>437</v>
      </c>
    </row>
    <row r="412" spans="1:9" x14ac:dyDescent="0.3">
      <c r="A412" t="s">
        <v>12308</v>
      </c>
      <c r="B412" t="s">
        <v>12534</v>
      </c>
      <c r="C412" t="s">
        <v>13356</v>
      </c>
      <c r="D412" t="s">
        <v>12954</v>
      </c>
      <c r="E412" t="s">
        <v>12566</v>
      </c>
      <c r="F412" t="s">
        <v>12567</v>
      </c>
      <c r="G412">
        <v>1</v>
      </c>
      <c r="H412" t="s">
        <v>766</v>
      </c>
      <c r="I412" t="s">
        <v>438</v>
      </c>
    </row>
    <row r="413" spans="1:9" x14ac:dyDescent="0.3">
      <c r="A413" t="s">
        <v>12309</v>
      </c>
      <c r="B413" t="s">
        <v>12534</v>
      </c>
      <c r="C413" t="s">
        <v>13357</v>
      </c>
      <c r="D413" t="s">
        <v>12955</v>
      </c>
      <c r="E413" t="s">
        <v>12566</v>
      </c>
      <c r="F413" t="s">
        <v>12567</v>
      </c>
      <c r="G413">
        <v>1</v>
      </c>
      <c r="H413" t="s">
        <v>766</v>
      </c>
      <c r="I413" t="s">
        <v>439</v>
      </c>
    </row>
    <row r="414" spans="1:9" x14ac:dyDescent="0.3">
      <c r="A414" t="s">
        <v>12310</v>
      </c>
      <c r="B414" t="s">
        <v>12534</v>
      </c>
      <c r="C414" t="s">
        <v>13358</v>
      </c>
      <c r="D414" t="s">
        <v>12956</v>
      </c>
      <c r="E414" t="s">
        <v>12566</v>
      </c>
      <c r="F414" t="s">
        <v>12567</v>
      </c>
      <c r="G414">
        <v>1</v>
      </c>
      <c r="H414" t="s">
        <v>766</v>
      </c>
      <c r="I414" t="s">
        <v>440</v>
      </c>
    </row>
    <row r="415" spans="1:9" x14ac:dyDescent="0.3">
      <c r="A415" t="s">
        <v>12311</v>
      </c>
      <c r="B415" t="s">
        <v>12534</v>
      </c>
      <c r="C415" t="s">
        <v>13359</v>
      </c>
      <c r="D415" t="s">
        <v>12957</v>
      </c>
      <c r="E415" t="s">
        <v>12566</v>
      </c>
      <c r="F415" t="s">
        <v>12567</v>
      </c>
      <c r="G415">
        <v>1</v>
      </c>
      <c r="H415" t="s">
        <v>766</v>
      </c>
      <c r="I415" t="s">
        <v>441</v>
      </c>
    </row>
    <row r="416" spans="1:9" x14ac:dyDescent="0.3">
      <c r="A416" t="s">
        <v>12312</v>
      </c>
      <c r="B416" t="s">
        <v>12534</v>
      </c>
      <c r="C416" t="s">
        <v>13360</v>
      </c>
      <c r="D416" t="s">
        <v>12958</v>
      </c>
      <c r="E416" t="s">
        <v>12566</v>
      </c>
      <c r="F416" t="s">
        <v>12567</v>
      </c>
      <c r="G416">
        <v>1</v>
      </c>
      <c r="H416" t="s">
        <v>766</v>
      </c>
      <c r="I416" t="s">
        <v>442</v>
      </c>
    </row>
    <row r="417" spans="1:9" x14ac:dyDescent="0.3">
      <c r="A417" t="s">
        <v>12313</v>
      </c>
      <c r="B417" t="s">
        <v>12534</v>
      </c>
      <c r="C417" t="s">
        <v>13781</v>
      </c>
      <c r="D417" t="s">
        <v>12959</v>
      </c>
      <c r="E417" t="s">
        <v>12566</v>
      </c>
      <c r="F417" t="s">
        <v>12567</v>
      </c>
      <c r="G417">
        <v>1</v>
      </c>
      <c r="H417" t="s">
        <v>766</v>
      </c>
      <c r="I417" t="s">
        <v>443</v>
      </c>
    </row>
    <row r="418" spans="1:9" x14ac:dyDescent="0.3">
      <c r="A418" t="s">
        <v>12314</v>
      </c>
      <c r="B418" t="s">
        <v>12534</v>
      </c>
      <c r="C418" t="s">
        <v>13782</v>
      </c>
      <c r="D418" t="s">
        <v>12960</v>
      </c>
      <c r="E418" t="s">
        <v>12566</v>
      </c>
      <c r="F418" t="s">
        <v>12567</v>
      </c>
      <c r="G418">
        <v>1</v>
      </c>
      <c r="H418" t="s">
        <v>766</v>
      </c>
      <c r="I418" t="s">
        <v>444</v>
      </c>
    </row>
    <row r="419" spans="1:9" x14ac:dyDescent="0.3">
      <c r="A419" t="s">
        <v>12315</v>
      </c>
      <c r="B419" t="s">
        <v>12534</v>
      </c>
      <c r="C419" t="s">
        <v>13783</v>
      </c>
      <c r="D419" t="s">
        <v>12961</v>
      </c>
      <c r="E419" t="s">
        <v>12566</v>
      </c>
      <c r="F419" t="s">
        <v>12567</v>
      </c>
      <c r="G419">
        <v>1</v>
      </c>
      <c r="H419" t="s">
        <v>766</v>
      </c>
      <c r="I419" t="s">
        <v>445</v>
      </c>
    </row>
    <row r="420" spans="1:9" x14ac:dyDescent="0.3">
      <c r="A420" t="s">
        <v>12316</v>
      </c>
      <c r="B420" t="s">
        <v>12534</v>
      </c>
      <c r="C420" t="s">
        <v>13784</v>
      </c>
      <c r="D420" t="s">
        <v>12962</v>
      </c>
      <c r="E420" t="s">
        <v>12566</v>
      </c>
      <c r="F420" t="s">
        <v>12567</v>
      </c>
      <c r="G420">
        <v>1</v>
      </c>
      <c r="H420" t="s">
        <v>766</v>
      </c>
      <c r="I420" t="s">
        <v>446</v>
      </c>
    </row>
    <row r="421" spans="1:9" x14ac:dyDescent="0.3">
      <c r="A421" t="s">
        <v>12317</v>
      </c>
      <c r="B421" t="s">
        <v>12534</v>
      </c>
      <c r="C421" t="s">
        <v>13785</v>
      </c>
      <c r="D421" t="s">
        <v>12963</v>
      </c>
      <c r="E421" t="s">
        <v>12566</v>
      </c>
      <c r="F421" t="s">
        <v>12567</v>
      </c>
      <c r="G421">
        <v>1</v>
      </c>
      <c r="H421" t="s">
        <v>766</v>
      </c>
      <c r="I421" t="s">
        <v>447</v>
      </c>
    </row>
    <row r="422" spans="1:9" x14ac:dyDescent="0.3">
      <c r="A422" t="s">
        <v>12318</v>
      </c>
      <c r="B422" t="s">
        <v>12534</v>
      </c>
      <c r="C422" t="s">
        <v>13786</v>
      </c>
      <c r="D422" t="s">
        <v>12964</v>
      </c>
      <c r="E422" t="s">
        <v>12566</v>
      </c>
      <c r="F422" t="s">
        <v>12567</v>
      </c>
      <c r="G422">
        <v>1</v>
      </c>
      <c r="H422" t="s">
        <v>766</v>
      </c>
      <c r="I422" t="s">
        <v>448</v>
      </c>
    </row>
    <row r="423" spans="1:9" x14ac:dyDescent="0.3">
      <c r="A423" t="s">
        <v>12319</v>
      </c>
      <c r="B423" t="s">
        <v>12534</v>
      </c>
      <c r="C423" t="s">
        <v>13361</v>
      </c>
      <c r="D423" t="s">
        <v>12965</v>
      </c>
      <c r="E423" t="s">
        <v>12566</v>
      </c>
      <c r="F423" t="s">
        <v>12567</v>
      </c>
      <c r="G423">
        <v>1</v>
      </c>
      <c r="H423" t="s">
        <v>766</v>
      </c>
      <c r="I423" t="s">
        <v>449</v>
      </c>
    </row>
    <row r="424" spans="1:9" x14ac:dyDescent="0.3">
      <c r="A424" t="s">
        <v>12320</v>
      </c>
      <c r="B424" t="s">
        <v>12534</v>
      </c>
      <c r="C424" t="s">
        <v>13362</v>
      </c>
      <c r="D424" t="s">
        <v>12966</v>
      </c>
      <c r="E424" t="s">
        <v>12566</v>
      </c>
      <c r="F424" t="s">
        <v>12567</v>
      </c>
      <c r="G424">
        <v>1</v>
      </c>
      <c r="H424" t="s">
        <v>766</v>
      </c>
      <c r="I424" t="s">
        <v>450</v>
      </c>
    </row>
    <row r="425" spans="1:9" x14ac:dyDescent="0.3">
      <c r="A425" t="s">
        <v>12321</v>
      </c>
      <c r="B425" t="s">
        <v>12534</v>
      </c>
      <c r="C425" t="s">
        <v>13234</v>
      </c>
      <c r="D425" t="s">
        <v>12967</v>
      </c>
      <c r="E425" t="s">
        <v>12566</v>
      </c>
      <c r="F425" t="s">
        <v>12567</v>
      </c>
      <c r="G425">
        <v>1</v>
      </c>
      <c r="H425" t="s">
        <v>766</v>
      </c>
      <c r="I425" t="s">
        <v>451</v>
      </c>
    </row>
    <row r="426" spans="1:9" x14ac:dyDescent="0.3">
      <c r="A426" t="s">
        <v>12322</v>
      </c>
      <c r="B426" t="s">
        <v>12534</v>
      </c>
      <c r="C426" t="s">
        <v>13787</v>
      </c>
      <c r="D426" t="s">
        <v>12968</v>
      </c>
      <c r="E426" t="s">
        <v>12566</v>
      </c>
      <c r="F426" t="s">
        <v>12567</v>
      </c>
      <c r="G426">
        <v>1</v>
      </c>
      <c r="H426" t="s">
        <v>766</v>
      </c>
      <c r="I426" t="s">
        <v>452</v>
      </c>
    </row>
    <row r="427" spans="1:9" x14ac:dyDescent="0.3">
      <c r="A427" t="s">
        <v>12323</v>
      </c>
      <c r="B427" t="s">
        <v>12534</v>
      </c>
      <c r="C427" t="s">
        <v>13788</v>
      </c>
      <c r="D427" t="s">
        <v>12969</v>
      </c>
      <c r="E427" t="s">
        <v>12566</v>
      </c>
      <c r="F427" t="s">
        <v>12567</v>
      </c>
      <c r="G427">
        <v>1</v>
      </c>
      <c r="H427" t="s">
        <v>766</v>
      </c>
      <c r="I427" t="s">
        <v>453</v>
      </c>
    </row>
    <row r="428" spans="1:9" x14ac:dyDescent="0.3">
      <c r="A428" t="s">
        <v>12324</v>
      </c>
      <c r="B428" t="s">
        <v>12534</v>
      </c>
      <c r="C428" t="s">
        <v>13789</v>
      </c>
      <c r="D428" t="s">
        <v>12970</v>
      </c>
      <c r="E428" t="s">
        <v>12566</v>
      </c>
      <c r="F428" t="s">
        <v>12567</v>
      </c>
      <c r="G428">
        <v>1</v>
      </c>
      <c r="H428" t="s">
        <v>766</v>
      </c>
      <c r="I428" t="s">
        <v>454</v>
      </c>
    </row>
    <row r="429" spans="1:9" x14ac:dyDescent="0.3">
      <c r="A429" t="s">
        <v>12325</v>
      </c>
      <c r="B429" t="s">
        <v>12534</v>
      </c>
      <c r="C429" t="s">
        <v>13363</v>
      </c>
      <c r="D429" t="s">
        <v>12971</v>
      </c>
      <c r="E429" t="s">
        <v>12566</v>
      </c>
      <c r="F429" t="s">
        <v>12567</v>
      </c>
      <c r="G429">
        <v>1</v>
      </c>
      <c r="H429" t="s">
        <v>766</v>
      </c>
      <c r="I429" t="s">
        <v>455</v>
      </c>
    </row>
    <row r="430" spans="1:9" x14ac:dyDescent="0.3">
      <c r="A430" t="s">
        <v>12326</v>
      </c>
      <c r="B430" t="s">
        <v>12534</v>
      </c>
      <c r="C430" t="s">
        <v>13364</v>
      </c>
      <c r="D430" t="s">
        <v>12972</v>
      </c>
      <c r="E430" t="s">
        <v>12566</v>
      </c>
      <c r="F430" t="s">
        <v>12567</v>
      </c>
      <c r="G430">
        <v>1</v>
      </c>
      <c r="H430" t="s">
        <v>766</v>
      </c>
      <c r="I430" t="s">
        <v>456</v>
      </c>
    </row>
    <row r="431" spans="1:9" x14ac:dyDescent="0.3">
      <c r="A431" t="s">
        <v>12327</v>
      </c>
      <c r="B431" t="s">
        <v>12534</v>
      </c>
      <c r="C431" t="s">
        <v>13365</v>
      </c>
      <c r="D431" t="s">
        <v>12973</v>
      </c>
      <c r="E431" t="s">
        <v>12566</v>
      </c>
      <c r="F431" t="s">
        <v>12567</v>
      </c>
      <c r="G431">
        <v>1</v>
      </c>
      <c r="H431" t="s">
        <v>766</v>
      </c>
      <c r="I431" t="s">
        <v>457</v>
      </c>
    </row>
    <row r="432" spans="1:9" x14ac:dyDescent="0.3">
      <c r="A432" t="s">
        <v>12328</v>
      </c>
      <c r="B432" t="s">
        <v>12534</v>
      </c>
      <c r="C432" t="s">
        <v>13367</v>
      </c>
      <c r="D432" t="s">
        <v>12973</v>
      </c>
      <c r="E432" t="s">
        <v>12566</v>
      </c>
      <c r="F432" t="s">
        <v>12567</v>
      </c>
      <c r="G432">
        <v>1</v>
      </c>
      <c r="H432" t="s">
        <v>766</v>
      </c>
      <c r="I432" t="s">
        <v>458</v>
      </c>
    </row>
    <row r="433" spans="1:9" x14ac:dyDescent="0.3">
      <c r="A433" t="s">
        <v>12329</v>
      </c>
      <c r="B433" t="s">
        <v>12535</v>
      </c>
      <c r="C433" t="s">
        <v>13790</v>
      </c>
      <c r="D433" t="s">
        <v>12974</v>
      </c>
      <c r="E433" t="s">
        <v>12566</v>
      </c>
      <c r="F433" t="s">
        <v>12567</v>
      </c>
      <c r="G433">
        <v>1</v>
      </c>
      <c r="H433" t="s">
        <v>766</v>
      </c>
      <c r="I433" t="s">
        <v>460</v>
      </c>
    </row>
    <row r="434" spans="1:9" x14ac:dyDescent="0.3">
      <c r="A434" t="s">
        <v>12330</v>
      </c>
      <c r="B434" t="s">
        <v>12535</v>
      </c>
      <c r="C434" t="s">
        <v>13368</v>
      </c>
      <c r="D434" t="s">
        <v>12975</v>
      </c>
      <c r="E434" t="s">
        <v>12566</v>
      </c>
      <c r="F434" t="s">
        <v>12567</v>
      </c>
      <c r="G434">
        <v>1</v>
      </c>
      <c r="H434" t="s">
        <v>766</v>
      </c>
      <c r="I434" t="s">
        <v>461</v>
      </c>
    </row>
    <row r="435" spans="1:9" x14ac:dyDescent="0.3">
      <c r="A435" t="s">
        <v>12331</v>
      </c>
      <c r="B435" t="s">
        <v>12535</v>
      </c>
      <c r="C435" t="s">
        <v>13369</v>
      </c>
      <c r="D435" t="s">
        <v>12976</v>
      </c>
      <c r="E435" t="s">
        <v>12566</v>
      </c>
      <c r="F435" t="s">
        <v>12567</v>
      </c>
      <c r="G435">
        <v>1</v>
      </c>
      <c r="H435" t="s">
        <v>766</v>
      </c>
      <c r="I435" t="s">
        <v>462</v>
      </c>
    </row>
    <row r="436" spans="1:9" x14ac:dyDescent="0.3">
      <c r="A436" t="s">
        <v>12332</v>
      </c>
      <c r="B436" t="s">
        <v>12535</v>
      </c>
      <c r="C436" t="s">
        <v>13791</v>
      </c>
      <c r="D436" t="s">
        <v>12977</v>
      </c>
      <c r="E436" t="s">
        <v>12566</v>
      </c>
      <c r="F436" t="s">
        <v>12567</v>
      </c>
      <c r="G436">
        <v>1</v>
      </c>
      <c r="H436" t="s">
        <v>766</v>
      </c>
      <c r="I436" t="s">
        <v>463</v>
      </c>
    </row>
    <row r="437" spans="1:9" x14ac:dyDescent="0.3">
      <c r="A437" t="s">
        <v>12333</v>
      </c>
      <c r="B437" t="s">
        <v>12535</v>
      </c>
      <c r="C437" t="s">
        <v>13792</v>
      </c>
      <c r="D437" t="s">
        <v>12978</v>
      </c>
      <c r="E437" t="s">
        <v>12566</v>
      </c>
      <c r="F437" t="s">
        <v>12567</v>
      </c>
      <c r="G437">
        <v>1</v>
      </c>
      <c r="H437" t="s">
        <v>766</v>
      </c>
      <c r="I437" t="s">
        <v>468</v>
      </c>
    </row>
    <row r="438" spans="1:9" x14ac:dyDescent="0.3">
      <c r="A438" t="s">
        <v>12334</v>
      </c>
      <c r="B438" t="s">
        <v>12535</v>
      </c>
      <c r="C438" t="s">
        <v>13793</v>
      </c>
      <c r="D438" t="s">
        <v>12979</v>
      </c>
      <c r="E438" t="s">
        <v>12566</v>
      </c>
      <c r="F438" t="s">
        <v>12567</v>
      </c>
      <c r="G438">
        <v>1</v>
      </c>
      <c r="H438" t="s">
        <v>766</v>
      </c>
      <c r="I438" t="s">
        <v>469</v>
      </c>
    </row>
    <row r="439" spans="1:9" x14ac:dyDescent="0.3">
      <c r="A439" t="s">
        <v>12335</v>
      </c>
      <c r="B439" t="s">
        <v>12535</v>
      </c>
      <c r="C439" t="s">
        <v>13370</v>
      </c>
      <c r="D439" t="s">
        <v>12980</v>
      </c>
      <c r="E439" t="s">
        <v>12566</v>
      </c>
      <c r="F439" t="s">
        <v>12567</v>
      </c>
      <c r="G439">
        <v>1</v>
      </c>
      <c r="H439" t="s">
        <v>766</v>
      </c>
      <c r="I439" t="s">
        <v>470</v>
      </c>
    </row>
    <row r="440" spans="1:9" x14ac:dyDescent="0.3">
      <c r="A440" t="s">
        <v>12336</v>
      </c>
      <c r="B440" t="s">
        <v>12535</v>
      </c>
      <c r="C440" t="s">
        <v>13794</v>
      </c>
      <c r="D440" t="s">
        <v>12981</v>
      </c>
      <c r="E440" t="s">
        <v>12566</v>
      </c>
      <c r="F440" t="s">
        <v>12567</v>
      </c>
      <c r="G440">
        <v>1</v>
      </c>
      <c r="H440" t="s">
        <v>766</v>
      </c>
      <c r="I440" t="s">
        <v>471</v>
      </c>
    </row>
    <row r="441" spans="1:9" x14ac:dyDescent="0.3">
      <c r="A441" t="s">
        <v>12337</v>
      </c>
      <c r="B441" t="s">
        <v>12535</v>
      </c>
      <c r="C441" t="s">
        <v>13371</v>
      </c>
      <c r="D441" t="s">
        <v>12982</v>
      </c>
      <c r="E441" t="s">
        <v>12566</v>
      </c>
      <c r="F441" t="s">
        <v>12567</v>
      </c>
      <c r="G441">
        <v>1</v>
      </c>
      <c r="H441" t="s">
        <v>766</v>
      </c>
      <c r="I441" t="s">
        <v>472</v>
      </c>
    </row>
    <row r="442" spans="1:9" x14ac:dyDescent="0.3">
      <c r="A442" t="s">
        <v>12338</v>
      </c>
      <c r="B442" t="s">
        <v>12535</v>
      </c>
      <c r="C442" t="s">
        <v>13795</v>
      </c>
      <c r="D442" t="s">
        <v>12983</v>
      </c>
      <c r="E442" t="s">
        <v>12566</v>
      </c>
      <c r="F442" t="s">
        <v>12567</v>
      </c>
      <c r="G442">
        <v>1</v>
      </c>
      <c r="H442" t="s">
        <v>766</v>
      </c>
      <c r="I442" t="s">
        <v>473</v>
      </c>
    </row>
    <row r="443" spans="1:9" x14ac:dyDescent="0.3">
      <c r="A443" t="s">
        <v>12339</v>
      </c>
      <c r="B443" t="s">
        <v>12535</v>
      </c>
      <c r="C443" t="s">
        <v>13796</v>
      </c>
      <c r="D443" t="s">
        <v>12984</v>
      </c>
      <c r="E443" t="s">
        <v>12566</v>
      </c>
      <c r="F443" t="s">
        <v>12567</v>
      </c>
      <c r="G443">
        <v>1</v>
      </c>
      <c r="H443" t="s">
        <v>766</v>
      </c>
      <c r="I443" t="s">
        <v>474</v>
      </c>
    </row>
    <row r="444" spans="1:9" x14ac:dyDescent="0.3">
      <c r="A444" t="s">
        <v>12340</v>
      </c>
      <c r="B444" t="s">
        <v>12535</v>
      </c>
      <c r="C444" t="s">
        <v>13797</v>
      </c>
      <c r="D444" t="s">
        <v>12985</v>
      </c>
      <c r="E444" t="s">
        <v>12566</v>
      </c>
      <c r="F444" t="s">
        <v>12567</v>
      </c>
      <c r="G444">
        <v>1</v>
      </c>
      <c r="H444" t="s">
        <v>766</v>
      </c>
      <c r="I444" t="s">
        <v>475</v>
      </c>
    </row>
    <row r="445" spans="1:9" x14ac:dyDescent="0.3">
      <c r="A445" t="s">
        <v>12341</v>
      </c>
      <c r="B445" t="s">
        <v>12535</v>
      </c>
      <c r="C445" t="s">
        <v>13575</v>
      </c>
      <c r="D445" t="s">
        <v>12639</v>
      </c>
      <c r="E445" t="s">
        <v>12566</v>
      </c>
      <c r="F445" t="s">
        <v>12567</v>
      </c>
      <c r="G445">
        <v>1</v>
      </c>
      <c r="H445" t="s">
        <v>766</v>
      </c>
      <c r="I445" t="s">
        <v>108</v>
      </c>
    </row>
    <row r="446" spans="1:9" x14ac:dyDescent="0.3">
      <c r="A446" t="s">
        <v>12342</v>
      </c>
      <c r="B446" t="s">
        <v>12535</v>
      </c>
      <c r="C446" t="s">
        <v>13798</v>
      </c>
      <c r="D446" t="s">
        <v>12986</v>
      </c>
      <c r="E446" t="s">
        <v>12566</v>
      </c>
      <c r="F446" t="s">
        <v>12567</v>
      </c>
      <c r="G446">
        <v>1</v>
      </c>
      <c r="H446" t="s">
        <v>766</v>
      </c>
      <c r="I446" t="s">
        <v>476</v>
      </c>
    </row>
    <row r="447" spans="1:9" x14ac:dyDescent="0.3">
      <c r="A447" t="s">
        <v>12343</v>
      </c>
      <c r="B447" t="s">
        <v>12535</v>
      </c>
      <c r="C447" t="s">
        <v>13799</v>
      </c>
      <c r="D447" t="s">
        <v>12987</v>
      </c>
      <c r="E447" t="s">
        <v>12566</v>
      </c>
      <c r="F447" t="s">
        <v>12567</v>
      </c>
      <c r="G447">
        <v>1</v>
      </c>
      <c r="H447" t="s">
        <v>766</v>
      </c>
      <c r="I447" t="s">
        <v>477</v>
      </c>
    </row>
    <row r="448" spans="1:9" x14ac:dyDescent="0.3">
      <c r="A448" t="s">
        <v>12344</v>
      </c>
      <c r="B448" t="s">
        <v>12535</v>
      </c>
      <c r="C448" t="s">
        <v>13372</v>
      </c>
      <c r="D448" t="s">
        <v>12988</v>
      </c>
      <c r="E448" t="s">
        <v>12566</v>
      </c>
      <c r="F448" t="s">
        <v>12567</v>
      </c>
      <c r="G448">
        <v>1</v>
      </c>
      <c r="H448" t="s">
        <v>766</v>
      </c>
      <c r="I448" t="s">
        <v>478</v>
      </c>
    </row>
    <row r="449" spans="1:9" x14ac:dyDescent="0.3">
      <c r="A449" t="s">
        <v>12345</v>
      </c>
      <c r="B449" t="s">
        <v>12535</v>
      </c>
      <c r="C449" t="s">
        <v>13800</v>
      </c>
      <c r="D449" t="s">
        <v>12989</v>
      </c>
      <c r="E449" t="s">
        <v>12566</v>
      </c>
      <c r="F449" t="s">
        <v>12567</v>
      </c>
      <c r="G449">
        <v>1</v>
      </c>
      <c r="H449" t="s">
        <v>766</v>
      </c>
      <c r="I449" t="s">
        <v>479</v>
      </c>
    </row>
    <row r="450" spans="1:9" x14ac:dyDescent="0.3">
      <c r="A450" t="s">
        <v>12346</v>
      </c>
      <c r="B450" t="s">
        <v>12535</v>
      </c>
      <c r="C450" t="s">
        <v>13801</v>
      </c>
      <c r="D450" t="s">
        <v>12990</v>
      </c>
      <c r="E450" t="s">
        <v>12566</v>
      </c>
      <c r="F450" t="s">
        <v>12567</v>
      </c>
      <c r="G450">
        <v>1</v>
      </c>
      <c r="H450" t="s">
        <v>766</v>
      </c>
      <c r="I450" t="s">
        <v>480</v>
      </c>
    </row>
    <row r="451" spans="1:9" x14ac:dyDescent="0.3">
      <c r="A451" t="s">
        <v>12347</v>
      </c>
      <c r="B451" t="s">
        <v>12535</v>
      </c>
      <c r="C451" t="s">
        <v>13580</v>
      </c>
      <c r="D451" t="s">
        <v>12647</v>
      </c>
      <c r="E451" t="s">
        <v>12566</v>
      </c>
      <c r="F451" t="s">
        <v>12567</v>
      </c>
      <c r="G451">
        <v>1</v>
      </c>
      <c r="H451" t="s">
        <v>766</v>
      </c>
      <c r="I451" t="s">
        <v>116</v>
      </c>
    </row>
    <row r="452" spans="1:9" x14ac:dyDescent="0.3">
      <c r="A452" t="s">
        <v>12348</v>
      </c>
      <c r="B452" t="s">
        <v>12535</v>
      </c>
      <c r="C452" t="s">
        <v>13802</v>
      </c>
      <c r="D452" t="s">
        <v>12991</v>
      </c>
      <c r="E452" t="s">
        <v>12566</v>
      </c>
      <c r="F452" t="s">
        <v>12567</v>
      </c>
      <c r="G452">
        <v>1</v>
      </c>
      <c r="H452" t="s">
        <v>766</v>
      </c>
      <c r="I452" t="s">
        <v>481</v>
      </c>
    </row>
    <row r="453" spans="1:9" x14ac:dyDescent="0.3">
      <c r="A453" t="s">
        <v>12349</v>
      </c>
      <c r="B453" t="s">
        <v>12535</v>
      </c>
      <c r="C453" t="s">
        <v>13803</v>
      </c>
      <c r="D453" t="s">
        <v>12992</v>
      </c>
      <c r="E453" t="s">
        <v>12566</v>
      </c>
      <c r="F453" t="s">
        <v>12567</v>
      </c>
      <c r="G453">
        <v>1</v>
      </c>
      <c r="H453" t="s">
        <v>766</v>
      </c>
      <c r="I453" t="s">
        <v>482</v>
      </c>
    </row>
    <row r="454" spans="1:9" x14ac:dyDescent="0.3">
      <c r="A454" t="s">
        <v>12350</v>
      </c>
      <c r="B454" t="s">
        <v>12535</v>
      </c>
      <c r="C454" t="s">
        <v>13804</v>
      </c>
      <c r="D454" t="s">
        <v>12993</v>
      </c>
      <c r="E454" t="s">
        <v>12566</v>
      </c>
      <c r="F454" t="s">
        <v>12567</v>
      </c>
      <c r="G454">
        <v>1</v>
      </c>
      <c r="H454" t="s">
        <v>766</v>
      </c>
      <c r="I454" t="s">
        <v>483</v>
      </c>
    </row>
    <row r="455" spans="1:9" x14ac:dyDescent="0.3">
      <c r="A455" t="s">
        <v>12351</v>
      </c>
      <c r="B455" t="s">
        <v>12535</v>
      </c>
      <c r="C455" t="s">
        <v>13373</v>
      </c>
      <c r="D455" t="s">
        <v>12994</v>
      </c>
      <c r="E455" t="s">
        <v>12566</v>
      </c>
      <c r="F455" t="s">
        <v>12567</v>
      </c>
      <c r="G455">
        <v>1</v>
      </c>
      <c r="H455" t="s">
        <v>766</v>
      </c>
      <c r="I455" t="s">
        <v>484</v>
      </c>
    </row>
    <row r="456" spans="1:9" x14ac:dyDescent="0.3">
      <c r="A456" t="s">
        <v>12352</v>
      </c>
      <c r="B456" t="s">
        <v>12535</v>
      </c>
      <c r="C456" t="s">
        <v>13374</v>
      </c>
      <c r="D456" t="s">
        <v>12995</v>
      </c>
      <c r="E456" t="s">
        <v>12566</v>
      </c>
      <c r="F456" t="s">
        <v>12567</v>
      </c>
      <c r="G456">
        <v>1</v>
      </c>
      <c r="H456" t="s">
        <v>766</v>
      </c>
      <c r="I456" t="s">
        <v>485</v>
      </c>
    </row>
    <row r="457" spans="1:9" x14ac:dyDescent="0.3">
      <c r="A457" t="s">
        <v>12353</v>
      </c>
      <c r="B457" t="s">
        <v>12535</v>
      </c>
      <c r="C457" t="s">
        <v>13805</v>
      </c>
      <c r="D457" t="s">
        <v>12996</v>
      </c>
      <c r="E457" t="s">
        <v>12566</v>
      </c>
      <c r="F457" t="s">
        <v>12567</v>
      </c>
      <c r="G457">
        <v>1</v>
      </c>
      <c r="H457" t="s">
        <v>766</v>
      </c>
      <c r="I457" t="s">
        <v>487</v>
      </c>
    </row>
    <row r="458" spans="1:9" x14ac:dyDescent="0.3">
      <c r="A458" t="s">
        <v>12354</v>
      </c>
      <c r="B458" t="s">
        <v>12535</v>
      </c>
      <c r="C458" t="s">
        <v>13806</v>
      </c>
      <c r="D458" t="s">
        <v>12655</v>
      </c>
      <c r="E458" t="s">
        <v>12566</v>
      </c>
      <c r="F458" t="s">
        <v>12567</v>
      </c>
      <c r="G458">
        <v>1</v>
      </c>
      <c r="H458" t="s">
        <v>766</v>
      </c>
      <c r="I458" t="s">
        <v>488</v>
      </c>
    </row>
    <row r="459" spans="1:9" x14ac:dyDescent="0.3">
      <c r="A459" t="s">
        <v>12355</v>
      </c>
      <c r="B459" t="s">
        <v>12535</v>
      </c>
      <c r="C459" t="s">
        <v>13807</v>
      </c>
      <c r="D459" t="s">
        <v>12997</v>
      </c>
      <c r="E459" t="s">
        <v>12566</v>
      </c>
      <c r="F459" t="s">
        <v>12567</v>
      </c>
      <c r="G459">
        <v>1</v>
      </c>
      <c r="H459" t="s">
        <v>766</v>
      </c>
      <c r="I459" t="s">
        <v>491</v>
      </c>
    </row>
    <row r="460" spans="1:9" x14ac:dyDescent="0.3">
      <c r="A460" t="s">
        <v>12356</v>
      </c>
      <c r="B460" t="s">
        <v>12535</v>
      </c>
      <c r="C460" t="s">
        <v>13808</v>
      </c>
      <c r="D460" t="s">
        <v>12998</v>
      </c>
      <c r="E460" t="s">
        <v>12566</v>
      </c>
      <c r="F460" t="s">
        <v>12567</v>
      </c>
      <c r="G460">
        <v>1</v>
      </c>
      <c r="H460" t="s">
        <v>766</v>
      </c>
      <c r="I460" t="s">
        <v>492</v>
      </c>
    </row>
    <row r="461" spans="1:9" x14ac:dyDescent="0.3">
      <c r="A461" t="s">
        <v>12357</v>
      </c>
      <c r="B461" t="s">
        <v>12535</v>
      </c>
      <c r="C461" t="s">
        <v>13809</v>
      </c>
      <c r="D461" t="s">
        <v>12999</v>
      </c>
      <c r="E461" t="s">
        <v>12566</v>
      </c>
      <c r="F461" t="s">
        <v>12567</v>
      </c>
      <c r="G461">
        <v>1</v>
      </c>
      <c r="H461" t="s">
        <v>766</v>
      </c>
      <c r="I461" t="s">
        <v>493</v>
      </c>
    </row>
    <row r="462" spans="1:9" x14ac:dyDescent="0.3">
      <c r="A462" t="s">
        <v>12358</v>
      </c>
      <c r="B462" t="s">
        <v>12535</v>
      </c>
      <c r="C462" t="s">
        <v>13375</v>
      </c>
      <c r="D462" t="s">
        <v>12999</v>
      </c>
      <c r="E462" t="s">
        <v>12566</v>
      </c>
      <c r="F462" t="s">
        <v>12567</v>
      </c>
      <c r="G462">
        <v>1</v>
      </c>
      <c r="H462" t="s">
        <v>766</v>
      </c>
      <c r="I462" t="s">
        <v>494</v>
      </c>
    </row>
    <row r="463" spans="1:9" x14ac:dyDescent="0.3">
      <c r="A463" t="s">
        <v>12359</v>
      </c>
      <c r="B463" t="s">
        <v>12535</v>
      </c>
      <c r="C463" t="s">
        <v>13810</v>
      </c>
      <c r="D463" t="s">
        <v>12658</v>
      </c>
      <c r="E463" t="s">
        <v>12566</v>
      </c>
      <c r="F463" t="s">
        <v>12567</v>
      </c>
      <c r="G463">
        <v>1</v>
      </c>
      <c r="H463" t="s">
        <v>766</v>
      </c>
      <c r="I463" t="s">
        <v>495</v>
      </c>
    </row>
    <row r="464" spans="1:9" x14ac:dyDescent="0.3">
      <c r="A464" t="s">
        <v>12360</v>
      </c>
      <c r="B464" t="s">
        <v>12535</v>
      </c>
      <c r="C464" t="s">
        <v>13811</v>
      </c>
      <c r="D464" t="s">
        <v>13000</v>
      </c>
      <c r="E464" t="s">
        <v>12566</v>
      </c>
      <c r="F464" t="s">
        <v>12567</v>
      </c>
      <c r="G464">
        <v>1</v>
      </c>
      <c r="H464" t="s">
        <v>766</v>
      </c>
      <c r="I464" t="s">
        <v>496</v>
      </c>
    </row>
    <row r="465" spans="1:9" x14ac:dyDescent="0.3">
      <c r="A465" t="s">
        <v>12361</v>
      </c>
      <c r="B465" t="s">
        <v>12535</v>
      </c>
      <c r="C465" t="s">
        <v>13812</v>
      </c>
      <c r="D465" t="s">
        <v>13000</v>
      </c>
      <c r="E465" t="s">
        <v>12566</v>
      </c>
      <c r="F465" t="s">
        <v>12567</v>
      </c>
      <c r="G465">
        <v>1</v>
      </c>
      <c r="H465" t="s">
        <v>766</v>
      </c>
      <c r="I465" t="s">
        <v>498</v>
      </c>
    </row>
    <row r="466" spans="1:9" x14ac:dyDescent="0.3">
      <c r="A466" t="s">
        <v>12362</v>
      </c>
      <c r="B466" t="s">
        <v>12535</v>
      </c>
      <c r="C466" t="s">
        <v>13813</v>
      </c>
      <c r="D466" t="s">
        <v>13001</v>
      </c>
      <c r="E466" t="s">
        <v>12566</v>
      </c>
      <c r="F466" t="s">
        <v>12567</v>
      </c>
      <c r="G466">
        <v>1</v>
      </c>
      <c r="H466" t="s">
        <v>766</v>
      </c>
      <c r="I466" t="s">
        <v>499</v>
      </c>
    </row>
    <row r="467" spans="1:9" x14ac:dyDescent="0.3">
      <c r="A467" t="s">
        <v>12363</v>
      </c>
      <c r="B467" t="s">
        <v>12535</v>
      </c>
      <c r="C467" t="s">
        <v>13814</v>
      </c>
      <c r="D467" t="s">
        <v>12661</v>
      </c>
      <c r="E467" t="s">
        <v>12566</v>
      </c>
      <c r="F467" t="s">
        <v>12567</v>
      </c>
      <c r="G467">
        <v>1</v>
      </c>
      <c r="H467" t="s">
        <v>766</v>
      </c>
      <c r="I467" t="s">
        <v>500</v>
      </c>
    </row>
    <row r="468" spans="1:9" x14ac:dyDescent="0.3">
      <c r="A468" t="s">
        <v>12364</v>
      </c>
      <c r="B468" t="s">
        <v>12535</v>
      </c>
      <c r="C468" t="s">
        <v>13815</v>
      </c>
      <c r="D468" t="s">
        <v>13002</v>
      </c>
      <c r="E468" t="s">
        <v>12566</v>
      </c>
      <c r="F468" t="s">
        <v>12567</v>
      </c>
      <c r="G468">
        <v>1</v>
      </c>
      <c r="H468" t="s">
        <v>766</v>
      </c>
      <c r="I468" t="s">
        <v>501</v>
      </c>
    </row>
    <row r="469" spans="1:9" x14ac:dyDescent="0.3">
      <c r="A469" t="s">
        <v>12365</v>
      </c>
      <c r="B469" t="s">
        <v>12535</v>
      </c>
      <c r="C469" t="s">
        <v>13816</v>
      </c>
      <c r="D469" t="s">
        <v>12662</v>
      </c>
      <c r="E469" t="s">
        <v>12566</v>
      </c>
      <c r="F469" t="s">
        <v>12567</v>
      </c>
      <c r="G469">
        <v>1</v>
      </c>
      <c r="H469" t="s">
        <v>766</v>
      </c>
      <c r="I469" t="s">
        <v>502</v>
      </c>
    </row>
    <row r="470" spans="1:9" x14ac:dyDescent="0.3">
      <c r="A470" t="s">
        <v>12366</v>
      </c>
      <c r="B470" t="s">
        <v>12535</v>
      </c>
      <c r="C470" t="s">
        <v>13593</v>
      </c>
      <c r="D470" t="s">
        <v>12670</v>
      </c>
      <c r="E470" t="s">
        <v>12566</v>
      </c>
      <c r="F470" t="s">
        <v>12567</v>
      </c>
      <c r="G470">
        <v>1</v>
      </c>
      <c r="H470" t="s">
        <v>766</v>
      </c>
      <c r="I470" t="s">
        <v>139</v>
      </c>
    </row>
    <row r="471" spans="1:9" x14ac:dyDescent="0.3">
      <c r="A471" t="s">
        <v>12367</v>
      </c>
      <c r="B471" t="s">
        <v>12535</v>
      </c>
      <c r="C471" t="s">
        <v>13817</v>
      </c>
      <c r="D471" t="s">
        <v>13003</v>
      </c>
      <c r="E471" t="s">
        <v>12566</v>
      </c>
      <c r="F471" t="s">
        <v>12567</v>
      </c>
      <c r="G471">
        <v>1</v>
      </c>
      <c r="H471" t="s">
        <v>766</v>
      </c>
      <c r="I471" t="s">
        <v>503</v>
      </c>
    </row>
    <row r="472" spans="1:9" x14ac:dyDescent="0.3">
      <c r="A472" t="s">
        <v>12368</v>
      </c>
      <c r="B472" t="s">
        <v>12535</v>
      </c>
      <c r="C472" t="s">
        <v>13376</v>
      </c>
      <c r="D472" t="s">
        <v>13004</v>
      </c>
      <c r="E472" t="s">
        <v>12566</v>
      </c>
      <c r="F472" t="s">
        <v>12567</v>
      </c>
      <c r="G472">
        <v>1</v>
      </c>
      <c r="H472" t="s">
        <v>766</v>
      </c>
      <c r="I472" t="s">
        <v>504</v>
      </c>
    </row>
    <row r="473" spans="1:9" x14ac:dyDescent="0.3">
      <c r="A473" t="s">
        <v>12369</v>
      </c>
      <c r="B473" t="s">
        <v>12535</v>
      </c>
      <c r="C473" t="s">
        <v>13600</v>
      </c>
      <c r="D473" t="s">
        <v>12681</v>
      </c>
      <c r="E473" t="s">
        <v>12566</v>
      </c>
      <c r="F473" t="s">
        <v>12567</v>
      </c>
      <c r="G473">
        <v>1</v>
      </c>
      <c r="H473" t="s">
        <v>766</v>
      </c>
      <c r="I473" t="s">
        <v>150</v>
      </c>
    </row>
    <row r="474" spans="1:9" x14ac:dyDescent="0.3">
      <c r="A474" t="s">
        <v>12370</v>
      </c>
      <c r="B474" t="s">
        <v>12535</v>
      </c>
      <c r="C474" t="s">
        <v>13591</v>
      </c>
      <c r="D474" t="s">
        <v>13005</v>
      </c>
      <c r="E474" t="s">
        <v>12566</v>
      </c>
      <c r="F474" t="s">
        <v>12567</v>
      </c>
      <c r="G474">
        <v>1</v>
      </c>
      <c r="H474" t="s">
        <v>766</v>
      </c>
      <c r="I474" t="s">
        <v>505</v>
      </c>
    </row>
    <row r="475" spans="1:9" x14ac:dyDescent="0.3">
      <c r="A475" t="s">
        <v>12371</v>
      </c>
      <c r="B475" t="s">
        <v>12535</v>
      </c>
      <c r="C475" t="s">
        <v>13818</v>
      </c>
      <c r="D475" t="s">
        <v>13006</v>
      </c>
      <c r="E475" t="s">
        <v>12566</v>
      </c>
      <c r="F475" t="s">
        <v>12567</v>
      </c>
      <c r="G475">
        <v>1</v>
      </c>
      <c r="H475" t="s">
        <v>766</v>
      </c>
      <c r="I475" t="s">
        <v>506</v>
      </c>
    </row>
    <row r="476" spans="1:9" x14ac:dyDescent="0.3">
      <c r="A476" t="s">
        <v>12372</v>
      </c>
      <c r="B476" t="s">
        <v>12535</v>
      </c>
      <c r="C476" t="s">
        <v>13819</v>
      </c>
      <c r="D476" t="s">
        <v>13007</v>
      </c>
      <c r="E476" t="s">
        <v>12566</v>
      </c>
      <c r="F476" t="s">
        <v>12567</v>
      </c>
      <c r="G476">
        <v>1</v>
      </c>
      <c r="H476" t="s">
        <v>766</v>
      </c>
      <c r="I476" t="s">
        <v>507</v>
      </c>
    </row>
    <row r="477" spans="1:9" x14ac:dyDescent="0.3">
      <c r="A477" t="s">
        <v>12373</v>
      </c>
      <c r="B477" t="s">
        <v>12535</v>
      </c>
      <c r="C477" t="s">
        <v>13606</v>
      </c>
      <c r="D477" t="s">
        <v>12690</v>
      </c>
      <c r="E477" t="s">
        <v>12566</v>
      </c>
      <c r="F477" t="s">
        <v>12567</v>
      </c>
      <c r="G477">
        <v>1</v>
      </c>
      <c r="H477" t="s">
        <v>766</v>
      </c>
      <c r="I477" t="s">
        <v>159</v>
      </c>
    </row>
    <row r="478" spans="1:9" x14ac:dyDescent="0.3">
      <c r="A478" t="s">
        <v>12374</v>
      </c>
      <c r="B478" t="s">
        <v>12535</v>
      </c>
      <c r="C478" t="s">
        <v>13820</v>
      </c>
      <c r="D478" t="s">
        <v>12697</v>
      </c>
      <c r="E478" t="s">
        <v>12566</v>
      </c>
      <c r="F478" t="s">
        <v>12567</v>
      </c>
      <c r="G478">
        <v>1</v>
      </c>
      <c r="H478" t="s">
        <v>766</v>
      </c>
      <c r="I478" t="s">
        <v>508</v>
      </c>
    </row>
    <row r="479" spans="1:9" x14ac:dyDescent="0.3">
      <c r="A479" t="s">
        <v>12375</v>
      </c>
      <c r="B479" t="s">
        <v>12535</v>
      </c>
      <c r="C479" t="s">
        <v>13821</v>
      </c>
      <c r="D479" t="s">
        <v>13008</v>
      </c>
      <c r="E479" t="s">
        <v>12566</v>
      </c>
      <c r="F479" t="s">
        <v>12567</v>
      </c>
      <c r="G479">
        <v>1</v>
      </c>
      <c r="H479" t="s">
        <v>766</v>
      </c>
      <c r="I479" t="s">
        <v>509</v>
      </c>
    </row>
    <row r="480" spans="1:9" x14ac:dyDescent="0.3">
      <c r="A480" t="s">
        <v>12376</v>
      </c>
      <c r="B480" t="s">
        <v>12535</v>
      </c>
      <c r="C480" t="s">
        <v>13822</v>
      </c>
      <c r="D480" t="s">
        <v>13009</v>
      </c>
      <c r="E480" t="s">
        <v>12566</v>
      </c>
      <c r="F480" t="s">
        <v>12567</v>
      </c>
      <c r="G480">
        <v>1</v>
      </c>
      <c r="H480" t="s">
        <v>766</v>
      </c>
      <c r="I480" t="s">
        <v>510</v>
      </c>
    </row>
    <row r="481" spans="1:9" x14ac:dyDescent="0.3">
      <c r="A481" t="s">
        <v>12377</v>
      </c>
      <c r="B481" t="s">
        <v>12535</v>
      </c>
      <c r="C481" t="s">
        <v>13377</v>
      </c>
      <c r="D481" t="s">
        <v>13010</v>
      </c>
      <c r="E481" t="s">
        <v>12566</v>
      </c>
      <c r="F481" t="s">
        <v>12567</v>
      </c>
      <c r="G481">
        <v>1</v>
      </c>
      <c r="H481" t="s">
        <v>766</v>
      </c>
      <c r="I481" t="s">
        <v>511</v>
      </c>
    </row>
    <row r="482" spans="1:9" x14ac:dyDescent="0.3">
      <c r="A482" t="s">
        <v>12378</v>
      </c>
      <c r="B482" t="s">
        <v>12535</v>
      </c>
      <c r="C482" t="s">
        <v>13823</v>
      </c>
      <c r="D482" t="s">
        <v>13011</v>
      </c>
      <c r="E482" t="s">
        <v>12566</v>
      </c>
      <c r="F482" t="s">
        <v>12567</v>
      </c>
      <c r="G482">
        <v>1</v>
      </c>
      <c r="H482" t="s">
        <v>766</v>
      </c>
      <c r="I482" t="s">
        <v>512</v>
      </c>
    </row>
    <row r="483" spans="1:9" x14ac:dyDescent="0.3">
      <c r="A483" t="s">
        <v>12379</v>
      </c>
      <c r="B483" t="s">
        <v>12535</v>
      </c>
      <c r="C483" t="s">
        <v>13378</v>
      </c>
      <c r="D483" t="s">
        <v>13012</v>
      </c>
      <c r="E483" t="s">
        <v>12566</v>
      </c>
      <c r="F483" t="s">
        <v>12567</v>
      </c>
      <c r="G483">
        <v>1</v>
      </c>
      <c r="H483" t="s">
        <v>766</v>
      </c>
      <c r="I483" t="s">
        <v>513</v>
      </c>
    </row>
    <row r="484" spans="1:9" x14ac:dyDescent="0.3">
      <c r="A484" t="s">
        <v>12380</v>
      </c>
      <c r="B484" t="s">
        <v>12535</v>
      </c>
      <c r="C484" t="s">
        <v>13378</v>
      </c>
      <c r="D484" t="s">
        <v>13013</v>
      </c>
      <c r="E484" t="s">
        <v>12566</v>
      </c>
      <c r="F484" t="s">
        <v>12567</v>
      </c>
      <c r="G484">
        <v>1</v>
      </c>
      <c r="H484" t="s">
        <v>766</v>
      </c>
      <c r="I484" t="s">
        <v>514</v>
      </c>
    </row>
    <row r="485" spans="1:9" x14ac:dyDescent="0.3">
      <c r="A485" t="s">
        <v>12381</v>
      </c>
      <c r="B485" t="s">
        <v>12535</v>
      </c>
      <c r="C485" t="s">
        <v>13379</v>
      </c>
      <c r="D485" t="s">
        <v>13014</v>
      </c>
      <c r="E485" t="s">
        <v>12566</v>
      </c>
      <c r="F485" t="s">
        <v>12567</v>
      </c>
      <c r="G485">
        <v>1</v>
      </c>
      <c r="H485" t="s">
        <v>766</v>
      </c>
      <c r="I485" t="s">
        <v>515</v>
      </c>
    </row>
    <row r="486" spans="1:9" x14ac:dyDescent="0.3">
      <c r="A486" t="s">
        <v>12382</v>
      </c>
      <c r="B486" t="s">
        <v>12535</v>
      </c>
      <c r="C486" t="s">
        <v>13824</v>
      </c>
      <c r="D486" t="s">
        <v>13015</v>
      </c>
      <c r="E486" t="s">
        <v>12566</v>
      </c>
      <c r="F486" t="s">
        <v>12567</v>
      </c>
      <c r="G486">
        <v>1</v>
      </c>
      <c r="H486" t="s">
        <v>766</v>
      </c>
      <c r="I486" t="s">
        <v>516</v>
      </c>
    </row>
    <row r="487" spans="1:9" x14ac:dyDescent="0.3">
      <c r="A487" t="s">
        <v>12383</v>
      </c>
      <c r="B487" t="s">
        <v>12535</v>
      </c>
      <c r="C487" t="s">
        <v>13825</v>
      </c>
      <c r="D487" t="s">
        <v>13016</v>
      </c>
      <c r="E487" t="s">
        <v>12566</v>
      </c>
      <c r="F487" t="s">
        <v>12567</v>
      </c>
      <c r="G487">
        <v>1</v>
      </c>
      <c r="H487" t="s">
        <v>766</v>
      </c>
      <c r="I487" t="s">
        <v>517</v>
      </c>
    </row>
    <row r="488" spans="1:9" x14ac:dyDescent="0.3">
      <c r="A488" t="s">
        <v>12384</v>
      </c>
      <c r="B488" t="s">
        <v>12535</v>
      </c>
      <c r="C488" t="s">
        <v>13826</v>
      </c>
      <c r="D488" t="s">
        <v>13017</v>
      </c>
      <c r="E488" t="s">
        <v>12566</v>
      </c>
      <c r="F488" t="s">
        <v>12567</v>
      </c>
      <c r="G488">
        <v>1</v>
      </c>
      <c r="H488" t="s">
        <v>766</v>
      </c>
      <c r="I488" t="s">
        <v>518</v>
      </c>
    </row>
    <row r="489" spans="1:9" x14ac:dyDescent="0.3">
      <c r="A489" t="s">
        <v>12385</v>
      </c>
      <c r="B489" t="s">
        <v>12535</v>
      </c>
      <c r="C489" t="s">
        <v>13380</v>
      </c>
      <c r="D489" t="s">
        <v>13018</v>
      </c>
      <c r="E489" t="s">
        <v>12566</v>
      </c>
      <c r="F489" t="s">
        <v>12567</v>
      </c>
      <c r="G489">
        <v>1</v>
      </c>
      <c r="H489" t="s">
        <v>766</v>
      </c>
      <c r="I489" t="s">
        <v>523</v>
      </c>
    </row>
    <row r="490" spans="1:9" x14ac:dyDescent="0.3">
      <c r="A490" t="s">
        <v>12386</v>
      </c>
      <c r="B490" t="s">
        <v>12535</v>
      </c>
      <c r="C490" t="s">
        <v>13683</v>
      </c>
      <c r="D490" t="s">
        <v>12813</v>
      </c>
      <c r="E490" t="s">
        <v>12566</v>
      </c>
      <c r="F490" t="s">
        <v>12567</v>
      </c>
      <c r="G490">
        <v>1</v>
      </c>
      <c r="H490" t="s">
        <v>766</v>
      </c>
      <c r="I490" t="s">
        <v>288</v>
      </c>
    </row>
    <row r="491" spans="1:9" x14ac:dyDescent="0.3">
      <c r="A491" t="s">
        <v>12387</v>
      </c>
      <c r="B491" t="s">
        <v>12535</v>
      </c>
      <c r="C491" t="s">
        <v>13827</v>
      </c>
      <c r="D491" t="s">
        <v>12813</v>
      </c>
      <c r="E491" t="s">
        <v>12566</v>
      </c>
      <c r="F491" t="s">
        <v>12567</v>
      </c>
      <c r="G491">
        <v>1</v>
      </c>
      <c r="H491" t="s">
        <v>766</v>
      </c>
      <c r="I491" t="s">
        <v>524</v>
      </c>
    </row>
    <row r="492" spans="1:9" x14ac:dyDescent="0.3">
      <c r="A492" t="s">
        <v>12388</v>
      </c>
      <c r="B492" t="s">
        <v>12535</v>
      </c>
      <c r="C492" t="s">
        <v>13828</v>
      </c>
      <c r="D492" t="s">
        <v>13019</v>
      </c>
      <c r="E492" t="s">
        <v>12566</v>
      </c>
      <c r="F492" t="s">
        <v>12567</v>
      </c>
      <c r="G492">
        <v>1</v>
      </c>
      <c r="H492" t="s">
        <v>766</v>
      </c>
      <c r="I492" t="s">
        <v>525</v>
      </c>
    </row>
    <row r="493" spans="1:9" x14ac:dyDescent="0.3">
      <c r="A493" t="s">
        <v>12389</v>
      </c>
      <c r="B493" t="s">
        <v>12535</v>
      </c>
      <c r="C493" t="s">
        <v>13829</v>
      </c>
      <c r="D493" t="s">
        <v>12838</v>
      </c>
      <c r="E493" t="s">
        <v>12566</v>
      </c>
      <c r="F493" t="s">
        <v>12567</v>
      </c>
      <c r="G493">
        <v>1</v>
      </c>
      <c r="H493" t="s">
        <v>766</v>
      </c>
      <c r="I493" t="s">
        <v>526</v>
      </c>
    </row>
    <row r="494" spans="1:9" x14ac:dyDescent="0.3">
      <c r="A494" t="s">
        <v>12390</v>
      </c>
      <c r="B494" t="s">
        <v>12535</v>
      </c>
      <c r="C494" t="s">
        <v>13830</v>
      </c>
      <c r="D494" t="s">
        <v>13020</v>
      </c>
      <c r="E494" t="s">
        <v>12566</v>
      </c>
      <c r="F494" t="s">
        <v>12567</v>
      </c>
      <c r="G494">
        <v>1</v>
      </c>
      <c r="H494" t="s">
        <v>766</v>
      </c>
      <c r="I494" t="s">
        <v>527</v>
      </c>
    </row>
    <row r="495" spans="1:9" x14ac:dyDescent="0.3">
      <c r="A495" t="s">
        <v>12391</v>
      </c>
      <c r="B495" t="s">
        <v>12535</v>
      </c>
      <c r="C495" t="s">
        <v>13831</v>
      </c>
      <c r="D495" t="s">
        <v>13021</v>
      </c>
      <c r="E495" t="s">
        <v>12566</v>
      </c>
      <c r="F495" t="s">
        <v>12567</v>
      </c>
      <c r="G495">
        <v>1</v>
      </c>
      <c r="H495" t="s">
        <v>766</v>
      </c>
      <c r="I495" t="s">
        <v>528</v>
      </c>
    </row>
    <row r="496" spans="1:9" x14ac:dyDescent="0.3">
      <c r="A496" t="s">
        <v>12392</v>
      </c>
      <c r="B496" t="s">
        <v>12535</v>
      </c>
      <c r="C496" t="s">
        <v>13832</v>
      </c>
      <c r="D496" t="s">
        <v>13022</v>
      </c>
      <c r="E496" t="s">
        <v>12566</v>
      </c>
      <c r="F496" t="s">
        <v>12567</v>
      </c>
      <c r="G496">
        <v>1</v>
      </c>
      <c r="H496" t="s">
        <v>766</v>
      </c>
      <c r="I496" t="s">
        <v>529</v>
      </c>
    </row>
    <row r="497" spans="1:9" x14ac:dyDescent="0.3">
      <c r="A497" t="s">
        <v>12393</v>
      </c>
      <c r="B497" t="s">
        <v>12535</v>
      </c>
      <c r="C497" t="s">
        <v>13833</v>
      </c>
      <c r="D497" t="s">
        <v>13023</v>
      </c>
      <c r="E497" t="s">
        <v>12566</v>
      </c>
      <c r="F497" t="s">
        <v>12567</v>
      </c>
      <c r="G497">
        <v>1</v>
      </c>
      <c r="H497" t="s">
        <v>766</v>
      </c>
      <c r="I497" t="s">
        <v>530</v>
      </c>
    </row>
    <row r="498" spans="1:9" x14ac:dyDescent="0.3">
      <c r="A498" t="s">
        <v>12394</v>
      </c>
      <c r="B498" t="s">
        <v>12535</v>
      </c>
      <c r="C498" t="s">
        <v>13834</v>
      </c>
      <c r="D498" t="s">
        <v>13024</v>
      </c>
      <c r="E498" t="s">
        <v>12566</v>
      </c>
      <c r="F498" t="s">
        <v>12567</v>
      </c>
      <c r="G498">
        <v>1</v>
      </c>
      <c r="H498" t="s">
        <v>766</v>
      </c>
      <c r="I498" t="s">
        <v>531</v>
      </c>
    </row>
    <row r="499" spans="1:9" x14ac:dyDescent="0.3">
      <c r="A499" t="s">
        <v>12395</v>
      </c>
      <c r="B499" t="s">
        <v>12535</v>
      </c>
      <c r="C499" t="s">
        <v>13835</v>
      </c>
      <c r="D499" t="s">
        <v>13025</v>
      </c>
      <c r="E499" t="s">
        <v>12566</v>
      </c>
      <c r="F499" t="s">
        <v>12567</v>
      </c>
      <c r="G499">
        <v>1</v>
      </c>
      <c r="H499" t="s">
        <v>766</v>
      </c>
      <c r="I499" t="s">
        <v>532</v>
      </c>
    </row>
    <row r="500" spans="1:9" x14ac:dyDescent="0.3">
      <c r="A500" t="s">
        <v>12396</v>
      </c>
      <c r="B500" t="s">
        <v>12535</v>
      </c>
      <c r="C500" t="s">
        <v>13381</v>
      </c>
      <c r="D500" t="s">
        <v>13026</v>
      </c>
      <c r="E500" t="s">
        <v>12566</v>
      </c>
      <c r="F500" t="s">
        <v>12567</v>
      </c>
      <c r="G500">
        <v>1</v>
      </c>
      <c r="H500" t="s">
        <v>766</v>
      </c>
      <c r="I500" t="s">
        <v>533</v>
      </c>
    </row>
    <row r="501" spans="1:9" x14ac:dyDescent="0.3">
      <c r="A501" t="s">
        <v>12397</v>
      </c>
      <c r="B501" t="s">
        <v>12537</v>
      </c>
      <c r="C501" t="s">
        <v>13382</v>
      </c>
      <c r="D501" t="s">
        <v>12620</v>
      </c>
      <c r="E501" t="s">
        <v>12566</v>
      </c>
      <c r="F501" t="s">
        <v>12567</v>
      </c>
      <c r="G501">
        <v>1</v>
      </c>
      <c r="H501" t="s">
        <v>766</v>
      </c>
      <c r="I501" t="s">
        <v>536</v>
      </c>
    </row>
    <row r="502" spans="1:9" x14ac:dyDescent="0.3">
      <c r="A502" t="s">
        <v>12398</v>
      </c>
      <c r="B502" t="s">
        <v>12537</v>
      </c>
      <c r="C502" t="s">
        <v>13383</v>
      </c>
      <c r="D502" t="s">
        <v>12603</v>
      </c>
      <c r="E502" t="s">
        <v>12566</v>
      </c>
      <c r="F502" t="s">
        <v>12567</v>
      </c>
      <c r="G502">
        <v>1</v>
      </c>
      <c r="H502" t="s">
        <v>766</v>
      </c>
      <c r="I502" t="s">
        <v>538</v>
      </c>
    </row>
    <row r="503" spans="1:9" x14ac:dyDescent="0.3">
      <c r="A503" t="s">
        <v>12399</v>
      </c>
      <c r="B503" t="s">
        <v>12537</v>
      </c>
      <c r="C503" t="s">
        <v>13384</v>
      </c>
      <c r="D503" t="s">
        <v>12611</v>
      </c>
      <c r="E503" t="s">
        <v>12566</v>
      </c>
      <c r="F503" t="s">
        <v>12567</v>
      </c>
      <c r="G503">
        <v>1</v>
      </c>
      <c r="H503" t="s">
        <v>766</v>
      </c>
      <c r="I503" t="s">
        <v>541</v>
      </c>
    </row>
    <row r="504" spans="1:9" x14ac:dyDescent="0.3">
      <c r="A504" t="s">
        <v>12400</v>
      </c>
      <c r="B504" t="s">
        <v>12537</v>
      </c>
      <c r="C504" t="s">
        <v>13154</v>
      </c>
      <c r="D504" t="s">
        <v>13027</v>
      </c>
      <c r="E504" t="s">
        <v>12566</v>
      </c>
      <c r="F504" t="s">
        <v>12567</v>
      </c>
      <c r="G504">
        <v>1</v>
      </c>
      <c r="H504" t="s">
        <v>766</v>
      </c>
      <c r="I504" t="s">
        <v>542</v>
      </c>
    </row>
    <row r="505" spans="1:9" x14ac:dyDescent="0.3">
      <c r="A505" t="s">
        <v>12401</v>
      </c>
      <c r="B505" t="s">
        <v>12537</v>
      </c>
      <c r="C505" t="s">
        <v>13385</v>
      </c>
      <c r="D505" t="s">
        <v>12606</v>
      </c>
      <c r="E505" t="s">
        <v>12566</v>
      </c>
      <c r="F505" t="s">
        <v>12567</v>
      </c>
      <c r="G505">
        <v>1</v>
      </c>
      <c r="H505" t="s">
        <v>766</v>
      </c>
      <c r="I505" t="s">
        <v>544</v>
      </c>
    </row>
    <row r="506" spans="1:9" x14ac:dyDescent="0.3">
      <c r="A506" t="s">
        <v>12402</v>
      </c>
      <c r="B506" t="s">
        <v>12540</v>
      </c>
      <c r="C506" t="s">
        <v>13386</v>
      </c>
      <c r="D506" t="s">
        <v>12621</v>
      </c>
      <c r="E506" t="s">
        <v>12566</v>
      </c>
      <c r="F506" t="s">
        <v>12567</v>
      </c>
      <c r="G506">
        <v>1</v>
      </c>
      <c r="H506" t="s">
        <v>766</v>
      </c>
      <c r="I506" t="s">
        <v>550</v>
      </c>
    </row>
    <row r="507" spans="1:9" x14ac:dyDescent="0.3">
      <c r="A507" t="s">
        <v>12403</v>
      </c>
      <c r="B507" t="s">
        <v>12540</v>
      </c>
      <c r="C507" t="s">
        <v>13387</v>
      </c>
      <c r="D507" t="s">
        <v>13028</v>
      </c>
      <c r="E507" t="s">
        <v>12566</v>
      </c>
      <c r="F507" t="s">
        <v>12567</v>
      </c>
      <c r="G507">
        <v>1</v>
      </c>
      <c r="H507" t="s">
        <v>766</v>
      </c>
      <c r="I507" t="s">
        <v>553</v>
      </c>
    </row>
    <row r="508" spans="1:9" x14ac:dyDescent="0.3">
      <c r="A508" t="s">
        <v>12404</v>
      </c>
      <c r="B508" t="s">
        <v>12540</v>
      </c>
      <c r="C508" t="s">
        <v>13836</v>
      </c>
      <c r="D508" t="s">
        <v>13029</v>
      </c>
      <c r="E508" t="s">
        <v>12566</v>
      </c>
      <c r="F508" t="s">
        <v>12567</v>
      </c>
      <c r="G508">
        <v>1</v>
      </c>
      <c r="H508" t="s">
        <v>766</v>
      </c>
      <c r="I508" t="s">
        <v>554</v>
      </c>
    </row>
    <row r="509" spans="1:9" x14ac:dyDescent="0.3">
      <c r="A509" t="s">
        <v>12405</v>
      </c>
      <c r="B509" t="s">
        <v>12540</v>
      </c>
      <c r="C509" t="s">
        <v>13388</v>
      </c>
      <c r="D509" t="s">
        <v>12622</v>
      </c>
      <c r="E509" t="s">
        <v>12566</v>
      </c>
      <c r="F509" t="s">
        <v>12567</v>
      </c>
      <c r="G509">
        <v>1</v>
      </c>
      <c r="H509" t="s">
        <v>766</v>
      </c>
      <c r="I509" t="s">
        <v>556</v>
      </c>
    </row>
    <row r="510" spans="1:9" x14ac:dyDescent="0.3">
      <c r="A510" t="s">
        <v>12406</v>
      </c>
      <c r="B510" t="s">
        <v>12540</v>
      </c>
      <c r="C510" t="s">
        <v>13389</v>
      </c>
      <c r="D510" t="s">
        <v>13030</v>
      </c>
      <c r="E510" t="s">
        <v>12566</v>
      </c>
      <c r="F510" t="s">
        <v>12567</v>
      </c>
      <c r="G510">
        <v>1</v>
      </c>
      <c r="H510" t="s">
        <v>766</v>
      </c>
      <c r="I510" t="s">
        <v>558</v>
      </c>
    </row>
    <row r="511" spans="1:9" x14ac:dyDescent="0.3">
      <c r="A511" t="s">
        <v>12407</v>
      </c>
      <c r="B511" t="s">
        <v>12540</v>
      </c>
      <c r="C511" t="s">
        <v>13390</v>
      </c>
      <c r="D511" t="s">
        <v>12616</v>
      </c>
      <c r="E511" t="s">
        <v>12566</v>
      </c>
      <c r="F511" t="s">
        <v>12567</v>
      </c>
      <c r="G511">
        <v>1</v>
      </c>
      <c r="H511" t="s">
        <v>766</v>
      </c>
      <c r="I511" t="s">
        <v>561</v>
      </c>
    </row>
    <row r="512" spans="1:9" x14ac:dyDescent="0.3">
      <c r="A512" t="s">
        <v>12408</v>
      </c>
      <c r="B512" t="s">
        <v>12540</v>
      </c>
      <c r="C512" t="s">
        <v>13391</v>
      </c>
      <c r="D512" t="s">
        <v>13031</v>
      </c>
      <c r="E512" t="s">
        <v>12566</v>
      </c>
      <c r="F512" t="s">
        <v>12567</v>
      </c>
      <c r="G512">
        <v>1</v>
      </c>
      <c r="H512" t="s">
        <v>766</v>
      </c>
      <c r="I512" t="s">
        <v>562</v>
      </c>
    </row>
    <row r="513" spans="1:9" x14ac:dyDescent="0.3">
      <c r="A513" t="s">
        <v>12409</v>
      </c>
      <c r="B513" t="s">
        <v>12540</v>
      </c>
      <c r="C513" t="s">
        <v>13392</v>
      </c>
      <c r="D513" t="s">
        <v>12608</v>
      </c>
      <c r="E513" t="s">
        <v>12566</v>
      </c>
      <c r="F513" t="s">
        <v>12567</v>
      </c>
      <c r="G513">
        <v>1</v>
      </c>
      <c r="H513" t="s">
        <v>766</v>
      </c>
      <c r="I513" t="s">
        <v>563</v>
      </c>
    </row>
    <row r="514" spans="1:9" x14ac:dyDescent="0.3">
      <c r="A514" t="s">
        <v>12410</v>
      </c>
      <c r="B514" t="s">
        <v>12542</v>
      </c>
      <c r="C514" t="s">
        <v>13232</v>
      </c>
      <c r="D514" t="s">
        <v>12620</v>
      </c>
      <c r="E514" t="s">
        <v>12566</v>
      </c>
      <c r="F514" t="s">
        <v>12567</v>
      </c>
      <c r="G514">
        <v>1</v>
      </c>
      <c r="H514" t="s">
        <v>766</v>
      </c>
      <c r="I514" t="s">
        <v>567</v>
      </c>
    </row>
    <row r="515" spans="1:9" x14ac:dyDescent="0.3">
      <c r="A515" t="s">
        <v>12411</v>
      </c>
      <c r="B515" t="s">
        <v>12542</v>
      </c>
      <c r="C515" t="s">
        <v>13393</v>
      </c>
      <c r="D515" t="s">
        <v>12621</v>
      </c>
      <c r="E515" t="s">
        <v>12566</v>
      </c>
      <c r="F515" t="s">
        <v>12567</v>
      </c>
      <c r="G515">
        <v>1</v>
      </c>
      <c r="H515" t="s">
        <v>766</v>
      </c>
      <c r="I515" t="s">
        <v>570</v>
      </c>
    </row>
    <row r="516" spans="1:9" x14ac:dyDescent="0.3">
      <c r="A516" t="s">
        <v>12412</v>
      </c>
      <c r="B516" t="s">
        <v>12542</v>
      </c>
      <c r="C516" t="s">
        <v>13394</v>
      </c>
      <c r="D516" t="s">
        <v>13030</v>
      </c>
      <c r="E516" t="s">
        <v>12566</v>
      </c>
      <c r="F516" t="s">
        <v>12567</v>
      </c>
      <c r="G516">
        <v>1</v>
      </c>
      <c r="H516" t="s">
        <v>766</v>
      </c>
      <c r="I516" t="s">
        <v>576</v>
      </c>
    </row>
    <row r="517" spans="1:9" x14ac:dyDescent="0.3">
      <c r="A517" t="s">
        <v>12413</v>
      </c>
      <c r="B517" t="s">
        <v>12543</v>
      </c>
      <c r="C517" t="s">
        <v>13163</v>
      </c>
      <c r="D517" t="s">
        <v>12620</v>
      </c>
      <c r="E517" t="s">
        <v>12566</v>
      </c>
      <c r="F517" t="s">
        <v>12567</v>
      </c>
      <c r="G517">
        <v>1</v>
      </c>
      <c r="H517" t="s">
        <v>766</v>
      </c>
      <c r="I517" t="s">
        <v>578</v>
      </c>
    </row>
    <row r="518" spans="1:9" x14ac:dyDescent="0.3">
      <c r="A518" t="s">
        <v>12414</v>
      </c>
      <c r="B518" t="s">
        <v>12543</v>
      </c>
      <c r="C518" t="s">
        <v>13378</v>
      </c>
      <c r="D518" t="s">
        <v>13032</v>
      </c>
      <c r="E518" t="s">
        <v>12566</v>
      </c>
      <c r="F518" t="s">
        <v>12567</v>
      </c>
      <c r="G518">
        <v>1</v>
      </c>
      <c r="H518" t="s">
        <v>766</v>
      </c>
      <c r="I518" t="s">
        <v>579</v>
      </c>
    </row>
    <row r="519" spans="1:9" x14ac:dyDescent="0.3">
      <c r="A519" t="s">
        <v>12415</v>
      </c>
      <c r="B519" t="s">
        <v>12543</v>
      </c>
      <c r="C519" t="s">
        <v>13837</v>
      </c>
      <c r="D519" t="s">
        <v>13033</v>
      </c>
      <c r="E519" t="s">
        <v>12566</v>
      </c>
      <c r="F519" t="s">
        <v>12567</v>
      </c>
      <c r="G519">
        <v>1</v>
      </c>
      <c r="H519" t="s">
        <v>766</v>
      </c>
      <c r="I519" t="s">
        <v>580</v>
      </c>
    </row>
    <row r="520" spans="1:9" x14ac:dyDescent="0.3">
      <c r="A520" t="s">
        <v>12416</v>
      </c>
      <c r="B520" t="s">
        <v>12543</v>
      </c>
      <c r="C520" t="s">
        <v>13838</v>
      </c>
      <c r="D520" t="s">
        <v>13034</v>
      </c>
      <c r="E520" t="s">
        <v>12566</v>
      </c>
      <c r="F520" t="s">
        <v>12567</v>
      </c>
      <c r="G520">
        <v>1</v>
      </c>
      <c r="H520" t="s">
        <v>766</v>
      </c>
      <c r="I520" t="s">
        <v>583</v>
      </c>
    </row>
    <row r="521" spans="1:9" x14ac:dyDescent="0.3">
      <c r="A521" t="s">
        <v>12417</v>
      </c>
      <c r="B521" t="s">
        <v>12543</v>
      </c>
      <c r="C521" t="s">
        <v>13395</v>
      </c>
      <c r="D521" t="s">
        <v>13035</v>
      </c>
      <c r="E521" t="s">
        <v>12566</v>
      </c>
      <c r="F521" t="s">
        <v>12567</v>
      </c>
      <c r="G521">
        <v>1</v>
      </c>
      <c r="H521" t="s">
        <v>766</v>
      </c>
      <c r="I521" t="s">
        <v>584</v>
      </c>
    </row>
    <row r="522" spans="1:9" x14ac:dyDescent="0.3">
      <c r="A522" t="s">
        <v>12418</v>
      </c>
      <c r="B522" t="s">
        <v>12543</v>
      </c>
      <c r="C522" t="s">
        <v>13839</v>
      </c>
      <c r="D522" t="s">
        <v>13036</v>
      </c>
      <c r="E522" t="s">
        <v>12566</v>
      </c>
      <c r="F522" t="s">
        <v>12567</v>
      </c>
      <c r="G522">
        <v>1</v>
      </c>
      <c r="H522" t="s">
        <v>766</v>
      </c>
      <c r="I522" t="s">
        <v>586</v>
      </c>
    </row>
    <row r="523" spans="1:9" x14ac:dyDescent="0.3">
      <c r="A523" t="s">
        <v>12419</v>
      </c>
      <c r="B523" t="s">
        <v>12543</v>
      </c>
      <c r="C523" t="s">
        <v>13840</v>
      </c>
      <c r="D523" t="s">
        <v>13037</v>
      </c>
      <c r="E523" t="s">
        <v>12566</v>
      </c>
      <c r="F523" t="s">
        <v>12567</v>
      </c>
      <c r="G523">
        <v>1</v>
      </c>
      <c r="H523" t="s">
        <v>766</v>
      </c>
      <c r="I523" t="s">
        <v>587</v>
      </c>
    </row>
    <row r="524" spans="1:9" x14ac:dyDescent="0.3">
      <c r="A524" t="s">
        <v>12420</v>
      </c>
      <c r="B524" t="s">
        <v>12543</v>
      </c>
      <c r="C524" t="s">
        <v>13841</v>
      </c>
      <c r="D524" t="s">
        <v>13038</v>
      </c>
      <c r="E524" t="s">
        <v>12566</v>
      </c>
      <c r="F524" t="s">
        <v>12567</v>
      </c>
      <c r="G524">
        <v>1</v>
      </c>
      <c r="H524" t="s">
        <v>766</v>
      </c>
      <c r="I524" t="s">
        <v>588</v>
      </c>
    </row>
    <row r="525" spans="1:9" x14ac:dyDescent="0.3">
      <c r="A525" t="s">
        <v>12421</v>
      </c>
      <c r="B525" t="s">
        <v>12543</v>
      </c>
      <c r="C525" t="s">
        <v>13842</v>
      </c>
      <c r="D525" t="s">
        <v>13039</v>
      </c>
      <c r="E525" t="s">
        <v>12566</v>
      </c>
      <c r="F525" t="s">
        <v>12567</v>
      </c>
      <c r="G525">
        <v>1</v>
      </c>
      <c r="H525" t="s">
        <v>766</v>
      </c>
      <c r="I525" t="s">
        <v>589</v>
      </c>
    </row>
    <row r="526" spans="1:9" x14ac:dyDescent="0.3">
      <c r="A526" t="s">
        <v>12422</v>
      </c>
      <c r="B526" t="s">
        <v>12543</v>
      </c>
      <c r="C526" t="s">
        <v>13396</v>
      </c>
      <c r="D526" t="s">
        <v>13040</v>
      </c>
      <c r="E526" t="s">
        <v>12566</v>
      </c>
      <c r="F526" t="s">
        <v>12567</v>
      </c>
      <c r="G526">
        <v>1</v>
      </c>
      <c r="H526" t="s">
        <v>766</v>
      </c>
      <c r="I526" t="s">
        <v>591</v>
      </c>
    </row>
    <row r="527" spans="1:9" x14ac:dyDescent="0.3">
      <c r="A527" t="s">
        <v>12423</v>
      </c>
      <c r="B527" t="s">
        <v>12543</v>
      </c>
      <c r="C527" t="s">
        <v>13843</v>
      </c>
      <c r="D527" t="s">
        <v>13041</v>
      </c>
      <c r="E527" t="s">
        <v>12566</v>
      </c>
      <c r="F527" t="s">
        <v>12567</v>
      </c>
      <c r="G527">
        <v>1</v>
      </c>
      <c r="H527" t="s">
        <v>766</v>
      </c>
      <c r="I527" t="s">
        <v>592</v>
      </c>
    </row>
    <row r="528" spans="1:9" x14ac:dyDescent="0.3">
      <c r="A528" t="s">
        <v>12424</v>
      </c>
      <c r="B528" t="s">
        <v>12543</v>
      </c>
      <c r="C528" t="s">
        <v>13397</v>
      </c>
      <c r="D528" t="s">
        <v>13042</v>
      </c>
      <c r="E528" t="s">
        <v>12566</v>
      </c>
      <c r="F528" t="s">
        <v>12567</v>
      </c>
      <c r="G528">
        <v>1</v>
      </c>
      <c r="H528" t="s">
        <v>766</v>
      </c>
      <c r="I528" t="s">
        <v>593</v>
      </c>
    </row>
    <row r="529" spans="1:9" x14ac:dyDescent="0.3">
      <c r="A529" t="s">
        <v>12425</v>
      </c>
      <c r="B529" t="s">
        <v>12543</v>
      </c>
      <c r="C529" t="s">
        <v>13844</v>
      </c>
      <c r="D529" t="s">
        <v>13043</v>
      </c>
      <c r="E529" t="s">
        <v>12566</v>
      </c>
      <c r="F529" t="s">
        <v>12567</v>
      </c>
      <c r="G529">
        <v>1</v>
      </c>
      <c r="H529" t="s">
        <v>766</v>
      </c>
      <c r="I529" t="s">
        <v>594</v>
      </c>
    </row>
    <row r="530" spans="1:9" x14ac:dyDescent="0.3">
      <c r="A530" t="s">
        <v>12426</v>
      </c>
      <c r="B530" t="s">
        <v>12543</v>
      </c>
      <c r="C530" t="s">
        <v>13845</v>
      </c>
      <c r="D530" t="s">
        <v>13044</v>
      </c>
      <c r="E530" t="s">
        <v>12566</v>
      </c>
      <c r="F530" t="s">
        <v>12567</v>
      </c>
      <c r="G530">
        <v>1</v>
      </c>
      <c r="H530" t="s">
        <v>766</v>
      </c>
      <c r="I530" t="s">
        <v>595</v>
      </c>
    </row>
    <row r="531" spans="1:9" x14ac:dyDescent="0.3">
      <c r="A531" t="s">
        <v>12427</v>
      </c>
      <c r="B531" t="s">
        <v>12543</v>
      </c>
      <c r="C531" t="s">
        <v>13398</v>
      </c>
      <c r="D531" t="s">
        <v>13045</v>
      </c>
      <c r="E531" t="s">
        <v>12566</v>
      </c>
      <c r="F531" t="s">
        <v>12567</v>
      </c>
      <c r="G531">
        <v>1</v>
      </c>
      <c r="H531" t="s">
        <v>766</v>
      </c>
      <c r="I531" t="s">
        <v>596</v>
      </c>
    </row>
    <row r="532" spans="1:9" x14ac:dyDescent="0.3">
      <c r="A532" t="s">
        <v>12428</v>
      </c>
      <c r="B532" t="s">
        <v>12543</v>
      </c>
      <c r="C532" t="s">
        <v>13846</v>
      </c>
      <c r="D532" t="s">
        <v>13046</v>
      </c>
      <c r="E532" t="s">
        <v>12566</v>
      </c>
      <c r="F532" t="s">
        <v>12567</v>
      </c>
      <c r="G532">
        <v>1</v>
      </c>
      <c r="H532" t="s">
        <v>766</v>
      </c>
      <c r="I532" t="s">
        <v>597</v>
      </c>
    </row>
    <row r="533" spans="1:9" x14ac:dyDescent="0.3">
      <c r="A533" t="s">
        <v>12429</v>
      </c>
      <c r="B533" t="s">
        <v>12543</v>
      </c>
      <c r="C533" t="s">
        <v>13847</v>
      </c>
      <c r="D533" t="s">
        <v>13047</v>
      </c>
      <c r="E533" t="s">
        <v>12566</v>
      </c>
      <c r="F533" t="s">
        <v>12567</v>
      </c>
      <c r="G533">
        <v>1</v>
      </c>
      <c r="H533" t="s">
        <v>766</v>
      </c>
      <c r="I533" t="s">
        <v>598</v>
      </c>
    </row>
    <row r="534" spans="1:9" x14ac:dyDescent="0.3">
      <c r="A534" t="s">
        <v>12430</v>
      </c>
      <c r="B534" t="s">
        <v>12543</v>
      </c>
      <c r="C534" t="s">
        <v>13399</v>
      </c>
      <c r="D534" t="s">
        <v>13048</v>
      </c>
      <c r="E534" t="s">
        <v>12566</v>
      </c>
      <c r="F534" t="s">
        <v>12567</v>
      </c>
      <c r="G534">
        <v>1</v>
      </c>
      <c r="H534" t="s">
        <v>766</v>
      </c>
      <c r="I534" t="s">
        <v>599</v>
      </c>
    </row>
    <row r="535" spans="1:9" x14ac:dyDescent="0.3">
      <c r="A535" t="s">
        <v>12431</v>
      </c>
      <c r="B535" t="s">
        <v>12543</v>
      </c>
      <c r="C535" t="s">
        <v>13848</v>
      </c>
      <c r="D535" t="s">
        <v>13049</v>
      </c>
      <c r="E535" t="s">
        <v>12566</v>
      </c>
      <c r="F535" t="s">
        <v>12567</v>
      </c>
      <c r="G535">
        <v>1</v>
      </c>
      <c r="H535" t="s">
        <v>766</v>
      </c>
      <c r="I535" t="s">
        <v>600</v>
      </c>
    </row>
    <row r="536" spans="1:9" x14ac:dyDescent="0.3">
      <c r="A536" t="s">
        <v>12432</v>
      </c>
      <c r="B536" t="s">
        <v>12543</v>
      </c>
      <c r="C536" t="s">
        <v>13849</v>
      </c>
      <c r="D536" t="s">
        <v>13050</v>
      </c>
      <c r="E536" t="s">
        <v>12566</v>
      </c>
      <c r="F536" t="s">
        <v>12567</v>
      </c>
      <c r="G536">
        <v>1</v>
      </c>
      <c r="H536" t="s">
        <v>766</v>
      </c>
      <c r="I536" t="s">
        <v>601</v>
      </c>
    </row>
    <row r="537" spans="1:9" x14ac:dyDescent="0.3">
      <c r="A537" t="s">
        <v>12433</v>
      </c>
      <c r="B537" t="s">
        <v>12543</v>
      </c>
      <c r="C537" t="s">
        <v>13850</v>
      </c>
      <c r="D537" t="s">
        <v>13051</v>
      </c>
      <c r="E537" t="s">
        <v>12566</v>
      </c>
      <c r="F537" t="s">
        <v>12567</v>
      </c>
      <c r="G537">
        <v>1</v>
      </c>
      <c r="H537" t="s">
        <v>766</v>
      </c>
      <c r="I537" t="s">
        <v>603</v>
      </c>
    </row>
    <row r="538" spans="1:9" x14ac:dyDescent="0.3">
      <c r="A538" t="s">
        <v>12434</v>
      </c>
      <c r="B538" t="s">
        <v>12543</v>
      </c>
      <c r="C538" t="s">
        <v>13400</v>
      </c>
      <c r="D538" t="s">
        <v>13052</v>
      </c>
      <c r="E538" t="s">
        <v>12566</v>
      </c>
      <c r="F538" t="s">
        <v>12567</v>
      </c>
      <c r="G538">
        <v>1</v>
      </c>
      <c r="H538" t="s">
        <v>766</v>
      </c>
      <c r="I538" t="s">
        <v>604</v>
      </c>
    </row>
    <row r="539" spans="1:9" x14ac:dyDescent="0.3">
      <c r="A539" t="s">
        <v>12435</v>
      </c>
      <c r="B539" t="s">
        <v>12543</v>
      </c>
      <c r="C539" t="s">
        <v>13401</v>
      </c>
      <c r="D539" t="s">
        <v>13053</v>
      </c>
      <c r="E539" t="s">
        <v>12566</v>
      </c>
      <c r="F539" t="s">
        <v>12567</v>
      </c>
      <c r="G539">
        <v>1</v>
      </c>
      <c r="H539" t="s">
        <v>766</v>
      </c>
      <c r="I539" t="s">
        <v>605</v>
      </c>
    </row>
    <row r="540" spans="1:9" x14ac:dyDescent="0.3">
      <c r="A540" t="s">
        <v>12436</v>
      </c>
      <c r="B540" t="s">
        <v>12543</v>
      </c>
      <c r="C540" t="s">
        <v>13851</v>
      </c>
      <c r="D540" t="s">
        <v>13054</v>
      </c>
      <c r="E540" t="s">
        <v>12566</v>
      </c>
      <c r="F540" t="s">
        <v>12567</v>
      </c>
      <c r="G540">
        <v>1</v>
      </c>
      <c r="H540" t="s">
        <v>766</v>
      </c>
      <c r="I540" t="s">
        <v>606</v>
      </c>
    </row>
    <row r="541" spans="1:9" x14ac:dyDescent="0.3">
      <c r="A541" t="s">
        <v>12437</v>
      </c>
      <c r="B541" t="s">
        <v>12543</v>
      </c>
      <c r="C541" t="s">
        <v>13852</v>
      </c>
      <c r="D541" t="s">
        <v>13055</v>
      </c>
      <c r="E541" t="s">
        <v>12566</v>
      </c>
      <c r="F541" t="s">
        <v>12567</v>
      </c>
      <c r="G541">
        <v>1</v>
      </c>
      <c r="H541" t="s">
        <v>766</v>
      </c>
      <c r="I541" t="s">
        <v>607</v>
      </c>
    </row>
    <row r="542" spans="1:9" x14ac:dyDescent="0.3">
      <c r="A542" t="s">
        <v>12438</v>
      </c>
      <c r="B542" t="s">
        <v>12543</v>
      </c>
      <c r="C542" t="s">
        <v>13853</v>
      </c>
      <c r="D542" t="s">
        <v>13056</v>
      </c>
      <c r="E542" t="s">
        <v>12566</v>
      </c>
      <c r="F542" t="s">
        <v>12567</v>
      </c>
      <c r="G542">
        <v>1</v>
      </c>
      <c r="H542" t="s">
        <v>766</v>
      </c>
      <c r="I542" t="s">
        <v>608</v>
      </c>
    </row>
    <row r="543" spans="1:9" x14ac:dyDescent="0.3">
      <c r="A543" t="s">
        <v>12439</v>
      </c>
      <c r="B543" t="s">
        <v>12543</v>
      </c>
      <c r="C543" t="s">
        <v>13854</v>
      </c>
      <c r="D543" t="s">
        <v>13057</v>
      </c>
      <c r="E543" t="s">
        <v>12566</v>
      </c>
      <c r="F543" t="s">
        <v>12567</v>
      </c>
      <c r="G543">
        <v>1</v>
      </c>
      <c r="H543" t="s">
        <v>766</v>
      </c>
      <c r="I543" t="s">
        <v>609</v>
      </c>
    </row>
    <row r="544" spans="1:9" x14ac:dyDescent="0.3">
      <c r="A544" t="s">
        <v>12440</v>
      </c>
      <c r="B544" t="s">
        <v>12543</v>
      </c>
      <c r="C544" t="s">
        <v>13855</v>
      </c>
      <c r="D544" t="s">
        <v>13058</v>
      </c>
      <c r="E544" t="s">
        <v>12566</v>
      </c>
      <c r="F544" t="s">
        <v>12567</v>
      </c>
      <c r="G544">
        <v>1</v>
      </c>
      <c r="H544" t="s">
        <v>766</v>
      </c>
      <c r="I544" t="s">
        <v>610</v>
      </c>
    </row>
    <row r="545" spans="1:9" x14ac:dyDescent="0.3">
      <c r="A545" t="s">
        <v>12441</v>
      </c>
      <c r="B545" t="s">
        <v>12543</v>
      </c>
      <c r="C545" t="s">
        <v>13856</v>
      </c>
      <c r="D545" t="s">
        <v>13059</v>
      </c>
      <c r="E545" t="s">
        <v>12566</v>
      </c>
      <c r="F545" t="s">
        <v>12567</v>
      </c>
      <c r="G545">
        <v>1</v>
      </c>
      <c r="H545" t="s">
        <v>766</v>
      </c>
      <c r="I545" t="s">
        <v>611</v>
      </c>
    </row>
    <row r="546" spans="1:9" x14ac:dyDescent="0.3">
      <c r="A546" t="s">
        <v>12442</v>
      </c>
      <c r="B546" t="s">
        <v>12543</v>
      </c>
      <c r="C546" t="s">
        <v>13857</v>
      </c>
      <c r="D546" t="s">
        <v>13060</v>
      </c>
      <c r="E546" t="s">
        <v>12566</v>
      </c>
      <c r="F546" t="s">
        <v>12567</v>
      </c>
      <c r="G546">
        <v>1</v>
      </c>
      <c r="H546" t="s">
        <v>766</v>
      </c>
      <c r="I546" t="s">
        <v>612</v>
      </c>
    </row>
    <row r="547" spans="1:9" x14ac:dyDescent="0.3">
      <c r="A547" t="s">
        <v>12443</v>
      </c>
      <c r="B547" t="s">
        <v>12543</v>
      </c>
      <c r="C547" t="s">
        <v>13402</v>
      </c>
      <c r="D547" t="s">
        <v>13061</v>
      </c>
      <c r="E547" t="s">
        <v>12566</v>
      </c>
      <c r="F547" t="s">
        <v>12567</v>
      </c>
      <c r="G547">
        <v>1</v>
      </c>
      <c r="H547" t="s">
        <v>766</v>
      </c>
      <c r="I547" t="s">
        <v>613</v>
      </c>
    </row>
    <row r="548" spans="1:9" x14ac:dyDescent="0.3">
      <c r="A548" t="s">
        <v>12444</v>
      </c>
      <c r="B548" t="s">
        <v>12543</v>
      </c>
      <c r="C548" t="s">
        <v>13858</v>
      </c>
      <c r="D548" t="s">
        <v>13062</v>
      </c>
      <c r="E548" t="s">
        <v>12566</v>
      </c>
      <c r="F548" t="s">
        <v>12567</v>
      </c>
      <c r="G548">
        <v>1</v>
      </c>
      <c r="H548" t="s">
        <v>766</v>
      </c>
      <c r="I548" t="s">
        <v>614</v>
      </c>
    </row>
    <row r="549" spans="1:9" x14ac:dyDescent="0.3">
      <c r="A549" t="s">
        <v>12445</v>
      </c>
      <c r="B549" t="s">
        <v>12543</v>
      </c>
      <c r="C549" t="s">
        <v>13859</v>
      </c>
      <c r="D549" t="s">
        <v>13063</v>
      </c>
      <c r="E549" t="s">
        <v>12566</v>
      </c>
      <c r="F549" t="s">
        <v>12567</v>
      </c>
      <c r="G549">
        <v>1</v>
      </c>
      <c r="H549" t="s">
        <v>766</v>
      </c>
      <c r="I549" t="s">
        <v>615</v>
      </c>
    </row>
    <row r="550" spans="1:9" x14ac:dyDescent="0.3">
      <c r="A550" t="s">
        <v>12446</v>
      </c>
      <c r="B550" t="s">
        <v>12543</v>
      </c>
      <c r="C550" t="s">
        <v>13403</v>
      </c>
      <c r="D550" t="s">
        <v>13064</v>
      </c>
      <c r="E550" t="s">
        <v>12566</v>
      </c>
      <c r="F550" t="s">
        <v>12567</v>
      </c>
      <c r="G550">
        <v>1</v>
      </c>
      <c r="H550" t="s">
        <v>766</v>
      </c>
      <c r="I550" t="s">
        <v>616</v>
      </c>
    </row>
    <row r="551" spans="1:9" x14ac:dyDescent="0.3">
      <c r="A551" t="s">
        <v>12447</v>
      </c>
      <c r="B551" t="s">
        <v>12543</v>
      </c>
      <c r="C551" t="s">
        <v>13860</v>
      </c>
      <c r="D551" t="s">
        <v>13065</v>
      </c>
      <c r="E551" t="s">
        <v>12566</v>
      </c>
      <c r="F551" t="s">
        <v>12567</v>
      </c>
      <c r="G551">
        <v>1</v>
      </c>
      <c r="H551" t="s">
        <v>766</v>
      </c>
      <c r="I551" t="s">
        <v>617</v>
      </c>
    </row>
    <row r="552" spans="1:9" x14ac:dyDescent="0.3">
      <c r="A552" t="s">
        <v>12448</v>
      </c>
      <c r="B552" t="s">
        <v>12543</v>
      </c>
      <c r="C552" t="s">
        <v>13861</v>
      </c>
      <c r="D552" t="s">
        <v>13066</v>
      </c>
      <c r="E552" t="s">
        <v>12566</v>
      </c>
      <c r="F552" t="s">
        <v>12567</v>
      </c>
      <c r="G552">
        <v>1</v>
      </c>
      <c r="H552" t="s">
        <v>766</v>
      </c>
      <c r="I552" t="s">
        <v>618</v>
      </c>
    </row>
    <row r="553" spans="1:9" x14ac:dyDescent="0.3">
      <c r="A553" t="s">
        <v>12449</v>
      </c>
      <c r="B553" t="s">
        <v>12543</v>
      </c>
      <c r="C553" t="s">
        <v>13862</v>
      </c>
      <c r="D553" t="s">
        <v>13067</v>
      </c>
      <c r="E553" t="s">
        <v>12566</v>
      </c>
      <c r="F553" t="s">
        <v>12567</v>
      </c>
      <c r="G553">
        <v>1</v>
      </c>
      <c r="H553" t="s">
        <v>766</v>
      </c>
      <c r="I553" t="s">
        <v>619</v>
      </c>
    </row>
    <row r="554" spans="1:9" x14ac:dyDescent="0.3">
      <c r="A554" t="s">
        <v>12450</v>
      </c>
      <c r="B554" t="s">
        <v>12543</v>
      </c>
      <c r="C554" t="s">
        <v>13863</v>
      </c>
      <c r="D554" t="s">
        <v>13068</v>
      </c>
      <c r="E554" t="s">
        <v>12566</v>
      </c>
      <c r="F554" t="s">
        <v>12567</v>
      </c>
      <c r="G554">
        <v>1</v>
      </c>
      <c r="H554" t="s">
        <v>766</v>
      </c>
      <c r="I554" t="s">
        <v>620</v>
      </c>
    </row>
    <row r="555" spans="1:9" x14ac:dyDescent="0.3">
      <c r="A555" t="s">
        <v>12451</v>
      </c>
      <c r="B555" t="s">
        <v>12543</v>
      </c>
      <c r="C555" t="s">
        <v>13864</v>
      </c>
      <c r="D555" t="s">
        <v>13069</v>
      </c>
      <c r="E555" t="s">
        <v>12566</v>
      </c>
      <c r="F555" t="s">
        <v>12567</v>
      </c>
      <c r="G555">
        <v>1</v>
      </c>
      <c r="H555" t="s">
        <v>766</v>
      </c>
      <c r="I555" t="s">
        <v>621</v>
      </c>
    </row>
    <row r="556" spans="1:9" x14ac:dyDescent="0.3">
      <c r="A556" t="s">
        <v>12452</v>
      </c>
      <c r="B556" t="s">
        <v>12543</v>
      </c>
      <c r="C556" t="s">
        <v>13404</v>
      </c>
      <c r="D556" t="s">
        <v>13070</v>
      </c>
      <c r="E556" t="s">
        <v>12566</v>
      </c>
      <c r="F556" t="s">
        <v>12567</v>
      </c>
      <c r="G556">
        <v>1</v>
      </c>
      <c r="H556" t="s">
        <v>766</v>
      </c>
      <c r="I556" t="s">
        <v>622</v>
      </c>
    </row>
    <row r="557" spans="1:9" x14ac:dyDescent="0.3">
      <c r="A557" t="s">
        <v>12453</v>
      </c>
      <c r="B557" t="s">
        <v>12543</v>
      </c>
      <c r="C557" t="s">
        <v>13405</v>
      </c>
      <c r="D557" t="s">
        <v>13071</v>
      </c>
      <c r="E557" t="s">
        <v>12566</v>
      </c>
      <c r="F557" t="s">
        <v>12567</v>
      </c>
      <c r="G557">
        <v>1</v>
      </c>
      <c r="H557" t="s">
        <v>766</v>
      </c>
      <c r="I557" t="s">
        <v>623</v>
      </c>
    </row>
    <row r="558" spans="1:9" x14ac:dyDescent="0.3">
      <c r="A558" t="s">
        <v>12454</v>
      </c>
      <c r="B558" t="s">
        <v>12543</v>
      </c>
      <c r="C558" t="s">
        <v>13406</v>
      </c>
      <c r="D558" t="s">
        <v>13072</v>
      </c>
      <c r="E558" t="s">
        <v>12566</v>
      </c>
      <c r="F558" t="s">
        <v>12567</v>
      </c>
      <c r="G558">
        <v>1</v>
      </c>
      <c r="H558" t="s">
        <v>766</v>
      </c>
      <c r="I558" t="s">
        <v>624</v>
      </c>
    </row>
    <row r="559" spans="1:9" x14ac:dyDescent="0.3">
      <c r="A559" t="s">
        <v>12455</v>
      </c>
      <c r="B559" t="s">
        <v>12543</v>
      </c>
      <c r="C559" t="s">
        <v>13376</v>
      </c>
      <c r="D559" t="s">
        <v>13073</v>
      </c>
      <c r="E559" t="s">
        <v>12566</v>
      </c>
      <c r="F559" t="s">
        <v>12567</v>
      </c>
      <c r="G559">
        <v>1</v>
      </c>
      <c r="H559" t="s">
        <v>766</v>
      </c>
      <c r="I559" t="s">
        <v>625</v>
      </c>
    </row>
    <row r="560" spans="1:9" x14ac:dyDescent="0.3">
      <c r="A560" t="s">
        <v>12456</v>
      </c>
      <c r="B560" t="s">
        <v>12543</v>
      </c>
      <c r="C560" t="s">
        <v>13865</v>
      </c>
      <c r="D560" t="s">
        <v>13074</v>
      </c>
      <c r="E560" t="s">
        <v>12566</v>
      </c>
      <c r="F560" t="s">
        <v>12567</v>
      </c>
      <c r="G560">
        <v>1</v>
      </c>
      <c r="H560" t="s">
        <v>766</v>
      </c>
      <c r="I560" t="s">
        <v>626</v>
      </c>
    </row>
    <row r="561" spans="1:9" x14ac:dyDescent="0.3">
      <c r="A561" t="s">
        <v>12457</v>
      </c>
      <c r="B561" t="s">
        <v>12543</v>
      </c>
      <c r="C561" t="s">
        <v>13866</v>
      </c>
      <c r="D561" t="s">
        <v>13075</v>
      </c>
      <c r="E561" t="s">
        <v>12566</v>
      </c>
      <c r="F561" t="s">
        <v>12567</v>
      </c>
      <c r="G561">
        <v>1</v>
      </c>
      <c r="H561" t="s">
        <v>766</v>
      </c>
      <c r="I561" t="s">
        <v>627</v>
      </c>
    </row>
    <row r="562" spans="1:9" x14ac:dyDescent="0.3">
      <c r="A562" t="s">
        <v>12458</v>
      </c>
      <c r="B562" t="s">
        <v>12543</v>
      </c>
      <c r="C562" t="s">
        <v>13867</v>
      </c>
      <c r="D562" t="s">
        <v>13076</v>
      </c>
      <c r="E562" t="s">
        <v>12566</v>
      </c>
      <c r="F562" t="s">
        <v>12567</v>
      </c>
      <c r="G562">
        <v>1</v>
      </c>
      <c r="H562" t="s">
        <v>766</v>
      </c>
      <c r="I562" t="s">
        <v>628</v>
      </c>
    </row>
    <row r="563" spans="1:9" x14ac:dyDescent="0.3">
      <c r="A563" t="s">
        <v>12459</v>
      </c>
      <c r="B563" t="s">
        <v>12543</v>
      </c>
      <c r="C563" t="s">
        <v>13407</v>
      </c>
      <c r="D563" t="s">
        <v>13077</v>
      </c>
      <c r="E563" t="s">
        <v>12566</v>
      </c>
      <c r="F563" t="s">
        <v>12567</v>
      </c>
      <c r="G563">
        <v>1</v>
      </c>
      <c r="H563" t="s">
        <v>766</v>
      </c>
      <c r="I563" t="s">
        <v>629</v>
      </c>
    </row>
    <row r="564" spans="1:9" x14ac:dyDescent="0.3">
      <c r="A564" t="s">
        <v>12460</v>
      </c>
      <c r="B564" t="s">
        <v>12545</v>
      </c>
      <c r="C564" t="s">
        <v>13408</v>
      </c>
      <c r="D564" t="s">
        <v>12611</v>
      </c>
      <c r="E564" t="s">
        <v>12566</v>
      </c>
      <c r="F564" t="s">
        <v>12567</v>
      </c>
      <c r="G564">
        <v>1</v>
      </c>
      <c r="H564" t="s">
        <v>766</v>
      </c>
      <c r="I564" t="s">
        <v>632</v>
      </c>
    </row>
    <row r="565" spans="1:9" x14ac:dyDescent="0.3">
      <c r="A565" t="s">
        <v>12461</v>
      </c>
      <c r="B565" t="s">
        <v>12545</v>
      </c>
      <c r="C565" t="s">
        <v>13409</v>
      </c>
      <c r="D565" t="s">
        <v>12605</v>
      </c>
      <c r="E565" t="s">
        <v>12566</v>
      </c>
      <c r="F565" t="s">
        <v>12567</v>
      </c>
      <c r="G565">
        <v>1</v>
      </c>
      <c r="H565" t="s">
        <v>766</v>
      </c>
      <c r="I565" t="s">
        <v>633</v>
      </c>
    </row>
    <row r="566" spans="1:9" x14ac:dyDescent="0.3">
      <c r="A566" t="s">
        <v>12462</v>
      </c>
      <c r="B566" t="s">
        <v>12545</v>
      </c>
      <c r="C566" t="s">
        <v>13410</v>
      </c>
      <c r="D566" t="s">
        <v>13027</v>
      </c>
      <c r="E566" t="s">
        <v>12566</v>
      </c>
      <c r="F566" t="s">
        <v>12567</v>
      </c>
      <c r="G566">
        <v>1</v>
      </c>
      <c r="H566" t="s">
        <v>766</v>
      </c>
      <c r="I566" t="s">
        <v>634</v>
      </c>
    </row>
    <row r="567" spans="1:9" x14ac:dyDescent="0.3">
      <c r="A567" t="s">
        <v>12463</v>
      </c>
      <c r="B567" t="s">
        <v>12546</v>
      </c>
      <c r="C567" t="s">
        <v>13411</v>
      </c>
      <c r="D567" t="s">
        <v>13027</v>
      </c>
      <c r="E567" t="s">
        <v>12566</v>
      </c>
      <c r="F567" t="s">
        <v>12567</v>
      </c>
      <c r="G567">
        <v>1</v>
      </c>
      <c r="H567" t="s">
        <v>766</v>
      </c>
      <c r="I567" t="s">
        <v>636</v>
      </c>
    </row>
    <row r="568" spans="1:9" x14ac:dyDescent="0.3">
      <c r="A568" t="s">
        <v>12464</v>
      </c>
      <c r="B568" t="s">
        <v>12547</v>
      </c>
      <c r="C568" t="s">
        <v>13868</v>
      </c>
      <c r="D568" t="s">
        <v>12973</v>
      </c>
      <c r="E568" t="s">
        <v>12566</v>
      </c>
      <c r="F568" t="s">
        <v>12567</v>
      </c>
      <c r="G568">
        <v>1</v>
      </c>
      <c r="H568" t="s">
        <v>766</v>
      </c>
      <c r="I568" t="s">
        <v>638</v>
      </c>
    </row>
    <row r="569" spans="1:9" x14ac:dyDescent="0.3">
      <c r="A569" t="s">
        <v>12465</v>
      </c>
      <c r="B569" t="s">
        <v>12548</v>
      </c>
      <c r="C569" t="s">
        <v>13412</v>
      </c>
      <c r="D569" t="s">
        <v>12621</v>
      </c>
      <c r="E569" t="s">
        <v>12566</v>
      </c>
      <c r="F569" t="s">
        <v>12567</v>
      </c>
      <c r="G569">
        <v>1</v>
      </c>
      <c r="H569" t="s">
        <v>766</v>
      </c>
      <c r="I569" t="s">
        <v>640</v>
      </c>
    </row>
    <row r="570" spans="1:9" x14ac:dyDescent="0.3">
      <c r="A570" t="s">
        <v>12466</v>
      </c>
      <c r="B570" t="s">
        <v>12548</v>
      </c>
      <c r="C570" t="s">
        <v>13388</v>
      </c>
      <c r="D570" t="s">
        <v>12622</v>
      </c>
      <c r="E570" t="s">
        <v>12566</v>
      </c>
      <c r="F570" t="s">
        <v>12567</v>
      </c>
      <c r="G570">
        <v>1</v>
      </c>
      <c r="H570" t="s">
        <v>766</v>
      </c>
      <c r="I570" t="s">
        <v>556</v>
      </c>
    </row>
    <row r="571" spans="1:9" x14ac:dyDescent="0.3">
      <c r="A571" t="s">
        <v>12467</v>
      </c>
      <c r="B571" t="s">
        <v>12548</v>
      </c>
      <c r="C571" t="s">
        <v>13380</v>
      </c>
      <c r="D571" t="s">
        <v>13030</v>
      </c>
      <c r="E571" t="s">
        <v>12566</v>
      </c>
      <c r="F571" t="s">
        <v>12567</v>
      </c>
      <c r="G571">
        <v>1</v>
      </c>
      <c r="H571" t="s">
        <v>766</v>
      </c>
      <c r="I571" t="s">
        <v>647</v>
      </c>
    </row>
    <row r="572" spans="1:9" x14ac:dyDescent="0.3">
      <c r="A572" t="s">
        <v>12468</v>
      </c>
      <c r="B572" t="s">
        <v>12548</v>
      </c>
      <c r="C572" t="s">
        <v>13413</v>
      </c>
      <c r="D572" t="s">
        <v>13078</v>
      </c>
      <c r="E572" t="s">
        <v>12566</v>
      </c>
      <c r="F572" t="s">
        <v>12567</v>
      </c>
      <c r="G572">
        <v>1</v>
      </c>
      <c r="H572" t="s">
        <v>766</v>
      </c>
      <c r="I572" t="s">
        <v>650</v>
      </c>
    </row>
    <row r="573" spans="1:9" x14ac:dyDescent="0.3">
      <c r="A573" t="s">
        <v>12469</v>
      </c>
      <c r="B573" t="s">
        <v>12548</v>
      </c>
      <c r="C573" t="s">
        <v>13413</v>
      </c>
      <c r="D573" t="s">
        <v>12945</v>
      </c>
      <c r="E573" t="s">
        <v>12566</v>
      </c>
      <c r="F573" t="s">
        <v>12567</v>
      </c>
      <c r="G573">
        <v>1</v>
      </c>
      <c r="H573" t="s">
        <v>766</v>
      </c>
      <c r="I573" t="s">
        <v>651</v>
      </c>
    </row>
    <row r="574" spans="1:9" x14ac:dyDescent="0.3">
      <c r="A574" t="s">
        <v>12470</v>
      </c>
      <c r="B574" t="s">
        <v>12548</v>
      </c>
      <c r="C574" t="s">
        <v>13414</v>
      </c>
      <c r="D574" t="s">
        <v>12616</v>
      </c>
      <c r="E574" t="s">
        <v>12566</v>
      </c>
      <c r="F574" t="s">
        <v>12567</v>
      </c>
      <c r="G574">
        <v>1</v>
      </c>
      <c r="H574" t="s">
        <v>766</v>
      </c>
      <c r="I574" t="s">
        <v>652</v>
      </c>
    </row>
    <row r="575" spans="1:9" x14ac:dyDescent="0.3">
      <c r="A575" t="s">
        <v>12471</v>
      </c>
      <c r="B575" t="s">
        <v>12548</v>
      </c>
      <c r="C575" t="s">
        <v>13380</v>
      </c>
      <c r="D575" t="s">
        <v>13079</v>
      </c>
      <c r="E575" t="s">
        <v>12566</v>
      </c>
      <c r="F575" t="s">
        <v>12567</v>
      </c>
      <c r="G575">
        <v>1</v>
      </c>
      <c r="H575" t="s">
        <v>766</v>
      </c>
      <c r="I575" t="s">
        <v>653</v>
      </c>
    </row>
    <row r="576" spans="1:9" x14ac:dyDescent="0.3">
      <c r="A576" t="s">
        <v>12472</v>
      </c>
      <c r="B576" t="s">
        <v>12548</v>
      </c>
      <c r="C576" t="s">
        <v>13415</v>
      </c>
      <c r="D576" t="s">
        <v>13031</v>
      </c>
      <c r="E576" t="s">
        <v>12566</v>
      </c>
      <c r="F576" t="s">
        <v>12567</v>
      </c>
      <c r="G576">
        <v>1</v>
      </c>
      <c r="H576" t="s">
        <v>766</v>
      </c>
      <c r="I576" t="s">
        <v>655</v>
      </c>
    </row>
    <row r="577" spans="1:9" x14ac:dyDescent="0.3">
      <c r="A577" t="s">
        <v>12473</v>
      </c>
      <c r="B577" t="s">
        <v>12548</v>
      </c>
      <c r="C577" t="s">
        <v>13416</v>
      </c>
      <c r="D577" t="s">
        <v>12608</v>
      </c>
      <c r="E577" t="s">
        <v>12566</v>
      </c>
      <c r="F577" t="s">
        <v>12567</v>
      </c>
      <c r="G577">
        <v>1</v>
      </c>
      <c r="H577" t="s">
        <v>766</v>
      </c>
      <c r="I577" t="s">
        <v>658</v>
      </c>
    </row>
    <row r="578" spans="1:9" x14ac:dyDescent="0.3">
      <c r="A578" t="s">
        <v>12474</v>
      </c>
      <c r="B578" t="s">
        <v>12548</v>
      </c>
      <c r="C578" t="s">
        <v>13417</v>
      </c>
      <c r="D578" t="s">
        <v>12609</v>
      </c>
      <c r="E578" t="s">
        <v>12566</v>
      </c>
      <c r="F578" t="s">
        <v>12567</v>
      </c>
      <c r="G578">
        <v>1</v>
      </c>
      <c r="H578" t="s">
        <v>766</v>
      </c>
      <c r="I578" t="s">
        <v>661</v>
      </c>
    </row>
    <row r="579" spans="1:9" x14ac:dyDescent="0.3">
      <c r="A579" t="s">
        <v>12475</v>
      </c>
      <c r="B579" t="s">
        <v>12548</v>
      </c>
      <c r="C579" t="s">
        <v>13418</v>
      </c>
      <c r="D579" t="s">
        <v>12972</v>
      </c>
      <c r="E579" t="s">
        <v>12566</v>
      </c>
      <c r="F579" t="s">
        <v>12567</v>
      </c>
      <c r="G579">
        <v>1</v>
      </c>
      <c r="H579" t="s">
        <v>766</v>
      </c>
      <c r="I579" t="s">
        <v>669</v>
      </c>
    </row>
    <row r="580" spans="1:9" x14ac:dyDescent="0.3">
      <c r="A580" t="s">
        <v>12476</v>
      </c>
      <c r="B580" t="s">
        <v>12548</v>
      </c>
      <c r="C580" t="s">
        <v>13419</v>
      </c>
      <c r="D580" t="s">
        <v>12610</v>
      </c>
      <c r="E580" t="s">
        <v>12566</v>
      </c>
      <c r="F580" t="s">
        <v>12567</v>
      </c>
      <c r="G580">
        <v>1</v>
      </c>
      <c r="H580" t="s">
        <v>766</v>
      </c>
      <c r="I580" t="s">
        <v>672</v>
      </c>
    </row>
    <row r="581" spans="1:9" x14ac:dyDescent="0.3">
      <c r="A581" t="s">
        <v>12477</v>
      </c>
      <c r="B581" t="s">
        <v>12548</v>
      </c>
      <c r="C581" t="s">
        <v>13366</v>
      </c>
      <c r="D581" t="s">
        <v>13080</v>
      </c>
      <c r="E581" t="s">
        <v>12566</v>
      </c>
      <c r="F581" t="s">
        <v>12567</v>
      </c>
      <c r="G581">
        <v>1</v>
      </c>
      <c r="H581" t="s">
        <v>766</v>
      </c>
      <c r="I581" t="s">
        <v>675</v>
      </c>
    </row>
    <row r="582" spans="1:9" x14ac:dyDescent="0.3">
      <c r="A582" t="s">
        <v>12478</v>
      </c>
      <c r="B582" t="s">
        <v>12549</v>
      </c>
      <c r="C582" t="s">
        <v>13420</v>
      </c>
      <c r="D582" t="s">
        <v>12973</v>
      </c>
      <c r="E582" t="s">
        <v>12566</v>
      </c>
      <c r="F582" t="s">
        <v>12567</v>
      </c>
      <c r="G582">
        <v>1</v>
      </c>
      <c r="H582" t="s">
        <v>766</v>
      </c>
      <c r="I582" t="s">
        <v>677</v>
      </c>
    </row>
    <row r="583" spans="1:9" x14ac:dyDescent="0.3">
      <c r="A583" t="s">
        <v>12479</v>
      </c>
      <c r="B583" t="s">
        <v>12550</v>
      </c>
      <c r="C583" t="s">
        <v>13421</v>
      </c>
      <c r="D583" t="s">
        <v>13081</v>
      </c>
      <c r="E583" t="s">
        <v>12566</v>
      </c>
      <c r="F583" t="s">
        <v>12567</v>
      </c>
      <c r="G583">
        <v>1</v>
      </c>
      <c r="H583" t="s">
        <v>766</v>
      </c>
      <c r="I583" t="s">
        <v>681</v>
      </c>
    </row>
    <row r="584" spans="1:9" x14ac:dyDescent="0.3">
      <c r="A584" t="s">
        <v>12480</v>
      </c>
      <c r="B584" t="s">
        <v>12550</v>
      </c>
      <c r="C584" t="s">
        <v>13422</v>
      </c>
      <c r="D584" t="s">
        <v>12604</v>
      </c>
      <c r="E584" t="s">
        <v>12566</v>
      </c>
      <c r="F584" t="s">
        <v>12567</v>
      </c>
      <c r="G584">
        <v>1</v>
      </c>
      <c r="H584" t="s">
        <v>766</v>
      </c>
      <c r="I584" t="s">
        <v>682</v>
      </c>
    </row>
    <row r="585" spans="1:9" x14ac:dyDescent="0.3">
      <c r="A585" t="s">
        <v>12481</v>
      </c>
      <c r="B585" t="s">
        <v>12550</v>
      </c>
      <c r="C585" t="s">
        <v>13423</v>
      </c>
      <c r="D585" t="s">
        <v>12603</v>
      </c>
      <c r="E585" t="s">
        <v>12566</v>
      </c>
      <c r="F585" t="s">
        <v>12567</v>
      </c>
      <c r="G585">
        <v>1</v>
      </c>
      <c r="H585" t="s">
        <v>766</v>
      </c>
      <c r="I585" t="s">
        <v>683</v>
      </c>
    </row>
    <row r="586" spans="1:9" x14ac:dyDescent="0.3">
      <c r="A586" t="s">
        <v>12482</v>
      </c>
      <c r="B586" t="s">
        <v>12550</v>
      </c>
      <c r="C586" t="s">
        <v>13383</v>
      </c>
      <c r="D586" t="s">
        <v>12603</v>
      </c>
      <c r="E586" t="s">
        <v>12566</v>
      </c>
      <c r="F586" t="s">
        <v>12567</v>
      </c>
      <c r="G586">
        <v>1</v>
      </c>
      <c r="H586" t="s">
        <v>766</v>
      </c>
      <c r="I586" t="s">
        <v>538</v>
      </c>
    </row>
    <row r="587" spans="1:9" x14ac:dyDescent="0.3">
      <c r="A587" t="s">
        <v>12483</v>
      </c>
      <c r="B587" t="s">
        <v>12550</v>
      </c>
      <c r="C587" t="s">
        <v>13424</v>
      </c>
      <c r="D587" t="s">
        <v>12611</v>
      </c>
      <c r="E587" t="s">
        <v>12566</v>
      </c>
      <c r="F587" t="s">
        <v>12567</v>
      </c>
      <c r="G587">
        <v>1</v>
      </c>
      <c r="H587" t="s">
        <v>766</v>
      </c>
      <c r="I587" t="s">
        <v>684</v>
      </c>
    </row>
    <row r="588" spans="1:9" x14ac:dyDescent="0.3">
      <c r="A588" t="s">
        <v>12484</v>
      </c>
      <c r="B588" t="s">
        <v>12550</v>
      </c>
      <c r="C588" t="s">
        <v>13425</v>
      </c>
      <c r="D588" t="s">
        <v>12605</v>
      </c>
      <c r="E588" t="s">
        <v>12566</v>
      </c>
      <c r="F588" t="s">
        <v>12567</v>
      </c>
      <c r="G588">
        <v>1</v>
      </c>
      <c r="H588" t="s">
        <v>766</v>
      </c>
      <c r="I588" t="s">
        <v>685</v>
      </c>
    </row>
    <row r="589" spans="1:9" x14ac:dyDescent="0.3">
      <c r="A589" t="s">
        <v>12485</v>
      </c>
      <c r="B589" t="s">
        <v>12553</v>
      </c>
      <c r="C589" t="s">
        <v>13426</v>
      </c>
      <c r="D589" t="s">
        <v>12611</v>
      </c>
      <c r="E589" t="s">
        <v>12566</v>
      </c>
      <c r="F589" t="s">
        <v>12567</v>
      </c>
      <c r="G589">
        <v>1</v>
      </c>
      <c r="H589" t="s">
        <v>766</v>
      </c>
      <c r="I589" t="s">
        <v>689</v>
      </c>
    </row>
    <row r="590" spans="1:9" x14ac:dyDescent="0.3">
      <c r="A590" t="s">
        <v>12486</v>
      </c>
      <c r="B590" t="s">
        <v>12553</v>
      </c>
      <c r="C590" t="s">
        <v>13411</v>
      </c>
      <c r="D590" t="s">
        <v>13027</v>
      </c>
      <c r="E590" t="s">
        <v>12566</v>
      </c>
      <c r="F590" t="s">
        <v>12567</v>
      </c>
      <c r="G590">
        <v>1</v>
      </c>
      <c r="H590" t="s">
        <v>766</v>
      </c>
      <c r="I590" t="s">
        <v>636</v>
      </c>
    </row>
    <row r="591" spans="1:9" x14ac:dyDescent="0.3">
      <c r="A591" t="s">
        <v>12487</v>
      </c>
      <c r="B591" t="s">
        <v>12554</v>
      </c>
      <c r="C591" t="s">
        <v>13427</v>
      </c>
      <c r="D591" t="s">
        <v>12604</v>
      </c>
      <c r="E591" t="s">
        <v>12566</v>
      </c>
      <c r="F591" t="s">
        <v>12567</v>
      </c>
      <c r="G591">
        <v>1</v>
      </c>
      <c r="H591" t="s">
        <v>766</v>
      </c>
      <c r="I591" t="s">
        <v>691</v>
      </c>
    </row>
    <row r="592" spans="1:9" x14ac:dyDescent="0.3">
      <c r="A592" t="s">
        <v>12488</v>
      </c>
      <c r="B592" t="s">
        <v>12554</v>
      </c>
      <c r="C592" t="s">
        <v>13428</v>
      </c>
      <c r="D592" t="s">
        <v>12603</v>
      </c>
      <c r="E592" t="s">
        <v>12566</v>
      </c>
      <c r="F592" t="s">
        <v>12567</v>
      </c>
      <c r="G592">
        <v>1</v>
      </c>
      <c r="H592" t="s">
        <v>766</v>
      </c>
      <c r="I592" t="s">
        <v>692</v>
      </c>
    </row>
    <row r="593" spans="1:9" x14ac:dyDescent="0.3">
      <c r="A593" t="s">
        <v>12489</v>
      </c>
      <c r="B593" t="s">
        <v>12555</v>
      </c>
      <c r="C593" t="s">
        <v>13429</v>
      </c>
      <c r="D593" t="s">
        <v>12603</v>
      </c>
      <c r="E593" t="s">
        <v>12566</v>
      </c>
      <c r="F593" t="s">
        <v>12567</v>
      </c>
      <c r="G593">
        <v>1</v>
      </c>
      <c r="H593" t="s">
        <v>766</v>
      </c>
      <c r="I593" t="s">
        <v>694</v>
      </c>
    </row>
    <row r="594" spans="1:9" x14ac:dyDescent="0.3">
      <c r="A594" t="s">
        <v>12490</v>
      </c>
      <c r="B594" t="s">
        <v>12555</v>
      </c>
      <c r="C594" t="s">
        <v>13430</v>
      </c>
      <c r="D594" t="s">
        <v>12611</v>
      </c>
      <c r="E594" t="s">
        <v>12566</v>
      </c>
      <c r="F594" t="s">
        <v>12567</v>
      </c>
      <c r="G594">
        <v>1</v>
      </c>
      <c r="H594" t="s">
        <v>766</v>
      </c>
      <c r="I594" t="s">
        <v>695</v>
      </c>
    </row>
    <row r="595" spans="1:9" x14ac:dyDescent="0.3">
      <c r="A595" t="s">
        <v>12491</v>
      </c>
      <c r="B595" t="s">
        <v>12555</v>
      </c>
      <c r="C595" t="s">
        <v>13431</v>
      </c>
      <c r="D595" t="s">
        <v>12605</v>
      </c>
      <c r="E595" t="s">
        <v>12566</v>
      </c>
      <c r="F595" t="s">
        <v>12567</v>
      </c>
      <c r="G595">
        <v>1</v>
      </c>
      <c r="H595" t="s">
        <v>766</v>
      </c>
      <c r="I595" t="s">
        <v>696</v>
      </c>
    </row>
    <row r="596" spans="1:9" x14ac:dyDescent="0.3">
      <c r="A596" t="s">
        <v>12492</v>
      </c>
      <c r="B596" t="s">
        <v>12555</v>
      </c>
      <c r="C596" t="s">
        <v>13432</v>
      </c>
      <c r="D596" t="s">
        <v>13082</v>
      </c>
      <c r="E596" t="s">
        <v>12566</v>
      </c>
      <c r="F596" t="s">
        <v>12567</v>
      </c>
      <c r="G596">
        <v>1</v>
      </c>
      <c r="H596" t="s">
        <v>766</v>
      </c>
      <c r="I596" t="s">
        <v>697</v>
      </c>
    </row>
    <row r="597" spans="1:9" x14ac:dyDescent="0.3">
      <c r="A597" t="s">
        <v>12493</v>
      </c>
      <c r="B597" t="s">
        <v>12555</v>
      </c>
      <c r="C597" t="s">
        <v>13433</v>
      </c>
      <c r="D597" t="s">
        <v>13083</v>
      </c>
      <c r="E597" t="s">
        <v>12566</v>
      </c>
      <c r="F597" t="s">
        <v>12567</v>
      </c>
      <c r="G597">
        <v>1</v>
      </c>
      <c r="H597" t="s">
        <v>766</v>
      </c>
      <c r="I597" t="s">
        <v>698</v>
      </c>
    </row>
    <row r="598" spans="1:9" x14ac:dyDescent="0.3">
      <c r="A598" t="s">
        <v>12494</v>
      </c>
      <c r="B598" t="s">
        <v>12555</v>
      </c>
      <c r="C598" t="s">
        <v>13433</v>
      </c>
      <c r="D598" t="s">
        <v>13084</v>
      </c>
      <c r="E598" t="s">
        <v>12566</v>
      </c>
      <c r="F598" t="s">
        <v>12567</v>
      </c>
      <c r="G598">
        <v>1</v>
      </c>
      <c r="H598" t="s">
        <v>766</v>
      </c>
      <c r="I598" t="s">
        <v>699</v>
      </c>
    </row>
    <row r="599" spans="1:9" x14ac:dyDescent="0.3">
      <c r="A599" t="s">
        <v>12495</v>
      </c>
      <c r="B599" t="s">
        <v>12555</v>
      </c>
      <c r="C599" t="s">
        <v>13434</v>
      </c>
      <c r="D599" t="s">
        <v>12621</v>
      </c>
      <c r="E599" t="s">
        <v>12566</v>
      </c>
      <c r="F599" t="s">
        <v>12567</v>
      </c>
      <c r="G599">
        <v>1</v>
      </c>
      <c r="H599" t="s">
        <v>766</v>
      </c>
      <c r="I599" t="s">
        <v>700</v>
      </c>
    </row>
    <row r="600" spans="1:9" x14ac:dyDescent="0.3">
      <c r="A600" t="s">
        <v>12496</v>
      </c>
      <c r="B600" t="s">
        <v>12556</v>
      </c>
      <c r="C600" t="s">
        <v>13435</v>
      </c>
      <c r="D600" t="s">
        <v>12604</v>
      </c>
      <c r="E600" t="s">
        <v>12566</v>
      </c>
      <c r="F600" t="s">
        <v>12567</v>
      </c>
      <c r="G600">
        <v>1</v>
      </c>
      <c r="H600" t="s">
        <v>766</v>
      </c>
      <c r="I600" t="s">
        <v>702</v>
      </c>
    </row>
    <row r="601" spans="1:9" x14ac:dyDescent="0.3">
      <c r="A601" t="s">
        <v>12497</v>
      </c>
      <c r="B601" t="s">
        <v>12556</v>
      </c>
      <c r="C601" t="s">
        <v>13436</v>
      </c>
      <c r="D601" t="s">
        <v>12603</v>
      </c>
      <c r="E601" t="s">
        <v>12566</v>
      </c>
      <c r="F601" t="s">
        <v>12567</v>
      </c>
      <c r="G601">
        <v>1</v>
      </c>
      <c r="H601" t="s">
        <v>766</v>
      </c>
      <c r="I601" t="s">
        <v>706</v>
      </c>
    </row>
    <row r="602" spans="1:9" x14ac:dyDescent="0.3">
      <c r="A602" t="s">
        <v>12498</v>
      </c>
      <c r="B602" t="s">
        <v>12556</v>
      </c>
      <c r="C602" t="s">
        <v>13437</v>
      </c>
      <c r="D602" t="s">
        <v>12611</v>
      </c>
      <c r="E602" t="s">
        <v>12566</v>
      </c>
      <c r="F602" t="s">
        <v>12567</v>
      </c>
      <c r="G602">
        <v>1</v>
      </c>
      <c r="H602" t="s">
        <v>766</v>
      </c>
      <c r="I602" t="s">
        <v>707</v>
      </c>
    </row>
    <row r="603" spans="1:9" x14ac:dyDescent="0.3">
      <c r="A603" t="s">
        <v>12499</v>
      </c>
      <c r="B603" t="s">
        <v>12556</v>
      </c>
      <c r="C603" t="s">
        <v>13438</v>
      </c>
      <c r="D603" t="s">
        <v>12605</v>
      </c>
      <c r="E603" t="s">
        <v>12566</v>
      </c>
      <c r="F603" t="s">
        <v>12567</v>
      </c>
      <c r="G603">
        <v>1</v>
      </c>
      <c r="H603" t="s">
        <v>766</v>
      </c>
      <c r="I603" t="s">
        <v>708</v>
      </c>
    </row>
    <row r="604" spans="1:9" x14ac:dyDescent="0.3">
      <c r="A604" t="s">
        <v>12500</v>
      </c>
      <c r="B604" t="s">
        <v>12556</v>
      </c>
      <c r="C604" t="s">
        <v>13439</v>
      </c>
      <c r="D604" t="s">
        <v>13027</v>
      </c>
      <c r="E604" t="s">
        <v>12566</v>
      </c>
      <c r="F604" t="s">
        <v>12567</v>
      </c>
      <c r="G604">
        <v>1</v>
      </c>
      <c r="H604" t="s">
        <v>766</v>
      </c>
      <c r="I604" t="s">
        <v>713</v>
      </c>
    </row>
    <row r="605" spans="1:9" x14ac:dyDescent="0.3">
      <c r="A605" t="s">
        <v>12501</v>
      </c>
      <c r="B605" t="s">
        <v>12556</v>
      </c>
      <c r="C605" t="s">
        <v>13440</v>
      </c>
      <c r="D605" t="s">
        <v>12606</v>
      </c>
      <c r="E605" t="s">
        <v>12566</v>
      </c>
      <c r="F605" t="s">
        <v>12567</v>
      </c>
      <c r="G605">
        <v>1</v>
      </c>
      <c r="H605" t="s">
        <v>766</v>
      </c>
      <c r="I605" t="s">
        <v>717</v>
      </c>
    </row>
    <row r="606" spans="1:9" x14ac:dyDescent="0.3">
      <c r="A606" t="s">
        <v>12502</v>
      </c>
      <c r="B606" t="s">
        <v>12556</v>
      </c>
      <c r="C606" t="s">
        <v>13441</v>
      </c>
      <c r="D606" t="s">
        <v>13082</v>
      </c>
      <c r="E606" t="s">
        <v>12566</v>
      </c>
      <c r="F606" t="s">
        <v>12567</v>
      </c>
      <c r="G606">
        <v>1</v>
      </c>
      <c r="H606" t="s">
        <v>766</v>
      </c>
      <c r="I606" t="s">
        <v>722</v>
      </c>
    </row>
    <row r="607" spans="1:9" x14ac:dyDescent="0.3">
      <c r="A607" t="s">
        <v>12503</v>
      </c>
      <c r="B607" t="s">
        <v>12556</v>
      </c>
      <c r="C607" t="s">
        <v>13442</v>
      </c>
      <c r="D607" t="s">
        <v>13083</v>
      </c>
      <c r="E607" t="s">
        <v>12566</v>
      </c>
      <c r="F607" t="s">
        <v>12567</v>
      </c>
      <c r="G607">
        <v>1</v>
      </c>
      <c r="H607" t="s">
        <v>766</v>
      </c>
      <c r="I607" t="s">
        <v>724</v>
      </c>
    </row>
    <row r="608" spans="1:9" x14ac:dyDescent="0.3">
      <c r="A608" t="s">
        <v>12504</v>
      </c>
      <c r="B608" t="s">
        <v>12556</v>
      </c>
      <c r="C608" t="s">
        <v>13443</v>
      </c>
      <c r="D608" t="s">
        <v>13084</v>
      </c>
      <c r="E608" t="s">
        <v>12566</v>
      </c>
      <c r="F608" t="s">
        <v>12567</v>
      </c>
      <c r="G608">
        <v>1</v>
      </c>
      <c r="H608" t="s">
        <v>766</v>
      </c>
      <c r="I608" t="s">
        <v>726</v>
      </c>
    </row>
    <row r="609" spans="1:9" x14ac:dyDescent="0.3">
      <c r="A609" t="s">
        <v>12505</v>
      </c>
      <c r="B609" t="s">
        <v>12556</v>
      </c>
      <c r="C609" t="s">
        <v>13444</v>
      </c>
      <c r="D609" t="s">
        <v>12621</v>
      </c>
      <c r="E609" t="s">
        <v>12566</v>
      </c>
      <c r="F609" t="s">
        <v>12567</v>
      </c>
      <c r="G609">
        <v>1</v>
      </c>
      <c r="H609" t="s">
        <v>766</v>
      </c>
      <c r="I609" t="s">
        <v>728</v>
      </c>
    </row>
    <row r="610" spans="1:9" x14ac:dyDescent="0.3">
      <c r="A610" t="s">
        <v>12506</v>
      </c>
      <c r="B610" t="s">
        <v>12556</v>
      </c>
      <c r="C610" t="s">
        <v>13445</v>
      </c>
      <c r="D610" t="s">
        <v>13085</v>
      </c>
      <c r="E610" t="s">
        <v>12566</v>
      </c>
      <c r="F610" t="s">
        <v>12567</v>
      </c>
      <c r="G610">
        <v>1</v>
      </c>
      <c r="H610" t="s">
        <v>766</v>
      </c>
      <c r="I610" t="s">
        <v>729</v>
      </c>
    </row>
    <row r="611" spans="1:9" x14ac:dyDescent="0.3">
      <c r="A611" t="s">
        <v>12507</v>
      </c>
      <c r="B611" t="s">
        <v>12556</v>
      </c>
      <c r="C611" t="s">
        <v>13446</v>
      </c>
      <c r="D611" t="s">
        <v>13086</v>
      </c>
      <c r="E611" t="s">
        <v>12566</v>
      </c>
      <c r="F611" t="s">
        <v>12567</v>
      </c>
      <c r="G611">
        <v>1</v>
      </c>
      <c r="H611" t="s">
        <v>766</v>
      </c>
      <c r="I611" t="s">
        <v>736</v>
      </c>
    </row>
    <row r="612" spans="1:9" x14ac:dyDescent="0.3">
      <c r="A612" t="s">
        <v>12508</v>
      </c>
      <c r="B612" t="s">
        <v>12558</v>
      </c>
      <c r="C612" t="s">
        <v>13869</v>
      </c>
      <c r="D612" t="s">
        <v>12973</v>
      </c>
      <c r="E612" t="s">
        <v>12566</v>
      </c>
      <c r="F612" t="s">
        <v>12567</v>
      </c>
      <c r="G612">
        <v>1</v>
      </c>
      <c r="H612" t="s">
        <v>766</v>
      </c>
      <c r="I612" t="s">
        <v>739</v>
      </c>
    </row>
    <row r="613" spans="1:9" x14ac:dyDescent="0.3">
      <c r="A613" t="s">
        <v>12509</v>
      </c>
      <c r="B613" t="s">
        <v>12559</v>
      </c>
      <c r="C613" t="s">
        <v>13447</v>
      </c>
      <c r="D613" t="s">
        <v>12604</v>
      </c>
      <c r="E613" t="s">
        <v>12566</v>
      </c>
      <c r="F613" t="s">
        <v>12567</v>
      </c>
      <c r="G613">
        <v>1</v>
      </c>
      <c r="H613" t="s">
        <v>766</v>
      </c>
      <c r="I613" t="s">
        <v>741</v>
      </c>
    </row>
    <row r="614" spans="1:9" x14ac:dyDescent="0.3">
      <c r="A614" t="s">
        <v>12510</v>
      </c>
      <c r="B614" t="s">
        <v>12559</v>
      </c>
      <c r="C614" t="s">
        <v>13448</v>
      </c>
      <c r="D614" t="s">
        <v>13087</v>
      </c>
      <c r="E614" t="s">
        <v>12566</v>
      </c>
      <c r="F614" t="s">
        <v>12567</v>
      </c>
      <c r="G614">
        <v>1</v>
      </c>
      <c r="H614" t="s">
        <v>766</v>
      </c>
      <c r="I614" t="s">
        <v>742</v>
      </c>
    </row>
    <row r="615" spans="1:9" x14ac:dyDescent="0.3">
      <c r="A615" t="s">
        <v>12511</v>
      </c>
      <c r="B615" t="s">
        <v>12559</v>
      </c>
      <c r="C615" t="s">
        <v>13449</v>
      </c>
      <c r="D615" t="s">
        <v>12611</v>
      </c>
      <c r="E615" t="s">
        <v>12566</v>
      </c>
      <c r="F615" t="s">
        <v>12567</v>
      </c>
      <c r="G615">
        <v>1</v>
      </c>
      <c r="H615" t="s">
        <v>766</v>
      </c>
      <c r="I615" t="s">
        <v>743</v>
      </c>
    </row>
    <row r="616" spans="1:9" x14ac:dyDescent="0.3">
      <c r="A616" t="s">
        <v>12512</v>
      </c>
      <c r="B616" t="s">
        <v>12559</v>
      </c>
      <c r="C616" t="s">
        <v>13450</v>
      </c>
      <c r="D616" t="s">
        <v>12605</v>
      </c>
      <c r="E616" t="s">
        <v>12566</v>
      </c>
      <c r="F616" t="s">
        <v>12567</v>
      </c>
      <c r="G616">
        <v>1</v>
      </c>
      <c r="H616" t="s">
        <v>766</v>
      </c>
      <c r="I616" t="s">
        <v>744</v>
      </c>
    </row>
    <row r="617" spans="1:9" x14ac:dyDescent="0.3">
      <c r="A617" t="s">
        <v>12513</v>
      </c>
      <c r="B617" t="s">
        <v>12559</v>
      </c>
      <c r="C617" t="s">
        <v>13451</v>
      </c>
      <c r="D617" t="s">
        <v>13027</v>
      </c>
      <c r="E617" t="s">
        <v>12566</v>
      </c>
      <c r="F617" t="s">
        <v>12567</v>
      </c>
      <c r="G617">
        <v>1</v>
      </c>
      <c r="H617" t="s">
        <v>766</v>
      </c>
      <c r="I617" t="s">
        <v>745</v>
      </c>
    </row>
    <row r="618" spans="1:9" x14ac:dyDescent="0.3">
      <c r="A618" t="s">
        <v>12514</v>
      </c>
      <c r="B618" t="s">
        <v>12559</v>
      </c>
      <c r="C618" t="s">
        <v>13452</v>
      </c>
      <c r="D618" t="s">
        <v>12606</v>
      </c>
      <c r="E618" t="s">
        <v>12566</v>
      </c>
      <c r="F618" t="s">
        <v>12567</v>
      </c>
      <c r="G618">
        <v>1</v>
      </c>
      <c r="H618" t="s">
        <v>766</v>
      </c>
      <c r="I618" t="s">
        <v>746</v>
      </c>
    </row>
    <row r="619" spans="1:9" x14ac:dyDescent="0.3">
      <c r="A619" t="s">
        <v>12515</v>
      </c>
      <c r="B619" t="s">
        <v>12559</v>
      </c>
      <c r="C619" t="s">
        <v>13453</v>
      </c>
      <c r="D619" t="s">
        <v>13082</v>
      </c>
      <c r="E619" t="s">
        <v>12566</v>
      </c>
      <c r="F619" t="s">
        <v>12567</v>
      </c>
      <c r="G619">
        <v>1</v>
      </c>
      <c r="H619" t="s">
        <v>766</v>
      </c>
      <c r="I619" t="s">
        <v>747</v>
      </c>
    </row>
    <row r="620" spans="1:9" x14ac:dyDescent="0.3">
      <c r="A620" t="s">
        <v>12516</v>
      </c>
      <c r="B620" t="s">
        <v>12560</v>
      </c>
      <c r="C620" t="s">
        <v>13454</v>
      </c>
      <c r="D620" t="s">
        <v>12604</v>
      </c>
      <c r="E620" t="s">
        <v>12566</v>
      </c>
      <c r="F620" t="s">
        <v>12567</v>
      </c>
      <c r="G620">
        <v>1</v>
      </c>
      <c r="H620" t="s">
        <v>766</v>
      </c>
      <c r="I620" t="s">
        <v>749</v>
      </c>
    </row>
    <row r="621" spans="1:9" x14ac:dyDescent="0.3">
      <c r="A621" t="s">
        <v>12517</v>
      </c>
      <c r="B621" t="s">
        <v>12561</v>
      </c>
      <c r="C621" t="s">
        <v>13427</v>
      </c>
      <c r="D621" t="s">
        <v>12604</v>
      </c>
      <c r="E621" t="s">
        <v>12566</v>
      </c>
      <c r="F621" t="s">
        <v>12567</v>
      </c>
      <c r="G621">
        <v>1</v>
      </c>
      <c r="H621" t="s">
        <v>766</v>
      </c>
      <c r="I621" t="s">
        <v>691</v>
      </c>
    </row>
    <row r="622" spans="1:9" x14ac:dyDescent="0.3">
      <c r="A622" t="s">
        <v>12518</v>
      </c>
      <c r="B622" t="s">
        <v>12561</v>
      </c>
      <c r="C622" t="s">
        <v>13428</v>
      </c>
      <c r="D622" t="s">
        <v>12603</v>
      </c>
      <c r="E622" t="s">
        <v>12566</v>
      </c>
      <c r="F622" t="s">
        <v>12567</v>
      </c>
      <c r="G622">
        <v>1</v>
      </c>
      <c r="H622" t="s">
        <v>766</v>
      </c>
      <c r="I622" t="s">
        <v>692</v>
      </c>
    </row>
    <row r="623" spans="1:9" x14ac:dyDescent="0.3">
      <c r="A623" t="s">
        <v>12519</v>
      </c>
      <c r="B623" t="s">
        <v>12561</v>
      </c>
      <c r="C623" t="s">
        <v>13455</v>
      </c>
      <c r="D623" t="s">
        <v>12611</v>
      </c>
      <c r="E623" t="s">
        <v>12566</v>
      </c>
      <c r="F623" t="s">
        <v>12567</v>
      </c>
      <c r="G623">
        <v>1</v>
      </c>
      <c r="H623" t="s">
        <v>766</v>
      </c>
      <c r="I623" t="s">
        <v>751</v>
      </c>
    </row>
    <row r="624" spans="1:9" x14ac:dyDescent="0.3">
      <c r="A624" t="s">
        <v>12520</v>
      </c>
      <c r="B624" t="s">
        <v>12561</v>
      </c>
      <c r="C624" t="s">
        <v>13456</v>
      </c>
      <c r="D624" t="s">
        <v>12605</v>
      </c>
      <c r="E624" t="s">
        <v>12566</v>
      </c>
      <c r="F624" t="s">
        <v>12567</v>
      </c>
      <c r="G624">
        <v>1</v>
      </c>
      <c r="H624" t="s">
        <v>766</v>
      </c>
      <c r="I624" t="s">
        <v>752</v>
      </c>
    </row>
    <row r="625" spans="1:9" x14ac:dyDescent="0.3">
      <c r="A625" t="s">
        <v>12521</v>
      </c>
      <c r="B625" t="s">
        <v>12562</v>
      </c>
      <c r="C625" t="s">
        <v>13828</v>
      </c>
      <c r="D625" t="s">
        <v>13030</v>
      </c>
      <c r="E625" t="s">
        <v>12566</v>
      </c>
      <c r="F625" t="s">
        <v>12567</v>
      </c>
      <c r="G625">
        <v>1</v>
      </c>
      <c r="H625" t="s">
        <v>766</v>
      </c>
      <c r="I625" t="s">
        <v>525</v>
      </c>
    </row>
    <row r="626" spans="1:9" x14ac:dyDescent="0.3">
      <c r="A626" t="s">
        <v>12522</v>
      </c>
      <c r="B626" t="s">
        <v>12562</v>
      </c>
      <c r="C626" t="s">
        <v>13830</v>
      </c>
      <c r="D626" t="s">
        <v>13123</v>
      </c>
      <c r="E626" t="s">
        <v>12566</v>
      </c>
      <c r="F626" t="s">
        <v>12567</v>
      </c>
      <c r="G626">
        <v>1</v>
      </c>
      <c r="H626" t="s">
        <v>766</v>
      </c>
      <c r="I626" t="s">
        <v>527</v>
      </c>
    </row>
    <row r="627" spans="1:9" x14ac:dyDescent="0.3">
      <c r="A627" t="s">
        <v>11299</v>
      </c>
      <c r="B627" t="s">
        <v>11938</v>
      </c>
      <c r="C627" t="s">
        <v>13457</v>
      </c>
      <c r="D627" t="s">
        <v>12603</v>
      </c>
      <c r="E627" t="s">
        <v>12566</v>
      </c>
      <c r="F627" t="s">
        <v>12567</v>
      </c>
      <c r="G627">
        <v>2</v>
      </c>
      <c r="H627" t="s">
        <v>766</v>
      </c>
      <c r="I627" t="s">
        <v>6</v>
      </c>
    </row>
    <row r="628" spans="1:9" x14ac:dyDescent="0.3">
      <c r="A628" t="s">
        <v>11300</v>
      </c>
      <c r="B628" t="s">
        <v>11938</v>
      </c>
      <c r="C628" t="s">
        <v>13458</v>
      </c>
      <c r="D628" t="s">
        <v>12603</v>
      </c>
      <c r="E628" t="s">
        <v>12566</v>
      </c>
      <c r="F628" t="s">
        <v>12567</v>
      </c>
      <c r="G628">
        <v>2</v>
      </c>
      <c r="H628" t="s">
        <v>766</v>
      </c>
      <c r="I628" t="s">
        <v>7</v>
      </c>
    </row>
    <row r="629" spans="1:9" x14ac:dyDescent="0.3">
      <c r="A629" t="s">
        <v>11301</v>
      </c>
      <c r="B629" t="s">
        <v>11938</v>
      </c>
      <c r="C629" t="s">
        <v>13408</v>
      </c>
      <c r="D629" t="s">
        <v>12611</v>
      </c>
      <c r="E629" t="s">
        <v>12566</v>
      </c>
      <c r="F629" t="s">
        <v>12567</v>
      </c>
      <c r="G629">
        <v>2</v>
      </c>
      <c r="H629" t="s">
        <v>766</v>
      </c>
      <c r="I629" t="s">
        <v>8</v>
      </c>
    </row>
    <row r="630" spans="1:9" x14ac:dyDescent="0.3">
      <c r="A630" t="s">
        <v>11302</v>
      </c>
      <c r="B630" t="s">
        <v>11938</v>
      </c>
      <c r="C630" t="s">
        <v>13459</v>
      </c>
      <c r="D630" t="s">
        <v>12605</v>
      </c>
      <c r="E630" t="s">
        <v>12566</v>
      </c>
      <c r="F630" t="s">
        <v>12567</v>
      </c>
      <c r="G630">
        <v>2</v>
      </c>
      <c r="H630" t="s">
        <v>766</v>
      </c>
      <c r="I630" t="s">
        <v>9</v>
      </c>
    </row>
    <row r="631" spans="1:9" x14ac:dyDescent="0.3">
      <c r="A631" t="s">
        <v>11303</v>
      </c>
      <c r="B631" t="s">
        <v>11938</v>
      </c>
      <c r="C631" t="s">
        <v>13460</v>
      </c>
      <c r="D631" t="s">
        <v>12606</v>
      </c>
      <c r="E631" t="s">
        <v>12566</v>
      </c>
      <c r="F631" t="s">
        <v>12567</v>
      </c>
      <c r="G631">
        <v>2</v>
      </c>
      <c r="H631" t="s">
        <v>766</v>
      </c>
      <c r="I631" t="s">
        <v>10</v>
      </c>
    </row>
    <row r="632" spans="1:9" x14ac:dyDescent="0.3">
      <c r="A632" t="s">
        <v>11304</v>
      </c>
      <c r="B632" t="s">
        <v>11938</v>
      </c>
      <c r="C632" t="s">
        <v>13461</v>
      </c>
      <c r="D632" t="s">
        <v>13082</v>
      </c>
      <c r="E632" t="s">
        <v>12566</v>
      </c>
      <c r="F632" t="s">
        <v>12567</v>
      </c>
      <c r="G632">
        <v>2</v>
      </c>
      <c r="H632" t="s">
        <v>766</v>
      </c>
      <c r="I632" t="s">
        <v>11</v>
      </c>
    </row>
    <row r="633" spans="1:9" x14ac:dyDescent="0.3">
      <c r="A633" t="s">
        <v>11305</v>
      </c>
      <c r="B633" t="s">
        <v>11939</v>
      </c>
      <c r="C633" t="s">
        <v>13462</v>
      </c>
      <c r="D633" t="s">
        <v>12611</v>
      </c>
      <c r="E633" t="s">
        <v>12566</v>
      </c>
      <c r="F633" t="s">
        <v>12567</v>
      </c>
      <c r="G633">
        <v>2</v>
      </c>
      <c r="H633" t="s">
        <v>766</v>
      </c>
      <c r="I633" t="s">
        <v>14</v>
      </c>
    </row>
    <row r="634" spans="1:9" x14ac:dyDescent="0.3">
      <c r="A634" t="s">
        <v>11306</v>
      </c>
      <c r="B634" t="s">
        <v>11939</v>
      </c>
      <c r="C634" t="s">
        <v>13463</v>
      </c>
      <c r="D634" t="s">
        <v>13088</v>
      </c>
      <c r="E634" t="s">
        <v>12566</v>
      </c>
      <c r="F634" t="s">
        <v>12567</v>
      </c>
      <c r="G634">
        <v>2</v>
      </c>
      <c r="H634" t="s">
        <v>766</v>
      </c>
      <c r="I634" t="s">
        <v>15</v>
      </c>
    </row>
    <row r="635" spans="1:9" x14ac:dyDescent="0.3">
      <c r="A635" t="s">
        <v>11307</v>
      </c>
      <c r="B635" t="s">
        <v>11939</v>
      </c>
      <c r="C635" t="s">
        <v>13464</v>
      </c>
      <c r="D635" t="s">
        <v>13089</v>
      </c>
      <c r="E635" t="s">
        <v>12566</v>
      </c>
      <c r="F635" t="s">
        <v>12567</v>
      </c>
      <c r="G635">
        <v>2</v>
      </c>
      <c r="H635" t="s">
        <v>766</v>
      </c>
      <c r="I635" t="s">
        <v>16</v>
      </c>
    </row>
    <row r="636" spans="1:9" x14ac:dyDescent="0.3">
      <c r="A636" t="s">
        <v>11308</v>
      </c>
      <c r="B636" t="s">
        <v>11940</v>
      </c>
      <c r="C636" t="s">
        <v>13465</v>
      </c>
      <c r="D636" t="s">
        <v>12604</v>
      </c>
      <c r="E636" t="s">
        <v>12566</v>
      </c>
      <c r="F636" t="s">
        <v>12567</v>
      </c>
      <c r="G636">
        <v>2</v>
      </c>
      <c r="H636" t="s">
        <v>766</v>
      </c>
      <c r="I636" t="s">
        <v>18</v>
      </c>
    </row>
    <row r="637" spans="1:9" x14ac:dyDescent="0.3">
      <c r="A637" t="s">
        <v>11309</v>
      </c>
      <c r="B637" t="s">
        <v>11940</v>
      </c>
      <c r="C637" t="s">
        <v>13466</v>
      </c>
      <c r="D637" t="s">
        <v>12603</v>
      </c>
      <c r="E637" t="s">
        <v>12566</v>
      </c>
      <c r="F637" t="s">
        <v>12567</v>
      </c>
      <c r="G637">
        <v>2</v>
      </c>
      <c r="H637" t="s">
        <v>766</v>
      </c>
      <c r="I637" t="s">
        <v>19</v>
      </c>
    </row>
    <row r="638" spans="1:9" x14ac:dyDescent="0.3">
      <c r="A638" t="s">
        <v>11310</v>
      </c>
      <c r="B638" t="s">
        <v>11941</v>
      </c>
      <c r="C638" t="s">
        <v>13463</v>
      </c>
      <c r="D638" t="s">
        <v>12603</v>
      </c>
      <c r="E638" t="s">
        <v>12566</v>
      </c>
      <c r="F638" t="s">
        <v>12567</v>
      </c>
      <c r="G638">
        <v>2</v>
      </c>
      <c r="H638" t="s">
        <v>766</v>
      </c>
      <c r="I638" t="s">
        <v>21</v>
      </c>
    </row>
    <row r="639" spans="1:9" x14ac:dyDescent="0.3">
      <c r="A639" t="s">
        <v>11311</v>
      </c>
      <c r="B639" t="s">
        <v>11941</v>
      </c>
      <c r="C639" t="s">
        <v>13464</v>
      </c>
      <c r="D639" t="s">
        <v>12611</v>
      </c>
      <c r="E639" t="s">
        <v>12566</v>
      </c>
      <c r="F639" t="s">
        <v>12567</v>
      </c>
      <c r="G639">
        <v>2</v>
      </c>
      <c r="H639" t="s">
        <v>766</v>
      </c>
      <c r="I639" t="s">
        <v>22</v>
      </c>
    </row>
    <row r="640" spans="1:9" x14ac:dyDescent="0.3">
      <c r="A640" t="s">
        <v>11312</v>
      </c>
      <c r="B640" t="s">
        <v>11941</v>
      </c>
      <c r="C640" t="s">
        <v>13467</v>
      </c>
      <c r="D640" t="s">
        <v>13027</v>
      </c>
      <c r="E640" t="s">
        <v>12566</v>
      </c>
      <c r="F640" t="s">
        <v>12567</v>
      </c>
      <c r="G640">
        <v>2</v>
      </c>
      <c r="H640" t="s">
        <v>766</v>
      </c>
      <c r="I640" t="s">
        <v>23</v>
      </c>
    </row>
    <row r="641" spans="1:9" x14ac:dyDescent="0.3">
      <c r="A641" t="s">
        <v>11313</v>
      </c>
      <c r="B641" t="s">
        <v>11942</v>
      </c>
      <c r="C641" t="s">
        <v>13468</v>
      </c>
      <c r="D641" t="s">
        <v>12604</v>
      </c>
      <c r="E641" t="s">
        <v>12566</v>
      </c>
      <c r="F641" t="s">
        <v>12567</v>
      </c>
      <c r="G641">
        <v>2</v>
      </c>
      <c r="H641" t="s">
        <v>766</v>
      </c>
      <c r="I641" t="s">
        <v>25</v>
      </c>
    </row>
    <row r="642" spans="1:9" x14ac:dyDescent="0.3">
      <c r="A642" t="s">
        <v>11314</v>
      </c>
      <c r="B642" t="s">
        <v>11943</v>
      </c>
      <c r="C642" t="s">
        <v>13469</v>
      </c>
      <c r="D642" t="s">
        <v>12604</v>
      </c>
      <c r="E642" t="s">
        <v>12566</v>
      </c>
      <c r="F642" t="s">
        <v>12567</v>
      </c>
      <c r="G642">
        <v>2</v>
      </c>
      <c r="H642" t="s">
        <v>766</v>
      </c>
      <c r="I642" t="s">
        <v>28</v>
      </c>
    </row>
    <row r="643" spans="1:9" x14ac:dyDescent="0.3">
      <c r="A643" t="s">
        <v>11315</v>
      </c>
      <c r="B643" t="s">
        <v>11944</v>
      </c>
      <c r="C643" t="s">
        <v>13466</v>
      </c>
      <c r="D643" t="s">
        <v>12611</v>
      </c>
      <c r="E643" t="s">
        <v>12566</v>
      </c>
      <c r="F643" t="s">
        <v>12567</v>
      </c>
      <c r="G643">
        <v>2</v>
      </c>
      <c r="H643" t="s">
        <v>766</v>
      </c>
      <c r="I643" t="s">
        <v>30</v>
      </c>
    </row>
    <row r="644" spans="1:9" x14ac:dyDescent="0.3">
      <c r="A644" t="s">
        <v>11316</v>
      </c>
      <c r="B644" t="s">
        <v>11944</v>
      </c>
      <c r="C644" t="s">
        <v>13470</v>
      </c>
      <c r="D644" t="s">
        <v>12606</v>
      </c>
      <c r="E644" t="s">
        <v>12566</v>
      </c>
      <c r="F644" t="s">
        <v>12567</v>
      </c>
      <c r="G644">
        <v>2</v>
      </c>
      <c r="H644" t="s">
        <v>766</v>
      </c>
      <c r="I644" t="s">
        <v>31</v>
      </c>
    </row>
    <row r="645" spans="1:9" x14ac:dyDescent="0.3">
      <c r="A645" t="s">
        <v>11317</v>
      </c>
      <c r="B645" t="s">
        <v>11944</v>
      </c>
      <c r="C645" t="s">
        <v>13471</v>
      </c>
      <c r="D645" t="s">
        <v>13083</v>
      </c>
      <c r="E645" t="s">
        <v>12566</v>
      </c>
      <c r="F645" t="s">
        <v>12567</v>
      </c>
      <c r="G645">
        <v>2</v>
      </c>
      <c r="H645" t="s">
        <v>766</v>
      </c>
      <c r="I645" t="s">
        <v>32</v>
      </c>
    </row>
    <row r="646" spans="1:9" x14ac:dyDescent="0.3">
      <c r="A646" t="s">
        <v>11318</v>
      </c>
      <c r="B646" t="s">
        <v>11945</v>
      </c>
      <c r="C646" t="s">
        <v>13472</v>
      </c>
      <c r="D646" t="s">
        <v>12604</v>
      </c>
      <c r="E646" t="s">
        <v>12566</v>
      </c>
      <c r="F646" t="s">
        <v>12567</v>
      </c>
      <c r="G646">
        <v>2</v>
      </c>
      <c r="H646" t="s">
        <v>766</v>
      </c>
      <c r="I646" t="s">
        <v>34</v>
      </c>
    </row>
    <row r="647" spans="1:9" x14ac:dyDescent="0.3">
      <c r="A647" t="s">
        <v>11319</v>
      </c>
      <c r="B647" t="s">
        <v>11945</v>
      </c>
      <c r="C647" t="s">
        <v>13473</v>
      </c>
      <c r="D647" t="s">
        <v>13089</v>
      </c>
      <c r="E647" t="s">
        <v>12566</v>
      </c>
      <c r="F647" t="s">
        <v>12567</v>
      </c>
      <c r="G647">
        <v>2</v>
      </c>
      <c r="H647" t="s">
        <v>766</v>
      </c>
      <c r="I647" t="s">
        <v>35</v>
      </c>
    </row>
    <row r="648" spans="1:9" x14ac:dyDescent="0.3">
      <c r="A648" t="s">
        <v>11320</v>
      </c>
      <c r="B648" t="s">
        <v>11946</v>
      </c>
      <c r="C648" t="s">
        <v>13474</v>
      </c>
      <c r="D648" t="s">
        <v>12604</v>
      </c>
      <c r="E648" t="s">
        <v>12566</v>
      </c>
      <c r="F648" t="s">
        <v>12567</v>
      </c>
      <c r="G648">
        <v>2</v>
      </c>
      <c r="H648" t="s">
        <v>766</v>
      </c>
      <c r="I648" t="s">
        <v>37</v>
      </c>
    </row>
    <row r="649" spans="1:9" x14ac:dyDescent="0.3">
      <c r="A649" t="s">
        <v>11321</v>
      </c>
      <c r="B649" t="s">
        <v>11947</v>
      </c>
      <c r="C649" t="s">
        <v>13475</v>
      </c>
      <c r="D649" t="s">
        <v>12603</v>
      </c>
      <c r="E649" t="s">
        <v>12566</v>
      </c>
      <c r="F649" t="s">
        <v>12567</v>
      </c>
      <c r="G649">
        <v>2</v>
      </c>
      <c r="H649" t="s">
        <v>766</v>
      </c>
      <c r="I649" t="s">
        <v>40</v>
      </c>
    </row>
    <row r="650" spans="1:9" x14ac:dyDescent="0.3">
      <c r="A650" t="s">
        <v>11322</v>
      </c>
      <c r="B650" t="s">
        <v>11948</v>
      </c>
      <c r="C650" t="s">
        <v>13476</v>
      </c>
      <c r="D650" t="s">
        <v>12604</v>
      </c>
      <c r="E650" t="s">
        <v>12566</v>
      </c>
      <c r="F650" t="s">
        <v>12567</v>
      </c>
      <c r="G650">
        <v>2</v>
      </c>
      <c r="H650" t="s">
        <v>766</v>
      </c>
      <c r="I650" t="s">
        <v>43</v>
      </c>
    </row>
    <row r="651" spans="1:9" x14ac:dyDescent="0.3">
      <c r="A651" t="s">
        <v>11323</v>
      </c>
      <c r="B651" t="s">
        <v>11948</v>
      </c>
      <c r="C651" t="s">
        <v>13477</v>
      </c>
      <c r="D651" t="s">
        <v>13090</v>
      </c>
      <c r="E651" t="s">
        <v>12566</v>
      </c>
      <c r="F651" t="s">
        <v>12567</v>
      </c>
      <c r="G651">
        <v>2</v>
      </c>
      <c r="H651" t="s">
        <v>766</v>
      </c>
      <c r="I651" t="s">
        <v>44</v>
      </c>
    </row>
    <row r="652" spans="1:9" x14ac:dyDescent="0.3">
      <c r="A652" t="s">
        <v>11324</v>
      </c>
      <c r="B652" t="s">
        <v>11948</v>
      </c>
      <c r="C652" t="s">
        <v>13477</v>
      </c>
      <c r="D652" t="s">
        <v>13091</v>
      </c>
      <c r="E652" t="s">
        <v>12566</v>
      </c>
      <c r="F652" t="s">
        <v>12567</v>
      </c>
      <c r="G652">
        <v>2</v>
      </c>
      <c r="H652" t="s">
        <v>766</v>
      </c>
      <c r="I652" t="s">
        <v>45</v>
      </c>
    </row>
    <row r="653" spans="1:9" x14ac:dyDescent="0.3">
      <c r="A653" t="s">
        <v>11325</v>
      </c>
      <c r="B653" t="s">
        <v>11948</v>
      </c>
      <c r="C653" t="s">
        <v>13477</v>
      </c>
      <c r="D653" t="s">
        <v>13092</v>
      </c>
      <c r="E653" t="s">
        <v>12566</v>
      </c>
      <c r="F653" t="s">
        <v>12567</v>
      </c>
      <c r="G653">
        <v>2</v>
      </c>
      <c r="H653" t="s">
        <v>766</v>
      </c>
      <c r="I653" t="s">
        <v>46</v>
      </c>
    </row>
    <row r="654" spans="1:9" x14ac:dyDescent="0.3">
      <c r="A654" t="s">
        <v>11326</v>
      </c>
      <c r="B654" t="s">
        <v>11948</v>
      </c>
      <c r="C654" t="s">
        <v>13477</v>
      </c>
      <c r="D654" t="s">
        <v>13093</v>
      </c>
      <c r="E654" t="s">
        <v>12566</v>
      </c>
      <c r="F654" t="s">
        <v>12567</v>
      </c>
      <c r="G654">
        <v>2</v>
      </c>
      <c r="H654" t="s">
        <v>766</v>
      </c>
      <c r="I654" t="s">
        <v>47</v>
      </c>
    </row>
    <row r="655" spans="1:9" x14ac:dyDescent="0.3">
      <c r="A655" t="s">
        <v>11327</v>
      </c>
      <c r="B655" t="s">
        <v>11948</v>
      </c>
      <c r="C655" t="s">
        <v>13477</v>
      </c>
      <c r="D655" t="s">
        <v>13094</v>
      </c>
      <c r="E655" t="s">
        <v>12566</v>
      </c>
      <c r="F655" t="s">
        <v>12567</v>
      </c>
      <c r="G655">
        <v>2</v>
      </c>
      <c r="H655" t="s">
        <v>766</v>
      </c>
      <c r="I655" t="s">
        <v>48</v>
      </c>
    </row>
    <row r="656" spans="1:9" x14ac:dyDescent="0.3">
      <c r="A656" t="s">
        <v>11328</v>
      </c>
      <c r="B656" t="s">
        <v>11948</v>
      </c>
      <c r="C656" t="s">
        <v>13477</v>
      </c>
      <c r="D656" t="s">
        <v>13095</v>
      </c>
      <c r="E656" t="s">
        <v>12566</v>
      </c>
      <c r="F656" t="s">
        <v>12567</v>
      </c>
      <c r="G656">
        <v>2</v>
      </c>
      <c r="H656" t="s">
        <v>766</v>
      </c>
      <c r="I656" t="s">
        <v>49</v>
      </c>
    </row>
    <row r="657" spans="1:9" x14ac:dyDescent="0.3">
      <c r="A657" t="s">
        <v>11329</v>
      </c>
      <c r="B657" t="s">
        <v>11948</v>
      </c>
      <c r="C657" t="s">
        <v>13477</v>
      </c>
      <c r="D657" t="s">
        <v>13096</v>
      </c>
      <c r="E657" t="s">
        <v>12566</v>
      </c>
      <c r="F657" t="s">
        <v>12567</v>
      </c>
      <c r="G657">
        <v>2</v>
      </c>
      <c r="H657" t="s">
        <v>766</v>
      </c>
      <c r="I657" t="s">
        <v>50</v>
      </c>
    </row>
    <row r="658" spans="1:9" x14ac:dyDescent="0.3">
      <c r="A658" t="s">
        <v>11330</v>
      </c>
      <c r="B658" t="s">
        <v>11948</v>
      </c>
      <c r="C658" t="s">
        <v>13477</v>
      </c>
      <c r="D658" t="s">
        <v>13097</v>
      </c>
      <c r="E658" t="s">
        <v>12566</v>
      </c>
      <c r="F658" t="s">
        <v>12567</v>
      </c>
      <c r="G658">
        <v>2</v>
      </c>
      <c r="H658" t="s">
        <v>766</v>
      </c>
      <c r="I658" t="s">
        <v>51</v>
      </c>
    </row>
    <row r="659" spans="1:9" x14ac:dyDescent="0.3">
      <c r="A659" t="s">
        <v>11331</v>
      </c>
      <c r="B659" t="s">
        <v>11948</v>
      </c>
      <c r="C659" t="s">
        <v>13477</v>
      </c>
      <c r="D659" t="s">
        <v>13098</v>
      </c>
      <c r="E659" t="s">
        <v>12566</v>
      </c>
      <c r="F659" t="s">
        <v>12567</v>
      </c>
      <c r="G659">
        <v>2</v>
      </c>
      <c r="H659" t="s">
        <v>766</v>
      </c>
      <c r="I659" t="s">
        <v>52</v>
      </c>
    </row>
    <row r="660" spans="1:9" x14ac:dyDescent="0.3">
      <c r="A660" t="s">
        <v>11332</v>
      </c>
      <c r="B660" t="s">
        <v>11948</v>
      </c>
      <c r="C660" t="s">
        <v>13477</v>
      </c>
      <c r="D660" t="s">
        <v>13099</v>
      </c>
      <c r="E660" t="s">
        <v>12566</v>
      </c>
      <c r="F660" t="s">
        <v>12567</v>
      </c>
      <c r="G660">
        <v>2</v>
      </c>
      <c r="H660" t="s">
        <v>766</v>
      </c>
      <c r="I660" t="s">
        <v>53</v>
      </c>
    </row>
    <row r="661" spans="1:9" x14ac:dyDescent="0.3">
      <c r="A661" t="s">
        <v>11333</v>
      </c>
      <c r="B661" t="s">
        <v>11950</v>
      </c>
      <c r="C661" t="s">
        <v>13478</v>
      </c>
      <c r="D661" t="s">
        <v>12604</v>
      </c>
      <c r="E661" t="s">
        <v>12566</v>
      </c>
      <c r="F661" t="s">
        <v>12567</v>
      </c>
      <c r="G661">
        <v>2</v>
      </c>
      <c r="H661" t="s">
        <v>766</v>
      </c>
      <c r="I661" t="s">
        <v>57</v>
      </c>
    </row>
    <row r="662" spans="1:9" x14ac:dyDescent="0.3">
      <c r="A662" t="s">
        <v>11334</v>
      </c>
      <c r="B662" t="s">
        <v>11951</v>
      </c>
      <c r="C662" t="s">
        <v>13478</v>
      </c>
      <c r="D662" t="s">
        <v>12604</v>
      </c>
      <c r="E662" t="s">
        <v>12566</v>
      </c>
      <c r="F662" t="s">
        <v>12567</v>
      </c>
      <c r="G662">
        <v>2</v>
      </c>
      <c r="H662" t="s">
        <v>766</v>
      </c>
      <c r="I662" t="s">
        <v>57</v>
      </c>
    </row>
    <row r="663" spans="1:9" x14ac:dyDescent="0.3">
      <c r="A663" t="s">
        <v>11335</v>
      </c>
      <c r="B663" t="s">
        <v>11952</v>
      </c>
      <c r="C663" t="s">
        <v>13478</v>
      </c>
      <c r="D663" t="s">
        <v>12604</v>
      </c>
      <c r="E663" t="s">
        <v>12566</v>
      </c>
      <c r="F663" t="s">
        <v>12567</v>
      </c>
      <c r="G663">
        <v>2</v>
      </c>
      <c r="H663" t="s">
        <v>766</v>
      </c>
      <c r="I663" t="s">
        <v>57</v>
      </c>
    </row>
    <row r="664" spans="1:9" x14ac:dyDescent="0.3">
      <c r="A664" t="s">
        <v>11336</v>
      </c>
      <c r="B664" t="s">
        <v>11953</v>
      </c>
      <c r="C664" t="s">
        <v>13478</v>
      </c>
      <c r="D664" t="s">
        <v>12604</v>
      </c>
      <c r="E664" t="s">
        <v>12566</v>
      </c>
      <c r="F664" t="s">
        <v>12567</v>
      </c>
      <c r="G664">
        <v>2</v>
      </c>
      <c r="H664" t="s">
        <v>766</v>
      </c>
      <c r="I664" t="s">
        <v>57</v>
      </c>
    </row>
    <row r="665" spans="1:9" x14ac:dyDescent="0.3">
      <c r="A665" t="s">
        <v>11337</v>
      </c>
      <c r="B665" t="s">
        <v>11954</v>
      </c>
      <c r="C665" t="s">
        <v>13478</v>
      </c>
      <c r="D665" t="s">
        <v>12604</v>
      </c>
      <c r="E665" t="s">
        <v>12566</v>
      </c>
      <c r="F665" t="s">
        <v>12567</v>
      </c>
      <c r="G665">
        <v>2</v>
      </c>
      <c r="H665" t="s">
        <v>766</v>
      </c>
      <c r="I665" t="s">
        <v>57</v>
      </c>
    </row>
    <row r="666" spans="1:9" x14ac:dyDescent="0.3">
      <c r="A666" t="s">
        <v>11338</v>
      </c>
      <c r="B666" t="s">
        <v>11955</v>
      </c>
      <c r="C666" t="s">
        <v>13478</v>
      </c>
      <c r="D666" t="s">
        <v>12604</v>
      </c>
      <c r="E666" t="s">
        <v>12566</v>
      </c>
      <c r="F666" t="s">
        <v>12567</v>
      </c>
      <c r="G666">
        <v>2</v>
      </c>
      <c r="H666" t="s">
        <v>766</v>
      </c>
      <c r="I666" t="s">
        <v>57</v>
      </c>
    </row>
    <row r="667" spans="1:9" x14ac:dyDescent="0.3">
      <c r="A667" t="s">
        <v>11339</v>
      </c>
      <c r="B667" t="s">
        <v>11956</v>
      </c>
      <c r="C667" t="s">
        <v>13478</v>
      </c>
      <c r="D667" t="s">
        <v>12604</v>
      </c>
      <c r="E667" t="s">
        <v>12566</v>
      </c>
      <c r="F667" t="s">
        <v>12567</v>
      </c>
      <c r="G667">
        <v>2</v>
      </c>
      <c r="H667" t="s">
        <v>766</v>
      </c>
      <c r="I667" t="s">
        <v>57</v>
      </c>
    </row>
    <row r="668" spans="1:9" x14ac:dyDescent="0.3">
      <c r="A668" t="s">
        <v>11340</v>
      </c>
      <c r="B668" t="s">
        <v>11957</v>
      </c>
      <c r="C668" t="s">
        <v>13479</v>
      </c>
      <c r="D668" t="s">
        <v>12604</v>
      </c>
      <c r="E668" t="s">
        <v>12566</v>
      </c>
      <c r="F668" t="s">
        <v>12567</v>
      </c>
      <c r="G668">
        <v>2</v>
      </c>
      <c r="H668" t="s">
        <v>766</v>
      </c>
      <c r="I668" t="s">
        <v>65</v>
      </c>
    </row>
    <row r="669" spans="1:9" x14ac:dyDescent="0.3">
      <c r="A669" t="s">
        <v>11341</v>
      </c>
      <c r="B669" t="s">
        <v>11958</v>
      </c>
      <c r="C669" t="s">
        <v>13232</v>
      </c>
      <c r="D669" t="s">
        <v>12604</v>
      </c>
      <c r="E669" t="s">
        <v>12566</v>
      </c>
      <c r="F669" t="s">
        <v>12567</v>
      </c>
      <c r="G669">
        <v>2</v>
      </c>
      <c r="H669" t="s">
        <v>766</v>
      </c>
      <c r="I669" t="s">
        <v>68</v>
      </c>
    </row>
    <row r="670" spans="1:9" x14ac:dyDescent="0.3">
      <c r="A670" t="s">
        <v>11342</v>
      </c>
      <c r="B670" t="s">
        <v>11958</v>
      </c>
      <c r="C670" t="s">
        <v>13480</v>
      </c>
      <c r="D670" t="s">
        <v>12603</v>
      </c>
      <c r="E670" t="s">
        <v>12566</v>
      </c>
      <c r="F670" t="s">
        <v>12567</v>
      </c>
      <c r="G670">
        <v>2</v>
      </c>
      <c r="H670" t="s">
        <v>766</v>
      </c>
      <c r="I670" t="s">
        <v>69</v>
      </c>
    </row>
    <row r="671" spans="1:9" x14ac:dyDescent="0.3">
      <c r="A671" t="s">
        <v>11343</v>
      </c>
      <c r="B671" t="s">
        <v>11960</v>
      </c>
      <c r="C671" t="s">
        <v>13412</v>
      </c>
      <c r="D671" t="s">
        <v>12604</v>
      </c>
      <c r="E671" t="s">
        <v>12566</v>
      </c>
      <c r="F671" t="s">
        <v>12567</v>
      </c>
      <c r="G671">
        <v>2</v>
      </c>
      <c r="H671" t="s">
        <v>766</v>
      </c>
      <c r="I671" t="s">
        <v>74</v>
      </c>
    </row>
    <row r="672" spans="1:9" x14ac:dyDescent="0.3">
      <c r="A672" t="s">
        <v>11344</v>
      </c>
      <c r="B672" t="s">
        <v>11960</v>
      </c>
      <c r="C672" t="s">
        <v>13481</v>
      </c>
      <c r="D672" t="s">
        <v>12603</v>
      </c>
      <c r="E672" t="s">
        <v>12566</v>
      </c>
      <c r="F672" t="s">
        <v>12567</v>
      </c>
      <c r="G672">
        <v>2</v>
      </c>
      <c r="H672" t="s">
        <v>766</v>
      </c>
      <c r="I672" t="s">
        <v>75</v>
      </c>
    </row>
    <row r="673" spans="1:9" x14ac:dyDescent="0.3">
      <c r="A673" t="s">
        <v>11345</v>
      </c>
      <c r="B673" t="s">
        <v>11961</v>
      </c>
      <c r="C673" t="s">
        <v>13482</v>
      </c>
      <c r="D673" t="s">
        <v>12604</v>
      </c>
      <c r="E673" t="s">
        <v>12566</v>
      </c>
      <c r="F673" t="s">
        <v>12567</v>
      </c>
      <c r="G673">
        <v>2</v>
      </c>
      <c r="H673" t="s">
        <v>766</v>
      </c>
      <c r="I673" t="s">
        <v>77</v>
      </c>
    </row>
    <row r="674" spans="1:9" x14ac:dyDescent="0.3">
      <c r="A674" t="s">
        <v>11346</v>
      </c>
      <c r="B674" t="s">
        <v>11961</v>
      </c>
      <c r="C674" t="s">
        <v>13483</v>
      </c>
      <c r="D674" t="s">
        <v>12603</v>
      </c>
      <c r="E674" t="s">
        <v>12566</v>
      </c>
      <c r="F674" t="s">
        <v>12567</v>
      </c>
      <c r="G674">
        <v>2</v>
      </c>
      <c r="H674" t="s">
        <v>766</v>
      </c>
      <c r="I674" t="s">
        <v>78</v>
      </c>
    </row>
    <row r="675" spans="1:9" x14ac:dyDescent="0.3">
      <c r="A675" t="s">
        <v>11347</v>
      </c>
      <c r="B675" t="s">
        <v>11961</v>
      </c>
      <c r="C675" t="s">
        <v>13484</v>
      </c>
      <c r="D675" t="s">
        <v>12611</v>
      </c>
      <c r="E675" t="s">
        <v>12566</v>
      </c>
      <c r="F675" t="s">
        <v>12567</v>
      </c>
      <c r="G675">
        <v>2</v>
      </c>
      <c r="H675" t="s">
        <v>766</v>
      </c>
      <c r="I675" t="s">
        <v>79</v>
      </c>
    </row>
    <row r="676" spans="1:9" x14ac:dyDescent="0.3">
      <c r="A676" t="s">
        <v>11348</v>
      </c>
      <c r="B676" t="s">
        <v>11962</v>
      </c>
      <c r="C676" t="s">
        <v>13479</v>
      </c>
      <c r="D676" t="s">
        <v>12604</v>
      </c>
      <c r="E676" t="s">
        <v>12566</v>
      </c>
      <c r="F676" t="s">
        <v>12567</v>
      </c>
      <c r="G676">
        <v>2</v>
      </c>
      <c r="H676" t="s">
        <v>766</v>
      </c>
      <c r="I676" t="s">
        <v>65</v>
      </c>
    </row>
    <row r="677" spans="1:9" x14ac:dyDescent="0.3">
      <c r="A677" t="s">
        <v>11349</v>
      </c>
      <c r="B677" t="s">
        <v>11963</v>
      </c>
      <c r="C677" t="s">
        <v>13479</v>
      </c>
      <c r="D677" t="s">
        <v>12604</v>
      </c>
      <c r="E677" t="s">
        <v>12566</v>
      </c>
      <c r="F677" t="s">
        <v>12567</v>
      </c>
      <c r="G677">
        <v>2</v>
      </c>
      <c r="H677" t="s">
        <v>766</v>
      </c>
      <c r="I677" t="s">
        <v>65</v>
      </c>
    </row>
    <row r="678" spans="1:9" x14ac:dyDescent="0.3">
      <c r="A678" t="s">
        <v>11350</v>
      </c>
      <c r="B678" t="s">
        <v>11964</v>
      </c>
      <c r="C678" t="s">
        <v>13479</v>
      </c>
      <c r="D678" t="s">
        <v>12604</v>
      </c>
      <c r="E678" t="s">
        <v>12566</v>
      </c>
      <c r="F678" t="s">
        <v>12567</v>
      </c>
      <c r="G678">
        <v>2</v>
      </c>
      <c r="H678" t="s">
        <v>766</v>
      </c>
      <c r="I678" t="s">
        <v>65</v>
      </c>
    </row>
    <row r="679" spans="1:9" x14ac:dyDescent="0.3">
      <c r="A679" t="s">
        <v>11351</v>
      </c>
      <c r="B679" t="s">
        <v>11965</v>
      </c>
      <c r="C679" t="s">
        <v>13479</v>
      </c>
      <c r="D679" t="s">
        <v>12604</v>
      </c>
      <c r="E679" t="s">
        <v>12566</v>
      </c>
      <c r="F679" t="s">
        <v>12567</v>
      </c>
      <c r="G679">
        <v>2</v>
      </c>
      <c r="H679" t="s">
        <v>766</v>
      </c>
      <c r="I679" t="s">
        <v>65</v>
      </c>
    </row>
    <row r="680" spans="1:9" x14ac:dyDescent="0.3">
      <c r="A680" t="s">
        <v>11352</v>
      </c>
      <c r="B680" t="s">
        <v>11966</v>
      </c>
      <c r="C680" t="s">
        <v>13479</v>
      </c>
      <c r="D680" t="s">
        <v>12604</v>
      </c>
      <c r="E680" t="s">
        <v>12566</v>
      </c>
      <c r="F680" t="s">
        <v>12567</v>
      </c>
      <c r="G680">
        <v>2</v>
      </c>
      <c r="H680" t="s">
        <v>766</v>
      </c>
      <c r="I680" t="s">
        <v>65</v>
      </c>
    </row>
    <row r="681" spans="1:9" x14ac:dyDescent="0.3">
      <c r="A681" t="s">
        <v>11353</v>
      </c>
      <c r="B681" t="s">
        <v>11967</v>
      </c>
      <c r="C681" t="s">
        <v>13479</v>
      </c>
      <c r="D681" t="s">
        <v>12604</v>
      </c>
      <c r="E681" t="s">
        <v>12566</v>
      </c>
      <c r="F681" t="s">
        <v>12567</v>
      </c>
      <c r="G681">
        <v>2</v>
      </c>
      <c r="H681" t="s">
        <v>766</v>
      </c>
      <c r="I681" t="s">
        <v>65</v>
      </c>
    </row>
    <row r="682" spans="1:9" x14ac:dyDescent="0.3">
      <c r="A682" t="s">
        <v>11354</v>
      </c>
      <c r="B682" t="s">
        <v>11968</v>
      </c>
      <c r="C682" t="s">
        <v>13412</v>
      </c>
      <c r="D682" t="s">
        <v>12604</v>
      </c>
      <c r="E682" t="s">
        <v>12566</v>
      </c>
      <c r="F682" t="s">
        <v>12567</v>
      </c>
      <c r="G682">
        <v>2</v>
      </c>
      <c r="H682" t="s">
        <v>766</v>
      </c>
      <c r="I682" t="s">
        <v>74</v>
      </c>
    </row>
    <row r="683" spans="1:9" x14ac:dyDescent="0.3">
      <c r="A683" t="s">
        <v>11355</v>
      </c>
      <c r="B683" t="s">
        <v>11968</v>
      </c>
      <c r="C683" t="s">
        <v>13485</v>
      </c>
      <c r="D683" t="s">
        <v>12603</v>
      </c>
      <c r="E683" t="s">
        <v>12566</v>
      </c>
      <c r="F683" t="s">
        <v>12567</v>
      </c>
      <c r="G683">
        <v>2</v>
      </c>
      <c r="H683" t="s">
        <v>766</v>
      </c>
      <c r="I683" t="s">
        <v>88</v>
      </c>
    </row>
    <row r="684" spans="1:9" x14ac:dyDescent="0.3">
      <c r="A684" t="s">
        <v>11356</v>
      </c>
      <c r="B684" t="s">
        <v>11968</v>
      </c>
      <c r="C684" t="s">
        <v>13486</v>
      </c>
      <c r="D684" t="s">
        <v>12611</v>
      </c>
      <c r="E684" t="s">
        <v>12566</v>
      </c>
      <c r="F684" t="s">
        <v>12567</v>
      </c>
      <c r="G684">
        <v>2</v>
      </c>
      <c r="H684" t="s">
        <v>766</v>
      </c>
      <c r="I684" t="s">
        <v>89</v>
      </c>
    </row>
    <row r="685" spans="1:9" x14ac:dyDescent="0.3">
      <c r="A685" t="s">
        <v>11357</v>
      </c>
      <c r="B685" t="s">
        <v>11968</v>
      </c>
      <c r="C685" t="s">
        <v>13487</v>
      </c>
      <c r="D685" t="s">
        <v>12605</v>
      </c>
      <c r="E685" t="s">
        <v>12566</v>
      </c>
      <c r="F685" t="s">
        <v>12567</v>
      </c>
      <c r="G685">
        <v>2</v>
      </c>
      <c r="H685" t="s">
        <v>766</v>
      </c>
      <c r="I685" t="s">
        <v>90</v>
      </c>
    </row>
    <row r="686" spans="1:9" x14ac:dyDescent="0.3">
      <c r="A686" t="s">
        <v>11358</v>
      </c>
      <c r="B686" t="s">
        <v>11968</v>
      </c>
      <c r="C686" t="s">
        <v>13488</v>
      </c>
      <c r="D686" t="s">
        <v>13027</v>
      </c>
      <c r="E686" t="s">
        <v>12566</v>
      </c>
      <c r="F686" t="s">
        <v>12567</v>
      </c>
      <c r="G686">
        <v>2</v>
      </c>
      <c r="H686" t="s">
        <v>766</v>
      </c>
      <c r="I686" t="s">
        <v>91</v>
      </c>
    </row>
    <row r="687" spans="1:9" x14ac:dyDescent="0.3">
      <c r="A687" t="s">
        <v>11359</v>
      </c>
      <c r="B687" t="s">
        <v>11968</v>
      </c>
      <c r="C687" t="s">
        <v>13489</v>
      </c>
      <c r="D687" t="s">
        <v>12606</v>
      </c>
      <c r="E687" t="s">
        <v>12566</v>
      </c>
      <c r="F687" t="s">
        <v>12567</v>
      </c>
      <c r="G687">
        <v>2</v>
      </c>
      <c r="H687" t="s">
        <v>766</v>
      </c>
      <c r="I687" t="s">
        <v>92</v>
      </c>
    </row>
    <row r="688" spans="1:9" x14ac:dyDescent="0.3">
      <c r="A688" t="s">
        <v>11360</v>
      </c>
      <c r="B688" t="s">
        <v>11969</v>
      </c>
      <c r="C688" t="s">
        <v>13461</v>
      </c>
      <c r="D688" t="s">
        <v>12604</v>
      </c>
      <c r="E688" t="s">
        <v>12566</v>
      </c>
      <c r="F688" t="s">
        <v>12567</v>
      </c>
      <c r="G688">
        <v>2</v>
      </c>
      <c r="H688" t="s">
        <v>766</v>
      </c>
      <c r="I688" t="s">
        <v>94</v>
      </c>
    </row>
    <row r="689" spans="1:9" x14ac:dyDescent="0.3">
      <c r="A689" t="s">
        <v>11361</v>
      </c>
      <c r="B689" t="s">
        <v>11969</v>
      </c>
      <c r="C689" t="s">
        <v>13490</v>
      </c>
      <c r="D689" t="s">
        <v>12603</v>
      </c>
      <c r="E689" t="s">
        <v>12566</v>
      </c>
      <c r="F689" t="s">
        <v>12567</v>
      </c>
      <c r="G689">
        <v>2</v>
      </c>
      <c r="H689" t="s">
        <v>766</v>
      </c>
      <c r="I689" t="s">
        <v>95</v>
      </c>
    </row>
    <row r="690" spans="1:9" x14ac:dyDescent="0.3">
      <c r="A690" t="s">
        <v>11362</v>
      </c>
      <c r="B690" t="s">
        <v>11969</v>
      </c>
      <c r="C690" t="s">
        <v>13491</v>
      </c>
      <c r="D690" t="s">
        <v>12611</v>
      </c>
      <c r="E690" t="s">
        <v>12566</v>
      </c>
      <c r="F690" t="s">
        <v>12567</v>
      </c>
      <c r="G690">
        <v>2</v>
      </c>
      <c r="H690" t="s">
        <v>766</v>
      </c>
      <c r="I690" t="s">
        <v>96</v>
      </c>
    </row>
    <row r="691" spans="1:9" x14ac:dyDescent="0.3">
      <c r="A691" t="s">
        <v>11363</v>
      </c>
      <c r="B691" t="s">
        <v>11970</v>
      </c>
      <c r="C691" t="s">
        <v>13479</v>
      </c>
      <c r="D691" t="s">
        <v>12604</v>
      </c>
      <c r="E691" t="s">
        <v>12566</v>
      </c>
      <c r="F691" t="s">
        <v>12567</v>
      </c>
      <c r="G691">
        <v>2</v>
      </c>
      <c r="H691" t="s">
        <v>766</v>
      </c>
      <c r="I691" t="s">
        <v>65</v>
      </c>
    </row>
    <row r="692" spans="1:9" x14ac:dyDescent="0.3">
      <c r="A692" t="s">
        <v>11364</v>
      </c>
      <c r="B692" t="s">
        <v>11971</v>
      </c>
      <c r="C692" t="s">
        <v>13478</v>
      </c>
      <c r="D692" t="s">
        <v>12604</v>
      </c>
      <c r="E692" t="s">
        <v>12566</v>
      </c>
      <c r="F692" t="s">
        <v>12567</v>
      </c>
      <c r="G692">
        <v>2</v>
      </c>
      <c r="H692" t="s">
        <v>766</v>
      </c>
      <c r="I692" t="s">
        <v>57</v>
      </c>
    </row>
    <row r="693" spans="1:9" x14ac:dyDescent="0.3">
      <c r="A693" t="s">
        <v>11365</v>
      </c>
      <c r="B693" t="s">
        <v>11972</v>
      </c>
      <c r="C693" t="s">
        <v>13479</v>
      </c>
      <c r="D693" t="s">
        <v>12604</v>
      </c>
      <c r="E693" t="s">
        <v>12566</v>
      </c>
      <c r="F693" t="s">
        <v>12567</v>
      </c>
      <c r="G693">
        <v>2</v>
      </c>
      <c r="H693" t="s">
        <v>766</v>
      </c>
      <c r="I693" t="s">
        <v>65</v>
      </c>
    </row>
    <row r="694" spans="1:9" x14ac:dyDescent="0.3">
      <c r="A694" t="s">
        <v>11366</v>
      </c>
      <c r="B694" t="s">
        <v>11973</v>
      </c>
      <c r="C694" t="s">
        <v>13479</v>
      </c>
      <c r="D694" t="s">
        <v>12604</v>
      </c>
      <c r="E694" t="s">
        <v>12566</v>
      </c>
      <c r="F694" t="s">
        <v>12567</v>
      </c>
      <c r="G694">
        <v>2</v>
      </c>
      <c r="H694" t="s">
        <v>766</v>
      </c>
      <c r="I694" t="s">
        <v>65</v>
      </c>
    </row>
    <row r="695" spans="1:9" x14ac:dyDescent="0.3">
      <c r="A695" t="s">
        <v>11367</v>
      </c>
      <c r="B695" t="s">
        <v>11974</v>
      </c>
      <c r="C695" t="s">
        <v>13479</v>
      </c>
      <c r="D695" t="s">
        <v>12604</v>
      </c>
      <c r="E695" t="s">
        <v>12566</v>
      </c>
      <c r="F695" t="s">
        <v>12567</v>
      </c>
      <c r="G695">
        <v>2</v>
      </c>
      <c r="H695" t="s">
        <v>766</v>
      </c>
      <c r="I695" t="s">
        <v>65</v>
      </c>
    </row>
    <row r="696" spans="1:9" x14ac:dyDescent="0.3">
      <c r="A696" t="s">
        <v>11368</v>
      </c>
      <c r="B696" t="s">
        <v>11975</v>
      </c>
      <c r="C696" t="s">
        <v>13492</v>
      </c>
      <c r="D696" t="s">
        <v>12604</v>
      </c>
      <c r="E696" t="s">
        <v>12566</v>
      </c>
      <c r="F696" t="s">
        <v>12567</v>
      </c>
      <c r="G696">
        <v>2</v>
      </c>
      <c r="H696" t="s">
        <v>766</v>
      </c>
      <c r="I696" t="s">
        <v>103</v>
      </c>
    </row>
    <row r="697" spans="1:9" x14ac:dyDescent="0.3">
      <c r="A697" t="s">
        <v>11369</v>
      </c>
      <c r="B697" t="s">
        <v>11975</v>
      </c>
      <c r="C697" t="s">
        <v>13479</v>
      </c>
      <c r="D697" t="s">
        <v>12604</v>
      </c>
      <c r="E697" t="s">
        <v>12566</v>
      </c>
      <c r="F697" t="s">
        <v>12567</v>
      </c>
      <c r="G697">
        <v>2</v>
      </c>
      <c r="H697" t="s">
        <v>766</v>
      </c>
      <c r="I697" t="s">
        <v>65</v>
      </c>
    </row>
    <row r="698" spans="1:9" x14ac:dyDescent="0.3">
      <c r="A698" t="s">
        <v>11370</v>
      </c>
      <c r="B698" t="s">
        <v>11976</v>
      </c>
      <c r="C698" t="s">
        <v>13479</v>
      </c>
      <c r="D698" t="s">
        <v>12604</v>
      </c>
      <c r="E698" t="s">
        <v>12566</v>
      </c>
      <c r="F698" t="s">
        <v>12567</v>
      </c>
      <c r="G698">
        <v>2</v>
      </c>
      <c r="H698" t="s">
        <v>766</v>
      </c>
      <c r="I698" t="s">
        <v>65</v>
      </c>
    </row>
    <row r="699" spans="1:9" x14ac:dyDescent="0.3">
      <c r="A699" t="s">
        <v>11371</v>
      </c>
      <c r="B699" t="s">
        <v>11977</v>
      </c>
      <c r="C699" t="s">
        <v>13479</v>
      </c>
      <c r="D699" t="s">
        <v>12604</v>
      </c>
      <c r="E699" t="s">
        <v>12566</v>
      </c>
      <c r="F699" t="s">
        <v>12567</v>
      </c>
      <c r="G699">
        <v>2</v>
      </c>
      <c r="H699" t="s">
        <v>766</v>
      </c>
      <c r="I699" t="s">
        <v>65</v>
      </c>
    </row>
    <row r="700" spans="1:9" x14ac:dyDescent="0.3">
      <c r="A700" t="s">
        <v>11372</v>
      </c>
      <c r="B700" t="s">
        <v>11978</v>
      </c>
      <c r="C700" t="s">
        <v>13479</v>
      </c>
      <c r="D700" t="s">
        <v>12604</v>
      </c>
      <c r="E700" t="s">
        <v>12566</v>
      </c>
      <c r="F700" t="s">
        <v>12567</v>
      </c>
      <c r="G700">
        <v>2</v>
      </c>
      <c r="H700" t="s">
        <v>766</v>
      </c>
      <c r="I700" t="s">
        <v>65</v>
      </c>
    </row>
    <row r="701" spans="1:9" x14ac:dyDescent="0.3">
      <c r="A701" t="s">
        <v>11373</v>
      </c>
      <c r="B701" t="s">
        <v>11979</v>
      </c>
      <c r="C701" t="s">
        <v>13479</v>
      </c>
      <c r="D701" t="s">
        <v>12604</v>
      </c>
      <c r="E701" t="s">
        <v>12566</v>
      </c>
      <c r="F701" t="s">
        <v>12567</v>
      </c>
      <c r="G701">
        <v>2</v>
      </c>
      <c r="H701" t="s">
        <v>766</v>
      </c>
      <c r="I701" t="s">
        <v>65</v>
      </c>
    </row>
    <row r="702" spans="1:9" x14ac:dyDescent="0.3">
      <c r="A702" t="s">
        <v>11374</v>
      </c>
      <c r="B702" t="s">
        <v>11980</v>
      </c>
      <c r="C702" t="s">
        <v>13479</v>
      </c>
      <c r="D702" t="s">
        <v>12604</v>
      </c>
      <c r="E702" t="s">
        <v>12566</v>
      </c>
      <c r="F702" t="s">
        <v>12567</v>
      </c>
      <c r="G702">
        <v>2</v>
      </c>
      <c r="H702" t="s">
        <v>766</v>
      </c>
      <c r="I702" t="s">
        <v>65</v>
      </c>
    </row>
    <row r="703" spans="1:9" x14ac:dyDescent="0.3">
      <c r="A703" t="s">
        <v>11375</v>
      </c>
      <c r="B703" t="s">
        <v>11981</v>
      </c>
      <c r="C703" t="s">
        <v>13479</v>
      </c>
      <c r="D703" t="s">
        <v>12604</v>
      </c>
      <c r="E703" t="s">
        <v>12566</v>
      </c>
      <c r="F703" t="s">
        <v>12567</v>
      </c>
      <c r="G703">
        <v>2</v>
      </c>
      <c r="H703" t="s">
        <v>766</v>
      </c>
      <c r="I703" t="s">
        <v>65</v>
      </c>
    </row>
    <row r="704" spans="1:9" x14ac:dyDescent="0.3">
      <c r="A704" t="s">
        <v>11376</v>
      </c>
      <c r="B704" t="s">
        <v>11982</v>
      </c>
      <c r="C704" t="s">
        <v>13479</v>
      </c>
      <c r="D704" t="s">
        <v>12604</v>
      </c>
      <c r="E704" t="s">
        <v>12566</v>
      </c>
      <c r="F704" t="s">
        <v>12567</v>
      </c>
      <c r="G704">
        <v>2</v>
      </c>
      <c r="H704" t="s">
        <v>766</v>
      </c>
      <c r="I704" t="s">
        <v>65</v>
      </c>
    </row>
    <row r="705" spans="1:9" x14ac:dyDescent="0.3">
      <c r="A705" t="s">
        <v>11377</v>
      </c>
      <c r="B705" t="s">
        <v>11983</v>
      </c>
      <c r="C705" t="s">
        <v>13479</v>
      </c>
      <c r="D705" t="s">
        <v>12604</v>
      </c>
      <c r="E705" t="s">
        <v>12566</v>
      </c>
      <c r="F705" t="s">
        <v>12567</v>
      </c>
      <c r="G705">
        <v>2</v>
      </c>
      <c r="H705" t="s">
        <v>766</v>
      </c>
      <c r="I705" t="s">
        <v>65</v>
      </c>
    </row>
    <row r="706" spans="1:9" x14ac:dyDescent="0.3">
      <c r="A706" t="s">
        <v>11378</v>
      </c>
      <c r="B706" t="s">
        <v>11984</v>
      </c>
      <c r="C706" t="s">
        <v>13479</v>
      </c>
      <c r="D706" t="s">
        <v>12604</v>
      </c>
      <c r="E706" t="s">
        <v>12566</v>
      </c>
      <c r="F706" t="s">
        <v>12567</v>
      </c>
      <c r="G706">
        <v>2</v>
      </c>
      <c r="H706" t="s">
        <v>766</v>
      </c>
      <c r="I706" t="s">
        <v>65</v>
      </c>
    </row>
    <row r="707" spans="1:9" x14ac:dyDescent="0.3">
      <c r="A707" t="s">
        <v>11379</v>
      </c>
      <c r="B707" t="s">
        <v>11985</v>
      </c>
      <c r="C707" t="s">
        <v>13479</v>
      </c>
      <c r="D707" t="s">
        <v>12604</v>
      </c>
      <c r="E707" t="s">
        <v>12566</v>
      </c>
      <c r="F707" t="s">
        <v>12567</v>
      </c>
      <c r="G707">
        <v>2</v>
      </c>
      <c r="H707" t="s">
        <v>766</v>
      </c>
      <c r="I707" t="s">
        <v>65</v>
      </c>
    </row>
    <row r="708" spans="1:9" x14ac:dyDescent="0.3">
      <c r="A708" t="s">
        <v>11380</v>
      </c>
      <c r="B708" t="s">
        <v>11986</v>
      </c>
      <c r="C708" t="s">
        <v>13479</v>
      </c>
      <c r="D708" t="s">
        <v>12604</v>
      </c>
      <c r="E708" t="s">
        <v>12566</v>
      </c>
      <c r="F708" t="s">
        <v>12567</v>
      </c>
      <c r="G708">
        <v>2</v>
      </c>
      <c r="H708" t="s">
        <v>766</v>
      </c>
      <c r="I708" t="s">
        <v>65</v>
      </c>
    </row>
    <row r="709" spans="1:9" x14ac:dyDescent="0.3">
      <c r="A709" t="s">
        <v>11381</v>
      </c>
      <c r="B709" t="s">
        <v>11987</v>
      </c>
      <c r="C709" t="s">
        <v>13479</v>
      </c>
      <c r="D709" t="s">
        <v>12604</v>
      </c>
      <c r="E709" t="s">
        <v>12566</v>
      </c>
      <c r="F709" t="s">
        <v>12567</v>
      </c>
      <c r="G709">
        <v>2</v>
      </c>
      <c r="H709" t="s">
        <v>766</v>
      </c>
      <c r="I709" t="s">
        <v>65</v>
      </c>
    </row>
    <row r="710" spans="1:9" x14ac:dyDescent="0.3">
      <c r="A710" t="s">
        <v>11382</v>
      </c>
      <c r="B710" t="s">
        <v>11988</v>
      </c>
      <c r="C710" t="s">
        <v>13479</v>
      </c>
      <c r="D710" t="s">
        <v>12604</v>
      </c>
      <c r="E710" t="s">
        <v>12566</v>
      </c>
      <c r="F710" t="s">
        <v>12567</v>
      </c>
      <c r="G710">
        <v>2</v>
      </c>
      <c r="H710" t="s">
        <v>766</v>
      </c>
      <c r="I710" t="s">
        <v>65</v>
      </c>
    </row>
    <row r="711" spans="1:9" x14ac:dyDescent="0.3">
      <c r="A711" t="s">
        <v>11383</v>
      </c>
      <c r="B711" t="s">
        <v>11989</v>
      </c>
      <c r="C711" t="s">
        <v>13479</v>
      </c>
      <c r="D711" t="s">
        <v>12604</v>
      </c>
      <c r="E711" t="s">
        <v>12566</v>
      </c>
      <c r="F711" t="s">
        <v>12567</v>
      </c>
      <c r="G711">
        <v>2</v>
      </c>
      <c r="H711" t="s">
        <v>766</v>
      </c>
      <c r="I711" t="s">
        <v>65</v>
      </c>
    </row>
    <row r="712" spans="1:9" x14ac:dyDescent="0.3">
      <c r="A712" t="s">
        <v>11384</v>
      </c>
      <c r="B712" t="s">
        <v>11990</v>
      </c>
      <c r="C712" t="s">
        <v>13479</v>
      </c>
      <c r="D712" t="s">
        <v>12604</v>
      </c>
      <c r="E712" t="s">
        <v>12566</v>
      </c>
      <c r="F712" t="s">
        <v>12567</v>
      </c>
      <c r="G712">
        <v>2</v>
      </c>
      <c r="H712" t="s">
        <v>766</v>
      </c>
      <c r="I712" t="s">
        <v>65</v>
      </c>
    </row>
    <row r="713" spans="1:9" x14ac:dyDescent="0.3">
      <c r="A713" t="s">
        <v>11385</v>
      </c>
      <c r="B713" t="s">
        <v>11991</v>
      </c>
      <c r="C713" t="s">
        <v>13479</v>
      </c>
      <c r="D713" t="s">
        <v>12604</v>
      </c>
      <c r="E713" t="s">
        <v>12566</v>
      </c>
      <c r="F713" t="s">
        <v>12567</v>
      </c>
      <c r="G713">
        <v>2</v>
      </c>
      <c r="H713" t="s">
        <v>766</v>
      </c>
      <c r="I713" t="s">
        <v>65</v>
      </c>
    </row>
    <row r="714" spans="1:9" x14ac:dyDescent="0.3">
      <c r="A714" t="s">
        <v>11386</v>
      </c>
      <c r="B714" t="s">
        <v>11992</v>
      </c>
      <c r="C714" t="s">
        <v>13479</v>
      </c>
      <c r="D714" t="s">
        <v>12604</v>
      </c>
      <c r="E714" t="s">
        <v>12566</v>
      </c>
      <c r="F714" t="s">
        <v>12567</v>
      </c>
      <c r="G714">
        <v>2</v>
      </c>
      <c r="H714" t="s">
        <v>766</v>
      </c>
      <c r="I714" t="s">
        <v>65</v>
      </c>
    </row>
    <row r="715" spans="1:9" x14ac:dyDescent="0.3">
      <c r="A715" t="s">
        <v>11387</v>
      </c>
      <c r="B715" t="s">
        <v>11993</v>
      </c>
      <c r="C715" t="s">
        <v>13479</v>
      </c>
      <c r="D715" t="s">
        <v>12604</v>
      </c>
      <c r="E715" t="s">
        <v>12566</v>
      </c>
      <c r="F715" t="s">
        <v>12567</v>
      </c>
      <c r="G715">
        <v>2</v>
      </c>
      <c r="H715" t="s">
        <v>766</v>
      </c>
      <c r="I715" t="s">
        <v>65</v>
      </c>
    </row>
    <row r="716" spans="1:9" x14ac:dyDescent="0.3">
      <c r="A716" t="s">
        <v>11388</v>
      </c>
      <c r="B716" t="s">
        <v>11994</v>
      </c>
      <c r="C716" t="s">
        <v>13479</v>
      </c>
      <c r="D716" t="s">
        <v>12604</v>
      </c>
      <c r="E716" t="s">
        <v>12566</v>
      </c>
      <c r="F716" t="s">
        <v>12567</v>
      </c>
      <c r="G716">
        <v>2</v>
      </c>
      <c r="H716" t="s">
        <v>766</v>
      </c>
      <c r="I716" t="s">
        <v>65</v>
      </c>
    </row>
    <row r="717" spans="1:9" x14ac:dyDescent="0.3">
      <c r="A717" t="s">
        <v>11389</v>
      </c>
      <c r="B717" t="s">
        <v>11995</v>
      </c>
      <c r="C717" t="s">
        <v>13478</v>
      </c>
      <c r="D717" t="s">
        <v>12604</v>
      </c>
      <c r="E717" t="s">
        <v>12566</v>
      </c>
      <c r="F717" t="s">
        <v>12567</v>
      </c>
      <c r="G717">
        <v>2</v>
      </c>
      <c r="H717" t="s">
        <v>766</v>
      </c>
      <c r="I717" t="s">
        <v>57</v>
      </c>
    </row>
    <row r="718" spans="1:9" x14ac:dyDescent="0.3">
      <c r="A718" t="s">
        <v>11390</v>
      </c>
      <c r="B718" t="s">
        <v>11996</v>
      </c>
      <c r="C718" t="s">
        <v>13479</v>
      </c>
      <c r="D718" t="s">
        <v>12604</v>
      </c>
      <c r="E718" t="s">
        <v>12566</v>
      </c>
      <c r="F718" t="s">
        <v>12567</v>
      </c>
      <c r="G718">
        <v>2</v>
      </c>
      <c r="H718" t="s">
        <v>766</v>
      </c>
      <c r="I718" t="s">
        <v>65</v>
      </c>
    </row>
    <row r="719" spans="1:9" x14ac:dyDescent="0.3">
      <c r="A719" t="s">
        <v>11391</v>
      </c>
      <c r="B719" t="s">
        <v>11997</v>
      </c>
      <c r="C719" t="s">
        <v>13479</v>
      </c>
      <c r="D719" t="s">
        <v>12604</v>
      </c>
      <c r="E719" t="s">
        <v>12566</v>
      </c>
      <c r="F719" t="s">
        <v>12567</v>
      </c>
      <c r="G719">
        <v>2</v>
      </c>
      <c r="H719" t="s">
        <v>766</v>
      </c>
      <c r="I719" t="s">
        <v>65</v>
      </c>
    </row>
    <row r="720" spans="1:9" x14ac:dyDescent="0.3">
      <c r="A720" t="s">
        <v>11392</v>
      </c>
      <c r="B720" t="s">
        <v>11998</v>
      </c>
      <c r="C720" t="s">
        <v>13479</v>
      </c>
      <c r="D720" t="s">
        <v>12604</v>
      </c>
      <c r="E720" t="s">
        <v>12566</v>
      </c>
      <c r="F720" t="s">
        <v>12567</v>
      </c>
      <c r="G720">
        <v>2</v>
      </c>
      <c r="H720" t="s">
        <v>766</v>
      </c>
      <c r="I720" t="s">
        <v>65</v>
      </c>
    </row>
    <row r="721" spans="1:9" x14ac:dyDescent="0.3">
      <c r="A721" t="s">
        <v>11393</v>
      </c>
      <c r="B721" t="s">
        <v>11999</v>
      </c>
      <c r="C721" t="s">
        <v>13479</v>
      </c>
      <c r="D721" t="s">
        <v>12604</v>
      </c>
      <c r="E721" t="s">
        <v>12566</v>
      </c>
      <c r="F721" t="s">
        <v>12567</v>
      </c>
      <c r="G721">
        <v>2</v>
      </c>
      <c r="H721" t="s">
        <v>766</v>
      </c>
      <c r="I721" t="s">
        <v>65</v>
      </c>
    </row>
    <row r="722" spans="1:9" x14ac:dyDescent="0.3">
      <c r="A722" t="s">
        <v>11394</v>
      </c>
      <c r="B722" t="s">
        <v>12000</v>
      </c>
      <c r="C722" t="s">
        <v>13479</v>
      </c>
      <c r="D722" t="s">
        <v>12604</v>
      </c>
      <c r="E722" t="s">
        <v>12566</v>
      </c>
      <c r="F722" t="s">
        <v>12567</v>
      </c>
      <c r="G722">
        <v>2</v>
      </c>
      <c r="H722" t="s">
        <v>766</v>
      </c>
      <c r="I722" t="s">
        <v>65</v>
      </c>
    </row>
    <row r="723" spans="1:9" x14ac:dyDescent="0.3">
      <c r="A723" t="s">
        <v>11395</v>
      </c>
      <c r="B723" t="s">
        <v>12001</v>
      </c>
      <c r="C723" t="s">
        <v>13479</v>
      </c>
      <c r="D723" t="s">
        <v>12604</v>
      </c>
      <c r="E723" t="s">
        <v>12566</v>
      </c>
      <c r="F723" t="s">
        <v>12567</v>
      </c>
      <c r="G723">
        <v>2</v>
      </c>
      <c r="H723" t="s">
        <v>766</v>
      </c>
      <c r="I723" t="s">
        <v>65</v>
      </c>
    </row>
    <row r="724" spans="1:9" x14ac:dyDescent="0.3">
      <c r="A724" t="s">
        <v>11396</v>
      </c>
      <c r="B724" t="s">
        <v>12003</v>
      </c>
      <c r="C724" t="s">
        <v>13479</v>
      </c>
      <c r="D724" t="s">
        <v>12604</v>
      </c>
      <c r="E724" t="s">
        <v>12566</v>
      </c>
      <c r="F724" t="s">
        <v>12567</v>
      </c>
      <c r="G724">
        <v>2</v>
      </c>
      <c r="H724" t="s">
        <v>766</v>
      </c>
      <c r="I724" t="s">
        <v>65</v>
      </c>
    </row>
    <row r="725" spans="1:9" x14ac:dyDescent="0.3">
      <c r="A725" t="s">
        <v>11397</v>
      </c>
      <c r="B725" t="s">
        <v>12004</v>
      </c>
      <c r="C725" t="s">
        <v>13479</v>
      </c>
      <c r="D725" t="s">
        <v>12604</v>
      </c>
      <c r="E725" t="s">
        <v>12566</v>
      </c>
      <c r="F725" t="s">
        <v>12567</v>
      </c>
      <c r="G725">
        <v>2</v>
      </c>
      <c r="H725" t="s">
        <v>766</v>
      </c>
      <c r="I725" t="s">
        <v>65</v>
      </c>
    </row>
    <row r="726" spans="1:9" x14ac:dyDescent="0.3">
      <c r="A726" t="s">
        <v>11398</v>
      </c>
      <c r="B726" t="s">
        <v>12005</v>
      </c>
      <c r="C726" t="s">
        <v>13479</v>
      </c>
      <c r="D726" t="s">
        <v>12604</v>
      </c>
      <c r="E726" t="s">
        <v>12566</v>
      </c>
      <c r="F726" t="s">
        <v>12567</v>
      </c>
      <c r="G726">
        <v>2</v>
      </c>
      <c r="H726" t="s">
        <v>766</v>
      </c>
      <c r="I726" t="s">
        <v>65</v>
      </c>
    </row>
    <row r="727" spans="1:9" x14ac:dyDescent="0.3">
      <c r="A727" t="s">
        <v>11399</v>
      </c>
      <c r="B727" t="s">
        <v>12006</v>
      </c>
      <c r="C727" t="s">
        <v>13479</v>
      </c>
      <c r="D727" t="s">
        <v>12604</v>
      </c>
      <c r="E727" t="s">
        <v>12566</v>
      </c>
      <c r="F727" t="s">
        <v>12567</v>
      </c>
      <c r="G727">
        <v>2</v>
      </c>
      <c r="H727" t="s">
        <v>766</v>
      </c>
      <c r="I727" t="s">
        <v>65</v>
      </c>
    </row>
    <row r="728" spans="1:9" x14ac:dyDescent="0.3">
      <c r="A728" t="s">
        <v>11400</v>
      </c>
      <c r="B728" t="s">
        <v>12007</v>
      </c>
      <c r="C728" t="s">
        <v>13479</v>
      </c>
      <c r="D728" t="s">
        <v>12604</v>
      </c>
      <c r="E728" t="s">
        <v>12566</v>
      </c>
      <c r="F728" t="s">
        <v>12567</v>
      </c>
      <c r="G728">
        <v>2</v>
      </c>
      <c r="H728" t="s">
        <v>766</v>
      </c>
      <c r="I728" t="s">
        <v>65</v>
      </c>
    </row>
    <row r="729" spans="1:9" x14ac:dyDescent="0.3">
      <c r="A729" t="s">
        <v>11401</v>
      </c>
      <c r="B729" t="s">
        <v>12008</v>
      </c>
      <c r="C729" t="s">
        <v>13479</v>
      </c>
      <c r="D729" t="s">
        <v>12604</v>
      </c>
      <c r="E729" t="s">
        <v>12566</v>
      </c>
      <c r="F729" t="s">
        <v>12567</v>
      </c>
      <c r="G729">
        <v>2</v>
      </c>
      <c r="H729" t="s">
        <v>766</v>
      </c>
      <c r="I729" t="s">
        <v>65</v>
      </c>
    </row>
    <row r="730" spans="1:9" x14ac:dyDescent="0.3">
      <c r="A730" t="s">
        <v>11402</v>
      </c>
      <c r="B730" t="s">
        <v>12009</v>
      </c>
      <c r="C730" t="s">
        <v>13479</v>
      </c>
      <c r="D730" t="s">
        <v>12604</v>
      </c>
      <c r="E730" t="s">
        <v>12566</v>
      </c>
      <c r="F730" t="s">
        <v>12567</v>
      </c>
      <c r="G730">
        <v>2</v>
      </c>
      <c r="H730" t="s">
        <v>766</v>
      </c>
      <c r="I730" t="s">
        <v>65</v>
      </c>
    </row>
    <row r="731" spans="1:9" x14ac:dyDescent="0.3">
      <c r="A731" t="s">
        <v>11403</v>
      </c>
      <c r="B731" t="s">
        <v>12010</v>
      </c>
      <c r="C731" t="s">
        <v>13479</v>
      </c>
      <c r="D731" t="s">
        <v>12604</v>
      </c>
      <c r="E731" t="s">
        <v>12566</v>
      </c>
      <c r="F731" t="s">
        <v>12567</v>
      </c>
      <c r="G731">
        <v>2</v>
      </c>
      <c r="H731" t="s">
        <v>766</v>
      </c>
      <c r="I731" t="s">
        <v>65</v>
      </c>
    </row>
    <row r="732" spans="1:9" x14ac:dyDescent="0.3">
      <c r="A732" t="s">
        <v>11404</v>
      </c>
      <c r="B732" t="s">
        <v>12011</v>
      </c>
      <c r="C732" t="s">
        <v>13479</v>
      </c>
      <c r="D732" t="s">
        <v>12604</v>
      </c>
      <c r="E732" t="s">
        <v>12566</v>
      </c>
      <c r="F732" t="s">
        <v>12567</v>
      </c>
      <c r="G732">
        <v>2</v>
      </c>
      <c r="H732" t="s">
        <v>766</v>
      </c>
      <c r="I732" t="s">
        <v>65</v>
      </c>
    </row>
    <row r="733" spans="1:9" x14ac:dyDescent="0.3">
      <c r="A733" t="s">
        <v>11405</v>
      </c>
      <c r="B733" t="s">
        <v>12012</v>
      </c>
      <c r="C733" t="s">
        <v>13479</v>
      </c>
      <c r="D733" t="s">
        <v>12604</v>
      </c>
      <c r="E733" t="s">
        <v>12566</v>
      </c>
      <c r="F733" t="s">
        <v>12567</v>
      </c>
      <c r="G733">
        <v>2</v>
      </c>
      <c r="H733" t="s">
        <v>766</v>
      </c>
      <c r="I733" t="s">
        <v>65</v>
      </c>
    </row>
    <row r="734" spans="1:9" x14ac:dyDescent="0.3">
      <c r="A734" t="s">
        <v>11406</v>
      </c>
      <c r="B734" t="s">
        <v>12013</v>
      </c>
      <c r="C734" t="s">
        <v>13479</v>
      </c>
      <c r="D734" t="s">
        <v>12604</v>
      </c>
      <c r="E734" t="s">
        <v>12566</v>
      </c>
      <c r="F734" t="s">
        <v>12567</v>
      </c>
      <c r="G734">
        <v>2</v>
      </c>
      <c r="H734" t="s">
        <v>766</v>
      </c>
      <c r="I734" t="s">
        <v>65</v>
      </c>
    </row>
    <row r="735" spans="1:9" x14ac:dyDescent="0.3">
      <c r="A735" t="s">
        <v>11407</v>
      </c>
      <c r="B735" t="s">
        <v>12014</v>
      </c>
      <c r="C735" t="s">
        <v>13479</v>
      </c>
      <c r="D735" t="s">
        <v>12604</v>
      </c>
      <c r="E735" t="s">
        <v>12566</v>
      </c>
      <c r="F735" t="s">
        <v>12567</v>
      </c>
      <c r="G735">
        <v>2</v>
      </c>
      <c r="H735" t="s">
        <v>766</v>
      </c>
      <c r="I735" t="s">
        <v>65</v>
      </c>
    </row>
    <row r="736" spans="1:9" x14ac:dyDescent="0.3">
      <c r="A736" t="s">
        <v>11408</v>
      </c>
      <c r="B736" t="s">
        <v>12015</v>
      </c>
      <c r="C736" t="s">
        <v>13479</v>
      </c>
      <c r="D736" t="s">
        <v>12604</v>
      </c>
      <c r="E736" t="s">
        <v>12566</v>
      </c>
      <c r="F736" t="s">
        <v>12567</v>
      </c>
      <c r="G736">
        <v>2</v>
      </c>
      <c r="H736" t="s">
        <v>766</v>
      </c>
      <c r="I736" t="s">
        <v>65</v>
      </c>
    </row>
    <row r="737" spans="1:9" x14ac:dyDescent="0.3">
      <c r="A737" t="s">
        <v>11409</v>
      </c>
      <c r="B737" t="s">
        <v>12016</v>
      </c>
      <c r="C737" t="s">
        <v>13479</v>
      </c>
      <c r="D737" t="s">
        <v>12604</v>
      </c>
      <c r="E737" t="s">
        <v>12566</v>
      </c>
      <c r="F737" t="s">
        <v>12567</v>
      </c>
      <c r="G737">
        <v>2</v>
      </c>
      <c r="H737" t="s">
        <v>766</v>
      </c>
      <c r="I737" t="s">
        <v>65</v>
      </c>
    </row>
    <row r="738" spans="1:9" x14ac:dyDescent="0.3">
      <c r="A738" t="s">
        <v>11410</v>
      </c>
      <c r="B738" t="s">
        <v>12017</v>
      </c>
      <c r="C738" t="s">
        <v>13479</v>
      </c>
      <c r="D738" t="s">
        <v>12604</v>
      </c>
      <c r="E738" t="s">
        <v>12566</v>
      </c>
      <c r="F738" t="s">
        <v>12567</v>
      </c>
      <c r="G738">
        <v>2</v>
      </c>
      <c r="H738" t="s">
        <v>766</v>
      </c>
      <c r="I738" t="s">
        <v>65</v>
      </c>
    </row>
    <row r="739" spans="1:9" x14ac:dyDescent="0.3">
      <c r="A739" t="s">
        <v>11411</v>
      </c>
      <c r="B739" t="s">
        <v>12018</v>
      </c>
      <c r="C739" t="s">
        <v>13479</v>
      </c>
      <c r="D739" t="s">
        <v>12604</v>
      </c>
      <c r="E739" t="s">
        <v>12566</v>
      </c>
      <c r="F739" t="s">
        <v>12567</v>
      </c>
      <c r="G739">
        <v>2</v>
      </c>
      <c r="H739" t="s">
        <v>766</v>
      </c>
      <c r="I739" t="s">
        <v>65</v>
      </c>
    </row>
    <row r="740" spans="1:9" x14ac:dyDescent="0.3">
      <c r="A740" t="s">
        <v>11412</v>
      </c>
      <c r="B740" t="s">
        <v>12019</v>
      </c>
      <c r="C740" t="s">
        <v>13479</v>
      </c>
      <c r="D740" t="s">
        <v>12604</v>
      </c>
      <c r="E740" t="s">
        <v>12566</v>
      </c>
      <c r="F740" t="s">
        <v>12567</v>
      </c>
      <c r="G740">
        <v>2</v>
      </c>
      <c r="H740" t="s">
        <v>766</v>
      </c>
      <c r="I740" t="s">
        <v>65</v>
      </c>
    </row>
    <row r="741" spans="1:9" x14ac:dyDescent="0.3">
      <c r="A741" t="s">
        <v>11413</v>
      </c>
      <c r="B741" t="s">
        <v>12020</v>
      </c>
      <c r="C741" t="s">
        <v>13479</v>
      </c>
      <c r="D741" t="s">
        <v>12604</v>
      </c>
      <c r="E741" t="s">
        <v>12566</v>
      </c>
      <c r="F741" t="s">
        <v>12567</v>
      </c>
      <c r="G741">
        <v>2</v>
      </c>
      <c r="H741" t="s">
        <v>766</v>
      </c>
      <c r="I741" t="s">
        <v>65</v>
      </c>
    </row>
    <row r="742" spans="1:9" x14ac:dyDescent="0.3">
      <c r="A742" t="s">
        <v>11414</v>
      </c>
      <c r="B742" t="s">
        <v>12021</v>
      </c>
      <c r="C742" t="s">
        <v>13479</v>
      </c>
      <c r="D742" t="s">
        <v>12604</v>
      </c>
      <c r="E742" t="s">
        <v>12566</v>
      </c>
      <c r="F742" t="s">
        <v>12567</v>
      </c>
      <c r="G742">
        <v>2</v>
      </c>
      <c r="H742" t="s">
        <v>766</v>
      </c>
      <c r="I742" t="s">
        <v>65</v>
      </c>
    </row>
    <row r="743" spans="1:9" x14ac:dyDescent="0.3">
      <c r="A743" t="s">
        <v>11415</v>
      </c>
      <c r="B743" t="s">
        <v>12022</v>
      </c>
      <c r="C743" t="s">
        <v>13479</v>
      </c>
      <c r="D743" t="s">
        <v>12604</v>
      </c>
      <c r="E743" t="s">
        <v>12566</v>
      </c>
      <c r="F743" t="s">
        <v>12567</v>
      </c>
      <c r="G743">
        <v>2</v>
      </c>
      <c r="H743" t="s">
        <v>766</v>
      </c>
      <c r="I743" t="s">
        <v>65</v>
      </c>
    </row>
    <row r="744" spans="1:9" x14ac:dyDescent="0.3">
      <c r="A744" t="s">
        <v>11416</v>
      </c>
      <c r="B744" t="s">
        <v>12023</v>
      </c>
      <c r="C744" t="s">
        <v>13479</v>
      </c>
      <c r="D744" t="s">
        <v>12604</v>
      </c>
      <c r="E744" t="s">
        <v>12566</v>
      </c>
      <c r="F744" t="s">
        <v>12567</v>
      </c>
      <c r="G744">
        <v>2</v>
      </c>
      <c r="H744" t="s">
        <v>766</v>
      </c>
      <c r="I744" t="s">
        <v>65</v>
      </c>
    </row>
    <row r="745" spans="1:9" x14ac:dyDescent="0.3">
      <c r="A745" t="s">
        <v>11417</v>
      </c>
      <c r="B745" t="s">
        <v>12024</v>
      </c>
      <c r="C745" t="s">
        <v>13479</v>
      </c>
      <c r="D745" t="s">
        <v>12604</v>
      </c>
      <c r="E745" t="s">
        <v>12566</v>
      </c>
      <c r="F745" t="s">
        <v>12567</v>
      </c>
      <c r="G745">
        <v>2</v>
      </c>
      <c r="H745" t="s">
        <v>766</v>
      </c>
      <c r="I745" t="s">
        <v>65</v>
      </c>
    </row>
    <row r="746" spans="1:9" x14ac:dyDescent="0.3">
      <c r="A746" t="s">
        <v>11418</v>
      </c>
      <c r="B746" t="s">
        <v>12025</v>
      </c>
      <c r="C746" t="s">
        <v>13479</v>
      </c>
      <c r="D746" t="s">
        <v>12604</v>
      </c>
      <c r="E746" t="s">
        <v>12566</v>
      </c>
      <c r="F746" t="s">
        <v>12567</v>
      </c>
      <c r="G746">
        <v>2</v>
      </c>
      <c r="H746" t="s">
        <v>766</v>
      </c>
      <c r="I746" t="s">
        <v>65</v>
      </c>
    </row>
    <row r="747" spans="1:9" x14ac:dyDescent="0.3">
      <c r="A747" t="s">
        <v>11419</v>
      </c>
      <c r="B747" t="s">
        <v>12026</v>
      </c>
      <c r="C747" t="s">
        <v>13479</v>
      </c>
      <c r="D747" t="s">
        <v>12604</v>
      </c>
      <c r="E747" t="s">
        <v>12566</v>
      </c>
      <c r="F747" t="s">
        <v>12567</v>
      </c>
      <c r="G747">
        <v>2</v>
      </c>
      <c r="H747" t="s">
        <v>766</v>
      </c>
      <c r="I747" t="s">
        <v>65</v>
      </c>
    </row>
    <row r="748" spans="1:9" x14ac:dyDescent="0.3">
      <c r="A748" t="s">
        <v>11420</v>
      </c>
      <c r="B748" t="s">
        <v>12027</v>
      </c>
      <c r="C748" t="s">
        <v>13479</v>
      </c>
      <c r="D748" t="s">
        <v>12604</v>
      </c>
      <c r="E748" t="s">
        <v>12566</v>
      </c>
      <c r="F748" t="s">
        <v>12567</v>
      </c>
      <c r="G748">
        <v>2</v>
      </c>
      <c r="H748" t="s">
        <v>766</v>
      </c>
      <c r="I748" t="s">
        <v>65</v>
      </c>
    </row>
    <row r="749" spans="1:9" x14ac:dyDescent="0.3">
      <c r="A749" t="s">
        <v>11421</v>
      </c>
      <c r="B749" t="s">
        <v>12028</v>
      </c>
      <c r="C749" t="s">
        <v>13479</v>
      </c>
      <c r="D749" t="s">
        <v>12604</v>
      </c>
      <c r="E749" t="s">
        <v>12566</v>
      </c>
      <c r="F749" t="s">
        <v>12567</v>
      </c>
      <c r="G749">
        <v>2</v>
      </c>
      <c r="H749" t="s">
        <v>766</v>
      </c>
      <c r="I749" t="s">
        <v>65</v>
      </c>
    </row>
    <row r="750" spans="1:9" x14ac:dyDescent="0.3">
      <c r="A750" t="s">
        <v>11422</v>
      </c>
      <c r="B750" t="s">
        <v>12029</v>
      </c>
      <c r="C750" t="s">
        <v>13479</v>
      </c>
      <c r="D750" t="s">
        <v>12604</v>
      </c>
      <c r="E750" t="s">
        <v>12566</v>
      </c>
      <c r="F750" t="s">
        <v>12567</v>
      </c>
      <c r="G750">
        <v>2</v>
      </c>
      <c r="H750" t="s">
        <v>766</v>
      </c>
      <c r="I750" t="s">
        <v>65</v>
      </c>
    </row>
    <row r="751" spans="1:9" x14ac:dyDescent="0.3">
      <c r="A751" t="s">
        <v>11423</v>
      </c>
      <c r="B751" t="s">
        <v>12030</v>
      </c>
      <c r="C751" t="s">
        <v>13479</v>
      </c>
      <c r="D751" t="s">
        <v>12604</v>
      </c>
      <c r="E751" t="s">
        <v>12566</v>
      </c>
      <c r="F751" t="s">
        <v>12567</v>
      </c>
      <c r="G751">
        <v>2</v>
      </c>
      <c r="H751" t="s">
        <v>766</v>
      </c>
      <c r="I751" t="s">
        <v>65</v>
      </c>
    </row>
    <row r="752" spans="1:9" x14ac:dyDescent="0.3">
      <c r="A752" t="s">
        <v>11424</v>
      </c>
      <c r="B752" t="s">
        <v>12031</v>
      </c>
      <c r="C752" t="s">
        <v>13479</v>
      </c>
      <c r="D752" t="s">
        <v>12604</v>
      </c>
      <c r="E752" t="s">
        <v>12566</v>
      </c>
      <c r="F752" t="s">
        <v>12567</v>
      </c>
      <c r="G752">
        <v>2</v>
      </c>
      <c r="H752" t="s">
        <v>766</v>
      </c>
      <c r="I752" t="s">
        <v>65</v>
      </c>
    </row>
    <row r="753" spans="1:9" x14ac:dyDescent="0.3">
      <c r="A753" t="s">
        <v>11425</v>
      </c>
      <c r="B753" t="s">
        <v>12032</v>
      </c>
      <c r="C753" t="s">
        <v>13479</v>
      </c>
      <c r="D753" t="s">
        <v>12604</v>
      </c>
      <c r="E753" t="s">
        <v>12566</v>
      </c>
      <c r="F753" t="s">
        <v>12567</v>
      </c>
      <c r="G753">
        <v>2</v>
      </c>
      <c r="H753" t="s">
        <v>766</v>
      </c>
      <c r="I753" t="s">
        <v>65</v>
      </c>
    </row>
    <row r="754" spans="1:9" x14ac:dyDescent="0.3">
      <c r="A754" t="s">
        <v>11426</v>
      </c>
      <c r="B754" t="s">
        <v>12033</v>
      </c>
      <c r="C754" t="s">
        <v>13479</v>
      </c>
      <c r="D754" t="s">
        <v>12604</v>
      </c>
      <c r="E754" t="s">
        <v>12566</v>
      </c>
      <c r="F754" t="s">
        <v>12567</v>
      </c>
      <c r="G754">
        <v>2</v>
      </c>
      <c r="H754" t="s">
        <v>766</v>
      </c>
      <c r="I754" t="s">
        <v>65</v>
      </c>
    </row>
    <row r="755" spans="1:9" x14ac:dyDescent="0.3">
      <c r="A755" t="s">
        <v>11427</v>
      </c>
      <c r="B755" t="s">
        <v>12034</v>
      </c>
      <c r="C755" t="s">
        <v>13479</v>
      </c>
      <c r="D755" t="s">
        <v>12604</v>
      </c>
      <c r="E755" t="s">
        <v>12566</v>
      </c>
      <c r="F755" t="s">
        <v>12567</v>
      </c>
      <c r="G755">
        <v>2</v>
      </c>
      <c r="H755" t="s">
        <v>766</v>
      </c>
      <c r="I755" t="s">
        <v>65</v>
      </c>
    </row>
    <row r="756" spans="1:9" x14ac:dyDescent="0.3">
      <c r="A756" t="s">
        <v>11428</v>
      </c>
      <c r="B756" t="s">
        <v>12035</v>
      </c>
      <c r="C756" t="s">
        <v>13479</v>
      </c>
      <c r="D756" t="s">
        <v>12604</v>
      </c>
      <c r="E756" t="s">
        <v>12566</v>
      </c>
      <c r="F756" t="s">
        <v>12567</v>
      </c>
      <c r="G756">
        <v>2</v>
      </c>
      <c r="H756" t="s">
        <v>766</v>
      </c>
      <c r="I756" t="s">
        <v>65</v>
      </c>
    </row>
    <row r="757" spans="1:9" x14ac:dyDescent="0.3">
      <c r="A757" t="s">
        <v>11429</v>
      </c>
      <c r="B757" t="s">
        <v>12036</v>
      </c>
      <c r="C757" t="s">
        <v>13479</v>
      </c>
      <c r="D757" t="s">
        <v>12604</v>
      </c>
      <c r="E757" t="s">
        <v>12566</v>
      </c>
      <c r="F757" t="s">
        <v>12567</v>
      </c>
      <c r="G757">
        <v>2</v>
      </c>
      <c r="H757" t="s">
        <v>766</v>
      </c>
      <c r="I757" t="s">
        <v>65</v>
      </c>
    </row>
    <row r="758" spans="1:9" x14ac:dyDescent="0.3">
      <c r="A758" t="s">
        <v>11430</v>
      </c>
      <c r="B758" t="s">
        <v>12037</v>
      </c>
      <c r="C758" t="s">
        <v>13479</v>
      </c>
      <c r="D758" t="s">
        <v>12604</v>
      </c>
      <c r="E758" t="s">
        <v>12566</v>
      </c>
      <c r="F758" t="s">
        <v>12567</v>
      </c>
      <c r="G758">
        <v>2</v>
      </c>
      <c r="H758" t="s">
        <v>766</v>
      </c>
      <c r="I758" t="s">
        <v>65</v>
      </c>
    </row>
    <row r="759" spans="1:9" x14ac:dyDescent="0.3">
      <c r="A759" t="s">
        <v>11431</v>
      </c>
      <c r="B759" t="s">
        <v>12038</v>
      </c>
      <c r="C759" t="s">
        <v>13479</v>
      </c>
      <c r="D759" t="s">
        <v>12604</v>
      </c>
      <c r="E759" t="s">
        <v>12566</v>
      </c>
      <c r="F759" t="s">
        <v>12567</v>
      </c>
      <c r="G759">
        <v>2</v>
      </c>
      <c r="H759" t="s">
        <v>766</v>
      </c>
      <c r="I759" t="s">
        <v>65</v>
      </c>
    </row>
    <row r="760" spans="1:9" x14ac:dyDescent="0.3">
      <c r="A760" t="s">
        <v>11432</v>
      </c>
      <c r="B760" t="s">
        <v>12039</v>
      </c>
      <c r="C760" t="s">
        <v>13479</v>
      </c>
      <c r="D760" t="s">
        <v>12604</v>
      </c>
      <c r="E760" t="s">
        <v>12566</v>
      </c>
      <c r="F760" t="s">
        <v>12567</v>
      </c>
      <c r="G760">
        <v>2</v>
      </c>
      <c r="H760" t="s">
        <v>766</v>
      </c>
      <c r="I760" t="s">
        <v>65</v>
      </c>
    </row>
    <row r="761" spans="1:9" x14ac:dyDescent="0.3">
      <c r="A761" t="s">
        <v>11433</v>
      </c>
      <c r="B761" t="s">
        <v>12040</v>
      </c>
      <c r="C761" t="s">
        <v>13479</v>
      </c>
      <c r="D761" t="s">
        <v>12604</v>
      </c>
      <c r="E761" t="s">
        <v>12566</v>
      </c>
      <c r="F761" t="s">
        <v>12567</v>
      </c>
      <c r="G761">
        <v>2</v>
      </c>
      <c r="H761" t="s">
        <v>766</v>
      </c>
      <c r="I761" t="s">
        <v>65</v>
      </c>
    </row>
    <row r="762" spans="1:9" x14ac:dyDescent="0.3">
      <c r="A762" t="s">
        <v>11434</v>
      </c>
      <c r="B762" t="s">
        <v>12041</v>
      </c>
      <c r="C762" t="s">
        <v>13479</v>
      </c>
      <c r="D762" t="s">
        <v>12604</v>
      </c>
      <c r="E762" t="s">
        <v>12566</v>
      </c>
      <c r="F762" t="s">
        <v>12567</v>
      </c>
      <c r="G762">
        <v>2</v>
      </c>
      <c r="H762" t="s">
        <v>766</v>
      </c>
      <c r="I762" t="s">
        <v>65</v>
      </c>
    </row>
    <row r="763" spans="1:9" x14ac:dyDescent="0.3">
      <c r="A763" t="s">
        <v>11435</v>
      </c>
      <c r="B763" t="s">
        <v>12042</v>
      </c>
      <c r="C763" t="s">
        <v>13479</v>
      </c>
      <c r="D763" t="s">
        <v>12604</v>
      </c>
      <c r="E763" t="s">
        <v>12566</v>
      </c>
      <c r="F763" t="s">
        <v>12567</v>
      </c>
      <c r="G763">
        <v>2</v>
      </c>
      <c r="H763" t="s">
        <v>766</v>
      </c>
      <c r="I763" t="s">
        <v>65</v>
      </c>
    </row>
    <row r="764" spans="1:9" x14ac:dyDescent="0.3">
      <c r="A764" t="s">
        <v>11436</v>
      </c>
      <c r="B764" t="s">
        <v>12043</v>
      </c>
      <c r="C764" t="s">
        <v>13479</v>
      </c>
      <c r="D764" t="s">
        <v>12604</v>
      </c>
      <c r="E764" t="s">
        <v>12566</v>
      </c>
      <c r="F764" t="s">
        <v>12567</v>
      </c>
      <c r="G764">
        <v>2</v>
      </c>
      <c r="H764" t="s">
        <v>766</v>
      </c>
      <c r="I764" t="s">
        <v>65</v>
      </c>
    </row>
    <row r="765" spans="1:9" x14ac:dyDescent="0.3">
      <c r="A765" t="s">
        <v>11437</v>
      </c>
      <c r="B765" t="s">
        <v>12044</v>
      </c>
      <c r="C765" t="s">
        <v>13479</v>
      </c>
      <c r="D765" t="s">
        <v>12604</v>
      </c>
      <c r="E765" t="s">
        <v>12566</v>
      </c>
      <c r="F765" t="s">
        <v>12567</v>
      </c>
      <c r="G765">
        <v>2</v>
      </c>
      <c r="H765" t="s">
        <v>766</v>
      </c>
      <c r="I765" t="s">
        <v>65</v>
      </c>
    </row>
    <row r="766" spans="1:9" x14ac:dyDescent="0.3">
      <c r="A766" t="s">
        <v>11438</v>
      </c>
      <c r="B766" t="s">
        <v>12045</v>
      </c>
      <c r="C766" t="s">
        <v>13479</v>
      </c>
      <c r="D766" t="s">
        <v>12604</v>
      </c>
      <c r="E766" t="s">
        <v>12566</v>
      </c>
      <c r="F766" t="s">
        <v>12567</v>
      </c>
      <c r="G766">
        <v>2</v>
      </c>
      <c r="H766" t="s">
        <v>766</v>
      </c>
      <c r="I766" t="s">
        <v>65</v>
      </c>
    </row>
    <row r="767" spans="1:9" x14ac:dyDescent="0.3">
      <c r="A767" t="s">
        <v>11439</v>
      </c>
      <c r="B767" t="s">
        <v>12047</v>
      </c>
      <c r="C767" t="s">
        <v>13479</v>
      </c>
      <c r="D767" t="s">
        <v>12604</v>
      </c>
      <c r="E767" t="s">
        <v>12566</v>
      </c>
      <c r="F767" t="s">
        <v>12567</v>
      </c>
      <c r="G767">
        <v>2</v>
      </c>
      <c r="H767" t="s">
        <v>766</v>
      </c>
      <c r="I767" t="s">
        <v>65</v>
      </c>
    </row>
    <row r="768" spans="1:9" x14ac:dyDescent="0.3">
      <c r="A768" t="s">
        <v>11440</v>
      </c>
      <c r="B768" t="s">
        <v>12048</v>
      </c>
      <c r="C768" t="s">
        <v>13479</v>
      </c>
      <c r="D768" t="s">
        <v>12604</v>
      </c>
      <c r="E768" t="s">
        <v>12566</v>
      </c>
      <c r="F768" t="s">
        <v>12567</v>
      </c>
      <c r="G768">
        <v>2</v>
      </c>
      <c r="H768" t="s">
        <v>766</v>
      </c>
      <c r="I768" t="s">
        <v>65</v>
      </c>
    </row>
    <row r="769" spans="1:9" x14ac:dyDescent="0.3">
      <c r="A769" t="s">
        <v>11441</v>
      </c>
      <c r="B769" t="s">
        <v>12049</v>
      </c>
      <c r="C769" t="s">
        <v>13479</v>
      </c>
      <c r="D769" t="s">
        <v>12604</v>
      </c>
      <c r="E769" t="s">
        <v>12566</v>
      </c>
      <c r="F769" t="s">
        <v>12567</v>
      </c>
      <c r="G769">
        <v>2</v>
      </c>
      <c r="H769" t="s">
        <v>766</v>
      </c>
      <c r="I769" t="s">
        <v>65</v>
      </c>
    </row>
    <row r="770" spans="1:9" x14ac:dyDescent="0.3">
      <c r="A770" t="s">
        <v>11442</v>
      </c>
      <c r="B770" t="s">
        <v>12050</v>
      </c>
      <c r="C770" t="s">
        <v>13479</v>
      </c>
      <c r="D770" t="s">
        <v>12604</v>
      </c>
      <c r="E770" t="s">
        <v>12566</v>
      </c>
      <c r="F770" t="s">
        <v>12567</v>
      </c>
      <c r="G770">
        <v>2</v>
      </c>
      <c r="H770" t="s">
        <v>766</v>
      </c>
      <c r="I770" t="s">
        <v>65</v>
      </c>
    </row>
    <row r="771" spans="1:9" x14ac:dyDescent="0.3">
      <c r="A771" t="s">
        <v>11443</v>
      </c>
      <c r="B771" t="s">
        <v>12051</v>
      </c>
      <c r="C771" t="s">
        <v>13479</v>
      </c>
      <c r="D771" t="s">
        <v>12604</v>
      </c>
      <c r="E771" t="s">
        <v>12566</v>
      </c>
      <c r="F771" t="s">
        <v>12567</v>
      </c>
      <c r="G771">
        <v>2</v>
      </c>
      <c r="H771" t="s">
        <v>766</v>
      </c>
      <c r="I771" t="s">
        <v>65</v>
      </c>
    </row>
    <row r="772" spans="1:9" x14ac:dyDescent="0.3">
      <c r="A772" t="s">
        <v>11444</v>
      </c>
      <c r="B772" t="s">
        <v>12052</v>
      </c>
      <c r="C772" t="s">
        <v>13479</v>
      </c>
      <c r="D772" t="s">
        <v>12604</v>
      </c>
      <c r="E772" t="s">
        <v>12566</v>
      </c>
      <c r="F772" t="s">
        <v>12567</v>
      </c>
      <c r="G772">
        <v>2</v>
      </c>
      <c r="H772" t="s">
        <v>766</v>
      </c>
      <c r="I772" t="s">
        <v>65</v>
      </c>
    </row>
    <row r="773" spans="1:9" x14ac:dyDescent="0.3">
      <c r="A773" t="s">
        <v>11445</v>
      </c>
      <c r="B773" t="s">
        <v>12053</v>
      </c>
      <c r="C773" t="s">
        <v>13479</v>
      </c>
      <c r="D773" t="s">
        <v>12604</v>
      </c>
      <c r="E773" t="s">
        <v>12566</v>
      </c>
      <c r="F773" t="s">
        <v>12567</v>
      </c>
      <c r="G773">
        <v>2</v>
      </c>
      <c r="H773" t="s">
        <v>766</v>
      </c>
      <c r="I773" t="s">
        <v>65</v>
      </c>
    </row>
    <row r="774" spans="1:9" x14ac:dyDescent="0.3">
      <c r="A774" t="s">
        <v>11446</v>
      </c>
      <c r="B774" t="s">
        <v>12054</v>
      </c>
      <c r="C774" t="s">
        <v>13479</v>
      </c>
      <c r="D774" t="s">
        <v>12604</v>
      </c>
      <c r="E774" t="s">
        <v>12566</v>
      </c>
      <c r="F774" t="s">
        <v>12567</v>
      </c>
      <c r="G774">
        <v>2</v>
      </c>
      <c r="H774" t="s">
        <v>766</v>
      </c>
      <c r="I774" t="s">
        <v>65</v>
      </c>
    </row>
    <row r="775" spans="1:9" x14ac:dyDescent="0.3">
      <c r="A775" t="s">
        <v>11447</v>
      </c>
      <c r="B775" t="s">
        <v>12055</v>
      </c>
      <c r="C775" t="s">
        <v>13479</v>
      </c>
      <c r="D775" t="s">
        <v>12604</v>
      </c>
      <c r="E775" t="s">
        <v>12566</v>
      </c>
      <c r="F775" t="s">
        <v>12567</v>
      </c>
      <c r="G775">
        <v>2</v>
      </c>
      <c r="H775" t="s">
        <v>766</v>
      </c>
      <c r="I775" t="s">
        <v>65</v>
      </c>
    </row>
    <row r="776" spans="1:9" x14ac:dyDescent="0.3">
      <c r="A776" t="s">
        <v>11448</v>
      </c>
      <c r="B776" t="s">
        <v>12056</v>
      </c>
      <c r="C776" t="s">
        <v>13479</v>
      </c>
      <c r="D776" t="s">
        <v>12604</v>
      </c>
      <c r="E776" t="s">
        <v>12566</v>
      </c>
      <c r="F776" t="s">
        <v>12567</v>
      </c>
      <c r="G776">
        <v>2</v>
      </c>
      <c r="H776" t="s">
        <v>766</v>
      </c>
      <c r="I776" t="s">
        <v>65</v>
      </c>
    </row>
    <row r="777" spans="1:9" x14ac:dyDescent="0.3">
      <c r="A777" t="s">
        <v>11449</v>
      </c>
      <c r="B777" t="s">
        <v>12057</v>
      </c>
      <c r="C777" t="s">
        <v>13479</v>
      </c>
      <c r="D777" t="s">
        <v>12604</v>
      </c>
      <c r="E777" t="s">
        <v>12566</v>
      </c>
      <c r="F777" t="s">
        <v>12567</v>
      </c>
      <c r="G777">
        <v>2</v>
      </c>
      <c r="H777" t="s">
        <v>766</v>
      </c>
      <c r="I777" t="s">
        <v>65</v>
      </c>
    </row>
    <row r="778" spans="1:9" x14ac:dyDescent="0.3">
      <c r="A778" t="s">
        <v>11450</v>
      </c>
      <c r="B778" t="s">
        <v>12058</v>
      </c>
      <c r="C778" t="s">
        <v>13479</v>
      </c>
      <c r="D778" t="s">
        <v>12604</v>
      </c>
      <c r="E778" t="s">
        <v>12566</v>
      </c>
      <c r="F778" t="s">
        <v>12567</v>
      </c>
      <c r="G778">
        <v>2</v>
      </c>
      <c r="H778" t="s">
        <v>766</v>
      </c>
      <c r="I778" t="s">
        <v>65</v>
      </c>
    </row>
    <row r="779" spans="1:9" x14ac:dyDescent="0.3">
      <c r="A779" t="s">
        <v>11451</v>
      </c>
      <c r="B779" t="s">
        <v>12059</v>
      </c>
      <c r="C779" t="s">
        <v>13479</v>
      </c>
      <c r="D779" t="s">
        <v>12604</v>
      </c>
      <c r="E779" t="s">
        <v>12566</v>
      </c>
      <c r="F779" t="s">
        <v>12567</v>
      </c>
      <c r="G779">
        <v>2</v>
      </c>
      <c r="H779" t="s">
        <v>766</v>
      </c>
      <c r="I779" t="s">
        <v>65</v>
      </c>
    </row>
    <row r="780" spans="1:9" x14ac:dyDescent="0.3">
      <c r="A780" t="s">
        <v>11452</v>
      </c>
      <c r="B780" t="s">
        <v>12060</v>
      </c>
      <c r="C780" t="s">
        <v>13479</v>
      </c>
      <c r="D780" t="s">
        <v>12604</v>
      </c>
      <c r="E780" t="s">
        <v>12566</v>
      </c>
      <c r="F780" t="s">
        <v>12567</v>
      </c>
      <c r="G780">
        <v>2</v>
      </c>
      <c r="H780" t="s">
        <v>766</v>
      </c>
      <c r="I780" t="s">
        <v>65</v>
      </c>
    </row>
    <row r="781" spans="1:9" x14ac:dyDescent="0.3">
      <c r="A781" t="s">
        <v>11453</v>
      </c>
      <c r="B781" t="s">
        <v>12061</v>
      </c>
      <c r="C781" t="s">
        <v>13479</v>
      </c>
      <c r="D781" t="s">
        <v>12604</v>
      </c>
      <c r="E781" t="s">
        <v>12566</v>
      </c>
      <c r="F781" t="s">
        <v>12567</v>
      </c>
      <c r="G781">
        <v>2</v>
      </c>
      <c r="H781" t="s">
        <v>766</v>
      </c>
      <c r="I781" t="s">
        <v>65</v>
      </c>
    </row>
    <row r="782" spans="1:9" x14ac:dyDescent="0.3">
      <c r="A782" t="s">
        <v>11454</v>
      </c>
      <c r="B782" t="s">
        <v>12062</v>
      </c>
      <c r="C782" t="s">
        <v>13478</v>
      </c>
      <c r="D782" t="s">
        <v>12604</v>
      </c>
      <c r="E782" t="s">
        <v>12566</v>
      </c>
      <c r="F782" t="s">
        <v>12567</v>
      </c>
      <c r="G782">
        <v>2</v>
      </c>
      <c r="H782" t="s">
        <v>766</v>
      </c>
      <c r="I782" t="s">
        <v>57</v>
      </c>
    </row>
    <row r="783" spans="1:9" x14ac:dyDescent="0.3">
      <c r="A783" t="s">
        <v>11455</v>
      </c>
      <c r="B783" t="s">
        <v>12063</v>
      </c>
      <c r="C783" t="s">
        <v>13479</v>
      </c>
      <c r="D783" t="s">
        <v>12604</v>
      </c>
      <c r="E783" t="s">
        <v>12566</v>
      </c>
      <c r="F783" t="s">
        <v>12567</v>
      </c>
      <c r="G783">
        <v>2</v>
      </c>
      <c r="H783" t="s">
        <v>766</v>
      </c>
      <c r="I783" t="s">
        <v>65</v>
      </c>
    </row>
    <row r="784" spans="1:9" x14ac:dyDescent="0.3">
      <c r="A784" t="s">
        <v>11456</v>
      </c>
      <c r="B784" t="s">
        <v>12064</v>
      </c>
      <c r="C784" t="s">
        <v>13479</v>
      </c>
      <c r="D784" t="s">
        <v>12604</v>
      </c>
      <c r="E784" t="s">
        <v>12566</v>
      </c>
      <c r="F784" t="s">
        <v>12567</v>
      </c>
      <c r="G784">
        <v>2</v>
      </c>
      <c r="H784" t="s">
        <v>766</v>
      </c>
      <c r="I784" t="s">
        <v>65</v>
      </c>
    </row>
    <row r="785" spans="1:9" x14ac:dyDescent="0.3">
      <c r="A785" t="s">
        <v>11457</v>
      </c>
      <c r="B785" t="s">
        <v>12065</v>
      </c>
      <c r="C785" t="s">
        <v>13479</v>
      </c>
      <c r="D785" t="s">
        <v>12604</v>
      </c>
      <c r="E785" t="s">
        <v>12566</v>
      </c>
      <c r="F785" t="s">
        <v>12567</v>
      </c>
      <c r="G785">
        <v>2</v>
      </c>
      <c r="H785" t="s">
        <v>766</v>
      </c>
      <c r="I785" t="s">
        <v>65</v>
      </c>
    </row>
    <row r="786" spans="1:9" x14ac:dyDescent="0.3">
      <c r="A786" t="s">
        <v>11458</v>
      </c>
      <c r="B786" t="s">
        <v>12066</v>
      </c>
      <c r="C786" t="s">
        <v>13478</v>
      </c>
      <c r="D786" t="s">
        <v>12604</v>
      </c>
      <c r="E786" t="s">
        <v>12566</v>
      </c>
      <c r="F786" t="s">
        <v>12567</v>
      </c>
      <c r="G786">
        <v>2</v>
      </c>
      <c r="H786" t="s">
        <v>766</v>
      </c>
      <c r="I786" t="s">
        <v>57</v>
      </c>
    </row>
    <row r="787" spans="1:9" x14ac:dyDescent="0.3">
      <c r="A787" t="s">
        <v>11459</v>
      </c>
      <c r="B787" t="s">
        <v>12067</v>
      </c>
      <c r="C787" t="s">
        <v>13479</v>
      </c>
      <c r="D787" t="s">
        <v>12604</v>
      </c>
      <c r="E787" t="s">
        <v>12566</v>
      </c>
      <c r="F787" t="s">
        <v>12567</v>
      </c>
      <c r="G787">
        <v>2</v>
      </c>
      <c r="H787" t="s">
        <v>766</v>
      </c>
      <c r="I787" t="s">
        <v>65</v>
      </c>
    </row>
    <row r="788" spans="1:9" x14ac:dyDescent="0.3">
      <c r="A788" t="s">
        <v>11460</v>
      </c>
      <c r="B788" t="s">
        <v>12068</v>
      </c>
      <c r="C788" t="s">
        <v>13479</v>
      </c>
      <c r="D788" t="s">
        <v>12604</v>
      </c>
      <c r="E788" t="s">
        <v>12566</v>
      </c>
      <c r="F788" t="s">
        <v>12567</v>
      </c>
      <c r="G788">
        <v>2</v>
      </c>
      <c r="H788" t="s">
        <v>766</v>
      </c>
      <c r="I788" t="s">
        <v>65</v>
      </c>
    </row>
    <row r="789" spans="1:9" x14ac:dyDescent="0.3">
      <c r="A789" t="s">
        <v>11461</v>
      </c>
      <c r="B789" t="s">
        <v>12069</v>
      </c>
      <c r="C789" t="s">
        <v>13479</v>
      </c>
      <c r="D789" t="s">
        <v>12604</v>
      </c>
      <c r="E789" t="s">
        <v>12566</v>
      </c>
      <c r="F789" t="s">
        <v>12567</v>
      </c>
      <c r="G789">
        <v>2</v>
      </c>
      <c r="H789" t="s">
        <v>766</v>
      </c>
      <c r="I789" t="s">
        <v>65</v>
      </c>
    </row>
    <row r="790" spans="1:9" x14ac:dyDescent="0.3">
      <c r="A790" t="s">
        <v>11462</v>
      </c>
      <c r="B790" t="s">
        <v>12070</v>
      </c>
      <c r="C790" t="s">
        <v>13479</v>
      </c>
      <c r="D790" t="s">
        <v>12604</v>
      </c>
      <c r="E790" t="s">
        <v>12566</v>
      </c>
      <c r="F790" t="s">
        <v>12567</v>
      </c>
      <c r="G790">
        <v>2</v>
      </c>
      <c r="H790" t="s">
        <v>766</v>
      </c>
      <c r="I790" t="s">
        <v>65</v>
      </c>
    </row>
    <row r="791" spans="1:9" x14ac:dyDescent="0.3">
      <c r="A791" t="s">
        <v>11463</v>
      </c>
      <c r="B791" t="s">
        <v>12071</v>
      </c>
      <c r="C791" t="s">
        <v>13479</v>
      </c>
      <c r="D791" t="s">
        <v>12604</v>
      </c>
      <c r="E791" t="s">
        <v>12566</v>
      </c>
      <c r="F791" t="s">
        <v>12567</v>
      </c>
      <c r="G791">
        <v>2</v>
      </c>
      <c r="H791" t="s">
        <v>766</v>
      </c>
      <c r="I791" t="s">
        <v>65</v>
      </c>
    </row>
    <row r="792" spans="1:9" x14ac:dyDescent="0.3">
      <c r="A792" t="s">
        <v>11464</v>
      </c>
      <c r="B792" t="s">
        <v>12072</v>
      </c>
      <c r="C792" t="s">
        <v>13479</v>
      </c>
      <c r="D792" t="s">
        <v>12604</v>
      </c>
      <c r="E792" t="s">
        <v>12566</v>
      </c>
      <c r="F792" t="s">
        <v>12567</v>
      </c>
      <c r="G792">
        <v>2</v>
      </c>
      <c r="H792" t="s">
        <v>766</v>
      </c>
      <c r="I792" t="s">
        <v>65</v>
      </c>
    </row>
    <row r="793" spans="1:9" x14ac:dyDescent="0.3">
      <c r="A793" t="s">
        <v>11465</v>
      </c>
      <c r="B793" t="s">
        <v>12073</v>
      </c>
      <c r="C793" t="s">
        <v>13479</v>
      </c>
      <c r="D793" t="s">
        <v>12604</v>
      </c>
      <c r="E793" t="s">
        <v>12566</v>
      </c>
      <c r="F793" t="s">
        <v>12567</v>
      </c>
      <c r="G793">
        <v>2</v>
      </c>
      <c r="H793" t="s">
        <v>766</v>
      </c>
      <c r="I793" t="s">
        <v>65</v>
      </c>
    </row>
    <row r="794" spans="1:9" x14ac:dyDescent="0.3">
      <c r="A794" t="s">
        <v>11466</v>
      </c>
      <c r="B794" t="s">
        <v>12074</v>
      </c>
      <c r="C794" t="s">
        <v>13479</v>
      </c>
      <c r="D794" t="s">
        <v>12604</v>
      </c>
      <c r="E794" t="s">
        <v>12566</v>
      </c>
      <c r="F794" t="s">
        <v>12567</v>
      </c>
      <c r="G794">
        <v>2</v>
      </c>
      <c r="H794" t="s">
        <v>766</v>
      </c>
      <c r="I794" t="s">
        <v>65</v>
      </c>
    </row>
    <row r="795" spans="1:9" x14ac:dyDescent="0.3">
      <c r="A795" t="s">
        <v>11467</v>
      </c>
      <c r="B795" t="s">
        <v>12075</v>
      </c>
      <c r="C795" t="s">
        <v>13479</v>
      </c>
      <c r="D795" t="s">
        <v>12604</v>
      </c>
      <c r="E795" t="s">
        <v>12566</v>
      </c>
      <c r="F795" t="s">
        <v>12567</v>
      </c>
      <c r="G795">
        <v>2</v>
      </c>
      <c r="H795" t="s">
        <v>766</v>
      </c>
      <c r="I795" t="s">
        <v>65</v>
      </c>
    </row>
    <row r="796" spans="1:9" x14ac:dyDescent="0.3">
      <c r="A796" t="s">
        <v>11468</v>
      </c>
      <c r="B796" t="s">
        <v>12076</v>
      </c>
      <c r="C796" t="s">
        <v>13479</v>
      </c>
      <c r="D796" t="s">
        <v>12604</v>
      </c>
      <c r="E796" t="s">
        <v>12566</v>
      </c>
      <c r="F796" t="s">
        <v>12567</v>
      </c>
      <c r="G796">
        <v>2</v>
      </c>
      <c r="H796" t="s">
        <v>766</v>
      </c>
      <c r="I796" t="s">
        <v>65</v>
      </c>
    </row>
    <row r="797" spans="1:9" x14ac:dyDescent="0.3">
      <c r="A797" t="s">
        <v>11469</v>
      </c>
      <c r="B797" t="s">
        <v>12077</v>
      </c>
      <c r="C797" t="s">
        <v>13479</v>
      </c>
      <c r="D797" t="s">
        <v>12604</v>
      </c>
      <c r="E797" t="s">
        <v>12566</v>
      </c>
      <c r="F797" t="s">
        <v>12567</v>
      </c>
      <c r="G797">
        <v>2</v>
      </c>
      <c r="H797" t="s">
        <v>766</v>
      </c>
      <c r="I797" t="s">
        <v>65</v>
      </c>
    </row>
    <row r="798" spans="1:9" x14ac:dyDescent="0.3">
      <c r="A798" t="s">
        <v>11470</v>
      </c>
      <c r="B798" t="s">
        <v>12078</v>
      </c>
      <c r="C798" t="s">
        <v>13479</v>
      </c>
      <c r="D798" t="s">
        <v>12604</v>
      </c>
      <c r="E798" t="s">
        <v>12566</v>
      </c>
      <c r="F798" t="s">
        <v>12567</v>
      </c>
      <c r="G798">
        <v>2</v>
      </c>
      <c r="H798" t="s">
        <v>766</v>
      </c>
      <c r="I798" t="s">
        <v>65</v>
      </c>
    </row>
    <row r="799" spans="1:9" x14ac:dyDescent="0.3">
      <c r="A799" t="s">
        <v>11471</v>
      </c>
      <c r="B799" t="s">
        <v>12079</v>
      </c>
      <c r="C799" t="s">
        <v>13479</v>
      </c>
      <c r="D799" t="s">
        <v>12604</v>
      </c>
      <c r="E799" t="s">
        <v>12566</v>
      </c>
      <c r="F799" t="s">
        <v>12567</v>
      </c>
      <c r="G799">
        <v>2</v>
      </c>
      <c r="H799" t="s">
        <v>766</v>
      </c>
      <c r="I799" t="s">
        <v>65</v>
      </c>
    </row>
    <row r="800" spans="1:9" x14ac:dyDescent="0.3">
      <c r="A800" t="s">
        <v>11472</v>
      </c>
      <c r="B800" t="s">
        <v>12080</v>
      </c>
      <c r="C800" t="s">
        <v>13479</v>
      </c>
      <c r="D800" t="s">
        <v>12604</v>
      </c>
      <c r="E800" t="s">
        <v>12566</v>
      </c>
      <c r="F800" t="s">
        <v>12567</v>
      </c>
      <c r="G800">
        <v>2</v>
      </c>
      <c r="H800" t="s">
        <v>766</v>
      </c>
      <c r="I800" t="s">
        <v>65</v>
      </c>
    </row>
    <row r="801" spans="1:9" x14ac:dyDescent="0.3">
      <c r="A801" t="s">
        <v>11473</v>
      </c>
      <c r="B801" t="s">
        <v>12081</v>
      </c>
      <c r="C801" t="s">
        <v>13479</v>
      </c>
      <c r="D801" t="s">
        <v>12604</v>
      </c>
      <c r="E801" t="s">
        <v>12566</v>
      </c>
      <c r="F801" t="s">
        <v>12567</v>
      </c>
      <c r="G801">
        <v>2</v>
      </c>
      <c r="H801" t="s">
        <v>766</v>
      </c>
      <c r="I801" t="s">
        <v>65</v>
      </c>
    </row>
    <row r="802" spans="1:9" x14ac:dyDescent="0.3">
      <c r="A802" t="s">
        <v>11474</v>
      </c>
      <c r="B802" t="s">
        <v>12082</v>
      </c>
      <c r="C802" t="s">
        <v>13479</v>
      </c>
      <c r="D802" t="s">
        <v>12604</v>
      </c>
      <c r="E802" t="s">
        <v>12566</v>
      </c>
      <c r="F802" t="s">
        <v>12567</v>
      </c>
      <c r="G802">
        <v>2</v>
      </c>
      <c r="H802" t="s">
        <v>766</v>
      </c>
      <c r="I802" t="s">
        <v>65</v>
      </c>
    </row>
    <row r="803" spans="1:9" x14ac:dyDescent="0.3">
      <c r="A803" t="s">
        <v>11475</v>
      </c>
      <c r="B803" t="s">
        <v>12083</v>
      </c>
      <c r="C803" t="s">
        <v>13479</v>
      </c>
      <c r="D803" t="s">
        <v>12604</v>
      </c>
      <c r="E803" t="s">
        <v>12566</v>
      </c>
      <c r="F803" t="s">
        <v>12567</v>
      </c>
      <c r="G803">
        <v>2</v>
      </c>
      <c r="H803" t="s">
        <v>766</v>
      </c>
      <c r="I803" t="s">
        <v>65</v>
      </c>
    </row>
    <row r="804" spans="1:9" x14ac:dyDescent="0.3">
      <c r="A804" t="s">
        <v>11476</v>
      </c>
      <c r="B804" t="s">
        <v>12084</v>
      </c>
      <c r="C804" t="s">
        <v>13479</v>
      </c>
      <c r="D804" t="s">
        <v>12604</v>
      </c>
      <c r="E804" t="s">
        <v>12566</v>
      </c>
      <c r="F804" t="s">
        <v>12567</v>
      </c>
      <c r="G804">
        <v>2</v>
      </c>
      <c r="H804" t="s">
        <v>766</v>
      </c>
      <c r="I804" t="s">
        <v>65</v>
      </c>
    </row>
    <row r="805" spans="1:9" x14ac:dyDescent="0.3">
      <c r="A805" t="s">
        <v>11477</v>
      </c>
      <c r="B805" t="s">
        <v>12085</v>
      </c>
      <c r="C805" t="s">
        <v>13479</v>
      </c>
      <c r="D805" t="s">
        <v>12604</v>
      </c>
      <c r="E805" t="s">
        <v>12566</v>
      </c>
      <c r="F805" t="s">
        <v>12567</v>
      </c>
      <c r="G805">
        <v>2</v>
      </c>
      <c r="H805" t="s">
        <v>766</v>
      </c>
      <c r="I805" t="s">
        <v>65</v>
      </c>
    </row>
    <row r="806" spans="1:9" x14ac:dyDescent="0.3">
      <c r="A806" t="s">
        <v>11478</v>
      </c>
      <c r="B806" t="s">
        <v>12086</v>
      </c>
      <c r="C806" t="s">
        <v>13479</v>
      </c>
      <c r="D806" t="s">
        <v>12604</v>
      </c>
      <c r="E806" t="s">
        <v>12566</v>
      </c>
      <c r="F806" t="s">
        <v>12567</v>
      </c>
      <c r="G806">
        <v>2</v>
      </c>
      <c r="H806" t="s">
        <v>766</v>
      </c>
      <c r="I806" t="s">
        <v>65</v>
      </c>
    </row>
    <row r="807" spans="1:9" x14ac:dyDescent="0.3">
      <c r="A807" t="s">
        <v>11479</v>
      </c>
      <c r="B807" t="s">
        <v>12087</v>
      </c>
      <c r="C807" t="s">
        <v>13479</v>
      </c>
      <c r="D807" t="s">
        <v>12604</v>
      </c>
      <c r="E807" t="s">
        <v>12566</v>
      </c>
      <c r="F807" t="s">
        <v>12567</v>
      </c>
      <c r="G807">
        <v>2</v>
      </c>
      <c r="H807" t="s">
        <v>766</v>
      </c>
      <c r="I807" t="s">
        <v>65</v>
      </c>
    </row>
    <row r="808" spans="1:9" x14ac:dyDescent="0.3">
      <c r="A808" t="s">
        <v>11480</v>
      </c>
      <c r="B808" t="s">
        <v>12088</v>
      </c>
      <c r="C808" t="s">
        <v>13479</v>
      </c>
      <c r="D808" t="s">
        <v>12604</v>
      </c>
      <c r="E808" t="s">
        <v>12566</v>
      </c>
      <c r="F808" t="s">
        <v>12567</v>
      </c>
      <c r="G808">
        <v>2</v>
      </c>
      <c r="H808" t="s">
        <v>766</v>
      </c>
      <c r="I808" t="s">
        <v>65</v>
      </c>
    </row>
    <row r="809" spans="1:9" x14ac:dyDescent="0.3">
      <c r="A809" t="s">
        <v>11481</v>
      </c>
      <c r="B809" t="s">
        <v>12089</v>
      </c>
      <c r="C809" t="s">
        <v>13479</v>
      </c>
      <c r="D809" t="s">
        <v>12604</v>
      </c>
      <c r="E809" t="s">
        <v>12566</v>
      </c>
      <c r="F809" t="s">
        <v>12567</v>
      </c>
      <c r="G809">
        <v>2</v>
      </c>
      <c r="H809" t="s">
        <v>766</v>
      </c>
      <c r="I809" t="s">
        <v>65</v>
      </c>
    </row>
    <row r="810" spans="1:9" x14ac:dyDescent="0.3">
      <c r="A810" t="s">
        <v>11482</v>
      </c>
      <c r="B810" t="s">
        <v>12090</v>
      </c>
      <c r="C810" t="s">
        <v>13479</v>
      </c>
      <c r="D810" t="s">
        <v>12604</v>
      </c>
      <c r="E810" t="s">
        <v>12566</v>
      </c>
      <c r="F810" t="s">
        <v>12567</v>
      </c>
      <c r="G810">
        <v>2</v>
      </c>
      <c r="H810" t="s">
        <v>766</v>
      </c>
      <c r="I810" t="s">
        <v>65</v>
      </c>
    </row>
    <row r="811" spans="1:9" x14ac:dyDescent="0.3">
      <c r="A811" t="s">
        <v>11483</v>
      </c>
      <c r="B811" t="s">
        <v>12091</v>
      </c>
      <c r="C811" t="s">
        <v>13478</v>
      </c>
      <c r="D811" t="s">
        <v>12604</v>
      </c>
      <c r="E811" t="s">
        <v>12566</v>
      </c>
      <c r="F811" t="s">
        <v>12567</v>
      </c>
      <c r="G811">
        <v>2</v>
      </c>
      <c r="H811" t="s">
        <v>766</v>
      </c>
      <c r="I811" t="s">
        <v>57</v>
      </c>
    </row>
    <row r="812" spans="1:9" x14ac:dyDescent="0.3">
      <c r="A812" t="s">
        <v>11484</v>
      </c>
      <c r="B812" t="s">
        <v>12092</v>
      </c>
      <c r="C812" t="s">
        <v>13479</v>
      </c>
      <c r="D812" t="s">
        <v>12604</v>
      </c>
      <c r="E812" t="s">
        <v>12566</v>
      </c>
      <c r="F812" t="s">
        <v>12567</v>
      </c>
      <c r="G812">
        <v>2</v>
      </c>
      <c r="H812" t="s">
        <v>766</v>
      </c>
      <c r="I812" t="s">
        <v>65</v>
      </c>
    </row>
    <row r="813" spans="1:9" x14ac:dyDescent="0.3">
      <c r="A813" t="s">
        <v>11485</v>
      </c>
      <c r="B813" t="s">
        <v>12093</v>
      </c>
      <c r="C813" t="s">
        <v>13479</v>
      </c>
      <c r="D813" t="s">
        <v>12604</v>
      </c>
      <c r="E813" t="s">
        <v>12566</v>
      </c>
      <c r="F813" t="s">
        <v>12567</v>
      </c>
      <c r="G813">
        <v>2</v>
      </c>
      <c r="H813" t="s">
        <v>766</v>
      </c>
      <c r="I813" t="s">
        <v>65</v>
      </c>
    </row>
    <row r="814" spans="1:9" x14ac:dyDescent="0.3">
      <c r="A814" t="s">
        <v>11486</v>
      </c>
      <c r="B814" t="s">
        <v>12094</v>
      </c>
      <c r="C814" t="s">
        <v>13479</v>
      </c>
      <c r="D814" t="s">
        <v>12604</v>
      </c>
      <c r="E814" t="s">
        <v>12566</v>
      </c>
      <c r="F814" t="s">
        <v>12567</v>
      </c>
      <c r="G814">
        <v>2</v>
      </c>
      <c r="H814" t="s">
        <v>766</v>
      </c>
      <c r="I814" t="s">
        <v>65</v>
      </c>
    </row>
    <row r="815" spans="1:9" x14ac:dyDescent="0.3">
      <c r="A815" t="s">
        <v>11487</v>
      </c>
      <c r="B815" t="s">
        <v>12095</v>
      </c>
      <c r="C815" t="s">
        <v>13479</v>
      </c>
      <c r="D815" t="s">
        <v>12604</v>
      </c>
      <c r="E815" t="s">
        <v>12566</v>
      </c>
      <c r="F815" t="s">
        <v>12567</v>
      </c>
      <c r="G815">
        <v>2</v>
      </c>
      <c r="H815" t="s">
        <v>766</v>
      </c>
      <c r="I815" t="s">
        <v>65</v>
      </c>
    </row>
    <row r="816" spans="1:9" x14ac:dyDescent="0.3">
      <c r="A816" t="s">
        <v>11488</v>
      </c>
      <c r="B816" t="s">
        <v>12096</v>
      </c>
      <c r="C816" t="s">
        <v>13479</v>
      </c>
      <c r="D816" t="s">
        <v>12604</v>
      </c>
      <c r="E816" t="s">
        <v>12566</v>
      </c>
      <c r="F816" t="s">
        <v>12567</v>
      </c>
      <c r="G816">
        <v>2</v>
      </c>
      <c r="H816" t="s">
        <v>766</v>
      </c>
      <c r="I816" t="s">
        <v>65</v>
      </c>
    </row>
    <row r="817" spans="1:9" x14ac:dyDescent="0.3">
      <c r="A817" t="s">
        <v>11489</v>
      </c>
      <c r="B817" t="s">
        <v>12097</v>
      </c>
      <c r="C817" t="s">
        <v>13479</v>
      </c>
      <c r="D817" t="s">
        <v>12604</v>
      </c>
      <c r="E817" t="s">
        <v>12566</v>
      </c>
      <c r="F817" t="s">
        <v>12567</v>
      </c>
      <c r="G817">
        <v>2</v>
      </c>
      <c r="H817" t="s">
        <v>766</v>
      </c>
      <c r="I817" t="s">
        <v>65</v>
      </c>
    </row>
    <row r="818" spans="1:9" x14ac:dyDescent="0.3">
      <c r="A818" t="s">
        <v>11490</v>
      </c>
      <c r="B818" t="s">
        <v>12098</v>
      </c>
      <c r="C818" t="s">
        <v>13479</v>
      </c>
      <c r="D818" t="s">
        <v>12604</v>
      </c>
      <c r="E818" t="s">
        <v>12566</v>
      </c>
      <c r="F818" t="s">
        <v>12567</v>
      </c>
      <c r="G818">
        <v>2</v>
      </c>
      <c r="H818" t="s">
        <v>766</v>
      </c>
      <c r="I818" t="s">
        <v>65</v>
      </c>
    </row>
    <row r="819" spans="1:9" x14ac:dyDescent="0.3">
      <c r="A819" t="s">
        <v>11491</v>
      </c>
      <c r="B819" t="s">
        <v>12099</v>
      </c>
      <c r="C819" t="s">
        <v>13479</v>
      </c>
      <c r="D819" t="s">
        <v>12604</v>
      </c>
      <c r="E819" t="s">
        <v>12566</v>
      </c>
      <c r="F819" t="s">
        <v>12567</v>
      </c>
      <c r="G819">
        <v>2</v>
      </c>
      <c r="H819" t="s">
        <v>766</v>
      </c>
      <c r="I819" t="s">
        <v>65</v>
      </c>
    </row>
    <row r="820" spans="1:9" x14ac:dyDescent="0.3">
      <c r="A820" t="s">
        <v>11492</v>
      </c>
      <c r="B820" t="s">
        <v>12100</v>
      </c>
      <c r="C820" t="s">
        <v>13479</v>
      </c>
      <c r="D820" t="s">
        <v>12604</v>
      </c>
      <c r="E820" t="s">
        <v>12566</v>
      </c>
      <c r="F820" t="s">
        <v>12567</v>
      </c>
      <c r="G820">
        <v>2</v>
      </c>
      <c r="H820" t="s">
        <v>766</v>
      </c>
      <c r="I820" t="s">
        <v>65</v>
      </c>
    </row>
    <row r="821" spans="1:9" x14ac:dyDescent="0.3">
      <c r="A821" t="s">
        <v>11493</v>
      </c>
      <c r="B821" t="s">
        <v>12101</v>
      </c>
      <c r="C821" t="s">
        <v>13479</v>
      </c>
      <c r="D821" t="s">
        <v>12604</v>
      </c>
      <c r="E821" t="s">
        <v>12566</v>
      </c>
      <c r="F821" t="s">
        <v>12567</v>
      </c>
      <c r="G821">
        <v>2</v>
      </c>
      <c r="H821" t="s">
        <v>766</v>
      </c>
      <c r="I821" t="s">
        <v>65</v>
      </c>
    </row>
    <row r="822" spans="1:9" x14ac:dyDescent="0.3">
      <c r="A822" t="s">
        <v>11494</v>
      </c>
      <c r="B822" t="s">
        <v>12102</v>
      </c>
      <c r="C822" t="s">
        <v>13479</v>
      </c>
      <c r="D822" t="s">
        <v>12604</v>
      </c>
      <c r="E822" t="s">
        <v>12566</v>
      </c>
      <c r="F822" t="s">
        <v>12567</v>
      </c>
      <c r="G822">
        <v>2</v>
      </c>
      <c r="H822" t="s">
        <v>766</v>
      </c>
      <c r="I822" t="s">
        <v>65</v>
      </c>
    </row>
    <row r="823" spans="1:9" x14ac:dyDescent="0.3">
      <c r="A823" t="s">
        <v>11495</v>
      </c>
      <c r="B823" t="s">
        <v>12103</v>
      </c>
      <c r="C823" t="s">
        <v>13479</v>
      </c>
      <c r="D823" t="s">
        <v>12604</v>
      </c>
      <c r="E823" t="s">
        <v>12566</v>
      </c>
      <c r="F823" t="s">
        <v>12567</v>
      </c>
      <c r="G823">
        <v>2</v>
      </c>
      <c r="H823" t="s">
        <v>766</v>
      </c>
      <c r="I823" t="s">
        <v>65</v>
      </c>
    </row>
    <row r="824" spans="1:9" x14ac:dyDescent="0.3">
      <c r="A824" t="s">
        <v>11496</v>
      </c>
      <c r="B824" t="s">
        <v>12104</v>
      </c>
      <c r="C824" t="s">
        <v>13479</v>
      </c>
      <c r="D824" t="s">
        <v>12604</v>
      </c>
      <c r="E824" t="s">
        <v>12566</v>
      </c>
      <c r="F824" t="s">
        <v>12567</v>
      </c>
      <c r="G824">
        <v>2</v>
      </c>
      <c r="H824" t="s">
        <v>766</v>
      </c>
      <c r="I824" t="s">
        <v>65</v>
      </c>
    </row>
    <row r="825" spans="1:9" x14ac:dyDescent="0.3">
      <c r="A825" t="s">
        <v>11497</v>
      </c>
      <c r="B825" t="s">
        <v>12105</v>
      </c>
      <c r="C825" t="s">
        <v>13479</v>
      </c>
      <c r="D825" t="s">
        <v>12604</v>
      </c>
      <c r="E825" t="s">
        <v>12566</v>
      </c>
      <c r="F825" t="s">
        <v>12567</v>
      </c>
      <c r="G825">
        <v>2</v>
      </c>
      <c r="H825" t="s">
        <v>766</v>
      </c>
      <c r="I825" t="s">
        <v>65</v>
      </c>
    </row>
    <row r="826" spans="1:9" x14ac:dyDescent="0.3">
      <c r="A826" t="s">
        <v>11498</v>
      </c>
      <c r="B826" t="s">
        <v>12106</v>
      </c>
      <c r="C826" t="s">
        <v>13479</v>
      </c>
      <c r="D826" t="s">
        <v>12604</v>
      </c>
      <c r="E826" t="s">
        <v>12566</v>
      </c>
      <c r="F826" t="s">
        <v>12567</v>
      </c>
      <c r="G826">
        <v>2</v>
      </c>
      <c r="H826" t="s">
        <v>766</v>
      </c>
      <c r="I826" t="s">
        <v>65</v>
      </c>
    </row>
    <row r="827" spans="1:9" x14ac:dyDescent="0.3">
      <c r="A827" t="s">
        <v>11499</v>
      </c>
      <c r="B827" t="s">
        <v>12107</v>
      </c>
      <c r="C827" t="s">
        <v>13479</v>
      </c>
      <c r="D827" t="s">
        <v>12604</v>
      </c>
      <c r="E827" t="s">
        <v>12566</v>
      </c>
      <c r="F827" t="s">
        <v>12567</v>
      </c>
      <c r="G827">
        <v>2</v>
      </c>
      <c r="H827" t="s">
        <v>766</v>
      </c>
      <c r="I827" t="s">
        <v>65</v>
      </c>
    </row>
    <row r="828" spans="1:9" x14ac:dyDescent="0.3">
      <c r="A828" t="s">
        <v>11500</v>
      </c>
      <c r="B828" t="s">
        <v>12108</v>
      </c>
      <c r="C828" t="s">
        <v>13479</v>
      </c>
      <c r="D828" t="s">
        <v>12604</v>
      </c>
      <c r="E828" t="s">
        <v>12566</v>
      </c>
      <c r="F828" t="s">
        <v>12567</v>
      </c>
      <c r="G828">
        <v>2</v>
      </c>
      <c r="H828" t="s">
        <v>766</v>
      </c>
      <c r="I828" t="s">
        <v>65</v>
      </c>
    </row>
    <row r="829" spans="1:9" x14ac:dyDescent="0.3">
      <c r="A829" t="s">
        <v>11501</v>
      </c>
      <c r="B829" t="s">
        <v>12109</v>
      </c>
      <c r="C829" t="s">
        <v>13479</v>
      </c>
      <c r="D829" t="s">
        <v>12604</v>
      </c>
      <c r="E829" t="s">
        <v>12566</v>
      </c>
      <c r="F829" t="s">
        <v>12567</v>
      </c>
      <c r="G829">
        <v>2</v>
      </c>
      <c r="H829" t="s">
        <v>766</v>
      </c>
      <c r="I829" t="s">
        <v>65</v>
      </c>
    </row>
    <row r="830" spans="1:9" x14ac:dyDescent="0.3">
      <c r="A830" t="s">
        <v>11502</v>
      </c>
      <c r="B830" t="s">
        <v>12110</v>
      </c>
      <c r="C830" t="s">
        <v>13479</v>
      </c>
      <c r="D830" t="s">
        <v>12604</v>
      </c>
      <c r="E830" t="s">
        <v>12566</v>
      </c>
      <c r="F830" t="s">
        <v>12567</v>
      </c>
      <c r="G830">
        <v>2</v>
      </c>
      <c r="H830" t="s">
        <v>766</v>
      </c>
      <c r="I830" t="s">
        <v>65</v>
      </c>
    </row>
    <row r="831" spans="1:9" x14ac:dyDescent="0.3">
      <c r="A831" t="s">
        <v>11503</v>
      </c>
      <c r="B831" t="s">
        <v>12111</v>
      </c>
      <c r="C831" t="s">
        <v>13479</v>
      </c>
      <c r="D831" t="s">
        <v>12604</v>
      </c>
      <c r="E831" t="s">
        <v>12566</v>
      </c>
      <c r="F831" t="s">
        <v>12567</v>
      </c>
      <c r="G831">
        <v>2</v>
      </c>
      <c r="H831" t="s">
        <v>766</v>
      </c>
      <c r="I831" t="s">
        <v>65</v>
      </c>
    </row>
    <row r="832" spans="1:9" x14ac:dyDescent="0.3">
      <c r="A832" t="s">
        <v>11504</v>
      </c>
      <c r="B832" t="s">
        <v>12112</v>
      </c>
      <c r="C832" t="s">
        <v>13479</v>
      </c>
      <c r="D832" t="s">
        <v>12604</v>
      </c>
      <c r="E832" t="s">
        <v>12566</v>
      </c>
      <c r="F832" t="s">
        <v>12567</v>
      </c>
      <c r="G832">
        <v>2</v>
      </c>
      <c r="H832" t="s">
        <v>766</v>
      </c>
      <c r="I832" t="s">
        <v>65</v>
      </c>
    </row>
    <row r="833" spans="1:9" x14ac:dyDescent="0.3">
      <c r="A833" t="s">
        <v>11505</v>
      </c>
      <c r="B833" t="s">
        <v>12113</v>
      </c>
      <c r="C833" t="s">
        <v>13479</v>
      </c>
      <c r="D833" t="s">
        <v>12604</v>
      </c>
      <c r="E833" t="s">
        <v>12566</v>
      </c>
      <c r="F833" t="s">
        <v>12567</v>
      </c>
      <c r="G833">
        <v>2</v>
      </c>
      <c r="H833" t="s">
        <v>766</v>
      </c>
      <c r="I833" t="s">
        <v>65</v>
      </c>
    </row>
    <row r="834" spans="1:9" x14ac:dyDescent="0.3">
      <c r="A834" t="s">
        <v>11506</v>
      </c>
      <c r="B834" t="s">
        <v>12114</v>
      </c>
      <c r="C834" t="s">
        <v>13479</v>
      </c>
      <c r="D834" t="s">
        <v>12604</v>
      </c>
      <c r="E834" t="s">
        <v>12566</v>
      </c>
      <c r="F834" t="s">
        <v>12567</v>
      </c>
      <c r="G834">
        <v>2</v>
      </c>
      <c r="H834" t="s">
        <v>766</v>
      </c>
      <c r="I834" t="s">
        <v>65</v>
      </c>
    </row>
    <row r="835" spans="1:9" x14ac:dyDescent="0.3">
      <c r="A835" t="s">
        <v>11507</v>
      </c>
      <c r="B835" t="s">
        <v>12115</v>
      </c>
      <c r="C835" t="s">
        <v>13479</v>
      </c>
      <c r="D835" t="s">
        <v>12604</v>
      </c>
      <c r="E835" t="s">
        <v>12566</v>
      </c>
      <c r="F835" t="s">
        <v>12567</v>
      </c>
      <c r="G835">
        <v>2</v>
      </c>
      <c r="H835" t="s">
        <v>766</v>
      </c>
      <c r="I835" t="s">
        <v>65</v>
      </c>
    </row>
    <row r="836" spans="1:9" x14ac:dyDescent="0.3">
      <c r="A836" t="s">
        <v>11508</v>
      </c>
      <c r="B836" t="s">
        <v>12116</v>
      </c>
      <c r="C836" t="s">
        <v>13479</v>
      </c>
      <c r="D836" t="s">
        <v>12604</v>
      </c>
      <c r="E836" t="s">
        <v>12566</v>
      </c>
      <c r="F836" t="s">
        <v>12567</v>
      </c>
      <c r="G836">
        <v>2</v>
      </c>
      <c r="H836" t="s">
        <v>766</v>
      </c>
      <c r="I836" t="s">
        <v>65</v>
      </c>
    </row>
    <row r="837" spans="1:9" x14ac:dyDescent="0.3">
      <c r="A837" t="s">
        <v>11509</v>
      </c>
      <c r="B837" t="s">
        <v>12117</v>
      </c>
      <c r="C837" t="s">
        <v>13479</v>
      </c>
      <c r="D837" t="s">
        <v>12604</v>
      </c>
      <c r="E837" t="s">
        <v>12566</v>
      </c>
      <c r="F837" t="s">
        <v>12567</v>
      </c>
      <c r="G837">
        <v>2</v>
      </c>
      <c r="H837" t="s">
        <v>766</v>
      </c>
      <c r="I837" t="s">
        <v>65</v>
      </c>
    </row>
    <row r="838" spans="1:9" x14ac:dyDescent="0.3">
      <c r="A838" t="s">
        <v>11510</v>
      </c>
      <c r="B838" t="s">
        <v>12118</v>
      </c>
      <c r="C838" t="s">
        <v>13479</v>
      </c>
      <c r="D838" t="s">
        <v>12604</v>
      </c>
      <c r="E838" t="s">
        <v>12566</v>
      </c>
      <c r="F838" t="s">
        <v>12567</v>
      </c>
      <c r="G838">
        <v>2</v>
      </c>
      <c r="H838" t="s">
        <v>766</v>
      </c>
      <c r="I838" t="s">
        <v>65</v>
      </c>
    </row>
    <row r="839" spans="1:9" x14ac:dyDescent="0.3">
      <c r="A839" t="s">
        <v>11511</v>
      </c>
      <c r="B839" t="s">
        <v>12119</v>
      </c>
      <c r="C839" t="s">
        <v>13479</v>
      </c>
      <c r="D839" t="s">
        <v>12604</v>
      </c>
      <c r="E839" t="s">
        <v>12566</v>
      </c>
      <c r="F839" t="s">
        <v>12567</v>
      </c>
      <c r="G839">
        <v>2</v>
      </c>
      <c r="H839" t="s">
        <v>766</v>
      </c>
      <c r="I839" t="s">
        <v>65</v>
      </c>
    </row>
    <row r="840" spans="1:9" x14ac:dyDescent="0.3">
      <c r="A840" t="s">
        <v>11512</v>
      </c>
      <c r="B840" t="s">
        <v>12120</v>
      </c>
      <c r="C840" t="s">
        <v>13479</v>
      </c>
      <c r="D840" t="s">
        <v>12604</v>
      </c>
      <c r="E840" t="s">
        <v>12566</v>
      </c>
      <c r="F840" t="s">
        <v>12567</v>
      </c>
      <c r="G840">
        <v>2</v>
      </c>
      <c r="H840" t="s">
        <v>766</v>
      </c>
      <c r="I840" t="s">
        <v>65</v>
      </c>
    </row>
    <row r="841" spans="1:9" x14ac:dyDescent="0.3">
      <c r="A841" t="s">
        <v>11513</v>
      </c>
      <c r="B841" t="s">
        <v>12121</v>
      </c>
      <c r="C841" t="s">
        <v>13479</v>
      </c>
      <c r="D841" t="s">
        <v>12604</v>
      </c>
      <c r="E841" t="s">
        <v>12566</v>
      </c>
      <c r="F841" t="s">
        <v>12567</v>
      </c>
      <c r="G841">
        <v>2</v>
      </c>
      <c r="H841" t="s">
        <v>766</v>
      </c>
      <c r="I841" t="s">
        <v>65</v>
      </c>
    </row>
    <row r="842" spans="1:9" x14ac:dyDescent="0.3">
      <c r="A842" t="s">
        <v>11514</v>
      </c>
      <c r="B842" t="s">
        <v>12123</v>
      </c>
      <c r="C842" t="s">
        <v>13479</v>
      </c>
      <c r="D842" t="s">
        <v>12604</v>
      </c>
      <c r="E842" t="s">
        <v>12566</v>
      </c>
      <c r="F842" t="s">
        <v>12567</v>
      </c>
      <c r="G842">
        <v>2</v>
      </c>
      <c r="H842" t="s">
        <v>766</v>
      </c>
      <c r="I842" t="s">
        <v>65</v>
      </c>
    </row>
    <row r="843" spans="1:9" x14ac:dyDescent="0.3">
      <c r="A843" t="s">
        <v>11515</v>
      </c>
      <c r="B843" t="s">
        <v>12124</v>
      </c>
      <c r="C843" t="s">
        <v>13479</v>
      </c>
      <c r="D843" t="s">
        <v>12604</v>
      </c>
      <c r="E843" t="s">
        <v>12566</v>
      </c>
      <c r="F843" t="s">
        <v>12567</v>
      </c>
      <c r="G843">
        <v>2</v>
      </c>
      <c r="H843" t="s">
        <v>766</v>
      </c>
      <c r="I843" t="s">
        <v>65</v>
      </c>
    </row>
    <row r="844" spans="1:9" x14ac:dyDescent="0.3">
      <c r="A844" t="s">
        <v>11516</v>
      </c>
      <c r="B844" t="s">
        <v>12125</v>
      </c>
      <c r="C844" t="s">
        <v>13479</v>
      </c>
      <c r="D844" t="s">
        <v>12604</v>
      </c>
      <c r="E844" t="s">
        <v>12566</v>
      </c>
      <c r="F844" t="s">
        <v>12567</v>
      </c>
      <c r="G844">
        <v>2</v>
      </c>
      <c r="H844" t="s">
        <v>766</v>
      </c>
      <c r="I844" t="s">
        <v>65</v>
      </c>
    </row>
    <row r="845" spans="1:9" x14ac:dyDescent="0.3">
      <c r="A845" t="s">
        <v>11517</v>
      </c>
      <c r="B845" t="s">
        <v>12126</v>
      </c>
      <c r="C845" t="s">
        <v>13479</v>
      </c>
      <c r="D845" t="s">
        <v>12604</v>
      </c>
      <c r="E845" t="s">
        <v>12566</v>
      </c>
      <c r="F845" t="s">
        <v>12567</v>
      </c>
      <c r="G845">
        <v>2</v>
      </c>
      <c r="H845" t="s">
        <v>766</v>
      </c>
      <c r="I845" t="s">
        <v>65</v>
      </c>
    </row>
    <row r="846" spans="1:9" x14ac:dyDescent="0.3">
      <c r="A846" t="s">
        <v>11518</v>
      </c>
      <c r="B846" t="s">
        <v>12127</v>
      </c>
      <c r="C846" t="s">
        <v>13479</v>
      </c>
      <c r="D846" t="s">
        <v>12604</v>
      </c>
      <c r="E846" t="s">
        <v>12566</v>
      </c>
      <c r="F846" t="s">
        <v>12567</v>
      </c>
      <c r="G846">
        <v>2</v>
      </c>
      <c r="H846" t="s">
        <v>766</v>
      </c>
      <c r="I846" t="s">
        <v>65</v>
      </c>
    </row>
    <row r="847" spans="1:9" x14ac:dyDescent="0.3">
      <c r="A847" t="s">
        <v>11519</v>
      </c>
      <c r="B847" t="s">
        <v>12129</v>
      </c>
      <c r="C847" t="s">
        <v>13479</v>
      </c>
      <c r="D847" t="s">
        <v>12604</v>
      </c>
      <c r="E847" t="s">
        <v>12566</v>
      </c>
      <c r="F847" t="s">
        <v>12567</v>
      </c>
      <c r="G847">
        <v>2</v>
      </c>
      <c r="H847" t="s">
        <v>766</v>
      </c>
      <c r="I847" t="s">
        <v>65</v>
      </c>
    </row>
    <row r="848" spans="1:9" x14ac:dyDescent="0.3">
      <c r="A848" t="s">
        <v>11520</v>
      </c>
      <c r="B848" t="s">
        <v>12130</v>
      </c>
      <c r="C848" t="s">
        <v>13479</v>
      </c>
      <c r="D848" t="s">
        <v>12604</v>
      </c>
      <c r="E848" t="s">
        <v>12566</v>
      </c>
      <c r="F848" t="s">
        <v>12567</v>
      </c>
      <c r="G848">
        <v>2</v>
      </c>
      <c r="H848" t="s">
        <v>766</v>
      </c>
      <c r="I848" t="s">
        <v>65</v>
      </c>
    </row>
    <row r="849" spans="1:9" x14ac:dyDescent="0.3">
      <c r="A849" t="s">
        <v>11521</v>
      </c>
      <c r="B849" t="s">
        <v>12131</v>
      </c>
      <c r="C849" t="s">
        <v>13479</v>
      </c>
      <c r="D849" t="s">
        <v>12604</v>
      </c>
      <c r="E849" t="s">
        <v>12566</v>
      </c>
      <c r="F849" t="s">
        <v>12567</v>
      </c>
      <c r="G849">
        <v>2</v>
      </c>
      <c r="H849" t="s">
        <v>766</v>
      </c>
      <c r="I849" t="s">
        <v>65</v>
      </c>
    </row>
    <row r="850" spans="1:9" x14ac:dyDescent="0.3">
      <c r="A850" t="s">
        <v>11522</v>
      </c>
      <c r="B850" t="s">
        <v>12132</v>
      </c>
      <c r="C850" t="s">
        <v>13479</v>
      </c>
      <c r="D850" t="s">
        <v>12604</v>
      </c>
      <c r="E850" t="s">
        <v>12566</v>
      </c>
      <c r="F850" t="s">
        <v>12567</v>
      </c>
      <c r="G850">
        <v>2</v>
      </c>
      <c r="H850" t="s">
        <v>766</v>
      </c>
      <c r="I850" t="s">
        <v>65</v>
      </c>
    </row>
    <row r="851" spans="1:9" x14ac:dyDescent="0.3">
      <c r="A851" t="s">
        <v>11523</v>
      </c>
      <c r="B851" t="s">
        <v>12133</v>
      </c>
      <c r="C851" t="s">
        <v>13479</v>
      </c>
      <c r="D851" t="s">
        <v>12604</v>
      </c>
      <c r="E851" t="s">
        <v>12566</v>
      </c>
      <c r="F851" t="s">
        <v>12567</v>
      </c>
      <c r="G851">
        <v>2</v>
      </c>
      <c r="H851" t="s">
        <v>766</v>
      </c>
      <c r="I851" t="s">
        <v>65</v>
      </c>
    </row>
    <row r="852" spans="1:9" x14ac:dyDescent="0.3">
      <c r="A852" t="s">
        <v>11524</v>
      </c>
      <c r="B852" t="s">
        <v>12134</v>
      </c>
      <c r="C852" t="s">
        <v>13479</v>
      </c>
      <c r="D852" t="s">
        <v>12604</v>
      </c>
      <c r="E852" t="s">
        <v>12566</v>
      </c>
      <c r="F852" t="s">
        <v>12567</v>
      </c>
      <c r="G852">
        <v>2</v>
      </c>
      <c r="H852" t="s">
        <v>766</v>
      </c>
      <c r="I852" t="s">
        <v>65</v>
      </c>
    </row>
    <row r="853" spans="1:9" x14ac:dyDescent="0.3">
      <c r="A853" t="s">
        <v>11525</v>
      </c>
      <c r="B853" t="s">
        <v>12135</v>
      </c>
      <c r="C853" t="s">
        <v>13479</v>
      </c>
      <c r="D853" t="s">
        <v>12604</v>
      </c>
      <c r="E853" t="s">
        <v>12566</v>
      </c>
      <c r="F853" t="s">
        <v>12567</v>
      </c>
      <c r="G853">
        <v>2</v>
      </c>
      <c r="H853" t="s">
        <v>766</v>
      </c>
      <c r="I853" t="s">
        <v>65</v>
      </c>
    </row>
    <row r="854" spans="1:9" x14ac:dyDescent="0.3">
      <c r="A854" t="s">
        <v>11526</v>
      </c>
      <c r="B854" t="s">
        <v>12136</v>
      </c>
      <c r="C854" t="s">
        <v>13479</v>
      </c>
      <c r="D854" t="s">
        <v>12604</v>
      </c>
      <c r="E854" t="s">
        <v>12566</v>
      </c>
      <c r="F854" t="s">
        <v>12567</v>
      </c>
      <c r="G854">
        <v>2</v>
      </c>
      <c r="H854" t="s">
        <v>766</v>
      </c>
      <c r="I854" t="s">
        <v>65</v>
      </c>
    </row>
    <row r="855" spans="1:9" x14ac:dyDescent="0.3">
      <c r="A855" t="s">
        <v>11527</v>
      </c>
      <c r="B855" t="s">
        <v>12137</v>
      </c>
      <c r="C855" t="s">
        <v>13479</v>
      </c>
      <c r="D855" t="s">
        <v>12604</v>
      </c>
      <c r="E855" t="s">
        <v>12566</v>
      </c>
      <c r="F855" t="s">
        <v>12567</v>
      </c>
      <c r="G855">
        <v>2</v>
      </c>
      <c r="H855" t="s">
        <v>766</v>
      </c>
      <c r="I855" t="s">
        <v>65</v>
      </c>
    </row>
    <row r="856" spans="1:9" x14ac:dyDescent="0.3">
      <c r="A856" t="s">
        <v>11528</v>
      </c>
      <c r="B856" t="s">
        <v>12138</v>
      </c>
      <c r="C856" t="s">
        <v>13479</v>
      </c>
      <c r="D856" t="s">
        <v>12604</v>
      </c>
      <c r="E856" t="s">
        <v>12566</v>
      </c>
      <c r="F856" t="s">
        <v>12567</v>
      </c>
      <c r="G856">
        <v>2</v>
      </c>
      <c r="H856" t="s">
        <v>766</v>
      </c>
      <c r="I856" t="s">
        <v>65</v>
      </c>
    </row>
    <row r="857" spans="1:9" x14ac:dyDescent="0.3">
      <c r="A857" t="s">
        <v>11529</v>
      </c>
      <c r="B857" t="s">
        <v>12139</v>
      </c>
      <c r="C857" t="s">
        <v>13479</v>
      </c>
      <c r="D857" t="s">
        <v>12604</v>
      </c>
      <c r="E857" t="s">
        <v>12566</v>
      </c>
      <c r="F857" t="s">
        <v>12567</v>
      </c>
      <c r="G857">
        <v>2</v>
      </c>
      <c r="H857" t="s">
        <v>766</v>
      </c>
      <c r="I857" t="s">
        <v>65</v>
      </c>
    </row>
    <row r="858" spans="1:9" x14ac:dyDescent="0.3">
      <c r="A858" t="s">
        <v>11530</v>
      </c>
      <c r="B858" t="s">
        <v>12140</v>
      </c>
      <c r="C858" t="s">
        <v>13479</v>
      </c>
      <c r="D858" t="s">
        <v>12604</v>
      </c>
      <c r="E858" t="s">
        <v>12566</v>
      </c>
      <c r="F858" t="s">
        <v>12567</v>
      </c>
      <c r="G858">
        <v>2</v>
      </c>
      <c r="H858" t="s">
        <v>766</v>
      </c>
      <c r="I858" t="s">
        <v>65</v>
      </c>
    </row>
    <row r="859" spans="1:9" x14ac:dyDescent="0.3">
      <c r="A859" t="s">
        <v>11531</v>
      </c>
      <c r="B859" t="s">
        <v>12141</v>
      </c>
      <c r="C859" t="s">
        <v>13479</v>
      </c>
      <c r="D859" t="s">
        <v>12604</v>
      </c>
      <c r="E859" t="s">
        <v>12566</v>
      </c>
      <c r="F859" t="s">
        <v>12567</v>
      </c>
      <c r="G859">
        <v>2</v>
      </c>
      <c r="H859" t="s">
        <v>766</v>
      </c>
      <c r="I859" t="s">
        <v>65</v>
      </c>
    </row>
    <row r="860" spans="1:9" x14ac:dyDescent="0.3">
      <c r="A860" t="s">
        <v>11532</v>
      </c>
      <c r="B860" t="s">
        <v>12142</v>
      </c>
      <c r="C860" t="s">
        <v>13479</v>
      </c>
      <c r="D860" t="s">
        <v>12604</v>
      </c>
      <c r="E860" t="s">
        <v>12566</v>
      </c>
      <c r="F860" t="s">
        <v>12567</v>
      </c>
      <c r="G860">
        <v>2</v>
      </c>
      <c r="H860" t="s">
        <v>766</v>
      </c>
      <c r="I860" t="s">
        <v>65</v>
      </c>
    </row>
    <row r="861" spans="1:9" x14ac:dyDescent="0.3">
      <c r="A861" t="s">
        <v>11533</v>
      </c>
      <c r="B861" t="s">
        <v>12143</v>
      </c>
      <c r="C861" t="s">
        <v>13479</v>
      </c>
      <c r="D861" t="s">
        <v>12604</v>
      </c>
      <c r="E861" t="s">
        <v>12566</v>
      </c>
      <c r="F861" t="s">
        <v>12567</v>
      </c>
      <c r="G861">
        <v>2</v>
      </c>
      <c r="H861" t="s">
        <v>766</v>
      </c>
      <c r="I861" t="s">
        <v>65</v>
      </c>
    </row>
    <row r="862" spans="1:9" x14ac:dyDescent="0.3">
      <c r="A862" t="s">
        <v>11534</v>
      </c>
      <c r="B862" t="s">
        <v>12144</v>
      </c>
      <c r="C862" t="s">
        <v>13479</v>
      </c>
      <c r="D862" t="s">
        <v>12604</v>
      </c>
      <c r="E862" t="s">
        <v>12566</v>
      </c>
      <c r="F862" t="s">
        <v>12567</v>
      </c>
      <c r="G862">
        <v>2</v>
      </c>
      <c r="H862" t="s">
        <v>766</v>
      </c>
      <c r="I862" t="s">
        <v>65</v>
      </c>
    </row>
    <row r="863" spans="1:9" x14ac:dyDescent="0.3">
      <c r="A863" t="s">
        <v>11535</v>
      </c>
      <c r="B863" t="s">
        <v>12146</v>
      </c>
      <c r="C863" t="s">
        <v>13479</v>
      </c>
      <c r="D863" t="s">
        <v>12604</v>
      </c>
      <c r="E863" t="s">
        <v>12566</v>
      </c>
      <c r="F863" t="s">
        <v>12567</v>
      </c>
      <c r="G863">
        <v>2</v>
      </c>
      <c r="H863" t="s">
        <v>766</v>
      </c>
      <c r="I863" t="s">
        <v>65</v>
      </c>
    </row>
    <row r="864" spans="1:9" x14ac:dyDescent="0.3">
      <c r="A864" t="s">
        <v>11536</v>
      </c>
      <c r="B864" t="s">
        <v>12147</v>
      </c>
      <c r="C864" t="s">
        <v>13479</v>
      </c>
      <c r="D864" t="s">
        <v>12604</v>
      </c>
      <c r="E864" t="s">
        <v>12566</v>
      </c>
      <c r="F864" t="s">
        <v>12567</v>
      </c>
      <c r="G864">
        <v>2</v>
      </c>
      <c r="H864" t="s">
        <v>766</v>
      </c>
      <c r="I864" t="s">
        <v>65</v>
      </c>
    </row>
    <row r="865" spans="1:9" x14ac:dyDescent="0.3">
      <c r="A865" t="s">
        <v>11537</v>
      </c>
      <c r="B865" t="s">
        <v>12147</v>
      </c>
      <c r="C865" t="s">
        <v>13493</v>
      </c>
      <c r="D865" t="s">
        <v>12603</v>
      </c>
      <c r="E865" t="s">
        <v>12566</v>
      </c>
      <c r="F865" t="s">
        <v>12567</v>
      </c>
      <c r="G865">
        <v>2</v>
      </c>
      <c r="H865" t="s">
        <v>766</v>
      </c>
      <c r="I865" t="s">
        <v>276</v>
      </c>
    </row>
    <row r="866" spans="1:9" x14ac:dyDescent="0.3">
      <c r="A866" t="s">
        <v>11538</v>
      </c>
      <c r="B866" t="s">
        <v>12148</v>
      </c>
      <c r="C866" t="s">
        <v>13479</v>
      </c>
      <c r="D866" t="s">
        <v>12604</v>
      </c>
      <c r="E866" t="s">
        <v>12566</v>
      </c>
      <c r="F866" t="s">
        <v>12567</v>
      </c>
      <c r="G866">
        <v>2</v>
      </c>
      <c r="H866" t="s">
        <v>766</v>
      </c>
      <c r="I866" t="s">
        <v>65</v>
      </c>
    </row>
    <row r="867" spans="1:9" x14ac:dyDescent="0.3">
      <c r="A867" t="s">
        <v>11539</v>
      </c>
      <c r="B867" t="s">
        <v>12149</v>
      </c>
      <c r="C867" t="s">
        <v>13479</v>
      </c>
      <c r="D867" t="s">
        <v>12604</v>
      </c>
      <c r="E867" t="s">
        <v>12566</v>
      </c>
      <c r="F867" t="s">
        <v>12567</v>
      </c>
      <c r="G867">
        <v>2</v>
      </c>
      <c r="H867" t="s">
        <v>766</v>
      </c>
      <c r="I867" t="s">
        <v>65</v>
      </c>
    </row>
    <row r="868" spans="1:9" x14ac:dyDescent="0.3">
      <c r="A868" t="s">
        <v>11540</v>
      </c>
      <c r="B868" t="s">
        <v>12150</v>
      </c>
      <c r="C868" t="s">
        <v>13479</v>
      </c>
      <c r="D868" t="s">
        <v>12604</v>
      </c>
      <c r="E868" t="s">
        <v>12566</v>
      </c>
      <c r="F868" t="s">
        <v>12567</v>
      </c>
      <c r="G868">
        <v>2</v>
      </c>
      <c r="H868" t="s">
        <v>766</v>
      </c>
      <c r="I868" t="s">
        <v>65</v>
      </c>
    </row>
    <row r="869" spans="1:9" x14ac:dyDescent="0.3">
      <c r="A869" t="s">
        <v>11541</v>
      </c>
      <c r="B869" t="s">
        <v>12151</v>
      </c>
      <c r="C869" t="s">
        <v>13479</v>
      </c>
      <c r="D869" t="s">
        <v>12604</v>
      </c>
      <c r="E869" t="s">
        <v>12566</v>
      </c>
      <c r="F869" t="s">
        <v>12567</v>
      </c>
      <c r="G869">
        <v>2</v>
      </c>
      <c r="H869" t="s">
        <v>766</v>
      </c>
      <c r="I869" t="s">
        <v>65</v>
      </c>
    </row>
    <row r="870" spans="1:9" x14ac:dyDescent="0.3">
      <c r="A870" t="s">
        <v>11542</v>
      </c>
      <c r="B870" t="s">
        <v>12152</v>
      </c>
      <c r="C870" t="s">
        <v>13479</v>
      </c>
      <c r="D870" t="s">
        <v>12604</v>
      </c>
      <c r="E870" t="s">
        <v>12566</v>
      </c>
      <c r="F870" t="s">
        <v>12567</v>
      </c>
      <c r="G870">
        <v>2</v>
      </c>
      <c r="H870" t="s">
        <v>766</v>
      </c>
      <c r="I870" t="s">
        <v>65</v>
      </c>
    </row>
    <row r="871" spans="1:9" x14ac:dyDescent="0.3">
      <c r="A871" t="s">
        <v>11543</v>
      </c>
      <c r="B871" t="s">
        <v>12153</v>
      </c>
      <c r="C871" t="s">
        <v>13479</v>
      </c>
      <c r="D871" t="s">
        <v>12604</v>
      </c>
      <c r="E871" t="s">
        <v>12566</v>
      </c>
      <c r="F871" t="s">
        <v>12567</v>
      </c>
      <c r="G871">
        <v>2</v>
      </c>
      <c r="H871" t="s">
        <v>766</v>
      </c>
      <c r="I871" t="s">
        <v>65</v>
      </c>
    </row>
    <row r="872" spans="1:9" x14ac:dyDescent="0.3">
      <c r="A872" t="s">
        <v>11544</v>
      </c>
      <c r="B872" t="s">
        <v>12154</v>
      </c>
      <c r="C872" t="s">
        <v>13479</v>
      </c>
      <c r="D872" t="s">
        <v>12604</v>
      </c>
      <c r="E872" t="s">
        <v>12566</v>
      </c>
      <c r="F872" t="s">
        <v>12567</v>
      </c>
      <c r="G872">
        <v>2</v>
      </c>
      <c r="H872" t="s">
        <v>766</v>
      </c>
      <c r="I872" t="s">
        <v>65</v>
      </c>
    </row>
    <row r="873" spans="1:9" x14ac:dyDescent="0.3">
      <c r="A873" t="s">
        <v>11545</v>
      </c>
      <c r="B873" t="s">
        <v>12155</v>
      </c>
      <c r="C873" t="s">
        <v>13479</v>
      </c>
      <c r="D873" t="s">
        <v>12604</v>
      </c>
      <c r="E873" t="s">
        <v>12566</v>
      </c>
      <c r="F873" t="s">
        <v>12567</v>
      </c>
      <c r="G873">
        <v>2</v>
      </c>
      <c r="H873" t="s">
        <v>766</v>
      </c>
      <c r="I873" t="s">
        <v>65</v>
      </c>
    </row>
    <row r="874" spans="1:9" x14ac:dyDescent="0.3">
      <c r="A874" t="s">
        <v>11546</v>
      </c>
      <c r="B874" t="s">
        <v>12156</v>
      </c>
      <c r="C874" t="s">
        <v>13479</v>
      </c>
      <c r="D874" t="s">
        <v>12604</v>
      </c>
      <c r="E874" t="s">
        <v>12566</v>
      </c>
      <c r="F874" t="s">
        <v>12567</v>
      </c>
      <c r="G874">
        <v>2</v>
      </c>
      <c r="H874" t="s">
        <v>766</v>
      </c>
      <c r="I874" t="s">
        <v>65</v>
      </c>
    </row>
    <row r="875" spans="1:9" x14ac:dyDescent="0.3">
      <c r="A875" t="s">
        <v>11547</v>
      </c>
      <c r="B875" t="s">
        <v>12157</v>
      </c>
      <c r="C875" t="s">
        <v>13479</v>
      </c>
      <c r="D875" t="s">
        <v>12604</v>
      </c>
      <c r="E875" t="s">
        <v>12566</v>
      </c>
      <c r="F875" t="s">
        <v>12567</v>
      </c>
      <c r="G875">
        <v>2</v>
      </c>
      <c r="H875" t="s">
        <v>766</v>
      </c>
      <c r="I875" t="s">
        <v>65</v>
      </c>
    </row>
    <row r="876" spans="1:9" x14ac:dyDescent="0.3">
      <c r="A876" t="s">
        <v>11548</v>
      </c>
      <c r="B876" t="s">
        <v>12158</v>
      </c>
      <c r="C876" t="s">
        <v>13479</v>
      </c>
      <c r="D876" t="s">
        <v>12604</v>
      </c>
      <c r="E876" t="s">
        <v>12566</v>
      </c>
      <c r="F876" t="s">
        <v>12567</v>
      </c>
      <c r="G876">
        <v>2</v>
      </c>
      <c r="H876" t="s">
        <v>766</v>
      </c>
      <c r="I876" t="s">
        <v>65</v>
      </c>
    </row>
    <row r="877" spans="1:9" x14ac:dyDescent="0.3">
      <c r="A877" t="s">
        <v>11549</v>
      </c>
      <c r="B877" t="s">
        <v>12159</v>
      </c>
      <c r="C877" t="s">
        <v>13479</v>
      </c>
      <c r="D877" t="s">
        <v>12604</v>
      </c>
      <c r="E877" t="s">
        <v>12566</v>
      </c>
      <c r="F877" t="s">
        <v>12567</v>
      </c>
      <c r="G877">
        <v>2</v>
      </c>
      <c r="H877" t="s">
        <v>766</v>
      </c>
      <c r="I877" t="s">
        <v>65</v>
      </c>
    </row>
    <row r="878" spans="1:9" x14ac:dyDescent="0.3">
      <c r="A878" t="s">
        <v>11550</v>
      </c>
      <c r="B878" t="s">
        <v>12160</v>
      </c>
      <c r="C878" t="s">
        <v>13479</v>
      </c>
      <c r="D878" t="s">
        <v>12604</v>
      </c>
      <c r="E878" t="s">
        <v>12566</v>
      </c>
      <c r="F878" t="s">
        <v>12567</v>
      </c>
      <c r="G878">
        <v>2</v>
      </c>
      <c r="H878" t="s">
        <v>766</v>
      </c>
      <c r="I878" t="s">
        <v>65</v>
      </c>
    </row>
    <row r="879" spans="1:9" x14ac:dyDescent="0.3">
      <c r="A879" t="s">
        <v>11551</v>
      </c>
      <c r="B879" t="s">
        <v>12161</v>
      </c>
      <c r="C879" t="s">
        <v>13479</v>
      </c>
      <c r="D879" t="s">
        <v>12604</v>
      </c>
      <c r="E879" t="s">
        <v>12566</v>
      </c>
      <c r="F879" t="s">
        <v>12567</v>
      </c>
      <c r="G879">
        <v>2</v>
      </c>
      <c r="H879" t="s">
        <v>766</v>
      </c>
      <c r="I879" t="s">
        <v>65</v>
      </c>
    </row>
    <row r="880" spans="1:9" x14ac:dyDescent="0.3">
      <c r="A880" t="s">
        <v>11552</v>
      </c>
      <c r="B880" t="s">
        <v>12162</v>
      </c>
      <c r="C880" t="s">
        <v>13479</v>
      </c>
      <c r="D880" t="s">
        <v>12604</v>
      </c>
      <c r="E880" t="s">
        <v>12566</v>
      </c>
      <c r="F880" t="s">
        <v>12567</v>
      </c>
      <c r="G880">
        <v>2</v>
      </c>
      <c r="H880" t="s">
        <v>766</v>
      </c>
      <c r="I880" t="s">
        <v>65</v>
      </c>
    </row>
    <row r="881" spans="1:9" x14ac:dyDescent="0.3">
      <c r="A881" t="s">
        <v>11553</v>
      </c>
      <c r="B881" t="s">
        <v>12163</v>
      </c>
      <c r="C881" t="s">
        <v>13479</v>
      </c>
      <c r="D881" t="s">
        <v>12604</v>
      </c>
      <c r="E881" t="s">
        <v>12566</v>
      </c>
      <c r="F881" t="s">
        <v>12567</v>
      </c>
      <c r="G881">
        <v>2</v>
      </c>
      <c r="H881" t="s">
        <v>766</v>
      </c>
      <c r="I881" t="s">
        <v>65</v>
      </c>
    </row>
    <row r="882" spans="1:9" x14ac:dyDescent="0.3">
      <c r="A882" t="s">
        <v>11554</v>
      </c>
      <c r="B882" t="s">
        <v>12164</v>
      </c>
      <c r="C882" t="s">
        <v>13479</v>
      </c>
      <c r="D882" t="s">
        <v>12604</v>
      </c>
      <c r="E882" t="s">
        <v>12566</v>
      </c>
      <c r="F882" t="s">
        <v>12567</v>
      </c>
      <c r="G882">
        <v>2</v>
      </c>
      <c r="H882" t="s">
        <v>766</v>
      </c>
      <c r="I882" t="s">
        <v>65</v>
      </c>
    </row>
    <row r="883" spans="1:9" x14ac:dyDescent="0.3">
      <c r="A883" t="s">
        <v>11555</v>
      </c>
      <c r="B883" t="s">
        <v>12165</v>
      </c>
      <c r="C883" t="s">
        <v>13479</v>
      </c>
      <c r="D883" t="s">
        <v>12604</v>
      </c>
      <c r="E883" t="s">
        <v>12566</v>
      </c>
      <c r="F883" t="s">
        <v>12567</v>
      </c>
      <c r="G883">
        <v>2</v>
      </c>
      <c r="H883" t="s">
        <v>766</v>
      </c>
      <c r="I883" t="s">
        <v>65</v>
      </c>
    </row>
    <row r="884" spans="1:9" x14ac:dyDescent="0.3">
      <c r="A884" t="s">
        <v>11556</v>
      </c>
      <c r="B884" t="s">
        <v>12166</v>
      </c>
      <c r="C884" t="s">
        <v>13479</v>
      </c>
      <c r="D884" t="s">
        <v>12604</v>
      </c>
      <c r="E884" t="s">
        <v>12566</v>
      </c>
      <c r="F884" t="s">
        <v>12567</v>
      </c>
      <c r="G884">
        <v>2</v>
      </c>
      <c r="H884" t="s">
        <v>766</v>
      </c>
      <c r="I884" t="s">
        <v>65</v>
      </c>
    </row>
    <row r="885" spans="1:9" x14ac:dyDescent="0.3">
      <c r="A885" t="s">
        <v>11557</v>
      </c>
      <c r="B885" t="s">
        <v>12167</v>
      </c>
      <c r="C885" t="s">
        <v>13479</v>
      </c>
      <c r="D885" t="s">
        <v>12604</v>
      </c>
      <c r="E885" t="s">
        <v>12566</v>
      </c>
      <c r="F885" t="s">
        <v>12567</v>
      </c>
      <c r="G885">
        <v>2</v>
      </c>
      <c r="H885" t="s">
        <v>766</v>
      </c>
      <c r="I885" t="s">
        <v>65</v>
      </c>
    </row>
    <row r="886" spans="1:9" x14ac:dyDescent="0.3">
      <c r="A886" t="s">
        <v>11558</v>
      </c>
      <c r="B886" t="s">
        <v>12168</v>
      </c>
      <c r="C886" t="s">
        <v>13479</v>
      </c>
      <c r="D886" t="s">
        <v>12604</v>
      </c>
      <c r="E886" t="s">
        <v>12566</v>
      </c>
      <c r="F886" t="s">
        <v>12567</v>
      </c>
      <c r="G886">
        <v>2</v>
      </c>
      <c r="H886" t="s">
        <v>766</v>
      </c>
      <c r="I886" t="s">
        <v>65</v>
      </c>
    </row>
    <row r="887" spans="1:9" x14ac:dyDescent="0.3">
      <c r="A887" t="s">
        <v>11559</v>
      </c>
      <c r="B887" t="s">
        <v>12169</v>
      </c>
      <c r="C887" t="s">
        <v>13479</v>
      </c>
      <c r="D887" t="s">
        <v>12604</v>
      </c>
      <c r="E887" t="s">
        <v>12566</v>
      </c>
      <c r="F887" t="s">
        <v>12567</v>
      </c>
      <c r="G887">
        <v>2</v>
      </c>
      <c r="H887" t="s">
        <v>766</v>
      </c>
      <c r="I887" t="s">
        <v>65</v>
      </c>
    </row>
    <row r="888" spans="1:9" x14ac:dyDescent="0.3">
      <c r="A888" t="s">
        <v>11560</v>
      </c>
      <c r="B888" t="s">
        <v>12170</v>
      </c>
      <c r="C888" t="s">
        <v>13479</v>
      </c>
      <c r="D888" t="s">
        <v>12604</v>
      </c>
      <c r="E888" t="s">
        <v>12566</v>
      </c>
      <c r="F888" t="s">
        <v>12567</v>
      </c>
      <c r="G888">
        <v>2</v>
      </c>
      <c r="H888" t="s">
        <v>766</v>
      </c>
      <c r="I888" t="s">
        <v>65</v>
      </c>
    </row>
    <row r="889" spans="1:9" x14ac:dyDescent="0.3">
      <c r="A889" t="s">
        <v>11561</v>
      </c>
      <c r="B889" t="s">
        <v>12171</v>
      </c>
      <c r="C889" t="s">
        <v>13479</v>
      </c>
      <c r="D889" t="s">
        <v>12604</v>
      </c>
      <c r="E889" t="s">
        <v>12566</v>
      </c>
      <c r="F889" t="s">
        <v>12567</v>
      </c>
      <c r="G889">
        <v>2</v>
      </c>
      <c r="H889" t="s">
        <v>766</v>
      </c>
      <c r="I889" t="s">
        <v>65</v>
      </c>
    </row>
    <row r="890" spans="1:9" x14ac:dyDescent="0.3">
      <c r="A890" t="s">
        <v>11562</v>
      </c>
      <c r="B890" t="s">
        <v>12172</v>
      </c>
      <c r="C890" t="s">
        <v>13479</v>
      </c>
      <c r="D890" t="s">
        <v>12604</v>
      </c>
      <c r="E890" t="s">
        <v>12566</v>
      </c>
      <c r="F890" t="s">
        <v>12567</v>
      </c>
      <c r="G890">
        <v>2</v>
      </c>
      <c r="H890" t="s">
        <v>766</v>
      </c>
      <c r="I890" t="s">
        <v>65</v>
      </c>
    </row>
    <row r="891" spans="1:9" x14ac:dyDescent="0.3">
      <c r="A891" t="s">
        <v>11563</v>
      </c>
      <c r="B891" t="s">
        <v>12173</v>
      </c>
      <c r="C891" t="s">
        <v>13479</v>
      </c>
      <c r="D891" t="s">
        <v>12604</v>
      </c>
      <c r="E891" t="s">
        <v>12566</v>
      </c>
      <c r="F891" t="s">
        <v>12567</v>
      </c>
      <c r="G891">
        <v>2</v>
      </c>
      <c r="H891" t="s">
        <v>766</v>
      </c>
      <c r="I891" t="s">
        <v>65</v>
      </c>
    </row>
    <row r="892" spans="1:9" x14ac:dyDescent="0.3">
      <c r="A892" t="s">
        <v>11564</v>
      </c>
      <c r="B892" t="s">
        <v>12174</v>
      </c>
      <c r="C892" t="s">
        <v>13494</v>
      </c>
      <c r="D892" t="s">
        <v>12604</v>
      </c>
      <c r="E892" t="s">
        <v>12566</v>
      </c>
      <c r="F892" t="s">
        <v>12567</v>
      </c>
      <c r="G892">
        <v>2</v>
      </c>
      <c r="H892" t="s">
        <v>766</v>
      </c>
      <c r="I892" t="s">
        <v>304</v>
      </c>
    </row>
    <row r="893" spans="1:9" x14ac:dyDescent="0.3">
      <c r="A893" t="s">
        <v>11565</v>
      </c>
      <c r="B893" t="s">
        <v>12175</v>
      </c>
      <c r="C893" t="s">
        <v>13479</v>
      </c>
      <c r="D893" t="s">
        <v>12604</v>
      </c>
      <c r="E893" t="s">
        <v>12566</v>
      </c>
      <c r="F893" t="s">
        <v>12567</v>
      </c>
      <c r="G893">
        <v>2</v>
      </c>
      <c r="H893" t="s">
        <v>766</v>
      </c>
      <c r="I893" t="s">
        <v>65</v>
      </c>
    </row>
    <row r="894" spans="1:9" x14ac:dyDescent="0.3">
      <c r="A894" t="s">
        <v>11566</v>
      </c>
      <c r="B894" t="s">
        <v>12176</v>
      </c>
      <c r="C894" t="s">
        <v>13479</v>
      </c>
      <c r="D894" t="s">
        <v>12604</v>
      </c>
      <c r="E894" t="s">
        <v>12566</v>
      </c>
      <c r="F894" t="s">
        <v>12567</v>
      </c>
      <c r="G894">
        <v>2</v>
      </c>
      <c r="H894" t="s">
        <v>766</v>
      </c>
      <c r="I894" t="s">
        <v>65</v>
      </c>
    </row>
    <row r="895" spans="1:9" x14ac:dyDescent="0.3">
      <c r="A895" t="s">
        <v>11567</v>
      </c>
      <c r="B895" t="s">
        <v>12177</v>
      </c>
      <c r="C895" t="s">
        <v>13479</v>
      </c>
      <c r="D895" t="s">
        <v>12604</v>
      </c>
      <c r="E895" t="s">
        <v>12566</v>
      </c>
      <c r="F895" t="s">
        <v>12567</v>
      </c>
      <c r="G895">
        <v>2</v>
      </c>
      <c r="H895" t="s">
        <v>766</v>
      </c>
      <c r="I895" t="s">
        <v>65</v>
      </c>
    </row>
    <row r="896" spans="1:9" x14ac:dyDescent="0.3">
      <c r="A896" t="s">
        <v>11568</v>
      </c>
      <c r="B896" t="s">
        <v>12178</v>
      </c>
      <c r="C896" t="s">
        <v>13479</v>
      </c>
      <c r="D896" t="s">
        <v>12604</v>
      </c>
      <c r="E896" t="s">
        <v>12566</v>
      </c>
      <c r="F896" t="s">
        <v>12567</v>
      </c>
      <c r="G896">
        <v>2</v>
      </c>
      <c r="H896" t="s">
        <v>766</v>
      </c>
      <c r="I896" t="s">
        <v>65</v>
      </c>
    </row>
    <row r="897" spans="1:9" x14ac:dyDescent="0.3">
      <c r="A897" t="s">
        <v>11569</v>
      </c>
      <c r="B897" t="s">
        <v>12179</v>
      </c>
      <c r="C897" t="s">
        <v>13479</v>
      </c>
      <c r="D897" t="s">
        <v>12604</v>
      </c>
      <c r="E897" t="s">
        <v>12566</v>
      </c>
      <c r="F897" t="s">
        <v>12567</v>
      </c>
      <c r="G897">
        <v>2</v>
      </c>
      <c r="H897" t="s">
        <v>766</v>
      </c>
      <c r="I897" t="s">
        <v>65</v>
      </c>
    </row>
    <row r="898" spans="1:9" x14ac:dyDescent="0.3">
      <c r="A898" t="s">
        <v>11570</v>
      </c>
      <c r="B898" t="s">
        <v>12180</v>
      </c>
      <c r="C898" t="s">
        <v>13479</v>
      </c>
      <c r="D898" t="s">
        <v>12604</v>
      </c>
      <c r="E898" t="s">
        <v>12566</v>
      </c>
      <c r="F898" t="s">
        <v>12567</v>
      </c>
      <c r="G898">
        <v>2</v>
      </c>
      <c r="H898" t="s">
        <v>766</v>
      </c>
      <c r="I898" t="s">
        <v>65</v>
      </c>
    </row>
    <row r="899" spans="1:9" x14ac:dyDescent="0.3">
      <c r="A899" t="s">
        <v>11571</v>
      </c>
      <c r="B899" t="s">
        <v>12181</v>
      </c>
      <c r="C899" t="s">
        <v>13479</v>
      </c>
      <c r="D899" t="s">
        <v>12604</v>
      </c>
      <c r="E899" t="s">
        <v>12566</v>
      </c>
      <c r="F899" t="s">
        <v>12567</v>
      </c>
      <c r="G899">
        <v>2</v>
      </c>
      <c r="H899" t="s">
        <v>766</v>
      </c>
      <c r="I899" t="s">
        <v>65</v>
      </c>
    </row>
    <row r="900" spans="1:9" x14ac:dyDescent="0.3">
      <c r="A900" t="s">
        <v>11572</v>
      </c>
      <c r="B900" t="s">
        <v>12182</v>
      </c>
      <c r="C900" t="s">
        <v>13479</v>
      </c>
      <c r="D900" t="s">
        <v>12604</v>
      </c>
      <c r="E900" t="s">
        <v>12566</v>
      </c>
      <c r="F900" t="s">
        <v>12567</v>
      </c>
      <c r="G900">
        <v>2</v>
      </c>
      <c r="H900" t="s">
        <v>766</v>
      </c>
      <c r="I900" t="s">
        <v>65</v>
      </c>
    </row>
    <row r="901" spans="1:9" x14ac:dyDescent="0.3">
      <c r="A901" t="s">
        <v>11573</v>
      </c>
      <c r="B901" t="s">
        <v>12183</v>
      </c>
      <c r="C901" t="s">
        <v>13478</v>
      </c>
      <c r="D901" t="s">
        <v>12604</v>
      </c>
      <c r="E901" t="s">
        <v>12566</v>
      </c>
      <c r="F901" t="s">
        <v>12567</v>
      </c>
      <c r="G901">
        <v>2</v>
      </c>
      <c r="H901" t="s">
        <v>766</v>
      </c>
      <c r="I901" t="s">
        <v>57</v>
      </c>
    </row>
    <row r="902" spans="1:9" x14ac:dyDescent="0.3">
      <c r="A902" t="s">
        <v>11574</v>
      </c>
      <c r="B902" t="s">
        <v>12184</v>
      </c>
      <c r="C902" t="s">
        <v>13479</v>
      </c>
      <c r="D902" t="s">
        <v>12604</v>
      </c>
      <c r="E902" t="s">
        <v>12566</v>
      </c>
      <c r="F902" t="s">
        <v>12567</v>
      </c>
      <c r="G902">
        <v>2</v>
      </c>
      <c r="H902" t="s">
        <v>766</v>
      </c>
      <c r="I902" t="s">
        <v>65</v>
      </c>
    </row>
    <row r="903" spans="1:9" x14ac:dyDescent="0.3">
      <c r="A903" t="s">
        <v>11575</v>
      </c>
      <c r="B903" t="s">
        <v>12185</v>
      </c>
      <c r="C903" t="s">
        <v>13479</v>
      </c>
      <c r="D903" t="s">
        <v>12604</v>
      </c>
      <c r="E903" t="s">
        <v>12566</v>
      </c>
      <c r="F903" t="s">
        <v>12567</v>
      </c>
      <c r="G903">
        <v>2</v>
      </c>
      <c r="H903" t="s">
        <v>766</v>
      </c>
      <c r="I903" t="s">
        <v>65</v>
      </c>
    </row>
    <row r="904" spans="1:9" x14ac:dyDescent="0.3">
      <c r="A904" t="s">
        <v>11576</v>
      </c>
      <c r="B904" t="s">
        <v>12186</v>
      </c>
      <c r="C904" t="s">
        <v>13479</v>
      </c>
      <c r="D904" t="s">
        <v>12604</v>
      </c>
      <c r="E904" t="s">
        <v>12566</v>
      </c>
      <c r="F904" t="s">
        <v>12567</v>
      </c>
      <c r="G904">
        <v>2</v>
      </c>
      <c r="H904" t="s">
        <v>766</v>
      </c>
      <c r="I904" t="s">
        <v>65</v>
      </c>
    </row>
    <row r="905" spans="1:9" x14ac:dyDescent="0.3">
      <c r="A905" t="s">
        <v>11577</v>
      </c>
      <c r="B905" t="s">
        <v>12187</v>
      </c>
      <c r="C905" t="s">
        <v>13479</v>
      </c>
      <c r="D905" t="s">
        <v>12604</v>
      </c>
      <c r="E905" t="s">
        <v>12566</v>
      </c>
      <c r="F905" t="s">
        <v>12567</v>
      </c>
      <c r="G905">
        <v>2</v>
      </c>
      <c r="H905" t="s">
        <v>766</v>
      </c>
      <c r="I905" t="s">
        <v>65</v>
      </c>
    </row>
    <row r="906" spans="1:9" x14ac:dyDescent="0.3">
      <c r="A906" t="s">
        <v>11578</v>
      </c>
      <c r="B906" t="s">
        <v>12188</v>
      </c>
      <c r="C906" t="s">
        <v>13479</v>
      </c>
      <c r="D906" t="s">
        <v>12604</v>
      </c>
      <c r="E906" t="s">
        <v>12566</v>
      </c>
      <c r="F906" t="s">
        <v>12567</v>
      </c>
      <c r="G906">
        <v>2</v>
      </c>
      <c r="H906" t="s">
        <v>766</v>
      </c>
      <c r="I906" t="s">
        <v>65</v>
      </c>
    </row>
    <row r="907" spans="1:9" x14ac:dyDescent="0.3">
      <c r="A907" t="s">
        <v>11579</v>
      </c>
      <c r="B907" t="s">
        <v>12190</v>
      </c>
      <c r="C907" t="s">
        <v>13479</v>
      </c>
      <c r="D907" t="s">
        <v>12604</v>
      </c>
      <c r="E907" t="s">
        <v>12566</v>
      </c>
      <c r="F907" t="s">
        <v>12567</v>
      </c>
      <c r="G907">
        <v>2</v>
      </c>
      <c r="H907" t="s">
        <v>766</v>
      </c>
      <c r="I907" t="s">
        <v>65</v>
      </c>
    </row>
    <row r="908" spans="1:9" x14ac:dyDescent="0.3">
      <c r="A908" t="s">
        <v>11580</v>
      </c>
      <c r="B908" t="s">
        <v>12191</v>
      </c>
      <c r="C908" t="s">
        <v>13479</v>
      </c>
      <c r="D908" t="s">
        <v>12604</v>
      </c>
      <c r="E908" t="s">
        <v>12566</v>
      </c>
      <c r="F908" t="s">
        <v>12567</v>
      </c>
      <c r="G908">
        <v>2</v>
      </c>
      <c r="H908" t="s">
        <v>766</v>
      </c>
      <c r="I908" t="s">
        <v>65</v>
      </c>
    </row>
    <row r="909" spans="1:9" x14ac:dyDescent="0.3">
      <c r="A909" t="s">
        <v>11581</v>
      </c>
      <c r="B909" t="s">
        <v>12192</v>
      </c>
      <c r="C909" t="s">
        <v>13479</v>
      </c>
      <c r="D909" t="s">
        <v>12604</v>
      </c>
      <c r="E909" t="s">
        <v>12566</v>
      </c>
      <c r="F909" t="s">
        <v>12567</v>
      </c>
      <c r="G909">
        <v>2</v>
      </c>
      <c r="H909" t="s">
        <v>766</v>
      </c>
      <c r="I909" t="s">
        <v>65</v>
      </c>
    </row>
    <row r="910" spans="1:9" x14ac:dyDescent="0.3">
      <c r="A910" t="s">
        <v>11582</v>
      </c>
      <c r="B910" t="s">
        <v>12193</v>
      </c>
      <c r="C910" t="s">
        <v>13479</v>
      </c>
      <c r="D910" t="s">
        <v>12604</v>
      </c>
      <c r="E910" t="s">
        <v>12566</v>
      </c>
      <c r="F910" t="s">
        <v>12567</v>
      </c>
      <c r="G910">
        <v>2</v>
      </c>
      <c r="H910" t="s">
        <v>766</v>
      </c>
      <c r="I910" t="s">
        <v>65</v>
      </c>
    </row>
    <row r="911" spans="1:9" x14ac:dyDescent="0.3">
      <c r="A911" t="s">
        <v>11583</v>
      </c>
      <c r="B911" t="s">
        <v>12194</v>
      </c>
      <c r="C911" t="s">
        <v>13479</v>
      </c>
      <c r="D911" t="s">
        <v>12604</v>
      </c>
      <c r="E911" t="s">
        <v>12566</v>
      </c>
      <c r="F911" t="s">
        <v>12567</v>
      </c>
      <c r="G911">
        <v>2</v>
      </c>
      <c r="H911" t="s">
        <v>766</v>
      </c>
      <c r="I911" t="s">
        <v>65</v>
      </c>
    </row>
    <row r="912" spans="1:9" x14ac:dyDescent="0.3">
      <c r="A912" t="s">
        <v>11584</v>
      </c>
      <c r="B912" t="s">
        <v>12195</v>
      </c>
      <c r="C912" t="s">
        <v>13479</v>
      </c>
      <c r="D912" t="s">
        <v>12604</v>
      </c>
      <c r="E912" t="s">
        <v>12566</v>
      </c>
      <c r="F912" t="s">
        <v>12567</v>
      </c>
      <c r="G912">
        <v>2</v>
      </c>
      <c r="H912" t="s">
        <v>766</v>
      </c>
      <c r="I912" t="s">
        <v>65</v>
      </c>
    </row>
    <row r="913" spans="1:9" x14ac:dyDescent="0.3">
      <c r="A913" t="s">
        <v>11585</v>
      </c>
      <c r="B913" t="s">
        <v>12196</v>
      </c>
      <c r="C913" t="s">
        <v>13479</v>
      </c>
      <c r="D913" t="s">
        <v>12604</v>
      </c>
      <c r="E913" t="s">
        <v>12566</v>
      </c>
      <c r="F913" t="s">
        <v>12567</v>
      </c>
      <c r="G913">
        <v>2</v>
      </c>
      <c r="H913" t="s">
        <v>766</v>
      </c>
      <c r="I913" t="s">
        <v>65</v>
      </c>
    </row>
    <row r="914" spans="1:9" x14ac:dyDescent="0.3">
      <c r="A914" t="s">
        <v>11586</v>
      </c>
      <c r="B914" t="s">
        <v>12197</v>
      </c>
      <c r="C914" t="s">
        <v>13479</v>
      </c>
      <c r="D914" t="s">
        <v>12604</v>
      </c>
      <c r="E914" t="s">
        <v>12566</v>
      </c>
      <c r="F914" t="s">
        <v>12567</v>
      </c>
      <c r="G914">
        <v>2</v>
      </c>
      <c r="H914" t="s">
        <v>766</v>
      </c>
      <c r="I914" t="s">
        <v>65</v>
      </c>
    </row>
    <row r="915" spans="1:9" x14ac:dyDescent="0.3">
      <c r="A915" t="s">
        <v>11587</v>
      </c>
      <c r="B915" t="s">
        <v>12198</v>
      </c>
      <c r="C915" t="s">
        <v>13479</v>
      </c>
      <c r="D915" t="s">
        <v>12604</v>
      </c>
      <c r="E915" t="s">
        <v>12566</v>
      </c>
      <c r="F915" t="s">
        <v>12567</v>
      </c>
      <c r="G915">
        <v>2</v>
      </c>
      <c r="H915" t="s">
        <v>766</v>
      </c>
      <c r="I915" t="s">
        <v>65</v>
      </c>
    </row>
    <row r="916" spans="1:9" x14ac:dyDescent="0.3">
      <c r="A916" t="s">
        <v>11588</v>
      </c>
      <c r="B916" t="s">
        <v>12199</v>
      </c>
      <c r="C916" t="s">
        <v>13479</v>
      </c>
      <c r="D916" t="s">
        <v>12604</v>
      </c>
      <c r="E916" t="s">
        <v>12566</v>
      </c>
      <c r="F916" t="s">
        <v>12567</v>
      </c>
      <c r="G916">
        <v>2</v>
      </c>
      <c r="H916" t="s">
        <v>766</v>
      </c>
      <c r="I916" t="s">
        <v>65</v>
      </c>
    </row>
    <row r="917" spans="1:9" x14ac:dyDescent="0.3">
      <c r="A917" t="s">
        <v>11589</v>
      </c>
      <c r="B917" t="s">
        <v>12200</v>
      </c>
      <c r="C917" t="s">
        <v>13479</v>
      </c>
      <c r="D917" t="s">
        <v>12604</v>
      </c>
      <c r="E917" t="s">
        <v>12566</v>
      </c>
      <c r="F917" t="s">
        <v>12567</v>
      </c>
      <c r="G917">
        <v>2</v>
      </c>
      <c r="H917" t="s">
        <v>766</v>
      </c>
      <c r="I917" t="s">
        <v>65</v>
      </c>
    </row>
    <row r="918" spans="1:9" x14ac:dyDescent="0.3">
      <c r="A918" t="s">
        <v>11590</v>
      </c>
      <c r="B918" t="s">
        <v>12201</v>
      </c>
      <c r="C918" t="s">
        <v>13479</v>
      </c>
      <c r="D918" t="s">
        <v>12604</v>
      </c>
      <c r="E918" t="s">
        <v>12566</v>
      </c>
      <c r="F918" t="s">
        <v>12567</v>
      </c>
      <c r="G918">
        <v>2</v>
      </c>
      <c r="H918" t="s">
        <v>766</v>
      </c>
      <c r="I918" t="s">
        <v>65</v>
      </c>
    </row>
    <row r="919" spans="1:9" x14ac:dyDescent="0.3">
      <c r="A919" t="s">
        <v>11591</v>
      </c>
      <c r="B919" t="s">
        <v>12202</v>
      </c>
      <c r="C919" t="s">
        <v>13479</v>
      </c>
      <c r="D919" t="s">
        <v>12604</v>
      </c>
      <c r="E919" t="s">
        <v>12566</v>
      </c>
      <c r="F919" t="s">
        <v>12567</v>
      </c>
      <c r="G919">
        <v>2</v>
      </c>
      <c r="H919" t="s">
        <v>766</v>
      </c>
      <c r="I919" t="s">
        <v>65</v>
      </c>
    </row>
    <row r="920" spans="1:9" x14ac:dyDescent="0.3">
      <c r="A920" t="s">
        <v>11592</v>
      </c>
      <c r="B920" t="s">
        <v>12203</v>
      </c>
      <c r="C920" t="s">
        <v>13479</v>
      </c>
      <c r="D920" t="s">
        <v>12604</v>
      </c>
      <c r="E920" t="s">
        <v>12566</v>
      </c>
      <c r="F920" t="s">
        <v>12567</v>
      </c>
      <c r="G920">
        <v>2</v>
      </c>
      <c r="H920" t="s">
        <v>766</v>
      </c>
      <c r="I920" t="s">
        <v>65</v>
      </c>
    </row>
    <row r="921" spans="1:9" x14ac:dyDescent="0.3">
      <c r="A921" t="s">
        <v>11593</v>
      </c>
      <c r="B921" t="s">
        <v>12204</v>
      </c>
      <c r="C921" t="s">
        <v>13479</v>
      </c>
      <c r="D921" t="s">
        <v>12604</v>
      </c>
      <c r="E921" t="s">
        <v>12566</v>
      </c>
      <c r="F921" t="s">
        <v>12567</v>
      </c>
      <c r="G921">
        <v>2</v>
      </c>
      <c r="H921" t="s">
        <v>766</v>
      </c>
      <c r="I921" t="s">
        <v>65</v>
      </c>
    </row>
    <row r="922" spans="1:9" x14ac:dyDescent="0.3">
      <c r="A922" t="s">
        <v>11594</v>
      </c>
      <c r="B922" t="s">
        <v>12205</v>
      </c>
      <c r="C922" t="s">
        <v>13479</v>
      </c>
      <c r="D922" t="s">
        <v>12604</v>
      </c>
      <c r="E922" t="s">
        <v>12566</v>
      </c>
      <c r="F922" t="s">
        <v>12567</v>
      </c>
      <c r="G922">
        <v>2</v>
      </c>
      <c r="H922" t="s">
        <v>766</v>
      </c>
      <c r="I922" t="s">
        <v>65</v>
      </c>
    </row>
    <row r="923" spans="1:9" x14ac:dyDescent="0.3">
      <c r="A923" t="s">
        <v>11595</v>
      </c>
      <c r="B923" t="s">
        <v>12206</v>
      </c>
      <c r="C923" t="s">
        <v>13479</v>
      </c>
      <c r="D923" t="s">
        <v>12604</v>
      </c>
      <c r="E923" t="s">
        <v>12566</v>
      </c>
      <c r="F923" t="s">
        <v>12567</v>
      </c>
      <c r="G923">
        <v>2</v>
      </c>
      <c r="H923" t="s">
        <v>766</v>
      </c>
      <c r="I923" t="s">
        <v>65</v>
      </c>
    </row>
    <row r="924" spans="1:9" x14ac:dyDescent="0.3">
      <c r="A924" t="s">
        <v>11596</v>
      </c>
      <c r="B924" t="s">
        <v>12207</v>
      </c>
      <c r="C924" t="s">
        <v>13479</v>
      </c>
      <c r="D924" t="s">
        <v>12604</v>
      </c>
      <c r="E924" t="s">
        <v>12566</v>
      </c>
      <c r="F924" t="s">
        <v>12567</v>
      </c>
      <c r="G924">
        <v>2</v>
      </c>
      <c r="H924" t="s">
        <v>766</v>
      </c>
      <c r="I924" t="s">
        <v>65</v>
      </c>
    </row>
    <row r="925" spans="1:9" x14ac:dyDescent="0.3">
      <c r="A925" t="s">
        <v>11597</v>
      </c>
      <c r="B925" t="s">
        <v>12208</v>
      </c>
      <c r="C925" t="s">
        <v>13479</v>
      </c>
      <c r="D925" t="s">
        <v>12604</v>
      </c>
      <c r="E925" t="s">
        <v>12566</v>
      </c>
      <c r="F925" t="s">
        <v>12567</v>
      </c>
      <c r="G925">
        <v>2</v>
      </c>
      <c r="H925" t="s">
        <v>766</v>
      </c>
      <c r="I925" t="s">
        <v>65</v>
      </c>
    </row>
    <row r="926" spans="1:9" x14ac:dyDescent="0.3">
      <c r="A926" t="s">
        <v>11598</v>
      </c>
      <c r="B926" t="s">
        <v>12209</v>
      </c>
      <c r="C926" t="s">
        <v>13479</v>
      </c>
      <c r="D926" t="s">
        <v>12604</v>
      </c>
      <c r="E926" t="s">
        <v>12566</v>
      </c>
      <c r="F926" t="s">
        <v>12567</v>
      </c>
      <c r="G926">
        <v>2</v>
      </c>
      <c r="H926" t="s">
        <v>766</v>
      </c>
      <c r="I926" t="s">
        <v>65</v>
      </c>
    </row>
    <row r="927" spans="1:9" x14ac:dyDescent="0.3">
      <c r="A927" t="s">
        <v>11599</v>
      </c>
      <c r="B927" t="s">
        <v>12210</v>
      </c>
      <c r="C927" t="s">
        <v>13479</v>
      </c>
      <c r="D927" t="s">
        <v>12604</v>
      </c>
      <c r="E927" t="s">
        <v>12566</v>
      </c>
      <c r="F927" t="s">
        <v>12567</v>
      </c>
      <c r="G927">
        <v>2</v>
      </c>
      <c r="H927" t="s">
        <v>766</v>
      </c>
      <c r="I927" t="s">
        <v>65</v>
      </c>
    </row>
    <row r="928" spans="1:9" x14ac:dyDescent="0.3">
      <c r="A928" t="s">
        <v>11600</v>
      </c>
      <c r="B928" t="s">
        <v>12211</v>
      </c>
      <c r="C928" t="s">
        <v>13479</v>
      </c>
      <c r="D928" t="s">
        <v>12604</v>
      </c>
      <c r="E928" t="s">
        <v>12566</v>
      </c>
      <c r="F928" t="s">
        <v>12567</v>
      </c>
      <c r="G928">
        <v>2</v>
      </c>
      <c r="H928" t="s">
        <v>766</v>
      </c>
      <c r="I928" t="s">
        <v>65</v>
      </c>
    </row>
    <row r="929" spans="1:9" x14ac:dyDescent="0.3">
      <c r="A929" t="s">
        <v>11601</v>
      </c>
      <c r="B929" t="s">
        <v>12212</v>
      </c>
      <c r="C929" t="s">
        <v>13479</v>
      </c>
      <c r="D929" t="s">
        <v>12604</v>
      </c>
      <c r="E929" t="s">
        <v>12566</v>
      </c>
      <c r="F929" t="s">
        <v>12567</v>
      </c>
      <c r="G929">
        <v>2</v>
      </c>
      <c r="H929" t="s">
        <v>766</v>
      </c>
      <c r="I929" t="s">
        <v>65</v>
      </c>
    </row>
    <row r="930" spans="1:9" x14ac:dyDescent="0.3">
      <c r="A930" t="s">
        <v>11602</v>
      </c>
      <c r="B930" t="s">
        <v>12213</v>
      </c>
      <c r="C930" t="s">
        <v>13479</v>
      </c>
      <c r="D930" t="s">
        <v>12604</v>
      </c>
      <c r="E930" t="s">
        <v>12566</v>
      </c>
      <c r="F930" t="s">
        <v>12567</v>
      </c>
      <c r="G930">
        <v>2</v>
      </c>
      <c r="H930" t="s">
        <v>766</v>
      </c>
      <c r="I930" t="s">
        <v>65</v>
      </c>
    </row>
    <row r="931" spans="1:9" x14ac:dyDescent="0.3">
      <c r="A931" t="s">
        <v>11603</v>
      </c>
      <c r="B931" t="s">
        <v>12214</v>
      </c>
      <c r="C931" t="s">
        <v>13479</v>
      </c>
      <c r="D931" t="s">
        <v>12604</v>
      </c>
      <c r="E931" t="s">
        <v>12566</v>
      </c>
      <c r="F931" t="s">
        <v>12567</v>
      </c>
      <c r="G931">
        <v>2</v>
      </c>
      <c r="H931" t="s">
        <v>766</v>
      </c>
      <c r="I931" t="s">
        <v>65</v>
      </c>
    </row>
    <row r="932" spans="1:9" x14ac:dyDescent="0.3">
      <c r="A932" t="s">
        <v>11604</v>
      </c>
      <c r="B932" t="s">
        <v>12215</v>
      </c>
      <c r="C932" t="s">
        <v>13479</v>
      </c>
      <c r="D932" t="s">
        <v>12604</v>
      </c>
      <c r="E932" t="s">
        <v>12566</v>
      </c>
      <c r="F932" t="s">
        <v>12567</v>
      </c>
      <c r="G932">
        <v>2</v>
      </c>
      <c r="H932" t="s">
        <v>766</v>
      </c>
      <c r="I932" t="s">
        <v>65</v>
      </c>
    </row>
    <row r="933" spans="1:9" x14ac:dyDescent="0.3">
      <c r="A933" t="s">
        <v>11605</v>
      </c>
      <c r="B933" t="s">
        <v>12216</v>
      </c>
      <c r="C933" t="s">
        <v>13479</v>
      </c>
      <c r="D933" t="s">
        <v>12604</v>
      </c>
      <c r="E933" t="s">
        <v>12566</v>
      </c>
      <c r="F933" t="s">
        <v>12567</v>
      </c>
      <c r="G933">
        <v>2</v>
      </c>
      <c r="H933" t="s">
        <v>766</v>
      </c>
      <c r="I933" t="s">
        <v>65</v>
      </c>
    </row>
    <row r="934" spans="1:9" x14ac:dyDescent="0.3">
      <c r="A934" t="s">
        <v>11606</v>
      </c>
      <c r="B934" t="s">
        <v>12217</v>
      </c>
      <c r="C934" t="s">
        <v>13479</v>
      </c>
      <c r="D934" t="s">
        <v>12604</v>
      </c>
      <c r="E934" t="s">
        <v>12566</v>
      </c>
      <c r="F934" t="s">
        <v>12567</v>
      </c>
      <c r="G934">
        <v>2</v>
      </c>
      <c r="H934" t="s">
        <v>766</v>
      </c>
      <c r="I934" t="s">
        <v>65</v>
      </c>
    </row>
    <row r="935" spans="1:9" x14ac:dyDescent="0.3">
      <c r="A935" t="s">
        <v>11607</v>
      </c>
      <c r="B935" t="s">
        <v>12218</v>
      </c>
      <c r="C935" t="s">
        <v>13479</v>
      </c>
      <c r="D935" t="s">
        <v>12604</v>
      </c>
      <c r="E935" t="s">
        <v>12566</v>
      </c>
      <c r="F935" t="s">
        <v>12567</v>
      </c>
      <c r="G935">
        <v>2</v>
      </c>
      <c r="H935" t="s">
        <v>766</v>
      </c>
      <c r="I935" t="s">
        <v>65</v>
      </c>
    </row>
    <row r="936" spans="1:9" x14ac:dyDescent="0.3">
      <c r="A936" t="s">
        <v>11608</v>
      </c>
      <c r="B936" t="s">
        <v>12219</v>
      </c>
      <c r="C936" t="s">
        <v>13479</v>
      </c>
      <c r="D936" t="s">
        <v>12604</v>
      </c>
      <c r="E936" t="s">
        <v>12566</v>
      </c>
      <c r="F936" t="s">
        <v>12567</v>
      </c>
      <c r="G936">
        <v>2</v>
      </c>
      <c r="H936" t="s">
        <v>766</v>
      </c>
      <c r="I936" t="s">
        <v>65</v>
      </c>
    </row>
    <row r="937" spans="1:9" x14ac:dyDescent="0.3">
      <c r="A937" t="s">
        <v>11609</v>
      </c>
      <c r="B937" t="s">
        <v>12220</v>
      </c>
      <c r="C937" t="s">
        <v>13479</v>
      </c>
      <c r="D937" t="s">
        <v>12604</v>
      </c>
      <c r="E937" t="s">
        <v>12566</v>
      </c>
      <c r="F937" t="s">
        <v>12567</v>
      </c>
      <c r="G937">
        <v>2</v>
      </c>
      <c r="H937" t="s">
        <v>766</v>
      </c>
      <c r="I937" t="s">
        <v>65</v>
      </c>
    </row>
    <row r="938" spans="1:9" x14ac:dyDescent="0.3">
      <c r="A938" t="s">
        <v>11610</v>
      </c>
      <c r="B938" t="s">
        <v>12221</v>
      </c>
      <c r="C938" t="s">
        <v>13479</v>
      </c>
      <c r="D938" t="s">
        <v>12604</v>
      </c>
      <c r="E938" t="s">
        <v>12566</v>
      </c>
      <c r="F938" t="s">
        <v>12567</v>
      </c>
      <c r="G938">
        <v>2</v>
      </c>
      <c r="H938" t="s">
        <v>766</v>
      </c>
      <c r="I938" t="s">
        <v>65</v>
      </c>
    </row>
    <row r="939" spans="1:9" x14ac:dyDescent="0.3">
      <c r="A939" t="s">
        <v>11611</v>
      </c>
      <c r="B939" t="s">
        <v>12222</v>
      </c>
      <c r="C939" t="s">
        <v>13479</v>
      </c>
      <c r="D939" t="s">
        <v>12604</v>
      </c>
      <c r="E939" t="s">
        <v>12566</v>
      </c>
      <c r="F939" t="s">
        <v>12567</v>
      </c>
      <c r="G939">
        <v>2</v>
      </c>
      <c r="H939" t="s">
        <v>766</v>
      </c>
      <c r="I939" t="s">
        <v>65</v>
      </c>
    </row>
    <row r="940" spans="1:9" x14ac:dyDescent="0.3">
      <c r="A940" t="s">
        <v>11612</v>
      </c>
      <c r="B940" t="s">
        <v>12223</v>
      </c>
      <c r="C940" t="s">
        <v>13479</v>
      </c>
      <c r="D940" t="s">
        <v>12604</v>
      </c>
      <c r="E940" t="s">
        <v>12566</v>
      </c>
      <c r="F940" t="s">
        <v>12567</v>
      </c>
      <c r="G940">
        <v>2</v>
      </c>
      <c r="H940" t="s">
        <v>766</v>
      </c>
      <c r="I940" t="s">
        <v>65</v>
      </c>
    </row>
    <row r="941" spans="1:9" x14ac:dyDescent="0.3">
      <c r="A941" t="s">
        <v>11613</v>
      </c>
      <c r="B941" t="s">
        <v>12225</v>
      </c>
      <c r="C941" t="s">
        <v>13479</v>
      </c>
      <c r="D941" t="s">
        <v>12604</v>
      </c>
      <c r="E941" t="s">
        <v>12566</v>
      </c>
      <c r="F941" t="s">
        <v>12567</v>
      </c>
      <c r="G941">
        <v>2</v>
      </c>
      <c r="H941" t="s">
        <v>766</v>
      </c>
      <c r="I941" t="s">
        <v>65</v>
      </c>
    </row>
    <row r="942" spans="1:9" x14ac:dyDescent="0.3">
      <c r="A942" t="s">
        <v>11614</v>
      </c>
      <c r="B942" t="s">
        <v>12226</v>
      </c>
      <c r="C942" t="s">
        <v>13479</v>
      </c>
      <c r="D942" t="s">
        <v>12604</v>
      </c>
      <c r="E942" t="s">
        <v>12566</v>
      </c>
      <c r="F942" t="s">
        <v>12567</v>
      </c>
      <c r="G942">
        <v>2</v>
      </c>
      <c r="H942" t="s">
        <v>766</v>
      </c>
      <c r="I942" t="s">
        <v>65</v>
      </c>
    </row>
    <row r="943" spans="1:9" x14ac:dyDescent="0.3">
      <c r="A943" t="s">
        <v>11615</v>
      </c>
      <c r="B943" t="s">
        <v>12227</v>
      </c>
      <c r="C943" t="s">
        <v>13479</v>
      </c>
      <c r="D943" t="s">
        <v>12604</v>
      </c>
      <c r="E943" t="s">
        <v>12566</v>
      </c>
      <c r="F943" t="s">
        <v>12567</v>
      </c>
      <c r="G943">
        <v>2</v>
      </c>
      <c r="H943" t="s">
        <v>766</v>
      </c>
      <c r="I943" t="s">
        <v>65</v>
      </c>
    </row>
    <row r="944" spans="1:9" x14ac:dyDescent="0.3">
      <c r="A944" t="s">
        <v>11616</v>
      </c>
      <c r="B944" t="s">
        <v>12228</v>
      </c>
      <c r="C944" t="s">
        <v>13479</v>
      </c>
      <c r="D944" t="s">
        <v>12604</v>
      </c>
      <c r="E944" t="s">
        <v>12566</v>
      </c>
      <c r="F944" t="s">
        <v>12567</v>
      </c>
      <c r="G944">
        <v>2</v>
      </c>
      <c r="H944" t="s">
        <v>766</v>
      </c>
      <c r="I944" t="s">
        <v>65</v>
      </c>
    </row>
    <row r="945" spans="1:9" x14ac:dyDescent="0.3">
      <c r="A945" t="s">
        <v>11617</v>
      </c>
      <c r="B945" t="s">
        <v>12229</v>
      </c>
      <c r="C945" t="s">
        <v>13479</v>
      </c>
      <c r="D945" t="s">
        <v>12604</v>
      </c>
      <c r="E945" t="s">
        <v>12566</v>
      </c>
      <c r="F945" t="s">
        <v>12567</v>
      </c>
      <c r="G945">
        <v>2</v>
      </c>
      <c r="H945" t="s">
        <v>766</v>
      </c>
      <c r="I945" t="s">
        <v>65</v>
      </c>
    </row>
    <row r="946" spans="1:9" x14ac:dyDescent="0.3">
      <c r="A946" t="s">
        <v>11618</v>
      </c>
      <c r="B946" t="s">
        <v>12230</v>
      </c>
      <c r="C946" t="s">
        <v>13478</v>
      </c>
      <c r="D946" t="s">
        <v>12604</v>
      </c>
      <c r="E946" t="s">
        <v>12566</v>
      </c>
      <c r="F946" t="s">
        <v>12567</v>
      </c>
      <c r="G946">
        <v>2</v>
      </c>
      <c r="H946" t="s">
        <v>766</v>
      </c>
      <c r="I946" t="s">
        <v>57</v>
      </c>
    </row>
    <row r="947" spans="1:9" x14ac:dyDescent="0.3">
      <c r="A947" t="s">
        <v>11619</v>
      </c>
      <c r="B947" t="s">
        <v>12232</v>
      </c>
      <c r="C947" t="s">
        <v>13479</v>
      </c>
      <c r="D947" t="s">
        <v>12604</v>
      </c>
      <c r="E947" t="s">
        <v>12566</v>
      </c>
      <c r="F947" t="s">
        <v>12567</v>
      </c>
      <c r="G947">
        <v>2</v>
      </c>
      <c r="H947" t="s">
        <v>766</v>
      </c>
      <c r="I947" t="s">
        <v>65</v>
      </c>
    </row>
    <row r="948" spans="1:9" x14ac:dyDescent="0.3">
      <c r="A948" t="s">
        <v>11620</v>
      </c>
      <c r="B948" t="s">
        <v>12233</v>
      </c>
      <c r="C948" t="s">
        <v>13479</v>
      </c>
      <c r="D948" t="s">
        <v>12604</v>
      </c>
      <c r="E948" t="s">
        <v>12566</v>
      </c>
      <c r="F948" t="s">
        <v>12567</v>
      </c>
      <c r="G948">
        <v>2</v>
      </c>
      <c r="H948" t="s">
        <v>766</v>
      </c>
      <c r="I948" t="s">
        <v>65</v>
      </c>
    </row>
    <row r="949" spans="1:9" x14ac:dyDescent="0.3">
      <c r="A949" t="s">
        <v>11621</v>
      </c>
      <c r="B949" t="s">
        <v>12234</v>
      </c>
      <c r="C949" t="s">
        <v>13479</v>
      </c>
      <c r="D949" t="s">
        <v>12604</v>
      </c>
      <c r="E949" t="s">
        <v>12566</v>
      </c>
      <c r="F949" t="s">
        <v>12567</v>
      </c>
      <c r="G949">
        <v>2</v>
      </c>
      <c r="H949" t="s">
        <v>766</v>
      </c>
      <c r="I949" t="s">
        <v>65</v>
      </c>
    </row>
    <row r="950" spans="1:9" x14ac:dyDescent="0.3">
      <c r="A950" t="s">
        <v>11622</v>
      </c>
      <c r="B950" t="s">
        <v>12235</v>
      </c>
      <c r="C950" t="s">
        <v>13478</v>
      </c>
      <c r="D950" t="s">
        <v>12604</v>
      </c>
      <c r="E950" t="s">
        <v>12566</v>
      </c>
      <c r="F950" t="s">
        <v>12567</v>
      </c>
      <c r="G950">
        <v>2</v>
      </c>
      <c r="H950" t="s">
        <v>766</v>
      </c>
      <c r="I950" t="s">
        <v>57</v>
      </c>
    </row>
    <row r="951" spans="1:9" x14ac:dyDescent="0.3">
      <c r="A951" t="s">
        <v>11623</v>
      </c>
      <c r="B951" t="s">
        <v>12235</v>
      </c>
      <c r="C951" t="s">
        <v>13492</v>
      </c>
      <c r="D951" t="s">
        <v>12604</v>
      </c>
      <c r="E951" t="s">
        <v>12566</v>
      </c>
      <c r="F951" t="s">
        <v>12567</v>
      </c>
      <c r="G951">
        <v>2</v>
      </c>
      <c r="H951" t="s">
        <v>766</v>
      </c>
      <c r="I951" t="s">
        <v>103</v>
      </c>
    </row>
    <row r="952" spans="1:9" x14ac:dyDescent="0.3">
      <c r="A952" t="s">
        <v>11624</v>
      </c>
      <c r="B952" t="s">
        <v>12236</v>
      </c>
      <c r="C952" t="s">
        <v>13479</v>
      </c>
      <c r="D952" t="s">
        <v>12604</v>
      </c>
      <c r="E952" t="s">
        <v>12566</v>
      </c>
      <c r="F952" t="s">
        <v>12567</v>
      </c>
      <c r="G952">
        <v>2</v>
      </c>
      <c r="H952" t="s">
        <v>766</v>
      </c>
      <c r="I952" t="s">
        <v>65</v>
      </c>
    </row>
    <row r="953" spans="1:9" x14ac:dyDescent="0.3">
      <c r="A953" t="s">
        <v>11625</v>
      </c>
      <c r="B953" t="s">
        <v>12237</v>
      </c>
      <c r="C953" t="s">
        <v>13479</v>
      </c>
      <c r="D953" t="s">
        <v>12604</v>
      </c>
      <c r="E953" t="s">
        <v>12566</v>
      </c>
      <c r="F953" t="s">
        <v>12567</v>
      </c>
      <c r="G953">
        <v>2</v>
      </c>
      <c r="H953" t="s">
        <v>766</v>
      </c>
      <c r="I953" t="s">
        <v>65</v>
      </c>
    </row>
    <row r="954" spans="1:9" x14ac:dyDescent="0.3">
      <c r="A954" t="s">
        <v>11626</v>
      </c>
      <c r="B954" t="s">
        <v>12238</v>
      </c>
      <c r="C954" t="s">
        <v>13479</v>
      </c>
      <c r="D954" t="s">
        <v>12604</v>
      </c>
      <c r="E954" t="s">
        <v>12566</v>
      </c>
      <c r="F954" t="s">
        <v>12567</v>
      </c>
      <c r="G954">
        <v>2</v>
      </c>
      <c r="H954" t="s">
        <v>766</v>
      </c>
      <c r="I954" t="s">
        <v>65</v>
      </c>
    </row>
    <row r="955" spans="1:9" x14ac:dyDescent="0.3">
      <c r="A955" t="s">
        <v>11627</v>
      </c>
      <c r="B955" t="s">
        <v>12239</v>
      </c>
      <c r="C955" t="s">
        <v>13479</v>
      </c>
      <c r="D955" t="s">
        <v>12604</v>
      </c>
      <c r="E955" t="s">
        <v>12566</v>
      </c>
      <c r="F955" t="s">
        <v>12567</v>
      </c>
      <c r="G955">
        <v>2</v>
      </c>
      <c r="H955" t="s">
        <v>766</v>
      </c>
      <c r="I955" t="s">
        <v>65</v>
      </c>
    </row>
    <row r="956" spans="1:9" x14ac:dyDescent="0.3">
      <c r="A956" t="s">
        <v>11628</v>
      </c>
      <c r="B956" t="s">
        <v>12240</v>
      </c>
      <c r="C956" t="s">
        <v>13479</v>
      </c>
      <c r="D956" t="s">
        <v>12604</v>
      </c>
      <c r="E956" t="s">
        <v>12566</v>
      </c>
      <c r="F956" t="s">
        <v>12567</v>
      </c>
      <c r="G956">
        <v>2</v>
      </c>
      <c r="H956" t="s">
        <v>766</v>
      </c>
      <c r="I956" t="s">
        <v>65</v>
      </c>
    </row>
    <row r="957" spans="1:9" x14ac:dyDescent="0.3">
      <c r="A957" t="s">
        <v>11629</v>
      </c>
      <c r="B957" t="s">
        <v>12241</v>
      </c>
      <c r="C957" t="s">
        <v>13479</v>
      </c>
      <c r="D957" t="s">
        <v>12604</v>
      </c>
      <c r="E957" t="s">
        <v>12566</v>
      </c>
      <c r="F957" t="s">
        <v>12567</v>
      </c>
      <c r="G957">
        <v>2</v>
      </c>
      <c r="H957" t="s">
        <v>766</v>
      </c>
      <c r="I957" t="s">
        <v>65</v>
      </c>
    </row>
    <row r="958" spans="1:9" x14ac:dyDescent="0.3">
      <c r="A958" t="s">
        <v>11630</v>
      </c>
      <c r="B958" t="s">
        <v>12242</v>
      </c>
      <c r="C958" t="s">
        <v>13479</v>
      </c>
      <c r="D958" t="s">
        <v>12604</v>
      </c>
      <c r="E958" t="s">
        <v>12566</v>
      </c>
      <c r="F958" t="s">
        <v>12567</v>
      </c>
      <c r="G958">
        <v>2</v>
      </c>
      <c r="H958" t="s">
        <v>766</v>
      </c>
      <c r="I958" t="s">
        <v>65</v>
      </c>
    </row>
    <row r="959" spans="1:9" x14ac:dyDescent="0.3">
      <c r="A959" t="s">
        <v>11631</v>
      </c>
      <c r="B959" t="s">
        <v>12243</v>
      </c>
      <c r="C959" t="s">
        <v>13478</v>
      </c>
      <c r="D959" t="s">
        <v>12604</v>
      </c>
      <c r="E959" t="s">
        <v>12566</v>
      </c>
      <c r="F959" t="s">
        <v>12567</v>
      </c>
      <c r="G959">
        <v>2</v>
      </c>
      <c r="H959" t="s">
        <v>766</v>
      </c>
      <c r="I959" t="s">
        <v>57</v>
      </c>
    </row>
    <row r="960" spans="1:9" x14ac:dyDescent="0.3">
      <c r="A960" t="s">
        <v>11632</v>
      </c>
      <c r="B960" t="s">
        <v>12244</v>
      </c>
      <c r="C960" t="s">
        <v>13479</v>
      </c>
      <c r="D960" t="s">
        <v>12604</v>
      </c>
      <c r="E960" t="s">
        <v>12566</v>
      </c>
      <c r="F960" t="s">
        <v>12567</v>
      </c>
      <c r="G960">
        <v>2</v>
      </c>
      <c r="H960" t="s">
        <v>766</v>
      </c>
      <c r="I960" t="s">
        <v>65</v>
      </c>
    </row>
    <row r="961" spans="1:9" x14ac:dyDescent="0.3">
      <c r="A961" t="s">
        <v>11633</v>
      </c>
      <c r="B961" t="s">
        <v>12245</v>
      </c>
      <c r="C961" t="s">
        <v>13479</v>
      </c>
      <c r="D961" t="s">
        <v>12604</v>
      </c>
      <c r="E961" t="s">
        <v>12566</v>
      </c>
      <c r="F961" t="s">
        <v>12567</v>
      </c>
      <c r="G961">
        <v>2</v>
      </c>
      <c r="H961" t="s">
        <v>766</v>
      </c>
      <c r="I961" t="s">
        <v>65</v>
      </c>
    </row>
    <row r="962" spans="1:9" x14ac:dyDescent="0.3">
      <c r="A962" t="s">
        <v>11634</v>
      </c>
      <c r="B962" t="s">
        <v>12246</v>
      </c>
      <c r="C962" t="s">
        <v>13478</v>
      </c>
      <c r="D962" t="s">
        <v>12604</v>
      </c>
      <c r="E962" t="s">
        <v>12566</v>
      </c>
      <c r="F962" t="s">
        <v>12567</v>
      </c>
      <c r="G962">
        <v>2</v>
      </c>
      <c r="H962" t="s">
        <v>766</v>
      </c>
      <c r="I962" t="s">
        <v>57</v>
      </c>
    </row>
    <row r="963" spans="1:9" x14ac:dyDescent="0.3">
      <c r="A963" t="s">
        <v>11635</v>
      </c>
      <c r="B963" t="s">
        <v>12247</v>
      </c>
      <c r="C963" t="s">
        <v>13479</v>
      </c>
      <c r="D963" t="s">
        <v>12604</v>
      </c>
      <c r="E963" t="s">
        <v>12566</v>
      </c>
      <c r="F963" t="s">
        <v>12567</v>
      </c>
      <c r="G963">
        <v>2</v>
      </c>
      <c r="H963" t="s">
        <v>766</v>
      </c>
      <c r="I963" t="s">
        <v>65</v>
      </c>
    </row>
    <row r="964" spans="1:9" x14ac:dyDescent="0.3">
      <c r="A964" t="s">
        <v>11636</v>
      </c>
      <c r="B964" t="s">
        <v>12248</v>
      </c>
      <c r="C964" t="s">
        <v>13478</v>
      </c>
      <c r="D964" t="s">
        <v>12604</v>
      </c>
      <c r="E964" t="s">
        <v>12566</v>
      </c>
      <c r="F964" t="s">
        <v>12567</v>
      </c>
      <c r="G964">
        <v>2</v>
      </c>
      <c r="H964" t="s">
        <v>766</v>
      </c>
      <c r="I964" t="s">
        <v>57</v>
      </c>
    </row>
    <row r="965" spans="1:9" x14ac:dyDescent="0.3">
      <c r="A965" t="s">
        <v>11637</v>
      </c>
      <c r="B965" t="s">
        <v>12249</v>
      </c>
      <c r="C965" t="s">
        <v>13479</v>
      </c>
      <c r="D965" t="s">
        <v>12604</v>
      </c>
      <c r="E965" t="s">
        <v>12566</v>
      </c>
      <c r="F965" t="s">
        <v>12567</v>
      </c>
      <c r="G965">
        <v>2</v>
      </c>
      <c r="H965" t="s">
        <v>766</v>
      </c>
      <c r="I965" t="s">
        <v>65</v>
      </c>
    </row>
    <row r="966" spans="1:9" x14ac:dyDescent="0.3">
      <c r="A966" t="s">
        <v>11638</v>
      </c>
      <c r="B966" t="s">
        <v>12250</v>
      </c>
      <c r="C966" t="s">
        <v>13479</v>
      </c>
      <c r="D966" t="s">
        <v>12604</v>
      </c>
      <c r="E966" t="s">
        <v>12566</v>
      </c>
      <c r="F966" t="s">
        <v>12567</v>
      </c>
      <c r="G966">
        <v>2</v>
      </c>
      <c r="H966" t="s">
        <v>766</v>
      </c>
      <c r="I966" t="s">
        <v>65</v>
      </c>
    </row>
    <row r="967" spans="1:9" x14ac:dyDescent="0.3">
      <c r="A967" t="s">
        <v>11639</v>
      </c>
      <c r="B967" t="s">
        <v>12251</v>
      </c>
      <c r="C967" t="s">
        <v>13479</v>
      </c>
      <c r="D967" t="s">
        <v>12604</v>
      </c>
      <c r="E967" t="s">
        <v>12566</v>
      </c>
      <c r="F967" t="s">
        <v>12567</v>
      </c>
      <c r="G967">
        <v>2</v>
      </c>
      <c r="H967" t="s">
        <v>766</v>
      </c>
      <c r="I967" t="s">
        <v>65</v>
      </c>
    </row>
    <row r="968" spans="1:9" x14ac:dyDescent="0.3">
      <c r="A968" t="s">
        <v>11640</v>
      </c>
      <c r="B968" t="s">
        <v>12252</v>
      </c>
      <c r="C968" t="s">
        <v>13479</v>
      </c>
      <c r="D968" t="s">
        <v>12604</v>
      </c>
      <c r="E968" t="s">
        <v>12566</v>
      </c>
      <c r="F968" t="s">
        <v>12567</v>
      </c>
      <c r="G968">
        <v>2</v>
      </c>
      <c r="H968" t="s">
        <v>766</v>
      </c>
      <c r="I968" t="s">
        <v>65</v>
      </c>
    </row>
    <row r="969" spans="1:9" x14ac:dyDescent="0.3">
      <c r="A969" t="s">
        <v>11641</v>
      </c>
      <c r="B969" t="s">
        <v>12253</v>
      </c>
      <c r="C969" t="s">
        <v>13479</v>
      </c>
      <c r="D969" t="s">
        <v>12604</v>
      </c>
      <c r="E969" t="s">
        <v>12566</v>
      </c>
      <c r="F969" t="s">
        <v>12567</v>
      </c>
      <c r="G969">
        <v>2</v>
      </c>
      <c r="H969" t="s">
        <v>766</v>
      </c>
      <c r="I969" t="s">
        <v>65</v>
      </c>
    </row>
    <row r="970" spans="1:9" x14ac:dyDescent="0.3">
      <c r="A970" t="s">
        <v>11642</v>
      </c>
      <c r="B970" t="s">
        <v>12254</v>
      </c>
      <c r="C970" t="s">
        <v>13479</v>
      </c>
      <c r="D970" t="s">
        <v>12604</v>
      </c>
      <c r="E970" t="s">
        <v>12566</v>
      </c>
      <c r="F970" t="s">
        <v>12567</v>
      </c>
      <c r="G970">
        <v>2</v>
      </c>
      <c r="H970" t="s">
        <v>766</v>
      </c>
      <c r="I970" t="s">
        <v>65</v>
      </c>
    </row>
    <row r="971" spans="1:9" x14ac:dyDescent="0.3">
      <c r="A971" t="s">
        <v>11643</v>
      </c>
      <c r="B971" t="s">
        <v>12255</v>
      </c>
      <c r="C971" t="s">
        <v>13479</v>
      </c>
      <c r="D971" t="s">
        <v>12604</v>
      </c>
      <c r="E971" t="s">
        <v>12566</v>
      </c>
      <c r="F971" t="s">
        <v>12567</v>
      </c>
      <c r="G971">
        <v>2</v>
      </c>
      <c r="H971" t="s">
        <v>766</v>
      </c>
      <c r="I971" t="s">
        <v>65</v>
      </c>
    </row>
    <row r="972" spans="1:9" x14ac:dyDescent="0.3">
      <c r="A972" t="s">
        <v>11644</v>
      </c>
      <c r="B972" t="s">
        <v>12256</v>
      </c>
      <c r="C972" t="s">
        <v>13479</v>
      </c>
      <c r="D972" t="s">
        <v>12604</v>
      </c>
      <c r="E972" t="s">
        <v>12566</v>
      </c>
      <c r="F972" t="s">
        <v>12567</v>
      </c>
      <c r="G972">
        <v>2</v>
      </c>
      <c r="H972" t="s">
        <v>766</v>
      </c>
      <c r="I972" t="s">
        <v>65</v>
      </c>
    </row>
    <row r="973" spans="1:9" x14ac:dyDescent="0.3">
      <c r="A973" t="s">
        <v>11645</v>
      </c>
      <c r="B973" t="s">
        <v>12257</v>
      </c>
      <c r="C973" t="s">
        <v>13479</v>
      </c>
      <c r="D973" t="s">
        <v>12604</v>
      </c>
      <c r="E973" t="s">
        <v>12566</v>
      </c>
      <c r="F973" t="s">
        <v>12567</v>
      </c>
      <c r="G973">
        <v>2</v>
      </c>
      <c r="H973" t="s">
        <v>766</v>
      </c>
      <c r="I973" t="s">
        <v>65</v>
      </c>
    </row>
    <row r="974" spans="1:9" x14ac:dyDescent="0.3">
      <c r="A974" t="s">
        <v>11646</v>
      </c>
      <c r="B974" t="s">
        <v>12258</v>
      </c>
      <c r="C974" t="s">
        <v>13479</v>
      </c>
      <c r="D974" t="s">
        <v>12604</v>
      </c>
      <c r="E974" t="s">
        <v>12566</v>
      </c>
      <c r="F974" t="s">
        <v>12567</v>
      </c>
      <c r="G974">
        <v>2</v>
      </c>
      <c r="H974" t="s">
        <v>766</v>
      </c>
      <c r="I974" t="s">
        <v>65</v>
      </c>
    </row>
    <row r="975" spans="1:9" x14ac:dyDescent="0.3">
      <c r="A975" t="s">
        <v>11647</v>
      </c>
      <c r="B975" t="s">
        <v>12259</v>
      </c>
      <c r="C975" t="s">
        <v>13479</v>
      </c>
      <c r="D975" t="s">
        <v>12604</v>
      </c>
      <c r="E975" t="s">
        <v>12566</v>
      </c>
      <c r="F975" t="s">
        <v>12567</v>
      </c>
      <c r="G975">
        <v>2</v>
      </c>
      <c r="H975" t="s">
        <v>766</v>
      </c>
      <c r="I975" t="s">
        <v>65</v>
      </c>
    </row>
    <row r="976" spans="1:9" x14ac:dyDescent="0.3">
      <c r="A976" t="s">
        <v>11648</v>
      </c>
      <c r="B976" t="s">
        <v>12261</v>
      </c>
      <c r="C976" t="s">
        <v>13479</v>
      </c>
      <c r="D976" t="s">
        <v>12604</v>
      </c>
      <c r="E976" t="s">
        <v>12566</v>
      </c>
      <c r="F976" t="s">
        <v>12567</v>
      </c>
      <c r="G976">
        <v>2</v>
      </c>
      <c r="H976" t="s">
        <v>766</v>
      </c>
      <c r="I976" t="s">
        <v>65</v>
      </c>
    </row>
    <row r="977" spans="1:9" x14ac:dyDescent="0.3">
      <c r="A977" t="s">
        <v>11649</v>
      </c>
      <c r="B977" t="s">
        <v>12262</v>
      </c>
      <c r="C977" t="s">
        <v>13479</v>
      </c>
      <c r="D977" t="s">
        <v>12604</v>
      </c>
      <c r="E977" t="s">
        <v>12566</v>
      </c>
      <c r="F977" t="s">
        <v>12567</v>
      </c>
      <c r="G977">
        <v>2</v>
      </c>
      <c r="H977" t="s">
        <v>766</v>
      </c>
      <c r="I977" t="s">
        <v>65</v>
      </c>
    </row>
    <row r="978" spans="1:9" x14ac:dyDescent="0.3">
      <c r="A978" t="s">
        <v>11650</v>
      </c>
      <c r="B978" t="s">
        <v>12263</v>
      </c>
      <c r="C978" t="s">
        <v>13479</v>
      </c>
      <c r="D978" t="s">
        <v>12604</v>
      </c>
      <c r="E978" t="s">
        <v>12566</v>
      </c>
      <c r="F978" t="s">
        <v>12567</v>
      </c>
      <c r="G978">
        <v>2</v>
      </c>
      <c r="H978" t="s">
        <v>766</v>
      </c>
      <c r="I978" t="s">
        <v>65</v>
      </c>
    </row>
    <row r="979" spans="1:9" x14ac:dyDescent="0.3">
      <c r="A979" t="s">
        <v>11651</v>
      </c>
      <c r="B979" t="s">
        <v>12264</v>
      </c>
      <c r="C979" t="s">
        <v>13479</v>
      </c>
      <c r="D979" t="s">
        <v>12604</v>
      </c>
      <c r="E979" t="s">
        <v>12566</v>
      </c>
      <c r="F979" t="s">
        <v>12567</v>
      </c>
      <c r="G979">
        <v>2</v>
      </c>
      <c r="H979" t="s">
        <v>766</v>
      </c>
      <c r="I979" t="s">
        <v>65</v>
      </c>
    </row>
    <row r="980" spans="1:9" x14ac:dyDescent="0.3">
      <c r="A980" t="s">
        <v>11652</v>
      </c>
      <c r="B980" t="s">
        <v>12265</v>
      </c>
      <c r="C980" t="s">
        <v>13479</v>
      </c>
      <c r="D980" t="s">
        <v>12604</v>
      </c>
      <c r="E980" t="s">
        <v>12566</v>
      </c>
      <c r="F980" t="s">
        <v>12567</v>
      </c>
      <c r="G980">
        <v>2</v>
      </c>
      <c r="H980" t="s">
        <v>766</v>
      </c>
      <c r="I980" t="s">
        <v>65</v>
      </c>
    </row>
    <row r="981" spans="1:9" x14ac:dyDescent="0.3">
      <c r="A981" t="s">
        <v>11653</v>
      </c>
      <c r="B981" t="s">
        <v>12266</v>
      </c>
      <c r="C981" t="s">
        <v>13479</v>
      </c>
      <c r="D981" t="s">
        <v>12604</v>
      </c>
      <c r="E981" t="s">
        <v>12566</v>
      </c>
      <c r="F981" t="s">
        <v>12567</v>
      </c>
      <c r="G981">
        <v>2</v>
      </c>
      <c r="H981" t="s">
        <v>766</v>
      </c>
      <c r="I981" t="s">
        <v>65</v>
      </c>
    </row>
    <row r="982" spans="1:9" x14ac:dyDescent="0.3">
      <c r="A982" t="s">
        <v>11654</v>
      </c>
      <c r="B982" t="s">
        <v>12267</v>
      </c>
      <c r="C982" t="s">
        <v>13479</v>
      </c>
      <c r="D982" t="s">
        <v>12604</v>
      </c>
      <c r="E982" t="s">
        <v>12566</v>
      </c>
      <c r="F982" t="s">
        <v>12567</v>
      </c>
      <c r="G982">
        <v>2</v>
      </c>
      <c r="H982" t="s">
        <v>766</v>
      </c>
      <c r="I982" t="s">
        <v>65</v>
      </c>
    </row>
    <row r="983" spans="1:9" x14ac:dyDescent="0.3">
      <c r="A983" t="s">
        <v>11655</v>
      </c>
      <c r="B983" t="s">
        <v>12268</v>
      </c>
      <c r="C983" t="s">
        <v>13479</v>
      </c>
      <c r="D983" t="s">
        <v>12604</v>
      </c>
      <c r="E983" t="s">
        <v>12566</v>
      </c>
      <c r="F983" t="s">
        <v>12567</v>
      </c>
      <c r="G983">
        <v>2</v>
      </c>
      <c r="H983" t="s">
        <v>766</v>
      </c>
      <c r="I983" t="s">
        <v>65</v>
      </c>
    </row>
    <row r="984" spans="1:9" x14ac:dyDescent="0.3">
      <c r="A984" t="s">
        <v>11656</v>
      </c>
      <c r="B984" t="s">
        <v>12269</v>
      </c>
      <c r="C984" t="s">
        <v>13479</v>
      </c>
      <c r="D984" t="s">
        <v>12604</v>
      </c>
      <c r="E984" t="s">
        <v>12566</v>
      </c>
      <c r="F984" t="s">
        <v>12567</v>
      </c>
      <c r="G984">
        <v>2</v>
      </c>
      <c r="H984" t="s">
        <v>766</v>
      </c>
      <c r="I984" t="s">
        <v>65</v>
      </c>
    </row>
    <row r="985" spans="1:9" x14ac:dyDescent="0.3">
      <c r="A985" t="s">
        <v>11657</v>
      </c>
      <c r="B985" t="s">
        <v>12270</v>
      </c>
      <c r="C985" t="s">
        <v>13479</v>
      </c>
      <c r="D985" t="s">
        <v>12604</v>
      </c>
      <c r="E985" t="s">
        <v>12566</v>
      </c>
      <c r="F985" t="s">
        <v>12567</v>
      </c>
      <c r="G985">
        <v>2</v>
      </c>
      <c r="H985" t="s">
        <v>766</v>
      </c>
      <c r="I985" t="s">
        <v>65</v>
      </c>
    </row>
    <row r="986" spans="1:9" x14ac:dyDescent="0.3">
      <c r="A986" t="s">
        <v>11658</v>
      </c>
      <c r="B986" t="s">
        <v>12271</v>
      </c>
      <c r="C986" t="s">
        <v>13479</v>
      </c>
      <c r="D986" t="s">
        <v>12604</v>
      </c>
      <c r="E986" t="s">
        <v>12566</v>
      </c>
      <c r="F986" t="s">
        <v>12567</v>
      </c>
      <c r="G986">
        <v>2</v>
      </c>
      <c r="H986" t="s">
        <v>766</v>
      </c>
      <c r="I986" t="s">
        <v>65</v>
      </c>
    </row>
    <row r="987" spans="1:9" x14ac:dyDescent="0.3">
      <c r="A987" t="s">
        <v>11659</v>
      </c>
      <c r="B987" t="s">
        <v>12272</v>
      </c>
      <c r="C987" t="s">
        <v>13479</v>
      </c>
      <c r="D987" t="s">
        <v>12604</v>
      </c>
      <c r="E987" t="s">
        <v>12566</v>
      </c>
      <c r="F987" t="s">
        <v>12567</v>
      </c>
      <c r="G987">
        <v>2</v>
      </c>
      <c r="H987" t="s">
        <v>766</v>
      </c>
      <c r="I987" t="s">
        <v>65</v>
      </c>
    </row>
    <row r="988" spans="1:9" x14ac:dyDescent="0.3">
      <c r="A988" t="s">
        <v>11660</v>
      </c>
      <c r="B988" t="s">
        <v>12273</v>
      </c>
      <c r="C988" t="s">
        <v>13479</v>
      </c>
      <c r="D988" t="s">
        <v>12604</v>
      </c>
      <c r="E988" t="s">
        <v>12566</v>
      </c>
      <c r="F988" t="s">
        <v>12567</v>
      </c>
      <c r="G988">
        <v>2</v>
      </c>
      <c r="H988" t="s">
        <v>766</v>
      </c>
      <c r="I988" t="s">
        <v>65</v>
      </c>
    </row>
    <row r="989" spans="1:9" x14ac:dyDescent="0.3">
      <c r="A989" t="s">
        <v>11661</v>
      </c>
      <c r="B989" t="s">
        <v>12274</v>
      </c>
      <c r="C989" t="s">
        <v>13479</v>
      </c>
      <c r="D989" t="s">
        <v>12604</v>
      </c>
      <c r="E989" t="s">
        <v>12566</v>
      </c>
      <c r="F989" t="s">
        <v>12567</v>
      </c>
      <c r="G989">
        <v>2</v>
      </c>
      <c r="H989" t="s">
        <v>766</v>
      </c>
      <c r="I989" t="s">
        <v>65</v>
      </c>
    </row>
    <row r="990" spans="1:9" x14ac:dyDescent="0.3">
      <c r="A990" t="s">
        <v>11662</v>
      </c>
      <c r="B990" t="s">
        <v>12275</v>
      </c>
      <c r="C990" t="s">
        <v>13479</v>
      </c>
      <c r="D990" t="s">
        <v>12604</v>
      </c>
      <c r="E990" t="s">
        <v>12566</v>
      </c>
      <c r="F990" t="s">
        <v>12567</v>
      </c>
      <c r="G990">
        <v>2</v>
      </c>
      <c r="H990" t="s">
        <v>766</v>
      </c>
      <c r="I990" t="s">
        <v>65</v>
      </c>
    </row>
    <row r="991" spans="1:9" x14ac:dyDescent="0.3">
      <c r="A991" t="s">
        <v>11663</v>
      </c>
      <c r="B991" t="s">
        <v>12276</v>
      </c>
      <c r="C991" t="s">
        <v>13479</v>
      </c>
      <c r="D991" t="s">
        <v>12604</v>
      </c>
      <c r="E991" t="s">
        <v>12566</v>
      </c>
      <c r="F991" t="s">
        <v>12567</v>
      </c>
      <c r="G991">
        <v>2</v>
      </c>
      <c r="H991" t="s">
        <v>766</v>
      </c>
      <c r="I991" t="s">
        <v>65</v>
      </c>
    </row>
    <row r="992" spans="1:9" x14ac:dyDescent="0.3">
      <c r="A992" t="s">
        <v>11664</v>
      </c>
      <c r="B992" t="s">
        <v>12277</v>
      </c>
      <c r="C992" t="s">
        <v>13479</v>
      </c>
      <c r="D992" t="s">
        <v>12604</v>
      </c>
      <c r="E992" t="s">
        <v>12566</v>
      </c>
      <c r="F992" t="s">
        <v>12567</v>
      </c>
      <c r="G992">
        <v>2</v>
      </c>
      <c r="H992" t="s">
        <v>766</v>
      </c>
      <c r="I992" t="s">
        <v>65</v>
      </c>
    </row>
    <row r="993" spans="1:9" x14ac:dyDescent="0.3">
      <c r="A993" t="s">
        <v>11665</v>
      </c>
      <c r="B993" t="s">
        <v>12278</v>
      </c>
      <c r="C993" t="s">
        <v>13479</v>
      </c>
      <c r="D993" t="s">
        <v>12604</v>
      </c>
      <c r="E993" t="s">
        <v>12566</v>
      </c>
      <c r="F993" t="s">
        <v>12567</v>
      </c>
      <c r="G993">
        <v>2</v>
      </c>
      <c r="H993" t="s">
        <v>766</v>
      </c>
      <c r="I993" t="s">
        <v>65</v>
      </c>
    </row>
    <row r="994" spans="1:9" x14ac:dyDescent="0.3">
      <c r="A994" t="s">
        <v>11666</v>
      </c>
      <c r="B994" t="s">
        <v>12279</v>
      </c>
      <c r="C994" t="s">
        <v>13479</v>
      </c>
      <c r="D994" t="s">
        <v>12604</v>
      </c>
      <c r="E994" t="s">
        <v>12566</v>
      </c>
      <c r="F994" t="s">
        <v>12567</v>
      </c>
      <c r="G994">
        <v>2</v>
      </c>
      <c r="H994" t="s">
        <v>766</v>
      </c>
      <c r="I994" t="s">
        <v>65</v>
      </c>
    </row>
    <row r="995" spans="1:9" x14ac:dyDescent="0.3">
      <c r="A995" t="s">
        <v>11667</v>
      </c>
      <c r="B995" t="s">
        <v>12280</v>
      </c>
      <c r="C995" t="s">
        <v>13479</v>
      </c>
      <c r="D995" t="s">
        <v>12604</v>
      </c>
      <c r="E995" t="s">
        <v>12566</v>
      </c>
      <c r="F995" t="s">
        <v>12567</v>
      </c>
      <c r="G995">
        <v>2</v>
      </c>
      <c r="H995" t="s">
        <v>766</v>
      </c>
      <c r="I995" t="s">
        <v>65</v>
      </c>
    </row>
    <row r="996" spans="1:9" x14ac:dyDescent="0.3">
      <c r="A996" t="s">
        <v>11668</v>
      </c>
      <c r="B996" t="s">
        <v>12281</v>
      </c>
      <c r="C996" t="s">
        <v>13479</v>
      </c>
      <c r="D996" t="s">
        <v>12604</v>
      </c>
      <c r="E996" t="s">
        <v>12566</v>
      </c>
      <c r="F996" t="s">
        <v>12567</v>
      </c>
      <c r="G996">
        <v>2</v>
      </c>
      <c r="H996" t="s">
        <v>766</v>
      </c>
      <c r="I996" t="s">
        <v>65</v>
      </c>
    </row>
    <row r="997" spans="1:9" x14ac:dyDescent="0.3">
      <c r="A997" t="s">
        <v>11669</v>
      </c>
      <c r="B997" t="s">
        <v>12282</v>
      </c>
      <c r="C997" t="s">
        <v>13479</v>
      </c>
      <c r="D997" t="s">
        <v>12604</v>
      </c>
      <c r="E997" t="s">
        <v>12566</v>
      </c>
      <c r="F997" t="s">
        <v>12567</v>
      </c>
      <c r="G997">
        <v>2</v>
      </c>
      <c r="H997" t="s">
        <v>766</v>
      </c>
      <c r="I997" t="s">
        <v>65</v>
      </c>
    </row>
    <row r="998" spans="1:9" x14ac:dyDescent="0.3">
      <c r="A998" t="s">
        <v>11670</v>
      </c>
      <c r="B998" t="s">
        <v>12283</v>
      </c>
      <c r="C998" t="s">
        <v>13479</v>
      </c>
      <c r="D998" t="s">
        <v>12604</v>
      </c>
      <c r="E998" t="s">
        <v>12566</v>
      </c>
      <c r="F998" t="s">
        <v>12567</v>
      </c>
      <c r="G998">
        <v>2</v>
      </c>
      <c r="H998" t="s">
        <v>766</v>
      </c>
      <c r="I998" t="s">
        <v>65</v>
      </c>
    </row>
    <row r="999" spans="1:9" x14ac:dyDescent="0.3">
      <c r="A999" t="s">
        <v>11671</v>
      </c>
      <c r="B999" t="s">
        <v>12284</v>
      </c>
      <c r="C999" t="s">
        <v>13479</v>
      </c>
      <c r="D999" t="s">
        <v>12604</v>
      </c>
      <c r="E999" t="s">
        <v>12566</v>
      </c>
      <c r="F999" t="s">
        <v>12567</v>
      </c>
      <c r="G999">
        <v>2</v>
      </c>
      <c r="H999" t="s">
        <v>766</v>
      </c>
      <c r="I999" t="s">
        <v>65</v>
      </c>
    </row>
    <row r="1000" spans="1:9" x14ac:dyDescent="0.3">
      <c r="A1000" t="s">
        <v>11672</v>
      </c>
      <c r="B1000" t="s">
        <v>12285</v>
      </c>
      <c r="C1000" t="s">
        <v>13479</v>
      </c>
      <c r="D1000" t="s">
        <v>12604</v>
      </c>
      <c r="E1000" t="s">
        <v>12566</v>
      </c>
      <c r="F1000" t="s">
        <v>12567</v>
      </c>
      <c r="G1000">
        <v>2</v>
      </c>
      <c r="H1000" t="s">
        <v>766</v>
      </c>
      <c r="I1000" t="s">
        <v>65</v>
      </c>
    </row>
    <row r="1001" spans="1:9" x14ac:dyDescent="0.3">
      <c r="A1001" t="s">
        <v>11673</v>
      </c>
      <c r="B1001" t="s">
        <v>12286</v>
      </c>
      <c r="C1001" t="s">
        <v>13479</v>
      </c>
      <c r="D1001" t="s">
        <v>12604</v>
      </c>
      <c r="E1001" t="s">
        <v>12566</v>
      </c>
      <c r="F1001" t="s">
        <v>12567</v>
      </c>
      <c r="G1001">
        <v>2</v>
      </c>
      <c r="H1001" t="s">
        <v>766</v>
      </c>
      <c r="I1001" t="s">
        <v>65</v>
      </c>
    </row>
    <row r="1002" spans="1:9" x14ac:dyDescent="0.3">
      <c r="A1002" t="s">
        <v>11674</v>
      </c>
      <c r="B1002" t="s">
        <v>12287</v>
      </c>
      <c r="C1002" t="s">
        <v>13479</v>
      </c>
      <c r="D1002" t="s">
        <v>12604</v>
      </c>
      <c r="E1002" t="s">
        <v>12566</v>
      </c>
      <c r="F1002" t="s">
        <v>12567</v>
      </c>
      <c r="G1002">
        <v>2</v>
      </c>
      <c r="H1002" t="s">
        <v>766</v>
      </c>
      <c r="I1002" t="s">
        <v>65</v>
      </c>
    </row>
    <row r="1003" spans="1:9" x14ac:dyDescent="0.3">
      <c r="A1003" t="s">
        <v>11675</v>
      </c>
      <c r="B1003" t="s">
        <v>12288</v>
      </c>
      <c r="C1003" t="s">
        <v>13479</v>
      </c>
      <c r="D1003" t="s">
        <v>12604</v>
      </c>
      <c r="E1003" t="s">
        <v>12566</v>
      </c>
      <c r="F1003" t="s">
        <v>12567</v>
      </c>
      <c r="G1003">
        <v>2</v>
      </c>
      <c r="H1003" t="s">
        <v>766</v>
      </c>
      <c r="I1003" t="s">
        <v>65</v>
      </c>
    </row>
    <row r="1004" spans="1:9" x14ac:dyDescent="0.3">
      <c r="A1004" t="s">
        <v>11676</v>
      </c>
      <c r="B1004" t="s">
        <v>12289</v>
      </c>
      <c r="C1004" t="s">
        <v>13479</v>
      </c>
      <c r="D1004" t="s">
        <v>12604</v>
      </c>
      <c r="E1004" t="s">
        <v>12566</v>
      </c>
      <c r="F1004" t="s">
        <v>12567</v>
      </c>
      <c r="G1004">
        <v>2</v>
      </c>
      <c r="H1004" t="s">
        <v>766</v>
      </c>
      <c r="I1004" t="s">
        <v>65</v>
      </c>
    </row>
    <row r="1005" spans="1:9" x14ac:dyDescent="0.3">
      <c r="A1005" t="s">
        <v>11677</v>
      </c>
      <c r="B1005" t="s">
        <v>12290</v>
      </c>
      <c r="C1005" t="s">
        <v>13479</v>
      </c>
      <c r="D1005" t="s">
        <v>12604</v>
      </c>
      <c r="E1005" t="s">
        <v>12566</v>
      </c>
      <c r="F1005" t="s">
        <v>12567</v>
      </c>
      <c r="G1005">
        <v>2</v>
      </c>
      <c r="H1005" t="s">
        <v>766</v>
      </c>
      <c r="I1005" t="s">
        <v>65</v>
      </c>
    </row>
    <row r="1006" spans="1:9" x14ac:dyDescent="0.3">
      <c r="A1006" t="s">
        <v>11678</v>
      </c>
      <c r="B1006" t="s">
        <v>12291</v>
      </c>
      <c r="C1006" t="s">
        <v>13479</v>
      </c>
      <c r="D1006" t="s">
        <v>12604</v>
      </c>
      <c r="E1006" t="s">
        <v>12566</v>
      </c>
      <c r="F1006" t="s">
        <v>12567</v>
      </c>
      <c r="G1006">
        <v>2</v>
      </c>
      <c r="H1006" t="s">
        <v>766</v>
      </c>
      <c r="I1006" t="s">
        <v>65</v>
      </c>
    </row>
    <row r="1007" spans="1:9" x14ac:dyDescent="0.3">
      <c r="A1007" t="s">
        <v>11679</v>
      </c>
      <c r="B1007" t="s">
        <v>12292</v>
      </c>
      <c r="C1007" t="s">
        <v>13479</v>
      </c>
      <c r="D1007" t="s">
        <v>12604</v>
      </c>
      <c r="E1007" t="s">
        <v>12566</v>
      </c>
      <c r="F1007" t="s">
        <v>12567</v>
      </c>
      <c r="G1007">
        <v>2</v>
      </c>
      <c r="H1007" t="s">
        <v>766</v>
      </c>
      <c r="I1007" t="s">
        <v>65</v>
      </c>
    </row>
    <row r="1008" spans="1:9" x14ac:dyDescent="0.3">
      <c r="A1008" t="s">
        <v>11680</v>
      </c>
      <c r="B1008" t="s">
        <v>12293</v>
      </c>
      <c r="C1008" t="s">
        <v>13479</v>
      </c>
      <c r="D1008" t="s">
        <v>12604</v>
      </c>
      <c r="E1008" t="s">
        <v>12566</v>
      </c>
      <c r="F1008" t="s">
        <v>12567</v>
      </c>
      <c r="G1008">
        <v>2</v>
      </c>
      <c r="H1008" t="s">
        <v>766</v>
      </c>
      <c r="I1008" t="s">
        <v>65</v>
      </c>
    </row>
    <row r="1009" spans="1:9" x14ac:dyDescent="0.3">
      <c r="A1009" t="s">
        <v>11681</v>
      </c>
      <c r="B1009" t="s">
        <v>12294</v>
      </c>
      <c r="C1009" t="s">
        <v>13479</v>
      </c>
      <c r="D1009" t="s">
        <v>12604</v>
      </c>
      <c r="E1009" t="s">
        <v>12566</v>
      </c>
      <c r="F1009" t="s">
        <v>12567</v>
      </c>
      <c r="G1009">
        <v>2</v>
      </c>
      <c r="H1009" t="s">
        <v>766</v>
      </c>
      <c r="I1009" t="s">
        <v>65</v>
      </c>
    </row>
    <row r="1010" spans="1:9" x14ac:dyDescent="0.3">
      <c r="A1010" t="s">
        <v>11682</v>
      </c>
      <c r="B1010" t="s">
        <v>12295</v>
      </c>
      <c r="C1010" t="s">
        <v>13479</v>
      </c>
      <c r="D1010" t="s">
        <v>12604</v>
      </c>
      <c r="E1010" t="s">
        <v>12566</v>
      </c>
      <c r="F1010" t="s">
        <v>12567</v>
      </c>
      <c r="G1010">
        <v>2</v>
      </c>
      <c r="H1010" t="s">
        <v>766</v>
      </c>
      <c r="I1010" t="s">
        <v>65</v>
      </c>
    </row>
    <row r="1011" spans="1:9" x14ac:dyDescent="0.3">
      <c r="A1011" t="s">
        <v>11683</v>
      </c>
      <c r="B1011" t="s">
        <v>12296</v>
      </c>
      <c r="C1011" t="s">
        <v>13479</v>
      </c>
      <c r="D1011" t="s">
        <v>12604</v>
      </c>
      <c r="E1011" t="s">
        <v>12566</v>
      </c>
      <c r="F1011" t="s">
        <v>12567</v>
      </c>
      <c r="G1011">
        <v>2</v>
      </c>
      <c r="H1011" t="s">
        <v>766</v>
      </c>
      <c r="I1011" t="s">
        <v>65</v>
      </c>
    </row>
    <row r="1012" spans="1:9" x14ac:dyDescent="0.3">
      <c r="A1012" t="s">
        <v>11684</v>
      </c>
      <c r="B1012" t="s">
        <v>12297</v>
      </c>
      <c r="C1012" t="s">
        <v>13479</v>
      </c>
      <c r="D1012" t="s">
        <v>12604</v>
      </c>
      <c r="E1012" t="s">
        <v>12566</v>
      </c>
      <c r="F1012" t="s">
        <v>12567</v>
      </c>
      <c r="G1012">
        <v>2</v>
      </c>
      <c r="H1012" t="s">
        <v>766</v>
      </c>
      <c r="I1012" t="s">
        <v>65</v>
      </c>
    </row>
    <row r="1013" spans="1:9" x14ac:dyDescent="0.3">
      <c r="A1013" t="s">
        <v>11685</v>
      </c>
      <c r="B1013" t="s">
        <v>12298</v>
      </c>
      <c r="C1013" t="s">
        <v>13478</v>
      </c>
      <c r="D1013" t="s">
        <v>12604</v>
      </c>
      <c r="E1013" t="s">
        <v>12566</v>
      </c>
      <c r="F1013" t="s">
        <v>12567</v>
      </c>
      <c r="G1013">
        <v>2</v>
      </c>
      <c r="H1013" t="s">
        <v>766</v>
      </c>
      <c r="I1013" t="s">
        <v>57</v>
      </c>
    </row>
    <row r="1014" spans="1:9" x14ac:dyDescent="0.3">
      <c r="A1014" t="s">
        <v>11686</v>
      </c>
      <c r="B1014" t="s">
        <v>12299</v>
      </c>
      <c r="C1014" t="s">
        <v>13479</v>
      </c>
      <c r="D1014" t="s">
        <v>12604</v>
      </c>
      <c r="E1014" t="s">
        <v>12566</v>
      </c>
      <c r="F1014" t="s">
        <v>12567</v>
      </c>
      <c r="G1014">
        <v>2</v>
      </c>
      <c r="H1014" t="s">
        <v>766</v>
      </c>
      <c r="I1014" t="s">
        <v>65</v>
      </c>
    </row>
    <row r="1015" spans="1:9" x14ac:dyDescent="0.3">
      <c r="A1015" t="s">
        <v>11687</v>
      </c>
      <c r="B1015" t="s">
        <v>12300</v>
      </c>
      <c r="C1015" t="s">
        <v>13479</v>
      </c>
      <c r="D1015" t="s">
        <v>12604</v>
      </c>
      <c r="E1015" t="s">
        <v>12566</v>
      </c>
      <c r="F1015" t="s">
        <v>12567</v>
      </c>
      <c r="G1015">
        <v>2</v>
      </c>
      <c r="H1015" t="s">
        <v>766</v>
      </c>
      <c r="I1015" t="s">
        <v>65</v>
      </c>
    </row>
    <row r="1016" spans="1:9" x14ac:dyDescent="0.3">
      <c r="A1016" t="s">
        <v>11688</v>
      </c>
      <c r="B1016" t="s">
        <v>12301</v>
      </c>
      <c r="C1016" t="s">
        <v>13479</v>
      </c>
      <c r="D1016" t="s">
        <v>12604</v>
      </c>
      <c r="E1016" t="s">
        <v>12566</v>
      </c>
      <c r="F1016" t="s">
        <v>12567</v>
      </c>
      <c r="G1016">
        <v>2</v>
      </c>
      <c r="H1016" t="s">
        <v>766</v>
      </c>
      <c r="I1016" t="s">
        <v>65</v>
      </c>
    </row>
    <row r="1017" spans="1:9" x14ac:dyDescent="0.3">
      <c r="A1017" t="s">
        <v>11689</v>
      </c>
      <c r="B1017" t="s">
        <v>12302</v>
      </c>
      <c r="C1017" t="s">
        <v>13479</v>
      </c>
      <c r="D1017" t="s">
        <v>12604</v>
      </c>
      <c r="E1017" t="s">
        <v>12566</v>
      </c>
      <c r="F1017" t="s">
        <v>12567</v>
      </c>
      <c r="G1017">
        <v>2</v>
      </c>
      <c r="H1017" t="s">
        <v>766</v>
      </c>
      <c r="I1017" t="s">
        <v>65</v>
      </c>
    </row>
    <row r="1018" spans="1:9" x14ac:dyDescent="0.3">
      <c r="A1018" t="s">
        <v>11690</v>
      </c>
      <c r="B1018" t="s">
        <v>12303</v>
      </c>
      <c r="C1018" t="s">
        <v>13479</v>
      </c>
      <c r="D1018" t="s">
        <v>12604</v>
      </c>
      <c r="E1018" t="s">
        <v>12566</v>
      </c>
      <c r="F1018" t="s">
        <v>12567</v>
      </c>
      <c r="G1018">
        <v>2</v>
      </c>
      <c r="H1018" t="s">
        <v>766</v>
      </c>
      <c r="I1018" t="s">
        <v>65</v>
      </c>
    </row>
    <row r="1019" spans="1:9" x14ac:dyDescent="0.3">
      <c r="A1019" t="s">
        <v>11691</v>
      </c>
      <c r="B1019" t="s">
        <v>12304</v>
      </c>
      <c r="C1019" t="s">
        <v>13479</v>
      </c>
      <c r="D1019" t="s">
        <v>12604</v>
      </c>
      <c r="E1019" t="s">
        <v>12566</v>
      </c>
      <c r="F1019" t="s">
        <v>12567</v>
      </c>
      <c r="G1019">
        <v>2</v>
      </c>
      <c r="H1019" t="s">
        <v>766</v>
      </c>
      <c r="I1019" t="s">
        <v>65</v>
      </c>
    </row>
    <row r="1020" spans="1:9" x14ac:dyDescent="0.3">
      <c r="A1020" t="s">
        <v>11692</v>
      </c>
      <c r="B1020" t="s">
        <v>12305</v>
      </c>
      <c r="C1020" t="s">
        <v>13479</v>
      </c>
      <c r="D1020" t="s">
        <v>12604</v>
      </c>
      <c r="E1020" t="s">
        <v>12566</v>
      </c>
      <c r="F1020" t="s">
        <v>12567</v>
      </c>
      <c r="G1020">
        <v>2</v>
      </c>
      <c r="H1020" t="s">
        <v>766</v>
      </c>
      <c r="I1020" t="s">
        <v>65</v>
      </c>
    </row>
    <row r="1021" spans="1:9" x14ac:dyDescent="0.3">
      <c r="A1021" t="s">
        <v>11693</v>
      </c>
      <c r="B1021" t="s">
        <v>12306</v>
      </c>
      <c r="C1021" t="s">
        <v>13479</v>
      </c>
      <c r="D1021" t="s">
        <v>12604</v>
      </c>
      <c r="E1021" t="s">
        <v>12566</v>
      </c>
      <c r="F1021" t="s">
        <v>12567</v>
      </c>
      <c r="G1021">
        <v>2</v>
      </c>
      <c r="H1021" t="s">
        <v>766</v>
      </c>
      <c r="I1021" t="s">
        <v>65</v>
      </c>
    </row>
    <row r="1022" spans="1:9" x14ac:dyDescent="0.3">
      <c r="A1022" t="s">
        <v>11694</v>
      </c>
      <c r="B1022" t="s">
        <v>12307</v>
      </c>
      <c r="C1022" t="s">
        <v>13479</v>
      </c>
      <c r="D1022" t="s">
        <v>12604</v>
      </c>
      <c r="E1022" t="s">
        <v>12566</v>
      </c>
      <c r="F1022" t="s">
        <v>12567</v>
      </c>
      <c r="G1022">
        <v>2</v>
      </c>
      <c r="H1022" t="s">
        <v>766</v>
      </c>
      <c r="I1022" t="s">
        <v>65</v>
      </c>
    </row>
    <row r="1023" spans="1:9" x14ac:dyDescent="0.3">
      <c r="A1023" t="s">
        <v>11695</v>
      </c>
      <c r="B1023" t="s">
        <v>12308</v>
      </c>
      <c r="C1023" t="s">
        <v>13479</v>
      </c>
      <c r="D1023" t="s">
        <v>12604</v>
      </c>
      <c r="E1023" t="s">
        <v>12566</v>
      </c>
      <c r="F1023" t="s">
        <v>12567</v>
      </c>
      <c r="G1023">
        <v>2</v>
      </c>
      <c r="H1023" t="s">
        <v>766</v>
      </c>
      <c r="I1023" t="s">
        <v>65</v>
      </c>
    </row>
    <row r="1024" spans="1:9" x14ac:dyDescent="0.3">
      <c r="A1024" t="s">
        <v>11696</v>
      </c>
      <c r="B1024" t="s">
        <v>12309</v>
      </c>
      <c r="C1024" t="s">
        <v>13479</v>
      </c>
      <c r="D1024" t="s">
        <v>12604</v>
      </c>
      <c r="E1024" t="s">
        <v>12566</v>
      </c>
      <c r="F1024" t="s">
        <v>12567</v>
      </c>
      <c r="G1024">
        <v>2</v>
      </c>
      <c r="H1024" t="s">
        <v>766</v>
      </c>
      <c r="I1024" t="s">
        <v>65</v>
      </c>
    </row>
    <row r="1025" spans="1:9" x14ac:dyDescent="0.3">
      <c r="A1025" t="s">
        <v>11697</v>
      </c>
      <c r="B1025" t="s">
        <v>12310</v>
      </c>
      <c r="C1025" t="s">
        <v>13479</v>
      </c>
      <c r="D1025" t="s">
        <v>12604</v>
      </c>
      <c r="E1025" t="s">
        <v>12566</v>
      </c>
      <c r="F1025" t="s">
        <v>12567</v>
      </c>
      <c r="G1025">
        <v>2</v>
      </c>
      <c r="H1025" t="s">
        <v>766</v>
      </c>
      <c r="I1025" t="s">
        <v>65</v>
      </c>
    </row>
    <row r="1026" spans="1:9" x14ac:dyDescent="0.3">
      <c r="A1026" t="s">
        <v>11698</v>
      </c>
      <c r="B1026" t="s">
        <v>12311</v>
      </c>
      <c r="C1026" t="s">
        <v>13479</v>
      </c>
      <c r="D1026" t="s">
        <v>12604</v>
      </c>
      <c r="E1026" t="s">
        <v>12566</v>
      </c>
      <c r="F1026" t="s">
        <v>12567</v>
      </c>
      <c r="G1026">
        <v>2</v>
      </c>
      <c r="H1026" t="s">
        <v>766</v>
      </c>
      <c r="I1026" t="s">
        <v>65</v>
      </c>
    </row>
    <row r="1027" spans="1:9" x14ac:dyDescent="0.3">
      <c r="A1027" t="s">
        <v>11699</v>
      </c>
      <c r="B1027" t="s">
        <v>12312</v>
      </c>
      <c r="C1027" t="s">
        <v>13479</v>
      </c>
      <c r="D1027" t="s">
        <v>12604</v>
      </c>
      <c r="E1027" t="s">
        <v>12566</v>
      </c>
      <c r="F1027" t="s">
        <v>12567</v>
      </c>
      <c r="G1027">
        <v>2</v>
      </c>
      <c r="H1027" t="s">
        <v>766</v>
      </c>
      <c r="I1027" t="s">
        <v>65</v>
      </c>
    </row>
    <row r="1028" spans="1:9" x14ac:dyDescent="0.3">
      <c r="A1028" t="s">
        <v>11700</v>
      </c>
      <c r="B1028" t="s">
        <v>12313</v>
      </c>
      <c r="C1028" t="s">
        <v>13479</v>
      </c>
      <c r="D1028" t="s">
        <v>12604</v>
      </c>
      <c r="E1028" t="s">
        <v>12566</v>
      </c>
      <c r="F1028" t="s">
        <v>12567</v>
      </c>
      <c r="G1028">
        <v>2</v>
      </c>
      <c r="H1028" t="s">
        <v>766</v>
      </c>
      <c r="I1028" t="s">
        <v>65</v>
      </c>
    </row>
    <row r="1029" spans="1:9" x14ac:dyDescent="0.3">
      <c r="A1029" t="s">
        <v>11701</v>
      </c>
      <c r="B1029" t="s">
        <v>12314</v>
      </c>
      <c r="C1029" t="s">
        <v>13479</v>
      </c>
      <c r="D1029" t="s">
        <v>12604</v>
      </c>
      <c r="E1029" t="s">
        <v>12566</v>
      </c>
      <c r="F1029" t="s">
        <v>12567</v>
      </c>
      <c r="G1029">
        <v>2</v>
      </c>
      <c r="H1029" t="s">
        <v>766</v>
      </c>
      <c r="I1029" t="s">
        <v>65</v>
      </c>
    </row>
    <row r="1030" spans="1:9" x14ac:dyDescent="0.3">
      <c r="A1030" t="s">
        <v>11702</v>
      </c>
      <c r="B1030" t="s">
        <v>12315</v>
      </c>
      <c r="C1030" t="s">
        <v>13479</v>
      </c>
      <c r="D1030" t="s">
        <v>12604</v>
      </c>
      <c r="E1030" t="s">
        <v>12566</v>
      </c>
      <c r="F1030" t="s">
        <v>12567</v>
      </c>
      <c r="G1030">
        <v>2</v>
      </c>
      <c r="H1030" t="s">
        <v>766</v>
      </c>
      <c r="I1030" t="s">
        <v>65</v>
      </c>
    </row>
    <row r="1031" spans="1:9" x14ac:dyDescent="0.3">
      <c r="A1031" t="s">
        <v>11703</v>
      </c>
      <c r="B1031" t="s">
        <v>12316</v>
      </c>
      <c r="C1031" t="s">
        <v>13479</v>
      </c>
      <c r="D1031" t="s">
        <v>12604</v>
      </c>
      <c r="E1031" t="s">
        <v>12566</v>
      </c>
      <c r="F1031" t="s">
        <v>12567</v>
      </c>
      <c r="G1031">
        <v>2</v>
      </c>
      <c r="H1031" t="s">
        <v>766</v>
      </c>
      <c r="I1031" t="s">
        <v>65</v>
      </c>
    </row>
    <row r="1032" spans="1:9" x14ac:dyDescent="0.3">
      <c r="A1032" t="s">
        <v>11704</v>
      </c>
      <c r="B1032" t="s">
        <v>12317</v>
      </c>
      <c r="C1032" t="s">
        <v>13479</v>
      </c>
      <c r="D1032" t="s">
        <v>12604</v>
      </c>
      <c r="E1032" t="s">
        <v>12566</v>
      </c>
      <c r="F1032" t="s">
        <v>12567</v>
      </c>
      <c r="G1032">
        <v>2</v>
      </c>
      <c r="H1032" t="s">
        <v>766</v>
      </c>
      <c r="I1032" t="s">
        <v>65</v>
      </c>
    </row>
    <row r="1033" spans="1:9" x14ac:dyDescent="0.3">
      <c r="A1033" t="s">
        <v>11705</v>
      </c>
      <c r="B1033" t="s">
        <v>12318</v>
      </c>
      <c r="C1033" t="s">
        <v>13479</v>
      </c>
      <c r="D1033" t="s">
        <v>12604</v>
      </c>
      <c r="E1033" t="s">
        <v>12566</v>
      </c>
      <c r="F1033" t="s">
        <v>12567</v>
      </c>
      <c r="G1033">
        <v>2</v>
      </c>
      <c r="H1033" t="s">
        <v>766</v>
      </c>
      <c r="I1033" t="s">
        <v>65</v>
      </c>
    </row>
    <row r="1034" spans="1:9" x14ac:dyDescent="0.3">
      <c r="A1034" t="s">
        <v>11706</v>
      </c>
      <c r="B1034" t="s">
        <v>12319</v>
      </c>
      <c r="C1034" t="s">
        <v>13479</v>
      </c>
      <c r="D1034" t="s">
        <v>12604</v>
      </c>
      <c r="E1034" t="s">
        <v>12566</v>
      </c>
      <c r="F1034" t="s">
        <v>12567</v>
      </c>
      <c r="G1034">
        <v>2</v>
      </c>
      <c r="H1034" t="s">
        <v>766</v>
      </c>
      <c r="I1034" t="s">
        <v>65</v>
      </c>
    </row>
    <row r="1035" spans="1:9" x14ac:dyDescent="0.3">
      <c r="A1035" t="s">
        <v>11707</v>
      </c>
      <c r="B1035" t="s">
        <v>12320</v>
      </c>
      <c r="C1035" t="s">
        <v>13479</v>
      </c>
      <c r="D1035" t="s">
        <v>12604</v>
      </c>
      <c r="E1035" t="s">
        <v>12566</v>
      </c>
      <c r="F1035" t="s">
        <v>12567</v>
      </c>
      <c r="G1035">
        <v>2</v>
      </c>
      <c r="H1035" t="s">
        <v>766</v>
      </c>
      <c r="I1035" t="s">
        <v>65</v>
      </c>
    </row>
    <row r="1036" spans="1:9" x14ac:dyDescent="0.3">
      <c r="A1036" t="s">
        <v>11708</v>
      </c>
      <c r="B1036" t="s">
        <v>12321</v>
      </c>
      <c r="C1036" t="s">
        <v>13479</v>
      </c>
      <c r="D1036" t="s">
        <v>12604</v>
      </c>
      <c r="E1036" t="s">
        <v>12566</v>
      </c>
      <c r="F1036" t="s">
        <v>12567</v>
      </c>
      <c r="G1036">
        <v>2</v>
      </c>
      <c r="H1036" t="s">
        <v>766</v>
      </c>
      <c r="I1036" t="s">
        <v>65</v>
      </c>
    </row>
    <row r="1037" spans="1:9" x14ac:dyDescent="0.3">
      <c r="A1037" t="s">
        <v>11709</v>
      </c>
      <c r="B1037" t="s">
        <v>12322</v>
      </c>
      <c r="C1037" t="s">
        <v>13479</v>
      </c>
      <c r="D1037" t="s">
        <v>12604</v>
      </c>
      <c r="E1037" t="s">
        <v>12566</v>
      </c>
      <c r="F1037" t="s">
        <v>12567</v>
      </c>
      <c r="G1037">
        <v>2</v>
      </c>
      <c r="H1037" t="s">
        <v>766</v>
      </c>
      <c r="I1037" t="s">
        <v>65</v>
      </c>
    </row>
    <row r="1038" spans="1:9" x14ac:dyDescent="0.3">
      <c r="A1038" t="s">
        <v>11710</v>
      </c>
      <c r="B1038" t="s">
        <v>12323</v>
      </c>
      <c r="C1038" t="s">
        <v>13479</v>
      </c>
      <c r="D1038" t="s">
        <v>12604</v>
      </c>
      <c r="E1038" t="s">
        <v>12566</v>
      </c>
      <c r="F1038" t="s">
        <v>12567</v>
      </c>
      <c r="G1038">
        <v>2</v>
      </c>
      <c r="H1038" t="s">
        <v>766</v>
      </c>
      <c r="I1038" t="s">
        <v>65</v>
      </c>
    </row>
    <row r="1039" spans="1:9" x14ac:dyDescent="0.3">
      <c r="A1039" t="s">
        <v>11711</v>
      </c>
      <c r="B1039" t="s">
        <v>12324</v>
      </c>
      <c r="C1039" t="s">
        <v>13479</v>
      </c>
      <c r="D1039" t="s">
        <v>12604</v>
      </c>
      <c r="E1039" t="s">
        <v>12566</v>
      </c>
      <c r="F1039" t="s">
        <v>12567</v>
      </c>
      <c r="G1039">
        <v>2</v>
      </c>
      <c r="H1039" t="s">
        <v>766</v>
      </c>
      <c r="I1039" t="s">
        <v>65</v>
      </c>
    </row>
    <row r="1040" spans="1:9" x14ac:dyDescent="0.3">
      <c r="A1040" t="s">
        <v>11712</v>
      </c>
      <c r="B1040" t="s">
        <v>12325</v>
      </c>
      <c r="C1040" t="s">
        <v>13479</v>
      </c>
      <c r="D1040" t="s">
        <v>12604</v>
      </c>
      <c r="E1040" t="s">
        <v>12566</v>
      </c>
      <c r="F1040" t="s">
        <v>12567</v>
      </c>
      <c r="G1040">
        <v>2</v>
      </c>
      <c r="H1040" t="s">
        <v>766</v>
      </c>
      <c r="I1040" t="s">
        <v>65</v>
      </c>
    </row>
    <row r="1041" spans="1:9" x14ac:dyDescent="0.3">
      <c r="A1041" t="s">
        <v>11713</v>
      </c>
      <c r="B1041" t="s">
        <v>12326</v>
      </c>
      <c r="C1041" t="s">
        <v>13478</v>
      </c>
      <c r="D1041" t="s">
        <v>12604</v>
      </c>
      <c r="E1041" t="s">
        <v>12566</v>
      </c>
      <c r="F1041" t="s">
        <v>12567</v>
      </c>
      <c r="G1041">
        <v>2</v>
      </c>
      <c r="H1041" t="s">
        <v>766</v>
      </c>
      <c r="I1041" t="s">
        <v>57</v>
      </c>
    </row>
    <row r="1042" spans="1:9" x14ac:dyDescent="0.3">
      <c r="A1042" t="s">
        <v>11714</v>
      </c>
      <c r="B1042" t="s">
        <v>12328</v>
      </c>
      <c r="C1042" t="s">
        <v>13479</v>
      </c>
      <c r="D1042" t="s">
        <v>12604</v>
      </c>
      <c r="E1042" t="s">
        <v>12566</v>
      </c>
      <c r="F1042" t="s">
        <v>12567</v>
      </c>
      <c r="G1042">
        <v>2</v>
      </c>
      <c r="H1042" t="s">
        <v>766</v>
      </c>
      <c r="I1042" t="s">
        <v>65</v>
      </c>
    </row>
    <row r="1043" spans="1:9" x14ac:dyDescent="0.3">
      <c r="A1043" t="s">
        <v>11715</v>
      </c>
      <c r="B1043" t="s">
        <v>12329</v>
      </c>
      <c r="C1043" t="s">
        <v>13479</v>
      </c>
      <c r="D1043" t="s">
        <v>12604</v>
      </c>
      <c r="E1043" t="s">
        <v>12566</v>
      </c>
      <c r="F1043" t="s">
        <v>12567</v>
      </c>
      <c r="G1043">
        <v>2</v>
      </c>
      <c r="H1043" t="s">
        <v>766</v>
      </c>
      <c r="I1043" t="s">
        <v>65</v>
      </c>
    </row>
    <row r="1044" spans="1:9" x14ac:dyDescent="0.3">
      <c r="A1044" t="s">
        <v>11716</v>
      </c>
      <c r="B1044" t="s">
        <v>12330</v>
      </c>
      <c r="C1044" t="s">
        <v>13479</v>
      </c>
      <c r="D1044" t="s">
        <v>12604</v>
      </c>
      <c r="E1044" t="s">
        <v>12566</v>
      </c>
      <c r="F1044" t="s">
        <v>12567</v>
      </c>
      <c r="G1044">
        <v>2</v>
      </c>
      <c r="H1044" t="s">
        <v>766</v>
      </c>
      <c r="I1044" t="s">
        <v>65</v>
      </c>
    </row>
    <row r="1045" spans="1:9" x14ac:dyDescent="0.3">
      <c r="A1045" t="s">
        <v>11717</v>
      </c>
      <c r="B1045" t="s">
        <v>12331</v>
      </c>
      <c r="C1045" t="s">
        <v>13479</v>
      </c>
      <c r="D1045" t="s">
        <v>12604</v>
      </c>
      <c r="E1045" t="s">
        <v>12566</v>
      </c>
      <c r="F1045" t="s">
        <v>12567</v>
      </c>
      <c r="G1045">
        <v>2</v>
      </c>
      <c r="H1045" t="s">
        <v>766</v>
      </c>
      <c r="I1045" t="s">
        <v>65</v>
      </c>
    </row>
    <row r="1046" spans="1:9" x14ac:dyDescent="0.3">
      <c r="A1046" t="s">
        <v>11718</v>
      </c>
      <c r="B1046" t="s">
        <v>12332</v>
      </c>
      <c r="C1046" t="s">
        <v>13479</v>
      </c>
      <c r="D1046" t="s">
        <v>12604</v>
      </c>
      <c r="E1046" t="s">
        <v>12566</v>
      </c>
      <c r="F1046" t="s">
        <v>12567</v>
      </c>
      <c r="G1046">
        <v>2</v>
      </c>
      <c r="H1046" t="s">
        <v>766</v>
      </c>
      <c r="I1046" t="s">
        <v>65</v>
      </c>
    </row>
    <row r="1047" spans="1:9" x14ac:dyDescent="0.3">
      <c r="A1047" t="s">
        <v>11719</v>
      </c>
      <c r="B1047" t="s">
        <v>12332</v>
      </c>
      <c r="C1047" t="s">
        <v>13495</v>
      </c>
      <c r="D1047" t="s">
        <v>12603</v>
      </c>
      <c r="E1047" t="s">
        <v>12566</v>
      </c>
      <c r="F1047" t="s">
        <v>12567</v>
      </c>
      <c r="G1047">
        <v>2</v>
      </c>
      <c r="H1047" t="s">
        <v>766</v>
      </c>
      <c r="I1047" t="s">
        <v>464</v>
      </c>
    </row>
    <row r="1048" spans="1:9" x14ac:dyDescent="0.3">
      <c r="A1048" t="s">
        <v>11720</v>
      </c>
      <c r="B1048" t="s">
        <v>12332</v>
      </c>
      <c r="C1048" t="s">
        <v>13496</v>
      </c>
      <c r="D1048" t="s">
        <v>12611</v>
      </c>
      <c r="E1048" t="s">
        <v>12566</v>
      </c>
      <c r="F1048" t="s">
        <v>12567</v>
      </c>
      <c r="G1048">
        <v>2</v>
      </c>
      <c r="H1048" t="s">
        <v>766</v>
      </c>
      <c r="I1048" t="s">
        <v>465</v>
      </c>
    </row>
    <row r="1049" spans="1:9" x14ac:dyDescent="0.3">
      <c r="A1049" t="s">
        <v>11721</v>
      </c>
      <c r="B1049" t="s">
        <v>12332</v>
      </c>
      <c r="C1049" t="s">
        <v>13497</v>
      </c>
      <c r="D1049" t="s">
        <v>12605</v>
      </c>
      <c r="E1049" t="s">
        <v>12566</v>
      </c>
      <c r="F1049" t="s">
        <v>12567</v>
      </c>
      <c r="G1049">
        <v>2</v>
      </c>
      <c r="H1049" t="s">
        <v>766</v>
      </c>
      <c r="I1049" t="s">
        <v>466</v>
      </c>
    </row>
    <row r="1050" spans="1:9" x14ac:dyDescent="0.3">
      <c r="A1050" t="s">
        <v>11722</v>
      </c>
      <c r="B1050" t="s">
        <v>12332</v>
      </c>
      <c r="C1050" t="s">
        <v>13498</v>
      </c>
      <c r="D1050" t="s">
        <v>12621</v>
      </c>
      <c r="E1050" t="s">
        <v>12566</v>
      </c>
      <c r="F1050" t="s">
        <v>12567</v>
      </c>
      <c r="G1050">
        <v>2</v>
      </c>
      <c r="H1050" t="s">
        <v>766</v>
      </c>
      <c r="I1050" t="s">
        <v>467</v>
      </c>
    </row>
    <row r="1051" spans="1:9" x14ac:dyDescent="0.3">
      <c r="A1051" t="s">
        <v>11723</v>
      </c>
      <c r="B1051" t="s">
        <v>12333</v>
      </c>
      <c r="C1051" t="s">
        <v>13479</v>
      </c>
      <c r="D1051" t="s">
        <v>12604</v>
      </c>
      <c r="E1051" t="s">
        <v>12566</v>
      </c>
      <c r="F1051" t="s">
        <v>12567</v>
      </c>
      <c r="G1051">
        <v>2</v>
      </c>
      <c r="H1051" t="s">
        <v>766</v>
      </c>
      <c r="I1051" t="s">
        <v>65</v>
      </c>
    </row>
    <row r="1052" spans="1:9" x14ac:dyDescent="0.3">
      <c r="A1052" t="s">
        <v>11724</v>
      </c>
      <c r="B1052" t="s">
        <v>12334</v>
      </c>
      <c r="C1052" t="s">
        <v>13479</v>
      </c>
      <c r="D1052" t="s">
        <v>12604</v>
      </c>
      <c r="E1052" t="s">
        <v>12566</v>
      </c>
      <c r="F1052" t="s">
        <v>12567</v>
      </c>
      <c r="G1052">
        <v>2</v>
      </c>
      <c r="H1052" t="s">
        <v>766</v>
      </c>
      <c r="I1052" t="s">
        <v>65</v>
      </c>
    </row>
    <row r="1053" spans="1:9" x14ac:dyDescent="0.3">
      <c r="A1053" t="s">
        <v>11725</v>
      </c>
      <c r="B1053" t="s">
        <v>12335</v>
      </c>
      <c r="C1053" t="s">
        <v>13479</v>
      </c>
      <c r="D1053" t="s">
        <v>12604</v>
      </c>
      <c r="E1053" t="s">
        <v>12566</v>
      </c>
      <c r="F1053" t="s">
        <v>12567</v>
      </c>
      <c r="G1053">
        <v>2</v>
      </c>
      <c r="H1053" t="s">
        <v>766</v>
      </c>
      <c r="I1053" t="s">
        <v>65</v>
      </c>
    </row>
    <row r="1054" spans="1:9" x14ac:dyDescent="0.3">
      <c r="A1054" t="s">
        <v>11726</v>
      </c>
      <c r="B1054" t="s">
        <v>12337</v>
      </c>
      <c r="C1054" t="s">
        <v>13479</v>
      </c>
      <c r="D1054" t="s">
        <v>12604</v>
      </c>
      <c r="E1054" t="s">
        <v>12566</v>
      </c>
      <c r="F1054" t="s">
        <v>12567</v>
      </c>
      <c r="G1054">
        <v>2</v>
      </c>
      <c r="H1054" t="s">
        <v>766</v>
      </c>
      <c r="I1054" t="s">
        <v>65</v>
      </c>
    </row>
    <row r="1055" spans="1:9" x14ac:dyDescent="0.3">
      <c r="A1055" t="s">
        <v>11727</v>
      </c>
      <c r="B1055" t="s">
        <v>12338</v>
      </c>
      <c r="C1055" t="s">
        <v>13479</v>
      </c>
      <c r="D1055" t="s">
        <v>12604</v>
      </c>
      <c r="E1055" t="s">
        <v>12566</v>
      </c>
      <c r="F1055" t="s">
        <v>12567</v>
      </c>
      <c r="G1055">
        <v>2</v>
      </c>
      <c r="H1055" t="s">
        <v>766</v>
      </c>
      <c r="I1055" t="s">
        <v>65</v>
      </c>
    </row>
    <row r="1056" spans="1:9" x14ac:dyDescent="0.3">
      <c r="A1056" t="s">
        <v>11728</v>
      </c>
      <c r="B1056" t="s">
        <v>12339</v>
      </c>
      <c r="C1056" t="s">
        <v>13479</v>
      </c>
      <c r="D1056" t="s">
        <v>12604</v>
      </c>
      <c r="E1056" t="s">
        <v>12566</v>
      </c>
      <c r="F1056" t="s">
        <v>12567</v>
      </c>
      <c r="G1056">
        <v>2</v>
      </c>
      <c r="H1056" t="s">
        <v>766</v>
      </c>
      <c r="I1056" t="s">
        <v>65</v>
      </c>
    </row>
    <row r="1057" spans="1:9" x14ac:dyDescent="0.3">
      <c r="A1057" t="s">
        <v>11729</v>
      </c>
      <c r="B1057" t="s">
        <v>12340</v>
      </c>
      <c r="C1057" t="s">
        <v>13479</v>
      </c>
      <c r="D1057" t="s">
        <v>12604</v>
      </c>
      <c r="E1057" t="s">
        <v>12566</v>
      </c>
      <c r="F1057" t="s">
        <v>12567</v>
      </c>
      <c r="G1057">
        <v>2</v>
      </c>
      <c r="H1057" t="s">
        <v>766</v>
      </c>
      <c r="I1057" t="s">
        <v>65</v>
      </c>
    </row>
    <row r="1058" spans="1:9" x14ac:dyDescent="0.3">
      <c r="A1058" t="s">
        <v>11730</v>
      </c>
      <c r="B1058" t="s">
        <v>12341</v>
      </c>
      <c r="C1058" t="s">
        <v>13479</v>
      </c>
      <c r="D1058" t="s">
        <v>12604</v>
      </c>
      <c r="E1058" t="s">
        <v>12566</v>
      </c>
      <c r="F1058" t="s">
        <v>12567</v>
      </c>
      <c r="G1058">
        <v>2</v>
      </c>
      <c r="H1058" t="s">
        <v>766</v>
      </c>
      <c r="I1058" t="s">
        <v>65</v>
      </c>
    </row>
    <row r="1059" spans="1:9" x14ac:dyDescent="0.3">
      <c r="A1059" t="s">
        <v>11731</v>
      </c>
      <c r="B1059" t="s">
        <v>12342</v>
      </c>
      <c r="C1059" t="s">
        <v>13479</v>
      </c>
      <c r="D1059" t="s">
        <v>12604</v>
      </c>
      <c r="E1059" t="s">
        <v>12566</v>
      </c>
      <c r="F1059" t="s">
        <v>12567</v>
      </c>
      <c r="G1059">
        <v>2</v>
      </c>
      <c r="H1059" t="s">
        <v>766</v>
      </c>
      <c r="I1059" t="s">
        <v>65</v>
      </c>
    </row>
    <row r="1060" spans="1:9" x14ac:dyDescent="0.3">
      <c r="A1060" t="s">
        <v>11732</v>
      </c>
      <c r="B1060" t="s">
        <v>12343</v>
      </c>
      <c r="C1060" t="s">
        <v>13478</v>
      </c>
      <c r="D1060" t="s">
        <v>12604</v>
      </c>
      <c r="E1060" t="s">
        <v>12566</v>
      </c>
      <c r="F1060" t="s">
        <v>12567</v>
      </c>
      <c r="G1060">
        <v>2</v>
      </c>
      <c r="H1060" t="s">
        <v>766</v>
      </c>
      <c r="I1060" t="s">
        <v>57</v>
      </c>
    </row>
    <row r="1061" spans="1:9" x14ac:dyDescent="0.3">
      <c r="A1061" t="s">
        <v>11733</v>
      </c>
      <c r="B1061" t="s">
        <v>12344</v>
      </c>
      <c r="C1061" t="s">
        <v>13478</v>
      </c>
      <c r="D1061" t="s">
        <v>12604</v>
      </c>
      <c r="E1061" t="s">
        <v>12566</v>
      </c>
      <c r="F1061" t="s">
        <v>12567</v>
      </c>
      <c r="G1061">
        <v>2</v>
      </c>
      <c r="H1061" t="s">
        <v>766</v>
      </c>
      <c r="I1061" t="s">
        <v>57</v>
      </c>
    </row>
    <row r="1062" spans="1:9" x14ac:dyDescent="0.3">
      <c r="A1062" t="s">
        <v>11734</v>
      </c>
      <c r="B1062" t="s">
        <v>12345</v>
      </c>
      <c r="C1062" t="s">
        <v>13479</v>
      </c>
      <c r="D1062" t="s">
        <v>12604</v>
      </c>
      <c r="E1062" t="s">
        <v>12566</v>
      </c>
      <c r="F1062" t="s">
        <v>12567</v>
      </c>
      <c r="G1062">
        <v>2</v>
      </c>
      <c r="H1062" t="s">
        <v>766</v>
      </c>
      <c r="I1062" t="s">
        <v>65</v>
      </c>
    </row>
    <row r="1063" spans="1:9" x14ac:dyDescent="0.3">
      <c r="A1063" t="s">
        <v>11735</v>
      </c>
      <c r="B1063" t="s">
        <v>12346</v>
      </c>
      <c r="C1063" t="s">
        <v>13479</v>
      </c>
      <c r="D1063" t="s">
        <v>12604</v>
      </c>
      <c r="E1063" t="s">
        <v>12566</v>
      </c>
      <c r="F1063" t="s">
        <v>12567</v>
      </c>
      <c r="G1063">
        <v>2</v>
      </c>
      <c r="H1063" t="s">
        <v>766</v>
      </c>
      <c r="I1063" t="s">
        <v>65</v>
      </c>
    </row>
    <row r="1064" spans="1:9" x14ac:dyDescent="0.3">
      <c r="A1064" t="s">
        <v>11736</v>
      </c>
      <c r="B1064" t="s">
        <v>12347</v>
      </c>
      <c r="C1064" t="s">
        <v>13479</v>
      </c>
      <c r="D1064" t="s">
        <v>12604</v>
      </c>
      <c r="E1064" t="s">
        <v>12566</v>
      </c>
      <c r="F1064" t="s">
        <v>12567</v>
      </c>
      <c r="G1064">
        <v>2</v>
      </c>
      <c r="H1064" t="s">
        <v>766</v>
      </c>
      <c r="I1064" t="s">
        <v>65</v>
      </c>
    </row>
    <row r="1065" spans="1:9" x14ac:dyDescent="0.3">
      <c r="A1065" t="s">
        <v>11737</v>
      </c>
      <c r="B1065" t="s">
        <v>12348</v>
      </c>
      <c r="C1065" t="s">
        <v>13479</v>
      </c>
      <c r="D1065" t="s">
        <v>12604</v>
      </c>
      <c r="E1065" t="s">
        <v>12566</v>
      </c>
      <c r="F1065" t="s">
        <v>12567</v>
      </c>
      <c r="G1065">
        <v>2</v>
      </c>
      <c r="H1065" t="s">
        <v>766</v>
      </c>
      <c r="I1065" t="s">
        <v>65</v>
      </c>
    </row>
    <row r="1066" spans="1:9" x14ac:dyDescent="0.3">
      <c r="A1066" t="s">
        <v>11738</v>
      </c>
      <c r="B1066" t="s">
        <v>12349</v>
      </c>
      <c r="C1066" t="s">
        <v>13479</v>
      </c>
      <c r="D1066" t="s">
        <v>12604</v>
      </c>
      <c r="E1066" t="s">
        <v>12566</v>
      </c>
      <c r="F1066" t="s">
        <v>12567</v>
      </c>
      <c r="G1066">
        <v>2</v>
      </c>
      <c r="H1066" t="s">
        <v>766</v>
      </c>
      <c r="I1066" t="s">
        <v>65</v>
      </c>
    </row>
    <row r="1067" spans="1:9" x14ac:dyDescent="0.3">
      <c r="A1067" t="s">
        <v>11739</v>
      </c>
      <c r="B1067" t="s">
        <v>12350</v>
      </c>
      <c r="C1067" t="s">
        <v>13479</v>
      </c>
      <c r="D1067" t="s">
        <v>12604</v>
      </c>
      <c r="E1067" t="s">
        <v>12566</v>
      </c>
      <c r="F1067" t="s">
        <v>12567</v>
      </c>
      <c r="G1067">
        <v>2</v>
      </c>
      <c r="H1067" t="s">
        <v>766</v>
      </c>
      <c r="I1067" t="s">
        <v>65</v>
      </c>
    </row>
    <row r="1068" spans="1:9" x14ac:dyDescent="0.3">
      <c r="A1068" t="s">
        <v>11740</v>
      </c>
      <c r="B1068" t="s">
        <v>12351</v>
      </c>
      <c r="C1068" t="s">
        <v>13479</v>
      </c>
      <c r="D1068" t="s">
        <v>12604</v>
      </c>
      <c r="E1068" t="s">
        <v>12566</v>
      </c>
      <c r="F1068" t="s">
        <v>12567</v>
      </c>
      <c r="G1068">
        <v>2</v>
      </c>
      <c r="H1068" t="s">
        <v>766</v>
      </c>
      <c r="I1068" t="s">
        <v>65</v>
      </c>
    </row>
    <row r="1069" spans="1:9" x14ac:dyDescent="0.3">
      <c r="A1069" t="s">
        <v>11741</v>
      </c>
      <c r="B1069" t="s">
        <v>12352</v>
      </c>
      <c r="C1069" t="s">
        <v>13499</v>
      </c>
      <c r="D1069" t="s">
        <v>12604</v>
      </c>
      <c r="E1069" t="s">
        <v>12566</v>
      </c>
      <c r="F1069" t="s">
        <v>12567</v>
      </c>
      <c r="G1069">
        <v>2</v>
      </c>
      <c r="H1069" t="s">
        <v>766</v>
      </c>
      <c r="I1069" t="s">
        <v>486</v>
      </c>
    </row>
    <row r="1070" spans="1:9" x14ac:dyDescent="0.3">
      <c r="A1070" t="s">
        <v>11742</v>
      </c>
      <c r="B1070" t="s">
        <v>12353</v>
      </c>
      <c r="C1070" t="s">
        <v>13479</v>
      </c>
      <c r="D1070" t="s">
        <v>12604</v>
      </c>
      <c r="E1070" t="s">
        <v>12566</v>
      </c>
      <c r="F1070" t="s">
        <v>12567</v>
      </c>
      <c r="G1070">
        <v>2</v>
      </c>
      <c r="H1070" t="s">
        <v>766</v>
      </c>
      <c r="I1070" t="s">
        <v>65</v>
      </c>
    </row>
    <row r="1071" spans="1:9" x14ac:dyDescent="0.3">
      <c r="A1071" t="s">
        <v>11743</v>
      </c>
      <c r="B1071" t="s">
        <v>12354</v>
      </c>
      <c r="C1071" t="s">
        <v>13500</v>
      </c>
      <c r="D1071" t="s">
        <v>12604</v>
      </c>
      <c r="E1071" t="s">
        <v>12566</v>
      </c>
      <c r="F1071" t="s">
        <v>12567</v>
      </c>
      <c r="G1071">
        <v>2</v>
      </c>
      <c r="H1071" t="s">
        <v>766</v>
      </c>
      <c r="I1071" t="s">
        <v>489</v>
      </c>
    </row>
    <row r="1072" spans="1:9" x14ac:dyDescent="0.3">
      <c r="A1072" t="s">
        <v>11744</v>
      </c>
      <c r="B1072" t="s">
        <v>12354</v>
      </c>
      <c r="C1072" t="s">
        <v>13479</v>
      </c>
      <c r="D1072" t="s">
        <v>12604</v>
      </c>
      <c r="E1072" t="s">
        <v>12566</v>
      </c>
      <c r="F1072" t="s">
        <v>12567</v>
      </c>
      <c r="G1072">
        <v>2</v>
      </c>
      <c r="H1072" t="s">
        <v>766</v>
      </c>
      <c r="I1072" t="s">
        <v>65</v>
      </c>
    </row>
    <row r="1073" spans="1:9" x14ac:dyDescent="0.3">
      <c r="A1073" t="s">
        <v>11745</v>
      </c>
      <c r="B1073" t="s">
        <v>12354</v>
      </c>
      <c r="C1073" t="s">
        <v>13376</v>
      </c>
      <c r="D1073" t="s">
        <v>12603</v>
      </c>
      <c r="E1073" t="s">
        <v>12566</v>
      </c>
      <c r="F1073" t="s">
        <v>12567</v>
      </c>
      <c r="G1073">
        <v>2</v>
      </c>
      <c r="H1073" t="s">
        <v>766</v>
      </c>
      <c r="I1073" t="s">
        <v>490</v>
      </c>
    </row>
    <row r="1074" spans="1:9" x14ac:dyDescent="0.3">
      <c r="A1074" t="s">
        <v>11746</v>
      </c>
      <c r="B1074" t="s">
        <v>12355</v>
      </c>
      <c r="C1074" t="s">
        <v>13479</v>
      </c>
      <c r="D1074" t="s">
        <v>12604</v>
      </c>
      <c r="E1074" t="s">
        <v>12566</v>
      </c>
      <c r="F1074" t="s">
        <v>12567</v>
      </c>
      <c r="G1074">
        <v>2</v>
      </c>
      <c r="H1074" t="s">
        <v>766</v>
      </c>
      <c r="I1074" t="s">
        <v>65</v>
      </c>
    </row>
    <row r="1075" spans="1:9" x14ac:dyDescent="0.3">
      <c r="A1075" t="s">
        <v>11747</v>
      </c>
      <c r="B1075" t="s">
        <v>12356</v>
      </c>
      <c r="C1075" t="s">
        <v>13479</v>
      </c>
      <c r="D1075" t="s">
        <v>12604</v>
      </c>
      <c r="E1075" t="s">
        <v>12566</v>
      </c>
      <c r="F1075" t="s">
        <v>12567</v>
      </c>
      <c r="G1075">
        <v>2</v>
      </c>
      <c r="H1075" t="s">
        <v>766</v>
      </c>
      <c r="I1075" t="s">
        <v>65</v>
      </c>
    </row>
    <row r="1076" spans="1:9" x14ac:dyDescent="0.3">
      <c r="A1076" t="s">
        <v>11748</v>
      </c>
      <c r="B1076" t="s">
        <v>12357</v>
      </c>
      <c r="C1076" t="s">
        <v>13479</v>
      </c>
      <c r="D1076" t="s">
        <v>12604</v>
      </c>
      <c r="E1076" t="s">
        <v>12566</v>
      </c>
      <c r="F1076" t="s">
        <v>12567</v>
      </c>
      <c r="G1076">
        <v>2</v>
      </c>
      <c r="H1076" t="s">
        <v>766</v>
      </c>
      <c r="I1076" t="s">
        <v>65</v>
      </c>
    </row>
    <row r="1077" spans="1:9" x14ac:dyDescent="0.3">
      <c r="A1077" t="s">
        <v>11749</v>
      </c>
      <c r="B1077" t="s">
        <v>12358</v>
      </c>
      <c r="C1077" t="s">
        <v>13479</v>
      </c>
      <c r="D1077" t="s">
        <v>12604</v>
      </c>
      <c r="E1077" t="s">
        <v>12566</v>
      </c>
      <c r="F1077" t="s">
        <v>12567</v>
      </c>
      <c r="G1077">
        <v>2</v>
      </c>
      <c r="H1077" t="s">
        <v>766</v>
      </c>
      <c r="I1077" t="s">
        <v>65</v>
      </c>
    </row>
    <row r="1078" spans="1:9" x14ac:dyDescent="0.3">
      <c r="A1078" t="s">
        <v>11750</v>
      </c>
      <c r="B1078" t="s">
        <v>12359</v>
      </c>
      <c r="C1078" t="s">
        <v>13479</v>
      </c>
      <c r="D1078" t="s">
        <v>12604</v>
      </c>
      <c r="E1078" t="s">
        <v>12566</v>
      </c>
      <c r="F1078" t="s">
        <v>12567</v>
      </c>
      <c r="G1078">
        <v>2</v>
      </c>
      <c r="H1078" t="s">
        <v>766</v>
      </c>
      <c r="I1078" t="s">
        <v>65</v>
      </c>
    </row>
    <row r="1079" spans="1:9" x14ac:dyDescent="0.3">
      <c r="A1079" t="s">
        <v>11751</v>
      </c>
      <c r="B1079" t="s">
        <v>12360</v>
      </c>
      <c r="C1079" t="s">
        <v>13501</v>
      </c>
      <c r="D1079" t="s">
        <v>12604</v>
      </c>
      <c r="E1079" t="s">
        <v>12566</v>
      </c>
      <c r="F1079" t="s">
        <v>12567</v>
      </c>
      <c r="G1079">
        <v>2</v>
      </c>
      <c r="H1079" t="s">
        <v>766</v>
      </c>
      <c r="I1079" t="s">
        <v>497</v>
      </c>
    </row>
    <row r="1080" spans="1:9" x14ac:dyDescent="0.3">
      <c r="A1080" t="s">
        <v>11752</v>
      </c>
      <c r="B1080" t="s">
        <v>12361</v>
      </c>
      <c r="C1080" t="s">
        <v>13479</v>
      </c>
      <c r="D1080" t="s">
        <v>12604</v>
      </c>
      <c r="E1080" t="s">
        <v>12566</v>
      </c>
      <c r="F1080" t="s">
        <v>12567</v>
      </c>
      <c r="G1080">
        <v>2</v>
      </c>
      <c r="H1080" t="s">
        <v>766</v>
      </c>
      <c r="I1080" t="s">
        <v>65</v>
      </c>
    </row>
    <row r="1081" spans="1:9" x14ac:dyDescent="0.3">
      <c r="A1081" t="s">
        <v>11753</v>
      </c>
      <c r="B1081" t="s">
        <v>12362</v>
      </c>
      <c r="C1081" t="s">
        <v>13479</v>
      </c>
      <c r="D1081" t="s">
        <v>12604</v>
      </c>
      <c r="E1081" t="s">
        <v>12566</v>
      </c>
      <c r="F1081" t="s">
        <v>12567</v>
      </c>
      <c r="G1081">
        <v>2</v>
      </c>
      <c r="H1081" t="s">
        <v>766</v>
      </c>
      <c r="I1081" t="s">
        <v>65</v>
      </c>
    </row>
    <row r="1082" spans="1:9" x14ac:dyDescent="0.3">
      <c r="A1082" t="s">
        <v>11754</v>
      </c>
      <c r="B1082" t="s">
        <v>12363</v>
      </c>
      <c r="C1082" t="s">
        <v>13479</v>
      </c>
      <c r="D1082" t="s">
        <v>12604</v>
      </c>
      <c r="E1082" t="s">
        <v>12566</v>
      </c>
      <c r="F1082" t="s">
        <v>12567</v>
      </c>
      <c r="G1082">
        <v>2</v>
      </c>
      <c r="H1082" t="s">
        <v>766</v>
      </c>
      <c r="I1082" t="s">
        <v>65</v>
      </c>
    </row>
    <row r="1083" spans="1:9" x14ac:dyDescent="0.3">
      <c r="A1083" t="s">
        <v>11755</v>
      </c>
      <c r="B1083" t="s">
        <v>12364</v>
      </c>
      <c r="C1083" t="s">
        <v>13478</v>
      </c>
      <c r="D1083" t="s">
        <v>12604</v>
      </c>
      <c r="E1083" t="s">
        <v>12566</v>
      </c>
      <c r="F1083" t="s">
        <v>12567</v>
      </c>
      <c r="G1083">
        <v>2</v>
      </c>
      <c r="H1083" t="s">
        <v>766</v>
      </c>
      <c r="I1083" t="s">
        <v>57</v>
      </c>
    </row>
    <row r="1084" spans="1:9" x14ac:dyDescent="0.3">
      <c r="A1084" t="s">
        <v>11756</v>
      </c>
      <c r="B1084" t="s">
        <v>12365</v>
      </c>
      <c r="C1084" t="s">
        <v>13479</v>
      </c>
      <c r="D1084" t="s">
        <v>12604</v>
      </c>
      <c r="E1084" t="s">
        <v>12566</v>
      </c>
      <c r="F1084" t="s">
        <v>12567</v>
      </c>
      <c r="G1084">
        <v>2</v>
      </c>
      <c r="H1084" t="s">
        <v>766</v>
      </c>
      <c r="I1084" t="s">
        <v>65</v>
      </c>
    </row>
    <row r="1085" spans="1:9" x14ac:dyDescent="0.3">
      <c r="A1085" t="s">
        <v>11757</v>
      </c>
      <c r="B1085" t="s">
        <v>12366</v>
      </c>
      <c r="C1085" t="s">
        <v>13479</v>
      </c>
      <c r="D1085" t="s">
        <v>12604</v>
      </c>
      <c r="E1085" t="s">
        <v>12566</v>
      </c>
      <c r="F1085" t="s">
        <v>12567</v>
      </c>
      <c r="G1085">
        <v>2</v>
      </c>
      <c r="H1085" t="s">
        <v>766</v>
      </c>
      <c r="I1085" t="s">
        <v>65</v>
      </c>
    </row>
    <row r="1086" spans="1:9" x14ac:dyDescent="0.3">
      <c r="A1086" t="s">
        <v>11758</v>
      </c>
      <c r="B1086" t="s">
        <v>12367</v>
      </c>
      <c r="C1086" t="s">
        <v>13478</v>
      </c>
      <c r="D1086" t="s">
        <v>12604</v>
      </c>
      <c r="E1086" t="s">
        <v>12566</v>
      </c>
      <c r="F1086" t="s">
        <v>12567</v>
      </c>
      <c r="G1086">
        <v>2</v>
      </c>
      <c r="H1086" t="s">
        <v>766</v>
      </c>
      <c r="I1086" t="s">
        <v>57</v>
      </c>
    </row>
    <row r="1087" spans="1:9" x14ac:dyDescent="0.3">
      <c r="A1087" t="s">
        <v>11759</v>
      </c>
      <c r="B1087" t="s">
        <v>12368</v>
      </c>
      <c r="C1087" t="s">
        <v>13479</v>
      </c>
      <c r="D1087" t="s">
        <v>12604</v>
      </c>
      <c r="E1087" t="s">
        <v>12566</v>
      </c>
      <c r="F1087" t="s">
        <v>12567</v>
      </c>
      <c r="G1087">
        <v>2</v>
      </c>
      <c r="H1087" t="s">
        <v>766</v>
      </c>
      <c r="I1087" t="s">
        <v>65</v>
      </c>
    </row>
    <row r="1088" spans="1:9" x14ac:dyDescent="0.3">
      <c r="A1088" t="s">
        <v>11760</v>
      </c>
      <c r="B1088" t="s">
        <v>12369</v>
      </c>
      <c r="C1088" t="s">
        <v>13479</v>
      </c>
      <c r="D1088" t="s">
        <v>12604</v>
      </c>
      <c r="E1088" t="s">
        <v>12566</v>
      </c>
      <c r="F1088" t="s">
        <v>12567</v>
      </c>
      <c r="G1088">
        <v>2</v>
      </c>
      <c r="H1088" t="s">
        <v>766</v>
      </c>
      <c r="I1088" t="s">
        <v>65</v>
      </c>
    </row>
    <row r="1089" spans="1:9" x14ac:dyDescent="0.3">
      <c r="A1089" t="s">
        <v>11761</v>
      </c>
      <c r="B1089" t="s">
        <v>12370</v>
      </c>
      <c r="C1089" t="s">
        <v>13478</v>
      </c>
      <c r="D1089" t="s">
        <v>12604</v>
      </c>
      <c r="E1089" t="s">
        <v>12566</v>
      </c>
      <c r="F1089" t="s">
        <v>12567</v>
      </c>
      <c r="G1089">
        <v>2</v>
      </c>
      <c r="H1089" t="s">
        <v>766</v>
      </c>
      <c r="I1089" t="s">
        <v>57</v>
      </c>
    </row>
    <row r="1090" spans="1:9" x14ac:dyDescent="0.3">
      <c r="A1090" t="s">
        <v>11762</v>
      </c>
      <c r="B1090" t="s">
        <v>12371</v>
      </c>
      <c r="C1090" t="s">
        <v>13479</v>
      </c>
      <c r="D1090" t="s">
        <v>12604</v>
      </c>
      <c r="E1090" t="s">
        <v>12566</v>
      </c>
      <c r="F1090" t="s">
        <v>12567</v>
      </c>
      <c r="G1090">
        <v>2</v>
      </c>
      <c r="H1090" t="s">
        <v>766</v>
      </c>
      <c r="I1090" t="s">
        <v>65</v>
      </c>
    </row>
    <row r="1091" spans="1:9" x14ac:dyDescent="0.3">
      <c r="A1091" t="s">
        <v>11763</v>
      </c>
      <c r="B1091" t="s">
        <v>12372</v>
      </c>
      <c r="C1091" t="s">
        <v>13479</v>
      </c>
      <c r="D1091" t="s">
        <v>12604</v>
      </c>
      <c r="E1091" t="s">
        <v>12566</v>
      </c>
      <c r="F1091" t="s">
        <v>12567</v>
      </c>
      <c r="G1091">
        <v>2</v>
      </c>
      <c r="H1091" t="s">
        <v>766</v>
      </c>
      <c r="I1091" t="s">
        <v>65</v>
      </c>
    </row>
    <row r="1092" spans="1:9" x14ac:dyDescent="0.3">
      <c r="A1092" t="s">
        <v>11764</v>
      </c>
      <c r="B1092" t="s">
        <v>12373</v>
      </c>
      <c r="C1092" t="s">
        <v>13479</v>
      </c>
      <c r="D1092" t="s">
        <v>12604</v>
      </c>
      <c r="E1092" t="s">
        <v>12566</v>
      </c>
      <c r="F1092" t="s">
        <v>12567</v>
      </c>
      <c r="G1092">
        <v>2</v>
      </c>
      <c r="H1092" t="s">
        <v>766</v>
      </c>
      <c r="I1092" t="s">
        <v>65</v>
      </c>
    </row>
    <row r="1093" spans="1:9" x14ac:dyDescent="0.3">
      <c r="A1093" t="s">
        <v>11765</v>
      </c>
      <c r="B1093" t="s">
        <v>12374</v>
      </c>
      <c r="C1093" t="s">
        <v>13479</v>
      </c>
      <c r="D1093" t="s">
        <v>12604</v>
      </c>
      <c r="E1093" t="s">
        <v>12566</v>
      </c>
      <c r="F1093" t="s">
        <v>12567</v>
      </c>
      <c r="G1093">
        <v>2</v>
      </c>
      <c r="H1093" t="s">
        <v>766</v>
      </c>
      <c r="I1093" t="s">
        <v>65</v>
      </c>
    </row>
    <row r="1094" spans="1:9" x14ac:dyDescent="0.3">
      <c r="A1094" t="s">
        <v>11766</v>
      </c>
      <c r="B1094" t="s">
        <v>12375</v>
      </c>
      <c r="C1094" t="s">
        <v>13479</v>
      </c>
      <c r="D1094" t="s">
        <v>12604</v>
      </c>
      <c r="E1094" t="s">
        <v>12566</v>
      </c>
      <c r="F1094" t="s">
        <v>12567</v>
      </c>
      <c r="G1094">
        <v>2</v>
      </c>
      <c r="H1094" t="s">
        <v>766</v>
      </c>
      <c r="I1094" t="s">
        <v>65</v>
      </c>
    </row>
    <row r="1095" spans="1:9" x14ac:dyDescent="0.3">
      <c r="A1095" t="s">
        <v>11767</v>
      </c>
      <c r="B1095" t="s">
        <v>12376</v>
      </c>
      <c r="C1095" t="s">
        <v>13479</v>
      </c>
      <c r="D1095" t="s">
        <v>12604</v>
      </c>
      <c r="E1095" t="s">
        <v>12566</v>
      </c>
      <c r="F1095" t="s">
        <v>12567</v>
      </c>
      <c r="G1095">
        <v>2</v>
      </c>
      <c r="H1095" t="s">
        <v>766</v>
      </c>
      <c r="I1095" t="s">
        <v>65</v>
      </c>
    </row>
    <row r="1096" spans="1:9" x14ac:dyDescent="0.3">
      <c r="A1096" t="s">
        <v>11768</v>
      </c>
      <c r="B1096" t="s">
        <v>12377</v>
      </c>
      <c r="C1096" t="s">
        <v>13479</v>
      </c>
      <c r="D1096" t="s">
        <v>12604</v>
      </c>
      <c r="E1096" t="s">
        <v>12566</v>
      </c>
      <c r="F1096" t="s">
        <v>12567</v>
      </c>
      <c r="G1096">
        <v>2</v>
      </c>
      <c r="H1096" t="s">
        <v>766</v>
      </c>
      <c r="I1096" t="s">
        <v>65</v>
      </c>
    </row>
    <row r="1097" spans="1:9" x14ac:dyDescent="0.3">
      <c r="A1097" t="s">
        <v>11769</v>
      </c>
      <c r="B1097" t="s">
        <v>12378</v>
      </c>
      <c r="C1097" t="s">
        <v>13479</v>
      </c>
      <c r="D1097" t="s">
        <v>12604</v>
      </c>
      <c r="E1097" t="s">
        <v>12566</v>
      </c>
      <c r="F1097" t="s">
        <v>12567</v>
      </c>
      <c r="G1097">
        <v>2</v>
      </c>
      <c r="H1097" t="s">
        <v>766</v>
      </c>
      <c r="I1097" t="s">
        <v>65</v>
      </c>
    </row>
    <row r="1098" spans="1:9" x14ac:dyDescent="0.3">
      <c r="A1098" t="s">
        <v>11770</v>
      </c>
      <c r="B1098" t="s">
        <v>12379</v>
      </c>
      <c r="C1098" t="s">
        <v>13479</v>
      </c>
      <c r="D1098" t="s">
        <v>12604</v>
      </c>
      <c r="E1098" t="s">
        <v>12566</v>
      </c>
      <c r="F1098" t="s">
        <v>12567</v>
      </c>
      <c r="G1098">
        <v>2</v>
      </c>
      <c r="H1098" t="s">
        <v>766</v>
      </c>
      <c r="I1098" t="s">
        <v>65</v>
      </c>
    </row>
    <row r="1099" spans="1:9" x14ac:dyDescent="0.3">
      <c r="A1099" t="s">
        <v>11771</v>
      </c>
      <c r="B1099" t="s">
        <v>12380</v>
      </c>
      <c r="C1099" t="s">
        <v>13479</v>
      </c>
      <c r="D1099" t="s">
        <v>12604</v>
      </c>
      <c r="E1099" t="s">
        <v>12566</v>
      </c>
      <c r="F1099" t="s">
        <v>12567</v>
      </c>
      <c r="G1099">
        <v>2</v>
      </c>
      <c r="H1099" t="s">
        <v>766</v>
      </c>
      <c r="I1099" t="s">
        <v>65</v>
      </c>
    </row>
    <row r="1100" spans="1:9" x14ac:dyDescent="0.3">
      <c r="A1100" t="s">
        <v>11772</v>
      </c>
      <c r="B1100" t="s">
        <v>12381</v>
      </c>
      <c r="C1100" t="s">
        <v>13479</v>
      </c>
      <c r="D1100" t="s">
        <v>12604</v>
      </c>
      <c r="E1100" t="s">
        <v>12566</v>
      </c>
      <c r="F1100" t="s">
        <v>12567</v>
      </c>
      <c r="G1100">
        <v>2</v>
      </c>
      <c r="H1100" t="s">
        <v>766</v>
      </c>
      <c r="I1100" t="s">
        <v>65</v>
      </c>
    </row>
    <row r="1101" spans="1:9" x14ac:dyDescent="0.3">
      <c r="A1101" t="s">
        <v>11773</v>
      </c>
      <c r="B1101" t="s">
        <v>12382</v>
      </c>
      <c r="C1101" t="s">
        <v>13479</v>
      </c>
      <c r="D1101" t="s">
        <v>12604</v>
      </c>
      <c r="E1101" t="s">
        <v>12566</v>
      </c>
      <c r="F1101" t="s">
        <v>12567</v>
      </c>
      <c r="G1101">
        <v>2</v>
      </c>
      <c r="H1101" t="s">
        <v>766</v>
      </c>
      <c r="I1101" t="s">
        <v>65</v>
      </c>
    </row>
    <row r="1102" spans="1:9" x14ac:dyDescent="0.3">
      <c r="A1102" t="s">
        <v>11774</v>
      </c>
      <c r="B1102" t="s">
        <v>12383</v>
      </c>
      <c r="C1102" t="s">
        <v>13479</v>
      </c>
      <c r="D1102" t="s">
        <v>12604</v>
      </c>
      <c r="E1102" t="s">
        <v>12566</v>
      </c>
      <c r="F1102" t="s">
        <v>12567</v>
      </c>
      <c r="G1102">
        <v>2</v>
      </c>
      <c r="H1102" t="s">
        <v>766</v>
      </c>
      <c r="I1102" t="s">
        <v>65</v>
      </c>
    </row>
    <row r="1103" spans="1:9" x14ac:dyDescent="0.3">
      <c r="A1103" t="s">
        <v>11775</v>
      </c>
      <c r="B1103" t="s">
        <v>12384</v>
      </c>
      <c r="C1103" t="s">
        <v>13502</v>
      </c>
      <c r="D1103" t="s">
        <v>12604</v>
      </c>
      <c r="E1103" t="s">
        <v>12566</v>
      </c>
      <c r="F1103" t="s">
        <v>12567</v>
      </c>
      <c r="G1103">
        <v>2</v>
      </c>
      <c r="H1103" t="s">
        <v>766</v>
      </c>
      <c r="I1103" t="s">
        <v>519</v>
      </c>
    </row>
    <row r="1104" spans="1:9" x14ac:dyDescent="0.3">
      <c r="A1104" t="s">
        <v>11776</v>
      </c>
      <c r="B1104" t="s">
        <v>12384</v>
      </c>
      <c r="C1104" t="s">
        <v>13479</v>
      </c>
      <c r="D1104" t="s">
        <v>12604</v>
      </c>
      <c r="E1104" t="s">
        <v>12566</v>
      </c>
      <c r="F1104" t="s">
        <v>12567</v>
      </c>
      <c r="G1104">
        <v>2</v>
      </c>
      <c r="H1104" t="s">
        <v>766</v>
      </c>
      <c r="I1104" t="s">
        <v>65</v>
      </c>
    </row>
    <row r="1105" spans="1:9" x14ac:dyDescent="0.3">
      <c r="A1105" t="s">
        <v>11777</v>
      </c>
      <c r="B1105" t="s">
        <v>12384</v>
      </c>
      <c r="C1105" t="s">
        <v>13503</v>
      </c>
      <c r="D1105" t="s">
        <v>12603</v>
      </c>
      <c r="E1105" t="s">
        <v>12566</v>
      </c>
      <c r="F1105" t="s">
        <v>12567</v>
      </c>
      <c r="G1105">
        <v>2</v>
      </c>
      <c r="H1105" t="s">
        <v>766</v>
      </c>
      <c r="I1105" t="s">
        <v>520</v>
      </c>
    </row>
    <row r="1106" spans="1:9" x14ac:dyDescent="0.3">
      <c r="A1106" t="s">
        <v>11778</v>
      </c>
      <c r="B1106" t="s">
        <v>12384</v>
      </c>
      <c r="C1106" t="s">
        <v>13380</v>
      </c>
      <c r="D1106" t="s">
        <v>12611</v>
      </c>
      <c r="E1106" t="s">
        <v>12566</v>
      </c>
      <c r="F1106" t="s">
        <v>12567</v>
      </c>
      <c r="G1106">
        <v>2</v>
      </c>
      <c r="H1106" t="s">
        <v>766</v>
      </c>
      <c r="I1106" t="s">
        <v>521</v>
      </c>
    </row>
    <row r="1107" spans="1:9" x14ac:dyDescent="0.3">
      <c r="A1107" t="s">
        <v>11779</v>
      </c>
      <c r="B1107" t="s">
        <v>12384</v>
      </c>
      <c r="C1107" t="s">
        <v>13504</v>
      </c>
      <c r="D1107" t="s">
        <v>12605</v>
      </c>
      <c r="E1107" t="s">
        <v>12566</v>
      </c>
      <c r="F1107" t="s">
        <v>12567</v>
      </c>
      <c r="G1107">
        <v>2</v>
      </c>
      <c r="H1107" t="s">
        <v>766</v>
      </c>
      <c r="I1107" t="s">
        <v>522</v>
      </c>
    </row>
    <row r="1108" spans="1:9" x14ac:dyDescent="0.3">
      <c r="A1108" t="s">
        <v>11780</v>
      </c>
      <c r="B1108" t="s">
        <v>12385</v>
      </c>
      <c r="C1108" t="s">
        <v>13479</v>
      </c>
      <c r="D1108" t="s">
        <v>12604</v>
      </c>
      <c r="E1108" t="s">
        <v>12566</v>
      </c>
      <c r="F1108" t="s">
        <v>12567</v>
      </c>
      <c r="G1108">
        <v>2</v>
      </c>
      <c r="H1108" t="s">
        <v>766</v>
      </c>
      <c r="I1108" t="s">
        <v>65</v>
      </c>
    </row>
    <row r="1109" spans="1:9" x14ac:dyDescent="0.3">
      <c r="A1109" t="s">
        <v>11781</v>
      </c>
      <c r="B1109" t="s">
        <v>12386</v>
      </c>
      <c r="C1109" t="s">
        <v>13479</v>
      </c>
      <c r="D1109" t="s">
        <v>12604</v>
      </c>
      <c r="E1109" t="s">
        <v>12566</v>
      </c>
      <c r="F1109" t="s">
        <v>12567</v>
      </c>
      <c r="G1109">
        <v>2</v>
      </c>
      <c r="H1109" t="s">
        <v>766</v>
      </c>
      <c r="I1109" t="s">
        <v>65</v>
      </c>
    </row>
    <row r="1110" spans="1:9" x14ac:dyDescent="0.3">
      <c r="A1110" t="s">
        <v>11782</v>
      </c>
      <c r="B1110" t="s">
        <v>12387</v>
      </c>
      <c r="C1110" t="s">
        <v>13479</v>
      </c>
      <c r="D1110" t="s">
        <v>12604</v>
      </c>
      <c r="E1110" t="s">
        <v>12566</v>
      </c>
      <c r="F1110" t="s">
        <v>12567</v>
      </c>
      <c r="G1110">
        <v>2</v>
      </c>
      <c r="H1110" t="s">
        <v>766</v>
      </c>
      <c r="I1110" t="s">
        <v>65</v>
      </c>
    </row>
    <row r="1111" spans="1:9" x14ac:dyDescent="0.3">
      <c r="A1111" t="s">
        <v>11783</v>
      </c>
      <c r="B1111" t="s">
        <v>12388</v>
      </c>
      <c r="C1111" t="s">
        <v>13479</v>
      </c>
      <c r="D1111" t="s">
        <v>12604</v>
      </c>
      <c r="E1111" t="s">
        <v>12566</v>
      </c>
      <c r="F1111" t="s">
        <v>12567</v>
      </c>
      <c r="G1111">
        <v>2</v>
      </c>
      <c r="H1111" t="s">
        <v>766</v>
      </c>
      <c r="I1111" t="s">
        <v>65</v>
      </c>
    </row>
    <row r="1112" spans="1:9" x14ac:dyDescent="0.3">
      <c r="A1112" t="s">
        <v>11784</v>
      </c>
      <c r="B1112" t="s">
        <v>12389</v>
      </c>
      <c r="C1112" t="s">
        <v>13479</v>
      </c>
      <c r="D1112" t="s">
        <v>12604</v>
      </c>
      <c r="E1112" t="s">
        <v>12566</v>
      </c>
      <c r="F1112" t="s">
        <v>12567</v>
      </c>
      <c r="G1112">
        <v>2</v>
      </c>
      <c r="H1112" t="s">
        <v>766</v>
      </c>
      <c r="I1112" t="s">
        <v>65</v>
      </c>
    </row>
    <row r="1113" spans="1:9" x14ac:dyDescent="0.3">
      <c r="A1113" t="s">
        <v>11785</v>
      </c>
      <c r="B1113" t="s">
        <v>12390</v>
      </c>
      <c r="C1113" t="s">
        <v>13479</v>
      </c>
      <c r="D1113" t="s">
        <v>12604</v>
      </c>
      <c r="E1113" t="s">
        <v>12566</v>
      </c>
      <c r="F1113" t="s">
        <v>12567</v>
      </c>
      <c r="G1113">
        <v>2</v>
      </c>
      <c r="H1113" t="s">
        <v>766</v>
      </c>
      <c r="I1113" t="s">
        <v>65</v>
      </c>
    </row>
    <row r="1114" spans="1:9" x14ac:dyDescent="0.3">
      <c r="A1114" t="s">
        <v>11786</v>
      </c>
      <c r="B1114" t="s">
        <v>12392</v>
      </c>
      <c r="C1114" t="s">
        <v>13479</v>
      </c>
      <c r="D1114" t="s">
        <v>12604</v>
      </c>
      <c r="E1114" t="s">
        <v>12566</v>
      </c>
      <c r="F1114" t="s">
        <v>12567</v>
      </c>
      <c r="G1114">
        <v>2</v>
      </c>
      <c r="H1114" t="s">
        <v>766</v>
      </c>
      <c r="I1114" t="s">
        <v>65</v>
      </c>
    </row>
    <row r="1115" spans="1:9" x14ac:dyDescent="0.3">
      <c r="A1115" t="s">
        <v>11787</v>
      </c>
      <c r="B1115" t="s">
        <v>12393</v>
      </c>
      <c r="C1115" t="s">
        <v>13479</v>
      </c>
      <c r="D1115" t="s">
        <v>12604</v>
      </c>
      <c r="E1115" t="s">
        <v>12566</v>
      </c>
      <c r="F1115" t="s">
        <v>12567</v>
      </c>
      <c r="G1115">
        <v>2</v>
      </c>
      <c r="H1115" t="s">
        <v>766</v>
      </c>
      <c r="I1115" t="s">
        <v>65</v>
      </c>
    </row>
    <row r="1116" spans="1:9" x14ac:dyDescent="0.3">
      <c r="A1116" t="s">
        <v>11788</v>
      </c>
      <c r="B1116" t="s">
        <v>12395</v>
      </c>
      <c r="C1116" t="s">
        <v>13478</v>
      </c>
      <c r="D1116" t="s">
        <v>12604</v>
      </c>
      <c r="E1116" t="s">
        <v>12566</v>
      </c>
      <c r="F1116" t="s">
        <v>12567</v>
      </c>
      <c r="G1116">
        <v>2</v>
      </c>
      <c r="H1116" t="s">
        <v>766</v>
      </c>
      <c r="I1116" t="s">
        <v>57</v>
      </c>
    </row>
    <row r="1117" spans="1:9" x14ac:dyDescent="0.3">
      <c r="A1117" t="s">
        <v>11789</v>
      </c>
      <c r="B1117" t="s">
        <v>12396</v>
      </c>
      <c r="C1117" t="s">
        <v>13479</v>
      </c>
      <c r="D1117" t="s">
        <v>12604</v>
      </c>
      <c r="E1117" t="s">
        <v>12566</v>
      </c>
      <c r="F1117" t="s">
        <v>12567</v>
      </c>
      <c r="G1117">
        <v>2</v>
      </c>
      <c r="H1117" t="s">
        <v>766</v>
      </c>
      <c r="I1117" t="s">
        <v>65</v>
      </c>
    </row>
    <row r="1118" spans="1:9" x14ac:dyDescent="0.3">
      <c r="A1118" t="s">
        <v>11790</v>
      </c>
      <c r="B1118" t="s">
        <v>12397</v>
      </c>
      <c r="C1118" t="s">
        <v>13232</v>
      </c>
      <c r="D1118" t="s">
        <v>12611</v>
      </c>
      <c r="E1118" t="s">
        <v>12566</v>
      </c>
      <c r="F1118" t="s">
        <v>12567</v>
      </c>
      <c r="G1118">
        <v>2</v>
      </c>
      <c r="H1118" t="s">
        <v>766</v>
      </c>
      <c r="I1118" t="s">
        <v>537</v>
      </c>
    </row>
    <row r="1119" spans="1:9" x14ac:dyDescent="0.3">
      <c r="A1119" t="s">
        <v>11791</v>
      </c>
      <c r="B1119" t="s">
        <v>12398</v>
      </c>
      <c r="C1119" t="s">
        <v>13505</v>
      </c>
      <c r="D1119" t="s">
        <v>12604</v>
      </c>
      <c r="E1119" t="s">
        <v>12566</v>
      </c>
      <c r="F1119" t="s">
        <v>12567</v>
      </c>
      <c r="G1119">
        <v>2</v>
      </c>
      <c r="H1119" t="s">
        <v>766</v>
      </c>
      <c r="I1119" t="s">
        <v>539</v>
      </c>
    </row>
    <row r="1120" spans="1:9" x14ac:dyDescent="0.3">
      <c r="A1120" t="s">
        <v>11792</v>
      </c>
      <c r="B1120" t="s">
        <v>12398</v>
      </c>
      <c r="C1120" t="s">
        <v>13506</v>
      </c>
      <c r="D1120" t="s">
        <v>12603</v>
      </c>
      <c r="E1120" t="s">
        <v>12566</v>
      </c>
      <c r="F1120" t="s">
        <v>12567</v>
      </c>
      <c r="G1120">
        <v>2</v>
      </c>
      <c r="H1120" t="s">
        <v>766</v>
      </c>
      <c r="I1120" t="s">
        <v>540</v>
      </c>
    </row>
    <row r="1121" spans="1:9" x14ac:dyDescent="0.3">
      <c r="A1121" t="s">
        <v>11793</v>
      </c>
      <c r="B1121" t="s">
        <v>12400</v>
      </c>
      <c r="C1121" t="s">
        <v>13507</v>
      </c>
      <c r="D1121" t="s">
        <v>12604</v>
      </c>
      <c r="E1121" t="s">
        <v>12566</v>
      </c>
      <c r="F1121" t="s">
        <v>12567</v>
      </c>
      <c r="G1121">
        <v>2</v>
      </c>
      <c r="H1121" t="s">
        <v>766</v>
      </c>
      <c r="I1121" t="s">
        <v>543</v>
      </c>
    </row>
    <row r="1122" spans="1:9" x14ac:dyDescent="0.3">
      <c r="A1122" t="s">
        <v>11794</v>
      </c>
      <c r="B1122" t="s">
        <v>12401</v>
      </c>
      <c r="C1122" t="s">
        <v>13154</v>
      </c>
      <c r="D1122" t="s">
        <v>12604</v>
      </c>
      <c r="E1122" t="s">
        <v>12566</v>
      </c>
      <c r="F1122" t="s">
        <v>12567</v>
      </c>
      <c r="G1122">
        <v>2</v>
      </c>
      <c r="H1122" t="s">
        <v>766</v>
      </c>
      <c r="I1122" t="s">
        <v>545</v>
      </c>
    </row>
    <row r="1123" spans="1:9" x14ac:dyDescent="0.3">
      <c r="A1123" t="s">
        <v>11795</v>
      </c>
      <c r="B1123" t="s">
        <v>12401</v>
      </c>
      <c r="C1123" t="s">
        <v>13508</v>
      </c>
      <c r="D1123" t="s">
        <v>12603</v>
      </c>
      <c r="E1123" t="s">
        <v>12566</v>
      </c>
      <c r="F1123" t="s">
        <v>12567</v>
      </c>
      <c r="G1123">
        <v>2</v>
      </c>
      <c r="H1123" t="s">
        <v>766</v>
      </c>
      <c r="I1123" t="s">
        <v>546</v>
      </c>
    </row>
    <row r="1124" spans="1:9" x14ac:dyDescent="0.3">
      <c r="A1124" t="s">
        <v>11796</v>
      </c>
      <c r="B1124" t="s">
        <v>12402</v>
      </c>
      <c r="C1124" t="s">
        <v>13509</v>
      </c>
      <c r="D1124" t="s">
        <v>12604</v>
      </c>
      <c r="E1124" t="s">
        <v>12566</v>
      </c>
      <c r="F1124" t="s">
        <v>12567</v>
      </c>
      <c r="G1124">
        <v>2</v>
      </c>
      <c r="H1124" t="s">
        <v>766</v>
      </c>
      <c r="I1124" t="s">
        <v>551</v>
      </c>
    </row>
    <row r="1125" spans="1:9" x14ac:dyDescent="0.3">
      <c r="A1125" t="s">
        <v>11797</v>
      </c>
      <c r="B1125" t="s">
        <v>12402</v>
      </c>
      <c r="C1125" t="s">
        <v>13510</v>
      </c>
      <c r="D1125" t="s">
        <v>12611</v>
      </c>
      <c r="E1125" t="s">
        <v>12566</v>
      </c>
      <c r="F1125" t="s">
        <v>12567</v>
      </c>
      <c r="G1125">
        <v>2</v>
      </c>
      <c r="H1125" t="s">
        <v>766</v>
      </c>
      <c r="I1125" t="s">
        <v>552</v>
      </c>
    </row>
    <row r="1126" spans="1:9" x14ac:dyDescent="0.3">
      <c r="A1126" t="s">
        <v>11798</v>
      </c>
      <c r="B1126" t="s">
        <v>12403</v>
      </c>
      <c r="C1126" t="s">
        <v>13479</v>
      </c>
      <c r="D1126" t="s">
        <v>12604</v>
      </c>
      <c r="E1126" t="s">
        <v>12566</v>
      </c>
      <c r="F1126" t="s">
        <v>12567</v>
      </c>
      <c r="G1126">
        <v>2</v>
      </c>
      <c r="H1126" t="s">
        <v>766</v>
      </c>
      <c r="I1126" t="s">
        <v>65</v>
      </c>
    </row>
    <row r="1127" spans="1:9" x14ac:dyDescent="0.3">
      <c r="A1127" t="s">
        <v>11799</v>
      </c>
      <c r="B1127" t="s">
        <v>12404</v>
      </c>
      <c r="C1127" t="s">
        <v>13412</v>
      </c>
      <c r="D1127" t="s">
        <v>12604</v>
      </c>
      <c r="E1127" t="s">
        <v>12566</v>
      </c>
      <c r="F1127" t="s">
        <v>12567</v>
      </c>
      <c r="G1127">
        <v>2</v>
      </c>
      <c r="H1127" t="s">
        <v>766</v>
      </c>
      <c r="I1127" t="s">
        <v>74</v>
      </c>
    </row>
    <row r="1128" spans="1:9" x14ac:dyDescent="0.3">
      <c r="A1128" t="s">
        <v>11800</v>
      </c>
      <c r="B1128" t="s">
        <v>12404</v>
      </c>
      <c r="C1128" t="s">
        <v>13511</v>
      </c>
      <c r="D1128" t="s">
        <v>13027</v>
      </c>
      <c r="E1128" t="s">
        <v>12566</v>
      </c>
      <c r="F1128" t="s">
        <v>12567</v>
      </c>
      <c r="G1128">
        <v>2</v>
      </c>
      <c r="H1128" t="s">
        <v>766</v>
      </c>
      <c r="I1128" t="s">
        <v>555</v>
      </c>
    </row>
    <row r="1129" spans="1:9" x14ac:dyDescent="0.3">
      <c r="A1129" t="s">
        <v>11801</v>
      </c>
      <c r="B1129" t="s">
        <v>12405</v>
      </c>
      <c r="C1129" t="s">
        <v>13512</v>
      </c>
      <c r="D1129" t="s">
        <v>12603</v>
      </c>
      <c r="E1129" t="s">
        <v>12566</v>
      </c>
      <c r="F1129" t="s">
        <v>12567</v>
      </c>
      <c r="G1129">
        <v>2</v>
      </c>
      <c r="H1129" t="s">
        <v>766</v>
      </c>
      <c r="I1129" t="s">
        <v>557</v>
      </c>
    </row>
    <row r="1130" spans="1:9" x14ac:dyDescent="0.3">
      <c r="A1130" t="s">
        <v>11802</v>
      </c>
      <c r="B1130" t="s">
        <v>12406</v>
      </c>
      <c r="C1130" t="s">
        <v>13513</v>
      </c>
      <c r="D1130" t="s">
        <v>12603</v>
      </c>
      <c r="E1130" t="s">
        <v>12566</v>
      </c>
      <c r="F1130" t="s">
        <v>12567</v>
      </c>
      <c r="G1130">
        <v>2</v>
      </c>
      <c r="H1130" t="s">
        <v>766</v>
      </c>
      <c r="I1130" t="s">
        <v>559</v>
      </c>
    </row>
    <row r="1131" spans="1:9" x14ac:dyDescent="0.3">
      <c r="A1131" t="s">
        <v>11803</v>
      </c>
      <c r="B1131" t="s">
        <v>12406</v>
      </c>
      <c r="C1131" t="s">
        <v>13514</v>
      </c>
      <c r="D1131" t="s">
        <v>12611</v>
      </c>
      <c r="E1131" t="s">
        <v>12566</v>
      </c>
      <c r="F1131" t="s">
        <v>12567</v>
      </c>
      <c r="G1131">
        <v>2</v>
      </c>
      <c r="H1131" t="s">
        <v>766</v>
      </c>
      <c r="I1131" t="s">
        <v>560</v>
      </c>
    </row>
    <row r="1132" spans="1:9" x14ac:dyDescent="0.3">
      <c r="A1132" t="s">
        <v>11804</v>
      </c>
      <c r="B1132" t="s">
        <v>12407</v>
      </c>
      <c r="C1132" t="s">
        <v>13509</v>
      </c>
      <c r="D1132" t="s">
        <v>12604</v>
      </c>
      <c r="E1132" t="s">
        <v>12566</v>
      </c>
      <c r="F1132" t="s">
        <v>12567</v>
      </c>
      <c r="G1132">
        <v>2</v>
      </c>
      <c r="H1132" t="s">
        <v>766</v>
      </c>
      <c r="I1132" t="s">
        <v>551</v>
      </c>
    </row>
    <row r="1133" spans="1:9" x14ac:dyDescent="0.3">
      <c r="A1133" t="s">
        <v>11805</v>
      </c>
      <c r="B1133" t="s">
        <v>12409</v>
      </c>
      <c r="C1133" t="s">
        <v>13515</v>
      </c>
      <c r="D1133" t="s">
        <v>12604</v>
      </c>
      <c r="E1133" t="s">
        <v>12566</v>
      </c>
      <c r="F1133" t="s">
        <v>12567</v>
      </c>
      <c r="G1133">
        <v>2</v>
      </c>
      <c r="H1133" t="s">
        <v>766</v>
      </c>
      <c r="I1133" t="s">
        <v>564</v>
      </c>
    </row>
    <row r="1134" spans="1:9" x14ac:dyDescent="0.3">
      <c r="A1134" t="s">
        <v>11806</v>
      </c>
      <c r="B1134" t="s">
        <v>12410</v>
      </c>
      <c r="C1134" t="s">
        <v>13516</v>
      </c>
      <c r="D1134" t="s">
        <v>12620</v>
      </c>
      <c r="E1134" t="s">
        <v>12566</v>
      </c>
      <c r="F1134" t="s">
        <v>12567</v>
      </c>
      <c r="G1134">
        <v>2</v>
      </c>
      <c r="H1134" t="s">
        <v>766</v>
      </c>
      <c r="I1134" t="s">
        <v>568</v>
      </c>
    </row>
    <row r="1135" spans="1:9" x14ac:dyDescent="0.3">
      <c r="A1135" t="s">
        <v>11807</v>
      </c>
      <c r="B1135" t="s">
        <v>12410</v>
      </c>
      <c r="C1135" t="s">
        <v>13232</v>
      </c>
      <c r="D1135" t="s">
        <v>12620</v>
      </c>
      <c r="E1135" t="s">
        <v>12566</v>
      </c>
      <c r="F1135" t="s">
        <v>12567</v>
      </c>
      <c r="G1135">
        <v>2</v>
      </c>
      <c r="H1135" t="s">
        <v>766</v>
      </c>
      <c r="I1135" t="s">
        <v>567</v>
      </c>
    </row>
    <row r="1136" spans="1:9" x14ac:dyDescent="0.3">
      <c r="A1136" t="s">
        <v>11808</v>
      </c>
      <c r="B1136" t="s">
        <v>12410</v>
      </c>
      <c r="C1136" t="s">
        <v>13517</v>
      </c>
      <c r="D1136" t="s">
        <v>12621</v>
      </c>
      <c r="E1136" t="s">
        <v>12566</v>
      </c>
      <c r="F1136" t="s">
        <v>12567</v>
      </c>
      <c r="G1136">
        <v>2</v>
      </c>
      <c r="H1136" t="s">
        <v>766</v>
      </c>
      <c r="I1136" t="s">
        <v>569</v>
      </c>
    </row>
    <row r="1137" spans="1:9" x14ac:dyDescent="0.3">
      <c r="A1137" t="s">
        <v>11809</v>
      </c>
      <c r="B1137" t="s">
        <v>12411</v>
      </c>
      <c r="C1137" t="s">
        <v>13478</v>
      </c>
      <c r="D1137" t="s">
        <v>12620</v>
      </c>
      <c r="E1137" t="s">
        <v>12566</v>
      </c>
      <c r="F1137" t="s">
        <v>12567</v>
      </c>
      <c r="G1137">
        <v>2</v>
      </c>
      <c r="H1137" t="s">
        <v>766</v>
      </c>
      <c r="I1137" t="s">
        <v>571</v>
      </c>
    </row>
    <row r="1138" spans="1:9" x14ac:dyDescent="0.3">
      <c r="A1138" t="s">
        <v>11810</v>
      </c>
      <c r="B1138" t="s">
        <v>12411</v>
      </c>
      <c r="C1138" t="s">
        <v>13516</v>
      </c>
      <c r="D1138" t="s">
        <v>12620</v>
      </c>
      <c r="E1138" t="s">
        <v>12566</v>
      </c>
      <c r="F1138" t="s">
        <v>12567</v>
      </c>
      <c r="G1138">
        <v>2</v>
      </c>
      <c r="H1138" t="s">
        <v>766</v>
      </c>
      <c r="I1138" t="s">
        <v>568</v>
      </c>
    </row>
    <row r="1139" spans="1:9" x14ac:dyDescent="0.3">
      <c r="A1139" t="s">
        <v>11811</v>
      </c>
      <c r="B1139" t="s">
        <v>12411</v>
      </c>
      <c r="C1139" t="s">
        <v>13232</v>
      </c>
      <c r="D1139" t="s">
        <v>12620</v>
      </c>
      <c r="E1139" t="s">
        <v>12566</v>
      </c>
      <c r="F1139" t="s">
        <v>12567</v>
      </c>
      <c r="G1139">
        <v>2</v>
      </c>
      <c r="H1139" t="s">
        <v>766</v>
      </c>
      <c r="I1139" t="s">
        <v>567</v>
      </c>
    </row>
    <row r="1140" spans="1:9" x14ac:dyDescent="0.3">
      <c r="A1140" t="s">
        <v>11812</v>
      </c>
      <c r="B1140" t="s">
        <v>12411</v>
      </c>
      <c r="C1140" t="s">
        <v>13518</v>
      </c>
      <c r="D1140" t="s">
        <v>13100</v>
      </c>
      <c r="E1140" t="s">
        <v>12566</v>
      </c>
      <c r="F1140" t="s">
        <v>12567</v>
      </c>
      <c r="G1140">
        <v>2</v>
      </c>
      <c r="H1140" t="s">
        <v>766</v>
      </c>
      <c r="I1140" t="s">
        <v>572</v>
      </c>
    </row>
    <row r="1141" spans="1:9" x14ac:dyDescent="0.3">
      <c r="A1141" t="s">
        <v>11813</v>
      </c>
      <c r="B1141" t="s">
        <v>12411</v>
      </c>
      <c r="C1141" t="s">
        <v>13519</v>
      </c>
      <c r="D1141" t="s">
        <v>13101</v>
      </c>
      <c r="E1141" t="s">
        <v>12566</v>
      </c>
      <c r="F1141" t="s">
        <v>12567</v>
      </c>
      <c r="G1141">
        <v>2</v>
      </c>
      <c r="H1141" t="s">
        <v>766</v>
      </c>
      <c r="I1141" t="s">
        <v>573</v>
      </c>
    </row>
    <row r="1142" spans="1:9" x14ac:dyDescent="0.3">
      <c r="A1142" t="s">
        <v>11814</v>
      </c>
      <c r="B1142" t="s">
        <v>12411</v>
      </c>
      <c r="C1142" t="s">
        <v>13520</v>
      </c>
      <c r="D1142" t="s">
        <v>13102</v>
      </c>
      <c r="E1142" t="s">
        <v>12566</v>
      </c>
      <c r="F1142" t="s">
        <v>12567</v>
      </c>
      <c r="G1142">
        <v>2</v>
      </c>
      <c r="H1142" t="s">
        <v>766</v>
      </c>
      <c r="I1142" t="s">
        <v>574</v>
      </c>
    </row>
    <row r="1143" spans="1:9" x14ac:dyDescent="0.3">
      <c r="A1143" t="s">
        <v>11815</v>
      </c>
      <c r="B1143" t="s">
        <v>12411</v>
      </c>
      <c r="C1143" t="s">
        <v>13521</v>
      </c>
      <c r="D1143" t="s">
        <v>13103</v>
      </c>
      <c r="E1143" t="s">
        <v>12566</v>
      </c>
      <c r="F1143" t="s">
        <v>12567</v>
      </c>
      <c r="G1143">
        <v>2</v>
      </c>
      <c r="H1143" t="s">
        <v>766</v>
      </c>
      <c r="I1143" t="s">
        <v>575</v>
      </c>
    </row>
    <row r="1144" spans="1:9" x14ac:dyDescent="0.3">
      <c r="A1144" t="s">
        <v>11816</v>
      </c>
      <c r="B1144" t="s">
        <v>12413</v>
      </c>
      <c r="C1144" t="s">
        <v>13478</v>
      </c>
      <c r="D1144" t="s">
        <v>12620</v>
      </c>
      <c r="E1144" t="s">
        <v>12566</v>
      </c>
      <c r="F1144" t="s">
        <v>12567</v>
      </c>
      <c r="G1144">
        <v>2</v>
      </c>
      <c r="H1144" t="s">
        <v>766</v>
      </c>
      <c r="I1144" t="s">
        <v>571</v>
      </c>
    </row>
    <row r="1145" spans="1:9" x14ac:dyDescent="0.3">
      <c r="A1145" t="s">
        <v>11817</v>
      </c>
      <c r="B1145" t="s">
        <v>12414</v>
      </c>
      <c r="C1145" t="s">
        <v>13478</v>
      </c>
      <c r="D1145" t="s">
        <v>12604</v>
      </c>
      <c r="E1145" t="s">
        <v>12566</v>
      </c>
      <c r="F1145" t="s">
        <v>12567</v>
      </c>
      <c r="G1145">
        <v>2</v>
      </c>
      <c r="H1145" t="s">
        <v>766</v>
      </c>
      <c r="I1145" t="s">
        <v>57</v>
      </c>
    </row>
    <row r="1146" spans="1:9" x14ac:dyDescent="0.3">
      <c r="A1146" t="s">
        <v>11818</v>
      </c>
      <c r="B1146" t="s">
        <v>12415</v>
      </c>
      <c r="C1146" t="s">
        <v>13522</v>
      </c>
      <c r="D1146" t="s">
        <v>12604</v>
      </c>
      <c r="E1146" t="s">
        <v>12566</v>
      </c>
      <c r="F1146" t="s">
        <v>12567</v>
      </c>
      <c r="G1146">
        <v>2</v>
      </c>
      <c r="H1146" t="s">
        <v>766</v>
      </c>
      <c r="I1146" t="s">
        <v>581</v>
      </c>
    </row>
    <row r="1147" spans="1:9" x14ac:dyDescent="0.3">
      <c r="A1147" t="s">
        <v>11819</v>
      </c>
      <c r="B1147" t="s">
        <v>12415</v>
      </c>
      <c r="C1147" t="s">
        <v>13523</v>
      </c>
      <c r="D1147" t="s">
        <v>12603</v>
      </c>
      <c r="E1147" t="s">
        <v>12566</v>
      </c>
      <c r="F1147" t="s">
        <v>12567</v>
      </c>
      <c r="G1147">
        <v>2</v>
      </c>
      <c r="H1147" t="s">
        <v>766</v>
      </c>
      <c r="I1147" t="s">
        <v>582</v>
      </c>
    </row>
    <row r="1148" spans="1:9" x14ac:dyDescent="0.3">
      <c r="A1148" t="s">
        <v>11820</v>
      </c>
      <c r="B1148" t="s">
        <v>12416</v>
      </c>
      <c r="C1148" t="s">
        <v>13479</v>
      </c>
      <c r="D1148" t="s">
        <v>12604</v>
      </c>
      <c r="E1148" t="s">
        <v>12566</v>
      </c>
      <c r="F1148" t="s">
        <v>12567</v>
      </c>
      <c r="G1148">
        <v>2</v>
      </c>
      <c r="H1148" t="s">
        <v>766</v>
      </c>
      <c r="I1148" t="s">
        <v>65</v>
      </c>
    </row>
    <row r="1149" spans="1:9" x14ac:dyDescent="0.3">
      <c r="A1149" t="s">
        <v>11821</v>
      </c>
      <c r="B1149" t="s">
        <v>12417</v>
      </c>
      <c r="C1149" t="s">
        <v>13478</v>
      </c>
      <c r="D1149" t="s">
        <v>12620</v>
      </c>
      <c r="E1149" t="s">
        <v>12566</v>
      </c>
      <c r="F1149" t="s">
        <v>12567</v>
      </c>
      <c r="G1149">
        <v>2</v>
      </c>
      <c r="H1149" t="s">
        <v>766</v>
      </c>
      <c r="I1149" t="s">
        <v>585</v>
      </c>
    </row>
    <row r="1150" spans="1:9" x14ac:dyDescent="0.3">
      <c r="A1150" t="s">
        <v>11822</v>
      </c>
      <c r="B1150" t="s">
        <v>12418</v>
      </c>
      <c r="C1150" t="s">
        <v>13478</v>
      </c>
      <c r="D1150" t="s">
        <v>12604</v>
      </c>
      <c r="E1150" t="s">
        <v>12566</v>
      </c>
      <c r="F1150" t="s">
        <v>12567</v>
      </c>
      <c r="G1150">
        <v>2</v>
      </c>
      <c r="H1150" t="s">
        <v>766</v>
      </c>
      <c r="I1150" t="s">
        <v>57</v>
      </c>
    </row>
    <row r="1151" spans="1:9" x14ac:dyDescent="0.3">
      <c r="A1151" t="s">
        <v>11823</v>
      </c>
      <c r="B1151" t="s">
        <v>12419</v>
      </c>
      <c r="C1151" t="s">
        <v>13478</v>
      </c>
      <c r="D1151" t="s">
        <v>12604</v>
      </c>
      <c r="E1151" t="s">
        <v>12566</v>
      </c>
      <c r="F1151" t="s">
        <v>12567</v>
      </c>
      <c r="G1151">
        <v>2</v>
      </c>
      <c r="H1151" t="s">
        <v>766</v>
      </c>
      <c r="I1151" t="s">
        <v>57</v>
      </c>
    </row>
    <row r="1152" spans="1:9" x14ac:dyDescent="0.3">
      <c r="A1152" t="s">
        <v>11824</v>
      </c>
      <c r="B1152" t="s">
        <v>12420</v>
      </c>
      <c r="C1152" t="s">
        <v>13478</v>
      </c>
      <c r="D1152" t="s">
        <v>12620</v>
      </c>
      <c r="E1152" t="s">
        <v>12566</v>
      </c>
      <c r="F1152" t="s">
        <v>12567</v>
      </c>
      <c r="G1152">
        <v>2</v>
      </c>
      <c r="H1152" t="s">
        <v>766</v>
      </c>
      <c r="I1152" t="s">
        <v>585</v>
      </c>
    </row>
    <row r="1153" spans="1:9" x14ac:dyDescent="0.3">
      <c r="A1153" t="s">
        <v>11825</v>
      </c>
      <c r="B1153" t="s">
        <v>12421</v>
      </c>
      <c r="C1153" t="s">
        <v>13479</v>
      </c>
      <c r="D1153" t="s">
        <v>12620</v>
      </c>
      <c r="E1153" t="s">
        <v>12566</v>
      </c>
      <c r="F1153" t="s">
        <v>12567</v>
      </c>
      <c r="G1153">
        <v>2</v>
      </c>
      <c r="H1153" t="s">
        <v>766</v>
      </c>
      <c r="I1153" t="s">
        <v>590</v>
      </c>
    </row>
    <row r="1154" spans="1:9" x14ac:dyDescent="0.3">
      <c r="A1154" t="s">
        <v>11826</v>
      </c>
      <c r="B1154" t="s">
        <v>12422</v>
      </c>
      <c r="C1154" t="s">
        <v>13479</v>
      </c>
      <c r="D1154" t="s">
        <v>12604</v>
      </c>
      <c r="E1154" t="s">
        <v>12566</v>
      </c>
      <c r="F1154" t="s">
        <v>12567</v>
      </c>
      <c r="G1154">
        <v>2</v>
      </c>
      <c r="H1154" t="s">
        <v>766</v>
      </c>
      <c r="I1154" t="s">
        <v>65</v>
      </c>
    </row>
    <row r="1155" spans="1:9" x14ac:dyDescent="0.3">
      <c r="A1155" t="s">
        <v>11827</v>
      </c>
      <c r="B1155" t="s">
        <v>12423</v>
      </c>
      <c r="C1155" t="s">
        <v>13479</v>
      </c>
      <c r="D1155" t="s">
        <v>12604</v>
      </c>
      <c r="E1155" t="s">
        <v>12566</v>
      </c>
      <c r="F1155" t="s">
        <v>12567</v>
      </c>
      <c r="G1155">
        <v>2</v>
      </c>
      <c r="H1155" t="s">
        <v>766</v>
      </c>
      <c r="I1155" t="s">
        <v>65</v>
      </c>
    </row>
    <row r="1156" spans="1:9" x14ac:dyDescent="0.3">
      <c r="A1156" t="s">
        <v>11828</v>
      </c>
      <c r="B1156" t="s">
        <v>12424</v>
      </c>
      <c r="C1156" t="s">
        <v>13478</v>
      </c>
      <c r="D1156" t="s">
        <v>12620</v>
      </c>
      <c r="E1156" t="s">
        <v>12566</v>
      </c>
      <c r="F1156" t="s">
        <v>12567</v>
      </c>
      <c r="G1156">
        <v>2</v>
      </c>
      <c r="H1156" t="s">
        <v>766</v>
      </c>
      <c r="I1156" t="s">
        <v>585</v>
      </c>
    </row>
    <row r="1157" spans="1:9" x14ac:dyDescent="0.3">
      <c r="A1157" t="s">
        <v>11829</v>
      </c>
      <c r="B1157" t="s">
        <v>12425</v>
      </c>
      <c r="C1157" t="s">
        <v>13479</v>
      </c>
      <c r="D1157" t="s">
        <v>12604</v>
      </c>
      <c r="E1157" t="s">
        <v>12566</v>
      </c>
      <c r="F1157" t="s">
        <v>12567</v>
      </c>
      <c r="G1157">
        <v>2</v>
      </c>
      <c r="H1157" t="s">
        <v>766</v>
      </c>
      <c r="I1157" t="s">
        <v>65</v>
      </c>
    </row>
    <row r="1158" spans="1:9" x14ac:dyDescent="0.3">
      <c r="A1158" t="s">
        <v>11830</v>
      </c>
      <c r="B1158" t="s">
        <v>12426</v>
      </c>
      <c r="C1158" t="s">
        <v>13478</v>
      </c>
      <c r="D1158" t="s">
        <v>12604</v>
      </c>
      <c r="E1158" t="s">
        <v>12566</v>
      </c>
      <c r="F1158" t="s">
        <v>12567</v>
      </c>
      <c r="G1158">
        <v>2</v>
      </c>
      <c r="H1158" t="s">
        <v>766</v>
      </c>
      <c r="I1158" t="s">
        <v>57</v>
      </c>
    </row>
    <row r="1159" spans="1:9" x14ac:dyDescent="0.3">
      <c r="A1159" t="s">
        <v>11831</v>
      </c>
      <c r="B1159" t="s">
        <v>12427</v>
      </c>
      <c r="C1159" t="s">
        <v>13478</v>
      </c>
      <c r="D1159" t="s">
        <v>12604</v>
      </c>
      <c r="E1159" t="s">
        <v>12566</v>
      </c>
      <c r="F1159" t="s">
        <v>12567</v>
      </c>
      <c r="G1159">
        <v>2</v>
      </c>
      <c r="H1159" t="s">
        <v>766</v>
      </c>
      <c r="I1159" t="s">
        <v>57</v>
      </c>
    </row>
    <row r="1160" spans="1:9" x14ac:dyDescent="0.3">
      <c r="A1160" t="s">
        <v>11832</v>
      </c>
      <c r="B1160" t="s">
        <v>12428</v>
      </c>
      <c r="C1160" t="s">
        <v>13478</v>
      </c>
      <c r="D1160" t="s">
        <v>12604</v>
      </c>
      <c r="E1160" t="s">
        <v>12566</v>
      </c>
      <c r="F1160" t="s">
        <v>12567</v>
      </c>
      <c r="G1160">
        <v>2</v>
      </c>
      <c r="H1160" t="s">
        <v>766</v>
      </c>
      <c r="I1160" t="s">
        <v>57</v>
      </c>
    </row>
    <row r="1161" spans="1:9" x14ac:dyDescent="0.3">
      <c r="A1161" t="s">
        <v>11833</v>
      </c>
      <c r="B1161" t="s">
        <v>12429</v>
      </c>
      <c r="C1161" t="s">
        <v>13479</v>
      </c>
      <c r="D1161" t="s">
        <v>12604</v>
      </c>
      <c r="E1161" t="s">
        <v>12566</v>
      </c>
      <c r="F1161" t="s">
        <v>12567</v>
      </c>
      <c r="G1161">
        <v>2</v>
      </c>
      <c r="H1161" t="s">
        <v>766</v>
      </c>
      <c r="I1161" t="s">
        <v>65</v>
      </c>
    </row>
    <row r="1162" spans="1:9" x14ac:dyDescent="0.3">
      <c r="A1162" t="s">
        <v>11834</v>
      </c>
      <c r="B1162" t="s">
        <v>12430</v>
      </c>
      <c r="C1162" t="s">
        <v>13478</v>
      </c>
      <c r="D1162" t="s">
        <v>12620</v>
      </c>
      <c r="E1162" t="s">
        <v>12566</v>
      </c>
      <c r="F1162" t="s">
        <v>12567</v>
      </c>
      <c r="G1162">
        <v>2</v>
      </c>
      <c r="H1162" t="s">
        <v>766</v>
      </c>
      <c r="I1162" t="s">
        <v>585</v>
      </c>
    </row>
    <row r="1163" spans="1:9" x14ac:dyDescent="0.3">
      <c r="A1163" t="s">
        <v>11835</v>
      </c>
      <c r="B1163" t="s">
        <v>12431</v>
      </c>
      <c r="C1163" t="s">
        <v>13479</v>
      </c>
      <c r="D1163" t="s">
        <v>12604</v>
      </c>
      <c r="E1163" t="s">
        <v>12566</v>
      </c>
      <c r="F1163" t="s">
        <v>12567</v>
      </c>
      <c r="G1163">
        <v>2</v>
      </c>
      <c r="H1163" t="s">
        <v>766</v>
      </c>
      <c r="I1163" t="s">
        <v>65</v>
      </c>
    </row>
    <row r="1164" spans="1:9" x14ac:dyDescent="0.3">
      <c r="A1164" t="s">
        <v>11836</v>
      </c>
      <c r="B1164" t="s">
        <v>12432</v>
      </c>
      <c r="C1164" t="s">
        <v>13479</v>
      </c>
      <c r="D1164" t="s">
        <v>12604</v>
      </c>
      <c r="E1164" t="s">
        <v>12566</v>
      </c>
      <c r="F1164" t="s">
        <v>12567</v>
      </c>
      <c r="G1164">
        <v>2</v>
      </c>
      <c r="H1164" t="s">
        <v>766</v>
      </c>
      <c r="I1164" t="s">
        <v>65</v>
      </c>
    </row>
    <row r="1165" spans="1:9" x14ac:dyDescent="0.3">
      <c r="A1165" t="s">
        <v>11837</v>
      </c>
      <c r="B1165" t="s">
        <v>12432</v>
      </c>
      <c r="C1165" t="s">
        <v>13524</v>
      </c>
      <c r="D1165" t="s">
        <v>12611</v>
      </c>
      <c r="E1165" t="s">
        <v>12566</v>
      </c>
      <c r="F1165" t="s">
        <v>12567</v>
      </c>
      <c r="G1165">
        <v>2</v>
      </c>
      <c r="H1165" t="s">
        <v>766</v>
      </c>
      <c r="I1165" t="s">
        <v>602</v>
      </c>
    </row>
    <row r="1166" spans="1:9" x14ac:dyDescent="0.3">
      <c r="A1166" t="s">
        <v>11838</v>
      </c>
      <c r="B1166" t="s">
        <v>12433</v>
      </c>
      <c r="C1166" t="s">
        <v>13478</v>
      </c>
      <c r="D1166" t="s">
        <v>12620</v>
      </c>
      <c r="E1166" t="s">
        <v>12566</v>
      </c>
      <c r="F1166" t="s">
        <v>12567</v>
      </c>
      <c r="G1166">
        <v>2</v>
      </c>
      <c r="H1166" t="s">
        <v>766</v>
      </c>
      <c r="I1166" t="s">
        <v>585</v>
      </c>
    </row>
    <row r="1167" spans="1:9" x14ac:dyDescent="0.3">
      <c r="A1167" t="s">
        <v>11839</v>
      </c>
      <c r="B1167" t="s">
        <v>12433</v>
      </c>
      <c r="C1167" t="s">
        <v>13479</v>
      </c>
      <c r="D1167" t="s">
        <v>12620</v>
      </c>
      <c r="E1167" t="s">
        <v>12566</v>
      </c>
      <c r="F1167" t="s">
        <v>12567</v>
      </c>
      <c r="G1167">
        <v>2</v>
      </c>
      <c r="H1167" t="s">
        <v>766</v>
      </c>
      <c r="I1167" t="s">
        <v>590</v>
      </c>
    </row>
    <row r="1168" spans="1:9" x14ac:dyDescent="0.3">
      <c r="A1168" t="s">
        <v>11840</v>
      </c>
      <c r="B1168" t="s">
        <v>12434</v>
      </c>
      <c r="C1168" t="s">
        <v>13479</v>
      </c>
      <c r="D1168" t="s">
        <v>12620</v>
      </c>
      <c r="E1168" t="s">
        <v>12566</v>
      </c>
      <c r="F1168" t="s">
        <v>12567</v>
      </c>
      <c r="G1168">
        <v>2</v>
      </c>
      <c r="H1168" t="s">
        <v>766</v>
      </c>
      <c r="I1168" t="s">
        <v>590</v>
      </c>
    </row>
    <row r="1169" spans="1:9" x14ac:dyDescent="0.3">
      <c r="A1169" t="s">
        <v>11841</v>
      </c>
      <c r="B1169" t="s">
        <v>12435</v>
      </c>
      <c r="C1169" t="s">
        <v>13479</v>
      </c>
      <c r="D1169" t="s">
        <v>12604</v>
      </c>
      <c r="E1169" t="s">
        <v>12566</v>
      </c>
      <c r="F1169" t="s">
        <v>12567</v>
      </c>
      <c r="G1169">
        <v>2</v>
      </c>
      <c r="H1169" t="s">
        <v>766</v>
      </c>
      <c r="I1169" t="s">
        <v>65</v>
      </c>
    </row>
    <row r="1170" spans="1:9" x14ac:dyDescent="0.3">
      <c r="A1170" t="s">
        <v>11842</v>
      </c>
      <c r="B1170" t="s">
        <v>12436</v>
      </c>
      <c r="C1170" t="s">
        <v>13479</v>
      </c>
      <c r="D1170" t="s">
        <v>12604</v>
      </c>
      <c r="E1170" t="s">
        <v>12566</v>
      </c>
      <c r="F1170" t="s">
        <v>12567</v>
      </c>
      <c r="G1170">
        <v>2</v>
      </c>
      <c r="H1170" t="s">
        <v>766</v>
      </c>
      <c r="I1170" t="s">
        <v>65</v>
      </c>
    </row>
    <row r="1171" spans="1:9" x14ac:dyDescent="0.3">
      <c r="A1171" t="s">
        <v>11843</v>
      </c>
      <c r="B1171" t="s">
        <v>12437</v>
      </c>
      <c r="C1171" t="s">
        <v>13479</v>
      </c>
      <c r="D1171" t="s">
        <v>12604</v>
      </c>
      <c r="E1171" t="s">
        <v>12566</v>
      </c>
      <c r="F1171" t="s">
        <v>12567</v>
      </c>
      <c r="G1171">
        <v>2</v>
      </c>
      <c r="H1171" t="s">
        <v>766</v>
      </c>
      <c r="I1171" t="s">
        <v>65</v>
      </c>
    </row>
    <row r="1172" spans="1:9" x14ac:dyDescent="0.3">
      <c r="A1172" t="s">
        <v>11844</v>
      </c>
      <c r="B1172" t="s">
        <v>12438</v>
      </c>
      <c r="C1172" t="s">
        <v>13479</v>
      </c>
      <c r="D1172" t="s">
        <v>12620</v>
      </c>
      <c r="E1172" t="s">
        <v>12566</v>
      </c>
      <c r="F1172" t="s">
        <v>12567</v>
      </c>
      <c r="G1172">
        <v>2</v>
      </c>
      <c r="H1172" t="s">
        <v>766</v>
      </c>
      <c r="I1172" t="s">
        <v>590</v>
      </c>
    </row>
    <row r="1173" spans="1:9" x14ac:dyDescent="0.3">
      <c r="A1173" t="s">
        <v>11845</v>
      </c>
      <c r="B1173" t="s">
        <v>12439</v>
      </c>
      <c r="C1173" t="s">
        <v>13479</v>
      </c>
      <c r="D1173" t="s">
        <v>12604</v>
      </c>
      <c r="E1173" t="s">
        <v>12566</v>
      </c>
      <c r="F1173" t="s">
        <v>12567</v>
      </c>
      <c r="G1173">
        <v>2</v>
      </c>
      <c r="H1173" t="s">
        <v>766</v>
      </c>
      <c r="I1173" t="s">
        <v>65</v>
      </c>
    </row>
    <row r="1174" spans="1:9" x14ac:dyDescent="0.3">
      <c r="A1174" t="s">
        <v>11846</v>
      </c>
      <c r="B1174" t="s">
        <v>12440</v>
      </c>
      <c r="C1174" t="s">
        <v>13479</v>
      </c>
      <c r="D1174" t="s">
        <v>12604</v>
      </c>
      <c r="E1174" t="s">
        <v>12566</v>
      </c>
      <c r="F1174" t="s">
        <v>12567</v>
      </c>
      <c r="G1174">
        <v>2</v>
      </c>
      <c r="H1174" t="s">
        <v>766</v>
      </c>
      <c r="I1174" t="s">
        <v>65</v>
      </c>
    </row>
    <row r="1175" spans="1:9" x14ac:dyDescent="0.3">
      <c r="A1175" t="s">
        <v>11847</v>
      </c>
      <c r="B1175" t="s">
        <v>12441</v>
      </c>
      <c r="C1175" t="s">
        <v>13479</v>
      </c>
      <c r="D1175" t="s">
        <v>12604</v>
      </c>
      <c r="E1175" t="s">
        <v>12566</v>
      </c>
      <c r="F1175" t="s">
        <v>12567</v>
      </c>
      <c r="G1175">
        <v>2</v>
      </c>
      <c r="H1175" t="s">
        <v>766</v>
      </c>
      <c r="I1175" t="s">
        <v>65</v>
      </c>
    </row>
    <row r="1176" spans="1:9" x14ac:dyDescent="0.3">
      <c r="A1176" t="s">
        <v>11848</v>
      </c>
      <c r="B1176" t="s">
        <v>12442</v>
      </c>
      <c r="C1176" t="s">
        <v>13479</v>
      </c>
      <c r="D1176" t="s">
        <v>12604</v>
      </c>
      <c r="E1176" t="s">
        <v>12566</v>
      </c>
      <c r="F1176" t="s">
        <v>12567</v>
      </c>
      <c r="G1176">
        <v>2</v>
      </c>
      <c r="H1176" t="s">
        <v>766</v>
      </c>
      <c r="I1176" t="s">
        <v>65</v>
      </c>
    </row>
    <row r="1177" spans="1:9" x14ac:dyDescent="0.3">
      <c r="A1177" t="s">
        <v>11849</v>
      </c>
      <c r="B1177" t="s">
        <v>12443</v>
      </c>
      <c r="C1177" t="s">
        <v>13479</v>
      </c>
      <c r="D1177" t="s">
        <v>12620</v>
      </c>
      <c r="E1177" t="s">
        <v>12566</v>
      </c>
      <c r="F1177" t="s">
        <v>12567</v>
      </c>
      <c r="G1177">
        <v>2</v>
      </c>
      <c r="H1177" t="s">
        <v>766</v>
      </c>
      <c r="I1177" t="s">
        <v>590</v>
      </c>
    </row>
    <row r="1178" spans="1:9" x14ac:dyDescent="0.3">
      <c r="A1178" t="s">
        <v>11850</v>
      </c>
      <c r="B1178" t="s">
        <v>12444</v>
      </c>
      <c r="C1178" t="s">
        <v>13479</v>
      </c>
      <c r="D1178" t="s">
        <v>12604</v>
      </c>
      <c r="E1178" t="s">
        <v>12566</v>
      </c>
      <c r="F1178" t="s">
        <v>12567</v>
      </c>
      <c r="G1178">
        <v>2</v>
      </c>
      <c r="H1178" t="s">
        <v>766</v>
      </c>
      <c r="I1178" t="s">
        <v>65</v>
      </c>
    </row>
    <row r="1179" spans="1:9" x14ac:dyDescent="0.3">
      <c r="A1179" t="s">
        <v>11851</v>
      </c>
      <c r="B1179" t="s">
        <v>12445</v>
      </c>
      <c r="C1179" t="s">
        <v>13479</v>
      </c>
      <c r="D1179" t="s">
        <v>12620</v>
      </c>
      <c r="E1179" t="s">
        <v>12566</v>
      </c>
      <c r="F1179" t="s">
        <v>12567</v>
      </c>
      <c r="G1179">
        <v>2</v>
      </c>
      <c r="H1179" t="s">
        <v>766</v>
      </c>
      <c r="I1179" t="s">
        <v>590</v>
      </c>
    </row>
    <row r="1180" spans="1:9" x14ac:dyDescent="0.3">
      <c r="A1180" t="s">
        <v>11852</v>
      </c>
      <c r="B1180" t="s">
        <v>12446</v>
      </c>
      <c r="C1180" t="s">
        <v>13479</v>
      </c>
      <c r="D1180" t="s">
        <v>12604</v>
      </c>
      <c r="E1180" t="s">
        <v>12566</v>
      </c>
      <c r="F1180" t="s">
        <v>12567</v>
      </c>
      <c r="G1180">
        <v>2</v>
      </c>
      <c r="H1180" t="s">
        <v>766</v>
      </c>
      <c r="I1180" t="s">
        <v>65</v>
      </c>
    </row>
    <row r="1181" spans="1:9" x14ac:dyDescent="0.3">
      <c r="A1181" t="s">
        <v>11853</v>
      </c>
      <c r="B1181" t="s">
        <v>12447</v>
      </c>
      <c r="C1181" t="s">
        <v>13479</v>
      </c>
      <c r="D1181" t="s">
        <v>12604</v>
      </c>
      <c r="E1181" t="s">
        <v>12566</v>
      </c>
      <c r="F1181" t="s">
        <v>12567</v>
      </c>
      <c r="G1181">
        <v>2</v>
      </c>
      <c r="H1181" t="s">
        <v>766</v>
      </c>
      <c r="I1181" t="s">
        <v>65</v>
      </c>
    </row>
    <row r="1182" spans="1:9" x14ac:dyDescent="0.3">
      <c r="A1182" t="s">
        <v>11854</v>
      </c>
      <c r="B1182" t="s">
        <v>12448</v>
      </c>
      <c r="C1182" t="s">
        <v>13479</v>
      </c>
      <c r="D1182" t="s">
        <v>12604</v>
      </c>
      <c r="E1182" t="s">
        <v>12566</v>
      </c>
      <c r="F1182" t="s">
        <v>12567</v>
      </c>
      <c r="G1182">
        <v>2</v>
      </c>
      <c r="H1182" t="s">
        <v>766</v>
      </c>
      <c r="I1182" t="s">
        <v>65</v>
      </c>
    </row>
    <row r="1183" spans="1:9" x14ac:dyDescent="0.3">
      <c r="A1183" t="s">
        <v>11855</v>
      </c>
      <c r="B1183" t="s">
        <v>12449</v>
      </c>
      <c r="C1183" t="s">
        <v>13479</v>
      </c>
      <c r="D1183" t="s">
        <v>12620</v>
      </c>
      <c r="E1183" t="s">
        <v>12566</v>
      </c>
      <c r="F1183" t="s">
        <v>12567</v>
      </c>
      <c r="G1183">
        <v>2</v>
      </c>
      <c r="H1183" t="s">
        <v>766</v>
      </c>
      <c r="I1183" t="s">
        <v>590</v>
      </c>
    </row>
    <row r="1184" spans="1:9" x14ac:dyDescent="0.3">
      <c r="A1184" t="s">
        <v>11856</v>
      </c>
      <c r="B1184" t="s">
        <v>12450</v>
      </c>
      <c r="C1184" t="s">
        <v>13479</v>
      </c>
      <c r="D1184" t="s">
        <v>12620</v>
      </c>
      <c r="E1184" t="s">
        <v>12566</v>
      </c>
      <c r="F1184" t="s">
        <v>12567</v>
      </c>
      <c r="G1184">
        <v>2</v>
      </c>
      <c r="H1184" t="s">
        <v>766</v>
      </c>
      <c r="I1184" t="s">
        <v>590</v>
      </c>
    </row>
    <row r="1185" spans="1:9" x14ac:dyDescent="0.3">
      <c r="A1185" t="s">
        <v>11857</v>
      </c>
      <c r="B1185" t="s">
        <v>12451</v>
      </c>
      <c r="C1185" t="s">
        <v>13479</v>
      </c>
      <c r="D1185" t="s">
        <v>12604</v>
      </c>
      <c r="E1185" t="s">
        <v>12566</v>
      </c>
      <c r="F1185" t="s">
        <v>12567</v>
      </c>
      <c r="G1185">
        <v>2</v>
      </c>
      <c r="H1185" t="s">
        <v>766</v>
      </c>
      <c r="I1185" t="s">
        <v>65</v>
      </c>
    </row>
    <row r="1186" spans="1:9" x14ac:dyDescent="0.3">
      <c r="A1186" t="s">
        <v>11858</v>
      </c>
      <c r="B1186" t="s">
        <v>12452</v>
      </c>
      <c r="C1186" t="s">
        <v>13479</v>
      </c>
      <c r="D1186" t="s">
        <v>12620</v>
      </c>
      <c r="E1186" t="s">
        <v>12566</v>
      </c>
      <c r="F1186" t="s">
        <v>12567</v>
      </c>
      <c r="G1186">
        <v>2</v>
      </c>
      <c r="H1186" t="s">
        <v>766</v>
      </c>
      <c r="I1186" t="s">
        <v>590</v>
      </c>
    </row>
    <row r="1187" spans="1:9" x14ac:dyDescent="0.3">
      <c r="A1187" t="s">
        <v>11859</v>
      </c>
      <c r="B1187" t="s">
        <v>12453</v>
      </c>
      <c r="C1187" t="s">
        <v>13479</v>
      </c>
      <c r="D1187" t="s">
        <v>12620</v>
      </c>
      <c r="E1187" t="s">
        <v>12566</v>
      </c>
      <c r="F1187" t="s">
        <v>12567</v>
      </c>
      <c r="G1187">
        <v>2</v>
      </c>
      <c r="H1187" t="s">
        <v>766</v>
      </c>
      <c r="I1187" t="s">
        <v>590</v>
      </c>
    </row>
    <row r="1188" spans="1:9" x14ac:dyDescent="0.3">
      <c r="A1188" t="s">
        <v>11860</v>
      </c>
      <c r="B1188" t="s">
        <v>12454</v>
      </c>
      <c r="C1188" t="s">
        <v>13479</v>
      </c>
      <c r="D1188" t="s">
        <v>12604</v>
      </c>
      <c r="E1188" t="s">
        <v>12566</v>
      </c>
      <c r="F1188" t="s">
        <v>12567</v>
      </c>
      <c r="G1188">
        <v>2</v>
      </c>
      <c r="H1188" t="s">
        <v>766</v>
      </c>
      <c r="I1188" t="s">
        <v>65</v>
      </c>
    </row>
    <row r="1189" spans="1:9" x14ac:dyDescent="0.3">
      <c r="A1189" t="s">
        <v>11861</v>
      </c>
      <c r="B1189" t="s">
        <v>12455</v>
      </c>
      <c r="C1189" t="s">
        <v>13479</v>
      </c>
      <c r="D1189" t="s">
        <v>12604</v>
      </c>
      <c r="E1189" t="s">
        <v>12566</v>
      </c>
      <c r="F1189" t="s">
        <v>12567</v>
      </c>
      <c r="G1189">
        <v>2</v>
      </c>
      <c r="H1189" t="s">
        <v>766</v>
      </c>
      <c r="I1189" t="s">
        <v>65</v>
      </c>
    </row>
    <row r="1190" spans="1:9" x14ac:dyDescent="0.3">
      <c r="A1190" t="s">
        <v>11862</v>
      </c>
      <c r="B1190" t="s">
        <v>12456</v>
      </c>
      <c r="C1190" t="s">
        <v>13479</v>
      </c>
      <c r="D1190" t="s">
        <v>12620</v>
      </c>
      <c r="E1190" t="s">
        <v>12566</v>
      </c>
      <c r="F1190" t="s">
        <v>12567</v>
      </c>
      <c r="G1190">
        <v>2</v>
      </c>
      <c r="H1190" t="s">
        <v>766</v>
      </c>
      <c r="I1190" t="s">
        <v>590</v>
      </c>
    </row>
    <row r="1191" spans="1:9" x14ac:dyDescent="0.3">
      <c r="A1191" t="s">
        <v>11863</v>
      </c>
      <c r="B1191" t="s">
        <v>12457</v>
      </c>
      <c r="C1191" t="s">
        <v>13479</v>
      </c>
      <c r="D1191" t="s">
        <v>12620</v>
      </c>
      <c r="E1191" t="s">
        <v>12566</v>
      </c>
      <c r="F1191" t="s">
        <v>12567</v>
      </c>
      <c r="G1191">
        <v>2</v>
      </c>
      <c r="H1191" t="s">
        <v>766</v>
      </c>
      <c r="I1191" t="s">
        <v>590</v>
      </c>
    </row>
    <row r="1192" spans="1:9" x14ac:dyDescent="0.3">
      <c r="A1192" t="s">
        <v>11864</v>
      </c>
      <c r="B1192" t="s">
        <v>12458</v>
      </c>
      <c r="C1192" t="s">
        <v>13479</v>
      </c>
      <c r="D1192" t="s">
        <v>12604</v>
      </c>
      <c r="E1192" t="s">
        <v>12566</v>
      </c>
      <c r="F1192" t="s">
        <v>12567</v>
      </c>
      <c r="G1192">
        <v>2</v>
      </c>
      <c r="H1192" t="s">
        <v>766</v>
      </c>
      <c r="I1192" t="s">
        <v>65</v>
      </c>
    </row>
    <row r="1193" spans="1:9" x14ac:dyDescent="0.3">
      <c r="A1193" t="s">
        <v>11865</v>
      </c>
      <c r="B1193" t="s">
        <v>12459</v>
      </c>
      <c r="C1193" t="s">
        <v>13478</v>
      </c>
      <c r="D1193" t="s">
        <v>12604</v>
      </c>
      <c r="E1193" t="s">
        <v>12566</v>
      </c>
      <c r="F1193" t="s">
        <v>12567</v>
      </c>
      <c r="G1193">
        <v>2</v>
      </c>
      <c r="H1193" t="s">
        <v>766</v>
      </c>
      <c r="I1193" t="s">
        <v>57</v>
      </c>
    </row>
    <row r="1194" spans="1:9" x14ac:dyDescent="0.3">
      <c r="A1194" t="s">
        <v>11866</v>
      </c>
      <c r="B1194" t="s">
        <v>12465</v>
      </c>
      <c r="C1194" t="s">
        <v>13525</v>
      </c>
      <c r="D1194" t="s">
        <v>12604</v>
      </c>
      <c r="E1194" t="s">
        <v>12566</v>
      </c>
      <c r="F1194" t="s">
        <v>12567</v>
      </c>
      <c r="G1194">
        <v>2</v>
      </c>
      <c r="H1194" t="s">
        <v>766</v>
      </c>
      <c r="I1194" t="s">
        <v>641</v>
      </c>
    </row>
    <row r="1195" spans="1:9" x14ac:dyDescent="0.3">
      <c r="A1195" t="s">
        <v>11867</v>
      </c>
      <c r="B1195" t="s">
        <v>12465</v>
      </c>
      <c r="C1195" t="s">
        <v>13526</v>
      </c>
      <c r="D1195" t="s">
        <v>12603</v>
      </c>
      <c r="E1195" t="s">
        <v>12566</v>
      </c>
      <c r="F1195" t="s">
        <v>12567</v>
      </c>
      <c r="G1195">
        <v>2</v>
      </c>
      <c r="H1195" t="s">
        <v>766</v>
      </c>
      <c r="I1195" t="s">
        <v>642</v>
      </c>
    </row>
    <row r="1196" spans="1:9" x14ac:dyDescent="0.3">
      <c r="A1196" t="s">
        <v>11868</v>
      </c>
      <c r="B1196" t="s">
        <v>12465</v>
      </c>
      <c r="C1196" t="s">
        <v>13527</v>
      </c>
      <c r="D1196" t="s">
        <v>12611</v>
      </c>
      <c r="E1196" t="s">
        <v>12566</v>
      </c>
      <c r="F1196" t="s">
        <v>12567</v>
      </c>
      <c r="G1196">
        <v>2</v>
      </c>
      <c r="H1196" t="s">
        <v>766</v>
      </c>
      <c r="I1196" t="s">
        <v>643</v>
      </c>
    </row>
    <row r="1197" spans="1:9" x14ac:dyDescent="0.3">
      <c r="A1197" t="s">
        <v>11869</v>
      </c>
      <c r="B1197" t="s">
        <v>12465</v>
      </c>
      <c r="C1197" t="s">
        <v>13232</v>
      </c>
      <c r="D1197" t="s">
        <v>12621</v>
      </c>
      <c r="E1197" t="s">
        <v>12566</v>
      </c>
      <c r="F1197" t="s">
        <v>12567</v>
      </c>
      <c r="G1197">
        <v>2</v>
      </c>
      <c r="H1197" t="s">
        <v>766</v>
      </c>
      <c r="I1197" t="s">
        <v>644</v>
      </c>
    </row>
    <row r="1198" spans="1:9" x14ac:dyDescent="0.3">
      <c r="A1198" t="s">
        <v>11870</v>
      </c>
      <c r="B1198" t="s">
        <v>12466</v>
      </c>
      <c r="C1198" t="s">
        <v>13528</v>
      </c>
      <c r="D1198" t="s">
        <v>12604</v>
      </c>
      <c r="E1198" t="s">
        <v>12566</v>
      </c>
      <c r="F1198" t="s">
        <v>12567</v>
      </c>
      <c r="G1198">
        <v>2</v>
      </c>
      <c r="H1198" t="s">
        <v>766</v>
      </c>
      <c r="I1198" t="s">
        <v>645</v>
      </c>
    </row>
    <row r="1199" spans="1:9" x14ac:dyDescent="0.3">
      <c r="A1199" t="s">
        <v>11871</v>
      </c>
      <c r="B1199" t="s">
        <v>12466</v>
      </c>
      <c r="C1199" t="s">
        <v>13529</v>
      </c>
      <c r="D1199" t="s">
        <v>12603</v>
      </c>
      <c r="E1199" t="s">
        <v>12566</v>
      </c>
      <c r="F1199" t="s">
        <v>12567</v>
      </c>
      <c r="G1199">
        <v>2</v>
      </c>
      <c r="H1199" t="s">
        <v>766</v>
      </c>
      <c r="I1199" t="s">
        <v>646</v>
      </c>
    </row>
    <row r="1200" spans="1:9" x14ac:dyDescent="0.3">
      <c r="A1200" t="s">
        <v>11872</v>
      </c>
      <c r="B1200" t="s">
        <v>12467</v>
      </c>
      <c r="C1200" t="s">
        <v>13530</v>
      </c>
      <c r="D1200" t="s">
        <v>12621</v>
      </c>
      <c r="E1200" t="s">
        <v>12566</v>
      </c>
      <c r="F1200" t="s">
        <v>12567</v>
      </c>
      <c r="G1200">
        <v>2</v>
      </c>
      <c r="H1200" t="s">
        <v>766</v>
      </c>
      <c r="I1200" t="s">
        <v>648</v>
      </c>
    </row>
    <row r="1201" spans="1:9" x14ac:dyDescent="0.3">
      <c r="A1201" t="s">
        <v>11873</v>
      </c>
      <c r="B1201" t="s">
        <v>12467</v>
      </c>
      <c r="C1201" t="s">
        <v>13531</v>
      </c>
      <c r="D1201" t="s">
        <v>12622</v>
      </c>
      <c r="E1201" t="s">
        <v>12566</v>
      </c>
      <c r="F1201" t="s">
        <v>12567</v>
      </c>
      <c r="G1201">
        <v>2</v>
      </c>
      <c r="H1201" t="s">
        <v>766</v>
      </c>
      <c r="I1201" t="s">
        <v>649</v>
      </c>
    </row>
    <row r="1202" spans="1:9" x14ac:dyDescent="0.3">
      <c r="A1202" t="s">
        <v>11874</v>
      </c>
      <c r="B1202" t="s">
        <v>12468</v>
      </c>
      <c r="C1202" t="s">
        <v>13479</v>
      </c>
      <c r="D1202" t="s">
        <v>12604</v>
      </c>
      <c r="E1202" t="s">
        <v>12566</v>
      </c>
      <c r="F1202" t="s">
        <v>12567</v>
      </c>
      <c r="G1202">
        <v>2</v>
      </c>
      <c r="H1202" t="s">
        <v>766</v>
      </c>
      <c r="I1202" t="s">
        <v>65</v>
      </c>
    </row>
    <row r="1203" spans="1:9" x14ac:dyDescent="0.3">
      <c r="A1203" t="s">
        <v>11875</v>
      </c>
      <c r="B1203" t="s">
        <v>12469</v>
      </c>
      <c r="C1203" t="s">
        <v>13479</v>
      </c>
      <c r="D1203" t="s">
        <v>12604</v>
      </c>
      <c r="E1203" t="s">
        <v>12566</v>
      </c>
      <c r="F1203" t="s">
        <v>12567</v>
      </c>
      <c r="G1203">
        <v>2</v>
      </c>
      <c r="H1203" t="s">
        <v>766</v>
      </c>
      <c r="I1203" t="s">
        <v>65</v>
      </c>
    </row>
    <row r="1204" spans="1:9" x14ac:dyDescent="0.3">
      <c r="A1204" t="s">
        <v>11876</v>
      </c>
      <c r="B1204" t="s">
        <v>12470</v>
      </c>
      <c r="C1204" t="s">
        <v>13530</v>
      </c>
      <c r="D1204" t="s">
        <v>12621</v>
      </c>
      <c r="E1204" t="s">
        <v>12566</v>
      </c>
      <c r="F1204" t="s">
        <v>12567</v>
      </c>
      <c r="G1204">
        <v>2</v>
      </c>
      <c r="H1204" t="s">
        <v>766</v>
      </c>
      <c r="I1204" t="s">
        <v>648</v>
      </c>
    </row>
    <row r="1205" spans="1:9" x14ac:dyDescent="0.3">
      <c r="A1205" t="s">
        <v>11877</v>
      </c>
      <c r="B1205" t="s">
        <v>12470</v>
      </c>
      <c r="C1205" t="s">
        <v>13531</v>
      </c>
      <c r="D1205" t="s">
        <v>12622</v>
      </c>
      <c r="E1205" t="s">
        <v>12566</v>
      </c>
      <c r="F1205" t="s">
        <v>12567</v>
      </c>
      <c r="G1205">
        <v>2</v>
      </c>
      <c r="H1205" t="s">
        <v>766</v>
      </c>
      <c r="I1205" t="s">
        <v>649</v>
      </c>
    </row>
    <row r="1206" spans="1:9" x14ac:dyDescent="0.3">
      <c r="A1206" t="s">
        <v>11878</v>
      </c>
      <c r="B1206" t="s">
        <v>12471</v>
      </c>
      <c r="C1206" t="s">
        <v>13502</v>
      </c>
      <c r="D1206" t="s">
        <v>12604</v>
      </c>
      <c r="E1206" t="s">
        <v>12566</v>
      </c>
      <c r="F1206" t="s">
        <v>12567</v>
      </c>
      <c r="G1206">
        <v>2</v>
      </c>
      <c r="H1206" t="s">
        <v>766</v>
      </c>
      <c r="I1206" t="s">
        <v>519</v>
      </c>
    </row>
    <row r="1207" spans="1:9" x14ac:dyDescent="0.3">
      <c r="A1207" t="s">
        <v>11879</v>
      </c>
      <c r="B1207" t="s">
        <v>12471</v>
      </c>
      <c r="C1207" t="s">
        <v>13479</v>
      </c>
      <c r="D1207" t="s">
        <v>12603</v>
      </c>
      <c r="E1207" t="s">
        <v>12566</v>
      </c>
      <c r="F1207" t="s">
        <v>12567</v>
      </c>
      <c r="G1207">
        <v>2</v>
      </c>
      <c r="H1207" t="s">
        <v>766</v>
      </c>
      <c r="I1207" t="s">
        <v>654</v>
      </c>
    </row>
    <row r="1208" spans="1:9" x14ac:dyDescent="0.3">
      <c r="A1208" t="s">
        <v>11880</v>
      </c>
      <c r="B1208" t="s">
        <v>12472</v>
      </c>
      <c r="C1208" t="s">
        <v>13530</v>
      </c>
      <c r="D1208" t="s">
        <v>12621</v>
      </c>
      <c r="E1208" t="s">
        <v>12566</v>
      </c>
      <c r="F1208" t="s">
        <v>12567</v>
      </c>
      <c r="G1208">
        <v>2</v>
      </c>
      <c r="H1208" t="s">
        <v>766</v>
      </c>
      <c r="I1208" t="s">
        <v>648</v>
      </c>
    </row>
    <row r="1209" spans="1:9" x14ac:dyDescent="0.3">
      <c r="A1209" t="s">
        <v>11881</v>
      </c>
      <c r="B1209" t="s">
        <v>12472</v>
      </c>
      <c r="C1209" t="s">
        <v>13532</v>
      </c>
      <c r="D1209" t="s">
        <v>13085</v>
      </c>
      <c r="E1209" t="s">
        <v>12566</v>
      </c>
      <c r="F1209" t="s">
        <v>12567</v>
      </c>
      <c r="G1209">
        <v>2</v>
      </c>
      <c r="H1209" t="s">
        <v>766</v>
      </c>
      <c r="I1209" t="s">
        <v>656</v>
      </c>
    </row>
    <row r="1210" spans="1:9" x14ac:dyDescent="0.3">
      <c r="A1210" t="s">
        <v>11882</v>
      </c>
      <c r="B1210" t="s">
        <v>12472</v>
      </c>
      <c r="C1210" t="s">
        <v>13533</v>
      </c>
      <c r="D1210" t="s">
        <v>13086</v>
      </c>
      <c r="E1210" t="s">
        <v>12566</v>
      </c>
      <c r="F1210" t="s">
        <v>12567</v>
      </c>
      <c r="G1210">
        <v>2</v>
      </c>
      <c r="H1210" t="s">
        <v>766</v>
      </c>
      <c r="I1210" t="s">
        <v>657</v>
      </c>
    </row>
    <row r="1211" spans="1:9" x14ac:dyDescent="0.3">
      <c r="A1211" t="s">
        <v>11883</v>
      </c>
      <c r="B1211" t="s">
        <v>12472</v>
      </c>
      <c r="C1211" t="s">
        <v>13531</v>
      </c>
      <c r="D1211" t="s">
        <v>12622</v>
      </c>
      <c r="E1211" t="s">
        <v>12566</v>
      </c>
      <c r="F1211" t="s">
        <v>12567</v>
      </c>
      <c r="G1211">
        <v>2</v>
      </c>
      <c r="H1211" t="s">
        <v>766</v>
      </c>
      <c r="I1211" t="s">
        <v>649</v>
      </c>
    </row>
    <row r="1212" spans="1:9" x14ac:dyDescent="0.3">
      <c r="A1212" t="s">
        <v>11884</v>
      </c>
      <c r="B1212" t="s">
        <v>12473</v>
      </c>
      <c r="C1212" t="s">
        <v>13492</v>
      </c>
      <c r="D1212" t="s">
        <v>12604</v>
      </c>
      <c r="E1212" t="s">
        <v>12566</v>
      </c>
      <c r="F1212" t="s">
        <v>12567</v>
      </c>
      <c r="G1212">
        <v>2</v>
      </c>
      <c r="H1212" t="s">
        <v>766</v>
      </c>
      <c r="I1212" t="s">
        <v>103</v>
      </c>
    </row>
    <row r="1213" spans="1:9" x14ac:dyDescent="0.3">
      <c r="A1213" t="s">
        <v>11885</v>
      </c>
      <c r="B1213" t="s">
        <v>12473</v>
      </c>
      <c r="C1213" t="s">
        <v>13534</v>
      </c>
      <c r="D1213" t="s">
        <v>12603</v>
      </c>
      <c r="E1213" t="s">
        <v>12566</v>
      </c>
      <c r="F1213" t="s">
        <v>12567</v>
      </c>
      <c r="G1213">
        <v>2</v>
      </c>
      <c r="H1213" t="s">
        <v>766</v>
      </c>
      <c r="I1213" t="s">
        <v>659</v>
      </c>
    </row>
    <row r="1214" spans="1:9" x14ac:dyDescent="0.3">
      <c r="A1214" t="s">
        <v>11886</v>
      </c>
      <c r="B1214" t="s">
        <v>12473</v>
      </c>
      <c r="C1214" t="s">
        <v>13232</v>
      </c>
      <c r="D1214" t="s">
        <v>12621</v>
      </c>
      <c r="E1214" t="s">
        <v>12566</v>
      </c>
      <c r="F1214" t="s">
        <v>12567</v>
      </c>
      <c r="G1214">
        <v>2</v>
      </c>
      <c r="H1214" t="s">
        <v>766</v>
      </c>
      <c r="I1214" t="s">
        <v>644</v>
      </c>
    </row>
    <row r="1215" spans="1:9" x14ac:dyDescent="0.3">
      <c r="A1215" t="s">
        <v>11887</v>
      </c>
      <c r="B1215" t="s">
        <v>12473</v>
      </c>
      <c r="C1215" t="s">
        <v>13535</v>
      </c>
      <c r="D1215" t="s">
        <v>12622</v>
      </c>
      <c r="E1215" t="s">
        <v>12566</v>
      </c>
      <c r="F1215" t="s">
        <v>12567</v>
      </c>
      <c r="G1215">
        <v>2</v>
      </c>
      <c r="H1215" t="s">
        <v>766</v>
      </c>
      <c r="I1215" t="s">
        <v>660</v>
      </c>
    </row>
    <row r="1216" spans="1:9" x14ac:dyDescent="0.3">
      <c r="A1216" t="s">
        <v>11888</v>
      </c>
      <c r="B1216" t="s">
        <v>12474</v>
      </c>
      <c r="C1216" t="s">
        <v>13232</v>
      </c>
      <c r="D1216" t="s">
        <v>12604</v>
      </c>
      <c r="E1216" t="s">
        <v>12566</v>
      </c>
      <c r="F1216" t="s">
        <v>12567</v>
      </c>
      <c r="G1216">
        <v>2</v>
      </c>
      <c r="H1216" t="s">
        <v>766</v>
      </c>
      <c r="I1216" t="s">
        <v>68</v>
      </c>
    </row>
    <row r="1217" spans="1:9" x14ac:dyDescent="0.3">
      <c r="A1217" t="s">
        <v>11889</v>
      </c>
      <c r="B1217" t="s">
        <v>12474</v>
      </c>
      <c r="C1217" t="s">
        <v>13534</v>
      </c>
      <c r="D1217" t="s">
        <v>12603</v>
      </c>
      <c r="E1217" t="s">
        <v>12566</v>
      </c>
      <c r="F1217" t="s">
        <v>12567</v>
      </c>
      <c r="G1217">
        <v>2</v>
      </c>
      <c r="H1217" t="s">
        <v>766</v>
      </c>
      <c r="I1217" t="s">
        <v>659</v>
      </c>
    </row>
    <row r="1218" spans="1:9" x14ac:dyDescent="0.3">
      <c r="A1218" t="s">
        <v>11890</v>
      </c>
      <c r="B1218" t="s">
        <v>12474</v>
      </c>
      <c r="C1218" t="s">
        <v>13536</v>
      </c>
      <c r="D1218" t="s">
        <v>12621</v>
      </c>
      <c r="E1218" t="s">
        <v>12566</v>
      </c>
      <c r="F1218" t="s">
        <v>12567</v>
      </c>
      <c r="G1218">
        <v>2</v>
      </c>
      <c r="H1218" t="s">
        <v>766</v>
      </c>
      <c r="I1218" t="s">
        <v>662</v>
      </c>
    </row>
    <row r="1219" spans="1:9" x14ac:dyDescent="0.3">
      <c r="A1219" t="s">
        <v>11891</v>
      </c>
      <c r="B1219" t="s">
        <v>12474</v>
      </c>
      <c r="C1219" t="s">
        <v>13535</v>
      </c>
      <c r="D1219" t="s">
        <v>12622</v>
      </c>
      <c r="E1219" t="s">
        <v>12566</v>
      </c>
      <c r="F1219" t="s">
        <v>12567</v>
      </c>
      <c r="G1219">
        <v>2</v>
      </c>
      <c r="H1219" t="s">
        <v>766</v>
      </c>
      <c r="I1219" t="s">
        <v>660</v>
      </c>
    </row>
    <row r="1220" spans="1:9" x14ac:dyDescent="0.3">
      <c r="A1220" t="s">
        <v>11892</v>
      </c>
      <c r="B1220" t="s">
        <v>12474</v>
      </c>
      <c r="C1220" t="s">
        <v>13870</v>
      </c>
      <c r="D1220" t="s">
        <v>13030</v>
      </c>
      <c r="E1220" t="s">
        <v>12566</v>
      </c>
      <c r="F1220" t="s">
        <v>12567</v>
      </c>
      <c r="G1220">
        <v>2</v>
      </c>
      <c r="H1220" t="s">
        <v>766</v>
      </c>
      <c r="I1220" t="s">
        <v>663</v>
      </c>
    </row>
    <row r="1221" spans="1:9" x14ac:dyDescent="0.3">
      <c r="A1221" t="s">
        <v>11893</v>
      </c>
      <c r="B1221" t="s">
        <v>12474</v>
      </c>
      <c r="C1221" t="s">
        <v>13537</v>
      </c>
      <c r="D1221" t="s">
        <v>12616</v>
      </c>
      <c r="E1221" t="s">
        <v>12566</v>
      </c>
      <c r="F1221" t="s">
        <v>12567</v>
      </c>
      <c r="G1221">
        <v>2</v>
      </c>
      <c r="H1221" t="s">
        <v>766</v>
      </c>
      <c r="I1221" t="s">
        <v>664</v>
      </c>
    </row>
    <row r="1222" spans="1:9" x14ac:dyDescent="0.3">
      <c r="A1222" t="s">
        <v>11894</v>
      </c>
      <c r="B1222" t="s">
        <v>12474</v>
      </c>
      <c r="C1222" t="s">
        <v>13538</v>
      </c>
      <c r="D1222" t="s">
        <v>13031</v>
      </c>
      <c r="E1222" t="s">
        <v>12566</v>
      </c>
      <c r="F1222" t="s">
        <v>12567</v>
      </c>
      <c r="G1222">
        <v>2</v>
      </c>
      <c r="H1222" t="s">
        <v>766</v>
      </c>
      <c r="I1222" t="s">
        <v>665</v>
      </c>
    </row>
    <row r="1223" spans="1:9" x14ac:dyDescent="0.3">
      <c r="A1223" t="s">
        <v>11895</v>
      </c>
      <c r="B1223" t="s">
        <v>12474</v>
      </c>
      <c r="C1223" t="s">
        <v>13539</v>
      </c>
      <c r="D1223" t="s">
        <v>12608</v>
      </c>
      <c r="E1223" t="s">
        <v>12566</v>
      </c>
      <c r="F1223" t="s">
        <v>12567</v>
      </c>
      <c r="G1223">
        <v>2</v>
      </c>
      <c r="H1223" t="s">
        <v>766</v>
      </c>
      <c r="I1223" t="s">
        <v>666</v>
      </c>
    </row>
    <row r="1224" spans="1:9" x14ac:dyDescent="0.3">
      <c r="A1224" t="s">
        <v>11896</v>
      </c>
      <c r="B1224" t="s">
        <v>12474</v>
      </c>
      <c r="C1224" t="s">
        <v>13540</v>
      </c>
      <c r="D1224" t="s">
        <v>12609</v>
      </c>
      <c r="E1224" t="s">
        <v>12566</v>
      </c>
      <c r="F1224" t="s">
        <v>12567</v>
      </c>
      <c r="G1224">
        <v>2</v>
      </c>
      <c r="H1224" t="s">
        <v>766</v>
      </c>
      <c r="I1224" t="s">
        <v>667</v>
      </c>
    </row>
    <row r="1225" spans="1:9" x14ac:dyDescent="0.3">
      <c r="A1225" t="s">
        <v>11897</v>
      </c>
      <c r="B1225" t="s">
        <v>12474</v>
      </c>
      <c r="C1225" t="s">
        <v>13376</v>
      </c>
      <c r="D1225" t="s">
        <v>12972</v>
      </c>
      <c r="E1225" t="s">
        <v>12566</v>
      </c>
      <c r="F1225" t="s">
        <v>12567</v>
      </c>
      <c r="G1225">
        <v>2</v>
      </c>
      <c r="H1225" t="s">
        <v>766</v>
      </c>
      <c r="I1225" t="s">
        <v>668</v>
      </c>
    </row>
    <row r="1226" spans="1:9" x14ac:dyDescent="0.3">
      <c r="A1226" t="s">
        <v>11898</v>
      </c>
      <c r="B1226" t="s">
        <v>12475</v>
      </c>
      <c r="C1226" t="s">
        <v>13541</v>
      </c>
      <c r="D1226" t="s">
        <v>12604</v>
      </c>
      <c r="E1226" t="s">
        <v>12566</v>
      </c>
      <c r="F1226" t="s">
        <v>12567</v>
      </c>
      <c r="G1226">
        <v>2</v>
      </c>
      <c r="H1226" t="s">
        <v>766</v>
      </c>
      <c r="I1226" t="s">
        <v>670</v>
      </c>
    </row>
    <row r="1227" spans="1:9" x14ac:dyDescent="0.3">
      <c r="A1227" t="s">
        <v>11899</v>
      </c>
      <c r="B1227" t="s">
        <v>12475</v>
      </c>
      <c r="C1227" t="s">
        <v>13380</v>
      </c>
      <c r="D1227" t="s">
        <v>12603</v>
      </c>
      <c r="E1227" t="s">
        <v>12566</v>
      </c>
      <c r="F1227" t="s">
        <v>12567</v>
      </c>
      <c r="G1227">
        <v>2</v>
      </c>
      <c r="H1227" t="s">
        <v>766</v>
      </c>
      <c r="I1227" t="s">
        <v>671</v>
      </c>
    </row>
    <row r="1228" spans="1:9" x14ac:dyDescent="0.3">
      <c r="A1228" t="s">
        <v>11900</v>
      </c>
      <c r="B1228" t="s">
        <v>12476</v>
      </c>
      <c r="C1228" t="s">
        <v>13542</v>
      </c>
      <c r="D1228" t="s">
        <v>12604</v>
      </c>
      <c r="E1228" t="s">
        <v>12566</v>
      </c>
      <c r="F1228" t="s">
        <v>12567</v>
      </c>
      <c r="G1228">
        <v>2</v>
      </c>
      <c r="H1228" t="s">
        <v>766</v>
      </c>
      <c r="I1228" t="s">
        <v>673</v>
      </c>
    </row>
    <row r="1229" spans="1:9" x14ac:dyDescent="0.3">
      <c r="A1229" t="s">
        <v>11901</v>
      </c>
      <c r="B1229" t="s">
        <v>12476</v>
      </c>
      <c r="C1229" t="s">
        <v>13543</v>
      </c>
      <c r="D1229" t="s">
        <v>13085</v>
      </c>
      <c r="E1229" t="s">
        <v>12566</v>
      </c>
      <c r="F1229" t="s">
        <v>12567</v>
      </c>
      <c r="G1229">
        <v>2</v>
      </c>
      <c r="H1229" t="s">
        <v>766</v>
      </c>
      <c r="I1229" t="s">
        <v>674</v>
      </c>
    </row>
    <row r="1230" spans="1:9" x14ac:dyDescent="0.3">
      <c r="A1230" t="s">
        <v>11902</v>
      </c>
      <c r="B1230" t="s">
        <v>12478</v>
      </c>
      <c r="C1230" t="s">
        <v>13871</v>
      </c>
      <c r="D1230" t="s">
        <v>12973</v>
      </c>
      <c r="E1230" t="s">
        <v>12566</v>
      </c>
      <c r="F1230" t="s">
        <v>12567</v>
      </c>
      <c r="G1230">
        <v>2</v>
      </c>
      <c r="H1230" t="s">
        <v>766</v>
      </c>
      <c r="I1230" t="s">
        <v>678</v>
      </c>
    </row>
    <row r="1231" spans="1:9" x14ac:dyDescent="0.3">
      <c r="A1231" t="s">
        <v>11903</v>
      </c>
      <c r="B1231" t="s">
        <v>12478</v>
      </c>
      <c r="C1231" t="s">
        <v>13872</v>
      </c>
      <c r="D1231" t="s">
        <v>12973</v>
      </c>
      <c r="E1231" t="s">
        <v>12566</v>
      </c>
      <c r="F1231" t="s">
        <v>12567</v>
      </c>
      <c r="G1231">
        <v>2</v>
      </c>
      <c r="H1231" t="s">
        <v>766</v>
      </c>
      <c r="I1231" t="s">
        <v>679</v>
      </c>
    </row>
    <row r="1232" spans="1:9" x14ac:dyDescent="0.3">
      <c r="A1232" t="s">
        <v>11904</v>
      </c>
      <c r="B1232" t="s">
        <v>12479</v>
      </c>
      <c r="C1232" t="s">
        <v>13492</v>
      </c>
      <c r="D1232" t="s">
        <v>12604</v>
      </c>
      <c r="E1232" t="s">
        <v>12566</v>
      </c>
      <c r="F1232" t="s">
        <v>12567</v>
      </c>
      <c r="G1232">
        <v>2</v>
      </c>
      <c r="H1232" t="s">
        <v>766</v>
      </c>
      <c r="I1232" t="s">
        <v>103</v>
      </c>
    </row>
    <row r="1233" spans="1:9" x14ac:dyDescent="0.3">
      <c r="A1233" t="s">
        <v>11905</v>
      </c>
      <c r="B1233" t="s">
        <v>12482</v>
      </c>
      <c r="C1233" t="s">
        <v>13506</v>
      </c>
      <c r="D1233" t="s">
        <v>12603</v>
      </c>
      <c r="E1233" t="s">
        <v>12566</v>
      </c>
      <c r="F1233" t="s">
        <v>12567</v>
      </c>
      <c r="G1233">
        <v>2</v>
      </c>
      <c r="H1233" t="s">
        <v>766</v>
      </c>
      <c r="I1233" t="s">
        <v>540</v>
      </c>
    </row>
    <row r="1234" spans="1:9" x14ac:dyDescent="0.3">
      <c r="A1234" t="s">
        <v>11906</v>
      </c>
      <c r="B1234" t="s">
        <v>12483</v>
      </c>
      <c r="C1234" t="s">
        <v>13492</v>
      </c>
      <c r="D1234" t="s">
        <v>12604</v>
      </c>
      <c r="E1234" t="s">
        <v>12566</v>
      </c>
      <c r="F1234" t="s">
        <v>12567</v>
      </c>
      <c r="G1234">
        <v>2</v>
      </c>
      <c r="H1234" t="s">
        <v>766</v>
      </c>
      <c r="I1234" t="s">
        <v>103</v>
      </c>
    </row>
    <row r="1235" spans="1:9" x14ac:dyDescent="0.3">
      <c r="A1235" t="s">
        <v>11907</v>
      </c>
      <c r="B1235" t="s">
        <v>12496</v>
      </c>
      <c r="C1235" t="s">
        <v>13544</v>
      </c>
      <c r="D1235" t="s">
        <v>12604</v>
      </c>
      <c r="E1235" t="s">
        <v>12566</v>
      </c>
      <c r="F1235" t="s">
        <v>12567</v>
      </c>
      <c r="G1235">
        <v>2</v>
      </c>
      <c r="H1235" t="s">
        <v>766</v>
      </c>
      <c r="I1235" t="s">
        <v>703</v>
      </c>
    </row>
    <row r="1236" spans="1:9" x14ac:dyDescent="0.3">
      <c r="A1236" t="s">
        <v>11908</v>
      </c>
      <c r="B1236" t="s">
        <v>12496</v>
      </c>
      <c r="C1236" t="s">
        <v>13545</v>
      </c>
      <c r="D1236" t="s">
        <v>12603</v>
      </c>
      <c r="E1236" t="s">
        <v>12566</v>
      </c>
      <c r="F1236" t="s">
        <v>12567</v>
      </c>
      <c r="G1236">
        <v>2</v>
      </c>
      <c r="H1236" t="s">
        <v>766</v>
      </c>
      <c r="I1236" t="s">
        <v>704</v>
      </c>
    </row>
    <row r="1237" spans="1:9" x14ac:dyDescent="0.3">
      <c r="A1237" t="s">
        <v>11909</v>
      </c>
      <c r="B1237" t="s">
        <v>12496</v>
      </c>
      <c r="C1237" t="s">
        <v>13546</v>
      </c>
      <c r="D1237" t="s">
        <v>12611</v>
      </c>
      <c r="E1237" t="s">
        <v>12566</v>
      </c>
      <c r="F1237" t="s">
        <v>12567</v>
      </c>
      <c r="G1237">
        <v>2</v>
      </c>
      <c r="H1237" t="s">
        <v>766</v>
      </c>
      <c r="I1237" t="s">
        <v>705</v>
      </c>
    </row>
    <row r="1238" spans="1:9" x14ac:dyDescent="0.3">
      <c r="A1238" t="s">
        <v>11910</v>
      </c>
      <c r="B1238" t="s">
        <v>12498</v>
      </c>
      <c r="C1238" t="s">
        <v>13462</v>
      </c>
      <c r="D1238" t="s">
        <v>12611</v>
      </c>
      <c r="E1238" t="s">
        <v>12566</v>
      </c>
      <c r="F1238" t="s">
        <v>12567</v>
      </c>
      <c r="G1238">
        <v>2</v>
      </c>
      <c r="H1238" t="s">
        <v>766</v>
      </c>
      <c r="I1238" t="s">
        <v>14</v>
      </c>
    </row>
    <row r="1239" spans="1:9" x14ac:dyDescent="0.3">
      <c r="A1239" t="s">
        <v>11911</v>
      </c>
      <c r="B1239" t="s">
        <v>12499</v>
      </c>
      <c r="C1239" t="s">
        <v>13547</v>
      </c>
      <c r="D1239" t="s">
        <v>12604</v>
      </c>
      <c r="E1239" t="s">
        <v>12566</v>
      </c>
      <c r="F1239" t="s">
        <v>12567</v>
      </c>
      <c r="G1239">
        <v>2</v>
      </c>
      <c r="H1239" t="s">
        <v>766</v>
      </c>
      <c r="I1239" t="s">
        <v>709</v>
      </c>
    </row>
    <row r="1240" spans="1:9" x14ac:dyDescent="0.3">
      <c r="A1240" t="s">
        <v>11912</v>
      </c>
      <c r="B1240" t="s">
        <v>12499</v>
      </c>
      <c r="C1240" t="s">
        <v>13548</v>
      </c>
      <c r="D1240" t="s">
        <v>12603</v>
      </c>
      <c r="E1240" t="s">
        <v>12566</v>
      </c>
      <c r="F1240" t="s">
        <v>12567</v>
      </c>
      <c r="G1240">
        <v>2</v>
      </c>
      <c r="H1240" t="s">
        <v>766</v>
      </c>
      <c r="I1240" t="s">
        <v>710</v>
      </c>
    </row>
    <row r="1241" spans="1:9" x14ac:dyDescent="0.3">
      <c r="A1241" t="s">
        <v>11913</v>
      </c>
      <c r="B1241" t="s">
        <v>12499</v>
      </c>
      <c r="C1241" t="s">
        <v>13524</v>
      </c>
      <c r="D1241" t="s">
        <v>12611</v>
      </c>
      <c r="E1241" t="s">
        <v>12566</v>
      </c>
      <c r="F1241" t="s">
        <v>12567</v>
      </c>
      <c r="G1241">
        <v>2</v>
      </c>
      <c r="H1241" t="s">
        <v>766</v>
      </c>
      <c r="I1241" t="s">
        <v>602</v>
      </c>
    </row>
    <row r="1242" spans="1:9" x14ac:dyDescent="0.3">
      <c r="A1242" t="s">
        <v>11914</v>
      </c>
      <c r="B1242" t="s">
        <v>12499</v>
      </c>
      <c r="C1242" t="s">
        <v>13549</v>
      </c>
      <c r="D1242" t="s">
        <v>12605</v>
      </c>
      <c r="E1242" t="s">
        <v>12566</v>
      </c>
      <c r="F1242" t="s">
        <v>12567</v>
      </c>
      <c r="G1242">
        <v>2</v>
      </c>
      <c r="H1242" t="s">
        <v>766</v>
      </c>
      <c r="I1242" t="s">
        <v>711</v>
      </c>
    </row>
    <row r="1243" spans="1:9" x14ac:dyDescent="0.3">
      <c r="A1243" t="s">
        <v>11915</v>
      </c>
      <c r="B1243" t="s">
        <v>12499</v>
      </c>
      <c r="C1243" t="s">
        <v>13550</v>
      </c>
      <c r="D1243" t="s">
        <v>13027</v>
      </c>
      <c r="E1243" t="s">
        <v>12566</v>
      </c>
      <c r="F1243" t="s">
        <v>12567</v>
      </c>
      <c r="G1243">
        <v>2</v>
      </c>
      <c r="H1243" t="s">
        <v>766</v>
      </c>
      <c r="I1243" t="s">
        <v>712</v>
      </c>
    </row>
    <row r="1244" spans="1:9" x14ac:dyDescent="0.3">
      <c r="A1244" t="s">
        <v>11916</v>
      </c>
      <c r="B1244" t="s">
        <v>12500</v>
      </c>
      <c r="C1244" t="s">
        <v>13551</v>
      </c>
      <c r="D1244" t="s">
        <v>12604</v>
      </c>
      <c r="E1244" t="s">
        <v>12566</v>
      </c>
      <c r="F1244" t="s">
        <v>12567</v>
      </c>
      <c r="G1244">
        <v>2</v>
      </c>
      <c r="H1244" t="s">
        <v>766</v>
      </c>
      <c r="I1244" t="s">
        <v>714</v>
      </c>
    </row>
    <row r="1245" spans="1:9" x14ac:dyDescent="0.3">
      <c r="A1245" t="s">
        <v>11917</v>
      </c>
      <c r="B1245" t="s">
        <v>12500</v>
      </c>
      <c r="C1245" t="s">
        <v>13552</v>
      </c>
      <c r="D1245" t="s">
        <v>12603</v>
      </c>
      <c r="E1245" t="s">
        <v>12566</v>
      </c>
      <c r="F1245" t="s">
        <v>12567</v>
      </c>
      <c r="G1245">
        <v>2</v>
      </c>
      <c r="H1245" t="s">
        <v>766</v>
      </c>
      <c r="I1245" t="s">
        <v>715</v>
      </c>
    </row>
    <row r="1246" spans="1:9" x14ac:dyDescent="0.3">
      <c r="A1246" t="s">
        <v>11918</v>
      </c>
      <c r="B1246" t="s">
        <v>12500</v>
      </c>
      <c r="C1246" t="s">
        <v>13232</v>
      </c>
      <c r="D1246" t="s">
        <v>12611</v>
      </c>
      <c r="E1246" t="s">
        <v>12566</v>
      </c>
      <c r="F1246" t="s">
        <v>12567</v>
      </c>
      <c r="G1246">
        <v>2</v>
      </c>
      <c r="H1246" t="s">
        <v>766</v>
      </c>
      <c r="I1246" t="s">
        <v>537</v>
      </c>
    </row>
    <row r="1247" spans="1:9" x14ac:dyDescent="0.3">
      <c r="A1247" t="s">
        <v>11919</v>
      </c>
      <c r="B1247" t="s">
        <v>12500</v>
      </c>
      <c r="C1247" t="s">
        <v>13553</v>
      </c>
      <c r="D1247" t="s">
        <v>12605</v>
      </c>
      <c r="E1247" t="s">
        <v>12566</v>
      </c>
      <c r="F1247" t="s">
        <v>12567</v>
      </c>
      <c r="G1247">
        <v>2</v>
      </c>
      <c r="H1247" t="s">
        <v>766</v>
      </c>
      <c r="I1247" t="s">
        <v>716</v>
      </c>
    </row>
    <row r="1248" spans="1:9" x14ac:dyDescent="0.3">
      <c r="A1248" t="s">
        <v>11920</v>
      </c>
      <c r="B1248" t="s">
        <v>12501</v>
      </c>
      <c r="C1248" t="s">
        <v>13554</v>
      </c>
      <c r="D1248" t="s">
        <v>12604</v>
      </c>
      <c r="E1248" t="s">
        <v>12566</v>
      </c>
      <c r="F1248" t="s">
        <v>12567</v>
      </c>
      <c r="G1248">
        <v>2</v>
      </c>
      <c r="H1248" t="s">
        <v>766</v>
      </c>
      <c r="I1248" t="s">
        <v>718</v>
      </c>
    </row>
    <row r="1249" spans="1:9" x14ac:dyDescent="0.3">
      <c r="A1249" t="s">
        <v>11921</v>
      </c>
      <c r="B1249" t="s">
        <v>12501</v>
      </c>
      <c r="C1249" t="s">
        <v>13555</v>
      </c>
      <c r="D1249" t="s">
        <v>12603</v>
      </c>
      <c r="E1249" t="s">
        <v>12566</v>
      </c>
      <c r="F1249" t="s">
        <v>12567</v>
      </c>
      <c r="G1249">
        <v>2</v>
      </c>
      <c r="H1249" t="s">
        <v>766</v>
      </c>
      <c r="I1249" t="s">
        <v>719</v>
      </c>
    </row>
    <row r="1250" spans="1:9" x14ac:dyDescent="0.3">
      <c r="A1250" t="s">
        <v>11922</v>
      </c>
      <c r="B1250" t="s">
        <v>12501</v>
      </c>
      <c r="C1250" t="s">
        <v>13366</v>
      </c>
      <c r="D1250" t="s">
        <v>12611</v>
      </c>
      <c r="E1250" t="s">
        <v>12566</v>
      </c>
      <c r="F1250" t="s">
        <v>12567</v>
      </c>
      <c r="G1250">
        <v>2</v>
      </c>
      <c r="H1250" t="s">
        <v>766</v>
      </c>
      <c r="I1250" t="s">
        <v>720</v>
      </c>
    </row>
    <row r="1251" spans="1:9" x14ac:dyDescent="0.3">
      <c r="A1251" t="s">
        <v>11923</v>
      </c>
      <c r="B1251" t="s">
        <v>12501</v>
      </c>
      <c r="C1251" t="s">
        <v>13556</v>
      </c>
      <c r="D1251" t="s">
        <v>12605</v>
      </c>
      <c r="E1251" t="s">
        <v>12566</v>
      </c>
      <c r="F1251" t="s">
        <v>12567</v>
      </c>
      <c r="G1251">
        <v>2</v>
      </c>
      <c r="H1251" t="s">
        <v>766</v>
      </c>
      <c r="I1251" t="s">
        <v>721</v>
      </c>
    </row>
    <row r="1252" spans="1:9" x14ac:dyDescent="0.3">
      <c r="A1252" t="s">
        <v>11924</v>
      </c>
      <c r="B1252" t="s">
        <v>12502</v>
      </c>
      <c r="C1252" t="s">
        <v>13557</v>
      </c>
      <c r="D1252" t="s">
        <v>12605</v>
      </c>
      <c r="E1252" t="s">
        <v>12566</v>
      </c>
      <c r="F1252" t="s">
        <v>12567</v>
      </c>
      <c r="G1252">
        <v>2</v>
      </c>
      <c r="H1252" t="s">
        <v>766</v>
      </c>
      <c r="I1252" t="s">
        <v>723</v>
      </c>
    </row>
    <row r="1253" spans="1:9" x14ac:dyDescent="0.3">
      <c r="A1253" t="s">
        <v>11925</v>
      </c>
      <c r="B1253" t="s">
        <v>12503</v>
      </c>
      <c r="C1253" t="s">
        <v>13558</v>
      </c>
      <c r="D1253" t="s">
        <v>12605</v>
      </c>
      <c r="E1253" t="s">
        <v>12566</v>
      </c>
      <c r="F1253" t="s">
        <v>12567</v>
      </c>
      <c r="G1253">
        <v>2</v>
      </c>
      <c r="H1253" t="s">
        <v>766</v>
      </c>
      <c r="I1253" t="s">
        <v>725</v>
      </c>
    </row>
    <row r="1254" spans="1:9" x14ac:dyDescent="0.3">
      <c r="A1254" t="s">
        <v>11926</v>
      </c>
      <c r="B1254" t="s">
        <v>12504</v>
      </c>
      <c r="C1254" t="s">
        <v>13492</v>
      </c>
      <c r="D1254" t="s">
        <v>12604</v>
      </c>
      <c r="E1254" t="s">
        <v>12566</v>
      </c>
      <c r="F1254" t="s">
        <v>12567</v>
      </c>
      <c r="G1254">
        <v>2</v>
      </c>
      <c r="H1254" t="s">
        <v>766</v>
      </c>
      <c r="I1254" t="s">
        <v>103</v>
      </c>
    </row>
    <row r="1255" spans="1:9" x14ac:dyDescent="0.3">
      <c r="A1255" t="s">
        <v>11927</v>
      </c>
      <c r="B1255" t="s">
        <v>12504</v>
      </c>
      <c r="C1255" t="s">
        <v>13493</v>
      </c>
      <c r="D1255" t="s">
        <v>12603</v>
      </c>
      <c r="E1255" t="s">
        <v>12566</v>
      </c>
      <c r="F1255" t="s">
        <v>12567</v>
      </c>
      <c r="G1255">
        <v>2</v>
      </c>
      <c r="H1255" t="s">
        <v>766</v>
      </c>
      <c r="I1255" t="s">
        <v>276</v>
      </c>
    </row>
    <row r="1256" spans="1:9" x14ac:dyDescent="0.3">
      <c r="A1256" t="s">
        <v>11928</v>
      </c>
      <c r="B1256" t="s">
        <v>12504</v>
      </c>
      <c r="C1256" t="s">
        <v>13559</v>
      </c>
      <c r="D1256" t="s">
        <v>12611</v>
      </c>
      <c r="E1256" t="s">
        <v>12566</v>
      </c>
      <c r="F1256" t="s">
        <v>12567</v>
      </c>
      <c r="G1256">
        <v>2</v>
      </c>
      <c r="H1256" t="s">
        <v>766</v>
      </c>
      <c r="I1256" t="s">
        <v>727</v>
      </c>
    </row>
    <row r="1257" spans="1:9" x14ac:dyDescent="0.3">
      <c r="A1257" t="s">
        <v>11929</v>
      </c>
      <c r="B1257" t="s">
        <v>12504</v>
      </c>
      <c r="C1257" t="s">
        <v>13558</v>
      </c>
      <c r="D1257" t="s">
        <v>12605</v>
      </c>
      <c r="E1257" t="s">
        <v>12566</v>
      </c>
      <c r="F1257" t="s">
        <v>12567</v>
      </c>
      <c r="G1257">
        <v>2</v>
      </c>
      <c r="H1257" t="s">
        <v>766</v>
      </c>
      <c r="I1257" t="s">
        <v>725</v>
      </c>
    </row>
    <row r="1258" spans="1:9" x14ac:dyDescent="0.3">
      <c r="A1258" t="s">
        <v>11930</v>
      </c>
      <c r="B1258" t="s">
        <v>12506</v>
      </c>
      <c r="C1258" t="s">
        <v>13560</v>
      </c>
      <c r="D1258" t="s">
        <v>12604</v>
      </c>
      <c r="E1258" t="s">
        <v>12566</v>
      </c>
      <c r="F1258" t="s">
        <v>12567</v>
      </c>
      <c r="G1258">
        <v>2</v>
      </c>
      <c r="H1258" t="s">
        <v>766</v>
      </c>
      <c r="I1258" t="s">
        <v>730</v>
      </c>
    </row>
    <row r="1259" spans="1:9" x14ac:dyDescent="0.3">
      <c r="A1259" t="s">
        <v>11931</v>
      </c>
      <c r="B1259" t="s">
        <v>12506</v>
      </c>
      <c r="C1259" t="s">
        <v>13561</v>
      </c>
      <c r="D1259" t="s">
        <v>12603</v>
      </c>
      <c r="E1259" t="s">
        <v>12566</v>
      </c>
      <c r="F1259" t="s">
        <v>12567</v>
      </c>
      <c r="G1259">
        <v>2</v>
      </c>
      <c r="H1259" t="s">
        <v>766</v>
      </c>
      <c r="I1259" t="s">
        <v>731</v>
      </c>
    </row>
    <row r="1260" spans="1:9" x14ac:dyDescent="0.3">
      <c r="A1260" t="s">
        <v>11932</v>
      </c>
      <c r="B1260" t="s">
        <v>12506</v>
      </c>
      <c r="C1260" t="s">
        <v>13385</v>
      </c>
      <c r="D1260" t="s">
        <v>12611</v>
      </c>
      <c r="E1260" t="s">
        <v>12566</v>
      </c>
      <c r="F1260" t="s">
        <v>12567</v>
      </c>
      <c r="G1260">
        <v>2</v>
      </c>
      <c r="H1260" t="s">
        <v>766</v>
      </c>
      <c r="I1260" t="s">
        <v>732</v>
      </c>
    </row>
    <row r="1261" spans="1:9" x14ac:dyDescent="0.3">
      <c r="A1261" t="s">
        <v>11933</v>
      </c>
      <c r="B1261" t="s">
        <v>12506</v>
      </c>
      <c r="C1261" t="s">
        <v>13562</v>
      </c>
      <c r="D1261" t="s">
        <v>12605</v>
      </c>
      <c r="E1261" t="s">
        <v>12566</v>
      </c>
      <c r="F1261" t="s">
        <v>12567</v>
      </c>
      <c r="G1261">
        <v>2</v>
      </c>
      <c r="H1261" t="s">
        <v>766</v>
      </c>
      <c r="I1261" t="s">
        <v>733</v>
      </c>
    </row>
    <row r="1262" spans="1:9" x14ac:dyDescent="0.3">
      <c r="A1262" t="s">
        <v>11934</v>
      </c>
      <c r="B1262" t="s">
        <v>12506</v>
      </c>
      <c r="C1262" t="s">
        <v>13563</v>
      </c>
      <c r="D1262" t="s">
        <v>12606</v>
      </c>
      <c r="E1262" t="s">
        <v>12566</v>
      </c>
      <c r="F1262" t="s">
        <v>12567</v>
      </c>
      <c r="G1262">
        <v>2</v>
      </c>
      <c r="H1262" t="s">
        <v>766</v>
      </c>
      <c r="I1262" t="s">
        <v>734</v>
      </c>
    </row>
    <row r="1263" spans="1:9" x14ac:dyDescent="0.3">
      <c r="A1263" t="s">
        <v>11935</v>
      </c>
      <c r="B1263" t="s">
        <v>12506</v>
      </c>
      <c r="C1263" t="s">
        <v>13564</v>
      </c>
      <c r="D1263" t="s">
        <v>13082</v>
      </c>
      <c r="E1263" t="s">
        <v>12566</v>
      </c>
      <c r="F1263" t="s">
        <v>12567</v>
      </c>
      <c r="G1263">
        <v>2</v>
      </c>
      <c r="H1263" t="s">
        <v>766</v>
      </c>
      <c r="I1263" t="s">
        <v>735</v>
      </c>
    </row>
    <row r="1264" spans="1:9" x14ac:dyDescent="0.3">
      <c r="A1264" t="s">
        <v>11936</v>
      </c>
      <c r="B1264" t="s">
        <v>12521</v>
      </c>
      <c r="C1264" t="s">
        <v>13479</v>
      </c>
      <c r="D1264" t="s">
        <v>12604</v>
      </c>
      <c r="E1264" t="s">
        <v>12566</v>
      </c>
      <c r="F1264" t="s">
        <v>12567</v>
      </c>
      <c r="G1264">
        <v>2</v>
      </c>
      <c r="H1264" t="s">
        <v>766</v>
      </c>
      <c r="I1264" t="s">
        <v>65</v>
      </c>
    </row>
    <row r="1265" spans="1:9" x14ac:dyDescent="0.3">
      <c r="A1265" t="s">
        <v>11937</v>
      </c>
      <c r="B1265" t="s">
        <v>12522</v>
      </c>
      <c r="C1265" t="s">
        <v>13479</v>
      </c>
      <c r="D1265" t="s">
        <v>12604</v>
      </c>
      <c r="E1265" t="s">
        <v>12566</v>
      </c>
      <c r="F1265" t="s">
        <v>12567</v>
      </c>
      <c r="G1265">
        <v>2</v>
      </c>
      <c r="H1265" t="s">
        <v>766</v>
      </c>
      <c r="I1265" t="s">
        <v>65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6EE44-14EC-4AEC-8D60-BC7E8A8C1A75}">
  <dimension ref="A1:A42"/>
  <sheetViews>
    <sheetView workbookViewId="0">
      <selection activeCell="D42" sqref="D42"/>
    </sheetView>
  </sheetViews>
  <sheetFormatPr baseColWidth="10" defaultRowHeight="14.4" x14ac:dyDescent="0.3"/>
  <cols>
    <col min="1" max="1" width="45.77734375" bestFit="1" customWidth="1"/>
  </cols>
  <sheetData>
    <row r="1" spans="1:1" x14ac:dyDescent="0.3">
      <c r="A1" s="3" t="s">
        <v>11296</v>
      </c>
    </row>
    <row r="2" spans="1:1" x14ac:dyDescent="0.3">
      <c r="A2" s="4" t="s">
        <v>3</v>
      </c>
    </row>
    <row r="3" spans="1:1" x14ac:dyDescent="0.3">
      <c r="A3" s="4" t="s">
        <v>4</v>
      </c>
    </row>
    <row r="4" spans="1:1" x14ac:dyDescent="0.3">
      <c r="A4" s="4" t="s">
        <v>12</v>
      </c>
    </row>
    <row r="5" spans="1:1" x14ac:dyDescent="0.3">
      <c r="A5" s="4" t="s">
        <v>26</v>
      </c>
    </row>
    <row r="6" spans="1:1" x14ac:dyDescent="0.3">
      <c r="A6" s="4" t="s">
        <v>38</v>
      </c>
    </row>
    <row r="7" spans="1:1" x14ac:dyDescent="0.3">
      <c r="A7" s="4" t="s">
        <v>41</v>
      </c>
    </row>
    <row r="8" spans="1:1" x14ac:dyDescent="0.3">
      <c r="A8" s="4" t="s">
        <v>55</v>
      </c>
    </row>
    <row r="9" spans="1:1" x14ac:dyDescent="0.3">
      <c r="A9" s="4" t="s">
        <v>66</v>
      </c>
    </row>
    <row r="10" spans="1:1" x14ac:dyDescent="0.3">
      <c r="A10" s="4" t="s">
        <v>70</v>
      </c>
    </row>
    <row r="11" spans="1:1" x14ac:dyDescent="0.3">
      <c r="A11" s="4" t="s">
        <v>72</v>
      </c>
    </row>
    <row r="12" spans="1:1" x14ac:dyDescent="0.3">
      <c r="A12" s="4" t="s">
        <v>81</v>
      </c>
    </row>
    <row r="13" spans="1:1" x14ac:dyDescent="0.3">
      <c r="A13" s="4" t="s">
        <v>87</v>
      </c>
    </row>
    <row r="14" spans="1:1" x14ac:dyDescent="0.3">
      <c r="A14" s="4" t="s">
        <v>459</v>
      </c>
    </row>
    <row r="15" spans="1:1" x14ac:dyDescent="0.3">
      <c r="A15" s="4" t="s">
        <v>534</v>
      </c>
    </row>
    <row r="16" spans="1:1" x14ac:dyDescent="0.3">
      <c r="A16" s="4" t="s">
        <v>535</v>
      </c>
    </row>
    <row r="17" spans="1:1" x14ac:dyDescent="0.3">
      <c r="A17" s="4" t="s">
        <v>547</v>
      </c>
    </row>
    <row r="18" spans="1:1" x14ac:dyDescent="0.3">
      <c r="A18" s="4" t="s">
        <v>548</v>
      </c>
    </row>
    <row r="19" spans="1:1" x14ac:dyDescent="0.3">
      <c r="A19" s="4" t="s">
        <v>549</v>
      </c>
    </row>
    <row r="20" spans="1:1" x14ac:dyDescent="0.3">
      <c r="A20" s="4" t="s">
        <v>565</v>
      </c>
    </row>
    <row r="21" spans="1:1" x14ac:dyDescent="0.3">
      <c r="A21" s="4" t="s">
        <v>566</v>
      </c>
    </row>
    <row r="22" spans="1:1" x14ac:dyDescent="0.3">
      <c r="A22" s="4" t="s">
        <v>577</v>
      </c>
    </row>
    <row r="23" spans="1:1" x14ac:dyDescent="0.3">
      <c r="A23" s="4" t="s">
        <v>630</v>
      </c>
    </row>
    <row r="24" spans="1:1" x14ac:dyDescent="0.3">
      <c r="A24" s="4" t="s">
        <v>631</v>
      </c>
    </row>
    <row r="25" spans="1:1" x14ac:dyDescent="0.3">
      <c r="A25" s="4" t="s">
        <v>635</v>
      </c>
    </row>
    <row r="26" spans="1:1" x14ac:dyDescent="0.3">
      <c r="A26" s="4" t="s">
        <v>637</v>
      </c>
    </row>
    <row r="27" spans="1:1" x14ac:dyDescent="0.3">
      <c r="A27" s="4" t="s">
        <v>639</v>
      </c>
    </row>
    <row r="28" spans="1:1" x14ac:dyDescent="0.3">
      <c r="A28" s="4" t="s">
        <v>676</v>
      </c>
    </row>
    <row r="29" spans="1:1" x14ac:dyDescent="0.3">
      <c r="A29" s="4" t="s">
        <v>680</v>
      </c>
    </row>
    <row r="30" spans="1:1" x14ac:dyDescent="0.3">
      <c r="A30" s="4" t="s">
        <v>686</v>
      </c>
    </row>
    <row r="31" spans="1:1" x14ac:dyDescent="0.3">
      <c r="A31" s="4" t="s">
        <v>687</v>
      </c>
    </row>
    <row r="32" spans="1:1" x14ac:dyDescent="0.3">
      <c r="A32" s="4" t="s">
        <v>688</v>
      </c>
    </row>
    <row r="33" spans="1:1" x14ac:dyDescent="0.3">
      <c r="A33" s="4" t="s">
        <v>690</v>
      </c>
    </row>
    <row r="34" spans="1:1" x14ac:dyDescent="0.3">
      <c r="A34" s="4" t="s">
        <v>693</v>
      </c>
    </row>
    <row r="35" spans="1:1" x14ac:dyDescent="0.3">
      <c r="A35" s="4" t="s">
        <v>701</v>
      </c>
    </row>
    <row r="36" spans="1:1" x14ac:dyDescent="0.3">
      <c r="A36" s="4" t="s">
        <v>737</v>
      </c>
    </row>
    <row r="37" spans="1:1" x14ac:dyDescent="0.3">
      <c r="A37" s="4" t="s">
        <v>738</v>
      </c>
    </row>
    <row r="38" spans="1:1" x14ac:dyDescent="0.3">
      <c r="A38" s="4" t="s">
        <v>740</v>
      </c>
    </row>
    <row r="39" spans="1:1" x14ac:dyDescent="0.3">
      <c r="A39" s="4" t="s">
        <v>748</v>
      </c>
    </row>
    <row r="40" spans="1:1" x14ac:dyDescent="0.3">
      <c r="A40" s="4" t="s">
        <v>750</v>
      </c>
    </row>
    <row r="41" spans="1:1" x14ac:dyDescent="0.3">
      <c r="A41" s="4" t="s">
        <v>753</v>
      </c>
    </row>
    <row r="42" spans="1:1" x14ac:dyDescent="0.3">
      <c r="A42" s="4" t="s">
        <v>11297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7D258-A157-44AD-A539-1C1DADCA492C}">
  <dimension ref="A1:L6768"/>
  <sheetViews>
    <sheetView topLeftCell="B1" workbookViewId="0">
      <selection activeCell="F1" sqref="F1:H1048576"/>
    </sheetView>
  </sheetViews>
  <sheetFormatPr baseColWidth="10" defaultRowHeight="14.4" x14ac:dyDescent="0.3"/>
  <cols>
    <col min="1" max="2" width="36.109375" bestFit="1" customWidth="1"/>
    <col min="3" max="3" width="60.88671875" bestFit="1" customWidth="1"/>
    <col min="4" max="4" width="12.77734375" bestFit="1" customWidth="1"/>
    <col min="5" max="5" width="35.109375" bestFit="1" customWidth="1"/>
    <col min="6" max="6" width="19.109375" bestFit="1" customWidth="1"/>
    <col min="7" max="7" width="15.88671875" bestFit="1" customWidth="1"/>
    <col min="8" max="8" width="56.21875" bestFit="1" customWidth="1"/>
    <col min="9" max="10" width="27" bestFit="1" customWidth="1"/>
    <col min="11" max="11" width="13.6640625" bestFit="1" customWidth="1"/>
    <col min="12" max="12" width="15.6640625" bestFit="1" customWidth="1"/>
  </cols>
  <sheetData>
    <row r="1" spans="1:12" x14ac:dyDescent="0.3">
      <c r="A1" s="1" t="s">
        <v>754</v>
      </c>
      <c r="B1" t="s">
        <v>755</v>
      </c>
      <c r="C1" t="s">
        <v>756</v>
      </c>
      <c r="D1" t="s">
        <v>757</v>
      </c>
      <c r="E1" t="s">
        <v>758</v>
      </c>
      <c r="F1" t="s">
        <v>759</v>
      </c>
      <c r="G1" t="s">
        <v>760</v>
      </c>
      <c r="H1" t="s">
        <v>761</v>
      </c>
      <c r="I1" t="s">
        <v>12569</v>
      </c>
      <c r="J1" t="s">
        <v>762</v>
      </c>
      <c r="K1" t="s">
        <v>763</v>
      </c>
      <c r="L1" t="s">
        <v>764</v>
      </c>
    </row>
    <row r="2" spans="1:12" x14ac:dyDescent="0.3">
      <c r="A2" s="1" t="s">
        <v>765</v>
      </c>
      <c r="C2" t="s">
        <v>3</v>
      </c>
      <c r="D2">
        <v>0</v>
      </c>
      <c r="E2" t="s">
        <v>766</v>
      </c>
      <c r="F2">
        <f>LEN(C2)-LEN(SUBSTITUTE(C2,"-",))</f>
        <v>2</v>
      </c>
      <c r="G2">
        <f>IF(F2&gt;1,2,F2)</f>
        <v>2</v>
      </c>
      <c r="H2" t="str">
        <f>RIGHT($C2,LEN($C2)-SEARCH("#",SUBSTITUTE($C2,"-","#",G2)))</f>
        <v>DUMMY</v>
      </c>
      <c r="I2" t="str">
        <f>LEFT($C2,LEN($C2)-SEARCH("#",SUBSTITUTE($C2,"-","#",G2)))</f>
        <v>610-I</v>
      </c>
      <c r="J2" t="e">
        <f>LEFT(H2,SEARCH(" ",H2,1)-1)</f>
        <v>#VALUE!</v>
      </c>
      <c r="K2" t="b" cm="1">
        <f t="array" ref="K2">COUNT(FIND({0,1,2,3,4,5,6,7,8,9},J2))&gt;0</f>
        <v>0</v>
      </c>
    </row>
    <row r="3" spans="1:12" x14ac:dyDescent="0.3">
      <c r="A3" s="1" t="s">
        <v>767</v>
      </c>
      <c r="C3" t="s">
        <v>4</v>
      </c>
      <c r="D3">
        <v>0</v>
      </c>
      <c r="E3" t="s">
        <v>766</v>
      </c>
      <c r="F3">
        <f>LEN(C3)-LEN(SUBSTITUTE(C3,"-",))</f>
        <v>4</v>
      </c>
      <c r="G3">
        <f t="shared" ref="G3:G66" si="0">IF(F3&gt;1,2,F3)</f>
        <v>2</v>
      </c>
      <c r="H3" t="str">
        <f t="shared" ref="H3:H66" si="1">RIGHT($C3,LEN($C3)-SEARCH("#",SUBSTITUTE($C3,"-","#",G3)))</f>
        <v>Pflege-eigener-Systeme</v>
      </c>
      <c r="I3" t="e">
        <f t="shared" ref="I3:J66" si="2">LEFT(G3,SEARCH(" ",G3,1)-1)</f>
        <v>#VALUE!</v>
      </c>
      <c r="J3" t="e">
        <f t="shared" si="2"/>
        <v>#VALUE!</v>
      </c>
      <c r="K3" t="b" cm="1">
        <f t="array" ref="K3">COUNT(FIND({0,1,2,3,4,5,6,7,8,9},J3))&gt;0</f>
        <v>0</v>
      </c>
    </row>
    <row r="4" spans="1:12" x14ac:dyDescent="0.3">
      <c r="A4" s="1" t="s">
        <v>768</v>
      </c>
      <c r="C4" t="s">
        <v>12</v>
      </c>
      <c r="D4">
        <v>0</v>
      </c>
      <c r="E4" t="s">
        <v>766</v>
      </c>
      <c r="F4">
        <f>LEN(C4)-LEN(SUBSTITUTE(C4,"-",))</f>
        <v>3</v>
      </c>
      <c r="G4">
        <f t="shared" si="0"/>
        <v>2</v>
      </c>
      <c r="H4" t="str">
        <f t="shared" si="1"/>
        <v>IT-Infrastruktur</v>
      </c>
      <c r="I4" t="e">
        <f t="shared" si="2"/>
        <v>#VALUE!</v>
      </c>
      <c r="J4" t="e">
        <f t="shared" si="2"/>
        <v>#VALUE!</v>
      </c>
      <c r="K4" t="b" cm="1">
        <f t="array" ref="K4">COUNT(FIND({0,1,2,3,4,5,6,7,8,9},J4))&gt;0</f>
        <v>0</v>
      </c>
    </row>
    <row r="5" spans="1:12" x14ac:dyDescent="0.3">
      <c r="A5" s="1" t="s">
        <v>769</v>
      </c>
      <c r="C5" t="s">
        <v>770</v>
      </c>
      <c r="D5">
        <v>0</v>
      </c>
      <c r="E5" t="s">
        <v>766</v>
      </c>
      <c r="F5">
        <f>LEN(C5)-LEN(SUBSTITUTE(C5,"-",))</f>
        <v>3</v>
      </c>
      <c r="G5">
        <f t="shared" si="0"/>
        <v>2</v>
      </c>
      <c r="H5" t="str">
        <f t="shared" si="1"/>
        <v>Erweiterung-PLS</v>
      </c>
      <c r="I5" t="e">
        <f t="shared" si="2"/>
        <v>#VALUE!</v>
      </c>
      <c r="J5" t="e">
        <f t="shared" si="2"/>
        <v>#VALUE!</v>
      </c>
      <c r="K5" t="b" cm="1">
        <f t="array" ref="K5">COUNT(FIND({0,1,2,3,4,5,6,7,8,9},J5))&gt;0</f>
        <v>0</v>
      </c>
    </row>
    <row r="6" spans="1:12" x14ac:dyDescent="0.3">
      <c r="A6" s="1" t="s">
        <v>771</v>
      </c>
      <c r="C6" t="s">
        <v>772</v>
      </c>
      <c r="D6">
        <v>0</v>
      </c>
      <c r="E6" t="s">
        <v>766</v>
      </c>
      <c r="F6">
        <f>LEN(C6)-LEN(SUBSTITUTE(C6,"-",))</f>
        <v>3</v>
      </c>
      <c r="G6">
        <f t="shared" si="0"/>
        <v>2</v>
      </c>
      <c r="H6" t="str">
        <f t="shared" si="1"/>
        <v>Deponie-Hersfeld</v>
      </c>
      <c r="I6" t="e">
        <f t="shared" si="2"/>
        <v>#VALUE!</v>
      </c>
      <c r="J6" t="e">
        <f t="shared" si="2"/>
        <v>#VALUE!</v>
      </c>
      <c r="K6" t="b" cm="1">
        <f t="array" ref="K6">COUNT(FIND({0,1,2,3,4,5,6,7,8,9},J6))&gt;0</f>
        <v>0</v>
      </c>
    </row>
    <row r="7" spans="1:12" x14ac:dyDescent="0.3">
      <c r="A7" s="1" t="s">
        <v>773</v>
      </c>
      <c r="C7" t="s">
        <v>774</v>
      </c>
      <c r="D7">
        <v>0</v>
      </c>
      <c r="E7" t="s">
        <v>766</v>
      </c>
      <c r="F7">
        <f>LEN(C7)-LEN(SUBSTITUTE(C7,"-",))</f>
        <v>2</v>
      </c>
      <c r="G7">
        <f t="shared" si="0"/>
        <v>2</v>
      </c>
      <c r="H7" t="str">
        <f t="shared" si="1"/>
        <v>Vertrieb</v>
      </c>
      <c r="I7" t="e">
        <f t="shared" si="2"/>
        <v>#VALUE!</v>
      </c>
      <c r="J7" t="e">
        <f t="shared" si="2"/>
        <v>#VALUE!</v>
      </c>
      <c r="K7" t="b" cm="1">
        <f t="array" ref="K7">COUNT(FIND({0,1,2,3,4,5,6,7,8,9},J7))&gt;0</f>
        <v>0</v>
      </c>
    </row>
    <row r="8" spans="1:12" x14ac:dyDescent="0.3">
      <c r="A8" s="1" t="s">
        <v>775</v>
      </c>
      <c r="C8" t="s">
        <v>776</v>
      </c>
      <c r="D8">
        <v>0</v>
      </c>
      <c r="E8" t="s">
        <v>766</v>
      </c>
      <c r="F8">
        <f>LEN(C8)-LEN(SUBSTITUTE(C8,"-",))</f>
        <v>3</v>
      </c>
      <c r="G8">
        <f t="shared" si="0"/>
        <v>2</v>
      </c>
      <c r="H8" t="str">
        <f t="shared" si="1"/>
        <v>Fernuni-Hagen</v>
      </c>
      <c r="I8" t="e">
        <f t="shared" si="2"/>
        <v>#VALUE!</v>
      </c>
      <c r="J8" t="e">
        <f t="shared" si="2"/>
        <v>#VALUE!</v>
      </c>
      <c r="K8" t="b" cm="1">
        <f t="array" ref="K8">COUNT(FIND({0,1,2,3,4,5,6,7,8,9},J8))&gt;0</f>
        <v>0</v>
      </c>
    </row>
    <row r="9" spans="1:12" x14ac:dyDescent="0.3">
      <c r="A9" s="1" t="s">
        <v>777</v>
      </c>
      <c r="C9" t="s">
        <v>778</v>
      </c>
      <c r="D9">
        <v>0</v>
      </c>
      <c r="E9" t="s">
        <v>766</v>
      </c>
      <c r="F9">
        <f>LEN(C9)-LEN(SUBSTITUTE(C9,"-",))</f>
        <v>3</v>
      </c>
      <c r="G9">
        <f t="shared" si="0"/>
        <v>2</v>
      </c>
      <c r="H9" t="str">
        <f t="shared" si="1"/>
        <v>Application-Management</v>
      </c>
      <c r="I9" t="e">
        <f t="shared" si="2"/>
        <v>#VALUE!</v>
      </c>
      <c r="J9" t="e">
        <f t="shared" si="2"/>
        <v>#VALUE!</v>
      </c>
      <c r="K9" t="b" cm="1">
        <f t="array" ref="K9">COUNT(FIND({0,1,2,3,4,5,6,7,8,9},J9))&gt;0</f>
        <v>0</v>
      </c>
    </row>
    <row r="10" spans="1:12" x14ac:dyDescent="0.3">
      <c r="A10" s="1" t="s">
        <v>779</v>
      </c>
      <c r="C10" t="s">
        <v>780</v>
      </c>
      <c r="D10">
        <v>0</v>
      </c>
      <c r="E10" t="s">
        <v>766</v>
      </c>
      <c r="F10">
        <f>LEN(C10)-LEN(SUBSTITUTE(C10,"-",))</f>
        <v>3</v>
      </c>
      <c r="G10">
        <f t="shared" si="0"/>
        <v>2</v>
      </c>
      <c r="H10" t="str">
        <f t="shared" si="1"/>
        <v>Operative-Projektunterstützung</v>
      </c>
      <c r="I10" t="e">
        <f t="shared" si="2"/>
        <v>#VALUE!</v>
      </c>
      <c r="J10" t="e">
        <f t="shared" si="2"/>
        <v>#VALUE!</v>
      </c>
      <c r="K10" t="b" cm="1">
        <f t="array" ref="K10">COUNT(FIND({0,1,2,3,4,5,6,7,8,9},J10))&gt;0</f>
        <v>0</v>
      </c>
    </row>
    <row r="11" spans="1:12" x14ac:dyDescent="0.3">
      <c r="A11" s="1" t="s">
        <v>781</v>
      </c>
      <c r="C11" t="s">
        <v>26</v>
      </c>
      <c r="D11">
        <v>0</v>
      </c>
      <c r="E11" t="s">
        <v>766</v>
      </c>
      <c r="F11">
        <f>LEN(C11)-LEN(SUBSTITUTE(C11,"-",))</f>
        <v>2</v>
      </c>
      <c r="G11">
        <f t="shared" si="0"/>
        <v>2</v>
      </c>
      <c r="H11" t="str">
        <f t="shared" si="1"/>
        <v>Produktentwicklung</v>
      </c>
      <c r="I11" t="e">
        <f t="shared" si="2"/>
        <v>#VALUE!</v>
      </c>
      <c r="J11" t="e">
        <f t="shared" si="2"/>
        <v>#VALUE!</v>
      </c>
      <c r="K11" t="b" cm="1">
        <f t="array" ref="K11">COUNT(FIND({0,1,2,3,4,5,6,7,8,9},J11))&gt;0</f>
        <v>0</v>
      </c>
    </row>
    <row r="12" spans="1:12" x14ac:dyDescent="0.3">
      <c r="A12" s="1" t="s">
        <v>782</v>
      </c>
      <c r="C12" t="s">
        <v>783</v>
      </c>
      <c r="D12">
        <v>0</v>
      </c>
      <c r="E12" t="s">
        <v>766</v>
      </c>
      <c r="F12">
        <f>LEN(C12)-LEN(SUBSTITUTE(C12,"-",))</f>
        <v>4</v>
      </c>
      <c r="G12">
        <f t="shared" si="0"/>
        <v>2</v>
      </c>
      <c r="H12" t="str">
        <f t="shared" si="1"/>
        <v>CAR-Szenario-Arvato</v>
      </c>
      <c r="I12" t="e">
        <f t="shared" si="2"/>
        <v>#VALUE!</v>
      </c>
      <c r="J12" t="e">
        <f t="shared" si="2"/>
        <v>#VALUE!</v>
      </c>
      <c r="K12" t="b" cm="1">
        <f t="array" ref="K12">COUNT(FIND({0,1,2,3,4,5,6,7,8,9},J12))&gt;0</f>
        <v>0</v>
      </c>
    </row>
    <row r="13" spans="1:12" x14ac:dyDescent="0.3">
      <c r="A13" s="1" t="s">
        <v>784</v>
      </c>
      <c r="C13" t="s">
        <v>785</v>
      </c>
      <c r="D13">
        <v>0</v>
      </c>
      <c r="E13" t="s">
        <v>766</v>
      </c>
      <c r="F13">
        <f>LEN(C13)-LEN(SUBSTITUTE(C13,"-",))</f>
        <v>2</v>
      </c>
      <c r="G13">
        <f t="shared" si="0"/>
        <v>2</v>
      </c>
      <c r="H13" t="str">
        <f t="shared" si="1"/>
        <v>Koordination</v>
      </c>
      <c r="I13" t="e">
        <f t="shared" si="2"/>
        <v>#VALUE!</v>
      </c>
      <c r="J13" t="e">
        <f t="shared" si="2"/>
        <v>#VALUE!</v>
      </c>
      <c r="K13" t="b" cm="1">
        <f t="array" ref="K13">COUNT(FIND({0,1,2,3,4,5,6,7,8,9},J13))&gt;0</f>
        <v>0</v>
      </c>
    </row>
    <row r="14" spans="1:12" x14ac:dyDescent="0.3">
      <c r="A14" s="1" t="s">
        <v>786</v>
      </c>
      <c r="C14" t="s">
        <v>787</v>
      </c>
      <c r="D14">
        <v>0</v>
      </c>
      <c r="E14" t="s">
        <v>766</v>
      </c>
      <c r="F14">
        <f>LEN(C14)-LEN(SUBSTITUTE(C14,"-",))</f>
        <v>2</v>
      </c>
      <c r="G14">
        <f t="shared" si="0"/>
        <v>2</v>
      </c>
      <c r="H14" t="str">
        <f t="shared" si="1"/>
        <v>Kleinstprojekte</v>
      </c>
      <c r="I14" t="e">
        <f t="shared" si="2"/>
        <v>#VALUE!</v>
      </c>
      <c r="J14" t="e">
        <f t="shared" si="2"/>
        <v>#VALUE!</v>
      </c>
      <c r="K14" t="b" cm="1">
        <f t="array" ref="K14">COUNT(FIND({0,1,2,3,4,5,6,7,8,9},J14))&gt;0</f>
        <v>0</v>
      </c>
    </row>
    <row r="15" spans="1:12" x14ac:dyDescent="0.3">
      <c r="A15" s="1" t="s">
        <v>788</v>
      </c>
      <c r="C15" t="s">
        <v>789</v>
      </c>
      <c r="D15">
        <v>0</v>
      </c>
      <c r="E15" t="s">
        <v>766</v>
      </c>
      <c r="F15">
        <f>LEN(C15)-LEN(SUBSTITUTE(C15,"-",))</f>
        <v>3</v>
      </c>
      <c r="G15">
        <f t="shared" si="0"/>
        <v>2</v>
      </c>
      <c r="H15" t="str">
        <f t="shared" si="1"/>
        <v>BW-AM</v>
      </c>
      <c r="I15" t="e">
        <f t="shared" si="2"/>
        <v>#VALUE!</v>
      </c>
      <c r="J15" t="e">
        <f t="shared" si="2"/>
        <v>#VALUE!</v>
      </c>
      <c r="K15" t="b" cm="1">
        <f t="array" ref="K15">COUNT(FIND({0,1,2,3,4,5,6,7,8,9},J15))&gt;0</f>
        <v>0</v>
      </c>
    </row>
    <row r="16" spans="1:12" x14ac:dyDescent="0.3">
      <c r="A16" s="1" t="s">
        <v>790</v>
      </c>
      <c r="C16" t="s">
        <v>791</v>
      </c>
      <c r="D16">
        <v>0</v>
      </c>
      <c r="E16" t="s">
        <v>766</v>
      </c>
      <c r="F16">
        <f>LEN(C16)-LEN(SUBSTITUTE(C16,"-",))</f>
        <v>4</v>
      </c>
      <c r="G16">
        <f t="shared" si="0"/>
        <v>2</v>
      </c>
      <c r="H16" t="str">
        <f t="shared" si="1"/>
        <v>Kasseneinführung-Phase-2</v>
      </c>
      <c r="I16" t="e">
        <f t="shared" si="2"/>
        <v>#VALUE!</v>
      </c>
      <c r="J16" t="e">
        <f t="shared" si="2"/>
        <v>#VALUE!</v>
      </c>
      <c r="K16" t="b" cm="1">
        <f t="array" ref="K16">COUNT(FIND({0,1,2,3,4,5,6,7,8,9},J16))&gt;0</f>
        <v>0</v>
      </c>
    </row>
    <row r="17" spans="1:11" x14ac:dyDescent="0.3">
      <c r="A17" s="1" t="s">
        <v>792</v>
      </c>
      <c r="C17" t="s">
        <v>793</v>
      </c>
      <c r="D17">
        <v>0</v>
      </c>
      <c r="E17" t="s">
        <v>766</v>
      </c>
      <c r="F17">
        <f>LEN(C17)-LEN(SUBSTITUTE(C17,"-",))</f>
        <v>2</v>
      </c>
      <c r="G17">
        <f t="shared" si="0"/>
        <v>2</v>
      </c>
      <c r="H17" t="str">
        <f t="shared" si="1"/>
        <v>Kaufland</v>
      </c>
      <c r="I17" t="e">
        <f t="shared" si="2"/>
        <v>#VALUE!</v>
      </c>
      <c r="J17" t="e">
        <f t="shared" si="2"/>
        <v>#VALUE!</v>
      </c>
      <c r="K17" t="b" cm="1">
        <f t="array" ref="K17">COUNT(FIND({0,1,2,3,4,5,6,7,8,9},J17))&gt;0</f>
        <v>0</v>
      </c>
    </row>
    <row r="18" spans="1:11" x14ac:dyDescent="0.3">
      <c r="A18" s="1" t="s">
        <v>794</v>
      </c>
      <c r="C18" t="s">
        <v>795</v>
      </c>
      <c r="D18">
        <v>0</v>
      </c>
      <c r="E18" t="s">
        <v>766</v>
      </c>
      <c r="F18">
        <f>LEN(C18)-LEN(SUBSTITUTE(C18,"-",))</f>
        <v>3</v>
      </c>
      <c r="G18">
        <f t="shared" si="0"/>
        <v>2</v>
      </c>
      <c r="H18" t="str">
        <f t="shared" si="1"/>
        <v>Einarbeitung-CAR</v>
      </c>
      <c r="I18" t="e">
        <f t="shared" si="2"/>
        <v>#VALUE!</v>
      </c>
      <c r="J18" t="e">
        <f t="shared" si="2"/>
        <v>#VALUE!</v>
      </c>
      <c r="K18" t="b" cm="1">
        <f t="array" ref="K18">COUNT(FIND({0,1,2,3,4,5,6,7,8,9},J18))&gt;0</f>
        <v>0</v>
      </c>
    </row>
    <row r="19" spans="1:11" x14ac:dyDescent="0.3">
      <c r="A19" s="1" t="s">
        <v>796</v>
      </c>
      <c r="C19" t="s">
        <v>797</v>
      </c>
      <c r="D19">
        <v>0</v>
      </c>
      <c r="E19" t="s">
        <v>766</v>
      </c>
      <c r="F19">
        <f>LEN(C19)-LEN(SUBSTITUTE(C19,"-",))</f>
        <v>3</v>
      </c>
      <c r="G19">
        <f t="shared" si="0"/>
        <v>2</v>
      </c>
      <c r="H19" t="str">
        <f t="shared" si="1"/>
        <v>Interne-Aufschreibung</v>
      </c>
      <c r="I19" t="e">
        <f t="shared" si="2"/>
        <v>#VALUE!</v>
      </c>
      <c r="J19" t="e">
        <f t="shared" si="2"/>
        <v>#VALUE!</v>
      </c>
      <c r="K19" t="b" cm="1">
        <f t="array" ref="K19">COUNT(FIND({0,1,2,3,4,5,6,7,8,9},J19))&gt;0</f>
        <v>0</v>
      </c>
    </row>
    <row r="20" spans="1:11" x14ac:dyDescent="0.3">
      <c r="A20" s="1" t="s">
        <v>798</v>
      </c>
      <c r="C20" t="s">
        <v>799</v>
      </c>
      <c r="D20">
        <v>0</v>
      </c>
      <c r="E20" t="s">
        <v>766</v>
      </c>
      <c r="F20">
        <f>LEN(C20)-LEN(SUBSTITUTE(C20,"-",))</f>
        <v>2</v>
      </c>
      <c r="G20">
        <f t="shared" si="0"/>
        <v>2</v>
      </c>
      <c r="H20" t="str">
        <f t="shared" si="1"/>
        <v>Auktionsplattform</v>
      </c>
      <c r="I20" t="e">
        <f t="shared" si="2"/>
        <v>#VALUE!</v>
      </c>
      <c r="J20" t="e">
        <f t="shared" si="2"/>
        <v>#VALUE!</v>
      </c>
      <c r="K20" t="b" cm="1">
        <f t="array" ref="K20">COUNT(FIND({0,1,2,3,4,5,6,7,8,9},J20))&gt;0</f>
        <v>0</v>
      </c>
    </row>
    <row r="21" spans="1:11" x14ac:dyDescent="0.3">
      <c r="A21" s="1" t="s">
        <v>800</v>
      </c>
      <c r="C21" t="s">
        <v>801</v>
      </c>
      <c r="D21">
        <v>0</v>
      </c>
      <c r="E21" t="s">
        <v>766</v>
      </c>
      <c r="F21">
        <f>LEN(C21)-LEN(SUBSTITUTE(C21,"-",))</f>
        <v>3</v>
      </c>
      <c r="G21">
        <f t="shared" si="0"/>
        <v>2</v>
      </c>
      <c r="H21" t="str">
        <f t="shared" si="1"/>
        <v>Datentransfer-Tool</v>
      </c>
      <c r="I21" t="e">
        <f t="shared" si="2"/>
        <v>#VALUE!</v>
      </c>
      <c r="J21" t="e">
        <f t="shared" si="2"/>
        <v>#VALUE!</v>
      </c>
      <c r="K21" t="b" cm="1">
        <f t="array" ref="K21">COUNT(FIND({0,1,2,3,4,5,6,7,8,9},J21))&gt;0</f>
        <v>0</v>
      </c>
    </row>
    <row r="22" spans="1:11" x14ac:dyDescent="0.3">
      <c r="A22" s="1" t="s">
        <v>802</v>
      </c>
      <c r="C22" t="s">
        <v>803</v>
      </c>
      <c r="D22">
        <v>0</v>
      </c>
      <c r="E22" t="s">
        <v>766</v>
      </c>
      <c r="F22">
        <f>LEN(C22)-LEN(SUBSTITUTE(C22,"-",))</f>
        <v>2</v>
      </c>
      <c r="G22">
        <f t="shared" si="0"/>
        <v>2</v>
      </c>
      <c r="H22" t="str">
        <f t="shared" si="1"/>
        <v>Ratepay</v>
      </c>
      <c r="I22" t="e">
        <f t="shared" si="2"/>
        <v>#VALUE!</v>
      </c>
      <c r="J22" t="e">
        <f t="shared" si="2"/>
        <v>#VALUE!</v>
      </c>
      <c r="K22" t="b" cm="1">
        <f t="array" ref="K22">COUNT(FIND({0,1,2,3,4,5,6,7,8,9},J22))&gt;0</f>
        <v>0</v>
      </c>
    </row>
    <row r="23" spans="1:11" x14ac:dyDescent="0.3">
      <c r="A23" s="1" t="s">
        <v>804</v>
      </c>
      <c r="C23" t="s">
        <v>805</v>
      </c>
      <c r="D23">
        <v>0</v>
      </c>
      <c r="E23" t="s">
        <v>766</v>
      </c>
      <c r="F23">
        <f>LEN(C23)-LEN(SUBSTITUTE(C23,"-",))</f>
        <v>2</v>
      </c>
      <c r="G23">
        <f t="shared" si="0"/>
        <v>2</v>
      </c>
      <c r="H23" t="str">
        <f t="shared" si="1"/>
        <v>Vertrieb</v>
      </c>
      <c r="I23" t="e">
        <f t="shared" si="2"/>
        <v>#VALUE!</v>
      </c>
      <c r="J23" t="e">
        <f t="shared" si="2"/>
        <v>#VALUE!</v>
      </c>
      <c r="K23" t="b" cm="1">
        <f t="array" ref="K23">COUNT(FIND({0,1,2,3,4,5,6,7,8,9},J23))&gt;0</f>
        <v>0</v>
      </c>
    </row>
    <row r="24" spans="1:11" x14ac:dyDescent="0.3">
      <c r="A24" s="1" t="s">
        <v>806</v>
      </c>
      <c r="C24" t="s">
        <v>807</v>
      </c>
      <c r="D24">
        <v>0</v>
      </c>
      <c r="E24" t="s">
        <v>766</v>
      </c>
      <c r="F24">
        <f>LEN(C24)-LEN(SUBSTITUTE(C24,"-",))</f>
        <v>2</v>
      </c>
      <c r="G24">
        <f t="shared" si="0"/>
        <v>2</v>
      </c>
      <c r="H24" t="str">
        <f t="shared" si="1"/>
        <v>Support</v>
      </c>
      <c r="I24" t="e">
        <f t="shared" si="2"/>
        <v>#VALUE!</v>
      </c>
      <c r="J24" t="e">
        <f t="shared" si="2"/>
        <v>#VALUE!</v>
      </c>
      <c r="K24" t="b" cm="1">
        <f t="array" ref="K24">COUNT(FIND({0,1,2,3,4,5,6,7,8,9},J24))&gt;0</f>
        <v>0</v>
      </c>
    </row>
    <row r="25" spans="1:11" x14ac:dyDescent="0.3">
      <c r="A25" s="1" t="s">
        <v>808</v>
      </c>
      <c r="C25" t="s">
        <v>38</v>
      </c>
      <c r="D25">
        <v>0</v>
      </c>
      <c r="E25" t="s">
        <v>766</v>
      </c>
      <c r="F25">
        <f>LEN(C25)-LEN(SUBSTITUTE(C25,"-",))</f>
        <v>2</v>
      </c>
      <c r="G25">
        <f t="shared" si="0"/>
        <v>2</v>
      </c>
      <c r="H25" t="str">
        <f t="shared" si="1"/>
        <v>Öffentlichkeitsarbeit</v>
      </c>
      <c r="I25" t="e">
        <f t="shared" si="2"/>
        <v>#VALUE!</v>
      </c>
      <c r="J25" t="e">
        <f t="shared" si="2"/>
        <v>#VALUE!</v>
      </c>
      <c r="K25" t="b" cm="1">
        <f t="array" ref="K25">COUNT(FIND({0,1,2,3,4,5,6,7,8,9},J25))&gt;0</f>
        <v>0</v>
      </c>
    </row>
    <row r="26" spans="1:11" x14ac:dyDescent="0.3">
      <c r="A26" s="1" t="s">
        <v>809</v>
      </c>
      <c r="C26" t="s">
        <v>810</v>
      </c>
      <c r="D26">
        <v>0</v>
      </c>
      <c r="E26" t="s">
        <v>766</v>
      </c>
      <c r="F26">
        <f>LEN(C26)-LEN(SUBSTITUTE(C26,"-",))</f>
        <v>3</v>
      </c>
      <c r="G26">
        <f t="shared" si="0"/>
        <v>2</v>
      </c>
      <c r="H26" t="str">
        <f t="shared" si="1"/>
        <v>Datawarehouse-(BW2.0)</v>
      </c>
      <c r="I26" t="e">
        <f t="shared" si="2"/>
        <v>#VALUE!</v>
      </c>
      <c r="J26" t="e">
        <f t="shared" si="2"/>
        <v>#VALUE!</v>
      </c>
      <c r="K26" t="b" cm="1">
        <f t="array" ref="K26">COUNT(FIND({0,1,2,3,4,5,6,7,8,9},J26))&gt;0</f>
        <v>0</v>
      </c>
    </row>
    <row r="27" spans="1:11" x14ac:dyDescent="0.3">
      <c r="A27" s="1" t="s">
        <v>811</v>
      </c>
      <c r="C27" t="s">
        <v>812</v>
      </c>
      <c r="D27">
        <v>0</v>
      </c>
      <c r="E27" t="s">
        <v>766</v>
      </c>
      <c r="F27">
        <f>LEN(C27)-LEN(SUBSTITUTE(C27,"-",))</f>
        <v>3</v>
      </c>
      <c r="G27">
        <f t="shared" si="0"/>
        <v>2</v>
      </c>
      <c r="H27" t="str">
        <f t="shared" si="1"/>
        <v>Betreuung-Produktivbetrieb</v>
      </c>
      <c r="I27" t="e">
        <f t="shared" si="2"/>
        <v>#VALUE!</v>
      </c>
      <c r="J27" t="e">
        <f t="shared" si="2"/>
        <v>#VALUE!</v>
      </c>
      <c r="K27" t="b" cm="1">
        <f t="array" ref="K27">COUNT(FIND({0,1,2,3,4,5,6,7,8,9},J27))&gt;0</f>
        <v>0</v>
      </c>
    </row>
    <row r="28" spans="1:11" x14ac:dyDescent="0.3">
      <c r="A28" s="1" t="s">
        <v>813</v>
      </c>
      <c r="C28" t="s">
        <v>814</v>
      </c>
      <c r="D28">
        <v>0</v>
      </c>
      <c r="E28" t="s">
        <v>766</v>
      </c>
      <c r="F28">
        <f>LEN(C28)-LEN(SUBSTITUTE(C28,"-",))</f>
        <v>3</v>
      </c>
      <c r="G28">
        <f t="shared" si="0"/>
        <v>2</v>
      </c>
      <c r="H28" t="str">
        <f t="shared" si="1"/>
        <v>Application-Management</v>
      </c>
      <c r="I28" t="e">
        <f t="shared" si="2"/>
        <v>#VALUE!</v>
      </c>
      <c r="J28" t="e">
        <f t="shared" si="2"/>
        <v>#VALUE!</v>
      </c>
      <c r="K28" t="b" cm="1">
        <f t="array" ref="K28">COUNT(FIND({0,1,2,3,4,5,6,7,8,9},J28))&gt;0</f>
        <v>0</v>
      </c>
    </row>
    <row r="29" spans="1:11" x14ac:dyDescent="0.3">
      <c r="A29" s="1" t="s">
        <v>815</v>
      </c>
      <c r="C29" t="s">
        <v>816</v>
      </c>
      <c r="D29">
        <v>0</v>
      </c>
      <c r="E29" t="s">
        <v>766</v>
      </c>
      <c r="F29">
        <f>LEN(C29)-LEN(SUBSTITUTE(C29,"-",))</f>
        <v>3</v>
      </c>
      <c r="G29">
        <f t="shared" si="0"/>
        <v>2</v>
      </c>
      <c r="H29" t="str">
        <f t="shared" si="1"/>
        <v>Operative-Projektunterstützung</v>
      </c>
      <c r="I29" t="e">
        <f t="shared" si="2"/>
        <v>#VALUE!</v>
      </c>
      <c r="J29" t="e">
        <f t="shared" si="2"/>
        <v>#VALUE!</v>
      </c>
      <c r="K29" t="b" cm="1">
        <f t="array" ref="K29">COUNT(FIND({0,1,2,3,4,5,6,7,8,9},J29))&gt;0</f>
        <v>0</v>
      </c>
    </row>
    <row r="30" spans="1:11" x14ac:dyDescent="0.3">
      <c r="A30" s="1" t="s">
        <v>817</v>
      </c>
      <c r="C30" t="s">
        <v>41</v>
      </c>
      <c r="D30">
        <v>0</v>
      </c>
      <c r="E30" t="s">
        <v>766</v>
      </c>
      <c r="F30">
        <f>LEN(C30)-LEN(SUBSTITUTE(C30,"-",))</f>
        <v>2</v>
      </c>
      <c r="G30">
        <f t="shared" si="0"/>
        <v>2</v>
      </c>
      <c r="H30" t="str">
        <f t="shared" si="1"/>
        <v>Wartung</v>
      </c>
      <c r="I30" t="e">
        <f t="shared" si="2"/>
        <v>#VALUE!</v>
      </c>
      <c r="J30" t="e">
        <f t="shared" si="2"/>
        <v>#VALUE!</v>
      </c>
      <c r="K30" t="b" cm="1">
        <f t="array" ref="K30">COUNT(FIND({0,1,2,3,4,5,6,7,8,9},J30))&gt;0</f>
        <v>0</v>
      </c>
    </row>
    <row r="31" spans="1:11" x14ac:dyDescent="0.3">
      <c r="A31" s="1" t="s">
        <v>818</v>
      </c>
      <c r="C31" t="s">
        <v>819</v>
      </c>
      <c r="D31">
        <v>0</v>
      </c>
      <c r="E31" t="s">
        <v>766</v>
      </c>
      <c r="F31">
        <f>LEN(C31)-LEN(SUBSTITUTE(C31,"-",))</f>
        <v>3</v>
      </c>
      <c r="G31">
        <f t="shared" si="0"/>
        <v>2</v>
      </c>
      <c r="H31" t="str">
        <f t="shared" si="1"/>
        <v>Betreuung-Produktivbetrieb</v>
      </c>
      <c r="I31" t="e">
        <f t="shared" si="2"/>
        <v>#VALUE!</v>
      </c>
      <c r="J31" t="e">
        <f t="shared" si="2"/>
        <v>#VALUE!</v>
      </c>
      <c r="K31" t="b" cm="1">
        <f t="array" ref="K31">COUNT(FIND({0,1,2,3,4,5,6,7,8,9},J31))&gt;0</f>
        <v>0</v>
      </c>
    </row>
    <row r="32" spans="1:11" x14ac:dyDescent="0.3">
      <c r="A32" s="1" t="s">
        <v>820</v>
      </c>
      <c r="C32" t="s">
        <v>821</v>
      </c>
      <c r="D32">
        <v>0</v>
      </c>
      <c r="E32" t="s">
        <v>766</v>
      </c>
      <c r="F32">
        <f>LEN(C32)-LEN(SUBSTITUTE(C32,"-",))</f>
        <v>2</v>
      </c>
      <c r="G32">
        <f t="shared" si="0"/>
        <v>2</v>
      </c>
      <c r="H32" t="str">
        <f t="shared" si="1"/>
        <v>Projektunterstützung</v>
      </c>
      <c r="I32" t="e">
        <f t="shared" si="2"/>
        <v>#VALUE!</v>
      </c>
      <c r="J32" t="e">
        <f t="shared" si="2"/>
        <v>#VALUE!</v>
      </c>
      <c r="K32" t="b" cm="1">
        <f t="array" ref="K32">COUNT(FIND({0,1,2,3,4,5,6,7,8,9},J32))&gt;0</f>
        <v>0</v>
      </c>
    </row>
    <row r="33" spans="1:11" x14ac:dyDescent="0.3">
      <c r="A33" s="1" t="s">
        <v>822</v>
      </c>
      <c r="C33" t="s">
        <v>823</v>
      </c>
      <c r="D33">
        <v>0</v>
      </c>
      <c r="E33" t="s">
        <v>766</v>
      </c>
      <c r="F33">
        <f>LEN(C33)-LEN(SUBSTITUTE(C33,"-",))</f>
        <v>2</v>
      </c>
      <c r="G33">
        <f t="shared" si="0"/>
        <v>2</v>
      </c>
      <c r="H33" t="str">
        <f t="shared" si="1"/>
        <v>Kernprozesse</v>
      </c>
      <c r="I33" t="e">
        <f t="shared" si="2"/>
        <v>#VALUE!</v>
      </c>
      <c r="J33" t="e">
        <f t="shared" si="2"/>
        <v>#VALUE!</v>
      </c>
      <c r="K33" t="b" cm="1">
        <f t="array" ref="K33">COUNT(FIND({0,1,2,3,4,5,6,7,8,9},J33))&gt;0</f>
        <v>0</v>
      </c>
    </row>
    <row r="34" spans="1:11" x14ac:dyDescent="0.3">
      <c r="A34" s="1" t="s">
        <v>824</v>
      </c>
      <c r="C34" t="s">
        <v>825</v>
      </c>
      <c r="D34">
        <v>0</v>
      </c>
      <c r="E34" t="s">
        <v>766</v>
      </c>
      <c r="F34">
        <f>LEN(C34)-LEN(SUBSTITUTE(C34,"-",))</f>
        <v>3</v>
      </c>
      <c r="G34">
        <f t="shared" si="0"/>
        <v>2</v>
      </c>
      <c r="H34" t="str">
        <f t="shared" si="1"/>
        <v>Bachelorarbeit-Kanzenbach</v>
      </c>
      <c r="I34" t="e">
        <f t="shared" si="2"/>
        <v>#VALUE!</v>
      </c>
      <c r="J34" t="e">
        <f t="shared" si="2"/>
        <v>#VALUE!</v>
      </c>
      <c r="K34" t="b" cm="1">
        <f t="array" ref="K34">COUNT(FIND({0,1,2,3,4,5,6,7,8,9},J34))&gt;0</f>
        <v>0</v>
      </c>
    </row>
    <row r="35" spans="1:11" x14ac:dyDescent="0.3">
      <c r="A35" s="1" t="s">
        <v>826</v>
      </c>
      <c r="C35" t="s">
        <v>55</v>
      </c>
      <c r="D35">
        <v>0</v>
      </c>
      <c r="E35" t="s">
        <v>766</v>
      </c>
      <c r="F35">
        <f>LEN(C35)-LEN(SUBSTITUTE(C35,"-",))</f>
        <v>2</v>
      </c>
      <c r="G35">
        <f t="shared" si="0"/>
        <v>2</v>
      </c>
      <c r="H35" t="str">
        <f t="shared" si="1"/>
        <v>Einzelanforderungen</v>
      </c>
      <c r="I35" t="e">
        <f t="shared" si="2"/>
        <v>#VALUE!</v>
      </c>
      <c r="J35" t="e">
        <f t="shared" si="2"/>
        <v>#VALUE!</v>
      </c>
      <c r="K35" t="b" cm="1">
        <f t="array" ref="K35">COUNT(FIND({0,1,2,3,4,5,6,7,8,9},J35))&gt;0</f>
        <v>0</v>
      </c>
    </row>
    <row r="36" spans="1:11" x14ac:dyDescent="0.3">
      <c r="A36" s="1" t="s">
        <v>827</v>
      </c>
      <c r="C36" t="s">
        <v>828</v>
      </c>
      <c r="D36">
        <v>0</v>
      </c>
      <c r="E36" t="s">
        <v>766</v>
      </c>
      <c r="F36">
        <f>LEN(C36)-LEN(SUBSTITUTE(C36,"-",))</f>
        <v>3</v>
      </c>
      <c r="G36">
        <f t="shared" si="0"/>
        <v>2</v>
      </c>
      <c r="H36" t="str">
        <f t="shared" si="1"/>
        <v>ERP-AM</v>
      </c>
      <c r="I36" t="e">
        <f t="shared" si="2"/>
        <v>#VALUE!</v>
      </c>
      <c r="J36" t="e">
        <f t="shared" si="2"/>
        <v>#VALUE!</v>
      </c>
      <c r="K36" t="b" cm="1">
        <f t="array" ref="K36">COUNT(FIND({0,1,2,3,4,5,6,7,8,9},J36))&gt;0</f>
        <v>0</v>
      </c>
    </row>
    <row r="37" spans="1:11" x14ac:dyDescent="0.3">
      <c r="A37" s="1" t="s">
        <v>829</v>
      </c>
      <c r="C37" t="s">
        <v>830</v>
      </c>
      <c r="D37">
        <v>0</v>
      </c>
      <c r="E37" t="s">
        <v>766</v>
      </c>
      <c r="F37">
        <f>LEN(C37)-LEN(SUBSTITUTE(C37,"-",))</f>
        <v>3</v>
      </c>
      <c r="G37">
        <f t="shared" si="0"/>
        <v>2</v>
      </c>
      <c r="H37" t="str">
        <f t="shared" si="1"/>
        <v>ERP-Kleinstprojekte</v>
      </c>
      <c r="I37" t="e">
        <f t="shared" si="2"/>
        <v>#VALUE!</v>
      </c>
      <c r="J37" t="e">
        <f t="shared" si="2"/>
        <v>#VALUE!</v>
      </c>
      <c r="K37" t="b" cm="1">
        <f t="array" ref="K37">COUNT(FIND({0,1,2,3,4,5,6,7,8,9},J37))&gt;0</f>
        <v>0</v>
      </c>
    </row>
    <row r="38" spans="1:11" x14ac:dyDescent="0.3">
      <c r="A38" s="1" t="s">
        <v>831</v>
      </c>
      <c r="C38" t="s">
        <v>832</v>
      </c>
      <c r="D38">
        <v>0</v>
      </c>
      <c r="E38" t="s">
        <v>766</v>
      </c>
      <c r="F38">
        <f>LEN(C38)-LEN(SUBSTITUTE(C38,"-",))</f>
        <v>3</v>
      </c>
      <c r="G38">
        <f t="shared" si="0"/>
        <v>2</v>
      </c>
      <c r="H38" t="str">
        <f t="shared" si="1"/>
        <v>BW-AM</v>
      </c>
      <c r="I38" t="e">
        <f t="shared" si="2"/>
        <v>#VALUE!</v>
      </c>
      <c r="J38" t="e">
        <f t="shared" si="2"/>
        <v>#VALUE!</v>
      </c>
      <c r="K38" t="b" cm="1">
        <f t="array" ref="K38">COUNT(FIND({0,1,2,3,4,5,6,7,8,9},J38))&gt;0</f>
        <v>0</v>
      </c>
    </row>
    <row r="39" spans="1:11" x14ac:dyDescent="0.3">
      <c r="A39" s="1" t="s">
        <v>833</v>
      </c>
      <c r="C39" t="s">
        <v>834</v>
      </c>
      <c r="D39">
        <v>0</v>
      </c>
      <c r="E39" t="s">
        <v>766</v>
      </c>
      <c r="F39">
        <f>LEN(C39)-LEN(SUBSTITUTE(C39,"-",))</f>
        <v>3</v>
      </c>
      <c r="G39">
        <f t="shared" si="0"/>
        <v>2</v>
      </c>
      <c r="H39" t="str">
        <f t="shared" si="1"/>
        <v>BW-Kleinstprojekte</v>
      </c>
      <c r="I39" t="e">
        <f t="shared" si="2"/>
        <v>#VALUE!</v>
      </c>
      <c r="J39" t="e">
        <f t="shared" si="2"/>
        <v>#VALUE!</v>
      </c>
      <c r="K39" t="b" cm="1">
        <f t="array" ref="K39">COUNT(FIND({0,1,2,3,4,5,6,7,8,9},J39))&gt;0</f>
        <v>0</v>
      </c>
    </row>
    <row r="40" spans="1:11" x14ac:dyDescent="0.3">
      <c r="A40" s="1" t="s">
        <v>835</v>
      </c>
      <c r="C40" t="s">
        <v>836</v>
      </c>
      <c r="D40">
        <v>0</v>
      </c>
      <c r="E40" t="s">
        <v>766</v>
      </c>
      <c r="F40">
        <f>LEN(C40)-LEN(SUBSTITUTE(C40,"-",))</f>
        <v>2</v>
      </c>
      <c r="G40">
        <f t="shared" si="0"/>
        <v>2</v>
      </c>
      <c r="H40" t="str">
        <f t="shared" si="1"/>
        <v>Kalkulationsschemas</v>
      </c>
      <c r="I40" t="e">
        <f t="shared" si="2"/>
        <v>#VALUE!</v>
      </c>
      <c r="J40" t="e">
        <f t="shared" si="2"/>
        <v>#VALUE!</v>
      </c>
      <c r="K40" t="b" cm="1">
        <f t="array" ref="K40">COUNT(FIND({0,1,2,3,4,5,6,7,8,9},J40))&gt;0</f>
        <v>0</v>
      </c>
    </row>
    <row r="41" spans="1:11" x14ac:dyDescent="0.3">
      <c r="A41" s="1" t="s">
        <v>837</v>
      </c>
      <c r="C41" t="s">
        <v>838</v>
      </c>
      <c r="D41">
        <v>0</v>
      </c>
      <c r="E41" t="s">
        <v>766</v>
      </c>
      <c r="F41">
        <f>LEN(C41)-LEN(SUBSTITUTE(C41,"-",))</f>
        <v>3</v>
      </c>
      <c r="G41">
        <f t="shared" si="0"/>
        <v>2</v>
      </c>
      <c r="H41" t="str">
        <f t="shared" si="1"/>
        <v>Zeche-Haniel</v>
      </c>
      <c r="I41" t="e">
        <f t="shared" si="2"/>
        <v>#VALUE!</v>
      </c>
      <c r="J41" t="e">
        <f t="shared" si="2"/>
        <v>#VALUE!</v>
      </c>
      <c r="K41" t="b" cm="1">
        <f t="array" ref="K41">COUNT(FIND({0,1,2,3,4,5,6,7,8,9},J41))&gt;0</f>
        <v>0</v>
      </c>
    </row>
    <row r="42" spans="1:11" x14ac:dyDescent="0.3">
      <c r="A42" s="1" t="s">
        <v>839</v>
      </c>
      <c r="C42" t="s">
        <v>840</v>
      </c>
      <c r="D42">
        <v>0</v>
      </c>
      <c r="E42" t="s">
        <v>766</v>
      </c>
      <c r="F42">
        <f>LEN(C42)-LEN(SUBSTITUTE(C42,"-",))</f>
        <v>4</v>
      </c>
      <c r="G42">
        <f t="shared" si="0"/>
        <v>2</v>
      </c>
      <c r="H42" t="str">
        <f t="shared" si="1"/>
        <v>Logistik-der-Zukunft</v>
      </c>
      <c r="I42" t="e">
        <f t="shared" si="2"/>
        <v>#VALUE!</v>
      </c>
      <c r="J42" t="e">
        <f t="shared" si="2"/>
        <v>#VALUE!</v>
      </c>
      <c r="K42" t="b" cm="1">
        <f t="array" ref="K42">COUNT(FIND({0,1,2,3,4,5,6,7,8,9},J42))&gt;0</f>
        <v>0</v>
      </c>
    </row>
    <row r="43" spans="1:11" x14ac:dyDescent="0.3">
      <c r="A43" s="1" t="s">
        <v>841</v>
      </c>
      <c r="C43" t="s">
        <v>842</v>
      </c>
      <c r="D43">
        <v>0</v>
      </c>
      <c r="E43" t="s">
        <v>766</v>
      </c>
      <c r="F43">
        <f>LEN(C43)-LEN(SUBSTITUTE(C43,"-",))</f>
        <v>2</v>
      </c>
      <c r="G43">
        <f t="shared" si="0"/>
        <v>2</v>
      </c>
      <c r="H43" t="str">
        <f t="shared" si="1"/>
        <v>Datenqualität</v>
      </c>
      <c r="I43" t="e">
        <f t="shared" si="2"/>
        <v>#VALUE!</v>
      </c>
      <c r="J43" t="e">
        <f t="shared" si="2"/>
        <v>#VALUE!</v>
      </c>
      <c r="K43" t="b" cm="1">
        <f t="array" ref="K43">COUNT(FIND({0,1,2,3,4,5,6,7,8,9},J43))&gt;0</f>
        <v>0</v>
      </c>
    </row>
    <row r="44" spans="1:11" x14ac:dyDescent="0.3">
      <c r="A44" s="1" t="s">
        <v>843</v>
      </c>
      <c r="C44" t="s">
        <v>844</v>
      </c>
      <c r="D44">
        <v>0</v>
      </c>
      <c r="E44" t="s">
        <v>766</v>
      </c>
      <c r="F44">
        <f>LEN(C44)-LEN(SUBSTITUTE(C44,"-",))</f>
        <v>3</v>
      </c>
      <c r="G44">
        <f t="shared" si="0"/>
        <v>2</v>
      </c>
      <c r="H44" t="str">
        <f t="shared" si="1"/>
        <v>Elk-Grove</v>
      </c>
      <c r="I44" t="e">
        <f t="shared" si="2"/>
        <v>#VALUE!</v>
      </c>
      <c r="J44" t="e">
        <f t="shared" si="2"/>
        <v>#VALUE!</v>
      </c>
      <c r="K44" t="b" cm="1">
        <f t="array" ref="K44">COUNT(FIND({0,1,2,3,4,5,6,7,8,9},J44))&gt;0</f>
        <v>0</v>
      </c>
    </row>
    <row r="45" spans="1:11" x14ac:dyDescent="0.3">
      <c r="A45" s="1" t="s">
        <v>845</v>
      </c>
      <c r="C45" t="s">
        <v>846</v>
      </c>
      <c r="D45">
        <v>0</v>
      </c>
      <c r="E45" t="s">
        <v>766</v>
      </c>
      <c r="F45">
        <f>LEN(C45)-LEN(SUBSTITUTE(C45,"-",))</f>
        <v>3</v>
      </c>
      <c r="G45">
        <f t="shared" si="0"/>
        <v>2</v>
      </c>
      <c r="H45" t="str">
        <f t="shared" si="1"/>
        <v>Dänisches-Bettenlager</v>
      </c>
      <c r="I45" t="e">
        <f t="shared" si="2"/>
        <v>#VALUE!</v>
      </c>
      <c r="J45" t="e">
        <f t="shared" si="2"/>
        <v>#VALUE!</v>
      </c>
      <c r="K45" t="b" cm="1">
        <f t="array" ref="K45">COUNT(FIND({0,1,2,3,4,5,6,7,8,9},J45))&gt;0</f>
        <v>0</v>
      </c>
    </row>
    <row r="46" spans="1:11" x14ac:dyDescent="0.3">
      <c r="A46" s="1" t="s">
        <v>847</v>
      </c>
      <c r="C46" t="s">
        <v>848</v>
      </c>
      <c r="D46">
        <v>0</v>
      </c>
      <c r="E46" t="s">
        <v>766</v>
      </c>
      <c r="F46">
        <f>LEN(C46)-LEN(SUBSTITUTE(C46,"-",))</f>
        <v>3</v>
      </c>
      <c r="G46">
        <f t="shared" si="0"/>
        <v>2</v>
      </c>
      <c r="H46" t="str">
        <f t="shared" si="1"/>
        <v>Bachelorarbeit-Schmid</v>
      </c>
      <c r="I46" t="e">
        <f t="shared" si="2"/>
        <v>#VALUE!</v>
      </c>
      <c r="J46" t="e">
        <f t="shared" si="2"/>
        <v>#VALUE!</v>
      </c>
      <c r="K46" t="b" cm="1">
        <f t="array" ref="K46">COUNT(FIND({0,1,2,3,4,5,6,7,8,9},J46))&gt;0</f>
        <v>0</v>
      </c>
    </row>
    <row r="47" spans="1:11" x14ac:dyDescent="0.3">
      <c r="A47" s="1" t="s">
        <v>849</v>
      </c>
      <c r="C47" t="s">
        <v>850</v>
      </c>
      <c r="D47">
        <v>0</v>
      </c>
      <c r="E47" t="s">
        <v>766</v>
      </c>
      <c r="F47">
        <f>LEN(C47)-LEN(SUBSTITUTE(C47,"-",))</f>
        <v>3</v>
      </c>
      <c r="G47">
        <f t="shared" si="0"/>
        <v>2</v>
      </c>
      <c r="H47" t="str">
        <f t="shared" si="1"/>
        <v>Bachelorarbeit-Schröder</v>
      </c>
      <c r="I47" t="e">
        <f t="shared" si="2"/>
        <v>#VALUE!</v>
      </c>
      <c r="J47" t="e">
        <f t="shared" si="2"/>
        <v>#VALUE!</v>
      </c>
      <c r="K47" t="b" cm="1">
        <f t="array" ref="K47">COUNT(FIND({0,1,2,3,4,5,6,7,8,9},J47))&gt;0</f>
        <v>0</v>
      </c>
    </row>
    <row r="48" spans="1:11" x14ac:dyDescent="0.3">
      <c r="A48" s="1" t="s">
        <v>851</v>
      </c>
      <c r="C48" t="s">
        <v>852</v>
      </c>
      <c r="D48">
        <v>0</v>
      </c>
      <c r="E48" t="s">
        <v>766</v>
      </c>
      <c r="F48">
        <f>LEN(C48)-LEN(SUBSTITUTE(C48,"-",))</f>
        <v>3</v>
      </c>
      <c r="G48">
        <f t="shared" si="0"/>
        <v>2</v>
      </c>
      <c r="H48" t="str">
        <f t="shared" si="1"/>
        <v>Warenverfügbarkeit-#4442</v>
      </c>
      <c r="I48" t="e">
        <f t="shared" si="2"/>
        <v>#VALUE!</v>
      </c>
      <c r="J48" t="e">
        <f t="shared" si="2"/>
        <v>#VALUE!</v>
      </c>
      <c r="K48" t="b" cm="1">
        <f t="array" ref="K48">COUNT(FIND({0,1,2,3,4,5,6,7,8,9},J48))&gt;0</f>
        <v>0</v>
      </c>
    </row>
    <row r="49" spans="1:11" x14ac:dyDescent="0.3">
      <c r="A49" s="1" t="s">
        <v>853</v>
      </c>
      <c r="C49" t="s">
        <v>854</v>
      </c>
      <c r="D49">
        <v>0</v>
      </c>
      <c r="E49" t="s">
        <v>766</v>
      </c>
      <c r="F49">
        <f>LEN(C49)-LEN(SUBSTITUTE(C49,"-",))</f>
        <v>2</v>
      </c>
      <c r="G49">
        <f t="shared" si="0"/>
        <v>2</v>
      </c>
      <c r="H49" t="str">
        <f t="shared" si="1"/>
        <v>Regaloptimierungssystem</v>
      </c>
      <c r="I49" t="e">
        <f t="shared" si="2"/>
        <v>#VALUE!</v>
      </c>
      <c r="J49" t="e">
        <f t="shared" si="2"/>
        <v>#VALUE!</v>
      </c>
      <c r="K49" t="b" cm="1">
        <f t="array" ref="K49">COUNT(FIND({0,1,2,3,4,5,6,7,8,9},J49))&gt;0</f>
        <v>0</v>
      </c>
    </row>
    <row r="50" spans="1:11" x14ac:dyDescent="0.3">
      <c r="A50" s="1" t="s">
        <v>855</v>
      </c>
      <c r="C50" t="s">
        <v>856</v>
      </c>
      <c r="D50">
        <v>0</v>
      </c>
      <c r="E50" t="s">
        <v>766</v>
      </c>
      <c r="F50">
        <f>LEN(C50)-LEN(SUBSTITUTE(C50,"-",))</f>
        <v>2</v>
      </c>
      <c r="G50">
        <f t="shared" si="0"/>
        <v>2</v>
      </c>
      <c r="H50" t="str">
        <f t="shared" si="1"/>
        <v>Douglas</v>
      </c>
      <c r="I50" t="e">
        <f t="shared" si="2"/>
        <v>#VALUE!</v>
      </c>
      <c r="J50" t="e">
        <f t="shared" si="2"/>
        <v>#VALUE!</v>
      </c>
      <c r="K50" t="b" cm="1">
        <f t="array" ref="K50">COUNT(FIND({0,1,2,3,4,5,6,7,8,9},J50))&gt;0</f>
        <v>0</v>
      </c>
    </row>
    <row r="51" spans="1:11" x14ac:dyDescent="0.3">
      <c r="A51" s="1" t="s">
        <v>857</v>
      </c>
      <c r="C51" t="s">
        <v>858</v>
      </c>
      <c r="D51">
        <v>0</v>
      </c>
      <c r="E51" t="s">
        <v>766</v>
      </c>
      <c r="F51">
        <f>LEN(C51)-LEN(SUBSTITUTE(C51,"-",))</f>
        <v>4</v>
      </c>
      <c r="G51">
        <f t="shared" si="0"/>
        <v>2</v>
      </c>
      <c r="H51" t="str">
        <f t="shared" si="1"/>
        <v>Gries-Deco-Company</v>
      </c>
      <c r="I51" t="e">
        <f t="shared" si="2"/>
        <v>#VALUE!</v>
      </c>
      <c r="J51" t="e">
        <f t="shared" si="2"/>
        <v>#VALUE!</v>
      </c>
      <c r="K51" t="b" cm="1">
        <f t="array" ref="K51">COUNT(FIND({0,1,2,3,4,5,6,7,8,9},J51))&gt;0</f>
        <v>0</v>
      </c>
    </row>
    <row r="52" spans="1:11" x14ac:dyDescent="0.3">
      <c r="A52" s="1" t="s">
        <v>859</v>
      </c>
      <c r="C52" t="s">
        <v>860</v>
      </c>
      <c r="D52">
        <v>0</v>
      </c>
      <c r="E52" t="s">
        <v>766</v>
      </c>
      <c r="F52">
        <f>LEN(C52)-LEN(SUBSTITUTE(C52,"-",))</f>
        <v>2</v>
      </c>
      <c r="G52">
        <f t="shared" si="0"/>
        <v>2</v>
      </c>
      <c r="H52" t="str">
        <f t="shared" si="1"/>
        <v>Fressnapf</v>
      </c>
      <c r="I52" t="e">
        <f t="shared" si="2"/>
        <v>#VALUE!</v>
      </c>
      <c r="J52" t="e">
        <f t="shared" si="2"/>
        <v>#VALUE!</v>
      </c>
      <c r="K52" t="b" cm="1">
        <f t="array" ref="K52">COUNT(FIND({0,1,2,3,4,5,6,7,8,9},J52))&gt;0</f>
        <v>0</v>
      </c>
    </row>
    <row r="53" spans="1:11" x14ac:dyDescent="0.3">
      <c r="A53" s="1" t="s">
        <v>861</v>
      </c>
      <c r="C53" t="s">
        <v>862</v>
      </c>
      <c r="D53">
        <v>0</v>
      </c>
      <c r="E53" t="s">
        <v>766</v>
      </c>
      <c r="F53">
        <f>LEN(C53)-LEN(SUBSTITUTE(C53,"-",))</f>
        <v>2</v>
      </c>
      <c r="G53">
        <f t="shared" si="0"/>
        <v>2</v>
      </c>
      <c r="H53" t="str">
        <f t="shared" si="1"/>
        <v>Kundenkommunikation</v>
      </c>
      <c r="I53" t="e">
        <f t="shared" si="2"/>
        <v>#VALUE!</v>
      </c>
      <c r="J53" t="e">
        <f t="shared" si="2"/>
        <v>#VALUE!</v>
      </c>
      <c r="K53" t="b" cm="1">
        <f t="array" ref="K53">COUNT(FIND({0,1,2,3,4,5,6,7,8,9},J53))&gt;0</f>
        <v>0</v>
      </c>
    </row>
    <row r="54" spans="1:11" x14ac:dyDescent="0.3">
      <c r="A54" s="1" t="s">
        <v>863</v>
      </c>
      <c r="C54" t="s">
        <v>864</v>
      </c>
      <c r="D54">
        <v>0</v>
      </c>
      <c r="E54" t="s">
        <v>766</v>
      </c>
      <c r="F54">
        <f>LEN(C54)-LEN(SUBSTITUTE(C54,"-",))</f>
        <v>3</v>
      </c>
      <c r="G54">
        <f t="shared" si="0"/>
        <v>2</v>
      </c>
      <c r="H54" t="str">
        <f t="shared" si="1"/>
        <v>Rechnungs-Neugestaltung</v>
      </c>
      <c r="I54" t="e">
        <f t="shared" si="2"/>
        <v>#VALUE!</v>
      </c>
      <c r="J54" t="e">
        <f t="shared" si="2"/>
        <v>#VALUE!</v>
      </c>
      <c r="K54" t="b" cm="1">
        <f t="array" ref="K54">COUNT(FIND({0,1,2,3,4,5,6,7,8,9},J54))&gt;0</f>
        <v>0</v>
      </c>
    </row>
    <row r="55" spans="1:11" x14ac:dyDescent="0.3">
      <c r="A55" s="1" t="s">
        <v>865</v>
      </c>
      <c r="C55" t="s">
        <v>866</v>
      </c>
      <c r="D55">
        <v>0</v>
      </c>
      <c r="E55" t="s">
        <v>766</v>
      </c>
      <c r="F55">
        <f>LEN(C55)-LEN(SUBSTITUTE(C55,"-",))</f>
        <v>4</v>
      </c>
      <c r="G55">
        <f t="shared" si="0"/>
        <v>2</v>
      </c>
      <c r="H55" t="str">
        <f t="shared" si="1"/>
        <v>Gutscheinabwicklung-&amp;-Bonuspunkte</v>
      </c>
      <c r="I55" t="e">
        <f t="shared" si="2"/>
        <v>#VALUE!</v>
      </c>
      <c r="J55" t="e">
        <f t="shared" si="2"/>
        <v>#VALUE!</v>
      </c>
      <c r="K55" t="b" cm="1">
        <f t="array" ref="K55">COUNT(FIND({0,1,2,3,4,5,6,7,8,9},J55))&gt;0</f>
        <v>0</v>
      </c>
    </row>
    <row r="56" spans="1:11" x14ac:dyDescent="0.3">
      <c r="A56" s="1" t="s">
        <v>867</v>
      </c>
      <c r="C56" t="s">
        <v>868</v>
      </c>
      <c r="D56">
        <v>0</v>
      </c>
      <c r="E56" t="s">
        <v>766</v>
      </c>
      <c r="F56">
        <f>LEN(C56)-LEN(SUBSTITUTE(C56,"-",))</f>
        <v>4</v>
      </c>
      <c r="G56">
        <f t="shared" si="0"/>
        <v>2</v>
      </c>
      <c r="H56" t="str">
        <f t="shared" si="1"/>
        <v>Einführung-SAP-EWM</v>
      </c>
      <c r="I56" t="e">
        <f t="shared" si="2"/>
        <v>#VALUE!</v>
      </c>
      <c r="J56" t="e">
        <f t="shared" si="2"/>
        <v>#VALUE!</v>
      </c>
      <c r="K56" t="b" cm="1">
        <f t="array" ref="K56">COUNT(FIND({0,1,2,3,4,5,6,7,8,9},J56))&gt;0</f>
        <v>0</v>
      </c>
    </row>
    <row r="57" spans="1:11" x14ac:dyDescent="0.3">
      <c r="A57" s="1" t="s">
        <v>869</v>
      </c>
      <c r="C57" t="s">
        <v>870</v>
      </c>
      <c r="D57">
        <v>0</v>
      </c>
      <c r="E57" t="s">
        <v>766</v>
      </c>
      <c r="F57">
        <f>LEN(C57)-LEN(SUBSTITUTE(C57,"-",))</f>
        <v>3</v>
      </c>
      <c r="G57">
        <f t="shared" si="0"/>
        <v>2</v>
      </c>
      <c r="H57" t="str">
        <f t="shared" si="1"/>
        <v>Interne-Aufschreibung</v>
      </c>
      <c r="I57" t="e">
        <f t="shared" si="2"/>
        <v>#VALUE!</v>
      </c>
      <c r="J57" t="e">
        <f t="shared" si="2"/>
        <v>#VALUE!</v>
      </c>
      <c r="K57" t="b" cm="1">
        <f t="array" ref="K57">COUNT(FIND({0,1,2,3,4,5,6,7,8,9},J57))&gt;0</f>
        <v>0</v>
      </c>
    </row>
    <row r="58" spans="1:11" x14ac:dyDescent="0.3">
      <c r="A58" s="1" t="s">
        <v>871</v>
      </c>
      <c r="C58" t="s">
        <v>872</v>
      </c>
      <c r="D58">
        <v>0</v>
      </c>
      <c r="E58" t="s">
        <v>766</v>
      </c>
      <c r="F58">
        <f>LEN(C58)-LEN(SUBSTITUTE(C58,"-",))</f>
        <v>3</v>
      </c>
      <c r="G58">
        <f t="shared" si="0"/>
        <v>2</v>
      </c>
      <c r="H58" t="str">
        <f t="shared" si="1"/>
        <v>Interne-Aufschreibung</v>
      </c>
      <c r="I58" t="e">
        <f t="shared" si="2"/>
        <v>#VALUE!</v>
      </c>
      <c r="J58" t="e">
        <f t="shared" si="2"/>
        <v>#VALUE!</v>
      </c>
      <c r="K58" t="b" cm="1">
        <f t="array" ref="K58">COUNT(FIND({0,1,2,3,4,5,6,7,8,9},J58))&gt;0</f>
        <v>0</v>
      </c>
    </row>
    <row r="59" spans="1:11" x14ac:dyDescent="0.3">
      <c r="A59" s="1" t="s">
        <v>873</v>
      </c>
      <c r="C59" t="s">
        <v>874</v>
      </c>
      <c r="D59">
        <v>0</v>
      </c>
      <c r="E59" t="s">
        <v>766</v>
      </c>
      <c r="F59">
        <f>LEN(C59)-LEN(SUBSTITUTE(C59,"-",))</f>
        <v>3</v>
      </c>
      <c r="G59">
        <f t="shared" si="0"/>
        <v>2</v>
      </c>
      <c r="H59" t="str">
        <f t="shared" si="1"/>
        <v>Masterarbeit-Runte</v>
      </c>
      <c r="I59" t="e">
        <f t="shared" si="2"/>
        <v>#VALUE!</v>
      </c>
      <c r="J59" t="e">
        <f t="shared" si="2"/>
        <v>#VALUE!</v>
      </c>
      <c r="K59" t="b" cm="1">
        <f t="array" ref="K59">COUNT(FIND({0,1,2,3,4,5,6,7,8,9},J59))&gt;0</f>
        <v>0</v>
      </c>
    </row>
    <row r="60" spans="1:11" x14ac:dyDescent="0.3">
      <c r="A60" s="1" t="s">
        <v>875</v>
      </c>
      <c r="C60" t="s">
        <v>876</v>
      </c>
      <c r="D60">
        <v>0</v>
      </c>
      <c r="E60" t="s">
        <v>766</v>
      </c>
      <c r="F60">
        <f>LEN(C60)-LEN(SUBSTITUTE(C60,"-",))</f>
        <v>3</v>
      </c>
      <c r="G60">
        <f t="shared" si="0"/>
        <v>2</v>
      </c>
      <c r="H60" t="str">
        <f t="shared" si="1"/>
        <v>SAP-FIORI</v>
      </c>
      <c r="I60" t="e">
        <f t="shared" si="2"/>
        <v>#VALUE!</v>
      </c>
      <c r="J60" t="e">
        <f t="shared" si="2"/>
        <v>#VALUE!</v>
      </c>
      <c r="K60" t="b" cm="1">
        <f t="array" ref="K60">COUNT(FIND({0,1,2,3,4,5,6,7,8,9},J60))&gt;0</f>
        <v>0</v>
      </c>
    </row>
    <row r="61" spans="1:11" x14ac:dyDescent="0.3">
      <c r="A61" s="1" t="s">
        <v>877</v>
      </c>
      <c r="C61" t="s">
        <v>878</v>
      </c>
      <c r="D61">
        <v>0</v>
      </c>
      <c r="E61" t="s">
        <v>766</v>
      </c>
      <c r="F61">
        <f>LEN(C61)-LEN(SUBSTITUTE(C61,"-",))</f>
        <v>2</v>
      </c>
      <c r="G61">
        <f t="shared" si="0"/>
        <v>2</v>
      </c>
      <c r="H61" t="str">
        <f t="shared" si="1"/>
        <v>Dispo</v>
      </c>
      <c r="I61" t="e">
        <f t="shared" si="2"/>
        <v>#VALUE!</v>
      </c>
      <c r="J61" t="e">
        <f t="shared" si="2"/>
        <v>#VALUE!</v>
      </c>
      <c r="K61" t="b" cm="1">
        <f t="array" ref="K61">COUNT(FIND({0,1,2,3,4,5,6,7,8,9},J61))&gt;0</f>
        <v>0</v>
      </c>
    </row>
    <row r="62" spans="1:11" x14ac:dyDescent="0.3">
      <c r="A62" s="1" t="s">
        <v>879</v>
      </c>
      <c r="C62" t="s">
        <v>880</v>
      </c>
      <c r="D62">
        <v>0</v>
      </c>
      <c r="E62" t="s">
        <v>766</v>
      </c>
      <c r="F62">
        <f>LEN(C62)-LEN(SUBSTITUTE(C62,"-",))</f>
        <v>2</v>
      </c>
      <c r="G62">
        <f t="shared" si="0"/>
        <v>2</v>
      </c>
      <c r="H62" t="str">
        <f t="shared" si="1"/>
        <v>Paypal</v>
      </c>
      <c r="I62" t="e">
        <f t="shared" si="2"/>
        <v>#VALUE!</v>
      </c>
      <c r="J62" t="e">
        <f t="shared" si="2"/>
        <v>#VALUE!</v>
      </c>
      <c r="K62" t="b" cm="1">
        <f t="array" ref="K62">COUNT(FIND({0,1,2,3,4,5,6,7,8,9},J62))&gt;0</f>
        <v>0</v>
      </c>
    </row>
    <row r="63" spans="1:11" x14ac:dyDescent="0.3">
      <c r="A63" s="1" t="s">
        <v>881</v>
      </c>
      <c r="C63" t="s">
        <v>882</v>
      </c>
      <c r="D63">
        <v>0</v>
      </c>
      <c r="E63" t="s">
        <v>766</v>
      </c>
      <c r="F63">
        <f>LEN(C63)-LEN(SUBSTITUTE(C63,"-",))</f>
        <v>3</v>
      </c>
      <c r="G63">
        <f t="shared" si="0"/>
        <v>2</v>
      </c>
      <c r="H63" t="str">
        <f t="shared" si="1"/>
        <v>Optimierung-Lieferbildung</v>
      </c>
      <c r="I63" t="e">
        <f t="shared" si="2"/>
        <v>#VALUE!</v>
      </c>
      <c r="J63" t="e">
        <f t="shared" si="2"/>
        <v>#VALUE!</v>
      </c>
      <c r="K63" t="b" cm="1">
        <f t="array" ref="K63">COUNT(FIND({0,1,2,3,4,5,6,7,8,9},J63))&gt;0</f>
        <v>0</v>
      </c>
    </row>
    <row r="64" spans="1:11" x14ac:dyDescent="0.3">
      <c r="A64" s="1" t="s">
        <v>883</v>
      </c>
      <c r="C64" t="s">
        <v>884</v>
      </c>
      <c r="D64">
        <v>0</v>
      </c>
      <c r="E64" t="s">
        <v>766</v>
      </c>
      <c r="F64">
        <f>LEN(C64)-LEN(SUBSTITUTE(C64,"-",))</f>
        <v>2</v>
      </c>
      <c r="G64">
        <f t="shared" si="0"/>
        <v>2</v>
      </c>
      <c r="H64" t="str">
        <f t="shared" si="1"/>
        <v>Support</v>
      </c>
      <c r="I64" t="e">
        <f t="shared" si="2"/>
        <v>#VALUE!</v>
      </c>
      <c r="J64" t="e">
        <f t="shared" si="2"/>
        <v>#VALUE!</v>
      </c>
      <c r="K64" t="b" cm="1">
        <f t="array" ref="K64">COUNT(FIND({0,1,2,3,4,5,6,7,8,9},J64))&gt;0</f>
        <v>0</v>
      </c>
    </row>
    <row r="65" spans="1:11" x14ac:dyDescent="0.3">
      <c r="A65" s="1" t="s">
        <v>885</v>
      </c>
      <c r="C65" t="s">
        <v>886</v>
      </c>
      <c r="D65">
        <v>0</v>
      </c>
      <c r="E65" t="s">
        <v>766</v>
      </c>
      <c r="F65">
        <f>LEN(C65)-LEN(SUBSTITUTE(C65,"-",))</f>
        <v>3</v>
      </c>
      <c r="G65">
        <f t="shared" si="0"/>
        <v>2</v>
      </c>
      <c r="H65" t="str">
        <f t="shared" si="1"/>
        <v>ERP-AM</v>
      </c>
      <c r="I65" t="e">
        <f t="shared" si="2"/>
        <v>#VALUE!</v>
      </c>
      <c r="J65" t="e">
        <f t="shared" si="2"/>
        <v>#VALUE!</v>
      </c>
      <c r="K65" t="b" cm="1">
        <f t="array" ref="K65">COUNT(FIND({0,1,2,3,4,5,6,7,8,9},J65))&gt;0</f>
        <v>0</v>
      </c>
    </row>
    <row r="66" spans="1:11" x14ac:dyDescent="0.3">
      <c r="A66" s="1" t="s">
        <v>887</v>
      </c>
      <c r="C66" t="s">
        <v>888</v>
      </c>
      <c r="D66">
        <v>0</v>
      </c>
      <c r="E66" t="s">
        <v>766</v>
      </c>
      <c r="F66">
        <f>LEN(C66)-LEN(SUBSTITUTE(C66,"-",))</f>
        <v>3</v>
      </c>
      <c r="G66">
        <f t="shared" si="0"/>
        <v>2</v>
      </c>
      <c r="H66" t="str">
        <f t="shared" si="1"/>
        <v>ERP-Kleinstprojekte</v>
      </c>
      <c r="I66" t="e">
        <f t="shared" si="2"/>
        <v>#VALUE!</v>
      </c>
      <c r="J66" t="e">
        <f t="shared" si="2"/>
        <v>#VALUE!</v>
      </c>
      <c r="K66" t="b" cm="1">
        <f t="array" ref="K66">COUNT(FIND({0,1,2,3,4,5,6,7,8,9},J66))&gt;0</f>
        <v>0</v>
      </c>
    </row>
    <row r="67" spans="1:11" x14ac:dyDescent="0.3">
      <c r="A67" s="1" t="s">
        <v>889</v>
      </c>
      <c r="C67" t="s">
        <v>890</v>
      </c>
      <c r="D67">
        <v>0</v>
      </c>
      <c r="E67" t="s">
        <v>766</v>
      </c>
      <c r="F67">
        <f>LEN(C67)-LEN(SUBSTITUTE(C67,"-",))</f>
        <v>3</v>
      </c>
      <c r="G67">
        <f t="shared" ref="G67:G130" si="3">IF(F67&gt;1,2,F67)</f>
        <v>2</v>
      </c>
      <c r="H67" t="str">
        <f t="shared" ref="H67:H130" si="4">RIGHT($C67,LEN($C67)-SEARCH("#",SUBSTITUTE($C67,"-","#",G67)))</f>
        <v>BW-AM</v>
      </c>
      <c r="I67" t="e">
        <f t="shared" ref="I67:J130" si="5">LEFT(G67,SEARCH(" ",G67,1)-1)</f>
        <v>#VALUE!</v>
      </c>
      <c r="J67" t="e">
        <f t="shared" si="5"/>
        <v>#VALUE!</v>
      </c>
      <c r="K67" t="b" cm="1">
        <f t="array" ref="K67">COUNT(FIND({0,1,2,3,4,5,6,7,8,9},J67))&gt;0</f>
        <v>0</v>
      </c>
    </row>
    <row r="68" spans="1:11" x14ac:dyDescent="0.3">
      <c r="A68" s="1" t="s">
        <v>891</v>
      </c>
      <c r="C68" t="s">
        <v>66</v>
      </c>
      <c r="D68">
        <v>0</v>
      </c>
      <c r="E68" t="s">
        <v>766</v>
      </c>
      <c r="F68">
        <f>LEN(C68)-LEN(SUBSTITUTE(C68,"-",))</f>
        <v>3</v>
      </c>
      <c r="G68">
        <f t="shared" si="3"/>
        <v>2</v>
      </c>
      <c r="H68" t="str">
        <f t="shared" si="4"/>
        <v>SAP-FIORI</v>
      </c>
      <c r="I68" t="e">
        <f t="shared" si="5"/>
        <v>#VALUE!</v>
      </c>
      <c r="J68" t="e">
        <f t="shared" si="5"/>
        <v>#VALUE!</v>
      </c>
      <c r="K68" t="b" cm="1">
        <f t="array" ref="K68">COUNT(FIND({0,1,2,3,4,5,6,7,8,9},J68))&gt;0</f>
        <v>0</v>
      </c>
    </row>
    <row r="69" spans="1:11" x14ac:dyDescent="0.3">
      <c r="A69" s="1" t="s">
        <v>892</v>
      </c>
      <c r="C69" t="s">
        <v>893</v>
      </c>
      <c r="D69">
        <v>0</v>
      </c>
      <c r="E69" t="s">
        <v>766</v>
      </c>
      <c r="F69">
        <f>LEN(C69)-LEN(SUBSTITUTE(C69,"-",))</f>
        <v>3</v>
      </c>
      <c r="G69">
        <f t="shared" si="3"/>
        <v>2</v>
      </c>
      <c r="H69" t="str">
        <f t="shared" si="4"/>
        <v>Aktualisierung-Leittechnik</v>
      </c>
      <c r="I69" t="e">
        <f t="shared" si="5"/>
        <v>#VALUE!</v>
      </c>
      <c r="J69" t="e">
        <f t="shared" si="5"/>
        <v>#VALUE!</v>
      </c>
      <c r="K69" t="b" cm="1">
        <f t="array" ref="K69">COUNT(FIND({0,1,2,3,4,5,6,7,8,9},J69))&gt;0</f>
        <v>0</v>
      </c>
    </row>
    <row r="70" spans="1:11" x14ac:dyDescent="0.3">
      <c r="A70" s="1" t="s">
        <v>894</v>
      </c>
      <c r="C70" t="s">
        <v>895</v>
      </c>
      <c r="D70">
        <v>0</v>
      </c>
      <c r="E70" t="s">
        <v>766</v>
      </c>
      <c r="F70">
        <f>LEN(C70)-LEN(SUBSTITUTE(C70,"-",))</f>
        <v>3</v>
      </c>
      <c r="G70">
        <f t="shared" si="3"/>
        <v>2</v>
      </c>
      <c r="H70" t="str">
        <f t="shared" si="4"/>
        <v>LdZ-Support</v>
      </c>
      <c r="I70" t="e">
        <f t="shared" si="5"/>
        <v>#VALUE!</v>
      </c>
      <c r="J70" t="e">
        <f t="shared" si="5"/>
        <v>#VALUE!</v>
      </c>
      <c r="K70" t="b" cm="1">
        <f t="array" ref="K70">COUNT(FIND({0,1,2,3,4,5,6,7,8,9},J70))&gt;0</f>
        <v>0</v>
      </c>
    </row>
    <row r="71" spans="1:11" x14ac:dyDescent="0.3">
      <c r="A71" s="1" t="s">
        <v>896</v>
      </c>
      <c r="C71" t="s">
        <v>897</v>
      </c>
      <c r="D71">
        <v>0</v>
      </c>
      <c r="E71" t="s">
        <v>766</v>
      </c>
      <c r="F71">
        <f>LEN(C71)-LEN(SUBSTITUTE(C71,"-",))</f>
        <v>4</v>
      </c>
      <c r="G71">
        <f t="shared" si="3"/>
        <v>2</v>
      </c>
      <c r="H71" t="str">
        <f t="shared" si="4"/>
        <v>Kasseneinführung-Phase-3</v>
      </c>
      <c r="I71" t="e">
        <f t="shared" si="5"/>
        <v>#VALUE!</v>
      </c>
      <c r="J71" t="e">
        <f t="shared" si="5"/>
        <v>#VALUE!</v>
      </c>
      <c r="K71" t="b" cm="1">
        <f t="array" ref="K71">COUNT(FIND({0,1,2,3,4,5,6,7,8,9},J71))&gt;0</f>
        <v>0</v>
      </c>
    </row>
    <row r="72" spans="1:11" x14ac:dyDescent="0.3">
      <c r="A72" s="1" t="s">
        <v>898</v>
      </c>
      <c r="C72" t="s">
        <v>899</v>
      </c>
      <c r="D72">
        <v>0</v>
      </c>
      <c r="E72" t="s">
        <v>766</v>
      </c>
      <c r="F72">
        <f>LEN(C72)-LEN(SUBSTITUTE(C72,"-",))</f>
        <v>7</v>
      </c>
      <c r="G72">
        <f t="shared" si="3"/>
        <v>2</v>
      </c>
      <c r="H72" t="str">
        <f t="shared" si="4"/>
        <v>NWR-II-&amp;-X-Waffe-(4412)</v>
      </c>
      <c r="I72" t="e">
        <f t="shared" si="5"/>
        <v>#VALUE!</v>
      </c>
      <c r="J72" t="e">
        <f t="shared" si="5"/>
        <v>#VALUE!</v>
      </c>
      <c r="K72" t="b" cm="1">
        <f t="array" ref="K72">COUNT(FIND({0,1,2,3,4,5,6,7,8,9},J72))&gt;0</f>
        <v>0</v>
      </c>
    </row>
    <row r="73" spans="1:11" x14ac:dyDescent="0.3">
      <c r="A73" s="1" t="s">
        <v>900</v>
      </c>
      <c r="C73" t="s">
        <v>901</v>
      </c>
      <c r="D73">
        <v>0</v>
      </c>
      <c r="E73" t="s">
        <v>766</v>
      </c>
      <c r="F73">
        <f>LEN(C73)-LEN(SUBSTITUTE(C73,"-",))</f>
        <v>3</v>
      </c>
      <c r="G73">
        <f t="shared" si="3"/>
        <v>2</v>
      </c>
      <c r="H73" t="str">
        <f t="shared" si="4"/>
        <v>MULI-Redesign</v>
      </c>
      <c r="I73" t="e">
        <f t="shared" si="5"/>
        <v>#VALUE!</v>
      </c>
      <c r="J73" t="e">
        <f t="shared" si="5"/>
        <v>#VALUE!</v>
      </c>
      <c r="K73" t="b" cm="1">
        <f t="array" ref="K73">COUNT(FIND({0,1,2,3,4,5,6,7,8,9},J73))&gt;0</f>
        <v>0</v>
      </c>
    </row>
    <row r="74" spans="1:11" x14ac:dyDescent="0.3">
      <c r="A74" s="1" t="s">
        <v>902</v>
      </c>
      <c r="C74" t="s">
        <v>903</v>
      </c>
      <c r="D74">
        <v>0</v>
      </c>
      <c r="E74" t="s">
        <v>766</v>
      </c>
      <c r="F74">
        <f>LEN(C74)-LEN(SUBSTITUTE(C74,"-",))</f>
        <v>2</v>
      </c>
      <c r="G74">
        <f t="shared" si="3"/>
        <v>2</v>
      </c>
      <c r="H74" t="str">
        <f t="shared" si="4"/>
        <v>Support</v>
      </c>
      <c r="I74" t="e">
        <f t="shared" si="5"/>
        <v>#VALUE!</v>
      </c>
      <c r="J74" t="e">
        <f t="shared" si="5"/>
        <v>#VALUE!</v>
      </c>
      <c r="K74" t="b" cm="1">
        <f t="array" ref="K74">COUNT(FIND({0,1,2,3,4,5,6,7,8,9},J74))&gt;0</f>
        <v>0</v>
      </c>
    </row>
    <row r="75" spans="1:11" x14ac:dyDescent="0.3">
      <c r="A75" s="1" t="s">
        <v>904</v>
      </c>
      <c r="C75" t="s">
        <v>905</v>
      </c>
      <c r="D75">
        <v>0</v>
      </c>
      <c r="E75" t="s">
        <v>766</v>
      </c>
      <c r="F75">
        <f>LEN(C75)-LEN(SUBSTITUTE(C75,"-",))</f>
        <v>2</v>
      </c>
      <c r="G75">
        <f t="shared" si="3"/>
        <v>2</v>
      </c>
      <c r="H75" t="str">
        <f t="shared" si="4"/>
        <v>Energiemanagement</v>
      </c>
      <c r="I75" t="e">
        <f t="shared" si="5"/>
        <v>#VALUE!</v>
      </c>
      <c r="J75" t="e">
        <f t="shared" si="5"/>
        <v>#VALUE!</v>
      </c>
      <c r="K75" t="b" cm="1">
        <f t="array" ref="K75">COUNT(FIND({0,1,2,3,4,5,6,7,8,9},J75))&gt;0</f>
        <v>0</v>
      </c>
    </row>
    <row r="76" spans="1:11" x14ac:dyDescent="0.3">
      <c r="A76" s="1" t="s">
        <v>906</v>
      </c>
      <c r="C76" t="s">
        <v>907</v>
      </c>
      <c r="D76">
        <v>0</v>
      </c>
      <c r="E76" t="s">
        <v>766</v>
      </c>
      <c r="F76">
        <f>LEN(C76)-LEN(SUBSTITUTE(C76,"-",))</f>
        <v>3</v>
      </c>
      <c r="G76">
        <f t="shared" si="3"/>
        <v>2</v>
      </c>
      <c r="H76" t="str">
        <f t="shared" si="4"/>
        <v>Anpassung-Inventur</v>
      </c>
      <c r="I76" t="e">
        <f t="shared" si="5"/>
        <v>#VALUE!</v>
      </c>
      <c r="J76" t="e">
        <f t="shared" si="5"/>
        <v>#VALUE!</v>
      </c>
      <c r="K76" t="b" cm="1">
        <f t="array" ref="K76">COUNT(FIND({0,1,2,3,4,5,6,7,8,9},J76))&gt;0</f>
        <v>0</v>
      </c>
    </row>
    <row r="77" spans="1:11" x14ac:dyDescent="0.3">
      <c r="A77" s="1" t="s">
        <v>908</v>
      </c>
      <c r="C77" t="s">
        <v>909</v>
      </c>
      <c r="D77">
        <v>0</v>
      </c>
      <c r="E77" t="s">
        <v>766</v>
      </c>
      <c r="F77">
        <f>LEN(C77)-LEN(SUBSTITUTE(C77,"-",))</f>
        <v>3</v>
      </c>
      <c r="G77">
        <f t="shared" si="3"/>
        <v>2</v>
      </c>
      <c r="H77" t="str">
        <f t="shared" si="4"/>
        <v>SW-Maadesiel</v>
      </c>
      <c r="I77" t="e">
        <f t="shared" si="5"/>
        <v>#VALUE!</v>
      </c>
      <c r="J77" t="e">
        <f t="shared" si="5"/>
        <v>#VALUE!</v>
      </c>
      <c r="K77" t="b" cm="1">
        <f t="array" ref="K77">COUNT(FIND({0,1,2,3,4,5,6,7,8,9},J77))&gt;0</f>
        <v>0</v>
      </c>
    </row>
    <row r="78" spans="1:11" x14ac:dyDescent="0.3">
      <c r="A78" s="1" t="s">
        <v>910</v>
      </c>
      <c r="C78" t="s">
        <v>911</v>
      </c>
      <c r="D78">
        <v>0</v>
      </c>
      <c r="E78" t="s">
        <v>766</v>
      </c>
      <c r="F78">
        <f>LEN(C78)-LEN(SUBSTITUTE(C78,"-",))</f>
        <v>2</v>
      </c>
      <c r="G78">
        <f t="shared" si="3"/>
        <v>2</v>
      </c>
      <c r="H78" t="str">
        <f t="shared" si="4"/>
        <v>OmniPOS</v>
      </c>
      <c r="I78" t="e">
        <f t="shared" si="5"/>
        <v>#VALUE!</v>
      </c>
      <c r="J78" t="e">
        <f t="shared" si="5"/>
        <v>#VALUE!</v>
      </c>
      <c r="K78" t="b" cm="1">
        <f t="array" ref="K78">COUNT(FIND({0,1,2,3,4,5,6,7,8,9},J78))&gt;0</f>
        <v>0</v>
      </c>
    </row>
    <row r="79" spans="1:11" x14ac:dyDescent="0.3">
      <c r="A79" s="1" t="s">
        <v>912</v>
      </c>
      <c r="C79" t="s">
        <v>913</v>
      </c>
      <c r="D79">
        <v>0</v>
      </c>
      <c r="E79" t="s">
        <v>766</v>
      </c>
      <c r="F79">
        <f>LEN(C79)-LEN(SUBSTITUTE(C79,"-",))</f>
        <v>3</v>
      </c>
      <c r="G79">
        <f t="shared" si="3"/>
        <v>2</v>
      </c>
      <c r="H79" t="str">
        <f t="shared" si="4"/>
        <v>ERP-Update</v>
      </c>
      <c r="I79" t="e">
        <f t="shared" si="5"/>
        <v>#VALUE!</v>
      </c>
      <c r="J79" t="e">
        <f t="shared" si="5"/>
        <v>#VALUE!</v>
      </c>
      <c r="K79" t="b" cm="1">
        <f t="array" ref="K79">COUNT(FIND({0,1,2,3,4,5,6,7,8,9},J79))&gt;0</f>
        <v>0</v>
      </c>
    </row>
    <row r="80" spans="1:11" x14ac:dyDescent="0.3">
      <c r="A80" s="1" t="s">
        <v>914</v>
      </c>
      <c r="C80" t="s">
        <v>915</v>
      </c>
      <c r="D80">
        <v>0</v>
      </c>
      <c r="E80" t="s">
        <v>766</v>
      </c>
      <c r="F80">
        <f>LEN(C80)-LEN(SUBSTITUTE(C80,"-",))</f>
        <v>4</v>
      </c>
      <c r="G80">
        <f t="shared" si="3"/>
        <v>2</v>
      </c>
      <c r="H80" t="str">
        <f t="shared" si="4"/>
        <v>Douglas-FIORI-(2016/0210)</v>
      </c>
      <c r="I80" t="e">
        <f t="shared" si="5"/>
        <v>#VALUE!</v>
      </c>
      <c r="J80" t="e">
        <f t="shared" si="5"/>
        <v>#VALUE!</v>
      </c>
      <c r="K80" t="b" cm="1">
        <f t="array" ref="K80">COUNT(FIND({0,1,2,3,4,5,6,7,8,9},J80))&gt;0</f>
        <v>0</v>
      </c>
    </row>
    <row r="81" spans="1:11" x14ac:dyDescent="0.3">
      <c r="A81" s="1" t="s">
        <v>916</v>
      </c>
      <c r="C81" t="s">
        <v>917</v>
      </c>
      <c r="D81">
        <v>0</v>
      </c>
      <c r="E81" t="s">
        <v>766</v>
      </c>
      <c r="F81">
        <f>LEN(C81)-LEN(SUBSTITUTE(C81,"-",))</f>
        <v>3</v>
      </c>
      <c r="G81">
        <f t="shared" si="3"/>
        <v>2</v>
      </c>
      <c r="H81" t="str">
        <f t="shared" si="4"/>
        <v>Bachelorarbeit-Kiedrowicz</v>
      </c>
      <c r="I81" t="e">
        <f t="shared" si="5"/>
        <v>#VALUE!</v>
      </c>
      <c r="J81" t="e">
        <f t="shared" si="5"/>
        <v>#VALUE!</v>
      </c>
      <c r="K81" t="b" cm="1">
        <f t="array" ref="K81">COUNT(FIND({0,1,2,3,4,5,6,7,8,9},J81))&gt;0</f>
        <v>0</v>
      </c>
    </row>
    <row r="82" spans="1:11" x14ac:dyDescent="0.3">
      <c r="A82" s="1" t="s">
        <v>918</v>
      </c>
      <c r="C82" t="s">
        <v>919</v>
      </c>
      <c r="D82">
        <v>0</v>
      </c>
      <c r="E82" t="s">
        <v>766</v>
      </c>
      <c r="F82">
        <f>LEN(C82)-LEN(SUBSTITUTE(C82,"-",))</f>
        <v>4</v>
      </c>
      <c r="G82">
        <f t="shared" si="3"/>
        <v>2</v>
      </c>
      <c r="H82" t="str">
        <f t="shared" si="4"/>
        <v>Bachelorarbeit-van-Gelder</v>
      </c>
      <c r="I82" t="e">
        <f t="shared" si="5"/>
        <v>#VALUE!</v>
      </c>
      <c r="J82" t="e">
        <f t="shared" si="5"/>
        <v>#VALUE!</v>
      </c>
      <c r="K82" t="b" cm="1">
        <f t="array" ref="K82">COUNT(FIND({0,1,2,3,4,5,6,7,8,9},J82))&gt;0</f>
        <v>0</v>
      </c>
    </row>
    <row r="83" spans="1:11" x14ac:dyDescent="0.3">
      <c r="A83" s="1" t="s">
        <v>920</v>
      </c>
      <c r="C83" t="s">
        <v>921</v>
      </c>
      <c r="D83">
        <v>0</v>
      </c>
      <c r="E83" t="s">
        <v>766</v>
      </c>
      <c r="F83">
        <f>LEN(C83)-LEN(SUBSTITUTE(C83,"-",))</f>
        <v>3</v>
      </c>
      <c r="G83">
        <f t="shared" si="3"/>
        <v>2</v>
      </c>
      <c r="H83" t="str">
        <f t="shared" si="4"/>
        <v>Bachelorarbeit-Rosezin</v>
      </c>
      <c r="I83" t="e">
        <f t="shared" si="5"/>
        <v>#VALUE!</v>
      </c>
      <c r="J83" t="e">
        <f t="shared" si="5"/>
        <v>#VALUE!</v>
      </c>
      <c r="K83" t="b" cm="1">
        <f t="array" ref="K83">COUNT(FIND({0,1,2,3,4,5,6,7,8,9},J83))&gt;0</f>
        <v>0</v>
      </c>
    </row>
    <row r="84" spans="1:11" x14ac:dyDescent="0.3">
      <c r="A84" s="1" t="s">
        <v>922</v>
      </c>
      <c r="C84" t="s">
        <v>70</v>
      </c>
      <c r="D84">
        <v>0</v>
      </c>
      <c r="E84" t="s">
        <v>766</v>
      </c>
      <c r="F84">
        <f>LEN(C84)-LEN(SUBSTITUTE(C84,"-",))</f>
        <v>4</v>
      </c>
      <c r="G84">
        <f t="shared" si="3"/>
        <v>2</v>
      </c>
      <c r="H84" t="str">
        <f t="shared" si="4"/>
        <v>FOR-Highbay-Renewal</v>
      </c>
      <c r="I84" t="e">
        <f t="shared" si="5"/>
        <v>#VALUE!</v>
      </c>
      <c r="J84" t="e">
        <f t="shared" si="5"/>
        <v>#VALUE!</v>
      </c>
      <c r="K84" t="b" cm="1">
        <f t="array" ref="K84">COUNT(FIND({0,1,2,3,4,5,6,7,8,9},J84))&gt;0</f>
        <v>0</v>
      </c>
    </row>
    <row r="85" spans="1:11" x14ac:dyDescent="0.3">
      <c r="A85" s="1" t="s">
        <v>923</v>
      </c>
      <c r="C85" t="s">
        <v>72</v>
      </c>
      <c r="D85">
        <v>0</v>
      </c>
      <c r="E85" t="s">
        <v>766</v>
      </c>
      <c r="F85">
        <f>LEN(C85)-LEN(SUBSTITUTE(C85,"-",))</f>
        <v>3</v>
      </c>
      <c r="G85">
        <f t="shared" si="3"/>
        <v>2</v>
      </c>
      <c r="H85" t="str">
        <f t="shared" si="4"/>
        <v>14425:-S/4HANA</v>
      </c>
      <c r="I85" t="e">
        <f t="shared" si="5"/>
        <v>#VALUE!</v>
      </c>
      <c r="J85" t="e">
        <f t="shared" si="5"/>
        <v>#VALUE!</v>
      </c>
      <c r="K85" t="b" cm="1">
        <f t="array" ref="K85">COUNT(FIND({0,1,2,3,4,5,6,7,8,9},J85))&gt;0</f>
        <v>0</v>
      </c>
    </row>
    <row r="86" spans="1:11" x14ac:dyDescent="0.3">
      <c r="A86" s="1" t="s">
        <v>924</v>
      </c>
      <c r="C86" t="s">
        <v>925</v>
      </c>
      <c r="D86">
        <v>0</v>
      </c>
      <c r="E86" t="s">
        <v>766</v>
      </c>
      <c r="F86">
        <f>LEN(C86)-LEN(SUBSTITUTE(C86,"-",))</f>
        <v>2</v>
      </c>
      <c r="G86">
        <f t="shared" si="3"/>
        <v>2</v>
      </c>
      <c r="H86" t="str">
        <f t="shared" si="4"/>
        <v>FIORI</v>
      </c>
      <c r="I86" t="e">
        <f t="shared" si="5"/>
        <v>#VALUE!</v>
      </c>
      <c r="J86" t="e">
        <f t="shared" si="5"/>
        <v>#VALUE!</v>
      </c>
      <c r="K86" t="b" cm="1">
        <f t="array" ref="K86">COUNT(FIND({0,1,2,3,4,5,6,7,8,9},J86))&gt;0</f>
        <v>0</v>
      </c>
    </row>
    <row r="87" spans="1:11" x14ac:dyDescent="0.3">
      <c r="A87" s="1" t="s">
        <v>926</v>
      </c>
      <c r="C87" t="s">
        <v>81</v>
      </c>
      <c r="D87">
        <v>0</v>
      </c>
      <c r="E87" t="s">
        <v>766</v>
      </c>
      <c r="F87">
        <f>LEN(C87)-LEN(SUBSTITUTE(C87,"-",))</f>
        <v>3</v>
      </c>
      <c r="G87">
        <f t="shared" si="3"/>
        <v>2</v>
      </c>
      <c r="H87" t="str">
        <f t="shared" si="4"/>
        <v>FR-Flilialpackplatz</v>
      </c>
      <c r="I87" t="e">
        <f t="shared" si="5"/>
        <v>#VALUE!</v>
      </c>
      <c r="J87" t="e">
        <f t="shared" si="5"/>
        <v>#VALUE!</v>
      </c>
      <c r="K87" t="b" cm="1">
        <f t="array" ref="K87">COUNT(FIND({0,1,2,3,4,5,6,7,8,9},J87))&gt;0</f>
        <v>0</v>
      </c>
    </row>
    <row r="88" spans="1:11" x14ac:dyDescent="0.3">
      <c r="A88" s="1" t="s">
        <v>927</v>
      </c>
      <c r="C88" t="s">
        <v>87</v>
      </c>
      <c r="D88">
        <v>0</v>
      </c>
      <c r="E88" t="s">
        <v>766</v>
      </c>
      <c r="F88">
        <f>LEN(C88)-LEN(SUBSTITUTE(C88,"-",))</f>
        <v>3</v>
      </c>
      <c r="G88">
        <f t="shared" si="3"/>
        <v>2</v>
      </c>
      <c r="H88" t="str">
        <f t="shared" si="4"/>
        <v>ERP-AM</v>
      </c>
      <c r="I88" t="e">
        <f t="shared" si="5"/>
        <v>#VALUE!</v>
      </c>
      <c r="J88" t="e">
        <f t="shared" si="5"/>
        <v>#VALUE!</v>
      </c>
      <c r="K88" t="b" cm="1">
        <f t="array" ref="K88">COUNT(FIND({0,1,2,3,4,5,6,7,8,9},J88))&gt;0</f>
        <v>0</v>
      </c>
    </row>
    <row r="89" spans="1:11" x14ac:dyDescent="0.3">
      <c r="A89" s="1" t="s">
        <v>928</v>
      </c>
      <c r="C89" t="s">
        <v>459</v>
      </c>
      <c r="D89">
        <v>0</v>
      </c>
      <c r="E89" t="s">
        <v>766</v>
      </c>
      <c r="F89">
        <f>LEN(C89)-LEN(SUBSTITUTE(C89,"-",))</f>
        <v>3</v>
      </c>
      <c r="G89">
        <f t="shared" si="3"/>
        <v>2</v>
      </c>
      <c r="H89" t="str">
        <f t="shared" si="4"/>
        <v>ERP-Kleinstprojekte</v>
      </c>
      <c r="I89" t="e">
        <f t="shared" si="5"/>
        <v>#VALUE!</v>
      </c>
      <c r="J89" t="e">
        <f t="shared" si="5"/>
        <v>#VALUE!</v>
      </c>
      <c r="K89" t="b" cm="1">
        <f t="array" ref="K89">COUNT(FIND({0,1,2,3,4,5,6,7,8,9},J89))&gt;0</f>
        <v>0</v>
      </c>
    </row>
    <row r="90" spans="1:11" x14ac:dyDescent="0.3">
      <c r="A90" s="1" t="s">
        <v>929</v>
      </c>
      <c r="C90" t="s">
        <v>534</v>
      </c>
      <c r="D90">
        <v>0</v>
      </c>
      <c r="E90" t="s">
        <v>766</v>
      </c>
      <c r="F90">
        <f>LEN(C90)-LEN(SUBSTITUTE(C90,"-",))</f>
        <v>4</v>
      </c>
      <c r="G90">
        <f t="shared" si="3"/>
        <v>2</v>
      </c>
      <c r="H90" t="str">
        <f t="shared" si="4"/>
        <v>Wartung-&amp;-Support</v>
      </c>
      <c r="I90" t="e">
        <f t="shared" si="5"/>
        <v>#VALUE!</v>
      </c>
      <c r="J90" t="e">
        <f t="shared" si="5"/>
        <v>#VALUE!</v>
      </c>
      <c r="K90" t="b" cm="1">
        <f t="array" ref="K90">COUNT(FIND({0,1,2,3,4,5,6,7,8,9},J90))&gt;0</f>
        <v>0</v>
      </c>
    </row>
    <row r="91" spans="1:11" x14ac:dyDescent="0.3">
      <c r="A91" s="1" t="s">
        <v>930</v>
      </c>
      <c r="C91" t="s">
        <v>535</v>
      </c>
      <c r="D91">
        <v>0</v>
      </c>
      <c r="E91" t="s">
        <v>766</v>
      </c>
      <c r="F91">
        <f>LEN(C91)-LEN(SUBSTITUTE(C91,"-",))</f>
        <v>2</v>
      </c>
      <c r="G91">
        <f t="shared" si="3"/>
        <v>2</v>
      </c>
      <c r="H91" t="str">
        <f t="shared" si="4"/>
        <v>Vertrieb</v>
      </c>
      <c r="I91" t="e">
        <f t="shared" si="5"/>
        <v>#VALUE!</v>
      </c>
      <c r="J91" t="e">
        <f t="shared" si="5"/>
        <v>#VALUE!</v>
      </c>
      <c r="K91" t="b" cm="1">
        <f t="array" ref="K91">COUNT(FIND({0,1,2,3,4,5,6,7,8,9},J91))&gt;0</f>
        <v>0</v>
      </c>
    </row>
    <row r="92" spans="1:11" x14ac:dyDescent="0.3">
      <c r="A92" s="1" t="s">
        <v>931</v>
      </c>
      <c r="C92" t="s">
        <v>932</v>
      </c>
      <c r="D92">
        <v>0</v>
      </c>
      <c r="E92" t="s">
        <v>766</v>
      </c>
      <c r="F92">
        <f>LEN(C92)-LEN(SUBSTITUTE(C92,"-",))</f>
        <v>2</v>
      </c>
      <c r="G92">
        <f t="shared" si="3"/>
        <v>2</v>
      </c>
      <c r="H92" t="str">
        <f t="shared" si="4"/>
        <v>Rumänien</v>
      </c>
      <c r="I92" t="e">
        <f t="shared" si="5"/>
        <v>#VALUE!</v>
      </c>
      <c r="J92" t="e">
        <f t="shared" si="5"/>
        <v>#VALUE!</v>
      </c>
      <c r="K92" t="b" cm="1">
        <f t="array" ref="K92">COUNT(FIND({0,1,2,3,4,5,6,7,8,9},J92))&gt;0</f>
        <v>0</v>
      </c>
    </row>
    <row r="93" spans="1:11" x14ac:dyDescent="0.3">
      <c r="A93" s="1" t="s">
        <v>933</v>
      </c>
      <c r="C93" t="s">
        <v>547</v>
      </c>
      <c r="D93">
        <v>0</v>
      </c>
      <c r="E93" t="s">
        <v>766</v>
      </c>
      <c r="F93">
        <f>LEN(C93)-LEN(SUBSTITUTE(C93,"-",))</f>
        <v>2</v>
      </c>
      <c r="G93">
        <f t="shared" si="3"/>
        <v>2</v>
      </c>
      <c r="H93" t="str">
        <f t="shared" si="4"/>
        <v>FIORI</v>
      </c>
      <c r="I93" t="e">
        <f t="shared" si="5"/>
        <v>#VALUE!</v>
      </c>
      <c r="J93" t="e">
        <f t="shared" si="5"/>
        <v>#VALUE!</v>
      </c>
      <c r="K93" t="b" cm="1">
        <f t="array" ref="K93">COUNT(FIND({0,1,2,3,4,5,6,7,8,9},J93))&gt;0</f>
        <v>0</v>
      </c>
    </row>
    <row r="94" spans="1:11" x14ac:dyDescent="0.3">
      <c r="A94" s="1" t="s">
        <v>934</v>
      </c>
      <c r="C94" t="s">
        <v>935</v>
      </c>
      <c r="D94">
        <v>0</v>
      </c>
      <c r="E94" t="s">
        <v>766</v>
      </c>
      <c r="F94">
        <f>LEN(C94)-LEN(SUBSTITUTE(C94,"-",))</f>
        <v>6</v>
      </c>
      <c r="G94">
        <f t="shared" si="3"/>
        <v>2</v>
      </c>
      <c r="H94" t="str">
        <f t="shared" si="4"/>
        <v>Esprit-FSS-technische-Portierung-(2020/0088)</v>
      </c>
      <c r="I94" t="e">
        <f t="shared" si="5"/>
        <v>#VALUE!</v>
      </c>
      <c r="J94" t="e">
        <f t="shared" si="5"/>
        <v>#VALUE!</v>
      </c>
      <c r="K94" t="b" cm="1">
        <f t="array" ref="K94">COUNT(FIND({0,1,2,3,4,5,6,7,8,9},J94))&gt;0</f>
        <v>0</v>
      </c>
    </row>
    <row r="95" spans="1:11" x14ac:dyDescent="0.3">
      <c r="A95" s="1" t="s">
        <v>936</v>
      </c>
      <c r="C95" t="s">
        <v>937</v>
      </c>
      <c r="D95">
        <v>0</v>
      </c>
      <c r="E95" t="s">
        <v>766</v>
      </c>
      <c r="F95">
        <f>LEN(C95)-LEN(SUBSTITUTE(C95,"-",))</f>
        <v>2</v>
      </c>
      <c r="G95">
        <f t="shared" si="3"/>
        <v>2</v>
      </c>
      <c r="H95" t="str">
        <f t="shared" si="4"/>
        <v>Tchibo</v>
      </c>
      <c r="I95" t="e">
        <f t="shared" si="5"/>
        <v>#VALUE!</v>
      </c>
      <c r="J95" t="e">
        <f t="shared" si="5"/>
        <v>#VALUE!</v>
      </c>
      <c r="K95" t="b" cm="1">
        <f t="array" ref="K95">COUNT(FIND({0,1,2,3,4,5,6,7,8,9},J95))&gt;0</f>
        <v>0</v>
      </c>
    </row>
    <row r="96" spans="1:11" x14ac:dyDescent="0.3">
      <c r="A96" s="1" t="s">
        <v>938</v>
      </c>
      <c r="C96" t="s">
        <v>548</v>
      </c>
      <c r="D96">
        <v>0</v>
      </c>
      <c r="E96" t="s">
        <v>766</v>
      </c>
      <c r="F96">
        <f>LEN(C96)-LEN(SUBSTITUTE(C96,"-",))</f>
        <v>2</v>
      </c>
      <c r="G96">
        <f t="shared" si="3"/>
        <v>2</v>
      </c>
      <c r="H96" t="str">
        <f t="shared" si="4"/>
        <v>Wartung</v>
      </c>
      <c r="I96" t="e">
        <f t="shared" si="5"/>
        <v>#VALUE!</v>
      </c>
      <c r="J96" t="e">
        <f t="shared" si="5"/>
        <v>#VALUE!</v>
      </c>
      <c r="K96" t="b" cm="1">
        <f t="array" ref="K96">COUNT(FIND({0,1,2,3,4,5,6,7,8,9},J96))&gt;0</f>
        <v>0</v>
      </c>
    </row>
    <row r="97" spans="1:11" x14ac:dyDescent="0.3">
      <c r="A97" s="1" t="s">
        <v>939</v>
      </c>
      <c r="C97" t="s">
        <v>940</v>
      </c>
      <c r="D97">
        <v>0</v>
      </c>
      <c r="E97" t="s">
        <v>766</v>
      </c>
      <c r="F97">
        <f>LEN(C97)-LEN(SUBSTITUTE(C97,"-",))</f>
        <v>4</v>
      </c>
      <c r="G97">
        <f t="shared" si="3"/>
        <v>2</v>
      </c>
      <c r="H97" t="str">
        <f t="shared" si="4"/>
        <v>Esprit-FSS-Rollout</v>
      </c>
      <c r="I97" t="e">
        <f t="shared" si="5"/>
        <v>#VALUE!</v>
      </c>
      <c r="J97" t="e">
        <f t="shared" si="5"/>
        <v>#VALUE!</v>
      </c>
      <c r="K97" t="b" cm="1">
        <f t="array" ref="K97">COUNT(FIND({0,1,2,3,4,5,6,7,8,9},J97))&gt;0</f>
        <v>0</v>
      </c>
    </row>
    <row r="98" spans="1:11" x14ac:dyDescent="0.3">
      <c r="A98" s="1" t="s">
        <v>941</v>
      </c>
      <c r="C98" t="s">
        <v>942</v>
      </c>
      <c r="D98">
        <v>0</v>
      </c>
      <c r="E98" t="s">
        <v>766</v>
      </c>
      <c r="F98">
        <f>LEN(C98)-LEN(SUBSTITUTE(C98,"-",))</f>
        <v>8</v>
      </c>
      <c r="G98">
        <f t="shared" si="3"/>
        <v>2</v>
      </c>
      <c r="H98" t="str">
        <f t="shared" si="4"/>
        <v>2004-	Shipping,-Aviation,-Rail-(SAR)-@-HCOB</v>
      </c>
      <c r="I98" t="e">
        <f t="shared" si="5"/>
        <v>#VALUE!</v>
      </c>
      <c r="J98" t="e">
        <f t="shared" si="5"/>
        <v>#VALUE!</v>
      </c>
      <c r="K98" t="b" cm="1">
        <f t="array" ref="K98">COUNT(FIND({0,1,2,3,4,5,6,7,8,9},J98))&gt;0</f>
        <v>0</v>
      </c>
    </row>
    <row r="99" spans="1:11" x14ac:dyDescent="0.3">
      <c r="A99" s="1" t="s">
        <v>943</v>
      </c>
      <c r="C99" t="s">
        <v>944</v>
      </c>
      <c r="D99">
        <v>0</v>
      </c>
      <c r="E99" t="s">
        <v>766</v>
      </c>
      <c r="F99">
        <f>LEN(C99)-LEN(SUBSTITUTE(C99,"-",))</f>
        <v>5</v>
      </c>
      <c r="G99">
        <f t="shared" si="3"/>
        <v>2</v>
      </c>
      <c r="H99" t="str">
        <f t="shared" si="4"/>
        <v>2001-	Receipt4S-goes-Fiori</v>
      </c>
      <c r="I99" t="e">
        <f t="shared" si="5"/>
        <v>#VALUE!</v>
      </c>
      <c r="J99" t="e">
        <f t="shared" si="5"/>
        <v>#VALUE!</v>
      </c>
      <c r="K99" t="b" cm="1">
        <f t="array" ref="K99">COUNT(FIND({0,1,2,3,4,5,6,7,8,9},J99))&gt;0</f>
        <v>0</v>
      </c>
    </row>
    <row r="100" spans="1:11" x14ac:dyDescent="0.3">
      <c r="A100" s="1" t="s">
        <v>945</v>
      </c>
      <c r="C100" t="s">
        <v>549</v>
      </c>
      <c r="D100">
        <v>0</v>
      </c>
      <c r="E100" t="s">
        <v>766</v>
      </c>
      <c r="F100">
        <f>LEN(C100)-LEN(SUBSTITUTE(C100,"-",))</f>
        <v>6</v>
      </c>
      <c r="G100">
        <f t="shared" si="3"/>
        <v>2</v>
      </c>
      <c r="H100" t="str">
        <f t="shared" si="4"/>
        <v>19806-SAP-Formulare-und-eMails</v>
      </c>
      <c r="I100" t="e">
        <f t="shared" si="5"/>
        <v>#VALUE!</v>
      </c>
      <c r="J100" t="e">
        <f t="shared" si="5"/>
        <v>#VALUE!</v>
      </c>
      <c r="K100" t="b" cm="1">
        <f t="array" ref="K100">COUNT(FIND({0,1,2,3,4,5,6,7,8,9},J100))&gt;0</f>
        <v>0</v>
      </c>
    </row>
    <row r="101" spans="1:11" x14ac:dyDescent="0.3">
      <c r="A101" s="1" t="s">
        <v>946</v>
      </c>
      <c r="C101" t="s">
        <v>947</v>
      </c>
      <c r="D101">
        <v>0</v>
      </c>
      <c r="E101" t="s">
        <v>766</v>
      </c>
      <c r="F101">
        <f>LEN(C101)-LEN(SUBSTITUTE(C101,"-",))</f>
        <v>3</v>
      </c>
      <c r="G101">
        <f t="shared" si="3"/>
        <v>2</v>
      </c>
      <c r="H101" t="str">
        <f t="shared" si="4"/>
        <v>Welschen-Ennest</v>
      </c>
      <c r="I101" t="e">
        <f t="shared" si="5"/>
        <v>#VALUE!</v>
      </c>
      <c r="J101" t="e">
        <f t="shared" si="5"/>
        <v>#VALUE!</v>
      </c>
      <c r="K101" t="b" cm="1">
        <f t="array" ref="K101">COUNT(FIND({0,1,2,3,4,5,6,7,8,9},J101))&gt;0</f>
        <v>0</v>
      </c>
    </row>
    <row r="102" spans="1:11" x14ac:dyDescent="0.3">
      <c r="A102" s="1" t="s">
        <v>948</v>
      </c>
      <c r="C102" t="s">
        <v>949</v>
      </c>
      <c r="D102">
        <v>0</v>
      </c>
      <c r="E102" t="s">
        <v>766</v>
      </c>
      <c r="F102">
        <f>LEN(C102)-LEN(SUBSTITUTE(C102,"-",))</f>
        <v>3</v>
      </c>
      <c r="G102">
        <f t="shared" si="3"/>
        <v>2</v>
      </c>
      <c r="H102" t="str">
        <f t="shared" si="4"/>
        <v>Bachelor-Witt</v>
      </c>
      <c r="I102" t="e">
        <f t="shared" si="5"/>
        <v>#VALUE!</v>
      </c>
      <c r="J102" t="e">
        <f t="shared" si="5"/>
        <v>#VALUE!</v>
      </c>
      <c r="K102" t="b" cm="1">
        <f t="array" ref="K102">COUNT(FIND({0,1,2,3,4,5,6,7,8,9},J102))&gt;0</f>
        <v>0</v>
      </c>
    </row>
    <row r="103" spans="1:11" x14ac:dyDescent="0.3">
      <c r="A103" s="1" t="s">
        <v>950</v>
      </c>
      <c r="C103" t="s">
        <v>565</v>
      </c>
      <c r="D103">
        <v>0</v>
      </c>
      <c r="E103" t="s">
        <v>766</v>
      </c>
      <c r="F103">
        <f>LEN(C103)-LEN(SUBSTITUTE(C103,"-",))</f>
        <v>4</v>
      </c>
      <c r="G103">
        <f t="shared" si="3"/>
        <v>2</v>
      </c>
      <c r="H103" t="str">
        <f t="shared" si="4"/>
        <v>WE-M7-Gewährleistung</v>
      </c>
      <c r="I103" t="e">
        <f t="shared" si="5"/>
        <v>#VALUE!</v>
      </c>
      <c r="J103" t="e">
        <f t="shared" si="5"/>
        <v>#VALUE!</v>
      </c>
      <c r="K103" t="b" cm="1">
        <f t="array" ref="K103">COUNT(FIND({0,1,2,3,4,5,6,7,8,9},J103))&gt;0</f>
        <v>0</v>
      </c>
    </row>
    <row r="104" spans="1:11" x14ac:dyDescent="0.3">
      <c r="A104" s="1" t="s">
        <v>951</v>
      </c>
      <c r="C104" t="s">
        <v>952</v>
      </c>
      <c r="D104">
        <v>0</v>
      </c>
      <c r="E104" t="s">
        <v>766</v>
      </c>
      <c r="F104">
        <f>LEN(C104)-LEN(SUBSTITUTE(C104,"-",))</f>
        <v>3</v>
      </c>
      <c r="G104">
        <f t="shared" si="3"/>
        <v>2</v>
      </c>
      <c r="H104" t="str">
        <f t="shared" si="4"/>
        <v>Interne-Aufschreibung</v>
      </c>
      <c r="I104" t="e">
        <f t="shared" si="5"/>
        <v>#VALUE!</v>
      </c>
      <c r="J104" t="e">
        <f t="shared" si="5"/>
        <v>#VALUE!</v>
      </c>
      <c r="K104" t="b" cm="1">
        <f t="array" ref="K104">COUNT(FIND({0,1,2,3,4,5,6,7,8,9},J104))&gt;0</f>
        <v>0</v>
      </c>
    </row>
    <row r="105" spans="1:11" x14ac:dyDescent="0.3">
      <c r="A105" s="1" t="s">
        <v>953</v>
      </c>
      <c r="C105" t="s">
        <v>566</v>
      </c>
      <c r="D105">
        <v>0</v>
      </c>
      <c r="E105" t="s">
        <v>766</v>
      </c>
      <c r="F105">
        <f>LEN(C105)-LEN(SUBSTITUTE(C105,"-",))</f>
        <v>3</v>
      </c>
      <c r="G105">
        <f t="shared" si="3"/>
        <v>2</v>
      </c>
      <c r="H105" t="str">
        <f t="shared" si="4"/>
        <v>Application-Management</v>
      </c>
      <c r="I105" t="e">
        <f t="shared" si="5"/>
        <v>#VALUE!</v>
      </c>
      <c r="J105" t="e">
        <f t="shared" si="5"/>
        <v>#VALUE!</v>
      </c>
      <c r="K105" t="b" cm="1">
        <f t="array" ref="K105">COUNT(FIND({0,1,2,3,4,5,6,7,8,9},J105))&gt;0</f>
        <v>0</v>
      </c>
    </row>
    <row r="106" spans="1:11" x14ac:dyDescent="0.3">
      <c r="A106" s="1" t="s">
        <v>954</v>
      </c>
      <c r="C106" t="s">
        <v>577</v>
      </c>
      <c r="D106">
        <v>0</v>
      </c>
      <c r="E106" t="s">
        <v>766</v>
      </c>
      <c r="F106">
        <f>LEN(C106)-LEN(SUBSTITUTE(C106,"-",))</f>
        <v>2</v>
      </c>
      <c r="G106">
        <f t="shared" si="3"/>
        <v>2</v>
      </c>
      <c r="H106" t="str">
        <f t="shared" si="4"/>
        <v>Kleinstprojekte</v>
      </c>
      <c r="I106" t="e">
        <f t="shared" si="5"/>
        <v>#VALUE!</v>
      </c>
      <c r="J106" t="e">
        <f t="shared" si="5"/>
        <v>#VALUE!</v>
      </c>
      <c r="K106" t="b" cm="1">
        <f t="array" ref="K106">COUNT(FIND({0,1,2,3,4,5,6,7,8,9},J106))&gt;0</f>
        <v>0</v>
      </c>
    </row>
    <row r="107" spans="1:11" x14ac:dyDescent="0.3">
      <c r="A107" s="1" t="s">
        <v>955</v>
      </c>
      <c r="C107" t="s">
        <v>956</v>
      </c>
      <c r="D107">
        <v>0</v>
      </c>
      <c r="E107" t="s">
        <v>766</v>
      </c>
      <c r="F107">
        <f>LEN(C107)-LEN(SUBSTITUTE(C107,"-",))</f>
        <v>2</v>
      </c>
      <c r="G107">
        <f t="shared" si="3"/>
        <v>2</v>
      </c>
      <c r="H107" t="str">
        <f t="shared" si="4"/>
        <v>GDC</v>
      </c>
      <c r="I107" t="e">
        <f t="shared" si="5"/>
        <v>#VALUE!</v>
      </c>
      <c r="J107" t="e">
        <f t="shared" si="5"/>
        <v>#VALUE!</v>
      </c>
      <c r="K107" t="b" cm="1">
        <f t="array" ref="K107">COUNT(FIND({0,1,2,3,4,5,6,7,8,9},J107))&gt;0</f>
        <v>0</v>
      </c>
    </row>
    <row r="108" spans="1:11" x14ac:dyDescent="0.3">
      <c r="A108" s="1" t="s">
        <v>957</v>
      </c>
      <c r="C108" t="s">
        <v>958</v>
      </c>
      <c r="D108">
        <v>0</v>
      </c>
      <c r="E108" t="s">
        <v>766</v>
      </c>
      <c r="F108">
        <f>LEN(C108)-LEN(SUBSTITUTE(C108,"-",))</f>
        <v>4</v>
      </c>
      <c r="G108">
        <f t="shared" si="3"/>
        <v>2</v>
      </c>
      <c r="H108" t="str">
        <f t="shared" si="4"/>
        <v>Fiori-Readiness-Check</v>
      </c>
      <c r="I108" t="e">
        <f t="shared" si="5"/>
        <v>#VALUE!</v>
      </c>
      <c r="J108" t="e">
        <f t="shared" si="5"/>
        <v>#VALUE!</v>
      </c>
      <c r="K108" t="b" cm="1">
        <f t="array" ref="K108">COUNT(FIND({0,1,2,3,4,5,6,7,8,9},J108))&gt;0</f>
        <v>0</v>
      </c>
    </row>
    <row r="109" spans="1:11" x14ac:dyDescent="0.3">
      <c r="A109" s="1" t="s">
        <v>959</v>
      </c>
      <c r="C109" t="s">
        <v>630</v>
      </c>
      <c r="D109">
        <v>0</v>
      </c>
      <c r="E109" t="s">
        <v>766</v>
      </c>
      <c r="F109">
        <f>LEN(C109)-LEN(SUBSTITUTE(C109,"-",))</f>
        <v>2</v>
      </c>
      <c r="G109">
        <f t="shared" si="3"/>
        <v>2</v>
      </c>
      <c r="H109" t="str">
        <f t="shared" si="4"/>
        <v>Debitel</v>
      </c>
      <c r="I109" t="e">
        <f t="shared" si="5"/>
        <v>#VALUE!</v>
      </c>
      <c r="J109" t="e">
        <f t="shared" si="5"/>
        <v>#VALUE!</v>
      </c>
      <c r="K109" t="b" cm="1">
        <f t="array" ref="K109">COUNT(FIND({0,1,2,3,4,5,6,7,8,9},J109))&gt;0</f>
        <v>0</v>
      </c>
    </row>
    <row r="110" spans="1:11" x14ac:dyDescent="0.3">
      <c r="A110" s="1" t="s">
        <v>960</v>
      </c>
      <c r="C110" t="s">
        <v>961</v>
      </c>
      <c r="D110">
        <v>0</v>
      </c>
      <c r="E110" t="s">
        <v>766</v>
      </c>
      <c r="F110">
        <f>LEN(C110)-LEN(SUBSTITUTE(C110,"-",))</f>
        <v>3</v>
      </c>
      <c r="G110">
        <f t="shared" si="3"/>
        <v>2</v>
      </c>
      <c r="H110" t="str">
        <f t="shared" si="4"/>
        <v>Bachelorarbeit-Meigui</v>
      </c>
      <c r="I110" t="e">
        <f t="shared" si="5"/>
        <v>#VALUE!</v>
      </c>
      <c r="J110" t="e">
        <f t="shared" si="5"/>
        <v>#VALUE!</v>
      </c>
      <c r="K110" t="b" cm="1">
        <f t="array" ref="K110">COUNT(FIND({0,1,2,3,4,5,6,7,8,9},J110))&gt;0</f>
        <v>0</v>
      </c>
    </row>
    <row r="111" spans="1:11" x14ac:dyDescent="0.3">
      <c r="A111" s="1" t="s">
        <v>962</v>
      </c>
      <c r="C111" t="s">
        <v>963</v>
      </c>
      <c r="D111">
        <v>0</v>
      </c>
      <c r="E111" t="s">
        <v>766</v>
      </c>
      <c r="F111">
        <f>LEN(C111)-LEN(SUBSTITUTE(C111,"-",))</f>
        <v>3</v>
      </c>
      <c r="G111">
        <f t="shared" si="3"/>
        <v>2</v>
      </c>
      <c r="H111" t="str">
        <f t="shared" si="4"/>
        <v>Bachelorarbeit-Tcheuffa</v>
      </c>
      <c r="I111" t="e">
        <f t="shared" si="5"/>
        <v>#VALUE!</v>
      </c>
      <c r="J111" t="e">
        <f t="shared" si="5"/>
        <v>#VALUE!</v>
      </c>
      <c r="K111" t="b" cm="1">
        <f t="array" ref="K111">COUNT(FIND({0,1,2,3,4,5,6,7,8,9},J111))&gt;0</f>
        <v>0</v>
      </c>
    </row>
    <row r="112" spans="1:11" x14ac:dyDescent="0.3">
      <c r="A112" s="1" t="s">
        <v>964</v>
      </c>
      <c r="C112" t="s">
        <v>965</v>
      </c>
      <c r="D112">
        <v>0</v>
      </c>
      <c r="E112" t="s">
        <v>766</v>
      </c>
      <c r="F112">
        <f>LEN(C112)-LEN(SUBSTITUTE(C112,"-",))</f>
        <v>4</v>
      </c>
      <c r="G112">
        <f t="shared" si="3"/>
        <v>2</v>
      </c>
      <c r="H112" t="str">
        <f t="shared" si="4"/>
        <v>Einführung-SAP-Fiori</v>
      </c>
      <c r="I112" t="e">
        <f t="shared" si="5"/>
        <v>#VALUE!</v>
      </c>
      <c r="J112" t="e">
        <f t="shared" si="5"/>
        <v>#VALUE!</v>
      </c>
      <c r="K112" t="b" cm="1">
        <f t="array" ref="K112">COUNT(FIND({0,1,2,3,4,5,6,7,8,9},J112))&gt;0</f>
        <v>0</v>
      </c>
    </row>
    <row r="113" spans="1:11" x14ac:dyDescent="0.3">
      <c r="A113" s="1" t="s">
        <v>966</v>
      </c>
      <c r="C113" t="s">
        <v>631</v>
      </c>
      <c r="D113">
        <v>0</v>
      </c>
      <c r="E113" t="s">
        <v>766</v>
      </c>
      <c r="F113">
        <f>LEN(C113)-LEN(SUBSTITUTE(C113,"-",))</f>
        <v>5</v>
      </c>
      <c r="G113">
        <f t="shared" si="3"/>
        <v>2</v>
      </c>
      <c r="H113" t="str">
        <f t="shared" si="4"/>
        <v>Fiori-Repair-Documentation-Framework</v>
      </c>
      <c r="I113" t="e">
        <f t="shared" si="5"/>
        <v>#VALUE!</v>
      </c>
      <c r="J113" t="e">
        <f t="shared" si="5"/>
        <v>#VALUE!</v>
      </c>
      <c r="K113" t="b" cm="1">
        <f t="array" ref="K113">COUNT(FIND({0,1,2,3,4,5,6,7,8,9},J113))&gt;0</f>
        <v>0</v>
      </c>
    </row>
    <row r="114" spans="1:11" x14ac:dyDescent="0.3">
      <c r="A114" s="1" t="s">
        <v>967</v>
      </c>
      <c r="C114" t="s">
        <v>635</v>
      </c>
      <c r="D114">
        <v>0</v>
      </c>
      <c r="E114" t="s">
        <v>766</v>
      </c>
      <c r="F114">
        <f>LEN(C114)-LEN(SUBSTITUTE(C114,"-",))</f>
        <v>3</v>
      </c>
      <c r="G114">
        <f t="shared" si="3"/>
        <v>2</v>
      </c>
      <c r="H114" t="str">
        <f t="shared" si="4"/>
        <v>Handwerkerkopplung-2.0</v>
      </c>
      <c r="I114" t="e">
        <f t="shared" si="5"/>
        <v>#VALUE!</v>
      </c>
      <c r="J114" t="e">
        <f t="shared" si="5"/>
        <v>#VALUE!</v>
      </c>
      <c r="K114" t="b" cm="1">
        <f t="array" ref="K114">COUNT(FIND({0,1,2,3,4,5,6,7,8,9},J114))&gt;0</f>
        <v>0</v>
      </c>
    </row>
    <row r="115" spans="1:11" x14ac:dyDescent="0.3">
      <c r="A115" s="1" t="s">
        <v>968</v>
      </c>
      <c r="C115" t="s">
        <v>637</v>
      </c>
      <c r="D115">
        <v>0</v>
      </c>
      <c r="E115" t="s">
        <v>766</v>
      </c>
      <c r="F115">
        <f>LEN(C115)-LEN(SUBSTITUTE(C115,"-",))</f>
        <v>4</v>
      </c>
      <c r="G115">
        <f t="shared" si="3"/>
        <v>2</v>
      </c>
      <c r="H115" t="str">
        <f t="shared" si="4"/>
        <v>Fiori-Readiness-Check</v>
      </c>
      <c r="I115" t="e">
        <f t="shared" si="5"/>
        <v>#VALUE!</v>
      </c>
      <c r="J115" t="e">
        <f t="shared" si="5"/>
        <v>#VALUE!</v>
      </c>
      <c r="K115" t="b" cm="1">
        <f t="array" ref="K115">COUNT(FIND({0,1,2,3,4,5,6,7,8,9},J115))&gt;0</f>
        <v>0</v>
      </c>
    </row>
    <row r="116" spans="1:11" x14ac:dyDescent="0.3">
      <c r="A116" s="1" t="s">
        <v>969</v>
      </c>
      <c r="C116" t="s">
        <v>970</v>
      </c>
      <c r="D116">
        <v>0</v>
      </c>
      <c r="E116" t="s">
        <v>766</v>
      </c>
      <c r="F116">
        <f>LEN(C116)-LEN(SUBSTITUTE(C116,"-",))</f>
        <v>3</v>
      </c>
      <c r="G116">
        <f t="shared" si="3"/>
        <v>2</v>
      </c>
      <c r="H116" t="str">
        <f t="shared" si="4"/>
        <v>GDC-Projektunterstützung</v>
      </c>
      <c r="I116" t="e">
        <f t="shared" si="5"/>
        <v>#VALUE!</v>
      </c>
      <c r="J116" t="e">
        <f t="shared" si="5"/>
        <v>#VALUE!</v>
      </c>
      <c r="K116" t="b" cm="1">
        <f t="array" ref="K116">COUNT(FIND({0,1,2,3,4,5,6,7,8,9},J116))&gt;0</f>
        <v>0</v>
      </c>
    </row>
    <row r="117" spans="1:11" x14ac:dyDescent="0.3">
      <c r="A117" s="1" t="s">
        <v>971</v>
      </c>
      <c r="C117" t="s">
        <v>972</v>
      </c>
      <c r="D117">
        <v>0</v>
      </c>
      <c r="E117" t="s">
        <v>766</v>
      </c>
      <c r="F117">
        <f>LEN(C117)-LEN(SUBSTITUTE(C117,"-",))</f>
        <v>2</v>
      </c>
      <c r="G117">
        <f t="shared" si="3"/>
        <v>2</v>
      </c>
      <c r="H117" t="str">
        <f t="shared" si="4"/>
        <v>aATP</v>
      </c>
      <c r="I117" t="e">
        <f t="shared" si="5"/>
        <v>#VALUE!</v>
      </c>
      <c r="J117" t="e">
        <f t="shared" si="5"/>
        <v>#VALUE!</v>
      </c>
      <c r="K117" t="b" cm="1">
        <f t="array" ref="K117">COUNT(FIND({0,1,2,3,4,5,6,7,8,9},J117))&gt;0</f>
        <v>0</v>
      </c>
    </row>
    <row r="118" spans="1:11" x14ac:dyDescent="0.3">
      <c r="A118" s="1" t="s">
        <v>973</v>
      </c>
      <c r="C118" t="s">
        <v>639</v>
      </c>
      <c r="D118">
        <v>0</v>
      </c>
      <c r="E118" t="s">
        <v>766</v>
      </c>
      <c r="F118">
        <f>LEN(C118)-LEN(SUBSTITUTE(C118,"-",))</f>
        <v>2</v>
      </c>
      <c r="G118">
        <f t="shared" si="3"/>
        <v>2</v>
      </c>
      <c r="H118" t="str">
        <f t="shared" si="4"/>
        <v>Werkstattprozesse</v>
      </c>
      <c r="I118" t="e">
        <f t="shared" si="5"/>
        <v>#VALUE!</v>
      </c>
      <c r="J118" t="e">
        <f t="shared" si="5"/>
        <v>#VALUE!</v>
      </c>
      <c r="K118" t="b" cm="1">
        <f t="array" ref="K118">COUNT(FIND({0,1,2,3,4,5,6,7,8,9},J118))&gt;0</f>
        <v>0</v>
      </c>
    </row>
    <row r="119" spans="1:11" x14ac:dyDescent="0.3">
      <c r="A119" s="1" t="s">
        <v>974</v>
      </c>
      <c r="C119" t="s">
        <v>975</v>
      </c>
      <c r="D119">
        <v>0</v>
      </c>
      <c r="E119" t="s">
        <v>766</v>
      </c>
      <c r="F119">
        <f>LEN(C119)-LEN(SUBSTITUTE(C119,"-",))</f>
        <v>3</v>
      </c>
      <c r="G119">
        <f t="shared" si="3"/>
        <v>2</v>
      </c>
      <c r="H119" t="str">
        <f t="shared" si="4"/>
        <v>Bachelorarbeit-Günther</v>
      </c>
      <c r="I119" t="e">
        <f t="shared" si="5"/>
        <v>#VALUE!</v>
      </c>
      <c r="J119" t="e">
        <f t="shared" si="5"/>
        <v>#VALUE!</v>
      </c>
      <c r="K119" t="b" cm="1">
        <f t="array" ref="K119">COUNT(FIND({0,1,2,3,4,5,6,7,8,9},J119))&gt;0</f>
        <v>0</v>
      </c>
    </row>
    <row r="120" spans="1:11" x14ac:dyDescent="0.3">
      <c r="A120" s="1" t="s">
        <v>976</v>
      </c>
      <c r="C120" t="s">
        <v>676</v>
      </c>
      <c r="D120">
        <v>0</v>
      </c>
      <c r="E120" t="s">
        <v>766</v>
      </c>
      <c r="F120">
        <f>LEN(C120)-LEN(SUBSTITUTE(C120,"-",))</f>
        <v>4</v>
      </c>
      <c r="G120">
        <f t="shared" si="3"/>
        <v>2</v>
      </c>
      <c r="H120" t="str">
        <f t="shared" si="4"/>
        <v>2021-01-DOEHLER</v>
      </c>
      <c r="I120" t="e">
        <f t="shared" si="5"/>
        <v>#VALUE!</v>
      </c>
      <c r="J120" t="e">
        <f t="shared" si="5"/>
        <v>#VALUE!</v>
      </c>
      <c r="K120" t="b" cm="1">
        <f t="array" ref="K120">COUNT(FIND({0,1,2,3,4,5,6,7,8,9},J120))&gt;0</f>
        <v>0</v>
      </c>
    </row>
    <row r="121" spans="1:11" x14ac:dyDescent="0.3">
      <c r="A121" s="1" t="s">
        <v>977</v>
      </c>
      <c r="C121" t="s">
        <v>978</v>
      </c>
      <c r="D121">
        <v>0</v>
      </c>
      <c r="E121" t="s">
        <v>766</v>
      </c>
      <c r="F121">
        <f>LEN(C121)-LEN(SUBSTITUTE(C121,"-",))</f>
        <v>3</v>
      </c>
      <c r="G121">
        <f t="shared" si="3"/>
        <v>2</v>
      </c>
      <c r="H121" t="str">
        <f t="shared" si="4"/>
        <v>EWM-Coaching</v>
      </c>
      <c r="I121" t="e">
        <f t="shared" si="5"/>
        <v>#VALUE!</v>
      </c>
      <c r="J121" t="e">
        <f t="shared" si="5"/>
        <v>#VALUE!</v>
      </c>
      <c r="K121" t="b" cm="1">
        <f t="array" ref="K121">COUNT(FIND({0,1,2,3,4,5,6,7,8,9},J121))&gt;0</f>
        <v>0</v>
      </c>
    </row>
    <row r="122" spans="1:11" x14ac:dyDescent="0.3">
      <c r="A122" s="1" t="s">
        <v>979</v>
      </c>
      <c r="C122" t="s">
        <v>680</v>
      </c>
      <c r="D122">
        <v>0</v>
      </c>
      <c r="E122" t="s">
        <v>766</v>
      </c>
      <c r="F122">
        <f>LEN(C122)-LEN(SUBSTITUTE(C122,"-",))</f>
        <v>5</v>
      </c>
      <c r="G122">
        <f t="shared" si="3"/>
        <v>2</v>
      </c>
      <c r="H122" t="str">
        <f t="shared" si="4"/>
        <v>HCOB-Fiori-S/4-Migration</v>
      </c>
      <c r="I122" t="e">
        <f t="shared" si="5"/>
        <v>#VALUE!</v>
      </c>
      <c r="J122" t="e">
        <f t="shared" si="5"/>
        <v>#VALUE!</v>
      </c>
      <c r="K122" t="b" cm="1">
        <f t="array" ref="K122">COUNT(FIND({0,1,2,3,4,5,6,7,8,9},J122))&gt;0</f>
        <v>0</v>
      </c>
    </row>
    <row r="123" spans="1:11" x14ac:dyDescent="0.3">
      <c r="A123" s="1" t="s">
        <v>980</v>
      </c>
      <c r="C123" t="s">
        <v>981</v>
      </c>
      <c r="D123">
        <v>0</v>
      </c>
      <c r="E123" t="s">
        <v>766</v>
      </c>
      <c r="F123">
        <f>LEN(C123)-LEN(SUBSTITUTE(C123,"-",))</f>
        <v>4</v>
      </c>
      <c r="G123">
        <f t="shared" si="3"/>
        <v>2</v>
      </c>
      <c r="H123" t="str">
        <f t="shared" si="4"/>
        <v>Unterstützung-Projekt-072021</v>
      </c>
      <c r="I123" t="e">
        <f t="shared" si="5"/>
        <v>#VALUE!</v>
      </c>
      <c r="J123" t="e">
        <f t="shared" si="5"/>
        <v>#VALUE!</v>
      </c>
      <c r="K123" t="b" cm="1">
        <f t="array" ref="K123">COUNT(FIND({0,1,2,3,4,5,6,7,8,9},J123))&gt;0</f>
        <v>0</v>
      </c>
    </row>
    <row r="124" spans="1:11" x14ac:dyDescent="0.3">
      <c r="A124" s="1" t="s">
        <v>982</v>
      </c>
      <c r="C124" t="s">
        <v>686</v>
      </c>
      <c r="D124">
        <v>0</v>
      </c>
      <c r="E124" t="s">
        <v>766</v>
      </c>
      <c r="F124">
        <f>LEN(C124)-LEN(SUBSTITUTE(C124,"-",))</f>
        <v>2</v>
      </c>
      <c r="G124">
        <f t="shared" si="3"/>
        <v>2</v>
      </c>
      <c r="H124" t="str">
        <f t="shared" si="4"/>
        <v>ISS (2021/0178)</v>
      </c>
      <c r="I124" t="e">
        <f t="shared" si="5"/>
        <v>#VALUE!</v>
      </c>
      <c r="J124" t="str">
        <f t="shared" si="5"/>
        <v>ISS</v>
      </c>
      <c r="K124" t="b" cm="1">
        <f t="array" ref="K124">COUNT(FIND({0,1,2,3,4,5,6,7,8,9},J124))&gt;0</f>
        <v>0</v>
      </c>
    </row>
    <row r="125" spans="1:11" x14ac:dyDescent="0.3">
      <c r="A125" s="1" t="s">
        <v>983</v>
      </c>
      <c r="C125" t="s">
        <v>687</v>
      </c>
      <c r="D125">
        <v>0</v>
      </c>
      <c r="E125" t="s">
        <v>766</v>
      </c>
      <c r="F125">
        <f>LEN(C125)-LEN(SUBSTITUTE(C125,"-",))</f>
        <v>4</v>
      </c>
      <c r="G125">
        <f t="shared" si="3"/>
        <v>2</v>
      </c>
      <c r="H125" t="str">
        <f t="shared" si="4"/>
        <v>Betriebs-und-Projektunterstützung</v>
      </c>
      <c r="I125" t="e">
        <f t="shared" si="5"/>
        <v>#VALUE!</v>
      </c>
      <c r="J125" t="e">
        <f t="shared" si="5"/>
        <v>#VALUE!</v>
      </c>
      <c r="K125" t="b" cm="1">
        <f t="array" ref="K125">COUNT(FIND({0,1,2,3,4,5,6,7,8,9},J125))&gt;0</f>
        <v>0</v>
      </c>
    </row>
    <row r="126" spans="1:11" x14ac:dyDescent="0.3">
      <c r="A126" s="1" t="s">
        <v>984</v>
      </c>
      <c r="C126" t="s">
        <v>985</v>
      </c>
      <c r="D126">
        <v>0</v>
      </c>
      <c r="E126" t="s">
        <v>766</v>
      </c>
      <c r="F126">
        <f>LEN(C126)-LEN(SUBSTITUTE(C126,"-",))</f>
        <v>5</v>
      </c>
      <c r="G126">
        <f t="shared" si="3"/>
        <v>2</v>
      </c>
      <c r="H126" t="str">
        <f t="shared" si="4"/>
        <v>Edewecht-WE-RF-Erweiterung</v>
      </c>
      <c r="I126" t="e">
        <f t="shared" si="5"/>
        <v>#VALUE!</v>
      </c>
      <c r="J126" t="e">
        <f t="shared" si="5"/>
        <v>#VALUE!</v>
      </c>
      <c r="K126" t="b" cm="1">
        <f t="array" ref="K126">COUNT(FIND({0,1,2,3,4,5,6,7,8,9},J126))&gt;0</f>
        <v>0</v>
      </c>
    </row>
    <row r="127" spans="1:11" x14ac:dyDescent="0.3">
      <c r="A127" s="1" t="s">
        <v>986</v>
      </c>
      <c r="C127" t="s">
        <v>688</v>
      </c>
      <c r="D127">
        <v>0</v>
      </c>
      <c r="E127" t="s">
        <v>766</v>
      </c>
      <c r="F127">
        <f>LEN(C127)-LEN(SUBSTITUTE(C127,"-",))</f>
        <v>2</v>
      </c>
      <c r="G127">
        <f t="shared" si="3"/>
        <v>2</v>
      </c>
      <c r="H127" t="str">
        <f t="shared" si="4"/>
        <v>FIORI</v>
      </c>
      <c r="I127" t="e">
        <f t="shared" si="5"/>
        <v>#VALUE!</v>
      </c>
      <c r="J127" t="e">
        <f t="shared" si="5"/>
        <v>#VALUE!</v>
      </c>
      <c r="K127" t="b" cm="1">
        <f t="array" ref="K127">COUNT(FIND({0,1,2,3,4,5,6,7,8,9},J127))&gt;0</f>
        <v>0</v>
      </c>
    </row>
    <row r="128" spans="1:11" x14ac:dyDescent="0.3">
      <c r="A128" s="1" t="s">
        <v>987</v>
      </c>
      <c r="C128" t="s">
        <v>690</v>
      </c>
      <c r="D128">
        <v>0</v>
      </c>
      <c r="E128" t="s">
        <v>766</v>
      </c>
      <c r="F128">
        <f>LEN(C128)-LEN(SUBSTITUTE(C128,"-",))</f>
        <v>2</v>
      </c>
      <c r="G128">
        <f t="shared" si="3"/>
        <v>2</v>
      </c>
      <c r="H128" t="str">
        <f t="shared" si="4"/>
        <v>Analyseworkshop</v>
      </c>
      <c r="I128" t="e">
        <f t="shared" si="5"/>
        <v>#VALUE!</v>
      </c>
      <c r="J128" t="e">
        <f t="shared" si="5"/>
        <v>#VALUE!</v>
      </c>
      <c r="K128" t="b" cm="1">
        <f t="array" ref="K128">COUNT(FIND({0,1,2,3,4,5,6,7,8,9},J128))&gt;0</f>
        <v>0</v>
      </c>
    </row>
    <row r="129" spans="1:11" x14ac:dyDescent="0.3">
      <c r="A129" s="1" t="s">
        <v>988</v>
      </c>
      <c r="C129" t="s">
        <v>693</v>
      </c>
      <c r="D129">
        <v>0</v>
      </c>
      <c r="E129" t="s">
        <v>766</v>
      </c>
      <c r="F129">
        <f>LEN(C129)-LEN(SUBSTITUTE(C129,"-",))</f>
        <v>2</v>
      </c>
      <c r="G129">
        <f t="shared" si="3"/>
        <v>2</v>
      </c>
      <c r="H129" t="str">
        <f t="shared" si="4"/>
        <v>Beratung&amp;Entwicklung</v>
      </c>
      <c r="I129" t="e">
        <f t="shared" si="5"/>
        <v>#VALUE!</v>
      </c>
      <c r="J129" t="e">
        <f t="shared" si="5"/>
        <v>#VALUE!</v>
      </c>
      <c r="K129" t="b" cm="1">
        <f t="array" ref="K129">COUNT(FIND({0,1,2,3,4,5,6,7,8,9},J129))&gt;0</f>
        <v>0</v>
      </c>
    </row>
    <row r="130" spans="1:11" x14ac:dyDescent="0.3">
      <c r="A130" s="1" t="s">
        <v>989</v>
      </c>
      <c r="C130" t="s">
        <v>990</v>
      </c>
      <c r="D130">
        <v>0</v>
      </c>
      <c r="E130" t="s">
        <v>766</v>
      </c>
      <c r="F130">
        <f>LEN(C130)-LEN(SUBSTITUTE(C130,"-",))</f>
        <v>3</v>
      </c>
      <c r="G130">
        <f t="shared" si="3"/>
        <v>2</v>
      </c>
      <c r="H130" t="str">
        <f t="shared" si="4"/>
        <v>Interne-Aufschreibung</v>
      </c>
      <c r="I130" t="e">
        <f t="shared" si="5"/>
        <v>#VALUE!</v>
      </c>
      <c r="J130" t="e">
        <f t="shared" si="5"/>
        <v>#VALUE!</v>
      </c>
      <c r="K130" t="b" cm="1">
        <f t="array" ref="K130">COUNT(FIND({0,1,2,3,4,5,6,7,8,9},J130))&gt;0</f>
        <v>0</v>
      </c>
    </row>
    <row r="131" spans="1:11" x14ac:dyDescent="0.3">
      <c r="A131" s="1" t="s">
        <v>991</v>
      </c>
      <c r="C131" t="s">
        <v>701</v>
      </c>
      <c r="D131">
        <v>0</v>
      </c>
      <c r="E131" t="s">
        <v>766</v>
      </c>
      <c r="F131">
        <f>LEN(C131)-LEN(SUBSTITUTE(C131,"-",))</f>
        <v>3</v>
      </c>
      <c r="G131">
        <f t="shared" ref="G131:G194" si="6">IF(F131&gt;1,2,F131)</f>
        <v>2</v>
      </c>
      <c r="H131" t="str">
        <f t="shared" ref="H131:H194" si="7">RIGHT($C131,LEN($C131)-SEARCH("#",SUBSTITUTE($C131,"-","#",G131)))</f>
        <v>Interne-Aufschreibung</v>
      </c>
      <c r="I131" t="e">
        <f t="shared" ref="I131:J194" si="8">LEFT(G131,SEARCH(" ",G131,1)-1)</f>
        <v>#VALUE!</v>
      </c>
      <c r="J131" t="e">
        <f t="shared" si="8"/>
        <v>#VALUE!</v>
      </c>
      <c r="K131" t="b" cm="1">
        <f t="array" ref="K131">COUNT(FIND({0,1,2,3,4,5,6,7,8,9},J131))&gt;0</f>
        <v>0</v>
      </c>
    </row>
    <row r="132" spans="1:11" x14ac:dyDescent="0.3">
      <c r="A132" s="1" t="s">
        <v>992</v>
      </c>
      <c r="C132" t="s">
        <v>737</v>
      </c>
      <c r="D132">
        <v>0</v>
      </c>
      <c r="E132" t="s">
        <v>766</v>
      </c>
      <c r="F132">
        <f>LEN(C132)-LEN(SUBSTITUTE(C132,"-",))</f>
        <v>4</v>
      </c>
      <c r="G132">
        <f t="shared" si="6"/>
        <v>2</v>
      </c>
      <c r="H132" t="str">
        <f t="shared" si="7"/>
        <v>IAL-MFS-Schulung</v>
      </c>
      <c r="I132" t="e">
        <f t="shared" si="8"/>
        <v>#VALUE!</v>
      </c>
      <c r="J132" t="e">
        <f t="shared" si="8"/>
        <v>#VALUE!</v>
      </c>
      <c r="K132" t="b" cm="1">
        <f t="array" ref="K132">COUNT(FIND({0,1,2,3,4,5,6,7,8,9},J132))&gt;0</f>
        <v>0</v>
      </c>
    </row>
    <row r="133" spans="1:11" x14ac:dyDescent="0.3">
      <c r="A133" s="1" t="s">
        <v>993</v>
      </c>
      <c r="C133" t="s">
        <v>738</v>
      </c>
      <c r="D133">
        <v>0</v>
      </c>
      <c r="E133" t="s">
        <v>766</v>
      </c>
      <c r="F133">
        <f>LEN(C133)-LEN(SUBSTITUTE(C133,"-",))</f>
        <v>2</v>
      </c>
      <c r="G133">
        <f t="shared" si="6"/>
        <v>2</v>
      </c>
      <c r="H133" t="str">
        <f t="shared" si="7"/>
        <v>Beeline</v>
      </c>
      <c r="I133" t="e">
        <f t="shared" si="8"/>
        <v>#VALUE!</v>
      </c>
      <c r="J133" t="e">
        <f t="shared" si="8"/>
        <v>#VALUE!</v>
      </c>
      <c r="K133" t="b" cm="1">
        <f t="array" ref="K133">COUNT(FIND({0,1,2,3,4,5,6,7,8,9},J133))&gt;0</f>
        <v>0</v>
      </c>
    </row>
    <row r="134" spans="1:11" x14ac:dyDescent="0.3">
      <c r="A134" s="1" t="s">
        <v>994</v>
      </c>
      <c r="C134" t="s">
        <v>740</v>
      </c>
      <c r="D134">
        <v>0</v>
      </c>
      <c r="E134" t="s">
        <v>766</v>
      </c>
      <c r="F134">
        <f>LEN(C134)-LEN(SUBSTITUTE(C134,"-",))</f>
        <v>7</v>
      </c>
      <c r="G134">
        <f t="shared" si="6"/>
        <v>2</v>
      </c>
      <c r="H134" t="str">
        <f t="shared" si="7"/>
        <v>Fiori--/-S/4-Einführung-2022</v>
      </c>
      <c r="I134" t="e">
        <f t="shared" si="8"/>
        <v>#VALUE!</v>
      </c>
      <c r="J134" t="e">
        <f t="shared" si="8"/>
        <v>#VALUE!</v>
      </c>
      <c r="K134" t="b" cm="1">
        <f t="array" ref="K134">COUNT(FIND({0,1,2,3,4,5,6,7,8,9},J134))&gt;0</f>
        <v>0</v>
      </c>
    </row>
    <row r="135" spans="1:11" x14ac:dyDescent="0.3">
      <c r="A135" s="1" t="s">
        <v>995</v>
      </c>
      <c r="C135" t="s">
        <v>748</v>
      </c>
      <c r="D135">
        <v>0</v>
      </c>
      <c r="E135" t="s">
        <v>766</v>
      </c>
      <c r="F135">
        <f>LEN(C135)-LEN(SUBSTITUTE(C135,"-",))</f>
        <v>2</v>
      </c>
      <c r="G135">
        <f t="shared" si="6"/>
        <v>2</v>
      </c>
      <c r="H135" t="str">
        <f t="shared" si="7"/>
        <v>Juwel</v>
      </c>
      <c r="I135" t="e">
        <f t="shared" si="8"/>
        <v>#VALUE!</v>
      </c>
      <c r="J135" t="e">
        <f t="shared" si="8"/>
        <v>#VALUE!</v>
      </c>
      <c r="K135" t="b" cm="1">
        <f t="array" ref="K135">COUNT(FIND({0,1,2,3,4,5,6,7,8,9},J135))&gt;0</f>
        <v>0</v>
      </c>
    </row>
    <row r="136" spans="1:11" x14ac:dyDescent="0.3">
      <c r="A136" s="1" t="s">
        <v>996</v>
      </c>
      <c r="C136" t="s">
        <v>750</v>
      </c>
      <c r="D136">
        <v>0</v>
      </c>
      <c r="E136" t="s">
        <v>766</v>
      </c>
      <c r="F136">
        <f>LEN(C136)-LEN(SUBSTITUTE(C136,"-",))</f>
        <v>3</v>
      </c>
      <c r="G136">
        <f t="shared" si="6"/>
        <v>2</v>
      </c>
      <c r="H136" t="str">
        <f t="shared" si="7"/>
        <v>Workshop-91619/0105/030</v>
      </c>
      <c r="I136" t="e">
        <f t="shared" si="8"/>
        <v>#VALUE!</v>
      </c>
      <c r="J136" t="e">
        <f t="shared" si="8"/>
        <v>#VALUE!</v>
      </c>
      <c r="K136" t="b" cm="1">
        <f t="array" ref="K136">COUNT(FIND({0,1,2,3,4,5,6,7,8,9},J136))&gt;0</f>
        <v>0</v>
      </c>
    </row>
    <row r="137" spans="1:11" x14ac:dyDescent="0.3">
      <c r="A137" s="1" t="s">
        <v>997</v>
      </c>
      <c r="C137" t="s">
        <v>998</v>
      </c>
      <c r="D137">
        <v>0</v>
      </c>
      <c r="E137" t="s">
        <v>766</v>
      </c>
      <c r="F137">
        <f>LEN(C137)-LEN(SUBSTITUTE(C137,"-",))</f>
        <v>3</v>
      </c>
      <c r="G137">
        <f t="shared" si="6"/>
        <v>2</v>
      </c>
      <c r="H137" t="str">
        <f t="shared" si="7"/>
        <v>TXS-Erweiterung</v>
      </c>
      <c r="I137" t="e">
        <f t="shared" si="8"/>
        <v>#VALUE!</v>
      </c>
      <c r="J137" t="e">
        <f t="shared" si="8"/>
        <v>#VALUE!</v>
      </c>
      <c r="K137" t="b" cm="1">
        <f t="array" ref="K137">COUNT(FIND({0,1,2,3,4,5,6,7,8,9},J137))&gt;0</f>
        <v>0</v>
      </c>
    </row>
    <row r="138" spans="1:11" x14ac:dyDescent="0.3">
      <c r="A138" s="1" t="s">
        <v>999</v>
      </c>
      <c r="B138" t="s">
        <v>767</v>
      </c>
      <c r="C138" t="s">
        <v>68</v>
      </c>
      <c r="D138">
        <v>1</v>
      </c>
      <c r="E138" t="s">
        <v>766</v>
      </c>
      <c r="F138">
        <f>LEN(C138)-LEN(SUBSTITUTE(C138,"-",))</f>
        <v>1</v>
      </c>
      <c r="G138">
        <f t="shared" si="6"/>
        <v>1</v>
      </c>
      <c r="H138" t="str">
        <f t="shared" si="7"/>
        <v>Koordination</v>
      </c>
      <c r="I138" t="e">
        <f t="shared" si="8"/>
        <v>#VALUE!</v>
      </c>
      <c r="J138" t="e">
        <f t="shared" si="8"/>
        <v>#VALUE!</v>
      </c>
      <c r="K138" t="b" cm="1">
        <f t="array" ref="K138">COUNT(FIND({0,1,2,3,4,5,6,7,8,9},J138))&gt;0</f>
        <v>0</v>
      </c>
    </row>
    <row r="139" spans="1:11" x14ac:dyDescent="0.3">
      <c r="A139" s="1" t="s">
        <v>1000</v>
      </c>
      <c r="B139" t="s">
        <v>767</v>
      </c>
      <c r="C139" t="s">
        <v>5</v>
      </c>
      <c r="D139">
        <v>1</v>
      </c>
      <c r="E139" t="s">
        <v>766</v>
      </c>
      <c r="F139">
        <f>LEN(C139)-LEN(SUBSTITUTE(C139,"-",))</f>
        <v>1</v>
      </c>
      <c r="G139">
        <f t="shared" si="6"/>
        <v>1</v>
      </c>
      <c r="H139" t="str">
        <f t="shared" si="7"/>
        <v>Projektaufschreibung</v>
      </c>
      <c r="I139" t="e">
        <f t="shared" si="8"/>
        <v>#VALUE!</v>
      </c>
      <c r="J139" t="e">
        <f t="shared" si="8"/>
        <v>#VALUE!</v>
      </c>
      <c r="K139" t="b" cm="1">
        <f t="array" ref="K139">COUNT(FIND({0,1,2,3,4,5,6,7,8,9},J139))&gt;0</f>
        <v>0</v>
      </c>
    </row>
    <row r="140" spans="1:11" x14ac:dyDescent="0.3">
      <c r="A140" s="1" t="s">
        <v>1001</v>
      </c>
      <c r="B140" t="s">
        <v>767</v>
      </c>
      <c r="C140" t="s">
        <v>1002</v>
      </c>
      <c r="D140">
        <v>1</v>
      </c>
      <c r="E140" t="s">
        <v>766</v>
      </c>
      <c r="F140">
        <f>LEN(C140)-LEN(SUBSTITUTE(C140,"-",))</f>
        <v>1</v>
      </c>
      <c r="G140">
        <f t="shared" si="6"/>
        <v>1</v>
      </c>
      <c r="H140" t="str">
        <f t="shared" si="7"/>
        <v>PZE</v>
      </c>
      <c r="I140" t="e">
        <f t="shared" si="8"/>
        <v>#VALUE!</v>
      </c>
      <c r="J140" t="e">
        <f t="shared" si="8"/>
        <v>#VALUE!</v>
      </c>
      <c r="K140" t="b" cm="1">
        <f t="array" ref="K140">COUNT(FIND({0,1,2,3,4,5,6,7,8,9},J140))&gt;0</f>
        <v>0</v>
      </c>
    </row>
    <row r="141" spans="1:11" x14ac:dyDescent="0.3">
      <c r="A141" s="1" t="s">
        <v>1003</v>
      </c>
      <c r="B141" t="s">
        <v>768</v>
      </c>
      <c r="C141" t="s">
        <v>13</v>
      </c>
      <c r="D141">
        <v>1</v>
      </c>
      <c r="E141" t="s">
        <v>766</v>
      </c>
      <c r="F141">
        <f>LEN(C141)-LEN(SUBSTITUTE(C141,"-",))</f>
        <v>1</v>
      </c>
      <c r="G141">
        <f t="shared" si="6"/>
        <v>1</v>
      </c>
      <c r="H141" t="str">
        <f t="shared" si="7"/>
        <v>Wartung und Verwaltung</v>
      </c>
      <c r="I141" t="e">
        <f t="shared" si="8"/>
        <v>#VALUE!</v>
      </c>
      <c r="J141" t="str">
        <f t="shared" si="8"/>
        <v>Wartung</v>
      </c>
      <c r="K141" t="b" cm="1">
        <f t="array" ref="K141">COUNT(FIND({0,1,2,3,4,5,6,7,8,9},J141))&gt;0</f>
        <v>0</v>
      </c>
    </row>
    <row r="142" spans="1:11" x14ac:dyDescent="0.3">
      <c r="A142" s="1" t="s">
        <v>1004</v>
      </c>
      <c r="B142" t="s">
        <v>768</v>
      </c>
      <c r="C142" t="s">
        <v>17</v>
      </c>
      <c r="D142">
        <v>1</v>
      </c>
      <c r="E142" t="s">
        <v>766</v>
      </c>
      <c r="F142">
        <f>LEN(C142)-LEN(SUBSTITUTE(C142,"-",))</f>
        <v>1</v>
      </c>
      <c r="G142">
        <f t="shared" si="6"/>
        <v>1</v>
      </c>
      <c r="H142" t="str">
        <f t="shared" si="7"/>
        <v>Helpdesk</v>
      </c>
      <c r="I142" t="e">
        <f t="shared" si="8"/>
        <v>#VALUE!</v>
      </c>
      <c r="J142" t="e">
        <f t="shared" si="8"/>
        <v>#VALUE!</v>
      </c>
      <c r="K142" t="b" cm="1">
        <f t="array" ref="K142">COUNT(FIND({0,1,2,3,4,5,6,7,8,9},J142))&gt;0</f>
        <v>0</v>
      </c>
    </row>
    <row r="143" spans="1:11" x14ac:dyDescent="0.3">
      <c r="A143" s="1" t="s">
        <v>1005</v>
      </c>
      <c r="B143" t="s">
        <v>768</v>
      </c>
      <c r="C143" t="s">
        <v>1006</v>
      </c>
      <c r="D143">
        <v>1</v>
      </c>
      <c r="E143" t="s">
        <v>766</v>
      </c>
      <c r="F143">
        <f>LEN(C143)-LEN(SUBSTITUTE(C143,"-",))</f>
        <v>1</v>
      </c>
      <c r="G143">
        <f t="shared" si="6"/>
        <v>1</v>
      </c>
      <c r="H143" t="str">
        <f t="shared" si="7"/>
        <v>Neueinführung</v>
      </c>
      <c r="I143" t="e">
        <f t="shared" si="8"/>
        <v>#VALUE!</v>
      </c>
      <c r="J143" t="e">
        <f t="shared" si="8"/>
        <v>#VALUE!</v>
      </c>
      <c r="K143" t="b" cm="1">
        <f t="array" ref="K143">COUNT(FIND({0,1,2,3,4,5,6,7,8,9},J143))&gt;0</f>
        <v>0</v>
      </c>
    </row>
    <row r="144" spans="1:11" x14ac:dyDescent="0.3">
      <c r="A144" s="1" t="s">
        <v>1007</v>
      </c>
      <c r="B144" t="s">
        <v>768</v>
      </c>
      <c r="C144" t="s">
        <v>20</v>
      </c>
      <c r="D144">
        <v>1</v>
      </c>
      <c r="E144" t="s">
        <v>766</v>
      </c>
      <c r="F144">
        <f>LEN(C144)-LEN(SUBSTITUTE(C144,"-",))</f>
        <v>1</v>
      </c>
      <c r="G144">
        <f t="shared" si="6"/>
        <v>1</v>
      </c>
      <c r="H144" t="str">
        <f t="shared" si="7"/>
        <v>Beschaffung</v>
      </c>
      <c r="I144" t="e">
        <f t="shared" si="8"/>
        <v>#VALUE!</v>
      </c>
      <c r="J144" t="e">
        <f t="shared" si="8"/>
        <v>#VALUE!</v>
      </c>
      <c r="K144" t="b" cm="1">
        <f t="array" ref="K144">COUNT(FIND({0,1,2,3,4,5,6,7,8,9},J144))&gt;0</f>
        <v>0</v>
      </c>
    </row>
    <row r="145" spans="1:11" x14ac:dyDescent="0.3">
      <c r="A145" s="1" t="s">
        <v>1008</v>
      </c>
      <c r="B145" t="s">
        <v>768</v>
      </c>
      <c r="C145" t="s">
        <v>1009</v>
      </c>
      <c r="D145">
        <v>1</v>
      </c>
      <c r="E145" t="s">
        <v>766</v>
      </c>
      <c r="F145">
        <f>LEN(C145)-LEN(SUBSTITUTE(C145,"-",))</f>
        <v>1</v>
      </c>
      <c r="G145">
        <f t="shared" si="6"/>
        <v>1</v>
      </c>
      <c r="H145" t="str">
        <f t="shared" si="7"/>
        <v>Inventur</v>
      </c>
      <c r="I145" t="e">
        <f t="shared" si="8"/>
        <v>#VALUE!</v>
      </c>
      <c r="J145" t="e">
        <f t="shared" si="8"/>
        <v>#VALUE!</v>
      </c>
      <c r="K145" t="b" cm="1">
        <f t="array" ref="K145">COUNT(FIND({0,1,2,3,4,5,6,7,8,9},J145))&gt;0</f>
        <v>0</v>
      </c>
    </row>
    <row r="146" spans="1:11" x14ac:dyDescent="0.3">
      <c r="A146" s="1" t="s">
        <v>1010</v>
      </c>
      <c r="B146" t="s">
        <v>768</v>
      </c>
      <c r="C146" t="s">
        <v>24</v>
      </c>
      <c r="D146">
        <v>1</v>
      </c>
      <c r="E146" t="s">
        <v>766</v>
      </c>
      <c r="F146">
        <f>LEN(C146)-LEN(SUBSTITUTE(C146,"-",))</f>
        <v>1</v>
      </c>
      <c r="G146">
        <f t="shared" si="6"/>
        <v>1</v>
      </c>
      <c r="H146" t="str">
        <f t="shared" si="7"/>
        <v>SAP</v>
      </c>
      <c r="I146" t="e">
        <f t="shared" si="8"/>
        <v>#VALUE!</v>
      </c>
      <c r="J146" t="e">
        <f t="shared" si="8"/>
        <v>#VALUE!</v>
      </c>
      <c r="K146" t="b" cm="1">
        <f t="array" ref="K146">COUNT(FIND({0,1,2,3,4,5,6,7,8,9},J146))&gt;0</f>
        <v>0</v>
      </c>
    </row>
    <row r="147" spans="1:11" x14ac:dyDescent="0.3">
      <c r="A147" s="1" t="s">
        <v>1011</v>
      </c>
      <c r="B147" t="s">
        <v>769</v>
      </c>
      <c r="C147" t="s">
        <v>1012</v>
      </c>
      <c r="D147">
        <v>1</v>
      </c>
      <c r="E147" t="s">
        <v>766</v>
      </c>
      <c r="F147">
        <f>LEN(C147)-LEN(SUBSTITUTE(C147,"-",))</f>
        <v>1</v>
      </c>
      <c r="G147">
        <f t="shared" si="6"/>
        <v>1</v>
      </c>
      <c r="H147" t="str">
        <f t="shared" si="7"/>
        <v>Dynamisierung Anlagenbilder</v>
      </c>
      <c r="I147" t="e">
        <f t="shared" si="8"/>
        <v>#VALUE!</v>
      </c>
      <c r="J147" t="str">
        <f t="shared" si="8"/>
        <v>Dynamisierung</v>
      </c>
      <c r="K147" t="b" cm="1">
        <f t="array" ref="K147">COUNT(FIND({0,1,2,3,4,5,6,7,8,9},J147))&gt;0</f>
        <v>0</v>
      </c>
    </row>
    <row r="148" spans="1:11" x14ac:dyDescent="0.3">
      <c r="A148" s="1" t="s">
        <v>1013</v>
      </c>
      <c r="B148" t="s">
        <v>773</v>
      </c>
      <c r="C148" t="s">
        <v>1014</v>
      </c>
      <c r="D148">
        <v>1</v>
      </c>
      <c r="E148" t="s">
        <v>766</v>
      </c>
      <c r="F148">
        <f>LEN(C148)-LEN(SUBSTITUTE(C148,"-",))</f>
        <v>1</v>
      </c>
      <c r="G148">
        <f t="shared" si="6"/>
        <v>1</v>
      </c>
      <c r="H148" t="str">
        <f t="shared" si="7"/>
        <v>Masterprojekt Hybris Marketing</v>
      </c>
      <c r="I148" t="e">
        <f t="shared" si="8"/>
        <v>#VALUE!</v>
      </c>
      <c r="J148" t="str">
        <f t="shared" si="8"/>
        <v>Masterprojekt</v>
      </c>
      <c r="K148" t="b" cm="1">
        <f t="array" ref="K148">COUNT(FIND({0,1,2,3,4,5,6,7,8,9},J148))&gt;0</f>
        <v>0</v>
      </c>
    </row>
    <row r="149" spans="1:11" x14ac:dyDescent="0.3">
      <c r="A149" s="1" t="s">
        <v>1015</v>
      </c>
      <c r="B149" t="s">
        <v>775</v>
      </c>
      <c r="C149" t="s">
        <v>68</v>
      </c>
      <c r="D149">
        <v>1</v>
      </c>
      <c r="E149" t="s">
        <v>766</v>
      </c>
      <c r="F149">
        <f>LEN(C149)-LEN(SUBSTITUTE(C149,"-",))</f>
        <v>1</v>
      </c>
      <c r="G149">
        <f t="shared" si="6"/>
        <v>1</v>
      </c>
      <c r="H149" t="str">
        <f t="shared" si="7"/>
        <v>Koordination</v>
      </c>
      <c r="I149" t="e">
        <f t="shared" si="8"/>
        <v>#VALUE!</v>
      </c>
      <c r="J149" t="e">
        <f t="shared" si="8"/>
        <v>#VALUE!</v>
      </c>
      <c r="K149" t="b" cm="1">
        <f t="array" ref="K149">COUNT(FIND({0,1,2,3,4,5,6,7,8,9},J149))&gt;0</f>
        <v>0</v>
      </c>
    </row>
    <row r="150" spans="1:11" x14ac:dyDescent="0.3">
      <c r="A150" s="1" t="s">
        <v>1016</v>
      </c>
      <c r="B150" t="s">
        <v>775</v>
      </c>
      <c r="C150" t="s">
        <v>1017</v>
      </c>
      <c r="D150">
        <v>1</v>
      </c>
      <c r="E150" t="s">
        <v>766</v>
      </c>
      <c r="F150">
        <f>LEN(C150)-LEN(SUBSTITUTE(C150,"-",))</f>
        <v>1</v>
      </c>
      <c r="G150">
        <f t="shared" si="6"/>
        <v>1</v>
      </c>
      <c r="H150" t="str">
        <f t="shared" si="7"/>
        <v>Konzepterstellung MFS</v>
      </c>
      <c r="I150" t="e">
        <f t="shared" si="8"/>
        <v>#VALUE!</v>
      </c>
      <c r="J150" t="str">
        <f t="shared" si="8"/>
        <v>Konzepterstellung</v>
      </c>
      <c r="K150" t="b" cm="1">
        <f t="array" ref="K150">COUNT(FIND({0,1,2,3,4,5,6,7,8,9},J150))&gt;0</f>
        <v>0</v>
      </c>
    </row>
    <row r="151" spans="1:11" x14ac:dyDescent="0.3">
      <c r="A151" s="1" t="s">
        <v>1018</v>
      </c>
      <c r="B151" t="s">
        <v>775</v>
      </c>
      <c r="C151" t="s">
        <v>1019</v>
      </c>
      <c r="D151">
        <v>1</v>
      </c>
      <c r="E151" t="s">
        <v>766</v>
      </c>
      <c r="F151">
        <f>LEN(C151)-LEN(SUBSTITUTE(C151,"-",))</f>
        <v>1</v>
      </c>
      <c r="G151">
        <f t="shared" si="6"/>
        <v>1</v>
      </c>
      <c r="H151" t="str">
        <f t="shared" si="7"/>
        <v>Realisierung</v>
      </c>
      <c r="I151" t="e">
        <f t="shared" si="8"/>
        <v>#VALUE!</v>
      </c>
      <c r="J151" t="e">
        <f t="shared" si="8"/>
        <v>#VALUE!</v>
      </c>
      <c r="K151" t="b" cm="1">
        <f t="array" ref="K151">COUNT(FIND({0,1,2,3,4,5,6,7,8,9},J151))&gt;0</f>
        <v>0</v>
      </c>
    </row>
    <row r="152" spans="1:11" x14ac:dyDescent="0.3">
      <c r="A152" s="1" t="s">
        <v>1020</v>
      </c>
      <c r="B152" t="s">
        <v>775</v>
      </c>
      <c r="C152" t="s">
        <v>1021</v>
      </c>
      <c r="D152">
        <v>1</v>
      </c>
      <c r="E152" t="s">
        <v>766</v>
      </c>
      <c r="F152">
        <f>LEN(C152)-LEN(SUBSTITUTE(C152,"-",))</f>
        <v>1</v>
      </c>
      <c r="G152">
        <f t="shared" si="6"/>
        <v>1</v>
      </c>
      <c r="H152" t="str">
        <f t="shared" si="7"/>
        <v>Tests</v>
      </c>
      <c r="I152" t="e">
        <f t="shared" si="8"/>
        <v>#VALUE!</v>
      </c>
      <c r="J152" t="e">
        <f t="shared" si="8"/>
        <v>#VALUE!</v>
      </c>
      <c r="K152" t="b" cm="1">
        <f t="array" ref="K152">COUNT(FIND({0,1,2,3,4,5,6,7,8,9},J152))&gt;0</f>
        <v>0</v>
      </c>
    </row>
    <row r="153" spans="1:11" x14ac:dyDescent="0.3">
      <c r="A153" s="1" t="s">
        <v>1022</v>
      </c>
      <c r="B153" t="s">
        <v>775</v>
      </c>
      <c r="C153" t="s">
        <v>1023</v>
      </c>
      <c r="D153">
        <v>1</v>
      </c>
      <c r="E153" t="s">
        <v>766</v>
      </c>
      <c r="F153">
        <f>LEN(C153)-LEN(SUBSTITUTE(C153,"-",))</f>
        <v>1</v>
      </c>
      <c r="G153">
        <f t="shared" si="6"/>
        <v>1</v>
      </c>
      <c r="H153" t="str">
        <f t="shared" si="7"/>
        <v>Unterstützung Releasewechsel</v>
      </c>
      <c r="I153" t="e">
        <f t="shared" si="8"/>
        <v>#VALUE!</v>
      </c>
      <c r="J153" t="str">
        <f t="shared" si="8"/>
        <v>Unterstützung</v>
      </c>
      <c r="K153" t="b" cm="1">
        <f t="array" ref="K153">COUNT(FIND({0,1,2,3,4,5,6,7,8,9},J153))&gt;0</f>
        <v>0</v>
      </c>
    </row>
    <row r="154" spans="1:11" x14ac:dyDescent="0.3">
      <c r="A154" s="1" t="s">
        <v>1024</v>
      </c>
      <c r="B154" t="s">
        <v>775</v>
      </c>
      <c r="C154" t="s">
        <v>1025</v>
      </c>
      <c r="D154">
        <v>1</v>
      </c>
      <c r="E154" t="s">
        <v>766</v>
      </c>
      <c r="F154">
        <f>LEN(C154)-LEN(SUBSTITUTE(C154,"-",))</f>
        <v>1</v>
      </c>
      <c r="G154">
        <f t="shared" si="6"/>
        <v>1</v>
      </c>
      <c r="H154" t="str">
        <f t="shared" si="7"/>
        <v>Betreuung Produktivbetrieb</v>
      </c>
      <c r="I154" t="e">
        <f t="shared" si="8"/>
        <v>#VALUE!</v>
      </c>
      <c r="J154" t="str">
        <f t="shared" si="8"/>
        <v>Betreuung</v>
      </c>
      <c r="K154" t="b" cm="1">
        <f t="array" ref="K154">COUNT(FIND({0,1,2,3,4,5,6,7,8,9},J154))&gt;0</f>
        <v>0</v>
      </c>
    </row>
    <row r="155" spans="1:11" x14ac:dyDescent="0.3">
      <c r="A155" s="1" t="s">
        <v>1026</v>
      </c>
      <c r="B155" t="s">
        <v>775</v>
      </c>
      <c r="C155" t="s">
        <v>1027</v>
      </c>
      <c r="D155">
        <v>1</v>
      </c>
      <c r="E155" t="s">
        <v>766</v>
      </c>
      <c r="F155">
        <f>LEN(C155)-LEN(SUBSTITUTE(C155,"-",))</f>
        <v>2</v>
      </c>
      <c r="G155">
        <f t="shared" si="6"/>
        <v>2</v>
      </c>
      <c r="H155" t="str">
        <f t="shared" si="7"/>
        <v>Pco</v>
      </c>
      <c r="I155" t="e">
        <f t="shared" si="8"/>
        <v>#VALUE!</v>
      </c>
      <c r="J155" t="e">
        <f t="shared" si="8"/>
        <v>#VALUE!</v>
      </c>
      <c r="K155" t="b" cm="1">
        <f t="array" ref="K155">COUNT(FIND({0,1,2,3,4,5,6,7,8,9},J155))&gt;0</f>
        <v>0</v>
      </c>
    </row>
    <row r="156" spans="1:11" x14ac:dyDescent="0.3">
      <c r="A156" s="1" t="s">
        <v>1028</v>
      </c>
      <c r="B156" t="s">
        <v>775</v>
      </c>
      <c r="C156" t="s">
        <v>1029</v>
      </c>
      <c r="D156">
        <v>1</v>
      </c>
      <c r="E156" t="s">
        <v>766</v>
      </c>
      <c r="F156">
        <f>LEN(C156)-LEN(SUBSTITUTE(C156,"-",))</f>
        <v>2</v>
      </c>
      <c r="G156">
        <f t="shared" si="6"/>
        <v>2</v>
      </c>
      <c r="H156" t="str">
        <f t="shared" si="7"/>
        <v>Mail Versand</v>
      </c>
      <c r="I156" t="e">
        <f t="shared" si="8"/>
        <v>#VALUE!</v>
      </c>
      <c r="J156" t="str">
        <f t="shared" si="8"/>
        <v>Mail</v>
      </c>
      <c r="K156" t="b" cm="1">
        <f t="array" ref="K156">COUNT(FIND({0,1,2,3,4,5,6,7,8,9},J156))&gt;0</f>
        <v>0</v>
      </c>
    </row>
    <row r="157" spans="1:11" x14ac:dyDescent="0.3">
      <c r="A157" s="1" t="s">
        <v>1030</v>
      </c>
      <c r="B157" t="s">
        <v>775</v>
      </c>
      <c r="C157" t="s">
        <v>1031</v>
      </c>
      <c r="D157">
        <v>1</v>
      </c>
      <c r="E157" t="s">
        <v>766</v>
      </c>
      <c r="F157">
        <f>LEN(C157)-LEN(SUBSTITUTE(C157,"-",))</f>
        <v>1</v>
      </c>
      <c r="G157">
        <f t="shared" si="6"/>
        <v>1</v>
      </c>
      <c r="H157" t="str">
        <f t="shared" si="7"/>
        <v>Unterstützung</v>
      </c>
      <c r="I157" t="e">
        <f t="shared" si="8"/>
        <v>#VALUE!</v>
      </c>
      <c r="J157" t="e">
        <f t="shared" si="8"/>
        <v>#VALUE!</v>
      </c>
      <c r="K157" t="b" cm="1">
        <f t="array" ref="K157">COUNT(FIND({0,1,2,3,4,5,6,7,8,9},J157))&gt;0</f>
        <v>0</v>
      </c>
    </row>
    <row r="158" spans="1:11" x14ac:dyDescent="0.3">
      <c r="A158" s="1" t="s">
        <v>1032</v>
      </c>
      <c r="B158" t="s">
        <v>777</v>
      </c>
      <c r="C158" t="s">
        <v>68</v>
      </c>
      <c r="D158">
        <v>1</v>
      </c>
      <c r="E158" t="s">
        <v>766</v>
      </c>
      <c r="F158">
        <f>LEN(C158)-LEN(SUBSTITUTE(C158,"-",))</f>
        <v>1</v>
      </c>
      <c r="G158">
        <f t="shared" si="6"/>
        <v>1</v>
      </c>
      <c r="H158" t="str">
        <f t="shared" si="7"/>
        <v>Koordination</v>
      </c>
      <c r="I158" t="e">
        <f t="shared" si="8"/>
        <v>#VALUE!</v>
      </c>
      <c r="J158" t="e">
        <f t="shared" si="8"/>
        <v>#VALUE!</v>
      </c>
      <c r="K158" t="b" cm="1">
        <f t="array" ref="K158">COUNT(FIND({0,1,2,3,4,5,6,7,8,9},J158))&gt;0</f>
        <v>0</v>
      </c>
    </row>
    <row r="159" spans="1:11" x14ac:dyDescent="0.3">
      <c r="A159" s="1" t="s">
        <v>1033</v>
      </c>
      <c r="B159" t="s">
        <v>777</v>
      </c>
      <c r="C159" t="s">
        <v>1034</v>
      </c>
      <c r="D159">
        <v>1</v>
      </c>
      <c r="E159" t="s">
        <v>766</v>
      </c>
      <c r="F159">
        <f>LEN(C159)-LEN(SUBSTITUTE(C159,"-",))</f>
        <v>1</v>
      </c>
      <c r="G159">
        <f t="shared" si="6"/>
        <v>1</v>
      </c>
      <c r="H159" t="str">
        <f t="shared" si="7"/>
        <v>UHDs/Tickets</v>
      </c>
      <c r="I159" t="e">
        <f t="shared" si="8"/>
        <v>#VALUE!</v>
      </c>
      <c r="J159" t="e">
        <f t="shared" si="8"/>
        <v>#VALUE!</v>
      </c>
      <c r="K159" t="b" cm="1">
        <f t="array" ref="K159">COUNT(FIND({0,1,2,3,4,5,6,7,8,9},J159))&gt;0</f>
        <v>0</v>
      </c>
    </row>
    <row r="160" spans="1:11" x14ac:dyDescent="0.3">
      <c r="A160" s="1" t="s">
        <v>1035</v>
      </c>
      <c r="B160" t="s">
        <v>777</v>
      </c>
      <c r="C160" t="s">
        <v>36</v>
      </c>
      <c r="D160">
        <v>1</v>
      </c>
      <c r="E160" t="s">
        <v>766</v>
      </c>
      <c r="F160">
        <f>LEN(C160)-LEN(SUBSTITUTE(C160,"-",))</f>
        <v>1</v>
      </c>
      <c r="G160">
        <f t="shared" si="6"/>
        <v>1</v>
      </c>
      <c r="H160" t="str">
        <f t="shared" si="7"/>
        <v>Support</v>
      </c>
      <c r="I160" t="e">
        <f t="shared" si="8"/>
        <v>#VALUE!</v>
      </c>
      <c r="J160" t="e">
        <f t="shared" si="8"/>
        <v>#VALUE!</v>
      </c>
      <c r="K160" t="b" cm="1">
        <f t="array" ref="K160">COUNT(FIND({0,1,2,3,4,5,6,7,8,9},J160))&gt;0</f>
        <v>0</v>
      </c>
    </row>
    <row r="161" spans="1:11" x14ac:dyDescent="0.3">
      <c r="A161" s="1" t="s">
        <v>1036</v>
      </c>
      <c r="B161" t="s">
        <v>779</v>
      </c>
      <c r="C161" t="s">
        <v>1037</v>
      </c>
      <c r="D161">
        <v>1</v>
      </c>
      <c r="E161" t="s">
        <v>766</v>
      </c>
      <c r="F161">
        <f>LEN(C161)-LEN(SUBSTITUTE(C161,"-",))</f>
        <v>0</v>
      </c>
      <c r="G161">
        <f t="shared" si="6"/>
        <v>0</v>
      </c>
      <c r="H161" t="e">
        <f t="shared" si="7"/>
        <v>#VALUE!</v>
      </c>
      <c r="I161" t="e">
        <f t="shared" si="8"/>
        <v>#VALUE!</v>
      </c>
      <c r="J161" t="e">
        <f t="shared" si="8"/>
        <v>#VALUE!</v>
      </c>
      <c r="K161" t="b" cm="1">
        <f t="array" ref="K161">COUNT(FIND({0,1,2,3,4,5,6,7,8,9},J161))&gt;0</f>
        <v>0</v>
      </c>
    </row>
    <row r="162" spans="1:11" x14ac:dyDescent="0.3">
      <c r="A162" s="1" t="s">
        <v>1038</v>
      </c>
      <c r="B162" t="s">
        <v>779</v>
      </c>
      <c r="C162" t="s">
        <v>1039</v>
      </c>
      <c r="D162">
        <v>1</v>
      </c>
      <c r="E162" t="s">
        <v>766</v>
      </c>
      <c r="F162">
        <f>LEN(C162)-LEN(SUBSTITUTE(C162,"-",))</f>
        <v>1</v>
      </c>
      <c r="G162">
        <f t="shared" si="6"/>
        <v>1</v>
      </c>
      <c r="H162" t="str">
        <f t="shared" si="7"/>
        <v xml:space="preserve"> Informationen und Fragen zur Vorausverfügung</v>
      </c>
      <c r="I162" t="e">
        <f t="shared" si="8"/>
        <v>#VALUE!</v>
      </c>
      <c r="J162" t="str">
        <f t="shared" si="8"/>
        <v/>
      </c>
      <c r="K162" t="b" cm="1">
        <f t="array" ref="K162">COUNT(FIND({0,1,2,3,4,5,6,7,8,9},J162))&gt;0</f>
        <v>0</v>
      </c>
    </row>
    <row r="163" spans="1:11" x14ac:dyDescent="0.3">
      <c r="A163" s="1" t="s">
        <v>1040</v>
      </c>
      <c r="B163" t="s">
        <v>779</v>
      </c>
      <c r="C163" t="s">
        <v>1041</v>
      </c>
      <c r="D163">
        <v>1</v>
      </c>
      <c r="E163" t="s">
        <v>766</v>
      </c>
      <c r="F163">
        <f>LEN(C163)-LEN(SUBSTITUTE(C163,"-",))</f>
        <v>0</v>
      </c>
      <c r="G163">
        <f t="shared" si="6"/>
        <v>0</v>
      </c>
      <c r="H163" t="e">
        <f t="shared" si="7"/>
        <v>#VALUE!</v>
      </c>
      <c r="I163" t="e">
        <f t="shared" si="8"/>
        <v>#VALUE!</v>
      </c>
      <c r="J163" t="e">
        <f t="shared" si="8"/>
        <v>#VALUE!</v>
      </c>
      <c r="K163" t="b" cm="1">
        <f t="array" ref="K163">COUNT(FIND({0,1,2,3,4,5,6,7,8,9},J163))&gt;0</f>
        <v>0</v>
      </c>
    </row>
    <row r="164" spans="1:11" x14ac:dyDescent="0.3">
      <c r="A164" s="1" t="s">
        <v>1042</v>
      </c>
      <c r="B164" t="s">
        <v>779</v>
      </c>
      <c r="C164" t="s">
        <v>1043</v>
      </c>
      <c r="D164">
        <v>1</v>
      </c>
      <c r="E164" t="s">
        <v>766</v>
      </c>
      <c r="F164">
        <f>LEN(C164)-LEN(SUBSTITUTE(C164,"-",))</f>
        <v>1</v>
      </c>
      <c r="G164">
        <f t="shared" si="6"/>
        <v>1</v>
      </c>
      <c r="H164" t="str">
        <f t="shared" si="7"/>
        <v>Einrichtung neuer AT Steuersatz</v>
      </c>
      <c r="I164" t="e">
        <f t="shared" si="8"/>
        <v>#VALUE!</v>
      </c>
      <c r="J164" t="str">
        <f t="shared" si="8"/>
        <v>Einrichtung</v>
      </c>
      <c r="K164" t="b" cm="1">
        <f t="array" ref="K164">COUNT(FIND({0,1,2,3,4,5,6,7,8,9},J164))&gt;0</f>
        <v>0</v>
      </c>
    </row>
    <row r="165" spans="1:11" x14ac:dyDescent="0.3">
      <c r="A165" s="1" t="s">
        <v>1044</v>
      </c>
      <c r="B165" t="s">
        <v>779</v>
      </c>
      <c r="C165" t="s">
        <v>1045</v>
      </c>
      <c r="D165">
        <v>1</v>
      </c>
      <c r="E165" t="s">
        <v>766</v>
      </c>
      <c r="F165">
        <f>LEN(C165)-LEN(SUBSTITUTE(C165,"-",))</f>
        <v>2</v>
      </c>
      <c r="G165">
        <f t="shared" si="6"/>
        <v>2</v>
      </c>
      <c r="H165" t="str">
        <f t="shared" si="7"/>
        <v>Verwaltung</v>
      </c>
      <c r="I165" t="e">
        <f t="shared" si="8"/>
        <v>#VALUE!</v>
      </c>
      <c r="J165" t="e">
        <f t="shared" si="8"/>
        <v>#VALUE!</v>
      </c>
      <c r="K165" t="b" cm="1">
        <f t="array" ref="K165">COUNT(FIND({0,1,2,3,4,5,6,7,8,9},J165))&gt;0</f>
        <v>0</v>
      </c>
    </row>
    <row r="166" spans="1:11" x14ac:dyDescent="0.3">
      <c r="A166" s="1" t="s">
        <v>1046</v>
      </c>
      <c r="B166" t="s">
        <v>779</v>
      </c>
      <c r="C166" t="s">
        <v>1047</v>
      </c>
      <c r="D166">
        <v>1</v>
      </c>
      <c r="E166" t="s">
        <v>766</v>
      </c>
      <c r="F166">
        <f>LEN(C166)-LEN(SUBSTITUTE(C166,"-",))</f>
        <v>1</v>
      </c>
      <c r="G166">
        <f t="shared" si="6"/>
        <v>1</v>
      </c>
      <c r="H166" t="str">
        <f t="shared" si="7"/>
        <v>Neue Datenschutzrichtlinie</v>
      </c>
      <c r="I166" t="e">
        <f t="shared" si="8"/>
        <v>#VALUE!</v>
      </c>
      <c r="J166" t="str">
        <f t="shared" si="8"/>
        <v>Neue</v>
      </c>
      <c r="K166" t="b" cm="1">
        <f t="array" ref="K166">COUNT(FIND({0,1,2,3,4,5,6,7,8,9},J166))&gt;0</f>
        <v>0</v>
      </c>
    </row>
    <row r="167" spans="1:11" x14ac:dyDescent="0.3">
      <c r="A167" s="1" t="s">
        <v>1048</v>
      </c>
      <c r="B167" t="s">
        <v>779</v>
      </c>
      <c r="C167" t="s">
        <v>1049</v>
      </c>
      <c r="D167">
        <v>1</v>
      </c>
      <c r="E167" t="s">
        <v>766</v>
      </c>
      <c r="F167">
        <f>LEN(C167)-LEN(SUBSTITUTE(C167,"-",))</f>
        <v>2</v>
      </c>
      <c r="G167">
        <f t="shared" si="6"/>
        <v>2</v>
      </c>
      <c r="H167" t="str">
        <f t="shared" si="7"/>
        <v>Pos.</v>
      </c>
      <c r="I167" t="e">
        <f t="shared" si="8"/>
        <v>#VALUE!</v>
      </c>
      <c r="J167" t="e">
        <f t="shared" si="8"/>
        <v>#VALUE!</v>
      </c>
      <c r="K167" t="b" cm="1">
        <f t="array" ref="K167">COUNT(FIND({0,1,2,3,4,5,6,7,8,9},J167))&gt;0</f>
        <v>0</v>
      </c>
    </row>
    <row r="168" spans="1:11" x14ac:dyDescent="0.3">
      <c r="A168" s="1" t="s">
        <v>1050</v>
      </c>
      <c r="B168" t="s">
        <v>781</v>
      </c>
      <c r="C168" t="s">
        <v>1051</v>
      </c>
      <c r="D168">
        <v>1</v>
      </c>
      <c r="E168" t="s">
        <v>766</v>
      </c>
      <c r="F168">
        <f>LEN(C168)-LEN(SUBSTITUTE(C168,"-",))</f>
        <v>1</v>
      </c>
      <c r="G168">
        <f t="shared" si="6"/>
        <v>1</v>
      </c>
      <c r="H168" t="str">
        <f t="shared" si="7"/>
        <v>Übergreifend</v>
      </c>
      <c r="I168" t="e">
        <f t="shared" si="8"/>
        <v>#VALUE!</v>
      </c>
      <c r="J168" t="e">
        <f t="shared" si="8"/>
        <v>#VALUE!</v>
      </c>
      <c r="K168" t="b" cm="1">
        <f t="array" ref="K168">COUNT(FIND({0,1,2,3,4,5,6,7,8,9},J168))&gt;0</f>
        <v>0</v>
      </c>
    </row>
    <row r="169" spans="1:11" x14ac:dyDescent="0.3">
      <c r="A169" s="1" t="s">
        <v>1052</v>
      </c>
      <c r="B169" t="s">
        <v>781</v>
      </c>
      <c r="C169" t="s">
        <v>1053</v>
      </c>
      <c r="D169">
        <v>1</v>
      </c>
      <c r="E169" t="s">
        <v>766</v>
      </c>
      <c r="F169">
        <f>LEN(C169)-LEN(SUBSTITUTE(C169,"-",))</f>
        <v>1</v>
      </c>
      <c r="G169">
        <f t="shared" si="6"/>
        <v>1</v>
      </c>
      <c r="H169" t="str">
        <f t="shared" si="7"/>
        <v>Technologie</v>
      </c>
      <c r="I169" t="e">
        <f t="shared" si="8"/>
        <v>#VALUE!</v>
      </c>
      <c r="J169" t="e">
        <f t="shared" si="8"/>
        <v>#VALUE!</v>
      </c>
      <c r="K169" t="b" cm="1">
        <f t="array" ref="K169">COUNT(FIND({0,1,2,3,4,5,6,7,8,9},J169))&gt;0</f>
        <v>0</v>
      </c>
    </row>
    <row r="170" spans="1:11" x14ac:dyDescent="0.3">
      <c r="A170" s="1" t="s">
        <v>1054</v>
      </c>
      <c r="B170" t="s">
        <v>781</v>
      </c>
      <c r="C170" t="s">
        <v>1055</v>
      </c>
      <c r="D170">
        <v>1</v>
      </c>
      <c r="E170" t="s">
        <v>766</v>
      </c>
      <c r="F170">
        <f>LEN(C170)-LEN(SUBSTITUTE(C170,"-",))</f>
        <v>1</v>
      </c>
      <c r="G170">
        <f t="shared" si="6"/>
        <v>1</v>
      </c>
      <c r="H170" t="str">
        <f t="shared" si="7"/>
        <v>Korrektur/Erweiterung Textpfelge</v>
      </c>
      <c r="I170" t="e">
        <f t="shared" si="8"/>
        <v>#VALUE!</v>
      </c>
      <c r="J170" t="str">
        <f t="shared" si="8"/>
        <v>Korrektur/Erweiterung</v>
      </c>
      <c r="K170" t="b" cm="1">
        <f t="array" ref="K170">COUNT(FIND({0,1,2,3,4,5,6,7,8,9},J170))&gt;0</f>
        <v>0</v>
      </c>
    </row>
    <row r="171" spans="1:11" x14ac:dyDescent="0.3">
      <c r="A171" s="1" t="s">
        <v>1056</v>
      </c>
      <c r="B171" t="s">
        <v>781</v>
      </c>
      <c r="C171" t="s">
        <v>27</v>
      </c>
      <c r="D171">
        <v>1</v>
      </c>
      <c r="E171" t="s">
        <v>766</v>
      </c>
      <c r="F171">
        <f>LEN(C171)-LEN(SUBSTITUTE(C171,"-",))</f>
        <v>1</v>
      </c>
      <c r="G171">
        <f t="shared" si="6"/>
        <v>1</v>
      </c>
      <c r="H171" t="str">
        <f t="shared" si="7"/>
        <v>Kontingentierung</v>
      </c>
      <c r="I171" t="e">
        <f t="shared" si="8"/>
        <v>#VALUE!</v>
      </c>
      <c r="J171" t="e">
        <f t="shared" si="8"/>
        <v>#VALUE!</v>
      </c>
      <c r="K171" t="b" cm="1">
        <f t="array" ref="K171">COUNT(FIND({0,1,2,3,4,5,6,7,8,9},J171))&gt;0</f>
        <v>0</v>
      </c>
    </row>
    <row r="172" spans="1:11" x14ac:dyDescent="0.3">
      <c r="A172" s="1" t="s">
        <v>1057</v>
      </c>
      <c r="B172" t="s">
        <v>781</v>
      </c>
      <c r="C172" t="s">
        <v>1058</v>
      </c>
      <c r="D172">
        <v>1</v>
      </c>
      <c r="E172" t="s">
        <v>766</v>
      </c>
      <c r="F172">
        <f>LEN(C172)-LEN(SUBSTITUTE(C172,"-",))</f>
        <v>1</v>
      </c>
      <c r="G172">
        <f t="shared" si="6"/>
        <v>1</v>
      </c>
      <c r="H172" t="str">
        <f t="shared" si="7"/>
        <v>Darstellung Vektorgrafiken in Anlageliste</v>
      </c>
      <c r="I172" t="e">
        <f t="shared" si="8"/>
        <v>#VALUE!</v>
      </c>
      <c r="J172" t="str">
        <f t="shared" si="8"/>
        <v>Darstellung</v>
      </c>
      <c r="K172" t="b" cm="1">
        <f t="array" ref="K172">COUNT(FIND({0,1,2,3,4,5,6,7,8,9},J172))&gt;0</f>
        <v>0</v>
      </c>
    </row>
    <row r="173" spans="1:11" x14ac:dyDescent="0.3">
      <c r="A173" s="1" t="s">
        <v>1059</v>
      </c>
      <c r="B173" t="s">
        <v>781</v>
      </c>
      <c r="C173" t="s">
        <v>1060</v>
      </c>
      <c r="D173">
        <v>1</v>
      </c>
      <c r="E173" t="s">
        <v>766</v>
      </c>
      <c r="F173">
        <f>LEN(C173)-LEN(SUBSTITUTE(C173,"-",))</f>
        <v>1</v>
      </c>
      <c r="G173">
        <f t="shared" si="6"/>
        <v>1</v>
      </c>
      <c r="H173" t="str">
        <f t="shared" si="7"/>
        <v>IAF</v>
      </c>
      <c r="I173" t="e">
        <f t="shared" si="8"/>
        <v>#VALUE!</v>
      </c>
      <c r="J173" t="e">
        <f t="shared" si="8"/>
        <v>#VALUE!</v>
      </c>
      <c r="K173" t="b" cm="1">
        <f t="array" ref="K173">COUNT(FIND({0,1,2,3,4,5,6,7,8,9},J173))&gt;0</f>
        <v>0</v>
      </c>
    </row>
    <row r="174" spans="1:11" x14ac:dyDescent="0.3">
      <c r="A174" s="1" t="s">
        <v>1061</v>
      </c>
      <c r="B174" t="s">
        <v>781</v>
      </c>
      <c r="C174" t="s">
        <v>29</v>
      </c>
      <c r="D174">
        <v>1</v>
      </c>
      <c r="E174" t="s">
        <v>766</v>
      </c>
      <c r="F174">
        <f>LEN(C174)-LEN(SUBSTITUTE(C174,"-",))</f>
        <v>1</v>
      </c>
      <c r="G174">
        <f t="shared" si="6"/>
        <v>1</v>
      </c>
      <c r="H174" t="str">
        <f t="shared" si="7"/>
        <v>FIORI generische Komponenten</v>
      </c>
      <c r="I174" t="e">
        <f t="shared" si="8"/>
        <v>#VALUE!</v>
      </c>
      <c r="J174" t="str">
        <f t="shared" si="8"/>
        <v>FIORI</v>
      </c>
      <c r="K174" t="b" cm="1">
        <f t="array" ref="K174">COUNT(FIND({0,1,2,3,4,5,6,7,8,9},J174))&gt;0</f>
        <v>0</v>
      </c>
    </row>
    <row r="175" spans="1:11" x14ac:dyDescent="0.3">
      <c r="A175" s="1" t="s">
        <v>1062</v>
      </c>
      <c r="B175" t="s">
        <v>781</v>
      </c>
      <c r="C175" t="s">
        <v>1063</v>
      </c>
      <c r="D175">
        <v>1</v>
      </c>
      <c r="E175" t="s">
        <v>766</v>
      </c>
      <c r="F175">
        <f>LEN(C175)-LEN(SUBSTITUTE(C175,"-",))</f>
        <v>2</v>
      </c>
      <c r="G175">
        <f t="shared" si="6"/>
        <v>2</v>
      </c>
      <c r="H175" t="str">
        <f t="shared" si="7"/>
        <v>Komponente</v>
      </c>
      <c r="I175" t="e">
        <f t="shared" si="8"/>
        <v>#VALUE!</v>
      </c>
      <c r="J175" t="e">
        <f t="shared" si="8"/>
        <v>#VALUE!</v>
      </c>
      <c r="K175" t="b" cm="1">
        <f t="array" ref="K175">COUNT(FIND({0,1,2,3,4,5,6,7,8,9},J175))&gt;0</f>
        <v>0</v>
      </c>
    </row>
    <row r="176" spans="1:11" x14ac:dyDescent="0.3">
      <c r="A176" s="1" t="s">
        <v>1064</v>
      </c>
      <c r="B176" t="s">
        <v>781</v>
      </c>
      <c r="C176" t="s">
        <v>33</v>
      </c>
      <c r="D176">
        <v>1</v>
      </c>
      <c r="E176" t="s">
        <v>766</v>
      </c>
      <c r="F176">
        <f>LEN(C176)-LEN(SUBSTITUTE(C176,"-",))</f>
        <v>1</v>
      </c>
      <c r="G176">
        <f t="shared" si="6"/>
        <v>1</v>
      </c>
      <c r="H176" t="str">
        <f t="shared" si="7"/>
        <v>Projektunterstützung</v>
      </c>
      <c r="I176" t="e">
        <f t="shared" si="8"/>
        <v>#VALUE!</v>
      </c>
      <c r="J176" t="e">
        <f t="shared" si="8"/>
        <v>#VALUE!</v>
      </c>
      <c r="K176" t="b" cm="1">
        <f t="array" ref="K176">COUNT(FIND({0,1,2,3,4,5,6,7,8,9},J176))&gt;0</f>
        <v>0</v>
      </c>
    </row>
    <row r="177" spans="1:11" x14ac:dyDescent="0.3">
      <c r="A177" s="1" t="s">
        <v>1065</v>
      </c>
      <c r="B177" t="s">
        <v>781</v>
      </c>
      <c r="C177" t="s">
        <v>1066</v>
      </c>
      <c r="D177">
        <v>1</v>
      </c>
      <c r="E177" t="s">
        <v>766</v>
      </c>
      <c r="F177">
        <f>LEN(C177)-LEN(SUBSTITUTE(C177,"-",))</f>
        <v>2</v>
      </c>
      <c r="G177">
        <f t="shared" si="6"/>
        <v>2</v>
      </c>
      <c r="H177" t="str">
        <f t="shared" si="7"/>
        <v>Apps IOT</v>
      </c>
      <c r="I177" t="e">
        <f t="shared" si="8"/>
        <v>#VALUE!</v>
      </c>
      <c r="J177" t="str">
        <f t="shared" si="8"/>
        <v>Apps</v>
      </c>
      <c r="K177" t="b" cm="1">
        <f t="array" ref="K177">COUNT(FIND({0,1,2,3,4,5,6,7,8,9},J177))&gt;0</f>
        <v>0</v>
      </c>
    </row>
    <row r="178" spans="1:11" x14ac:dyDescent="0.3">
      <c r="A178" s="1" t="s">
        <v>1067</v>
      </c>
      <c r="B178" t="s">
        <v>781</v>
      </c>
      <c r="C178" t="s">
        <v>36</v>
      </c>
      <c r="D178">
        <v>1</v>
      </c>
      <c r="E178" t="s">
        <v>766</v>
      </c>
      <c r="F178">
        <f>LEN(C178)-LEN(SUBSTITUTE(C178,"-",))</f>
        <v>1</v>
      </c>
      <c r="G178">
        <f t="shared" si="6"/>
        <v>1</v>
      </c>
      <c r="H178" t="str">
        <f t="shared" si="7"/>
        <v>Support</v>
      </c>
      <c r="I178" t="e">
        <f t="shared" si="8"/>
        <v>#VALUE!</v>
      </c>
      <c r="J178" t="e">
        <f t="shared" si="8"/>
        <v>#VALUE!</v>
      </c>
      <c r="K178" t="b" cm="1">
        <f t="array" ref="K178">COUNT(FIND({0,1,2,3,4,5,6,7,8,9},J178))&gt;0</f>
        <v>0</v>
      </c>
    </row>
    <row r="179" spans="1:11" x14ac:dyDescent="0.3">
      <c r="A179" s="1" t="s">
        <v>1068</v>
      </c>
      <c r="B179" t="s">
        <v>782</v>
      </c>
      <c r="C179" t="s">
        <v>1069</v>
      </c>
      <c r="D179">
        <v>1</v>
      </c>
      <c r="E179" t="s">
        <v>766</v>
      </c>
      <c r="F179">
        <f>LEN(C179)-LEN(SUBSTITUTE(C179,"-",))</f>
        <v>1</v>
      </c>
      <c r="G179">
        <f t="shared" si="6"/>
        <v>1</v>
      </c>
      <c r="H179" t="str">
        <f t="shared" si="7"/>
        <v>Abstimmung übergreifend</v>
      </c>
      <c r="I179" t="e">
        <f t="shared" si="8"/>
        <v>#VALUE!</v>
      </c>
      <c r="J179" t="str">
        <f t="shared" si="8"/>
        <v>Abstimmung</v>
      </c>
      <c r="K179" t="b" cm="1">
        <f t="array" ref="K179">COUNT(FIND({0,1,2,3,4,5,6,7,8,9},J179))&gt;0</f>
        <v>0</v>
      </c>
    </row>
    <row r="180" spans="1:11" x14ac:dyDescent="0.3">
      <c r="A180" s="1" t="s">
        <v>1070</v>
      </c>
      <c r="B180" t="s">
        <v>782</v>
      </c>
      <c r="C180" t="s">
        <v>1071</v>
      </c>
      <c r="D180">
        <v>1</v>
      </c>
      <c r="E180" t="s">
        <v>766</v>
      </c>
      <c r="F180">
        <f>LEN(C180)-LEN(SUBSTITUTE(C180,"-",))</f>
        <v>2</v>
      </c>
      <c r="G180">
        <f t="shared" si="6"/>
        <v>2</v>
      </c>
      <c r="H180" t="str">
        <f t="shared" si="7"/>
        <v>System</v>
      </c>
      <c r="I180" t="e">
        <f t="shared" si="8"/>
        <v>#VALUE!</v>
      </c>
      <c r="J180" t="e">
        <f t="shared" si="8"/>
        <v>#VALUE!</v>
      </c>
      <c r="K180" t="b" cm="1">
        <f t="array" ref="K180">COUNT(FIND({0,1,2,3,4,5,6,7,8,9},J180))&gt;0</f>
        <v>0</v>
      </c>
    </row>
    <row r="181" spans="1:11" x14ac:dyDescent="0.3">
      <c r="A181" s="1" t="s">
        <v>1072</v>
      </c>
      <c r="B181" t="s">
        <v>782</v>
      </c>
      <c r="C181" t="s">
        <v>1073</v>
      </c>
      <c r="D181">
        <v>1</v>
      </c>
      <c r="E181" t="s">
        <v>766</v>
      </c>
      <c r="F181">
        <f>LEN(C181)-LEN(SUBSTITUTE(C181,"-",))</f>
        <v>1</v>
      </c>
      <c r="G181">
        <f t="shared" si="6"/>
        <v>1</v>
      </c>
      <c r="H181" t="str">
        <f t="shared" si="7"/>
        <v>zusätzliche Tätigkeiten</v>
      </c>
      <c r="I181" t="e">
        <f t="shared" si="8"/>
        <v>#VALUE!</v>
      </c>
      <c r="J181" t="str">
        <f t="shared" si="8"/>
        <v>zusätzliche</v>
      </c>
      <c r="K181" t="b" cm="1">
        <f t="array" ref="K181">COUNT(FIND({0,1,2,3,4,5,6,7,8,9},J181))&gt;0</f>
        <v>0</v>
      </c>
    </row>
    <row r="182" spans="1:11" x14ac:dyDescent="0.3">
      <c r="A182" s="1" t="s">
        <v>1074</v>
      </c>
      <c r="B182" t="s">
        <v>784</v>
      </c>
      <c r="C182" t="s">
        <v>34</v>
      </c>
      <c r="D182">
        <v>1</v>
      </c>
      <c r="E182" t="s">
        <v>766</v>
      </c>
      <c r="F182">
        <f>LEN(C182)-LEN(SUBSTITUTE(C182,"-",))</f>
        <v>1</v>
      </c>
      <c r="G182">
        <f t="shared" si="6"/>
        <v>1</v>
      </c>
      <c r="H182" t="str">
        <f t="shared" si="7"/>
        <v>Allgemein</v>
      </c>
      <c r="I182" t="e">
        <f t="shared" si="8"/>
        <v>#VALUE!</v>
      </c>
      <c r="J182" t="e">
        <f t="shared" si="8"/>
        <v>#VALUE!</v>
      </c>
      <c r="K182" t="b" cm="1">
        <f t="array" ref="K182">COUNT(FIND({0,1,2,3,4,5,6,7,8,9},J182))&gt;0</f>
        <v>0</v>
      </c>
    </row>
    <row r="183" spans="1:11" x14ac:dyDescent="0.3">
      <c r="A183" s="1" t="s">
        <v>1075</v>
      </c>
      <c r="B183" t="s">
        <v>784</v>
      </c>
      <c r="C183" t="s">
        <v>719</v>
      </c>
      <c r="D183">
        <v>1</v>
      </c>
      <c r="E183" t="s">
        <v>766</v>
      </c>
      <c r="F183">
        <f>LEN(C183)-LEN(SUBSTITUTE(C183,"-",))</f>
        <v>1</v>
      </c>
      <c r="G183">
        <f t="shared" si="6"/>
        <v>1</v>
      </c>
      <c r="H183" t="str">
        <f t="shared" si="7"/>
        <v>Personal</v>
      </c>
      <c r="I183" t="e">
        <f t="shared" si="8"/>
        <v>#VALUE!</v>
      </c>
      <c r="J183" t="e">
        <f t="shared" si="8"/>
        <v>#VALUE!</v>
      </c>
      <c r="K183" t="b" cm="1">
        <f t="array" ref="K183">COUNT(FIND({0,1,2,3,4,5,6,7,8,9},J183))&gt;0</f>
        <v>0</v>
      </c>
    </row>
    <row r="184" spans="1:11" x14ac:dyDescent="0.3">
      <c r="A184" s="1" t="s">
        <v>1076</v>
      </c>
      <c r="B184" t="s">
        <v>784</v>
      </c>
      <c r="C184" t="s">
        <v>1077</v>
      </c>
      <c r="D184">
        <v>1</v>
      </c>
      <c r="E184" t="s">
        <v>766</v>
      </c>
      <c r="F184">
        <f>LEN(C184)-LEN(SUBSTITUTE(C184,"-",))</f>
        <v>2</v>
      </c>
      <c r="G184">
        <f t="shared" si="6"/>
        <v>2</v>
      </c>
      <c r="H184" t="str">
        <f t="shared" si="7"/>
        <v>Projekt bezogen</v>
      </c>
      <c r="I184" t="e">
        <f t="shared" si="8"/>
        <v>#VALUE!</v>
      </c>
      <c r="J184" t="str">
        <f t="shared" si="8"/>
        <v>Projekt</v>
      </c>
      <c r="K184" t="b" cm="1">
        <f t="array" ref="K184">COUNT(FIND({0,1,2,3,4,5,6,7,8,9},J184))&gt;0</f>
        <v>0</v>
      </c>
    </row>
    <row r="185" spans="1:11" x14ac:dyDescent="0.3">
      <c r="A185" s="1" t="s">
        <v>1078</v>
      </c>
      <c r="B185" t="s">
        <v>784</v>
      </c>
      <c r="C185" t="s">
        <v>1079</v>
      </c>
      <c r="D185">
        <v>1</v>
      </c>
      <c r="E185" t="s">
        <v>766</v>
      </c>
      <c r="F185">
        <f>LEN(C185)-LEN(SUBSTITUTE(C185,"-",))</f>
        <v>1</v>
      </c>
      <c r="G185">
        <f t="shared" si="6"/>
        <v>1</v>
      </c>
      <c r="H185" t="str">
        <f t="shared" si="7"/>
        <v>Interne Projekte</v>
      </c>
      <c r="I185" t="e">
        <f t="shared" si="8"/>
        <v>#VALUE!</v>
      </c>
      <c r="J185" t="str">
        <f t="shared" si="8"/>
        <v>Interne</v>
      </c>
      <c r="K185" t="b" cm="1">
        <f t="array" ref="K185">COUNT(FIND({0,1,2,3,4,5,6,7,8,9},J185))&gt;0</f>
        <v>0</v>
      </c>
    </row>
    <row r="186" spans="1:11" x14ac:dyDescent="0.3">
      <c r="A186" s="1" t="s">
        <v>1080</v>
      </c>
      <c r="B186" t="s">
        <v>786</v>
      </c>
      <c r="C186" t="s">
        <v>1081</v>
      </c>
      <c r="D186">
        <v>1</v>
      </c>
      <c r="E186" t="s">
        <v>766</v>
      </c>
      <c r="F186">
        <f>LEN(C186)-LEN(SUBSTITUTE(C186,"-",))</f>
        <v>1</v>
      </c>
      <c r="G186">
        <f t="shared" si="6"/>
        <v>1</v>
      </c>
      <c r="H186" t="str">
        <f t="shared" si="7"/>
        <v>PM</v>
      </c>
      <c r="I186" t="e">
        <f t="shared" si="8"/>
        <v>#VALUE!</v>
      </c>
      <c r="J186" t="e">
        <f t="shared" si="8"/>
        <v>#VALUE!</v>
      </c>
      <c r="K186" t="b" cm="1">
        <f t="array" ref="K186">COUNT(FIND({0,1,2,3,4,5,6,7,8,9},J186))&gt;0</f>
        <v>0</v>
      </c>
    </row>
    <row r="187" spans="1:11" x14ac:dyDescent="0.3">
      <c r="A187" s="1" t="s">
        <v>1082</v>
      </c>
      <c r="B187" t="s">
        <v>786</v>
      </c>
      <c r="C187" t="s">
        <v>74</v>
      </c>
      <c r="D187">
        <v>1</v>
      </c>
      <c r="E187" t="s">
        <v>766</v>
      </c>
      <c r="F187">
        <f>LEN(C187)-LEN(SUBSTITUTE(C187,"-",))</f>
        <v>1</v>
      </c>
      <c r="G187">
        <f t="shared" si="6"/>
        <v>1</v>
      </c>
      <c r="H187" t="str">
        <f t="shared" si="7"/>
        <v>PM</v>
      </c>
      <c r="I187" t="e">
        <f t="shared" si="8"/>
        <v>#VALUE!</v>
      </c>
      <c r="J187" t="e">
        <f t="shared" si="8"/>
        <v>#VALUE!</v>
      </c>
      <c r="K187" t="b" cm="1">
        <f t="array" ref="K187">COUNT(FIND({0,1,2,3,4,5,6,7,8,9},J187))&gt;0</f>
        <v>0</v>
      </c>
    </row>
    <row r="188" spans="1:11" x14ac:dyDescent="0.3">
      <c r="A188" s="1" t="s">
        <v>1083</v>
      </c>
      <c r="B188" t="s">
        <v>786</v>
      </c>
      <c r="C188" t="s">
        <v>1084</v>
      </c>
      <c r="D188">
        <v>1</v>
      </c>
      <c r="E188" t="s">
        <v>766</v>
      </c>
      <c r="F188">
        <f>LEN(C188)-LEN(SUBSTITUTE(C188,"-",))</f>
        <v>1</v>
      </c>
      <c r="G188">
        <f t="shared" si="6"/>
        <v>1</v>
      </c>
      <c r="H188" t="str">
        <f t="shared" si="7"/>
        <v>Bestandsinformationen BW</v>
      </c>
      <c r="I188" t="e">
        <f t="shared" si="8"/>
        <v>#VALUE!</v>
      </c>
      <c r="J188" t="str">
        <f t="shared" si="8"/>
        <v>Bestandsinformationen</v>
      </c>
      <c r="K188" t="b" cm="1">
        <f t="array" ref="K188">COUNT(FIND({0,1,2,3,4,5,6,7,8,9},J188))&gt;0</f>
        <v>0</v>
      </c>
    </row>
    <row r="189" spans="1:11" x14ac:dyDescent="0.3">
      <c r="A189" s="1" t="s">
        <v>1085</v>
      </c>
      <c r="B189" t="s">
        <v>786</v>
      </c>
      <c r="C189" t="s">
        <v>1086</v>
      </c>
      <c r="D189">
        <v>1</v>
      </c>
      <c r="E189" t="s">
        <v>766</v>
      </c>
      <c r="F189">
        <f>LEN(C189)-LEN(SUBSTITUTE(C189,"-",))</f>
        <v>1</v>
      </c>
      <c r="G189">
        <f t="shared" si="6"/>
        <v>1</v>
      </c>
      <c r="H189" t="str">
        <f t="shared" si="7"/>
        <v>Produktsicherheit</v>
      </c>
      <c r="I189" t="e">
        <f t="shared" si="8"/>
        <v>#VALUE!</v>
      </c>
      <c r="J189" t="e">
        <f t="shared" si="8"/>
        <v>#VALUE!</v>
      </c>
      <c r="K189" t="b" cm="1">
        <f t="array" ref="K189">COUNT(FIND({0,1,2,3,4,5,6,7,8,9},J189))&gt;0</f>
        <v>0</v>
      </c>
    </row>
    <row r="190" spans="1:11" x14ac:dyDescent="0.3">
      <c r="A190" s="1" t="s">
        <v>1087</v>
      </c>
      <c r="B190" t="s">
        <v>786</v>
      </c>
      <c r="C190" t="s">
        <v>1088</v>
      </c>
      <c r="D190">
        <v>1</v>
      </c>
      <c r="E190" t="s">
        <v>766</v>
      </c>
      <c r="F190">
        <f>LEN(C190)-LEN(SUBSTITUTE(C190,"-",))</f>
        <v>1</v>
      </c>
      <c r="G190">
        <f t="shared" si="6"/>
        <v>1</v>
      </c>
      <c r="H190" t="str">
        <f t="shared" si="7"/>
        <v>Pfandleihe</v>
      </c>
      <c r="I190" t="e">
        <f t="shared" si="8"/>
        <v>#VALUE!</v>
      </c>
      <c r="J190" t="e">
        <f t="shared" si="8"/>
        <v>#VALUE!</v>
      </c>
      <c r="K190" t="b" cm="1">
        <f t="array" ref="K190">COUNT(FIND({0,1,2,3,4,5,6,7,8,9},J190))&gt;0</f>
        <v>0</v>
      </c>
    </row>
    <row r="191" spans="1:11" x14ac:dyDescent="0.3">
      <c r="A191" s="1" t="s">
        <v>1089</v>
      </c>
      <c r="B191" t="s">
        <v>786</v>
      </c>
      <c r="C191" t="s">
        <v>1090</v>
      </c>
      <c r="D191">
        <v>1</v>
      </c>
      <c r="E191" t="s">
        <v>766</v>
      </c>
      <c r="F191">
        <f>LEN(C191)-LEN(SUBSTITUTE(C191,"-",))</f>
        <v>1</v>
      </c>
      <c r="G191">
        <f t="shared" si="6"/>
        <v>1</v>
      </c>
      <c r="H191" t="str">
        <f t="shared" si="7"/>
        <v>PayPal</v>
      </c>
      <c r="I191" t="e">
        <f t="shared" si="8"/>
        <v>#VALUE!</v>
      </c>
      <c r="J191" t="e">
        <f t="shared" si="8"/>
        <v>#VALUE!</v>
      </c>
      <c r="K191" t="b" cm="1">
        <f t="array" ref="K191">COUNT(FIND({0,1,2,3,4,5,6,7,8,9},J191))&gt;0</f>
        <v>0</v>
      </c>
    </row>
    <row r="192" spans="1:11" x14ac:dyDescent="0.3">
      <c r="A192" s="1" t="s">
        <v>1091</v>
      </c>
      <c r="B192" t="s">
        <v>786</v>
      </c>
      <c r="C192" t="s">
        <v>1092</v>
      </c>
      <c r="D192">
        <v>1</v>
      </c>
      <c r="E192" t="s">
        <v>766</v>
      </c>
      <c r="F192">
        <f>LEN(C192)-LEN(SUBSTITUTE(C192,"-",))</f>
        <v>1</v>
      </c>
      <c r="G192">
        <f t="shared" si="6"/>
        <v>1</v>
      </c>
      <c r="H192" t="str">
        <f t="shared" si="7"/>
        <v>Auslistung Altartikel</v>
      </c>
      <c r="I192" t="e">
        <f t="shared" si="8"/>
        <v>#VALUE!</v>
      </c>
      <c r="J192" t="str">
        <f t="shared" si="8"/>
        <v>Auslistung</v>
      </c>
      <c r="K192" t="b" cm="1">
        <f t="array" ref="K192">COUNT(FIND({0,1,2,3,4,5,6,7,8,9},J192))&gt;0</f>
        <v>0</v>
      </c>
    </row>
    <row r="193" spans="1:11" x14ac:dyDescent="0.3">
      <c r="A193" s="1" t="s">
        <v>1093</v>
      </c>
      <c r="B193" t="s">
        <v>786</v>
      </c>
      <c r="C193" t="s">
        <v>1094</v>
      </c>
      <c r="D193">
        <v>1</v>
      </c>
      <c r="E193" t="s">
        <v>766</v>
      </c>
      <c r="F193">
        <f>LEN(C193)-LEN(SUBSTITUTE(C193,"-",))</f>
        <v>1</v>
      </c>
      <c r="G193">
        <f t="shared" si="6"/>
        <v>1</v>
      </c>
      <c r="H193" t="str">
        <f t="shared" si="7"/>
        <v>EK Preise Report für Rhenus</v>
      </c>
      <c r="I193" t="e">
        <f t="shared" si="8"/>
        <v>#VALUE!</v>
      </c>
      <c r="J193" t="str">
        <f t="shared" si="8"/>
        <v>EK</v>
      </c>
      <c r="K193" t="b" cm="1">
        <f t="array" ref="K193">COUNT(FIND({0,1,2,3,4,5,6,7,8,9},J193))&gt;0</f>
        <v>0</v>
      </c>
    </row>
    <row r="194" spans="1:11" x14ac:dyDescent="0.3">
      <c r="A194" s="1" t="s">
        <v>1095</v>
      </c>
      <c r="B194" t="s">
        <v>786</v>
      </c>
      <c r="C194" t="s">
        <v>1096</v>
      </c>
      <c r="D194">
        <v>1</v>
      </c>
      <c r="E194" t="s">
        <v>766</v>
      </c>
      <c r="F194">
        <f>LEN(C194)-LEN(SUBSTITUTE(C194,"-",))</f>
        <v>1</v>
      </c>
      <c r="G194">
        <f t="shared" si="6"/>
        <v>1</v>
      </c>
      <c r="H194" t="str">
        <f t="shared" si="7"/>
        <v xml:space="preserve">	Sammelartikel Preise Problem (Ursache BW Muli)</v>
      </c>
      <c r="I194" t="e">
        <f t="shared" si="8"/>
        <v>#VALUE!</v>
      </c>
      <c r="J194" t="str">
        <f t="shared" si="8"/>
        <v xml:space="preserve">	Sammelartikel</v>
      </c>
      <c r="K194" t="b" cm="1">
        <f t="array" ref="K194">COUNT(FIND({0,1,2,3,4,5,6,7,8,9},J194))&gt;0</f>
        <v>0</v>
      </c>
    </row>
    <row r="195" spans="1:11" x14ac:dyDescent="0.3">
      <c r="A195" s="1" t="s">
        <v>1097</v>
      </c>
      <c r="B195" t="s">
        <v>786</v>
      </c>
      <c r="C195" t="s">
        <v>1098</v>
      </c>
      <c r="D195">
        <v>1</v>
      </c>
      <c r="E195" t="s">
        <v>766</v>
      </c>
      <c r="F195">
        <f>LEN(C195)-LEN(SUBSTITUTE(C195,"-",))</f>
        <v>1</v>
      </c>
      <c r="G195">
        <f t="shared" ref="G195:G258" si="9">IF(F195&gt;1,2,F195)</f>
        <v>1</v>
      </c>
      <c r="H195" t="str">
        <f t="shared" ref="H195:H258" si="10">RIGHT($C195,LEN($C195)-SEARCH("#",SUBSTITUTE($C195,"-","#",G195)))</f>
        <v xml:space="preserve">	Marketplace Vorprojekt</v>
      </c>
      <c r="I195" t="e">
        <f t="shared" ref="I195:J258" si="11">LEFT(G195,SEARCH(" ",G195,1)-1)</f>
        <v>#VALUE!</v>
      </c>
      <c r="J195" t="str">
        <f t="shared" si="11"/>
        <v xml:space="preserve">	Marketplace</v>
      </c>
      <c r="K195" t="b" cm="1">
        <f t="array" ref="K195">COUNT(FIND({0,1,2,3,4,5,6,7,8,9},J195))&gt;0</f>
        <v>0</v>
      </c>
    </row>
    <row r="196" spans="1:11" x14ac:dyDescent="0.3">
      <c r="A196" s="1" t="s">
        <v>1099</v>
      </c>
      <c r="B196" t="s">
        <v>786</v>
      </c>
      <c r="C196" t="s">
        <v>1100</v>
      </c>
      <c r="D196">
        <v>1</v>
      </c>
      <c r="E196" t="s">
        <v>766</v>
      </c>
      <c r="F196">
        <f>LEN(C196)-LEN(SUBSTITUTE(C196,"-",))</f>
        <v>2</v>
      </c>
      <c r="G196">
        <f t="shared" si="9"/>
        <v>2</v>
      </c>
      <c r="H196" t="str">
        <f t="shared" si="10"/>
        <v>Support</v>
      </c>
      <c r="I196" t="e">
        <f t="shared" si="11"/>
        <v>#VALUE!</v>
      </c>
      <c r="J196" t="e">
        <f t="shared" si="11"/>
        <v>#VALUE!</v>
      </c>
      <c r="K196" t="b" cm="1">
        <f t="array" ref="K196">COUNT(FIND({0,1,2,3,4,5,6,7,8,9},J196))&gt;0</f>
        <v>0</v>
      </c>
    </row>
    <row r="197" spans="1:11" x14ac:dyDescent="0.3">
      <c r="A197" s="1" t="s">
        <v>1101</v>
      </c>
      <c r="B197" t="s">
        <v>786</v>
      </c>
      <c r="C197" t="s">
        <v>1102</v>
      </c>
      <c r="D197">
        <v>1</v>
      </c>
      <c r="E197" t="s">
        <v>766</v>
      </c>
      <c r="F197">
        <f>LEN(C197)-LEN(SUBSTITUTE(C197,"-",))</f>
        <v>1</v>
      </c>
      <c r="G197">
        <f t="shared" si="9"/>
        <v>1</v>
      </c>
      <c r="H197" t="str">
        <f t="shared" si="10"/>
        <v>Übermittlung Tel. Hermes</v>
      </c>
      <c r="I197" t="e">
        <f t="shared" si="11"/>
        <v>#VALUE!</v>
      </c>
      <c r="J197" t="str">
        <f t="shared" si="11"/>
        <v>Übermittlung</v>
      </c>
      <c r="K197" t="b" cm="1">
        <f t="array" ref="K197">COUNT(FIND({0,1,2,3,4,5,6,7,8,9},J197))&gt;0</f>
        <v>0</v>
      </c>
    </row>
    <row r="198" spans="1:11" x14ac:dyDescent="0.3">
      <c r="A198" s="1" t="s">
        <v>1103</v>
      </c>
      <c r="B198" t="s">
        <v>786</v>
      </c>
      <c r="C198" t="s">
        <v>1104</v>
      </c>
      <c r="D198">
        <v>1</v>
      </c>
      <c r="E198" t="s">
        <v>766</v>
      </c>
      <c r="F198">
        <f>LEN(C198)-LEN(SUBSTITUTE(C198,"-",))</f>
        <v>1</v>
      </c>
      <c r="G198">
        <f t="shared" si="9"/>
        <v>1</v>
      </c>
      <c r="H198" t="str">
        <f t="shared" si="10"/>
        <v>Zugriff Großhandelskonditionen</v>
      </c>
      <c r="I198" t="e">
        <f t="shared" si="11"/>
        <v>#VALUE!</v>
      </c>
      <c r="J198" t="str">
        <f t="shared" si="11"/>
        <v>Zugriff</v>
      </c>
      <c r="K198" t="b" cm="1">
        <f t="array" ref="K198">COUNT(FIND({0,1,2,3,4,5,6,7,8,9},J198))&gt;0</f>
        <v>0</v>
      </c>
    </row>
    <row r="199" spans="1:11" x14ac:dyDescent="0.3">
      <c r="A199" s="1" t="s">
        <v>1105</v>
      </c>
      <c r="B199" t="s">
        <v>786</v>
      </c>
      <c r="C199" t="s">
        <v>1106</v>
      </c>
      <c r="D199">
        <v>1</v>
      </c>
      <c r="E199" t="s">
        <v>766</v>
      </c>
      <c r="F199">
        <f>LEN(C199)-LEN(SUBSTITUTE(C199,"-",))</f>
        <v>2</v>
      </c>
      <c r="G199">
        <f t="shared" si="9"/>
        <v>2</v>
      </c>
      <c r="H199" t="str">
        <f t="shared" si="10"/>
        <v>Optimierung</v>
      </c>
      <c r="I199" t="e">
        <f t="shared" si="11"/>
        <v>#VALUE!</v>
      </c>
      <c r="J199" t="e">
        <f t="shared" si="11"/>
        <v>#VALUE!</v>
      </c>
      <c r="K199" t="b" cm="1">
        <f t="array" ref="K199">COUNT(FIND({0,1,2,3,4,5,6,7,8,9},J199))&gt;0</f>
        <v>0</v>
      </c>
    </row>
    <row r="200" spans="1:11" x14ac:dyDescent="0.3">
      <c r="A200" s="1" t="s">
        <v>1107</v>
      </c>
      <c r="B200" t="s">
        <v>786</v>
      </c>
      <c r="C200" t="s">
        <v>1108</v>
      </c>
      <c r="D200">
        <v>1</v>
      </c>
      <c r="E200" t="s">
        <v>766</v>
      </c>
      <c r="F200">
        <f>LEN(C200)-LEN(SUBSTITUTE(C200,"-",))</f>
        <v>1</v>
      </c>
      <c r="G200">
        <f t="shared" si="9"/>
        <v>1</v>
      </c>
      <c r="H200" t="str">
        <f t="shared" si="10"/>
        <v>Inventurunterstützung</v>
      </c>
      <c r="I200" t="e">
        <f t="shared" si="11"/>
        <v>#VALUE!</v>
      </c>
      <c r="J200" t="e">
        <f t="shared" si="11"/>
        <v>#VALUE!</v>
      </c>
      <c r="K200" t="b" cm="1">
        <f t="array" ref="K200">COUNT(FIND({0,1,2,3,4,5,6,7,8,9},J200))&gt;0</f>
        <v>0</v>
      </c>
    </row>
    <row r="201" spans="1:11" x14ac:dyDescent="0.3">
      <c r="A201" s="1" t="s">
        <v>1109</v>
      </c>
      <c r="B201" t="s">
        <v>786</v>
      </c>
      <c r="C201" t="s">
        <v>1110</v>
      </c>
      <c r="D201">
        <v>1</v>
      </c>
      <c r="E201" t="s">
        <v>766</v>
      </c>
      <c r="F201">
        <f>LEN(C201)-LEN(SUBSTITUTE(C201,"-",))</f>
        <v>1</v>
      </c>
      <c r="G201">
        <f t="shared" si="9"/>
        <v>1</v>
      </c>
      <c r="H201" t="str">
        <f t="shared" si="10"/>
        <v>WE Retouren</v>
      </c>
      <c r="I201" t="e">
        <f t="shared" si="11"/>
        <v>#VALUE!</v>
      </c>
      <c r="J201" t="str">
        <f t="shared" si="11"/>
        <v>WE</v>
      </c>
      <c r="K201" t="b" cm="1">
        <f t="array" ref="K201">COUNT(FIND({0,1,2,3,4,5,6,7,8,9},J201))&gt;0</f>
        <v>0</v>
      </c>
    </row>
    <row r="202" spans="1:11" x14ac:dyDescent="0.3">
      <c r="A202" s="1" t="s">
        <v>1111</v>
      </c>
      <c r="B202" t="s">
        <v>786</v>
      </c>
      <c r="C202" t="s">
        <v>1112</v>
      </c>
      <c r="D202">
        <v>1</v>
      </c>
      <c r="E202" t="s">
        <v>766</v>
      </c>
      <c r="F202">
        <f>LEN(C202)-LEN(SUBSTITUTE(C202,"-",))</f>
        <v>1</v>
      </c>
      <c r="G202">
        <f t="shared" si="9"/>
        <v>1</v>
      </c>
      <c r="H202" t="str">
        <f t="shared" si="10"/>
        <v>Versand ab Podest; Filialversand Hermes</v>
      </c>
      <c r="I202" t="e">
        <f t="shared" si="11"/>
        <v>#VALUE!</v>
      </c>
      <c r="J202" t="str">
        <f t="shared" si="11"/>
        <v>Versand</v>
      </c>
      <c r="K202" t="b" cm="1">
        <f t="array" ref="K202">COUNT(FIND({0,1,2,3,4,5,6,7,8,9},J202))&gt;0</f>
        <v>0</v>
      </c>
    </row>
    <row r="203" spans="1:11" x14ac:dyDescent="0.3">
      <c r="A203" s="1" t="s">
        <v>1113</v>
      </c>
      <c r="B203" t="s">
        <v>786</v>
      </c>
      <c r="C203" t="s">
        <v>1114</v>
      </c>
      <c r="D203">
        <v>1</v>
      </c>
      <c r="E203" t="s">
        <v>766</v>
      </c>
      <c r="F203">
        <f>LEN(C203)-LEN(SUBSTITUTE(C203,"-",))</f>
        <v>1</v>
      </c>
      <c r="G203">
        <f t="shared" si="9"/>
        <v>1</v>
      </c>
      <c r="H203" t="str">
        <f t="shared" si="10"/>
        <v>Lieferaussagen</v>
      </c>
      <c r="I203" t="e">
        <f t="shared" si="11"/>
        <v>#VALUE!</v>
      </c>
      <c r="J203" t="e">
        <f t="shared" si="11"/>
        <v>#VALUE!</v>
      </c>
      <c r="K203" t="b" cm="1">
        <f t="array" ref="K203">COUNT(FIND({0,1,2,3,4,5,6,7,8,9},J203))&gt;0</f>
        <v>0</v>
      </c>
    </row>
    <row r="204" spans="1:11" x14ac:dyDescent="0.3">
      <c r="A204" s="1" t="s">
        <v>1115</v>
      </c>
      <c r="B204" t="s">
        <v>786</v>
      </c>
      <c r="C204" t="s">
        <v>1116</v>
      </c>
      <c r="D204">
        <v>1</v>
      </c>
      <c r="E204" t="s">
        <v>766</v>
      </c>
      <c r="F204">
        <f>LEN(C204)-LEN(SUBSTITUTE(C204,"-",))</f>
        <v>2</v>
      </c>
      <c r="G204">
        <f t="shared" si="9"/>
        <v>2</v>
      </c>
      <c r="H204" t="str">
        <f t="shared" si="10"/>
        <v>Integration</v>
      </c>
      <c r="I204" t="e">
        <f t="shared" si="11"/>
        <v>#VALUE!</v>
      </c>
      <c r="J204" t="e">
        <f t="shared" si="11"/>
        <v>#VALUE!</v>
      </c>
      <c r="K204" t="b" cm="1">
        <f t="array" ref="K204">COUNT(FIND({0,1,2,3,4,5,6,7,8,9},J204))&gt;0</f>
        <v>0</v>
      </c>
    </row>
    <row r="205" spans="1:11" x14ac:dyDescent="0.3">
      <c r="A205" s="1" t="s">
        <v>1117</v>
      </c>
      <c r="B205" t="s">
        <v>786</v>
      </c>
      <c r="C205" t="s">
        <v>1118</v>
      </c>
      <c r="D205">
        <v>1</v>
      </c>
      <c r="E205" t="s">
        <v>766</v>
      </c>
      <c r="F205">
        <f>LEN(C205)-LEN(SUBSTITUTE(C205,"-",))</f>
        <v>2</v>
      </c>
      <c r="G205">
        <f t="shared" si="9"/>
        <v>2</v>
      </c>
      <c r="H205" t="str">
        <f t="shared" si="10"/>
        <v>Abstimmung zur Umsetzung</v>
      </c>
      <c r="I205" t="e">
        <f t="shared" si="11"/>
        <v>#VALUE!</v>
      </c>
      <c r="J205" t="str">
        <f t="shared" si="11"/>
        <v>Abstimmung</v>
      </c>
      <c r="K205" t="b" cm="1">
        <f t="array" ref="K205">COUNT(FIND({0,1,2,3,4,5,6,7,8,9},J205))&gt;0</f>
        <v>0</v>
      </c>
    </row>
    <row r="206" spans="1:11" x14ac:dyDescent="0.3">
      <c r="A206" s="1" t="s">
        <v>1119</v>
      </c>
      <c r="B206" t="s">
        <v>786</v>
      </c>
      <c r="C206" t="s">
        <v>1120</v>
      </c>
      <c r="D206">
        <v>1</v>
      </c>
      <c r="E206" t="s">
        <v>766</v>
      </c>
      <c r="F206">
        <f>LEN(C206)-LEN(SUBSTITUTE(C206,"-",))</f>
        <v>1</v>
      </c>
      <c r="G206">
        <f t="shared" si="9"/>
        <v>1</v>
      </c>
      <c r="H206" t="str">
        <f t="shared" si="10"/>
        <v>Rhenus Job; Endlosschleife</v>
      </c>
      <c r="I206" t="e">
        <f t="shared" si="11"/>
        <v>#VALUE!</v>
      </c>
      <c r="J206" t="str">
        <f t="shared" si="11"/>
        <v>Rhenus</v>
      </c>
      <c r="K206" t="b" cm="1">
        <f t="array" ref="K206">COUNT(FIND({0,1,2,3,4,5,6,7,8,9},J206))&gt;0</f>
        <v>0</v>
      </c>
    </row>
    <row r="207" spans="1:11" x14ac:dyDescent="0.3">
      <c r="A207" s="1" t="s">
        <v>1121</v>
      </c>
      <c r="B207" t="s">
        <v>786</v>
      </c>
      <c r="C207" t="s">
        <v>1122</v>
      </c>
      <c r="D207">
        <v>1</v>
      </c>
      <c r="E207" t="s">
        <v>766</v>
      </c>
      <c r="F207">
        <f>LEN(C207)-LEN(SUBSTITUTE(C207,"-",))</f>
        <v>1</v>
      </c>
      <c r="G207">
        <f t="shared" si="9"/>
        <v>1</v>
      </c>
      <c r="H207" t="str">
        <f t="shared" si="10"/>
        <v>Logistik Auswertungen</v>
      </c>
      <c r="I207" t="e">
        <f t="shared" si="11"/>
        <v>#VALUE!</v>
      </c>
      <c r="J207" t="str">
        <f t="shared" si="11"/>
        <v>Logistik</v>
      </c>
      <c r="K207" t="b" cm="1">
        <f t="array" ref="K207">COUNT(FIND({0,1,2,3,4,5,6,7,8,9},J207))&gt;0</f>
        <v>0</v>
      </c>
    </row>
    <row r="208" spans="1:11" x14ac:dyDescent="0.3">
      <c r="A208" s="1" t="s">
        <v>1123</v>
      </c>
      <c r="B208" t="s">
        <v>786</v>
      </c>
      <c r="C208" t="s">
        <v>1124</v>
      </c>
      <c r="D208">
        <v>1</v>
      </c>
      <c r="E208" t="s">
        <v>766</v>
      </c>
      <c r="F208">
        <f>LEN(C208)-LEN(SUBSTITUTE(C208,"-",))</f>
        <v>1</v>
      </c>
      <c r="G208">
        <f t="shared" si="9"/>
        <v>1</v>
      </c>
      <c r="H208" t="str">
        <f t="shared" si="10"/>
        <v>Mengenplanung Logistik</v>
      </c>
      <c r="I208" t="e">
        <f t="shared" si="11"/>
        <v>#VALUE!</v>
      </c>
      <c r="J208" t="str">
        <f t="shared" si="11"/>
        <v>Mengenplanung</v>
      </c>
      <c r="K208" t="b" cm="1">
        <f t="array" ref="K208">COUNT(FIND({0,1,2,3,4,5,6,7,8,9},J208))&gt;0</f>
        <v>0</v>
      </c>
    </row>
    <row r="209" spans="1:11" x14ac:dyDescent="0.3">
      <c r="A209" s="1" t="s">
        <v>1125</v>
      </c>
      <c r="B209" t="s">
        <v>786</v>
      </c>
      <c r="C209" t="s">
        <v>1126</v>
      </c>
      <c r="D209">
        <v>1</v>
      </c>
      <c r="E209" t="s">
        <v>766</v>
      </c>
      <c r="F209">
        <f>LEN(C209)-LEN(SUBSTITUTE(C209,"-",))</f>
        <v>1</v>
      </c>
      <c r="G209">
        <f t="shared" si="9"/>
        <v>1</v>
      </c>
      <c r="H209" t="str">
        <f t="shared" si="10"/>
        <v>Umrechnugnskurse</v>
      </c>
      <c r="I209" t="e">
        <f t="shared" si="11"/>
        <v>#VALUE!</v>
      </c>
      <c r="J209" t="e">
        <f t="shared" si="11"/>
        <v>#VALUE!</v>
      </c>
      <c r="K209" t="b" cm="1">
        <f t="array" ref="K209">COUNT(FIND({0,1,2,3,4,5,6,7,8,9},J209))&gt;0</f>
        <v>0</v>
      </c>
    </row>
    <row r="210" spans="1:11" x14ac:dyDescent="0.3">
      <c r="A210" s="1" t="s">
        <v>1127</v>
      </c>
      <c r="B210" t="s">
        <v>786</v>
      </c>
      <c r="C210" t="s">
        <v>1128</v>
      </c>
      <c r="D210">
        <v>1</v>
      </c>
      <c r="E210" t="s">
        <v>766</v>
      </c>
      <c r="F210">
        <f>LEN(C210)-LEN(SUBSTITUTE(C210,"-",))</f>
        <v>2</v>
      </c>
      <c r="G210">
        <f t="shared" si="9"/>
        <v>2</v>
      </c>
      <c r="H210" t="str">
        <f t="shared" si="10"/>
        <v>Buchung</v>
      </c>
      <c r="I210" t="e">
        <f t="shared" si="11"/>
        <v>#VALUE!</v>
      </c>
      <c r="J210" t="e">
        <f t="shared" si="11"/>
        <v>#VALUE!</v>
      </c>
      <c r="K210" t="b" cm="1">
        <f t="array" ref="K210">COUNT(FIND({0,1,2,3,4,5,6,7,8,9},J210))&gt;0</f>
        <v>0</v>
      </c>
    </row>
    <row r="211" spans="1:11" x14ac:dyDescent="0.3">
      <c r="A211" s="1" t="s">
        <v>1129</v>
      </c>
      <c r="B211" t="s">
        <v>786</v>
      </c>
      <c r="C211" t="s">
        <v>1130</v>
      </c>
      <c r="D211">
        <v>1</v>
      </c>
      <c r="E211" t="s">
        <v>766</v>
      </c>
      <c r="F211">
        <f>LEN(C211)-LEN(SUBSTITUTE(C211,"-",))</f>
        <v>1</v>
      </c>
      <c r="G211">
        <f t="shared" si="9"/>
        <v>1</v>
      </c>
      <c r="H211" t="str">
        <f t="shared" si="10"/>
        <v>Rhenus internationaler Versand</v>
      </c>
      <c r="I211" t="e">
        <f t="shared" si="11"/>
        <v>#VALUE!</v>
      </c>
      <c r="J211" t="str">
        <f t="shared" si="11"/>
        <v>Rhenus</v>
      </c>
      <c r="K211" t="b" cm="1">
        <f t="array" ref="K211">COUNT(FIND({0,1,2,3,4,5,6,7,8,9},J211))&gt;0</f>
        <v>0</v>
      </c>
    </row>
    <row r="212" spans="1:11" x14ac:dyDescent="0.3">
      <c r="A212" s="1" t="s">
        <v>1131</v>
      </c>
      <c r="B212" t="s">
        <v>786</v>
      </c>
      <c r="C212" t="s">
        <v>1132</v>
      </c>
      <c r="D212">
        <v>1</v>
      </c>
      <c r="E212" t="s">
        <v>766</v>
      </c>
      <c r="F212">
        <f>LEN(C212)-LEN(SUBSTITUTE(C212,"-",))</f>
        <v>0</v>
      </c>
      <c r="G212">
        <f t="shared" si="9"/>
        <v>0</v>
      </c>
      <c r="H212" t="e">
        <f t="shared" si="10"/>
        <v>#VALUE!</v>
      </c>
      <c r="I212" t="e">
        <f t="shared" si="11"/>
        <v>#VALUE!</v>
      </c>
      <c r="J212" t="e">
        <f t="shared" si="11"/>
        <v>#VALUE!</v>
      </c>
      <c r="K212" t="b" cm="1">
        <f t="array" ref="K212">COUNT(FIND({0,1,2,3,4,5,6,7,8,9},J212))&gt;0</f>
        <v>0</v>
      </c>
    </row>
    <row r="213" spans="1:11" x14ac:dyDescent="0.3">
      <c r="A213" s="1" t="s">
        <v>1133</v>
      </c>
      <c r="B213" t="s">
        <v>786</v>
      </c>
      <c r="C213" t="s">
        <v>1134</v>
      </c>
      <c r="D213">
        <v>1</v>
      </c>
      <c r="E213" t="s">
        <v>766</v>
      </c>
      <c r="F213">
        <f>LEN(C213)-LEN(SUBSTITUTE(C213,"-",))</f>
        <v>1</v>
      </c>
      <c r="G213">
        <f t="shared" si="9"/>
        <v>1</v>
      </c>
      <c r="H213" t="str">
        <f t="shared" si="10"/>
        <v>Anpassung Logistik Query</v>
      </c>
      <c r="I213" t="e">
        <f t="shared" si="11"/>
        <v>#VALUE!</v>
      </c>
      <c r="J213" t="str">
        <f t="shared" si="11"/>
        <v>Anpassung</v>
      </c>
      <c r="K213" t="b" cm="1">
        <f t="array" ref="K213">COUNT(FIND({0,1,2,3,4,5,6,7,8,9},J213))&gt;0</f>
        <v>0</v>
      </c>
    </row>
    <row r="214" spans="1:11" x14ac:dyDescent="0.3">
      <c r="A214" s="1" t="s">
        <v>1135</v>
      </c>
      <c r="B214" t="s">
        <v>786</v>
      </c>
      <c r="C214" t="s">
        <v>1136</v>
      </c>
      <c r="D214">
        <v>1</v>
      </c>
      <c r="E214" t="s">
        <v>766</v>
      </c>
      <c r="F214">
        <f>LEN(C214)-LEN(SUBSTITUTE(C214,"-",))</f>
        <v>1</v>
      </c>
      <c r="G214">
        <f t="shared" si="9"/>
        <v>1</v>
      </c>
      <c r="H214" t="str">
        <f t="shared" si="10"/>
        <v>Operative Unterstützung</v>
      </c>
      <c r="I214" t="e">
        <f t="shared" si="11"/>
        <v>#VALUE!</v>
      </c>
      <c r="J214" t="str">
        <f t="shared" si="11"/>
        <v>Operative</v>
      </c>
      <c r="K214" t="b" cm="1">
        <f t="array" ref="K214">COUNT(FIND({0,1,2,3,4,5,6,7,8,9},J214))&gt;0</f>
        <v>0</v>
      </c>
    </row>
    <row r="215" spans="1:11" x14ac:dyDescent="0.3">
      <c r="A215" s="1" t="s">
        <v>1137</v>
      </c>
      <c r="B215" t="s">
        <v>786</v>
      </c>
      <c r="C215" t="s">
        <v>1138</v>
      </c>
      <c r="D215">
        <v>1</v>
      </c>
      <c r="E215" t="s">
        <v>766</v>
      </c>
      <c r="F215">
        <f>LEN(C215)-LEN(SUBSTITUTE(C215,"-",))</f>
        <v>1</v>
      </c>
      <c r="G215">
        <f t="shared" si="9"/>
        <v>1</v>
      </c>
      <c r="H215" t="str">
        <f t="shared" si="10"/>
        <v>Liefersplitt</v>
      </c>
      <c r="I215" t="e">
        <f t="shared" si="11"/>
        <v>#VALUE!</v>
      </c>
      <c r="J215" t="e">
        <f t="shared" si="11"/>
        <v>#VALUE!</v>
      </c>
      <c r="K215" t="b" cm="1">
        <f t="array" ref="K215">COUNT(FIND({0,1,2,3,4,5,6,7,8,9},J215))&gt;0</f>
        <v>0</v>
      </c>
    </row>
    <row r="216" spans="1:11" x14ac:dyDescent="0.3">
      <c r="A216" s="1" t="s">
        <v>1139</v>
      </c>
      <c r="B216" t="s">
        <v>786</v>
      </c>
      <c r="C216" t="s">
        <v>1140</v>
      </c>
      <c r="D216">
        <v>1</v>
      </c>
      <c r="E216" t="s">
        <v>766</v>
      </c>
      <c r="F216">
        <f>LEN(C216)-LEN(SUBSTITUTE(C216,"-",))</f>
        <v>2</v>
      </c>
      <c r="G216">
        <f t="shared" si="9"/>
        <v>2</v>
      </c>
      <c r="H216" t="str">
        <f t="shared" si="10"/>
        <v>Cockpit</v>
      </c>
      <c r="I216" t="e">
        <f t="shared" si="11"/>
        <v>#VALUE!</v>
      </c>
      <c r="J216" t="e">
        <f t="shared" si="11"/>
        <v>#VALUE!</v>
      </c>
      <c r="K216" t="b" cm="1">
        <f t="array" ref="K216">COUNT(FIND({0,1,2,3,4,5,6,7,8,9},J216))&gt;0</f>
        <v>0</v>
      </c>
    </row>
    <row r="217" spans="1:11" x14ac:dyDescent="0.3">
      <c r="A217" s="1" t="s">
        <v>1141</v>
      </c>
      <c r="B217" t="s">
        <v>788</v>
      </c>
      <c r="C217" t="s">
        <v>68</v>
      </c>
      <c r="D217">
        <v>1</v>
      </c>
      <c r="E217" t="s">
        <v>766</v>
      </c>
      <c r="F217">
        <f>LEN(C217)-LEN(SUBSTITUTE(C217,"-",))</f>
        <v>1</v>
      </c>
      <c r="G217">
        <f t="shared" si="9"/>
        <v>1</v>
      </c>
      <c r="H217" t="str">
        <f t="shared" si="10"/>
        <v>Koordination</v>
      </c>
      <c r="I217" t="e">
        <f t="shared" si="11"/>
        <v>#VALUE!</v>
      </c>
      <c r="J217" t="e">
        <f t="shared" si="11"/>
        <v>#VALUE!</v>
      </c>
      <c r="K217" t="b" cm="1">
        <f t="array" ref="K217">COUNT(FIND({0,1,2,3,4,5,6,7,8,9},J217))&gt;0</f>
        <v>0</v>
      </c>
    </row>
    <row r="218" spans="1:11" x14ac:dyDescent="0.3">
      <c r="A218" s="1" t="s">
        <v>1142</v>
      </c>
      <c r="B218" t="s">
        <v>788</v>
      </c>
      <c r="C218" t="s">
        <v>1034</v>
      </c>
      <c r="D218">
        <v>1</v>
      </c>
      <c r="E218" t="s">
        <v>766</v>
      </c>
      <c r="F218">
        <f>LEN(C218)-LEN(SUBSTITUTE(C218,"-",))</f>
        <v>1</v>
      </c>
      <c r="G218">
        <f t="shared" si="9"/>
        <v>1</v>
      </c>
      <c r="H218" t="str">
        <f t="shared" si="10"/>
        <v>UHDs/Tickets</v>
      </c>
      <c r="I218" t="e">
        <f t="shared" si="11"/>
        <v>#VALUE!</v>
      </c>
      <c r="J218" t="e">
        <f t="shared" si="11"/>
        <v>#VALUE!</v>
      </c>
      <c r="K218" t="b" cm="1">
        <f t="array" ref="K218">COUNT(FIND({0,1,2,3,4,5,6,7,8,9},J218))&gt;0</f>
        <v>0</v>
      </c>
    </row>
    <row r="219" spans="1:11" x14ac:dyDescent="0.3">
      <c r="A219" s="1" t="s">
        <v>1143</v>
      </c>
      <c r="B219" t="s">
        <v>790</v>
      </c>
      <c r="C219" t="s">
        <v>74</v>
      </c>
      <c r="D219">
        <v>1</v>
      </c>
      <c r="E219" t="s">
        <v>766</v>
      </c>
      <c r="F219">
        <f>LEN(C219)-LEN(SUBSTITUTE(C219,"-",))</f>
        <v>1</v>
      </c>
      <c r="G219">
        <f t="shared" si="9"/>
        <v>1</v>
      </c>
      <c r="H219" t="str">
        <f t="shared" si="10"/>
        <v>PM</v>
      </c>
      <c r="I219" t="e">
        <f t="shared" si="11"/>
        <v>#VALUE!</v>
      </c>
      <c r="J219" t="e">
        <f t="shared" si="11"/>
        <v>#VALUE!</v>
      </c>
      <c r="K219" t="b" cm="1">
        <f t="array" ref="K219">COUNT(FIND({0,1,2,3,4,5,6,7,8,9},J219))&gt;0</f>
        <v>0</v>
      </c>
    </row>
    <row r="220" spans="1:11" x14ac:dyDescent="0.3">
      <c r="A220" s="1" t="s">
        <v>1144</v>
      </c>
      <c r="B220" t="s">
        <v>790</v>
      </c>
      <c r="C220" t="s">
        <v>1145</v>
      </c>
      <c r="D220">
        <v>1</v>
      </c>
      <c r="E220" t="s">
        <v>766</v>
      </c>
      <c r="F220">
        <f>LEN(C220)-LEN(SUBSTITUTE(C220,"-",))</f>
        <v>2</v>
      </c>
      <c r="G220">
        <f t="shared" si="9"/>
        <v>2</v>
      </c>
      <c r="H220" t="str">
        <f t="shared" si="10"/>
        <v>Prozesse</v>
      </c>
      <c r="I220" t="e">
        <f t="shared" si="11"/>
        <v>#VALUE!</v>
      </c>
      <c r="J220" t="e">
        <f t="shared" si="11"/>
        <v>#VALUE!</v>
      </c>
      <c r="K220" t="b" cm="1">
        <f t="array" ref="K220">COUNT(FIND({0,1,2,3,4,5,6,7,8,9},J220))&gt;0</f>
        <v>0</v>
      </c>
    </row>
    <row r="221" spans="1:11" x14ac:dyDescent="0.3">
      <c r="A221" s="1" t="s">
        <v>1146</v>
      </c>
      <c r="B221" t="s">
        <v>790</v>
      </c>
      <c r="C221" t="s">
        <v>1147</v>
      </c>
      <c r="D221">
        <v>1</v>
      </c>
      <c r="E221" t="s">
        <v>766</v>
      </c>
      <c r="F221">
        <f>LEN(C221)-LEN(SUBSTITUTE(C221,"-",))</f>
        <v>1</v>
      </c>
      <c r="G221">
        <f t="shared" si="9"/>
        <v>1</v>
      </c>
      <c r="H221" t="str">
        <f t="shared" si="10"/>
        <v>Release GK5</v>
      </c>
      <c r="I221" t="e">
        <f t="shared" si="11"/>
        <v>#VALUE!</v>
      </c>
      <c r="J221" t="str">
        <f t="shared" si="11"/>
        <v>Release</v>
      </c>
      <c r="K221" t="b" cm="1">
        <f t="array" ref="K221">COUNT(FIND({0,1,2,3,4,5,6,7,8,9},J221))&gt;0</f>
        <v>0</v>
      </c>
    </row>
    <row r="222" spans="1:11" x14ac:dyDescent="0.3">
      <c r="A222" s="1" t="s">
        <v>1148</v>
      </c>
      <c r="B222" t="s">
        <v>790</v>
      </c>
      <c r="C222" t="s">
        <v>1149</v>
      </c>
      <c r="D222">
        <v>1</v>
      </c>
      <c r="E222" t="s">
        <v>766</v>
      </c>
      <c r="F222">
        <f>LEN(C222)-LEN(SUBSTITUTE(C222,"-",))</f>
        <v>1</v>
      </c>
      <c r="G222">
        <f t="shared" si="9"/>
        <v>1</v>
      </c>
      <c r="H222" t="str">
        <f t="shared" si="10"/>
        <v>Release GK6</v>
      </c>
      <c r="I222" t="e">
        <f t="shared" si="11"/>
        <v>#VALUE!</v>
      </c>
      <c r="J222" t="str">
        <f t="shared" si="11"/>
        <v>Release</v>
      </c>
      <c r="K222" t="b" cm="1">
        <f t="array" ref="K222">COUNT(FIND({0,1,2,3,4,5,6,7,8,9},J222))&gt;0</f>
        <v>0</v>
      </c>
    </row>
    <row r="223" spans="1:11" x14ac:dyDescent="0.3">
      <c r="A223" s="1" t="s">
        <v>1150</v>
      </c>
      <c r="B223" t="s">
        <v>790</v>
      </c>
      <c r="C223" t="s">
        <v>1151</v>
      </c>
      <c r="D223">
        <v>1</v>
      </c>
      <c r="E223" t="s">
        <v>766</v>
      </c>
      <c r="F223">
        <f>LEN(C223)-LEN(SUBSTITUTE(C223,"-",))</f>
        <v>1</v>
      </c>
      <c r="G223">
        <f t="shared" si="9"/>
        <v>1</v>
      </c>
      <c r="H223" t="str">
        <f t="shared" si="10"/>
        <v>Release GK7</v>
      </c>
      <c r="I223" t="e">
        <f t="shared" si="11"/>
        <v>#VALUE!</v>
      </c>
      <c r="J223" t="str">
        <f t="shared" si="11"/>
        <v>Release</v>
      </c>
      <c r="K223" t="b" cm="1">
        <f t="array" ref="K223">COUNT(FIND({0,1,2,3,4,5,6,7,8,9},J223))&gt;0</f>
        <v>0</v>
      </c>
    </row>
    <row r="224" spans="1:11" x14ac:dyDescent="0.3">
      <c r="A224" s="1" t="s">
        <v>1152</v>
      </c>
      <c r="B224" t="s">
        <v>790</v>
      </c>
      <c r="C224" t="s">
        <v>1153</v>
      </c>
      <c r="D224">
        <v>1</v>
      </c>
      <c r="E224" t="s">
        <v>766</v>
      </c>
      <c r="F224">
        <f>LEN(C224)-LEN(SUBSTITUTE(C224,"-",))</f>
        <v>1</v>
      </c>
      <c r="G224">
        <f t="shared" si="9"/>
        <v>1</v>
      </c>
      <c r="H224" t="str">
        <f t="shared" si="10"/>
        <v>P2/P3 Konzepte</v>
      </c>
      <c r="I224" t="e">
        <f t="shared" si="11"/>
        <v>#VALUE!</v>
      </c>
      <c r="J224" t="str">
        <f t="shared" si="11"/>
        <v>P2/P3</v>
      </c>
      <c r="K224" t="b" cm="1">
        <f t="array" ref="K224">COUNT(FIND({0,1,2,3,4,5,6,7,8,9},J224))&gt;0</f>
        <v>1</v>
      </c>
    </row>
    <row r="225" spans="1:11" x14ac:dyDescent="0.3">
      <c r="A225" s="1" t="s">
        <v>1154</v>
      </c>
      <c r="B225" t="s">
        <v>790</v>
      </c>
      <c r="C225" t="s">
        <v>1155</v>
      </c>
      <c r="D225">
        <v>1</v>
      </c>
      <c r="E225" t="s">
        <v>766</v>
      </c>
      <c r="F225">
        <f>LEN(C225)-LEN(SUBSTITUTE(C225,"-",))</f>
        <v>1</v>
      </c>
      <c r="G225">
        <f t="shared" si="9"/>
        <v>1</v>
      </c>
      <c r="H225" t="str">
        <f t="shared" si="10"/>
        <v>Umsetzung Phase2 Prozesse</v>
      </c>
      <c r="I225" t="e">
        <f t="shared" si="11"/>
        <v>#VALUE!</v>
      </c>
      <c r="J225" t="str">
        <f t="shared" si="11"/>
        <v>Umsetzung</v>
      </c>
      <c r="K225" t="b" cm="1">
        <f t="array" ref="K225">COUNT(FIND({0,1,2,3,4,5,6,7,8,9},J225))&gt;0</f>
        <v>0</v>
      </c>
    </row>
    <row r="226" spans="1:11" x14ac:dyDescent="0.3">
      <c r="A226" s="1" t="s">
        <v>1156</v>
      </c>
      <c r="B226" t="s">
        <v>790</v>
      </c>
      <c r="C226" t="s">
        <v>1157</v>
      </c>
      <c r="D226">
        <v>1</v>
      </c>
      <c r="E226" t="s">
        <v>766</v>
      </c>
      <c r="F226">
        <f>LEN(C226)-LEN(SUBSTITUTE(C226,"-",))</f>
        <v>1</v>
      </c>
      <c r="G226">
        <f t="shared" si="9"/>
        <v>1</v>
      </c>
      <c r="H226" t="str">
        <f t="shared" si="10"/>
        <v>Umsetzung Phase3 Prozesse</v>
      </c>
      <c r="I226" t="e">
        <f t="shared" si="11"/>
        <v>#VALUE!</v>
      </c>
      <c r="J226" t="str">
        <f t="shared" si="11"/>
        <v>Umsetzung</v>
      </c>
      <c r="K226" t="b" cm="1">
        <f t="array" ref="K226">COUNT(FIND({0,1,2,3,4,5,6,7,8,9},J226))&gt;0</f>
        <v>0</v>
      </c>
    </row>
    <row r="227" spans="1:11" x14ac:dyDescent="0.3">
      <c r="A227" s="1" t="s">
        <v>1158</v>
      </c>
      <c r="B227" t="s">
        <v>790</v>
      </c>
      <c r="C227" t="s">
        <v>1159</v>
      </c>
      <c r="D227">
        <v>1</v>
      </c>
      <c r="E227" t="s">
        <v>766</v>
      </c>
      <c r="F227">
        <f>LEN(C227)-LEN(SUBSTITUTE(C227,"-",))</f>
        <v>1</v>
      </c>
      <c r="G227">
        <f t="shared" si="9"/>
        <v>1</v>
      </c>
      <c r="H227" t="str">
        <f t="shared" si="10"/>
        <v>Produktivbetrieb</v>
      </c>
      <c r="I227" t="e">
        <f t="shared" si="11"/>
        <v>#VALUE!</v>
      </c>
      <c r="J227" t="e">
        <f t="shared" si="11"/>
        <v>#VALUE!</v>
      </c>
      <c r="K227" t="b" cm="1">
        <f t="array" ref="K227">COUNT(FIND({0,1,2,3,4,5,6,7,8,9},J227))&gt;0</f>
        <v>0</v>
      </c>
    </row>
    <row r="228" spans="1:11" x14ac:dyDescent="0.3">
      <c r="A228" s="1" t="s">
        <v>1160</v>
      </c>
      <c r="B228" t="s">
        <v>790</v>
      </c>
      <c r="C228" t="s">
        <v>1161</v>
      </c>
      <c r="D228">
        <v>1</v>
      </c>
      <c r="E228" t="s">
        <v>766</v>
      </c>
      <c r="F228">
        <f>LEN(C228)-LEN(SUBSTITUTE(C228,"-",))</f>
        <v>1</v>
      </c>
      <c r="G228">
        <f t="shared" si="9"/>
        <v>1</v>
      </c>
      <c r="H228" t="str">
        <f t="shared" si="10"/>
        <v>Änderungen</v>
      </c>
      <c r="I228" t="e">
        <f t="shared" si="11"/>
        <v>#VALUE!</v>
      </c>
      <c r="J228" t="e">
        <f t="shared" si="11"/>
        <v>#VALUE!</v>
      </c>
      <c r="K228" t="b" cm="1">
        <f t="array" ref="K228">COUNT(FIND({0,1,2,3,4,5,6,7,8,9},J228))&gt;0</f>
        <v>0</v>
      </c>
    </row>
    <row r="229" spans="1:11" x14ac:dyDescent="0.3">
      <c r="A229" s="1" t="s">
        <v>1162</v>
      </c>
      <c r="B229" t="s">
        <v>792</v>
      </c>
      <c r="C229" t="s">
        <v>1163</v>
      </c>
      <c r="D229">
        <v>1</v>
      </c>
      <c r="E229" t="s">
        <v>766</v>
      </c>
      <c r="F229">
        <f>LEN(C229)-LEN(SUBSTITUTE(C229,"-",))</f>
        <v>1</v>
      </c>
      <c r="G229">
        <f t="shared" si="9"/>
        <v>1</v>
      </c>
      <c r="H229" t="str">
        <f t="shared" si="10"/>
        <v>Migration POS DM zu SAP CAR Kaufland DE</v>
      </c>
      <c r="I229" t="e">
        <f t="shared" si="11"/>
        <v>#VALUE!</v>
      </c>
      <c r="J229" t="str">
        <f t="shared" si="11"/>
        <v>Migration</v>
      </c>
      <c r="K229" t="b" cm="1">
        <f t="array" ref="K229">COUNT(FIND({0,1,2,3,4,5,6,7,8,9},J229))&gt;0</f>
        <v>0</v>
      </c>
    </row>
    <row r="230" spans="1:11" x14ac:dyDescent="0.3">
      <c r="A230" s="1" t="s">
        <v>1164</v>
      </c>
      <c r="B230" t="s">
        <v>792</v>
      </c>
      <c r="C230" t="s">
        <v>1165</v>
      </c>
      <c r="D230">
        <v>1</v>
      </c>
      <c r="E230" t="s">
        <v>766</v>
      </c>
      <c r="F230">
        <f>LEN(C230)-LEN(SUBSTITUTE(C230,"-",))</f>
        <v>1</v>
      </c>
      <c r="G230">
        <f t="shared" si="9"/>
        <v>1</v>
      </c>
      <c r="H230" t="str">
        <f t="shared" si="10"/>
        <v>Implementierung SAP CAR für KMO</v>
      </c>
      <c r="I230" t="e">
        <f t="shared" si="11"/>
        <v>#VALUE!</v>
      </c>
      <c r="J230" t="str">
        <f t="shared" si="11"/>
        <v>Implementierung</v>
      </c>
      <c r="K230" t="b" cm="1">
        <f t="array" ref="K230">COUNT(FIND({0,1,2,3,4,5,6,7,8,9},J230))&gt;0</f>
        <v>0</v>
      </c>
    </row>
    <row r="231" spans="1:11" x14ac:dyDescent="0.3">
      <c r="A231" s="1" t="s">
        <v>1166</v>
      </c>
      <c r="B231" t="s">
        <v>794</v>
      </c>
      <c r="C231" t="s">
        <v>1167</v>
      </c>
      <c r="D231">
        <v>1</v>
      </c>
      <c r="E231" t="s">
        <v>766</v>
      </c>
      <c r="F231">
        <f>LEN(C231)-LEN(SUBSTITUTE(C231,"-",))</f>
        <v>1</v>
      </c>
      <c r="G231">
        <f t="shared" si="9"/>
        <v>1</v>
      </c>
      <c r="H231" t="str">
        <f t="shared" si="10"/>
        <v>übergreifend</v>
      </c>
      <c r="I231" t="e">
        <f t="shared" si="11"/>
        <v>#VALUE!</v>
      </c>
      <c r="J231" t="e">
        <f t="shared" si="11"/>
        <v>#VALUE!</v>
      </c>
      <c r="K231" t="b" cm="1">
        <f t="array" ref="K231">COUNT(FIND({0,1,2,3,4,5,6,7,8,9},J231))&gt;0</f>
        <v>0</v>
      </c>
    </row>
    <row r="232" spans="1:11" x14ac:dyDescent="0.3">
      <c r="A232" s="1" t="s">
        <v>1168</v>
      </c>
      <c r="B232" t="s">
        <v>794</v>
      </c>
      <c r="C232" t="s">
        <v>1169</v>
      </c>
      <c r="D232">
        <v>1</v>
      </c>
      <c r="E232" t="s">
        <v>766</v>
      </c>
      <c r="F232">
        <f>LEN(C232)-LEN(SUBSTITUTE(C232,"-",))</f>
        <v>1</v>
      </c>
      <c r="G232">
        <f t="shared" si="9"/>
        <v>1</v>
      </c>
      <c r="H232" t="str">
        <f t="shared" si="10"/>
        <v>CAR 3.0</v>
      </c>
      <c r="I232" t="e">
        <f t="shared" si="11"/>
        <v>#VALUE!</v>
      </c>
      <c r="J232" t="str">
        <f t="shared" si="11"/>
        <v>CAR</v>
      </c>
      <c r="K232" t="b" cm="1">
        <f t="array" ref="K232">COUNT(FIND({0,1,2,3,4,5,6,7,8,9},J232))&gt;0</f>
        <v>0</v>
      </c>
    </row>
    <row r="233" spans="1:11" x14ac:dyDescent="0.3">
      <c r="A233" s="1" t="s">
        <v>1170</v>
      </c>
      <c r="B233" t="s">
        <v>794</v>
      </c>
      <c r="C233" t="s">
        <v>1171</v>
      </c>
      <c r="D233">
        <v>1</v>
      </c>
      <c r="E233" t="s">
        <v>766</v>
      </c>
      <c r="F233">
        <f>LEN(C233)-LEN(SUBSTITUTE(C233,"-",))</f>
        <v>1</v>
      </c>
      <c r="G233">
        <f t="shared" si="9"/>
        <v>1</v>
      </c>
      <c r="H233" t="str">
        <f t="shared" si="10"/>
        <v>UDF/DDF</v>
      </c>
      <c r="I233" t="e">
        <f t="shared" si="11"/>
        <v>#VALUE!</v>
      </c>
      <c r="J233" t="e">
        <f t="shared" si="11"/>
        <v>#VALUE!</v>
      </c>
      <c r="K233" t="b" cm="1">
        <f t="array" ref="K233">COUNT(FIND({0,1,2,3,4,5,6,7,8,9},J233))&gt;0</f>
        <v>0</v>
      </c>
    </row>
    <row r="234" spans="1:11" x14ac:dyDescent="0.3">
      <c r="A234" s="1" t="s">
        <v>1172</v>
      </c>
      <c r="B234" t="s">
        <v>794</v>
      </c>
      <c r="C234" t="s">
        <v>1173</v>
      </c>
      <c r="D234">
        <v>1</v>
      </c>
      <c r="E234" t="s">
        <v>766</v>
      </c>
      <c r="F234">
        <f>LEN(C234)-LEN(SUBSTITUTE(C234,"-",))</f>
        <v>1</v>
      </c>
      <c r="G234">
        <f t="shared" si="9"/>
        <v>1</v>
      </c>
      <c r="H234" t="str">
        <f t="shared" si="10"/>
        <v>FPs</v>
      </c>
      <c r="I234" t="e">
        <f t="shared" si="11"/>
        <v>#VALUE!</v>
      </c>
      <c r="J234" t="e">
        <f t="shared" si="11"/>
        <v>#VALUE!</v>
      </c>
      <c r="K234" t="b" cm="1">
        <f t="array" ref="K234">COUNT(FIND({0,1,2,3,4,5,6,7,8,9},J234))&gt;0</f>
        <v>0</v>
      </c>
    </row>
    <row r="235" spans="1:11" x14ac:dyDescent="0.3">
      <c r="A235" s="1" t="s">
        <v>1174</v>
      </c>
      <c r="B235" t="s">
        <v>794</v>
      </c>
      <c r="C235" t="s">
        <v>1175</v>
      </c>
      <c r="D235">
        <v>1</v>
      </c>
      <c r="E235" t="s">
        <v>766</v>
      </c>
      <c r="F235">
        <f>LEN(C235)-LEN(SUBSTITUTE(C235,"-",))</f>
        <v>2</v>
      </c>
      <c r="G235">
        <f t="shared" si="9"/>
        <v>2</v>
      </c>
      <c r="H235" t="str">
        <f t="shared" si="10"/>
        <v>Produkte</v>
      </c>
      <c r="I235" t="e">
        <f t="shared" si="11"/>
        <v>#VALUE!</v>
      </c>
      <c r="J235" t="e">
        <f t="shared" si="11"/>
        <v>#VALUE!</v>
      </c>
      <c r="K235" t="b" cm="1">
        <f t="array" ref="K235">COUNT(FIND({0,1,2,3,4,5,6,7,8,9},J235))&gt;0</f>
        <v>0</v>
      </c>
    </row>
    <row r="236" spans="1:11" x14ac:dyDescent="0.3">
      <c r="A236" s="1" t="s">
        <v>1176</v>
      </c>
      <c r="B236" t="s">
        <v>796</v>
      </c>
      <c r="C236" t="s">
        <v>702</v>
      </c>
      <c r="D236">
        <v>1</v>
      </c>
      <c r="E236" t="s">
        <v>766</v>
      </c>
      <c r="F236">
        <f>LEN(C236)-LEN(SUBSTITUTE(C236,"-",))</f>
        <v>1</v>
      </c>
      <c r="G236">
        <f t="shared" si="9"/>
        <v>1</v>
      </c>
      <c r="H236" t="str">
        <f t="shared" si="10"/>
        <v>Bürotätigkeiten</v>
      </c>
      <c r="I236" t="e">
        <f t="shared" si="11"/>
        <v>#VALUE!</v>
      </c>
      <c r="J236" t="e">
        <f t="shared" si="11"/>
        <v>#VALUE!</v>
      </c>
      <c r="K236" t="b" cm="1">
        <f t="array" ref="K236">COUNT(FIND({0,1,2,3,4,5,6,7,8,9},J236))&gt;0</f>
        <v>0</v>
      </c>
    </row>
    <row r="237" spans="1:11" x14ac:dyDescent="0.3">
      <c r="A237" s="1" t="s">
        <v>1177</v>
      </c>
      <c r="B237" t="s">
        <v>796</v>
      </c>
      <c r="C237" t="s">
        <v>706</v>
      </c>
      <c r="D237">
        <v>1</v>
      </c>
      <c r="E237" t="s">
        <v>766</v>
      </c>
      <c r="F237">
        <f>LEN(C237)-LEN(SUBSTITUTE(C237,"-",))</f>
        <v>1</v>
      </c>
      <c r="G237">
        <f t="shared" si="9"/>
        <v>1</v>
      </c>
      <c r="H237" t="str">
        <f t="shared" si="10"/>
        <v>Krankheit</v>
      </c>
      <c r="I237" t="e">
        <f t="shared" si="11"/>
        <v>#VALUE!</v>
      </c>
      <c r="J237" t="e">
        <f t="shared" si="11"/>
        <v>#VALUE!</v>
      </c>
      <c r="K237" t="b" cm="1">
        <f t="array" ref="K237">COUNT(FIND({0,1,2,3,4,5,6,7,8,9},J237))&gt;0</f>
        <v>0</v>
      </c>
    </row>
    <row r="238" spans="1:11" x14ac:dyDescent="0.3">
      <c r="A238" s="1" t="s">
        <v>1178</v>
      </c>
      <c r="B238" t="s">
        <v>796</v>
      </c>
      <c r="C238" t="s">
        <v>707</v>
      </c>
      <c r="D238">
        <v>1</v>
      </c>
      <c r="E238" t="s">
        <v>766</v>
      </c>
      <c r="F238">
        <f>LEN(C238)-LEN(SUBSTITUTE(C238,"-",))</f>
        <v>1</v>
      </c>
      <c r="G238">
        <f t="shared" si="9"/>
        <v>1</v>
      </c>
      <c r="H238" t="str">
        <f t="shared" si="10"/>
        <v>Urlaub</v>
      </c>
      <c r="I238" t="e">
        <f t="shared" si="11"/>
        <v>#VALUE!</v>
      </c>
      <c r="J238" t="e">
        <f t="shared" si="11"/>
        <v>#VALUE!</v>
      </c>
      <c r="K238" t="b" cm="1">
        <f t="array" ref="K238">COUNT(FIND({0,1,2,3,4,5,6,7,8,9},J238))&gt;0</f>
        <v>0</v>
      </c>
    </row>
    <row r="239" spans="1:11" x14ac:dyDescent="0.3">
      <c r="A239" s="1" t="s">
        <v>1179</v>
      </c>
      <c r="B239" t="s">
        <v>796</v>
      </c>
      <c r="C239" t="s">
        <v>1180</v>
      </c>
      <c r="D239">
        <v>1</v>
      </c>
      <c r="E239" t="s">
        <v>766</v>
      </c>
      <c r="F239">
        <f>LEN(C239)-LEN(SUBSTITUTE(C239,"-",))</f>
        <v>2</v>
      </c>
      <c r="G239">
        <f t="shared" si="9"/>
        <v>2</v>
      </c>
      <c r="H239" t="str">
        <f t="shared" si="10"/>
        <v>How Transfer</v>
      </c>
      <c r="I239" t="e">
        <f t="shared" si="11"/>
        <v>#VALUE!</v>
      </c>
      <c r="J239" t="str">
        <f t="shared" si="11"/>
        <v>How</v>
      </c>
      <c r="K239" t="b" cm="1">
        <f t="array" ref="K239">COUNT(FIND({0,1,2,3,4,5,6,7,8,9},J239))&gt;0</f>
        <v>0</v>
      </c>
    </row>
    <row r="240" spans="1:11" x14ac:dyDescent="0.3">
      <c r="A240" s="1" t="s">
        <v>1181</v>
      </c>
      <c r="B240" t="s">
        <v>796</v>
      </c>
      <c r="C240" t="s">
        <v>713</v>
      </c>
      <c r="D240">
        <v>1</v>
      </c>
      <c r="E240" t="s">
        <v>766</v>
      </c>
      <c r="F240">
        <f>LEN(C240)-LEN(SUBSTITUTE(C240,"-",))</f>
        <v>1</v>
      </c>
      <c r="G240">
        <f t="shared" si="9"/>
        <v>1</v>
      </c>
      <c r="H240" t="str">
        <f t="shared" si="10"/>
        <v>Management</v>
      </c>
      <c r="I240" t="e">
        <f t="shared" si="11"/>
        <v>#VALUE!</v>
      </c>
      <c r="J240" t="e">
        <f t="shared" si="11"/>
        <v>#VALUE!</v>
      </c>
      <c r="K240" t="b" cm="1">
        <f t="array" ref="K240">COUNT(FIND({0,1,2,3,4,5,6,7,8,9},J240))&gt;0</f>
        <v>0</v>
      </c>
    </row>
    <row r="241" spans="1:11" x14ac:dyDescent="0.3">
      <c r="A241" s="1" t="s">
        <v>1182</v>
      </c>
      <c r="B241" t="s">
        <v>796</v>
      </c>
      <c r="C241" t="s">
        <v>717</v>
      </c>
      <c r="D241">
        <v>1</v>
      </c>
      <c r="E241" t="s">
        <v>766</v>
      </c>
      <c r="F241">
        <f>LEN(C241)-LEN(SUBSTITUTE(C241,"-",))</f>
        <v>1</v>
      </c>
      <c r="G241">
        <f t="shared" si="9"/>
        <v>1</v>
      </c>
      <c r="H241" t="str">
        <f t="shared" si="10"/>
        <v>Sekretariat</v>
      </c>
      <c r="I241" t="e">
        <f t="shared" si="11"/>
        <v>#VALUE!</v>
      </c>
      <c r="J241" t="e">
        <f t="shared" si="11"/>
        <v>#VALUE!</v>
      </c>
      <c r="K241" t="b" cm="1">
        <f t="array" ref="K241">COUNT(FIND({0,1,2,3,4,5,6,7,8,9},J241))&gt;0</f>
        <v>0</v>
      </c>
    </row>
    <row r="242" spans="1:11" x14ac:dyDescent="0.3">
      <c r="A242" s="1" t="s">
        <v>1183</v>
      </c>
      <c r="B242" t="s">
        <v>796</v>
      </c>
      <c r="C242" t="s">
        <v>722</v>
      </c>
      <c r="D242">
        <v>1</v>
      </c>
      <c r="E242" t="s">
        <v>766</v>
      </c>
      <c r="F242">
        <f>LEN(C242)-LEN(SUBSTITUTE(C242,"-",))</f>
        <v>1</v>
      </c>
      <c r="G242">
        <f t="shared" si="9"/>
        <v>1</v>
      </c>
      <c r="H242" t="str">
        <f t="shared" si="10"/>
        <v>Assistenz</v>
      </c>
      <c r="I242" t="e">
        <f t="shared" si="11"/>
        <v>#VALUE!</v>
      </c>
      <c r="J242" t="e">
        <f t="shared" si="11"/>
        <v>#VALUE!</v>
      </c>
      <c r="K242" t="b" cm="1">
        <f t="array" ref="K242">COUNT(FIND({0,1,2,3,4,5,6,7,8,9},J242))&gt;0</f>
        <v>0</v>
      </c>
    </row>
    <row r="243" spans="1:11" x14ac:dyDescent="0.3">
      <c r="A243" s="1" t="s">
        <v>1184</v>
      </c>
      <c r="B243" t="s">
        <v>796</v>
      </c>
      <c r="C243" t="s">
        <v>1185</v>
      </c>
      <c r="D243">
        <v>1</v>
      </c>
      <c r="E243" t="s">
        <v>766</v>
      </c>
      <c r="F243">
        <f>LEN(C243)-LEN(SUBSTITUTE(C243,"-",))</f>
        <v>1</v>
      </c>
      <c r="G243">
        <f t="shared" si="9"/>
        <v>1</v>
      </c>
      <c r="H243" t="str">
        <f t="shared" si="10"/>
        <v>MA JourFix</v>
      </c>
      <c r="I243" t="e">
        <f t="shared" si="11"/>
        <v>#VALUE!</v>
      </c>
      <c r="J243" t="str">
        <f t="shared" si="11"/>
        <v>MA</v>
      </c>
      <c r="K243" t="b" cm="1">
        <f t="array" ref="K243">COUNT(FIND({0,1,2,3,4,5,6,7,8,9},J243))&gt;0</f>
        <v>0</v>
      </c>
    </row>
    <row r="244" spans="1:11" x14ac:dyDescent="0.3">
      <c r="A244" s="1" t="s">
        <v>1186</v>
      </c>
      <c r="B244" t="s">
        <v>796</v>
      </c>
      <c r="C244" t="s">
        <v>1187</v>
      </c>
      <c r="D244">
        <v>1</v>
      </c>
      <c r="E244" t="s">
        <v>766</v>
      </c>
      <c r="F244">
        <f>LEN(C244)-LEN(SUBSTITUTE(C244,"-",))</f>
        <v>1</v>
      </c>
      <c r="G244">
        <f t="shared" si="9"/>
        <v>1</v>
      </c>
      <c r="H244" t="str">
        <f t="shared" si="10"/>
        <v>interne Besprechungen</v>
      </c>
      <c r="I244" t="e">
        <f t="shared" si="11"/>
        <v>#VALUE!</v>
      </c>
      <c r="J244" t="str">
        <f t="shared" si="11"/>
        <v>interne</v>
      </c>
      <c r="K244" t="b" cm="1">
        <f t="array" ref="K244">COUNT(FIND({0,1,2,3,4,5,6,7,8,9},J244))&gt;0</f>
        <v>0</v>
      </c>
    </row>
    <row r="245" spans="1:11" x14ac:dyDescent="0.3">
      <c r="A245" s="1" t="s">
        <v>1188</v>
      </c>
      <c r="B245" t="s">
        <v>796</v>
      </c>
      <c r="C245" t="s">
        <v>728</v>
      </c>
      <c r="D245">
        <v>1</v>
      </c>
      <c r="E245" t="s">
        <v>766</v>
      </c>
      <c r="F245">
        <f>LEN(C245)-LEN(SUBSTITUTE(C245,"-",))</f>
        <v>1</v>
      </c>
      <c r="G245">
        <f t="shared" si="9"/>
        <v>1</v>
      </c>
      <c r="H245" t="str">
        <f t="shared" si="10"/>
        <v>Botengänge</v>
      </c>
      <c r="I245" t="e">
        <f t="shared" si="11"/>
        <v>#VALUE!</v>
      </c>
      <c r="J245" t="e">
        <f t="shared" si="11"/>
        <v>#VALUE!</v>
      </c>
      <c r="K245" t="b" cm="1">
        <f t="array" ref="K245">COUNT(FIND({0,1,2,3,4,5,6,7,8,9},J245))&gt;0</f>
        <v>0</v>
      </c>
    </row>
    <row r="246" spans="1:11" x14ac:dyDescent="0.3">
      <c r="A246" s="1" t="s">
        <v>1189</v>
      </c>
      <c r="B246" t="s">
        <v>796</v>
      </c>
      <c r="C246" t="s">
        <v>729</v>
      </c>
      <c r="D246">
        <v>1</v>
      </c>
      <c r="E246" t="s">
        <v>766</v>
      </c>
      <c r="F246">
        <f>LEN(C246)-LEN(SUBSTITUTE(C246,"-",))</f>
        <v>1</v>
      </c>
      <c r="G246">
        <f t="shared" si="9"/>
        <v>1</v>
      </c>
      <c r="H246" t="str">
        <f t="shared" si="10"/>
        <v>Fortbildung</v>
      </c>
      <c r="I246" t="e">
        <f t="shared" si="11"/>
        <v>#VALUE!</v>
      </c>
      <c r="J246" t="e">
        <f t="shared" si="11"/>
        <v>#VALUE!</v>
      </c>
      <c r="K246" t="b" cm="1">
        <f t="array" ref="K246">COUNT(FIND({0,1,2,3,4,5,6,7,8,9},J246))&gt;0</f>
        <v>0</v>
      </c>
    </row>
    <row r="247" spans="1:11" x14ac:dyDescent="0.3">
      <c r="A247" s="1" t="s">
        <v>1190</v>
      </c>
      <c r="B247" t="s">
        <v>796</v>
      </c>
      <c r="C247" t="s">
        <v>736</v>
      </c>
      <c r="D247">
        <v>1</v>
      </c>
      <c r="E247" t="s">
        <v>766</v>
      </c>
      <c r="F247">
        <f>LEN(C247)-LEN(SUBSTITUTE(C247,"-",))</f>
        <v>1</v>
      </c>
      <c r="G247">
        <f t="shared" si="9"/>
        <v>1</v>
      </c>
      <c r="H247" t="str">
        <f t="shared" si="10"/>
        <v>ohne produktive Aufgaben</v>
      </c>
      <c r="I247" t="e">
        <f t="shared" si="11"/>
        <v>#VALUE!</v>
      </c>
      <c r="J247" t="str">
        <f t="shared" si="11"/>
        <v>ohne</v>
      </c>
      <c r="K247" t="b" cm="1">
        <f t="array" ref="K247">COUNT(FIND({0,1,2,3,4,5,6,7,8,9},J247))&gt;0</f>
        <v>0</v>
      </c>
    </row>
    <row r="248" spans="1:11" x14ac:dyDescent="0.3">
      <c r="A248" s="1" t="s">
        <v>1191</v>
      </c>
      <c r="B248" t="s">
        <v>798</v>
      </c>
      <c r="C248" t="s">
        <v>1192</v>
      </c>
      <c r="D248">
        <v>1</v>
      </c>
      <c r="E248" t="s">
        <v>766</v>
      </c>
      <c r="F248">
        <f>LEN(C248)-LEN(SUBSTITUTE(C248,"-",))</f>
        <v>1</v>
      </c>
      <c r="G248">
        <f t="shared" si="9"/>
        <v>1</v>
      </c>
      <c r="H248" t="str">
        <f t="shared" si="10"/>
        <v>6021-Spartenkennzeichen</v>
      </c>
      <c r="I248" t="e">
        <f t="shared" si="11"/>
        <v>#VALUE!</v>
      </c>
      <c r="J248" t="e">
        <f t="shared" si="11"/>
        <v>#VALUE!</v>
      </c>
      <c r="K248" t="b" cm="1">
        <f t="array" ref="K248">COUNT(FIND({0,1,2,3,4,5,6,7,8,9},J248))&gt;0</f>
        <v>0</v>
      </c>
    </row>
    <row r="249" spans="1:11" x14ac:dyDescent="0.3">
      <c r="A249" s="1" t="s">
        <v>1193</v>
      </c>
      <c r="B249" t="s">
        <v>798</v>
      </c>
      <c r="C249" t="s">
        <v>1194</v>
      </c>
      <c r="D249">
        <v>1</v>
      </c>
      <c r="E249" t="s">
        <v>766</v>
      </c>
      <c r="F249">
        <f>LEN(C249)-LEN(SUBSTITUTE(C249,"-",))</f>
        <v>1</v>
      </c>
      <c r="G249">
        <f t="shared" si="9"/>
        <v>1</v>
      </c>
      <c r="H249" t="str">
        <f t="shared" si="10"/>
        <v>Koodination</v>
      </c>
      <c r="I249" t="e">
        <f t="shared" si="11"/>
        <v>#VALUE!</v>
      </c>
      <c r="J249" t="e">
        <f t="shared" si="11"/>
        <v>#VALUE!</v>
      </c>
      <c r="K249" t="b" cm="1">
        <f t="array" ref="K249">COUNT(FIND({0,1,2,3,4,5,6,7,8,9},J249))&gt;0</f>
        <v>0</v>
      </c>
    </row>
    <row r="250" spans="1:11" x14ac:dyDescent="0.3">
      <c r="A250" s="1" t="s">
        <v>1195</v>
      </c>
      <c r="B250" t="s">
        <v>798</v>
      </c>
      <c r="C250" t="s">
        <v>1196</v>
      </c>
      <c r="D250">
        <v>1</v>
      </c>
      <c r="E250" t="s">
        <v>766</v>
      </c>
      <c r="F250">
        <f>LEN(C250)-LEN(SUBSTITUTE(C250,"-",))</f>
        <v>1</v>
      </c>
      <c r="G250">
        <f t="shared" si="9"/>
        <v>1</v>
      </c>
      <c r="H250" t="str">
        <f t="shared" si="10"/>
        <v>Projektvorbereitung</v>
      </c>
      <c r="I250" t="e">
        <f t="shared" si="11"/>
        <v>#VALUE!</v>
      </c>
      <c r="J250" t="e">
        <f t="shared" si="11"/>
        <v>#VALUE!</v>
      </c>
      <c r="K250" t="b" cm="1">
        <f t="array" ref="K250">COUNT(FIND({0,1,2,3,4,5,6,7,8,9},J250))&gt;0</f>
        <v>0</v>
      </c>
    </row>
    <row r="251" spans="1:11" x14ac:dyDescent="0.3">
      <c r="A251" s="1" t="s">
        <v>1197</v>
      </c>
      <c r="B251" t="s">
        <v>798</v>
      </c>
      <c r="C251" t="s">
        <v>1198</v>
      </c>
      <c r="D251">
        <v>1</v>
      </c>
      <c r="E251" t="s">
        <v>766</v>
      </c>
      <c r="F251">
        <f>LEN(C251)-LEN(SUBSTITUTE(C251,"-",))</f>
        <v>1</v>
      </c>
      <c r="G251">
        <f t="shared" si="9"/>
        <v>1</v>
      </c>
      <c r="H251" t="str">
        <f t="shared" si="10"/>
        <v>Umsetzung</v>
      </c>
      <c r="I251" t="e">
        <f t="shared" si="11"/>
        <v>#VALUE!</v>
      </c>
      <c r="J251" t="e">
        <f t="shared" si="11"/>
        <v>#VALUE!</v>
      </c>
      <c r="K251" t="b" cm="1">
        <f t="array" ref="K251">COUNT(FIND({0,1,2,3,4,5,6,7,8,9},J251))&gt;0</f>
        <v>0</v>
      </c>
    </row>
    <row r="252" spans="1:11" x14ac:dyDescent="0.3">
      <c r="A252" s="1" t="s">
        <v>1199</v>
      </c>
      <c r="B252" t="s">
        <v>798</v>
      </c>
      <c r="C252" t="s">
        <v>1200</v>
      </c>
      <c r="D252">
        <v>1</v>
      </c>
      <c r="E252" t="s">
        <v>766</v>
      </c>
      <c r="F252">
        <f>LEN(C252)-LEN(SUBSTITUTE(C252,"-",))</f>
        <v>1</v>
      </c>
      <c r="G252">
        <f t="shared" si="9"/>
        <v>1</v>
      </c>
      <c r="H252" t="str">
        <f t="shared" si="10"/>
        <v>Produktivsetzung</v>
      </c>
      <c r="I252" t="e">
        <f t="shared" si="11"/>
        <v>#VALUE!</v>
      </c>
      <c r="J252" t="e">
        <f t="shared" si="11"/>
        <v>#VALUE!</v>
      </c>
      <c r="K252" t="b" cm="1">
        <f t="array" ref="K252">COUNT(FIND({0,1,2,3,4,5,6,7,8,9},J252))&gt;0</f>
        <v>0</v>
      </c>
    </row>
    <row r="253" spans="1:11" x14ac:dyDescent="0.3">
      <c r="A253" s="1" t="s">
        <v>1201</v>
      </c>
      <c r="B253" t="s">
        <v>798</v>
      </c>
      <c r="C253" t="s">
        <v>1202</v>
      </c>
      <c r="D253">
        <v>1</v>
      </c>
      <c r="E253" t="s">
        <v>766</v>
      </c>
      <c r="F253">
        <f>LEN(C253)-LEN(SUBSTITUTE(C253,"-",))</f>
        <v>1</v>
      </c>
      <c r="G253">
        <f t="shared" si="9"/>
        <v>1</v>
      </c>
      <c r="H253" t="str">
        <f t="shared" si="10"/>
        <v>Unterst. Prod. Betrieb</v>
      </c>
      <c r="I253" t="e">
        <f t="shared" si="11"/>
        <v>#VALUE!</v>
      </c>
      <c r="J253" t="str">
        <f t="shared" si="11"/>
        <v>Unterst.</v>
      </c>
      <c r="K253" t="b" cm="1">
        <f t="array" ref="K253">COUNT(FIND({0,1,2,3,4,5,6,7,8,9},J253))&gt;0</f>
        <v>0</v>
      </c>
    </row>
    <row r="254" spans="1:11" x14ac:dyDescent="0.3">
      <c r="A254" s="1" t="s">
        <v>1203</v>
      </c>
      <c r="B254" t="s">
        <v>800</v>
      </c>
      <c r="C254" t="s">
        <v>1204</v>
      </c>
      <c r="D254">
        <v>1</v>
      </c>
      <c r="E254" t="s">
        <v>766</v>
      </c>
      <c r="F254">
        <f>LEN(C254)-LEN(SUBSTITUTE(C254,"-",))</f>
        <v>1</v>
      </c>
      <c r="G254">
        <f t="shared" si="9"/>
        <v>1</v>
      </c>
      <c r="H254" t="str">
        <f t="shared" si="10"/>
        <v>Anpassungen</v>
      </c>
      <c r="I254" t="e">
        <f t="shared" si="11"/>
        <v>#VALUE!</v>
      </c>
      <c r="J254" t="e">
        <f t="shared" si="11"/>
        <v>#VALUE!</v>
      </c>
      <c r="K254" t="b" cm="1">
        <f t="array" ref="K254">COUNT(FIND({0,1,2,3,4,5,6,7,8,9},J254))&gt;0</f>
        <v>0</v>
      </c>
    </row>
    <row r="255" spans="1:11" x14ac:dyDescent="0.3">
      <c r="A255" s="1" t="s">
        <v>1205</v>
      </c>
      <c r="B255" t="s">
        <v>802</v>
      </c>
      <c r="C255" t="s">
        <v>1081</v>
      </c>
      <c r="D255">
        <v>1</v>
      </c>
      <c r="E255" t="s">
        <v>766</v>
      </c>
      <c r="F255">
        <f>LEN(C255)-LEN(SUBSTITUTE(C255,"-",))</f>
        <v>1</v>
      </c>
      <c r="G255">
        <f t="shared" si="9"/>
        <v>1</v>
      </c>
      <c r="H255" t="str">
        <f t="shared" si="10"/>
        <v>PM</v>
      </c>
      <c r="I255" t="e">
        <f t="shared" si="11"/>
        <v>#VALUE!</v>
      </c>
      <c r="J255" t="e">
        <f t="shared" si="11"/>
        <v>#VALUE!</v>
      </c>
      <c r="K255" t="b" cm="1">
        <f t="array" ref="K255">COUNT(FIND({0,1,2,3,4,5,6,7,8,9},J255))&gt;0</f>
        <v>0</v>
      </c>
    </row>
    <row r="256" spans="1:11" x14ac:dyDescent="0.3">
      <c r="A256" s="1" t="s">
        <v>1206</v>
      </c>
      <c r="B256" t="s">
        <v>802</v>
      </c>
      <c r="C256" t="s">
        <v>74</v>
      </c>
      <c r="D256">
        <v>1</v>
      </c>
      <c r="E256" t="s">
        <v>766</v>
      </c>
      <c r="F256">
        <f>LEN(C256)-LEN(SUBSTITUTE(C256,"-",))</f>
        <v>1</v>
      </c>
      <c r="G256">
        <f t="shared" si="9"/>
        <v>1</v>
      </c>
      <c r="H256" t="str">
        <f t="shared" si="10"/>
        <v>PM</v>
      </c>
      <c r="I256" t="e">
        <f t="shared" si="11"/>
        <v>#VALUE!</v>
      </c>
      <c r="J256" t="e">
        <f t="shared" si="11"/>
        <v>#VALUE!</v>
      </c>
      <c r="K256" t="b" cm="1">
        <f t="array" ref="K256">COUNT(FIND({0,1,2,3,4,5,6,7,8,9},J256))&gt;0</f>
        <v>0</v>
      </c>
    </row>
    <row r="257" spans="1:11" x14ac:dyDescent="0.3">
      <c r="A257" s="1" t="s">
        <v>1207</v>
      </c>
      <c r="B257" t="s">
        <v>802</v>
      </c>
      <c r="C257" t="s">
        <v>1196</v>
      </c>
      <c r="D257">
        <v>1</v>
      </c>
      <c r="E257" t="s">
        <v>766</v>
      </c>
      <c r="F257">
        <f>LEN(C257)-LEN(SUBSTITUTE(C257,"-",))</f>
        <v>1</v>
      </c>
      <c r="G257">
        <f t="shared" si="9"/>
        <v>1</v>
      </c>
      <c r="H257" t="str">
        <f t="shared" si="10"/>
        <v>Projektvorbereitung</v>
      </c>
      <c r="I257" t="e">
        <f t="shared" si="11"/>
        <v>#VALUE!</v>
      </c>
      <c r="J257" t="e">
        <f t="shared" si="11"/>
        <v>#VALUE!</v>
      </c>
      <c r="K257" t="b" cm="1">
        <f t="array" ref="K257">COUNT(FIND({0,1,2,3,4,5,6,7,8,9},J257))&gt;0</f>
        <v>0</v>
      </c>
    </row>
    <row r="258" spans="1:11" x14ac:dyDescent="0.3">
      <c r="A258" s="1" t="s">
        <v>1208</v>
      </c>
      <c r="B258" t="s">
        <v>802</v>
      </c>
      <c r="C258" t="s">
        <v>1209</v>
      </c>
      <c r="D258">
        <v>1</v>
      </c>
      <c r="E258" t="s">
        <v>766</v>
      </c>
      <c r="F258">
        <f>LEN(C258)-LEN(SUBSTITUTE(C258,"-",))</f>
        <v>1</v>
      </c>
      <c r="G258">
        <f t="shared" si="9"/>
        <v>1</v>
      </c>
      <c r="H258" t="str">
        <f t="shared" si="10"/>
        <v>Schnittstelle RatePAY</v>
      </c>
      <c r="I258" t="e">
        <f t="shared" si="11"/>
        <v>#VALUE!</v>
      </c>
      <c r="J258" t="str">
        <f t="shared" si="11"/>
        <v>Schnittstelle</v>
      </c>
      <c r="K258" t="b" cm="1">
        <f t="array" ref="K258">COUNT(FIND({0,1,2,3,4,5,6,7,8,9},J258))&gt;0</f>
        <v>0</v>
      </c>
    </row>
    <row r="259" spans="1:11" x14ac:dyDescent="0.3">
      <c r="A259" s="1" t="s">
        <v>1210</v>
      </c>
      <c r="B259" t="s">
        <v>802</v>
      </c>
      <c r="C259" t="s">
        <v>1211</v>
      </c>
      <c r="D259">
        <v>1</v>
      </c>
      <c r="E259" t="s">
        <v>766</v>
      </c>
      <c r="F259">
        <f>LEN(C259)-LEN(SUBSTITUTE(C259,"-",))</f>
        <v>1</v>
      </c>
      <c r="G259">
        <f t="shared" ref="G259:G322" si="12">IF(F259&gt;1,2,F259)</f>
        <v>1</v>
      </c>
      <c r="H259" t="str">
        <f t="shared" ref="H259:H322" si="13">RIGHT($C259,LEN($C259)-SEARCH("#",SUBSTITUTE($C259,"-","#",G259)))</f>
        <v>Integration SAP</v>
      </c>
      <c r="I259" t="e">
        <f t="shared" ref="I259:J322" si="14">LEFT(G259,SEARCH(" ",G259,1)-1)</f>
        <v>#VALUE!</v>
      </c>
      <c r="J259" t="str">
        <f t="shared" si="14"/>
        <v>Integration</v>
      </c>
      <c r="K259" t="b" cm="1">
        <f t="array" ref="K259">COUNT(FIND({0,1,2,3,4,5,6,7,8,9},J259))&gt;0</f>
        <v>0</v>
      </c>
    </row>
    <row r="260" spans="1:11" x14ac:dyDescent="0.3">
      <c r="A260" s="1" t="s">
        <v>1212</v>
      </c>
      <c r="B260" t="s">
        <v>802</v>
      </c>
      <c r="C260" t="s">
        <v>1213</v>
      </c>
      <c r="D260">
        <v>1</v>
      </c>
      <c r="E260" t="s">
        <v>766</v>
      </c>
      <c r="F260">
        <f>LEN(C260)-LEN(SUBSTITUTE(C260,"-",))</f>
        <v>1</v>
      </c>
      <c r="G260">
        <f t="shared" si="12"/>
        <v>1</v>
      </c>
      <c r="H260" t="str">
        <f t="shared" si="13"/>
        <v>Testbegleitung</v>
      </c>
      <c r="I260" t="e">
        <f t="shared" si="14"/>
        <v>#VALUE!</v>
      </c>
      <c r="J260" t="e">
        <f t="shared" si="14"/>
        <v>#VALUE!</v>
      </c>
      <c r="K260" t="b" cm="1">
        <f t="array" ref="K260">COUNT(FIND({0,1,2,3,4,5,6,7,8,9},J260))&gt;0</f>
        <v>0</v>
      </c>
    </row>
    <row r="261" spans="1:11" x14ac:dyDescent="0.3">
      <c r="A261" s="1" t="s">
        <v>1214</v>
      </c>
      <c r="B261" t="s">
        <v>802</v>
      </c>
      <c r="C261" t="s">
        <v>1215</v>
      </c>
      <c r="D261">
        <v>1</v>
      </c>
      <c r="E261" t="s">
        <v>766</v>
      </c>
      <c r="F261">
        <f>LEN(C261)-LEN(SUBSTITUTE(C261,"-",))</f>
        <v>1</v>
      </c>
      <c r="G261">
        <f t="shared" si="12"/>
        <v>1</v>
      </c>
      <c r="H261" t="str">
        <f t="shared" si="13"/>
        <v>Produktivnahme</v>
      </c>
      <c r="I261" t="e">
        <f t="shared" si="14"/>
        <v>#VALUE!</v>
      </c>
      <c r="J261" t="e">
        <f t="shared" si="14"/>
        <v>#VALUE!</v>
      </c>
      <c r="K261" t="b" cm="1">
        <f t="array" ref="K261">COUNT(FIND({0,1,2,3,4,5,6,7,8,9},J261))&gt;0</f>
        <v>0</v>
      </c>
    </row>
    <row r="262" spans="1:11" x14ac:dyDescent="0.3">
      <c r="A262" s="1" t="s">
        <v>1216</v>
      </c>
      <c r="B262" t="s">
        <v>802</v>
      </c>
      <c r="C262" t="s">
        <v>1217</v>
      </c>
      <c r="D262">
        <v>1</v>
      </c>
      <c r="E262" t="s">
        <v>766</v>
      </c>
      <c r="F262">
        <f>LEN(C262)-LEN(SUBSTITUTE(C262,"-",))</f>
        <v>1</v>
      </c>
      <c r="G262">
        <f t="shared" si="12"/>
        <v>1</v>
      </c>
      <c r="H262" t="str">
        <f t="shared" si="13"/>
        <v>Unterst. Produktivbetrieb</v>
      </c>
      <c r="I262" t="e">
        <f t="shared" si="14"/>
        <v>#VALUE!</v>
      </c>
      <c r="J262" t="str">
        <f t="shared" si="14"/>
        <v>Unterst.</v>
      </c>
      <c r="K262" t="b" cm="1">
        <f t="array" ref="K262">COUNT(FIND({0,1,2,3,4,5,6,7,8,9},J262))&gt;0</f>
        <v>0</v>
      </c>
    </row>
    <row r="263" spans="1:11" x14ac:dyDescent="0.3">
      <c r="A263" s="1" t="s">
        <v>1218</v>
      </c>
      <c r="B263" t="s">
        <v>802</v>
      </c>
      <c r="C263" t="s">
        <v>1219</v>
      </c>
      <c r="D263">
        <v>1</v>
      </c>
      <c r="E263" t="s">
        <v>766</v>
      </c>
      <c r="F263">
        <f>LEN(C263)-LEN(SUBSTITUTE(C263,"-",))</f>
        <v>1</v>
      </c>
      <c r="G263">
        <f t="shared" si="12"/>
        <v>1</v>
      </c>
      <c r="H263" t="str">
        <f t="shared" si="13"/>
        <v>Anpassung Bestehender Prozesse</v>
      </c>
      <c r="I263" t="e">
        <f t="shared" si="14"/>
        <v>#VALUE!</v>
      </c>
      <c r="J263" t="str">
        <f t="shared" si="14"/>
        <v>Anpassung</v>
      </c>
      <c r="K263" t="b" cm="1">
        <f t="array" ref="K263">COUNT(FIND({0,1,2,3,4,5,6,7,8,9},J263))&gt;0</f>
        <v>0</v>
      </c>
    </row>
    <row r="264" spans="1:11" x14ac:dyDescent="0.3">
      <c r="A264" s="1" t="s">
        <v>1220</v>
      </c>
      <c r="B264" t="s">
        <v>804</v>
      </c>
      <c r="C264" t="s">
        <v>1221</v>
      </c>
      <c r="D264">
        <v>1</v>
      </c>
      <c r="E264" t="s">
        <v>766</v>
      </c>
      <c r="F264">
        <f>LEN(C264)-LEN(SUBSTITUTE(C264,"-",))</f>
        <v>1</v>
      </c>
      <c r="G264">
        <f t="shared" si="12"/>
        <v>1</v>
      </c>
      <c r="H264" t="str">
        <f t="shared" si="13"/>
        <v>Edeka</v>
      </c>
      <c r="I264" t="e">
        <f t="shared" si="14"/>
        <v>#VALUE!</v>
      </c>
      <c r="J264" t="e">
        <f t="shared" si="14"/>
        <v>#VALUE!</v>
      </c>
      <c r="K264" t="b" cm="1">
        <f t="array" ref="K264">COUNT(FIND({0,1,2,3,4,5,6,7,8,9},J264))&gt;0</f>
        <v>0</v>
      </c>
    </row>
    <row r="265" spans="1:11" x14ac:dyDescent="0.3">
      <c r="A265" s="1" t="s">
        <v>1222</v>
      </c>
      <c r="B265" t="s">
        <v>804</v>
      </c>
      <c r="C265" t="s">
        <v>1223</v>
      </c>
      <c r="D265">
        <v>1</v>
      </c>
      <c r="E265" t="s">
        <v>766</v>
      </c>
      <c r="F265">
        <f>LEN(C265)-LEN(SUBSTITUTE(C265,"-",))</f>
        <v>1</v>
      </c>
      <c r="G265">
        <f t="shared" si="12"/>
        <v>1</v>
      </c>
      <c r="H265" t="str">
        <f t="shared" si="13"/>
        <v>Realcore</v>
      </c>
      <c r="I265" t="e">
        <f t="shared" si="14"/>
        <v>#VALUE!</v>
      </c>
      <c r="J265" t="e">
        <f t="shared" si="14"/>
        <v>#VALUE!</v>
      </c>
      <c r="K265" t="b" cm="1">
        <f t="array" ref="K265">COUNT(FIND({0,1,2,3,4,5,6,7,8,9},J265))&gt;0</f>
        <v>0</v>
      </c>
    </row>
    <row r="266" spans="1:11" x14ac:dyDescent="0.3">
      <c r="A266" s="1" t="s">
        <v>1224</v>
      </c>
      <c r="B266" t="s">
        <v>804</v>
      </c>
      <c r="C266" t="s">
        <v>1225</v>
      </c>
      <c r="D266">
        <v>1</v>
      </c>
      <c r="E266" t="s">
        <v>766</v>
      </c>
      <c r="F266">
        <f>LEN(C266)-LEN(SUBSTITUTE(C266,"-",))</f>
        <v>1</v>
      </c>
      <c r="G266">
        <f t="shared" si="12"/>
        <v>1</v>
      </c>
      <c r="H266" t="str">
        <f t="shared" si="13"/>
        <v>Dr. Oetker</v>
      </c>
      <c r="I266" t="e">
        <f t="shared" si="14"/>
        <v>#VALUE!</v>
      </c>
      <c r="J266" t="str">
        <f t="shared" si="14"/>
        <v>Dr.</v>
      </c>
      <c r="K266" t="b" cm="1">
        <f t="array" ref="K266">COUNT(FIND({0,1,2,3,4,5,6,7,8,9},J266))&gt;0</f>
        <v>0</v>
      </c>
    </row>
    <row r="267" spans="1:11" x14ac:dyDescent="0.3">
      <c r="A267" s="1" t="s">
        <v>1226</v>
      </c>
      <c r="B267" t="s">
        <v>804</v>
      </c>
      <c r="C267" t="s">
        <v>1227</v>
      </c>
      <c r="D267">
        <v>1</v>
      </c>
      <c r="E267" t="s">
        <v>766</v>
      </c>
      <c r="F267">
        <f>LEN(C267)-LEN(SUBSTITUTE(C267,"-",))</f>
        <v>1</v>
      </c>
      <c r="G267">
        <f t="shared" si="12"/>
        <v>1</v>
      </c>
      <c r="H267" t="str">
        <f t="shared" si="13"/>
        <v>Dänisches Bettenlager</v>
      </c>
      <c r="I267" t="e">
        <f t="shared" si="14"/>
        <v>#VALUE!</v>
      </c>
      <c r="J267" t="str">
        <f t="shared" si="14"/>
        <v>Dänisches</v>
      </c>
      <c r="K267" t="b" cm="1">
        <f t="array" ref="K267">COUNT(FIND({0,1,2,3,4,5,6,7,8,9},J267))&gt;0</f>
        <v>0</v>
      </c>
    </row>
    <row r="268" spans="1:11" x14ac:dyDescent="0.3">
      <c r="A268" s="1" t="s">
        <v>1228</v>
      </c>
      <c r="B268" t="s">
        <v>804</v>
      </c>
      <c r="C268" t="s">
        <v>1229</v>
      </c>
      <c r="D268">
        <v>1</v>
      </c>
      <c r="E268" t="s">
        <v>766</v>
      </c>
      <c r="F268">
        <f>LEN(C268)-LEN(SUBSTITUTE(C268,"-",))</f>
        <v>1</v>
      </c>
      <c r="G268">
        <f t="shared" si="12"/>
        <v>1</v>
      </c>
      <c r="H268" t="str">
        <f t="shared" si="13"/>
        <v>Mennekes</v>
      </c>
      <c r="I268" t="e">
        <f t="shared" si="14"/>
        <v>#VALUE!</v>
      </c>
      <c r="J268" t="e">
        <f t="shared" si="14"/>
        <v>#VALUE!</v>
      </c>
      <c r="K268" t="b" cm="1">
        <f t="array" ref="K268">COUNT(FIND({0,1,2,3,4,5,6,7,8,9},J268))&gt;0</f>
        <v>0</v>
      </c>
    </row>
    <row r="269" spans="1:11" x14ac:dyDescent="0.3">
      <c r="A269" s="1" t="s">
        <v>1230</v>
      </c>
      <c r="B269" t="s">
        <v>804</v>
      </c>
      <c r="C269" t="s">
        <v>1231</v>
      </c>
      <c r="D269">
        <v>1</v>
      </c>
      <c r="E269" t="s">
        <v>766</v>
      </c>
      <c r="F269">
        <f>LEN(C269)-LEN(SUBSTITUTE(C269,"-",))</f>
        <v>1</v>
      </c>
      <c r="G269">
        <f t="shared" si="12"/>
        <v>1</v>
      </c>
      <c r="H269" t="str">
        <f t="shared" si="13"/>
        <v>Wincor</v>
      </c>
      <c r="I269" t="e">
        <f t="shared" si="14"/>
        <v>#VALUE!</v>
      </c>
      <c r="J269" t="e">
        <f t="shared" si="14"/>
        <v>#VALUE!</v>
      </c>
      <c r="K269" t="b" cm="1">
        <f t="array" ref="K269">COUNT(FIND({0,1,2,3,4,5,6,7,8,9},J269))&gt;0</f>
        <v>0</v>
      </c>
    </row>
    <row r="270" spans="1:11" x14ac:dyDescent="0.3">
      <c r="A270" s="1" t="s">
        <v>1232</v>
      </c>
      <c r="B270" t="s">
        <v>804</v>
      </c>
      <c r="C270" t="s">
        <v>1233</v>
      </c>
      <c r="D270">
        <v>1</v>
      </c>
      <c r="E270" t="s">
        <v>766</v>
      </c>
      <c r="F270">
        <f>LEN(C270)-LEN(SUBSTITUTE(C270,"-",))</f>
        <v>1</v>
      </c>
      <c r="G270">
        <f t="shared" si="12"/>
        <v>1</v>
      </c>
      <c r="H270" t="str">
        <f t="shared" si="13"/>
        <v>Intorq</v>
      </c>
      <c r="I270" t="e">
        <f t="shared" si="14"/>
        <v>#VALUE!</v>
      </c>
      <c r="J270" t="e">
        <f t="shared" si="14"/>
        <v>#VALUE!</v>
      </c>
      <c r="K270" t="b" cm="1">
        <f t="array" ref="K270">COUNT(FIND({0,1,2,3,4,5,6,7,8,9},J270))&gt;0</f>
        <v>0</v>
      </c>
    </row>
    <row r="271" spans="1:11" x14ac:dyDescent="0.3">
      <c r="A271" s="1" t="s">
        <v>1234</v>
      </c>
      <c r="B271" t="s">
        <v>804</v>
      </c>
      <c r="C271" t="s">
        <v>1235</v>
      </c>
      <c r="D271">
        <v>1</v>
      </c>
      <c r="E271" t="s">
        <v>766</v>
      </c>
      <c r="F271">
        <f>LEN(C271)-LEN(SUBSTITUTE(C271,"-",))</f>
        <v>1</v>
      </c>
      <c r="G271">
        <f t="shared" si="12"/>
        <v>1</v>
      </c>
      <c r="H271" t="str">
        <f t="shared" si="13"/>
        <v>KWS</v>
      </c>
      <c r="I271" t="e">
        <f t="shared" si="14"/>
        <v>#VALUE!</v>
      </c>
      <c r="J271" t="e">
        <f t="shared" si="14"/>
        <v>#VALUE!</v>
      </c>
      <c r="K271" t="b" cm="1">
        <f t="array" ref="K271">COUNT(FIND({0,1,2,3,4,5,6,7,8,9},J271))&gt;0</f>
        <v>0</v>
      </c>
    </row>
    <row r="272" spans="1:11" x14ac:dyDescent="0.3">
      <c r="A272" s="1" t="s">
        <v>1236</v>
      </c>
      <c r="B272" t="s">
        <v>804</v>
      </c>
      <c r="C272" t="s">
        <v>1237</v>
      </c>
      <c r="D272">
        <v>1</v>
      </c>
      <c r="E272" t="s">
        <v>766</v>
      </c>
      <c r="F272">
        <f>LEN(C272)-LEN(SUBSTITUTE(C272,"-",))</f>
        <v>1</v>
      </c>
      <c r="G272">
        <f t="shared" si="12"/>
        <v>1</v>
      </c>
      <c r="H272" t="str">
        <f t="shared" si="13"/>
        <v>DRK</v>
      </c>
      <c r="I272" t="e">
        <f t="shared" si="14"/>
        <v>#VALUE!</v>
      </c>
      <c r="J272" t="e">
        <f t="shared" si="14"/>
        <v>#VALUE!</v>
      </c>
      <c r="K272" t="b" cm="1">
        <f t="array" ref="K272">COUNT(FIND({0,1,2,3,4,5,6,7,8,9},J272))&gt;0</f>
        <v>0</v>
      </c>
    </row>
    <row r="273" spans="1:11" x14ac:dyDescent="0.3">
      <c r="A273" s="1" t="s">
        <v>1238</v>
      </c>
      <c r="B273" t="s">
        <v>804</v>
      </c>
      <c r="C273" t="s">
        <v>1239</v>
      </c>
      <c r="D273">
        <v>1</v>
      </c>
      <c r="E273" t="s">
        <v>766</v>
      </c>
      <c r="F273">
        <f>LEN(C273)-LEN(SUBSTITUTE(C273,"-",))</f>
        <v>1</v>
      </c>
      <c r="G273">
        <f t="shared" si="12"/>
        <v>1</v>
      </c>
      <c r="H273" t="str">
        <f t="shared" si="13"/>
        <v>Schenker</v>
      </c>
      <c r="I273" t="e">
        <f t="shared" si="14"/>
        <v>#VALUE!</v>
      </c>
      <c r="J273" t="e">
        <f t="shared" si="14"/>
        <v>#VALUE!</v>
      </c>
      <c r="K273" t="b" cm="1">
        <f t="array" ref="K273">COUNT(FIND({0,1,2,3,4,5,6,7,8,9},J273))&gt;0</f>
        <v>0</v>
      </c>
    </row>
    <row r="274" spans="1:11" x14ac:dyDescent="0.3">
      <c r="A274" s="1" t="s">
        <v>1240</v>
      </c>
      <c r="B274" t="s">
        <v>804</v>
      </c>
      <c r="C274" t="s">
        <v>1241</v>
      </c>
      <c r="D274">
        <v>1</v>
      </c>
      <c r="E274" t="s">
        <v>766</v>
      </c>
      <c r="F274">
        <f>LEN(C274)-LEN(SUBSTITUTE(C274,"-",))</f>
        <v>1</v>
      </c>
      <c r="G274">
        <f t="shared" si="12"/>
        <v>1</v>
      </c>
      <c r="H274" t="str">
        <f t="shared" si="13"/>
        <v>Kaufland</v>
      </c>
      <c r="I274" t="e">
        <f t="shared" si="14"/>
        <v>#VALUE!</v>
      </c>
      <c r="J274" t="e">
        <f t="shared" si="14"/>
        <v>#VALUE!</v>
      </c>
      <c r="K274" t="b" cm="1">
        <f t="array" ref="K274">COUNT(FIND({0,1,2,3,4,5,6,7,8,9},J274))&gt;0</f>
        <v>0</v>
      </c>
    </row>
    <row r="275" spans="1:11" x14ac:dyDescent="0.3">
      <c r="A275" s="1" t="s">
        <v>1242</v>
      </c>
      <c r="B275" t="s">
        <v>804</v>
      </c>
      <c r="C275" t="s">
        <v>1243</v>
      </c>
      <c r="D275">
        <v>1</v>
      </c>
      <c r="E275" t="s">
        <v>766</v>
      </c>
      <c r="F275">
        <f>LEN(C275)-LEN(SUBSTITUTE(C275,"-",))</f>
        <v>1</v>
      </c>
      <c r="G275">
        <f t="shared" si="12"/>
        <v>1</v>
      </c>
      <c r="H275" t="str">
        <f t="shared" si="13"/>
        <v>Esprit</v>
      </c>
      <c r="I275" t="e">
        <f t="shared" si="14"/>
        <v>#VALUE!</v>
      </c>
      <c r="J275" t="e">
        <f t="shared" si="14"/>
        <v>#VALUE!</v>
      </c>
      <c r="K275" t="b" cm="1">
        <f t="array" ref="K275">COUNT(FIND({0,1,2,3,4,5,6,7,8,9},J275))&gt;0</f>
        <v>0</v>
      </c>
    </row>
    <row r="276" spans="1:11" x14ac:dyDescent="0.3">
      <c r="A276" s="1" t="s">
        <v>1244</v>
      </c>
      <c r="B276" t="s">
        <v>804</v>
      </c>
      <c r="C276" t="s">
        <v>1245</v>
      </c>
      <c r="D276">
        <v>1</v>
      </c>
      <c r="E276" t="s">
        <v>766</v>
      </c>
      <c r="F276">
        <f>LEN(C276)-LEN(SUBSTITUTE(C276,"-",))</f>
        <v>1</v>
      </c>
      <c r="G276">
        <f t="shared" si="12"/>
        <v>1</v>
      </c>
      <c r="H276" t="str">
        <f t="shared" si="13"/>
        <v>DSAG AK Handel</v>
      </c>
      <c r="I276" t="e">
        <f t="shared" si="14"/>
        <v>#VALUE!</v>
      </c>
      <c r="J276" t="str">
        <f t="shared" si="14"/>
        <v>DSAG</v>
      </c>
      <c r="K276" t="b" cm="1">
        <f t="array" ref="K276">COUNT(FIND({0,1,2,3,4,5,6,7,8,9},J276))&gt;0</f>
        <v>0</v>
      </c>
    </row>
    <row r="277" spans="1:11" x14ac:dyDescent="0.3">
      <c r="A277" s="1" t="s">
        <v>1246</v>
      </c>
      <c r="B277" t="s">
        <v>804</v>
      </c>
      <c r="C277" t="s">
        <v>1247</v>
      </c>
      <c r="D277">
        <v>1</v>
      </c>
      <c r="E277" t="s">
        <v>766</v>
      </c>
      <c r="F277">
        <f>LEN(C277)-LEN(SUBSTITUTE(C277,"-",))</f>
        <v>1</v>
      </c>
      <c r="G277">
        <f t="shared" si="12"/>
        <v>1</v>
      </c>
      <c r="H277" t="str">
        <f t="shared" si="13"/>
        <v>KWS</v>
      </c>
      <c r="I277" t="e">
        <f t="shared" si="14"/>
        <v>#VALUE!</v>
      </c>
      <c r="J277" t="e">
        <f t="shared" si="14"/>
        <v>#VALUE!</v>
      </c>
      <c r="K277" t="b" cm="1">
        <f t="array" ref="K277">COUNT(FIND({0,1,2,3,4,5,6,7,8,9},J277))&gt;0</f>
        <v>0</v>
      </c>
    </row>
    <row r="278" spans="1:11" x14ac:dyDescent="0.3">
      <c r="A278" s="1" t="s">
        <v>1248</v>
      </c>
      <c r="B278" t="s">
        <v>804</v>
      </c>
      <c r="C278" t="s">
        <v>1249</v>
      </c>
      <c r="D278">
        <v>1</v>
      </c>
      <c r="E278" t="s">
        <v>766</v>
      </c>
      <c r="F278">
        <f>LEN(C278)-LEN(SUBSTITUTE(C278,"-",))</f>
        <v>1</v>
      </c>
      <c r="G278">
        <f t="shared" si="12"/>
        <v>1</v>
      </c>
      <c r="H278" t="str">
        <f t="shared" si="13"/>
        <v>TMD</v>
      </c>
      <c r="I278" t="e">
        <f t="shared" si="14"/>
        <v>#VALUE!</v>
      </c>
      <c r="J278" t="e">
        <f t="shared" si="14"/>
        <v>#VALUE!</v>
      </c>
      <c r="K278" t="b" cm="1">
        <f t="array" ref="K278">COUNT(FIND({0,1,2,3,4,5,6,7,8,9},J278))&gt;0</f>
        <v>0</v>
      </c>
    </row>
    <row r="279" spans="1:11" x14ac:dyDescent="0.3">
      <c r="A279" s="1" t="s">
        <v>1250</v>
      </c>
      <c r="B279" t="s">
        <v>804</v>
      </c>
      <c r="C279" t="s">
        <v>1251</v>
      </c>
      <c r="D279">
        <v>1</v>
      </c>
      <c r="E279" t="s">
        <v>766</v>
      </c>
      <c r="F279">
        <f>LEN(C279)-LEN(SUBSTITUTE(C279,"-",))</f>
        <v>1</v>
      </c>
      <c r="G279">
        <f t="shared" si="12"/>
        <v>1</v>
      </c>
      <c r="H279" t="str">
        <f t="shared" si="13"/>
        <v>Uni Münster</v>
      </c>
      <c r="I279" t="e">
        <f t="shared" si="14"/>
        <v>#VALUE!</v>
      </c>
      <c r="J279" t="str">
        <f t="shared" si="14"/>
        <v>Uni</v>
      </c>
      <c r="K279" t="b" cm="1">
        <f t="array" ref="K279">COUNT(FIND({0,1,2,3,4,5,6,7,8,9},J279))&gt;0</f>
        <v>0</v>
      </c>
    </row>
    <row r="280" spans="1:11" x14ac:dyDescent="0.3">
      <c r="A280" s="1" t="s">
        <v>1252</v>
      </c>
      <c r="B280" t="s">
        <v>804</v>
      </c>
      <c r="C280" t="s">
        <v>1253</v>
      </c>
      <c r="D280">
        <v>1</v>
      </c>
      <c r="E280" t="s">
        <v>766</v>
      </c>
      <c r="F280">
        <f>LEN(C280)-LEN(SUBSTITUTE(C280,"-",))</f>
        <v>1</v>
      </c>
      <c r="G280">
        <f t="shared" si="12"/>
        <v>1</v>
      </c>
      <c r="H280" t="str">
        <f t="shared" si="13"/>
        <v>Beeline</v>
      </c>
      <c r="I280" t="e">
        <f t="shared" si="14"/>
        <v>#VALUE!</v>
      </c>
      <c r="J280" t="e">
        <f t="shared" si="14"/>
        <v>#VALUE!</v>
      </c>
      <c r="K280" t="b" cm="1">
        <f t="array" ref="K280">COUNT(FIND({0,1,2,3,4,5,6,7,8,9},J280))&gt;0</f>
        <v>0</v>
      </c>
    </row>
    <row r="281" spans="1:11" x14ac:dyDescent="0.3">
      <c r="A281" s="1" t="s">
        <v>1254</v>
      </c>
      <c r="B281" t="s">
        <v>804</v>
      </c>
      <c r="C281" t="s">
        <v>1255</v>
      </c>
      <c r="D281">
        <v>1</v>
      </c>
      <c r="E281" t="s">
        <v>766</v>
      </c>
      <c r="F281">
        <f>LEN(C281)-LEN(SUBSTITUTE(C281,"-",))</f>
        <v>1</v>
      </c>
      <c r="G281">
        <f t="shared" si="12"/>
        <v>1</v>
      </c>
      <c r="H281" t="str">
        <f t="shared" si="13"/>
        <v>SAP Handelsforum</v>
      </c>
      <c r="I281" t="e">
        <f t="shared" si="14"/>
        <v>#VALUE!</v>
      </c>
      <c r="J281" t="str">
        <f t="shared" si="14"/>
        <v>SAP</v>
      </c>
      <c r="K281" t="b" cm="1">
        <f t="array" ref="K281">COUNT(FIND({0,1,2,3,4,5,6,7,8,9},J281))&gt;0</f>
        <v>0</v>
      </c>
    </row>
    <row r="282" spans="1:11" x14ac:dyDescent="0.3">
      <c r="A282" s="1" t="s">
        <v>1256</v>
      </c>
      <c r="B282" t="s">
        <v>804</v>
      </c>
      <c r="C282" t="s">
        <v>1257</v>
      </c>
      <c r="D282">
        <v>1</v>
      </c>
      <c r="E282" t="s">
        <v>766</v>
      </c>
      <c r="F282">
        <f>LEN(C282)-LEN(SUBSTITUTE(C282,"-",))</f>
        <v>1</v>
      </c>
      <c r="G282">
        <f t="shared" si="12"/>
        <v>1</v>
      </c>
      <c r="H282" t="str">
        <f t="shared" si="13"/>
        <v>Frankonia Personalisierung</v>
      </c>
      <c r="I282" t="e">
        <f t="shared" si="14"/>
        <v>#VALUE!</v>
      </c>
      <c r="J282" t="str">
        <f t="shared" si="14"/>
        <v>Frankonia</v>
      </c>
      <c r="K282" t="b" cm="1">
        <f t="array" ref="K282">COUNT(FIND({0,1,2,3,4,5,6,7,8,9},J282))&gt;0</f>
        <v>0</v>
      </c>
    </row>
    <row r="283" spans="1:11" x14ac:dyDescent="0.3">
      <c r="A283" s="1" t="s">
        <v>1258</v>
      </c>
      <c r="B283" t="s">
        <v>804</v>
      </c>
      <c r="C283" t="s">
        <v>1259</v>
      </c>
      <c r="D283">
        <v>1</v>
      </c>
      <c r="E283" t="s">
        <v>766</v>
      </c>
      <c r="F283">
        <f>LEN(C283)-LEN(SUBSTITUTE(C283,"-",))</f>
        <v>1</v>
      </c>
      <c r="G283">
        <f t="shared" si="12"/>
        <v>1</v>
      </c>
      <c r="H283" t="str">
        <f t="shared" si="13"/>
        <v>Gerry Weber</v>
      </c>
      <c r="I283" t="e">
        <f t="shared" si="14"/>
        <v>#VALUE!</v>
      </c>
      <c r="J283" t="str">
        <f t="shared" si="14"/>
        <v>Gerry</v>
      </c>
      <c r="K283" t="b" cm="1">
        <f t="array" ref="K283">COUNT(FIND({0,1,2,3,4,5,6,7,8,9},J283))&gt;0</f>
        <v>0</v>
      </c>
    </row>
    <row r="284" spans="1:11" x14ac:dyDescent="0.3">
      <c r="A284" s="1" t="s">
        <v>1260</v>
      </c>
      <c r="B284" t="s">
        <v>804</v>
      </c>
      <c r="C284" t="s">
        <v>1261</v>
      </c>
      <c r="D284">
        <v>1</v>
      </c>
      <c r="E284" t="s">
        <v>766</v>
      </c>
      <c r="F284">
        <f>LEN(C284)-LEN(SUBSTITUTE(C284,"-",))</f>
        <v>1</v>
      </c>
      <c r="G284">
        <f t="shared" si="12"/>
        <v>1</v>
      </c>
      <c r="H284" t="str">
        <f t="shared" si="13"/>
        <v>SVA</v>
      </c>
      <c r="I284" t="e">
        <f t="shared" si="14"/>
        <v>#VALUE!</v>
      </c>
      <c r="J284" t="e">
        <f t="shared" si="14"/>
        <v>#VALUE!</v>
      </c>
      <c r="K284" t="b" cm="1">
        <f t="array" ref="K284">COUNT(FIND({0,1,2,3,4,5,6,7,8,9},J284))&gt;0</f>
        <v>0</v>
      </c>
    </row>
    <row r="285" spans="1:11" x14ac:dyDescent="0.3">
      <c r="A285" s="1" t="s">
        <v>1262</v>
      </c>
      <c r="B285" t="s">
        <v>804</v>
      </c>
      <c r="C285" t="s">
        <v>1263</v>
      </c>
      <c r="D285">
        <v>1</v>
      </c>
      <c r="E285" t="s">
        <v>766</v>
      </c>
      <c r="F285">
        <f>LEN(C285)-LEN(SUBSTITUTE(C285,"-",))</f>
        <v>1</v>
      </c>
      <c r="G285">
        <f t="shared" si="12"/>
        <v>1</v>
      </c>
      <c r="H285" t="str">
        <f t="shared" si="13"/>
        <v>Adidas</v>
      </c>
      <c r="I285" t="e">
        <f t="shared" si="14"/>
        <v>#VALUE!</v>
      </c>
      <c r="J285" t="e">
        <f t="shared" si="14"/>
        <v>#VALUE!</v>
      </c>
      <c r="K285" t="b" cm="1">
        <f t="array" ref="K285">COUNT(FIND({0,1,2,3,4,5,6,7,8,9},J285))&gt;0</f>
        <v>0</v>
      </c>
    </row>
    <row r="286" spans="1:11" x14ac:dyDescent="0.3">
      <c r="A286" s="1" t="s">
        <v>1264</v>
      </c>
      <c r="B286" t="s">
        <v>804</v>
      </c>
      <c r="C286" t="s">
        <v>1265</v>
      </c>
      <c r="D286">
        <v>1</v>
      </c>
      <c r="E286" t="s">
        <v>766</v>
      </c>
      <c r="F286">
        <f>LEN(C286)-LEN(SUBSTITUTE(C286,"-",))</f>
        <v>1</v>
      </c>
      <c r="G286">
        <f t="shared" si="12"/>
        <v>1</v>
      </c>
      <c r="H286" t="str">
        <f t="shared" si="13"/>
        <v>Calida</v>
      </c>
      <c r="I286" t="e">
        <f t="shared" si="14"/>
        <v>#VALUE!</v>
      </c>
      <c r="J286" t="e">
        <f t="shared" si="14"/>
        <v>#VALUE!</v>
      </c>
      <c r="K286" t="b" cm="1">
        <f t="array" ref="K286">COUNT(FIND({0,1,2,3,4,5,6,7,8,9},J286))&gt;0</f>
        <v>0</v>
      </c>
    </row>
    <row r="287" spans="1:11" x14ac:dyDescent="0.3">
      <c r="A287" s="1" t="s">
        <v>1266</v>
      </c>
      <c r="B287" t="s">
        <v>804</v>
      </c>
      <c r="C287" t="s">
        <v>1267</v>
      </c>
      <c r="D287">
        <v>1</v>
      </c>
      <c r="E287" t="s">
        <v>766</v>
      </c>
      <c r="F287">
        <f>LEN(C287)-LEN(SUBSTITUTE(C287,"-",))</f>
        <v>1</v>
      </c>
      <c r="G287">
        <f t="shared" si="12"/>
        <v>1</v>
      </c>
      <c r="H287" t="str">
        <f t="shared" si="13"/>
        <v>Fressnapf</v>
      </c>
      <c r="I287" t="e">
        <f t="shared" si="14"/>
        <v>#VALUE!</v>
      </c>
      <c r="J287" t="e">
        <f t="shared" si="14"/>
        <v>#VALUE!</v>
      </c>
      <c r="K287" t="b" cm="1">
        <f t="array" ref="K287">COUNT(FIND({0,1,2,3,4,5,6,7,8,9},J287))&gt;0</f>
        <v>0</v>
      </c>
    </row>
    <row r="288" spans="1:11" x14ac:dyDescent="0.3">
      <c r="A288" s="1" t="s">
        <v>1268</v>
      </c>
      <c r="B288" t="s">
        <v>804</v>
      </c>
      <c r="C288" t="s">
        <v>1269</v>
      </c>
      <c r="D288">
        <v>1</v>
      </c>
      <c r="E288" t="s">
        <v>766</v>
      </c>
      <c r="F288">
        <f>LEN(C288)-LEN(SUBSTITUTE(C288,"-",))</f>
        <v>1</v>
      </c>
      <c r="G288">
        <f t="shared" si="12"/>
        <v>1</v>
      </c>
      <c r="H288" t="str">
        <f t="shared" si="13"/>
        <v>R+V Versicherung</v>
      </c>
      <c r="I288" t="e">
        <f t="shared" si="14"/>
        <v>#VALUE!</v>
      </c>
      <c r="J288" t="str">
        <f t="shared" si="14"/>
        <v>R+V</v>
      </c>
      <c r="K288" t="b" cm="1">
        <f t="array" ref="K288">COUNT(FIND({0,1,2,3,4,5,6,7,8,9},J288))&gt;0</f>
        <v>0</v>
      </c>
    </row>
    <row r="289" spans="1:11" x14ac:dyDescent="0.3">
      <c r="A289" s="1" t="s">
        <v>1270</v>
      </c>
      <c r="B289" t="s">
        <v>804</v>
      </c>
      <c r="C289" t="s">
        <v>1271</v>
      </c>
      <c r="D289">
        <v>1</v>
      </c>
      <c r="E289" t="s">
        <v>766</v>
      </c>
      <c r="F289">
        <f>LEN(C289)-LEN(SUBSTITUTE(C289,"-",))</f>
        <v>1</v>
      </c>
      <c r="G289">
        <f t="shared" si="12"/>
        <v>1</v>
      </c>
      <c r="H289" t="str">
        <f t="shared" si="13"/>
        <v>Faghihi &amp; Partners</v>
      </c>
      <c r="I289" t="e">
        <f t="shared" si="14"/>
        <v>#VALUE!</v>
      </c>
      <c r="J289" t="str">
        <f t="shared" si="14"/>
        <v>Faghihi</v>
      </c>
      <c r="K289" t="b" cm="1">
        <f t="array" ref="K289">COUNT(FIND({0,1,2,3,4,5,6,7,8,9},J289))&gt;0</f>
        <v>0</v>
      </c>
    </row>
    <row r="290" spans="1:11" x14ac:dyDescent="0.3">
      <c r="A290" s="1" t="s">
        <v>1272</v>
      </c>
      <c r="B290" t="s">
        <v>804</v>
      </c>
      <c r="C290" t="s">
        <v>1273</v>
      </c>
      <c r="D290">
        <v>1</v>
      </c>
      <c r="E290" t="s">
        <v>766</v>
      </c>
      <c r="F290">
        <f>LEN(C290)-LEN(SUBSTITUTE(C290,"-",))</f>
        <v>1</v>
      </c>
      <c r="G290">
        <f t="shared" si="12"/>
        <v>1</v>
      </c>
      <c r="H290" t="str">
        <f t="shared" si="13"/>
        <v>Douglas</v>
      </c>
      <c r="I290" t="e">
        <f t="shared" si="14"/>
        <v>#VALUE!</v>
      </c>
      <c r="J290" t="e">
        <f t="shared" si="14"/>
        <v>#VALUE!</v>
      </c>
      <c r="K290" t="b" cm="1">
        <f t="array" ref="K290">COUNT(FIND({0,1,2,3,4,5,6,7,8,9},J290))&gt;0</f>
        <v>0</v>
      </c>
    </row>
    <row r="291" spans="1:11" x14ac:dyDescent="0.3">
      <c r="A291" s="1" t="s">
        <v>1274</v>
      </c>
      <c r="B291" t="s">
        <v>804</v>
      </c>
      <c r="C291" t="s">
        <v>1275</v>
      </c>
      <c r="D291">
        <v>1</v>
      </c>
      <c r="E291" t="s">
        <v>766</v>
      </c>
      <c r="F291">
        <f>LEN(C291)-LEN(SUBSTITUTE(C291,"-",))</f>
        <v>1</v>
      </c>
      <c r="G291">
        <f t="shared" si="12"/>
        <v>1</v>
      </c>
      <c r="H291" t="str">
        <f t="shared" si="13"/>
        <v xml:space="preserve">	Techniker Krankenkasse</v>
      </c>
      <c r="I291" t="e">
        <f t="shared" si="14"/>
        <v>#VALUE!</v>
      </c>
      <c r="J291" t="str">
        <f t="shared" si="14"/>
        <v xml:space="preserve">	Techniker</v>
      </c>
      <c r="K291" t="b" cm="1">
        <f t="array" ref="K291">COUNT(FIND({0,1,2,3,4,5,6,7,8,9},J291))&gt;0</f>
        <v>0</v>
      </c>
    </row>
    <row r="292" spans="1:11" x14ac:dyDescent="0.3">
      <c r="A292" s="1" t="s">
        <v>1276</v>
      </c>
      <c r="B292" t="s">
        <v>804</v>
      </c>
      <c r="C292" t="s">
        <v>1277</v>
      </c>
      <c r="D292">
        <v>1</v>
      </c>
      <c r="E292" t="s">
        <v>766</v>
      </c>
      <c r="F292">
        <f>LEN(C292)-LEN(SUBSTITUTE(C292,"-",))</f>
        <v>1</v>
      </c>
      <c r="G292">
        <f t="shared" si="12"/>
        <v>1</v>
      </c>
      <c r="H292" t="str">
        <f t="shared" si="13"/>
        <v>FernUni Hagen</v>
      </c>
      <c r="I292" t="e">
        <f t="shared" si="14"/>
        <v>#VALUE!</v>
      </c>
      <c r="J292" t="str">
        <f t="shared" si="14"/>
        <v>FernUni</v>
      </c>
      <c r="K292" t="b" cm="1">
        <f t="array" ref="K292">COUNT(FIND({0,1,2,3,4,5,6,7,8,9},J292))&gt;0</f>
        <v>0</v>
      </c>
    </row>
    <row r="293" spans="1:11" x14ac:dyDescent="0.3">
      <c r="A293" s="1" t="s">
        <v>1278</v>
      </c>
      <c r="B293" t="s">
        <v>804</v>
      </c>
      <c r="C293" t="s">
        <v>1279</v>
      </c>
      <c r="D293">
        <v>1</v>
      </c>
      <c r="E293" t="s">
        <v>766</v>
      </c>
      <c r="F293">
        <f>LEN(C293)-LEN(SUBSTITUTE(C293,"-",))</f>
        <v>1</v>
      </c>
      <c r="G293">
        <f t="shared" si="12"/>
        <v>1</v>
      </c>
      <c r="H293" t="str">
        <f t="shared" si="13"/>
        <v>GDC</v>
      </c>
      <c r="I293" t="e">
        <f t="shared" si="14"/>
        <v>#VALUE!</v>
      </c>
      <c r="J293" t="e">
        <f t="shared" si="14"/>
        <v>#VALUE!</v>
      </c>
      <c r="K293" t="b" cm="1">
        <f t="array" ref="K293">COUNT(FIND({0,1,2,3,4,5,6,7,8,9},J293))&gt;0</f>
        <v>0</v>
      </c>
    </row>
    <row r="294" spans="1:11" x14ac:dyDescent="0.3">
      <c r="A294" s="1" t="s">
        <v>1280</v>
      </c>
      <c r="B294" t="s">
        <v>804</v>
      </c>
      <c r="C294" t="s">
        <v>1281</v>
      </c>
      <c r="D294">
        <v>1</v>
      </c>
      <c r="E294" t="s">
        <v>766</v>
      </c>
      <c r="F294">
        <f>LEN(C294)-LEN(SUBSTITUTE(C294,"-",))</f>
        <v>2</v>
      </c>
      <c r="G294">
        <f t="shared" si="12"/>
        <v>2</v>
      </c>
      <c r="H294" t="str">
        <f t="shared" si="13"/>
        <v xml:space="preserve"> EDI</v>
      </c>
      <c r="I294" t="e">
        <f t="shared" si="14"/>
        <v>#VALUE!</v>
      </c>
      <c r="J294" t="str">
        <f t="shared" si="14"/>
        <v/>
      </c>
      <c r="K294" t="b" cm="1">
        <f t="array" ref="K294">COUNT(FIND({0,1,2,3,4,5,6,7,8,9},J294))&gt;0</f>
        <v>0</v>
      </c>
    </row>
    <row r="295" spans="1:11" x14ac:dyDescent="0.3">
      <c r="A295" s="1" t="s">
        <v>1282</v>
      </c>
      <c r="B295" t="s">
        <v>804</v>
      </c>
      <c r="C295" t="s">
        <v>1283</v>
      </c>
      <c r="D295">
        <v>1</v>
      </c>
      <c r="E295" t="s">
        <v>766</v>
      </c>
      <c r="F295">
        <f>LEN(C295)-LEN(SUBSTITUTE(C295,"-",))</f>
        <v>1</v>
      </c>
      <c r="G295">
        <f t="shared" si="12"/>
        <v>1</v>
      </c>
      <c r="H295" t="str">
        <f t="shared" si="13"/>
        <v>intern</v>
      </c>
      <c r="I295" t="e">
        <f t="shared" si="14"/>
        <v>#VALUE!</v>
      </c>
      <c r="J295" t="e">
        <f t="shared" si="14"/>
        <v>#VALUE!</v>
      </c>
      <c r="K295" t="b" cm="1">
        <f t="array" ref="K295">COUNT(FIND({0,1,2,3,4,5,6,7,8,9},J295))&gt;0</f>
        <v>0</v>
      </c>
    </row>
    <row r="296" spans="1:11" x14ac:dyDescent="0.3">
      <c r="A296" s="1" t="s">
        <v>1284</v>
      </c>
      <c r="B296" t="s">
        <v>804</v>
      </c>
      <c r="C296" t="s">
        <v>1285</v>
      </c>
      <c r="D296">
        <v>1</v>
      </c>
      <c r="E296" t="s">
        <v>766</v>
      </c>
      <c r="F296">
        <f>LEN(C296)-LEN(SUBSTITUTE(C296,"-",))</f>
        <v>1</v>
      </c>
      <c r="G296">
        <f t="shared" si="12"/>
        <v>1</v>
      </c>
      <c r="H296" t="str">
        <f t="shared" si="13"/>
        <v>Übergreifend</v>
      </c>
      <c r="I296" t="e">
        <f t="shared" si="14"/>
        <v>#VALUE!</v>
      </c>
      <c r="J296" t="e">
        <f t="shared" si="14"/>
        <v>#VALUE!</v>
      </c>
      <c r="K296" t="b" cm="1">
        <f t="array" ref="K296">COUNT(FIND({0,1,2,3,4,5,6,7,8,9},J296))&gt;0</f>
        <v>0</v>
      </c>
    </row>
    <row r="297" spans="1:11" x14ac:dyDescent="0.3">
      <c r="A297" s="1" t="s">
        <v>1286</v>
      </c>
      <c r="B297" s="2" t="s">
        <v>806</v>
      </c>
      <c r="C297" t="s">
        <v>1287</v>
      </c>
      <c r="D297">
        <v>1</v>
      </c>
      <c r="E297" t="s">
        <v>766</v>
      </c>
      <c r="F297">
        <f>LEN(C297)-LEN(SUBSTITUTE(C297,"-",))</f>
        <v>1</v>
      </c>
      <c r="G297">
        <f t="shared" si="12"/>
        <v>1</v>
      </c>
      <c r="H297" t="str">
        <f t="shared" si="13"/>
        <v>Gewährleistung</v>
      </c>
      <c r="I297" t="e">
        <f t="shared" si="14"/>
        <v>#VALUE!</v>
      </c>
      <c r="J297" t="e">
        <f t="shared" si="14"/>
        <v>#VALUE!</v>
      </c>
      <c r="K297" t="b" cm="1">
        <f t="array" ref="K297">COUNT(FIND({0,1,2,3,4,5,6,7,8,9},J297))&gt;0</f>
        <v>0</v>
      </c>
    </row>
    <row r="298" spans="1:11" x14ac:dyDescent="0.3">
      <c r="A298" s="1" t="s">
        <v>1288</v>
      </c>
      <c r="B298" s="2" t="s">
        <v>806</v>
      </c>
      <c r="C298" t="s">
        <v>1289</v>
      </c>
      <c r="D298">
        <v>1</v>
      </c>
      <c r="E298" t="s">
        <v>766</v>
      </c>
      <c r="F298">
        <f>LEN(C298)-LEN(SUBSTITUTE(C298,"-",))</f>
        <v>1</v>
      </c>
      <c r="G298">
        <f t="shared" si="12"/>
        <v>1</v>
      </c>
      <c r="H298" t="str">
        <f t="shared" si="13"/>
        <v>Anfragen</v>
      </c>
      <c r="I298" t="e">
        <f t="shared" si="14"/>
        <v>#VALUE!</v>
      </c>
      <c r="J298" t="e">
        <f t="shared" si="14"/>
        <v>#VALUE!</v>
      </c>
      <c r="K298" t="b" cm="1">
        <f t="array" ref="K298">COUNT(FIND({0,1,2,3,4,5,6,7,8,9},J298))&gt;0</f>
        <v>0</v>
      </c>
    </row>
    <row r="299" spans="1:11" x14ac:dyDescent="0.3">
      <c r="A299" s="1" t="s">
        <v>1290</v>
      </c>
      <c r="B299" s="2" t="s">
        <v>806</v>
      </c>
      <c r="C299" t="s">
        <v>1291</v>
      </c>
      <c r="D299">
        <v>1</v>
      </c>
      <c r="E299" t="s">
        <v>766</v>
      </c>
      <c r="F299">
        <f>LEN(C299)-LEN(SUBSTITUTE(C299,"-",))</f>
        <v>1</v>
      </c>
      <c r="G299">
        <f t="shared" si="12"/>
        <v>1</v>
      </c>
      <c r="H299" t="str">
        <f t="shared" si="13"/>
        <v>Wartung</v>
      </c>
      <c r="I299" t="e">
        <f t="shared" si="14"/>
        <v>#VALUE!</v>
      </c>
      <c r="J299" t="e">
        <f t="shared" si="14"/>
        <v>#VALUE!</v>
      </c>
      <c r="K299" t="b" cm="1">
        <f t="array" ref="K299">COUNT(FIND({0,1,2,3,4,5,6,7,8,9},J299))&gt;0</f>
        <v>0</v>
      </c>
    </row>
    <row r="300" spans="1:11" x14ac:dyDescent="0.3">
      <c r="A300" s="1" t="s">
        <v>1292</v>
      </c>
      <c r="B300" t="s">
        <v>808</v>
      </c>
      <c r="C300" t="s">
        <v>1293</v>
      </c>
      <c r="D300">
        <v>1</v>
      </c>
      <c r="E300" t="s">
        <v>766</v>
      </c>
      <c r="F300">
        <f>LEN(C300)-LEN(SUBSTITUTE(C300,"-",))</f>
        <v>2</v>
      </c>
      <c r="G300">
        <f t="shared" si="12"/>
        <v>2</v>
      </c>
      <c r="H300" t="str">
        <f t="shared" si="13"/>
        <v>Veranstaltungen</v>
      </c>
      <c r="I300" t="e">
        <f t="shared" si="14"/>
        <v>#VALUE!</v>
      </c>
      <c r="J300" t="e">
        <f t="shared" si="14"/>
        <v>#VALUE!</v>
      </c>
      <c r="K300" t="b" cm="1">
        <f t="array" ref="K300">COUNT(FIND({0,1,2,3,4,5,6,7,8,9},J300))&gt;0</f>
        <v>0</v>
      </c>
    </row>
    <row r="301" spans="1:11" x14ac:dyDescent="0.3">
      <c r="A301" s="1" t="s">
        <v>1294</v>
      </c>
      <c r="B301" t="s">
        <v>808</v>
      </c>
      <c r="C301" t="s">
        <v>1295</v>
      </c>
      <c r="D301">
        <v>1</v>
      </c>
      <c r="E301" t="s">
        <v>766</v>
      </c>
      <c r="F301">
        <f>LEN(C301)-LEN(SUBSTITUTE(C301,"-",))</f>
        <v>1</v>
      </c>
      <c r="G301">
        <f t="shared" si="12"/>
        <v>1</v>
      </c>
      <c r="H301" t="str">
        <f t="shared" si="13"/>
        <v>HP</v>
      </c>
      <c r="I301" t="e">
        <f t="shared" si="14"/>
        <v>#VALUE!</v>
      </c>
      <c r="J301" t="e">
        <f t="shared" si="14"/>
        <v>#VALUE!</v>
      </c>
      <c r="K301" t="b" cm="1">
        <f t="array" ref="K301">COUNT(FIND({0,1,2,3,4,5,6,7,8,9},J301))&gt;0</f>
        <v>0</v>
      </c>
    </row>
    <row r="302" spans="1:11" x14ac:dyDescent="0.3">
      <c r="A302" s="1" t="s">
        <v>1296</v>
      </c>
      <c r="B302" t="s">
        <v>808</v>
      </c>
      <c r="C302" t="s">
        <v>39</v>
      </c>
      <c r="D302">
        <v>1</v>
      </c>
      <c r="E302" t="s">
        <v>766</v>
      </c>
      <c r="F302">
        <f>LEN(C302)-LEN(SUBSTITUTE(C302,"-",))</f>
        <v>1</v>
      </c>
      <c r="G302">
        <f t="shared" si="12"/>
        <v>1</v>
      </c>
      <c r="H302" t="str">
        <f t="shared" si="13"/>
        <v>Marketing</v>
      </c>
      <c r="I302" t="e">
        <f t="shared" si="14"/>
        <v>#VALUE!</v>
      </c>
      <c r="J302" t="e">
        <f t="shared" si="14"/>
        <v>#VALUE!</v>
      </c>
      <c r="K302" t="b" cm="1">
        <f t="array" ref="K302">COUNT(FIND({0,1,2,3,4,5,6,7,8,9},J302))&gt;0</f>
        <v>0</v>
      </c>
    </row>
    <row r="303" spans="1:11" x14ac:dyDescent="0.3">
      <c r="A303" s="1" t="s">
        <v>1297</v>
      </c>
      <c r="B303" t="s">
        <v>809</v>
      </c>
      <c r="C303" t="s">
        <v>1298</v>
      </c>
      <c r="D303">
        <v>1</v>
      </c>
      <c r="E303" t="s">
        <v>766</v>
      </c>
      <c r="F303">
        <f>LEN(C303)-LEN(SUBSTITUTE(C303,"-",))</f>
        <v>1</v>
      </c>
      <c r="G303">
        <f t="shared" si="12"/>
        <v>1</v>
      </c>
      <c r="H303" t="str">
        <f t="shared" si="13"/>
        <v>Beratung Projektleitung</v>
      </c>
      <c r="I303" t="e">
        <f t="shared" si="14"/>
        <v>#VALUE!</v>
      </c>
      <c r="J303" t="str">
        <f t="shared" si="14"/>
        <v>Beratung</v>
      </c>
      <c r="K303" t="b" cm="1">
        <f t="array" ref="K303">COUNT(FIND({0,1,2,3,4,5,6,7,8,9},J303))&gt;0</f>
        <v>0</v>
      </c>
    </row>
    <row r="304" spans="1:11" x14ac:dyDescent="0.3">
      <c r="A304" s="1" t="s">
        <v>1299</v>
      </c>
      <c r="B304" t="s">
        <v>809</v>
      </c>
      <c r="C304" t="s">
        <v>1300</v>
      </c>
      <c r="D304">
        <v>1</v>
      </c>
      <c r="E304" t="s">
        <v>766</v>
      </c>
      <c r="F304">
        <f>LEN(C304)-LEN(SUBSTITUTE(C304,"-",))</f>
        <v>1</v>
      </c>
      <c r="G304">
        <f t="shared" si="12"/>
        <v>1</v>
      </c>
      <c r="H304" t="str">
        <f t="shared" si="13"/>
        <v>Definition Kennzahlen</v>
      </c>
      <c r="I304" t="e">
        <f t="shared" si="14"/>
        <v>#VALUE!</v>
      </c>
      <c r="J304" t="str">
        <f t="shared" si="14"/>
        <v>Definition</v>
      </c>
      <c r="K304" t="b" cm="1">
        <f t="array" ref="K304">COUNT(FIND({0,1,2,3,4,5,6,7,8,9},J304))&gt;0</f>
        <v>0</v>
      </c>
    </row>
    <row r="305" spans="1:11" x14ac:dyDescent="0.3">
      <c r="A305" s="1" t="s">
        <v>1301</v>
      </c>
      <c r="B305" t="s">
        <v>809</v>
      </c>
      <c r="C305" t="s">
        <v>1302</v>
      </c>
      <c r="D305">
        <v>1</v>
      </c>
      <c r="E305" t="s">
        <v>766</v>
      </c>
      <c r="F305">
        <f>LEN(C305)-LEN(SUBSTITUTE(C305,"-",))</f>
        <v>1</v>
      </c>
      <c r="G305">
        <f t="shared" si="12"/>
        <v>1</v>
      </c>
      <c r="H305" t="str">
        <f t="shared" si="13"/>
        <v>Empfehlung Zielarchitektur</v>
      </c>
      <c r="I305" t="e">
        <f t="shared" si="14"/>
        <v>#VALUE!</v>
      </c>
      <c r="J305" t="str">
        <f t="shared" si="14"/>
        <v>Empfehlung</v>
      </c>
      <c r="K305" t="b" cm="1">
        <f t="array" ref="K305">COUNT(FIND({0,1,2,3,4,5,6,7,8,9},J305))&gt;0</f>
        <v>0</v>
      </c>
    </row>
    <row r="306" spans="1:11" x14ac:dyDescent="0.3">
      <c r="A306" s="1" t="s">
        <v>1303</v>
      </c>
      <c r="B306" t="s">
        <v>809</v>
      </c>
      <c r="C306" t="s">
        <v>1304</v>
      </c>
      <c r="D306">
        <v>1</v>
      </c>
      <c r="E306" t="s">
        <v>766</v>
      </c>
      <c r="F306">
        <f>LEN(C306)-LEN(SUBSTITUTE(C306,"-",))</f>
        <v>1</v>
      </c>
      <c r="G306">
        <f t="shared" si="12"/>
        <v>1</v>
      </c>
      <c r="H306" t="str">
        <f t="shared" si="13"/>
        <v>Kennzahlenpaket 1</v>
      </c>
      <c r="I306" t="e">
        <f t="shared" si="14"/>
        <v>#VALUE!</v>
      </c>
      <c r="J306" t="str">
        <f t="shared" si="14"/>
        <v>Kennzahlenpaket</v>
      </c>
      <c r="K306" t="b" cm="1">
        <f t="array" ref="K306">COUNT(FIND({0,1,2,3,4,5,6,7,8,9},J306))&gt;0</f>
        <v>0</v>
      </c>
    </row>
    <row r="307" spans="1:11" x14ac:dyDescent="0.3">
      <c r="A307" s="1" t="s">
        <v>1305</v>
      </c>
      <c r="B307" t="s">
        <v>809</v>
      </c>
      <c r="C307" t="s">
        <v>1306</v>
      </c>
      <c r="D307">
        <v>1</v>
      </c>
      <c r="E307" t="s">
        <v>766</v>
      </c>
      <c r="F307">
        <f>LEN(C307)-LEN(SUBSTITUTE(C307,"-",))</f>
        <v>1</v>
      </c>
      <c r="G307">
        <f t="shared" si="12"/>
        <v>1</v>
      </c>
      <c r="H307" t="str">
        <f t="shared" si="13"/>
        <v>Personalisierung</v>
      </c>
      <c r="I307" t="e">
        <f t="shared" si="14"/>
        <v>#VALUE!</v>
      </c>
      <c r="J307" t="e">
        <f t="shared" si="14"/>
        <v>#VALUE!</v>
      </c>
      <c r="K307" t="b" cm="1">
        <f t="array" ref="K307">COUNT(FIND({0,1,2,3,4,5,6,7,8,9},J307))&gt;0</f>
        <v>0</v>
      </c>
    </row>
    <row r="308" spans="1:11" x14ac:dyDescent="0.3">
      <c r="A308" s="1" t="s">
        <v>1307</v>
      </c>
      <c r="B308" t="s">
        <v>809</v>
      </c>
      <c r="C308" t="s">
        <v>1308</v>
      </c>
      <c r="D308">
        <v>1</v>
      </c>
      <c r="E308" t="s">
        <v>766</v>
      </c>
      <c r="F308">
        <f>LEN(C308)-LEN(SUBSTITUTE(C308,"-",))</f>
        <v>1</v>
      </c>
      <c r="G308">
        <f t="shared" si="12"/>
        <v>1</v>
      </c>
      <c r="H308" t="str">
        <f t="shared" si="13"/>
        <v>Pflege DWH Doku</v>
      </c>
      <c r="I308" t="e">
        <f t="shared" si="14"/>
        <v>#VALUE!</v>
      </c>
      <c r="J308" t="str">
        <f t="shared" si="14"/>
        <v>Pflege</v>
      </c>
      <c r="K308" t="b" cm="1">
        <f t="array" ref="K308">COUNT(FIND({0,1,2,3,4,5,6,7,8,9},J308))&gt;0</f>
        <v>0</v>
      </c>
    </row>
    <row r="309" spans="1:11" x14ac:dyDescent="0.3">
      <c r="A309" s="1" t="s">
        <v>1309</v>
      </c>
      <c r="B309" t="s">
        <v>809</v>
      </c>
      <c r="C309" t="s">
        <v>1310</v>
      </c>
      <c r="D309">
        <v>1</v>
      </c>
      <c r="E309" t="s">
        <v>766</v>
      </c>
      <c r="F309">
        <f>LEN(C309)-LEN(SUBSTITUTE(C309,"-",))</f>
        <v>1</v>
      </c>
      <c r="G309">
        <f t="shared" si="12"/>
        <v>1</v>
      </c>
      <c r="H309" t="str">
        <f t="shared" si="13"/>
        <v>interne Vorarbeiten</v>
      </c>
      <c r="I309" t="e">
        <f t="shared" si="14"/>
        <v>#VALUE!</v>
      </c>
      <c r="J309" t="str">
        <f t="shared" si="14"/>
        <v>interne</v>
      </c>
      <c r="K309" t="b" cm="1">
        <f t="array" ref="K309">COUNT(FIND({0,1,2,3,4,5,6,7,8,9},J309))&gt;0</f>
        <v>0</v>
      </c>
    </row>
    <row r="310" spans="1:11" x14ac:dyDescent="0.3">
      <c r="A310" s="1" t="s">
        <v>1311</v>
      </c>
      <c r="B310" t="s">
        <v>811</v>
      </c>
      <c r="C310" t="s">
        <v>1312</v>
      </c>
      <c r="D310">
        <v>1</v>
      </c>
      <c r="E310" t="s">
        <v>766</v>
      </c>
      <c r="F310">
        <f>LEN(C310)-LEN(SUBSTITUTE(C310,"-",))</f>
        <v>1</v>
      </c>
      <c r="G310">
        <f t="shared" si="12"/>
        <v>1</v>
      </c>
      <c r="H310" t="str">
        <f t="shared" si="13"/>
        <v>BW</v>
      </c>
      <c r="I310" t="e">
        <f t="shared" si="14"/>
        <v>#VALUE!</v>
      </c>
      <c r="J310" t="e">
        <f t="shared" si="14"/>
        <v>#VALUE!</v>
      </c>
      <c r="K310" t="b" cm="1">
        <f t="array" ref="K310">COUNT(FIND({0,1,2,3,4,5,6,7,8,9},J310))&gt;0</f>
        <v>0</v>
      </c>
    </row>
    <row r="311" spans="1:11" x14ac:dyDescent="0.3">
      <c r="A311" s="1" t="s">
        <v>1313</v>
      </c>
      <c r="B311" t="s">
        <v>813</v>
      </c>
      <c r="C311" t="s">
        <v>68</v>
      </c>
      <c r="D311">
        <v>1</v>
      </c>
      <c r="E311" t="s">
        <v>766</v>
      </c>
      <c r="F311">
        <f>LEN(C311)-LEN(SUBSTITUTE(C311,"-",))</f>
        <v>1</v>
      </c>
      <c r="G311">
        <f t="shared" si="12"/>
        <v>1</v>
      </c>
      <c r="H311" t="str">
        <f t="shared" si="13"/>
        <v>Koordination</v>
      </c>
      <c r="I311" t="e">
        <f t="shared" si="14"/>
        <v>#VALUE!</v>
      </c>
      <c r="J311" t="e">
        <f t="shared" si="14"/>
        <v>#VALUE!</v>
      </c>
      <c r="K311" t="b" cm="1">
        <f t="array" ref="K311">COUNT(FIND({0,1,2,3,4,5,6,7,8,9},J311))&gt;0</f>
        <v>0</v>
      </c>
    </row>
    <row r="312" spans="1:11" x14ac:dyDescent="0.3">
      <c r="A312" s="1" t="s">
        <v>1314</v>
      </c>
      <c r="B312" t="s">
        <v>813</v>
      </c>
      <c r="C312" t="s">
        <v>1315</v>
      </c>
      <c r="D312">
        <v>1</v>
      </c>
      <c r="E312" t="s">
        <v>766</v>
      </c>
      <c r="F312">
        <f>LEN(C312)-LEN(SUBSTITUTE(C312,"-",))</f>
        <v>1</v>
      </c>
      <c r="G312">
        <f t="shared" si="12"/>
        <v>1</v>
      </c>
      <c r="H312" t="str">
        <f t="shared" si="13"/>
        <v>Tickets</v>
      </c>
      <c r="I312" t="e">
        <f t="shared" si="14"/>
        <v>#VALUE!</v>
      </c>
      <c r="J312" t="e">
        <f t="shared" si="14"/>
        <v>#VALUE!</v>
      </c>
      <c r="K312" t="b" cm="1">
        <f t="array" ref="K312">COUNT(FIND({0,1,2,3,4,5,6,7,8,9},J312))&gt;0</f>
        <v>0</v>
      </c>
    </row>
    <row r="313" spans="1:11" x14ac:dyDescent="0.3">
      <c r="A313" s="1" t="s">
        <v>1316</v>
      </c>
      <c r="B313" t="s">
        <v>813</v>
      </c>
      <c r="C313" t="s">
        <v>36</v>
      </c>
      <c r="D313">
        <v>1</v>
      </c>
      <c r="E313" t="s">
        <v>766</v>
      </c>
      <c r="F313">
        <f>LEN(C313)-LEN(SUBSTITUTE(C313,"-",))</f>
        <v>1</v>
      </c>
      <c r="G313">
        <f t="shared" si="12"/>
        <v>1</v>
      </c>
      <c r="H313" t="str">
        <f t="shared" si="13"/>
        <v>Support</v>
      </c>
      <c r="I313" t="e">
        <f t="shared" si="14"/>
        <v>#VALUE!</v>
      </c>
      <c r="J313" t="e">
        <f t="shared" si="14"/>
        <v>#VALUE!</v>
      </c>
      <c r="K313" t="b" cm="1">
        <f t="array" ref="K313">COUNT(FIND({0,1,2,3,4,5,6,7,8,9},J313))&gt;0</f>
        <v>0</v>
      </c>
    </row>
    <row r="314" spans="1:11" x14ac:dyDescent="0.3">
      <c r="A314" s="1" t="s">
        <v>1317</v>
      </c>
      <c r="B314" t="s">
        <v>815</v>
      </c>
      <c r="C314" t="s">
        <v>1318</v>
      </c>
      <c r="D314">
        <v>1</v>
      </c>
      <c r="E314" t="s">
        <v>766</v>
      </c>
      <c r="F314">
        <f>LEN(C314)-LEN(SUBSTITUTE(C314,"-",))</f>
        <v>1</v>
      </c>
      <c r="G314">
        <f t="shared" si="12"/>
        <v>1</v>
      </c>
      <c r="H314" t="str">
        <f t="shared" si="13"/>
        <v xml:space="preserve">	Jahresboni Lieferanten</v>
      </c>
      <c r="I314" t="e">
        <f t="shared" si="14"/>
        <v>#VALUE!</v>
      </c>
      <c r="J314" t="str">
        <f t="shared" si="14"/>
        <v xml:space="preserve">	Jahresboni</v>
      </c>
      <c r="K314" t="b" cm="1">
        <f t="array" ref="K314">COUNT(FIND({0,1,2,3,4,5,6,7,8,9},J314))&gt;0</f>
        <v>0</v>
      </c>
    </row>
    <row r="315" spans="1:11" x14ac:dyDescent="0.3">
      <c r="A315" s="1" t="s">
        <v>1319</v>
      </c>
      <c r="B315" t="s">
        <v>815</v>
      </c>
      <c r="C315" t="s">
        <v>1320</v>
      </c>
      <c r="D315">
        <v>1</v>
      </c>
      <c r="E315" t="s">
        <v>766</v>
      </c>
      <c r="F315">
        <f>LEN(C315)-LEN(SUBSTITUTE(C315,"-",))</f>
        <v>1</v>
      </c>
      <c r="G315">
        <f t="shared" si="12"/>
        <v>1</v>
      </c>
      <c r="H315" t="str">
        <f t="shared" si="13"/>
        <v>Vorkasse DISPO</v>
      </c>
      <c r="I315" t="e">
        <f t="shared" si="14"/>
        <v>#VALUE!</v>
      </c>
      <c r="J315" t="str">
        <f t="shared" si="14"/>
        <v>Vorkasse</v>
      </c>
      <c r="K315" t="b" cm="1">
        <f t="array" ref="K315">COUNT(FIND({0,1,2,3,4,5,6,7,8,9},J315))&gt;0</f>
        <v>0</v>
      </c>
    </row>
    <row r="316" spans="1:11" x14ac:dyDescent="0.3">
      <c r="A316" s="1" t="s">
        <v>1321</v>
      </c>
      <c r="B316" t="s">
        <v>815</v>
      </c>
      <c r="C316" t="s">
        <v>1047</v>
      </c>
      <c r="D316">
        <v>1</v>
      </c>
      <c r="E316" t="s">
        <v>766</v>
      </c>
      <c r="F316">
        <f>LEN(C316)-LEN(SUBSTITUTE(C316,"-",))</f>
        <v>1</v>
      </c>
      <c r="G316">
        <f t="shared" si="12"/>
        <v>1</v>
      </c>
      <c r="H316" t="str">
        <f t="shared" si="13"/>
        <v>Neue Datenschutzrichtlinie</v>
      </c>
      <c r="I316" t="e">
        <f t="shared" si="14"/>
        <v>#VALUE!</v>
      </c>
      <c r="J316" t="str">
        <f t="shared" si="14"/>
        <v>Neue</v>
      </c>
      <c r="K316" t="b" cm="1">
        <f t="array" ref="K316">COUNT(FIND({0,1,2,3,4,5,6,7,8,9},J316))&gt;0</f>
        <v>0</v>
      </c>
    </row>
    <row r="317" spans="1:11" x14ac:dyDescent="0.3">
      <c r="A317" s="1" t="s">
        <v>1322</v>
      </c>
      <c r="B317" t="s">
        <v>815</v>
      </c>
      <c r="C317" t="s">
        <v>1323</v>
      </c>
      <c r="D317">
        <v>1</v>
      </c>
      <c r="E317" t="s">
        <v>766</v>
      </c>
      <c r="F317">
        <f>LEN(C317)-LEN(SUBSTITUTE(C317,"-",))</f>
        <v>1</v>
      </c>
      <c r="G317">
        <f t="shared" si="12"/>
        <v>1</v>
      </c>
      <c r="H317" t="str">
        <f t="shared" si="13"/>
        <v>Massenpflege der verdichteten Artikel</v>
      </c>
      <c r="I317" t="e">
        <f t="shared" si="14"/>
        <v>#VALUE!</v>
      </c>
      <c r="J317" t="str">
        <f t="shared" si="14"/>
        <v>Massenpflege</v>
      </c>
      <c r="K317" t="b" cm="1">
        <f t="array" ref="K317">COUNT(FIND({0,1,2,3,4,5,6,7,8,9},J317))&gt;0</f>
        <v>0</v>
      </c>
    </row>
    <row r="318" spans="1:11" x14ac:dyDescent="0.3">
      <c r="A318" s="1" t="s">
        <v>1324</v>
      </c>
      <c r="B318" t="s">
        <v>815</v>
      </c>
      <c r="C318" t="s">
        <v>1325</v>
      </c>
      <c r="D318">
        <v>1</v>
      </c>
      <c r="E318" t="s">
        <v>766</v>
      </c>
      <c r="F318">
        <f>LEN(C318)-LEN(SUBSTITUTE(C318,"-",))</f>
        <v>2</v>
      </c>
      <c r="G318">
        <f t="shared" si="12"/>
        <v>2</v>
      </c>
      <c r="H318" t="str">
        <f t="shared" si="13"/>
        <v>Lieferanterklärungen</v>
      </c>
      <c r="I318" t="e">
        <f t="shared" si="14"/>
        <v>#VALUE!</v>
      </c>
      <c r="J318" t="e">
        <f t="shared" si="14"/>
        <v>#VALUE!</v>
      </c>
      <c r="K318" t="b" cm="1">
        <f t="array" ref="K318">COUNT(FIND({0,1,2,3,4,5,6,7,8,9},J318))&gt;0</f>
        <v>0</v>
      </c>
    </row>
    <row r="319" spans="1:11" x14ac:dyDescent="0.3">
      <c r="A319" s="1" t="s">
        <v>1326</v>
      </c>
      <c r="B319" t="s">
        <v>815</v>
      </c>
      <c r="C319" t="s">
        <v>1327</v>
      </c>
      <c r="D319">
        <v>1</v>
      </c>
      <c r="E319" t="s">
        <v>766</v>
      </c>
      <c r="F319">
        <f>LEN(C319)-LEN(SUBSTITUTE(C319,"-",))</f>
        <v>1</v>
      </c>
      <c r="G319">
        <f t="shared" si="12"/>
        <v>1</v>
      </c>
      <c r="H319" t="str">
        <f t="shared" si="13"/>
        <v>Click &amp; Collect Telefonnummer und Email</v>
      </c>
      <c r="I319" t="e">
        <f t="shared" si="14"/>
        <v>#VALUE!</v>
      </c>
      <c r="J319" t="str">
        <f t="shared" si="14"/>
        <v>Click</v>
      </c>
      <c r="K319" t="b" cm="1">
        <f t="array" ref="K319">COUNT(FIND({0,1,2,3,4,5,6,7,8,9},J319))&gt;0</f>
        <v>0</v>
      </c>
    </row>
    <row r="320" spans="1:11" x14ac:dyDescent="0.3">
      <c r="A320" s="1" t="s">
        <v>1328</v>
      </c>
      <c r="B320" t="s">
        <v>815</v>
      </c>
      <c r="C320" t="s">
        <v>1329</v>
      </c>
      <c r="D320">
        <v>1</v>
      </c>
      <c r="E320" t="s">
        <v>766</v>
      </c>
      <c r="F320">
        <f>LEN(C320)-LEN(SUBSTITUTE(C320,"-",))</f>
        <v>1</v>
      </c>
      <c r="G320">
        <f t="shared" si="12"/>
        <v>1</v>
      </c>
      <c r="H320" t="str">
        <f t="shared" si="13"/>
        <v>Änderungen GF/Beirat</v>
      </c>
      <c r="I320" t="e">
        <f t="shared" si="14"/>
        <v>#VALUE!</v>
      </c>
      <c r="J320" t="str">
        <f t="shared" si="14"/>
        <v>Änderungen</v>
      </c>
      <c r="K320" t="b" cm="1">
        <f t="array" ref="K320">COUNT(FIND({0,1,2,3,4,5,6,7,8,9},J320))&gt;0</f>
        <v>0</v>
      </c>
    </row>
    <row r="321" spans="1:11" x14ac:dyDescent="0.3">
      <c r="A321" s="1" t="s">
        <v>1330</v>
      </c>
      <c r="B321" t="s">
        <v>815</v>
      </c>
      <c r="C321" t="s">
        <v>1331</v>
      </c>
      <c r="D321">
        <v>1</v>
      </c>
      <c r="E321" t="s">
        <v>766</v>
      </c>
      <c r="F321">
        <f>LEN(C321)-LEN(SUBSTITUTE(C321,"-",))</f>
        <v>1</v>
      </c>
      <c r="G321">
        <f t="shared" si="12"/>
        <v>1</v>
      </c>
      <c r="H321" t="str">
        <f t="shared" si="13"/>
        <v>SAP: Erweiterung des Etikettendrucks WH</v>
      </c>
      <c r="I321" t="e">
        <f t="shared" si="14"/>
        <v>#VALUE!</v>
      </c>
      <c r="J321" t="str">
        <f t="shared" si="14"/>
        <v>SAP:</v>
      </c>
      <c r="K321" t="b" cm="1">
        <f t="array" ref="K321">COUNT(FIND({0,1,2,3,4,5,6,7,8,9},J321))&gt;0</f>
        <v>0</v>
      </c>
    </row>
    <row r="322" spans="1:11" x14ac:dyDescent="0.3">
      <c r="A322" s="1" t="s">
        <v>1332</v>
      </c>
      <c r="B322" t="s">
        <v>815</v>
      </c>
      <c r="C322" t="s">
        <v>1333</v>
      </c>
      <c r="D322">
        <v>1</v>
      </c>
      <c r="E322" t="s">
        <v>766</v>
      </c>
      <c r="F322">
        <f>LEN(C322)-LEN(SUBSTITUTE(C322,"-",))</f>
        <v>1</v>
      </c>
      <c r="G322">
        <f t="shared" si="12"/>
        <v>1</v>
      </c>
      <c r="H322" t="str">
        <f t="shared" si="13"/>
        <v>JCL Bestandsabgleich</v>
      </c>
      <c r="I322" t="e">
        <f t="shared" si="14"/>
        <v>#VALUE!</v>
      </c>
      <c r="J322" t="str">
        <f t="shared" si="14"/>
        <v>JCL</v>
      </c>
      <c r="K322" t="b" cm="1">
        <f t="array" ref="K322">COUNT(FIND({0,1,2,3,4,5,6,7,8,9},J322))&gt;0</f>
        <v>0</v>
      </c>
    </row>
    <row r="323" spans="1:11" x14ac:dyDescent="0.3">
      <c r="A323" s="1" t="s">
        <v>1334</v>
      </c>
      <c r="B323" t="s">
        <v>815</v>
      </c>
      <c r="C323" t="s">
        <v>1335</v>
      </c>
      <c r="D323">
        <v>1</v>
      </c>
      <c r="E323" t="s">
        <v>766</v>
      </c>
      <c r="F323">
        <f>LEN(C323)-LEN(SUBSTITUTE(C323,"-",))</f>
        <v>1</v>
      </c>
      <c r="G323">
        <f t="shared" ref="G323:G386" si="15">IF(F323&gt;1,2,F323)</f>
        <v>1</v>
      </c>
      <c r="H323" t="str">
        <f t="shared" ref="H323:H386" si="16">RIGHT($C323,LEN($C323)-SEARCH("#",SUBSTITUTE($C323,"-","#",G323)))</f>
        <v>SAP Mahnläufe  Click &amp; Collect Pakete</v>
      </c>
      <c r="I323" t="e">
        <f t="shared" ref="I323:J386" si="17">LEFT(G323,SEARCH(" ",G323,1)-1)</f>
        <v>#VALUE!</v>
      </c>
      <c r="J323" t="str">
        <f t="shared" si="17"/>
        <v>SAP</v>
      </c>
      <c r="K323" t="b" cm="1">
        <f t="array" ref="K323">COUNT(FIND({0,1,2,3,4,5,6,7,8,9},J323))&gt;0</f>
        <v>0</v>
      </c>
    </row>
    <row r="324" spans="1:11" x14ac:dyDescent="0.3">
      <c r="A324" s="1" t="s">
        <v>1336</v>
      </c>
      <c r="B324" t="s">
        <v>815</v>
      </c>
      <c r="C324" t="s">
        <v>1337</v>
      </c>
      <c r="D324">
        <v>1</v>
      </c>
      <c r="E324" t="s">
        <v>766</v>
      </c>
      <c r="F324">
        <f>LEN(C324)-LEN(SUBSTITUTE(C324,"-",))</f>
        <v>1</v>
      </c>
      <c r="G324">
        <f t="shared" si="15"/>
        <v>1</v>
      </c>
      <c r="H324" t="str">
        <f t="shared" si="16"/>
        <v>SAP: Werksanlage WH Bremen (5350)</v>
      </c>
      <c r="I324" t="e">
        <f t="shared" si="17"/>
        <v>#VALUE!</v>
      </c>
      <c r="J324" t="str">
        <f t="shared" si="17"/>
        <v>SAP:</v>
      </c>
      <c r="K324" t="b" cm="1">
        <f t="array" ref="K324">COUNT(FIND({0,1,2,3,4,5,6,7,8,9},J324))&gt;0</f>
        <v>0</v>
      </c>
    </row>
    <row r="325" spans="1:11" x14ac:dyDescent="0.3">
      <c r="A325" s="1" t="s">
        <v>1338</v>
      </c>
      <c r="B325" t="s">
        <v>815</v>
      </c>
      <c r="C325" t="s">
        <v>1339</v>
      </c>
      <c r="D325">
        <v>1</v>
      </c>
      <c r="E325" t="s">
        <v>766</v>
      </c>
      <c r="F325">
        <f>LEN(C325)-LEN(SUBSTITUTE(C325,"-",))</f>
        <v>1</v>
      </c>
      <c r="G325">
        <f t="shared" si="15"/>
        <v>1</v>
      </c>
      <c r="H325" t="str">
        <f t="shared" si="16"/>
        <v>Voranalyse: Stücklisten Produktionsauftrag</v>
      </c>
      <c r="I325" t="e">
        <f t="shared" si="17"/>
        <v>#VALUE!</v>
      </c>
      <c r="J325" t="str">
        <f t="shared" si="17"/>
        <v>Voranalyse:</v>
      </c>
      <c r="K325" t="b" cm="1">
        <f t="array" ref="K325">COUNT(FIND({0,1,2,3,4,5,6,7,8,9},J325))&gt;0</f>
        <v>0</v>
      </c>
    </row>
    <row r="326" spans="1:11" x14ac:dyDescent="0.3">
      <c r="A326" s="1" t="s">
        <v>1340</v>
      </c>
      <c r="B326" t="s">
        <v>815</v>
      </c>
      <c r="C326" t="s">
        <v>1341</v>
      </c>
      <c r="D326">
        <v>1</v>
      </c>
      <c r="E326" t="s">
        <v>766</v>
      </c>
      <c r="F326">
        <f>LEN(C326)-LEN(SUBSTITUTE(C326,"-",))</f>
        <v>1</v>
      </c>
      <c r="G326">
        <f t="shared" si="15"/>
        <v>1</v>
      </c>
      <c r="H326" t="str">
        <f t="shared" si="16"/>
        <v xml:space="preserve">	Wirtschaftsprüfung: Jet Datenabzug</v>
      </c>
      <c r="I326" t="e">
        <f t="shared" si="17"/>
        <v>#VALUE!</v>
      </c>
      <c r="J326" t="str">
        <f t="shared" si="17"/>
        <v xml:space="preserve">	Wirtschaftsprüfung:</v>
      </c>
      <c r="K326" t="b" cm="1">
        <f t="array" ref="K326">COUNT(FIND({0,1,2,3,4,5,6,7,8,9},J326))&gt;0</f>
        <v>0</v>
      </c>
    </row>
    <row r="327" spans="1:11" x14ac:dyDescent="0.3">
      <c r="A327" s="1" t="s">
        <v>1342</v>
      </c>
      <c r="B327" t="s">
        <v>815</v>
      </c>
      <c r="C327" t="s">
        <v>1343</v>
      </c>
      <c r="D327">
        <v>1</v>
      </c>
      <c r="E327" t="s">
        <v>766</v>
      </c>
      <c r="F327">
        <f>LEN(C327)-LEN(SUBSTITUTE(C327,"-",))</f>
        <v>1</v>
      </c>
      <c r="G327">
        <f t="shared" si="15"/>
        <v>1</v>
      </c>
      <c r="H327" t="str">
        <f t="shared" si="16"/>
        <v>WH Versand</v>
      </c>
      <c r="I327" t="e">
        <f t="shared" si="17"/>
        <v>#VALUE!</v>
      </c>
      <c r="J327" t="str">
        <f t="shared" si="17"/>
        <v>WH</v>
      </c>
      <c r="K327" t="b" cm="1">
        <f t="array" ref="K327">COUNT(FIND({0,1,2,3,4,5,6,7,8,9},J327))&gt;0</f>
        <v>0</v>
      </c>
    </row>
    <row r="328" spans="1:11" x14ac:dyDescent="0.3">
      <c r="A328" s="1" t="s">
        <v>1344</v>
      </c>
      <c r="B328" t="s">
        <v>815</v>
      </c>
      <c r="C328" t="s">
        <v>1345</v>
      </c>
      <c r="D328">
        <v>1</v>
      </c>
      <c r="E328" t="s">
        <v>766</v>
      </c>
      <c r="F328">
        <f>LEN(C328)-LEN(SUBSTITUTE(C328,"-",))</f>
        <v>0</v>
      </c>
      <c r="G328">
        <f t="shared" si="15"/>
        <v>0</v>
      </c>
      <c r="H328" t="e">
        <f t="shared" si="16"/>
        <v>#VALUE!</v>
      </c>
      <c r="I328" t="e">
        <f t="shared" si="17"/>
        <v>#VALUE!</v>
      </c>
      <c r="J328" t="e">
        <f t="shared" si="17"/>
        <v>#VALUE!</v>
      </c>
      <c r="K328" t="b" cm="1">
        <f t="array" ref="K328">COUNT(FIND({0,1,2,3,4,5,6,7,8,9},J328))&gt;0</f>
        <v>0</v>
      </c>
    </row>
    <row r="329" spans="1:11" x14ac:dyDescent="0.3">
      <c r="A329" s="1" t="s">
        <v>1346</v>
      </c>
      <c r="B329" t="s">
        <v>815</v>
      </c>
      <c r="C329" t="s">
        <v>1347</v>
      </c>
      <c r="D329">
        <v>1</v>
      </c>
      <c r="E329" t="s">
        <v>766</v>
      </c>
      <c r="F329">
        <f>LEN(C329)-LEN(SUBSTITUTE(C329,"-",))</f>
        <v>0</v>
      </c>
      <c r="G329">
        <f t="shared" si="15"/>
        <v>0</v>
      </c>
      <c r="H329" t="e">
        <f t="shared" si="16"/>
        <v>#VALUE!</v>
      </c>
      <c r="I329" t="e">
        <f t="shared" si="17"/>
        <v>#VALUE!</v>
      </c>
      <c r="J329" t="e">
        <f t="shared" si="17"/>
        <v>#VALUE!</v>
      </c>
      <c r="K329" t="b" cm="1">
        <f t="array" ref="K329">COUNT(FIND({0,1,2,3,4,5,6,7,8,9},J329))&gt;0</f>
        <v>0</v>
      </c>
    </row>
    <row r="330" spans="1:11" x14ac:dyDescent="0.3">
      <c r="A330" s="1" t="s">
        <v>1348</v>
      </c>
      <c r="B330" t="s">
        <v>815</v>
      </c>
      <c r="C330" t="s">
        <v>1349</v>
      </c>
      <c r="D330">
        <v>1</v>
      </c>
      <c r="E330" t="s">
        <v>766</v>
      </c>
      <c r="F330">
        <f>LEN(C330)-LEN(SUBSTITUTE(C330,"-",))</f>
        <v>0</v>
      </c>
      <c r="G330">
        <f t="shared" si="15"/>
        <v>0</v>
      </c>
      <c r="H330" t="e">
        <f t="shared" si="16"/>
        <v>#VALUE!</v>
      </c>
      <c r="I330" t="e">
        <f t="shared" si="17"/>
        <v>#VALUE!</v>
      </c>
      <c r="J330" t="e">
        <f t="shared" si="17"/>
        <v>#VALUE!</v>
      </c>
      <c r="K330" t="b" cm="1">
        <f t="array" ref="K330">COUNT(FIND({0,1,2,3,4,5,6,7,8,9},J330))&gt;0</f>
        <v>0</v>
      </c>
    </row>
    <row r="331" spans="1:11" x14ac:dyDescent="0.3">
      <c r="A331" s="1" t="s">
        <v>1350</v>
      </c>
      <c r="B331" t="s">
        <v>815</v>
      </c>
      <c r="C331" t="s">
        <v>1351</v>
      </c>
      <c r="D331">
        <v>1</v>
      </c>
      <c r="E331" t="s">
        <v>766</v>
      </c>
      <c r="F331">
        <f>LEN(C331)-LEN(SUBSTITUTE(C331,"-",))</f>
        <v>0</v>
      </c>
      <c r="G331">
        <f t="shared" si="15"/>
        <v>0</v>
      </c>
      <c r="H331" t="e">
        <f t="shared" si="16"/>
        <v>#VALUE!</v>
      </c>
      <c r="I331" t="e">
        <f t="shared" si="17"/>
        <v>#VALUE!</v>
      </c>
      <c r="J331" t="e">
        <f t="shared" si="17"/>
        <v>#VALUE!</v>
      </c>
      <c r="K331" t="b" cm="1">
        <f t="array" ref="K331">COUNT(FIND({0,1,2,3,4,5,6,7,8,9},J331))&gt;0</f>
        <v>0</v>
      </c>
    </row>
    <row r="332" spans="1:11" x14ac:dyDescent="0.3">
      <c r="A332" s="1" t="s">
        <v>1352</v>
      </c>
      <c r="B332" t="s">
        <v>815</v>
      </c>
      <c r="C332" t="s">
        <v>1353</v>
      </c>
      <c r="D332">
        <v>1</v>
      </c>
      <c r="E332" t="s">
        <v>766</v>
      </c>
      <c r="F332">
        <f>LEN(C332)-LEN(SUBSTITUTE(C332,"-",))</f>
        <v>0</v>
      </c>
      <c r="G332">
        <f t="shared" si="15"/>
        <v>0</v>
      </c>
      <c r="H332" t="e">
        <f t="shared" si="16"/>
        <v>#VALUE!</v>
      </c>
      <c r="I332" t="e">
        <f t="shared" si="17"/>
        <v>#VALUE!</v>
      </c>
      <c r="J332" t="e">
        <f t="shared" si="17"/>
        <v>#VALUE!</v>
      </c>
      <c r="K332" t="b" cm="1">
        <f t="array" ref="K332">COUNT(FIND({0,1,2,3,4,5,6,7,8,9},J332))&gt;0</f>
        <v>0</v>
      </c>
    </row>
    <row r="333" spans="1:11" x14ac:dyDescent="0.3">
      <c r="A333" s="1" t="s">
        <v>1354</v>
      </c>
      <c r="B333" t="s">
        <v>815</v>
      </c>
      <c r="C333" t="s">
        <v>1355</v>
      </c>
      <c r="D333">
        <v>1</v>
      </c>
      <c r="E333" t="s">
        <v>766</v>
      </c>
      <c r="F333">
        <f>LEN(C333)-LEN(SUBSTITUTE(C333,"-",))</f>
        <v>1</v>
      </c>
      <c r="G333">
        <f t="shared" si="15"/>
        <v>1</v>
      </c>
      <c r="H333" t="str">
        <f t="shared" si="16"/>
        <v>Redes. Vorausrechnungen KUZ</v>
      </c>
      <c r="I333" t="e">
        <f t="shared" si="17"/>
        <v>#VALUE!</v>
      </c>
      <c r="J333" t="str">
        <f t="shared" si="17"/>
        <v>Redes.</v>
      </c>
      <c r="K333" t="b" cm="1">
        <f t="array" ref="K333">COUNT(FIND({0,1,2,3,4,5,6,7,8,9},J333))&gt;0</f>
        <v>0</v>
      </c>
    </row>
    <row r="334" spans="1:11" x14ac:dyDescent="0.3">
      <c r="A334" s="1" t="s">
        <v>1356</v>
      </c>
      <c r="B334" t="s">
        <v>815</v>
      </c>
      <c r="C334" t="s">
        <v>1357</v>
      </c>
      <c r="D334">
        <v>1</v>
      </c>
      <c r="E334" t="s">
        <v>766</v>
      </c>
      <c r="F334">
        <f>LEN(C334)-LEN(SUBSTITUTE(C334,"-",))</f>
        <v>1</v>
      </c>
      <c r="G334">
        <f t="shared" si="15"/>
        <v>1</v>
      </c>
      <c r="H334" t="str">
        <f t="shared" si="16"/>
        <v>Kontolöschung bei Dublettenprüfung</v>
      </c>
      <c r="I334" t="e">
        <f t="shared" si="17"/>
        <v>#VALUE!</v>
      </c>
      <c r="J334" t="str">
        <f t="shared" si="17"/>
        <v>Kontolöschung</v>
      </c>
      <c r="K334" t="b" cm="1">
        <f t="array" ref="K334">COUNT(FIND({0,1,2,3,4,5,6,7,8,9},J334))&gt;0</f>
        <v>0</v>
      </c>
    </row>
    <row r="335" spans="1:11" x14ac:dyDescent="0.3">
      <c r="A335" s="1" t="s">
        <v>1358</v>
      </c>
      <c r="B335" t="s">
        <v>815</v>
      </c>
      <c r="C335" t="s">
        <v>1359</v>
      </c>
      <c r="D335">
        <v>1</v>
      </c>
      <c r="E335" t="s">
        <v>766</v>
      </c>
      <c r="F335">
        <f>LEN(C335)-LEN(SUBSTITUTE(C335,"-",))</f>
        <v>1</v>
      </c>
      <c r="G335">
        <f t="shared" si="15"/>
        <v>1</v>
      </c>
      <c r="H335" t="str">
        <f t="shared" si="16"/>
        <v>Gastzugang einrichten</v>
      </c>
      <c r="I335" t="e">
        <f t="shared" si="17"/>
        <v>#VALUE!</v>
      </c>
      <c r="J335" t="str">
        <f t="shared" si="17"/>
        <v>Gastzugang</v>
      </c>
      <c r="K335" t="b" cm="1">
        <f t="array" ref="K335">COUNT(FIND({0,1,2,3,4,5,6,7,8,9},J335))&gt;0</f>
        <v>0</v>
      </c>
    </row>
    <row r="336" spans="1:11" x14ac:dyDescent="0.3">
      <c r="A336" s="1" t="s">
        <v>1360</v>
      </c>
      <c r="B336" t="s">
        <v>815</v>
      </c>
      <c r="C336" t="s">
        <v>1361</v>
      </c>
      <c r="D336">
        <v>1</v>
      </c>
      <c r="E336" t="s">
        <v>766</v>
      </c>
      <c r="F336">
        <f>LEN(C336)-LEN(SUBSTITUTE(C336,"-",))</f>
        <v>0</v>
      </c>
      <c r="G336">
        <f t="shared" si="15"/>
        <v>0</v>
      </c>
      <c r="H336" t="e">
        <f t="shared" si="16"/>
        <v>#VALUE!</v>
      </c>
      <c r="I336" t="e">
        <f t="shared" si="17"/>
        <v>#VALUE!</v>
      </c>
      <c r="J336" t="e">
        <f t="shared" si="17"/>
        <v>#VALUE!</v>
      </c>
      <c r="K336" t="b" cm="1">
        <f t="array" ref="K336">COUNT(FIND({0,1,2,3,4,5,6,7,8,9},J336))&gt;0</f>
        <v>0</v>
      </c>
    </row>
    <row r="337" spans="1:11" x14ac:dyDescent="0.3">
      <c r="A337" s="1" t="s">
        <v>1362</v>
      </c>
      <c r="B337" t="s">
        <v>815</v>
      </c>
      <c r="C337" t="s">
        <v>1363</v>
      </c>
      <c r="D337">
        <v>1</v>
      </c>
      <c r="E337" t="s">
        <v>766</v>
      </c>
      <c r="F337">
        <f>LEN(C337)-LEN(SUBSTITUTE(C337,"-",))</f>
        <v>1</v>
      </c>
      <c r="G337">
        <f t="shared" si="15"/>
        <v>1</v>
      </c>
      <c r="H337" t="str">
        <f t="shared" si="16"/>
        <v>Buchungs und Belegweg in SAP Ware zum Aufbereiten</v>
      </c>
      <c r="I337" t="e">
        <f t="shared" si="17"/>
        <v>#VALUE!</v>
      </c>
      <c r="J337" t="str">
        <f t="shared" si="17"/>
        <v>Buchungs</v>
      </c>
      <c r="K337" t="b" cm="1">
        <f t="array" ref="K337">COUNT(FIND({0,1,2,3,4,5,6,7,8,9},J337))&gt;0</f>
        <v>0</v>
      </c>
    </row>
    <row r="338" spans="1:11" x14ac:dyDescent="0.3">
      <c r="A338" s="1" t="s">
        <v>1364</v>
      </c>
      <c r="B338" t="s">
        <v>815</v>
      </c>
      <c r="C338" t="s">
        <v>1365</v>
      </c>
      <c r="D338">
        <v>1</v>
      </c>
      <c r="E338" t="s">
        <v>766</v>
      </c>
      <c r="F338">
        <f>LEN(C338)-LEN(SUBSTITUTE(C338,"-",))</f>
        <v>0</v>
      </c>
      <c r="G338">
        <f t="shared" si="15"/>
        <v>0</v>
      </c>
      <c r="H338" t="e">
        <f t="shared" si="16"/>
        <v>#VALUE!</v>
      </c>
      <c r="I338" t="e">
        <f t="shared" si="17"/>
        <v>#VALUE!</v>
      </c>
      <c r="J338" t="e">
        <f t="shared" si="17"/>
        <v>#VALUE!</v>
      </c>
      <c r="K338" t="b" cm="1">
        <f t="array" ref="K338">COUNT(FIND({0,1,2,3,4,5,6,7,8,9},J338))&gt;0</f>
        <v>0</v>
      </c>
    </row>
    <row r="339" spans="1:11" x14ac:dyDescent="0.3">
      <c r="A339" s="1" t="s">
        <v>1366</v>
      </c>
      <c r="B339" t="s">
        <v>815</v>
      </c>
      <c r="C339" t="s">
        <v>1367</v>
      </c>
      <c r="D339">
        <v>1</v>
      </c>
      <c r="E339" t="s">
        <v>766</v>
      </c>
      <c r="F339">
        <f>LEN(C339)-LEN(SUBSTITUTE(C339,"-",))</f>
        <v>1</v>
      </c>
      <c r="G339">
        <f t="shared" si="15"/>
        <v>1</v>
      </c>
      <c r="H339" t="str">
        <f t="shared" si="16"/>
        <v>Buchung von Kundengutscheinen funktioniert nicht</v>
      </c>
      <c r="I339" t="e">
        <f t="shared" si="17"/>
        <v>#VALUE!</v>
      </c>
      <c r="J339" t="str">
        <f t="shared" si="17"/>
        <v>Buchung</v>
      </c>
      <c r="K339" t="b" cm="1">
        <f t="array" ref="K339">COUNT(FIND({0,1,2,3,4,5,6,7,8,9},J339))&gt;0</f>
        <v>0</v>
      </c>
    </row>
    <row r="340" spans="1:11" x14ac:dyDescent="0.3">
      <c r="A340" s="1" t="s">
        <v>1368</v>
      </c>
      <c r="B340" t="s">
        <v>815</v>
      </c>
      <c r="C340" t="s">
        <v>1369</v>
      </c>
      <c r="D340">
        <v>1</v>
      </c>
      <c r="E340" t="s">
        <v>766</v>
      </c>
      <c r="F340">
        <f>LEN(C340)-LEN(SUBSTITUTE(C340,"-",))</f>
        <v>2</v>
      </c>
      <c r="G340">
        <f t="shared" si="15"/>
        <v>2</v>
      </c>
      <c r="H340" t="str">
        <f t="shared" si="16"/>
        <v>Liste gesperrte fakturen</v>
      </c>
      <c r="I340" t="e">
        <f t="shared" si="17"/>
        <v>#VALUE!</v>
      </c>
      <c r="J340" t="str">
        <f t="shared" si="17"/>
        <v>Liste</v>
      </c>
      <c r="K340" t="b" cm="1">
        <f t="array" ref="K340">COUNT(FIND({0,1,2,3,4,5,6,7,8,9},J340))&gt;0</f>
        <v>0</v>
      </c>
    </row>
    <row r="341" spans="1:11" x14ac:dyDescent="0.3">
      <c r="A341" s="1" t="s">
        <v>1370</v>
      </c>
      <c r="B341" t="s">
        <v>815</v>
      </c>
      <c r="C341" t="s">
        <v>1371</v>
      </c>
      <c r="D341">
        <v>1</v>
      </c>
      <c r="E341" t="s">
        <v>766</v>
      </c>
      <c r="F341">
        <f>LEN(C341)-LEN(SUBSTITUTE(C341,"-",))</f>
        <v>1</v>
      </c>
      <c r="G341">
        <f t="shared" si="15"/>
        <v>1</v>
      </c>
      <c r="H341" t="str">
        <f t="shared" si="16"/>
        <v>Liefersperre für Gutscheinbestellungen bei Neukunden</v>
      </c>
      <c r="I341" t="e">
        <f t="shared" si="17"/>
        <v>#VALUE!</v>
      </c>
      <c r="J341" t="str">
        <f t="shared" si="17"/>
        <v>Liefersperre</v>
      </c>
      <c r="K341" t="b" cm="1">
        <f t="array" ref="K341">COUNT(FIND({0,1,2,3,4,5,6,7,8,9},J341))&gt;0</f>
        <v>0</v>
      </c>
    </row>
    <row r="342" spans="1:11" x14ac:dyDescent="0.3">
      <c r="A342" s="1" t="s">
        <v>1372</v>
      </c>
      <c r="B342" t="s">
        <v>815</v>
      </c>
      <c r="C342" t="s">
        <v>1373</v>
      </c>
      <c r="D342">
        <v>1</v>
      </c>
      <c r="E342" t="s">
        <v>766</v>
      </c>
      <c r="F342">
        <f>LEN(C342)-LEN(SUBSTITUTE(C342,"-",))</f>
        <v>1</v>
      </c>
      <c r="G342">
        <f t="shared" si="15"/>
        <v>1</v>
      </c>
      <c r="H342" t="str">
        <f t="shared" si="16"/>
        <v>WG: C &amp; C bei Pflanzen einrichten</v>
      </c>
      <c r="I342" t="e">
        <f t="shared" si="17"/>
        <v>#VALUE!</v>
      </c>
      <c r="J342" t="str">
        <f t="shared" si="17"/>
        <v>WG:</v>
      </c>
      <c r="K342" t="b" cm="1">
        <f t="array" ref="K342">COUNT(FIND({0,1,2,3,4,5,6,7,8,9},J342))&gt;0</f>
        <v>0</v>
      </c>
    </row>
    <row r="343" spans="1:11" x14ac:dyDescent="0.3">
      <c r="A343" s="1" t="s">
        <v>1374</v>
      </c>
      <c r="B343" t="s">
        <v>815</v>
      </c>
      <c r="C343" t="s">
        <v>1375</v>
      </c>
      <c r="D343">
        <v>1</v>
      </c>
      <c r="E343" t="s">
        <v>766</v>
      </c>
      <c r="F343">
        <f>LEN(C343)-LEN(SUBSTITUTE(C343,"-",))</f>
        <v>1</v>
      </c>
      <c r="G343">
        <f t="shared" si="15"/>
        <v>1</v>
      </c>
      <c r="H343" t="str">
        <f t="shared" si="16"/>
        <v>Versandinfo Pflanzen Internetseite</v>
      </c>
      <c r="I343" t="e">
        <f t="shared" si="17"/>
        <v>#VALUE!</v>
      </c>
      <c r="J343" t="str">
        <f t="shared" si="17"/>
        <v>Versandinfo</v>
      </c>
      <c r="K343" t="b" cm="1">
        <f t="array" ref="K343">COUNT(FIND({0,1,2,3,4,5,6,7,8,9},J343))&gt;0</f>
        <v>0</v>
      </c>
    </row>
    <row r="344" spans="1:11" x14ac:dyDescent="0.3">
      <c r="A344" s="1" t="s">
        <v>1376</v>
      </c>
      <c r="B344" t="s">
        <v>815</v>
      </c>
      <c r="C344" t="s">
        <v>1377</v>
      </c>
      <c r="D344">
        <v>1</v>
      </c>
      <c r="E344" t="s">
        <v>766</v>
      </c>
      <c r="F344">
        <f>LEN(C344)-LEN(SUBSTITUTE(C344,"-",))</f>
        <v>1</v>
      </c>
      <c r="G344">
        <f t="shared" si="15"/>
        <v>1</v>
      </c>
      <c r="H344" t="str">
        <f t="shared" si="16"/>
        <v>WG: SAP Schmidt</v>
      </c>
      <c r="I344" t="e">
        <f t="shared" si="17"/>
        <v>#VALUE!</v>
      </c>
      <c r="J344" t="str">
        <f t="shared" si="17"/>
        <v>WG:</v>
      </c>
      <c r="K344" t="b" cm="1">
        <f t="array" ref="K344">COUNT(FIND({0,1,2,3,4,5,6,7,8,9},J344))&gt;0</f>
        <v>0</v>
      </c>
    </row>
    <row r="345" spans="1:11" x14ac:dyDescent="0.3">
      <c r="A345" s="1" t="s">
        <v>1378</v>
      </c>
      <c r="B345" t="s">
        <v>815</v>
      </c>
      <c r="C345" t="s">
        <v>1379</v>
      </c>
      <c r="D345">
        <v>1</v>
      </c>
      <c r="E345" t="s">
        <v>766</v>
      </c>
      <c r="F345">
        <f>LEN(C345)-LEN(SUBSTITUTE(C345,"-",))</f>
        <v>1</v>
      </c>
      <c r="G345">
        <f t="shared" si="15"/>
        <v>1</v>
      </c>
      <c r="H345" t="str">
        <f t="shared" si="16"/>
        <v>Personalnachrichten: Beirat</v>
      </c>
      <c r="I345" t="e">
        <f t="shared" si="17"/>
        <v>#VALUE!</v>
      </c>
      <c r="J345" t="str">
        <f t="shared" si="17"/>
        <v>Personalnachrichten:</v>
      </c>
      <c r="K345" t="b" cm="1">
        <f t="array" ref="K345">COUNT(FIND({0,1,2,3,4,5,6,7,8,9},J345))&gt;0</f>
        <v>0</v>
      </c>
    </row>
    <row r="346" spans="1:11" x14ac:dyDescent="0.3">
      <c r="A346" s="1" t="s">
        <v>1380</v>
      </c>
      <c r="B346" t="s">
        <v>815</v>
      </c>
      <c r="C346" t="s">
        <v>1381</v>
      </c>
      <c r="D346">
        <v>1</v>
      </c>
      <c r="E346" t="s">
        <v>766</v>
      </c>
      <c r="F346">
        <f>LEN(C346)-LEN(SUBSTITUTE(C346,"-",))</f>
        <v>1</v>
      </c>
      <c r="G346">
        <f t="shared" si="15"/>
        <v>1</v>
      </c>
      <c r="H346" t="str">
        <f t="shared" si="16"/>
        <v>DHL Kennzeichen Vorausverfügung</v>
      </c>
      <c r="I346" t="e">
        <f t="shared" si="17"/>
        <v>#VALUE!</v>
      </c>
      <c r="J346" t="str">
        <f t="shared" si="17"/>
        <v>DHL</v>
      </c>
      <c r="K346" t="b" cm="1">
        <f t="array" ref="K346">COUNT(FIND({0,1,2,3,4,5,6,7,8,9},J346))&gt;0</f>
        <v>0</v>
      </c>
    </row>
    <row r="347" spans="1:11" x14ac:dyDescent="0.3">
      <c r="A347" s="1" t="s">
        <v>1382</v>
      </c>
      <c r="B347" t="s">
        <v>815</v>
      </c>
      <c r="C347" t="s">
        <v>1383</v>
      </c>
      <c r="D347">
        <v>1</v>
      </c>
      <c r="E347" t="s">
        <v>766</v>
      </c>
      <c r="F347">
        <f>LEN(C347)-LEN(SUBSTITUTE(C347,"-",))</f>
        <v>1</v>
      </c>
      <c r="G347">
        <f t="shared" si="15"/>
        <v>1</v>
      </c>
      <c r="H347" t="str">
        <f t="shared" si="16"/>
        <v>Preisliste bitte prüfen</v>
      </c>
      <c r="I347" t="e">
        <f t="shared" si="17"/>
        <v>#VALUE!</v>
      </c>
      <c r="J347" t="str">
        <f t="shared" si="17"/>
        <v>Preisliste</v>
      </c>
      <c r="K347" t="b" cm="1">
        <f t="array" ref="K347">COUNT(FIND({0,1,2,3,4,5,6,7,8,9},J347))&gt;0</f>
        <v>0</v>
      </c>
    </row>
    <row r="348" spans="1:11" x14ac:dyDescent="0.3">
      <c r="A348" s="1" t="s">
        <v>1384</v>
      </c>
      <c r="B348" t="s">
        <v>815</v>
      </c>
      <c r="C348" t="s">
        <v>1385</v>
      </c>
      <c r="D348">
        <v>1</v>
      </c>
      <c r="E348" t="s">
        <v>766</v>
      </c>
      <c r="F348">
        <f>LEN(C348)-LEN(SUBSTITUTE(C348,"-",))</f>
        <v>1</v>
      </c>
      <c r="G348">
        <f t="shared" si="15"/>
        <v>1</v>
      </c>
      <c r="H348" t="str">
        <f t="shared" si="16"/>
        <v>Umlagerungsbestellungen mit Variabler Empfängeradresse</v>
      </c>
      <c r="I348" t="e">
        <f t="shared" si="17"/>
        <v>#VALUE!</v>
      </c>
      <c r="J348" t="str">
        <f t="shared" si="17"/>
        <v>Umlagerungsbestellungen</v>
      </c>
      <c r="K348" t="b" cm="1">
        <f t="array" ref="K348">COUNT(FIND({0,1,2,3,4,5,6,7,8,9},J348))&gt;0</f>
        <v>0</v>
      </c>
    </row>
    <row r="349" spans="1:11" x14ac:dyDescent="0.3">
      <c r="A349" s="1" t="s">
        <v>1386</v>
      </c>
      <c r="B349" t="s">
        <v>815</v>
      </c>
      <c r="C349" t="s">
        <v>1387</v>
      </c>
      <c r="D349">
        <v>1</v>
      </c>
      <c r="E349" t="s">
        <v>766</v>
      </c>
      <c r="F349">
        <f>LEN(C349)-LEN(SUBSTITUTE(C349,"-",))</f>
        <v>1</v>
      </c>
      <c r="G349">
        <f t="shared" si="15"/>
        <v>1</v>
      </c>
      <c r="H349" t="str">
        <f t="shared" si="16"/>
        <v>Anpassung Layout Mahnungen</v>
      </c>
      <c r="I349" t="e">
        <f t="shared" si="17"/>
        <v>#VALUE!</v>
      </c>
      <c r="J349" t="str">
        <f t="shared" si="17"/>
        <v>Anpassung</v>
      </c>
      <c r="K349" t="b" cm="1">
        <f t="array" ref="K349">COUNT(FIND({0,1,2,3,4,5,6,7,8,9},J349))&gt;0</f>
        <v>0</v>
      </c>
    </row>
    <row r="350" spans="1:11" x14ac:dyDescent="0.3">
      <c r="A350" s="1" t="s">
        <v>1388</v>
      </c>
      <c r="B350" t="s">
        <v>815</v>
      </c>
      <c r="C350" t="s">
        <v>1389</v>
      </c>
      <c r="D350">
        <v>1</v>
      </c>
      <c r="E350" t="s">
        <v>766</v>
      </c>
      <c r="F350">
        <f>LEN(C350)-LEN(SUBSTITUTE(C350,"-",))</f>
        <v>1</v>
      </c>
      <c r="G350">
        <f t="shared" si="15"/>
        <v>1</v>
      </c>
      <c r="H350" t="str">
        <f t="shared" si="16"/>
        <v>SAP: "Konstantes Lieferdatum für Filialrücklieferung"</v>
      </c>
      <c r="I350" t="e">
        <f t="shared" si="17"/>
        <v>#VALUE!</v>
      </c>
      <c r="J350" t="str">
        <f t="shared" si="17"/>
        <v>SAP:</v>
      </c>
      <c r="K350" t="b" cm="1">
        <f t="array" ref="K350">COUNT(FIND({0,1,2,3,4,5,6,7,8,9},J350))&gt;0</f>
        <v>0</v>
      </c>
    </row>
    <row r="351" spans="1:11" x14ac:dyDescent="0.3">
      <c r="A351" s="1" t="s">
        <v>1390</v>
      </c>
      <c r="B351" t="s">
        <v>815</v>
      </c>
      <c r="C351" t="s">
        <v>1391</v>
      </c>
      <c r="D351">
        <v>1</v>
      </c>
      <c r="E351" t="s">
        <v>766</v>
      </c>
      <c r="F351">
        <f>LEN(C351)-LEN(SUBSTITUTE(C351,"-",))</f>
        <v>1</v>
      </c>
      <c r="G351">
        <f t="shared" si="15"/>
        <v>1</v>
      </c>
      <c r="H351" t="str">
        <f t="shared" si="16"/>
        <v>Ergänzung Vorausverfügung DHL</v>
      </c>
      <c r="I351" t="e">
        <f t="shared" si="17"/>
        <v>#VALUE!</v>
      </c>
      <c r="J351" t="str">
        <f t="shared" si="17"/>
        <v>Ergänzung</v>
      </c>
      <c r="K351" t="b" cm="1">
        <f t="array" ref="K351">COUNT(FIND({0,1,2,3,4,5,6,7,8,9},J351))&gt;0</f>
        <v>0</v>
      </c>
    </row>
    <row r="352" spans="1:11" x14ac:dyDescent="0.3">
      <c r="A352" s="1" t="s">
        <v>1392</v>
      </c>
      <c r="B352" t="s">
        <v>815</v>
      </c>
      <c r="C352" t="s">
        <v>1393</v>
      </c>
      <c r="D352">
        <v>1</v>
      </c>
      <c r="E352" t="s">
        <v>766</v>
      </c>
      <c r="F352">
        <f>LEN(C352)-LEN(SUBSTITUTE(C352,"-",))</f>
        <v>0</v>
      </c>
      <c r="G352">
        <f t="shared" si="15"/>
        <v>0</v>
      </c>
      <c r="H352" t="e">
        <f t="shared" si="16"/>
        <v>#VALUE!</v>
      </c>
      <c r="I352" t="e">
        <f t="shared" si="17"/>
        <v>#VALUE!</v>
      </c>
      <c r="J352" t="e">
        <f t="shared" si="17"/>
        <v>#VALUE!</v>
      </c>
      <c r="K352" t="b" cm="1">
        <f t="array" ref="K352">COUNT(FIND({0,1,2,3,4,5,6,7,8,9},J352))&gt;0</f>
        <v>0</v>
      </c>
    </row>
    <row r="353" spans="1:11" x14ac:dyDescent="0.3">
      <c r="A353" s="1" t="s">
        <v>1394</v>
      </c>
      <c r="B353" t="s">
        <v>815</v>
      </c>
      <c r="C353" t="s">
        <v>1395</v>
      </c>
      <c r="D353">
        <v>1</v>
      </c>
      <c r="E353" t="s">
        <v>766</v>
      </c>
      <c r="F353">
        <f>LEN(C353)-LEN(SUBSTITUTE(C353,"-",))</f>
        <v>0</v>
      </c>
      <c r="G353">
        <f t="shared" si="15"/>
        <v>0</v>
      </c>
      <c r="H353" t="e">
        <f t="shared" si="16"/>
        <v>#VALUE!</v>
      </c>
      <c r="I353" t="e">
        <f t="shared" si="17"/>
        <v>#VALUE!</v>
      </c>
      <c r="J353" t="e">
        <f t="shared" si="17"/>
        <v>#VALUE!</v>
      </c>
      <c r="K353" t="b" cm="1">
        <f t="array" ref="K353">COUNT(FIND({0,1,2,3,4,5,6,7,8,9},J353))&gt;0</f>
        <v>0</v>
      </c>
    </row>
    <row r="354" spans="1:11" x14ac:dyDescent="0.3">
      <c r="A354" s="1" t="s">
        <v>1396</v>
      </c>
      <c r="B354" t="s">
        <v>815</v>
      </c>
      <c r="C354" t="s">
        <v>1397</v>
      </c>
      <c r="D354">
        <v>1</v>
      </c>
      <c r="E354" t="s">
        <v>766</v>
      </c>
      <c r="F354">
        <f>LEN(C354)-LEN(SUBSTITUTE(C354,"-",))</f>
        <v>1</v>
      </c>
      <c r="G354">
        <f t="shared" si="15"/>
        <v>1</v>
      </c>
      <c r="H354" t="str">
        <f t="shared" si="16"/>
        <v xml:space="preserve"> Anpassung des Vorkasseprozesses (Verkaufssicht)</v>
      </c>
      <c r="I354" t="e">
        <f t="shared" si="17"/>
        <v>#VALUE!</v>
      </c>
      <c r="J354" t="str">
        <f t="shared" si="17"/>
        <v/>
      </c>
      <c r="K354" t="b" cm="1">
        <f t="array" ref="K354">COUNT(FIND({0,1,2,3,4,5,6,7,8,9},J354))&gt;0</f>
        <v>0</v>
      </c>
    </row>
    <row r="355" spans="1:11" x14ac:dyDescent="0.3">
      <c r="A355" s="1" t="s">
        <v>1398</v>
      </c>
      <c r="B355" t="s">
        <v>815</v>
      </c>
      <c r="C355" t="s">
        <v>1399</v>
      </c>
      <c r="D355">
        <v>1</v>
      </c>
      <c r="E355" t="s">
        <v>766</v>
      </c>
      <c r="F355">
        <f>LEN(C355)-LEN(SUBSTITUTE(C355,"-",))</f>
        <v>1</v>
      </c>
      <c r="G355">
        <f t="shared" si="15"/>
        <v>1</v>
      </c>
      <c r="H355" t="str">
        <f t="shared" si="16"/>
        <v>Bestände der WH immer mit einblenden</v>
      </c>
      <c r="I355" t="e">
        <f t="shared" si="17"/>
        <v>#VALUE!</v>
      </c>
      <c r="J355" t="str">
        <f t="shared" si="17"/>
        <v>Bestände</v>
      </c>
      <c r="K355" t="b" cm="1">
        <f t="array" ref="K355">COUNT(FIND({0,1,2,3,4,5,6,7,8,9},J355))&gt;0</f>
        <v>0</v>
      </c>
    </row>
    <row r="356" spans="1:11" x14ac:dyDescent="0.3">
      <c r="A356" s="1" t="s">
        <v>1400</v>
      </c>
      <c r="B356" t="s">
        <v>815</v>
      </c>
      <c r="C356" t="s">
        <v>1401</v>
      </c>
      <c r="D356">
        <v>1</v>
      </c>
      <c r="E356" t="s">
        <v>766</v>
      </c>
      <c r="F356">
        <f>LEN(C356)-LEN(SUBSTITUTE(C356,"-",))</f>
        <v>1</v>
      </c>
      <c r="G356">
        <f t="shared" si="15"/>
        <v>1</v>
      </c>
      <c r="H356" t="str">
        <f t="shared" si="16"/>
        <v>AW: Übersicht ankommende Lieferungen</v>
      </c>
      <c r="I356" t="e">
        <f t="shared" si="17"/>
        <v>#VALUE!</v>
      </c>
      <c r="J356" t="str">
        <f t="shared" si="17"/>
        <v>AW:</v>
      </c>
      <c r="K356" t="b" cm="1">
        <f t="array" ref="K356">COUNT(FIND({0,1,2,3,4,5,6,7,8,9},J356))&gt;0</f>
        <v>0</v>
      </c>
    </row>
    <row r="357" spans="1:11" x14ac:dyDescent="0.3">
      <c r="A357" s="1" t="s">
        <v>1402</v>
      </c>
      <c r="B357" t="s">
        <v>815</v>
      </c>
      <c r="C357" t="s">
        <v>1403</v>
      </c>
      <c r="D357">
        <v>1</v>
      </c>
      <c r="E357" t="s">
        <v>766</v>
      </c>
      <c r="F357">
        <f>LEN(C357)-LEN(SUBSTITUTE(C357,"-",))</f>
        <v>2</v>
      </c>
      <c r="G357">
        <f t="shared" si="15"/>
        <v>2</v>
      </c>
      <c r="H357" t="str">
        <f t="shared" si="16"/>
        <v>Zertifizierung</v>
      </c>
      <c r="I357" t="e">
        <f t="shared" si="17"/>
        <v>#VALUE!</v>
      </c>
      <c r="J357" t="e">
        <f t="shared" si="17"/>
        <v>#VALUE!</v>
      </c>
      <c r="K357" t="b" cm="1">
        <f t="array" ref="K357">COUNT(FIND({0,1,2,3,4,5,6,7,8,9},J357))&gt;0</f>
        <v>0</v>
      </c>
    </row>
    <row r="358" spans="1:11" x14ac:dyDescent="0.3">
      <c r="A358" s="1" t="s">
        <v>1404</v>
      </c>
      <c r="B358" t="s">
        <v>815</v>
      </c>
      <c r="C358" t="s">
        <v>1405</v>
      </c>
      <c r="D358">
        <v>1</v>
      </c>
      <c r="E358" t="s">
        <v>766</v>
      </c>
      <c r="F358">
        <f>LEN(C358)-LEN(SUBSTITUTE(C358,"-",))</f>
        <v>2</v>
      </c>
      <c r="G358">
        <f t="shared" si="15"/>
        <v>2</v>
      </c>
      <c r="H358" t="str">
        <f t="shared" si="16"/>
        <v>Buchung</v>
      </c>
      <c r="I358" t="e">
        <f t="shared" si="17"/>
        <v>#VALUE!</v>
      </c>
      <c r="J358" t="e">
        <f t="shared" si="17"/>
        <v>#VALUE!</v>
      </c>
      <c r="K358" t="b" cm="1">
        <f t="array" ref="K358">COUNT(FIND({0,1,2,3,4,5,6,7,8,9},J358))&gt;0</f>
        <v>0</v>
      </c>
    </row>
    <row r="359" spans="1:11" x14ac:dyDescent="0.3">
      <c r="A359" s="1" t="s">
        <v>1406</v>
      </c>
      <c r="B359" t="s">
        <v>815</v>
      </c>
      <c r="C359" t="s">
        <v>1407</v>
      </c>
      <c r="D359">
        <v>1</v>
      </c>
      <c r="E359" t="s">
        <v>766</v>
      </c>
      <c r="F359">
        <f>LEN(C359)-LEN(SUBSTITUTE(C359,"-",))</f>
        <v>1</v>
      </c>
      <c r="G359">
        <f t="shared" si="15"/>
        <v>1</v>
      </c>
      <c r="H359" t="str">
        <f t="shared" si="16"/>
        <v>Erweiterung Versandart DH</v>
      </c>
      <c r="I359" t="e">
        <f t="shared" si="17"/>
        <v>#VALUE!</v>
      </c>
      <c r="J359" t="str">
        <f t="shared" si="17"/>
        <v>Erweiterung</v>
      </c>
      <c r="K359" t="b" cm="1">
        <f t="array" ref="K359">COUNT(FIND({0,1,2,3,4,5,6,7,8,9},J359))&gt;0</f>
        <v>0</v>
      </c>
    </row>
    <row r="360" spans="1:11" x14ac:dyDescent="0.3">
      <c r="A360" s="1" t="s">
        <v>1408</v>
      </c>
      <c r="B360" t="s">
        <v>815</v>
      </c>
      <c r="C360" t="s">
        <v>1409</v>
      </c>
      <c r="D360">
        <v>1</v>
      </c>
      <c r="E360" t="s">
        <v>766</v>
      </c>
      <c r="F360">
        <f>LEN(C360)-LEN(SUBSTITUTE(C360,"-",))</f>
        <v>2</v>
      </c>
      <c r="G360">
        <f t="shared" si="15"/>
        <v>2</v>
      </c>
      <c r="H360" t="str">
        <f t="shared" si="16"/>
        <v>Bons</v>
      </c>
      <c r="I360" t="e">
        <f t="shared" si="17"/>
        <v>#VALUE!</v>
      </c>
      <c r="J360" t="e">
        <f t="shared" si="17"/>
        <v>#VALUE!</v>
      </c>
      <c r="K360" t="b" cm="1">
        <f t="array" ref="K360">COUNT(FIND({0,1,2,3,4,5,6,7,8,9},J360))&gt;0</f>
        <v>0</v>
      </c>
    </row>
    <row r="361" spans="1:11" x14ac:dyDescent="0.3">
      <c r="A361" s="1" t="s">
        <v>1410</v>
      </c>
      <c r="B361" t="s">
        <v>815</v>
      </c>
      <c r="C361" t="s">
        <v>1411</v>
      </c>
      <c r="D361">
        <v>1</v>
      </c>
      <c r="E361" t="s">
        <v>766</v>
      </c>
      <c r="F361">
        <f>LEN(C361)-LEN(SUBSTITUTE(C361,"-",))</f>
        <v>0</v>
      </c>
      <c r="G361">
        <f t="shared" si="15"/>
        <v>0</v>
      </c>
      <c r="H361" t="e">
        <f t="shared" si="16"/>
        <v>#VALUE!</v>
      </c>
      <c r="I361" t="e">
        <f t="shared" si="17"/>
        <v>#VALUE!</v>
      </c>
      <c r="J361" t="e">
        <f t="shared" si="17"/>
        <v>#VALUE!</v>
      </c>
      <c r="K361" t="b" cm="1">
        <f t="array" ref="K361">COUNT(FIND({0,1,2,3,4,5,6,7,8,9},J361))&gt;0</f>
        <v>0</v>
      </c>
    </row>
    <row r="362" spans="1:11" x14ac:dyDescent="0.3">
      <c r="A362" s="1" t="s">
        <v>1412</v>
      </c>
      <c r="B362" t="s">
        <v>815</v>
      </c>
      <c r="C362" t="s">
        <v>1413</v>
      </c>
      <c r="D362">
        <v>1</v>
      </c>
      <c r="E362" t="s">
        <v>766</v>
      </c>
      <c r="F362">
        <f>LEN(C362)-LEN(SUBSTITUTE(C362,"-",))</f>
        <v>1</v>
      </c>
      <c r="G362">
        <f t="shared" si="15"/>
        <v>1</v>
      </c>
      <c r="H362" t="str">
        <f t="shared" si="16"/>
        <v>WG: Registrierung von Interessen</v>
      </c>
      <c r="I362" t="e">
        <f t="shared" si="17"/>
        <v>#VALUE!</v>
      </c>
      <c r="J362" t="str">
        <f t="shared" si="17"/>
        <v>WG:</v>
      </c>
      <c r="K362" t="b" cm="1">
        <f t="array" ref="K362">COUNT(FIND({0,1,2,3,4,5,6,7,8,9},J362))&gt;0</f>
        <v>0</v>
      </c>
    </row>
    <row r="363" spans="1:11" x14ac:dyDescent="0.3">
      <c r="A363" s="1" t="s">
        <v>1414</v>
      </c>
      <c r="B363" t="s">
        <v>815</v>
      </c>
      <c r="C363" t="s">
        <v>1415</v>
      </c>
      <c r="D363">
        <v>1</v>
      </c>
      <c r="E363" t="s">
        <v>766</v>
      </c>
      <c r="F363">
        <f>LEN(C363)-LEN(SUBSTITUTE(C363,"-",))</f>
        <v>2</v>
      </c>
      <c r="G363">
        <f t="shared" si="15"/>
        <v>2</v>
      </c>
      <c r="H363" t="str">
        <f t="shared" si="16"/>
        <v xml:space="preserve"> Idoc Nachbearbeitung</v>
      </c>
      <c r="I363" t="e">
        <f t="shared" si="17"/>
        <v>#VALUE!</v>
      </c>
      <c r="J363" t="str">
        <f t="shared" si="17"/>
        <v/>
      </c>
      <c r="K363" t="b" cm="1">
        <f t="array" ref="K363">COUNT(FIND({0,1,2,3,4,5,6,7,8,9},J363))&gt;0</f>
        <v>0</v>
      </c>
    </row>
    <row r="364" spans="1:11" x14ac:dyDescent="0.3">
      <c r="A364" s="1" t="s">
        <v>1416</v>
      </c>
      <c r="B364" t="s">
        <v>815</v>
      </c>
      <c r="C364" t="s">
        <v>1417</v>
      </c>
      <c r="D364">
        <v>1</v>
      </c>
      <c r="E364" t="s">
        <v>766</v>
      </c>
      <c r="F364">
        <f>LEN(C364)-LEN(SUBSTITUTE(C364,"-",))</f>
        <v>1</v>
      </c>
      <c r="G364">
        <f t="shared" si="15"/>
        <v>1</v>
      </c>
      <c r="H364" t="str">
        <f t="shared" si="16"/>
        <v>WPUBON: Korrektur der Dubletten</v>
      </c>
      <c r="I364" t="e">
        <f t="shared" si="17"/>
        <v>#VALUE!</v>
      </c>
      <c r="J364" t="str">
        <f t="shared" si="17"/>
        <v>WPUBON:</v>
      </c>
      <c r="K364" t="b" cm="1">
        <f t="array" ref="K364">COUNT(FIND({0,1,2,3,4,5,6,7,8,9},J364))&gt;0</f>
        <v>0</v>
      </c>
    </row>
    <row r="365" spans="1:11" x14ac:dyDescent="0.3">
      <c r="A365" s="1" t="s">
        <v>1418</v>
      </c>
      <c r="B365" t="s">
        <v>815</v>
      </c>
      <c r="C365" t="s">
        <v>1419</v>
      </c>
      <c r="D365">
        <v>1</v>
      </c>
      <c r="E365" t="s">
        <v>766</v>
      </c>
      <c r="F365">
        <f>LEN(C365)-LEN(SUBSTITUTE(C365,"-",))</f>
        <v>2</v>
      </c>
      <c r="G365">
        <f t="shared" si="15"/>
        <v>2</v>
      </c>
      <c r="H365" t="str">
        <f t="shared" si="16"/>
        <v>Schnittstellen für ETISCAN</v>
      </c>
      <c r="I365" t="e">
        <f t="shared" si="17"/>
        <v>#VALUE!</v>
      </c>
      <c r="J365" t="str">
        <f t="shared" si="17"/>
        <v>Schnittstellen</v>
      </c>
      <c r="K365" t="b" cm="1">
        <f t="array" ref="K365">COUNT(FIND({0,1,2,3,4,5,6,7,8,9},J365))&gt;0</f>
        <v>0</v>
      </c>
    </row>
    <row r="366" spans="1:11" x14ac:dyDescent="0.3">
      <c r="A366" s="1" t="s">
        <v>1420</v>
      </c>
      <c r="B366" t="s">
        <v>815</v>
      </c>
      <c r="C366" t="s">
        <v>1421</v>
      </c>
      <c r="D366">
        <v>1</v>
      </c>
      <c r="E366" t="s">
        <v>766</v>
      </c>
      <c r="F366">
        <f>LEN(C366)-LEN(SUBSTITUTE(C366,"-",))</f>
        <v>0</v>
      </c>
      <c r="G366">
        <f t="shared" si="15"/>
        <v>0</v>
      </c>
      <c r="H366" t="e">
        <f t="shared" si="16"/>
        <v>#VALUE!</v>
      </c>
      <c r="I366" t="e">
        <f t="shared" si="17"/>
        <v>#VALUE!</v>
      </c>
      <c r="J366" t="e">
        <f t="shared" si="17"/>
        <v>#VALUE!</v>
      </c>
      <c r="K366" t="b" cm="1">
        <f t="array" ref="K366">COUNT(FIND({0,1,2,3,4,5,6,7,8,9},J366))&gt;0</f>
        <v>0</v>
      </c>
    </row>
    <row r="367" spans="1:11" x14ac:dyDescent="0.3">
      <c r="A367" s="1" t="s">
        <v>1422</v>
      </c>
      <c r="B367" t="s">
        <v>815</v>
      </c>
      <c r="C367" t="s">
        <v>1423</v>
      </c>
      <c r="D367">
        <v>1</v>
      </c>
      <c r="E367" t="s">
        <v>766</v>
      </c>
      <c r="F367">
        <f>LEN(C367)-LEN(SUBSTITUTE(C367,"-",))</f>
        <v>2</v>
      </c>
      <c r="G367">
        <f t="shared" si="15"/>
        <v>2</v>
      </c>
      <c r="H367" t="str">
        <f t="shared" si="16"/>
        <v>Abmelder aus dem CAWI</v>
      </c>
      <c r="I367" t="e">
        <f t="shared" si="17"/>
        <v>#VALUE!</v>
      </c>
      <c r="J367" t="str">
        <f t="shared" si="17"/>
        <v>Abmelder</v>
      </c>
      <c r="K367" t="b" cm="1">
        <f t="array" ref="K367">COUNT(FIND({0,1,2,3,4,5,6,7,8,9},J367))&gt;0</f>
        <v>0</v>
      </c>
    </row>
    <row r="368" spans="1:11" x14ac:dyDescent="0.3">
      <c r="A368" s="1" t="s">
        <v>1424</v>
      </c>
      <c r="B368" t="s">
        <v>815</v>
      </c>
      <c r="C368" t="s">
        <v>1425</v>
      </c>
      <c r="D368">
        <v>1</v>
      </c>
      <c r="E368" t="s">
        <v>766</v>
      </c>
      <c r="F368">
        <f>LEN(C368)-LEN(SUBSTITUTE(C368,"-",))</f>
        <v>1</v>
      </c>
      <c r="G368">
        <f t="shared" si="15"/>
        <v>1</v>
      </c>
      <c r="H368" t="str">
        <f t="shared" si="16"/>
        <v>Anpassung des Vorkasseprozesses</v>
      </c>
      <c r="I368" t="e">
        <f t="shared" si="17"/>
        <v>#VALUE!</v>
      </c>
      <c r="J368" t="str">
        <f t="shared" si="17"/>
        <v>Anpassung</v>
      </c>
      <c r="K368" t="b" cm="1">
        <f t="array" ref="K368">COUNT(FIND({0,1,2,3,4,5,6,7,8,9},J368))&gt;0</f>
        <v>0</v>
      </c>
    </row>
    <row r="369" spans="1:11" x14ac:dyDescent="0.3">
      <c r="A369" s="1" t="s">
        <v>1426</v>
      </c>
      <c r="B369" t="s">
        <v>815</v>
      </c>
      <c r="C369" t="s">
        <v>1427</v>
      </c>
      <c r="D369">
        <v>1</v>
      </c>
      <c r="E369" t="s">
        <v>766</v>
      </c>
      <c r="F369">
        <f>LEN(C369)-LEN(SUBSTITUTE(C369,"-",))</f>
        <v>1</v>
      </c>
      <c r="G369">
        <f t="shared" si="15"/>
        <v>1</v>
      </c>
      <c r="H369" t="str">
        <f t="shared" si="16"/>
        <v>ZSEL:Anpassungsbedarf</v>
      </c>
      <c r="I369" t="e">
        <f t="shared" si="17"/>
        <v>#VALUE!</v>
      </c>
      <c r="J369" t="e">
        <f t="shared" si="17"/>
        <v>#VALUE!</v>
      </c>
      <c r="K369" t="b" cm="1">
        <f t="array" ref="K369">COUNT(FIND({0,1,2,3,4,5,6,7,8,9},J369))&gt;0</f>
        <v>0</v>
      </c>
    </row>
    <row r="370" spans="1:11" x14ac:dyDescent="0.3">
      <c r="A370" s="1" t="s">
        <v>1428</v>
      </c>
      <c r="B370" t="s">
        <v>815</v>
      </c>
      <c r="C370" t="s">
        <v>1429</v>
      </c>
      <c r="D370">
        <v>1</v>
      </c>
      <c r="E370" t="s">
        <v>766</v>
      </c>
      <c r="F370">
        <f>LEN(C370)-LEN(SUBSTITUTE(C370,"-",))</f>
        <v>1</v>
      </c>
      <c r="G370">
        <f t="shared" si="15"/>
        <v>1</v>
      </c>
      <c r="H370" t="str">
        <f t="shared" si="16"/>
        <v>Prozess Listung Online</v>
      </c>
      <c r="I370" t="e">
        <f t="shared" si="17"/>
        <v>#VALUE!</v>
      </c>
      <c r="J370" t="str">
        <f t="shared" si="17"/>
        <v>Prozess</v>
      </c>
      <c r="K370" t="b" cm="1">
        <f t="array" ref="K370">COUNT(FIND({0,1,2,3,4,5,6,7,8,9},J370))&gt;0</f>
        <v>0</v>
      </c>
    </row>
    <row r="371" spans="1:11" x14ac:dyDescent="0.3">
      <c r="A371" s="1" t="s">
        <v>1430</v>
      </c>
      <c r="B371" t="s">
        <v>815</v>
      </c>
      <c r="C371" t="s">
        <v>1431</v>
      </c>
      <c r="D371">
        <v>1</v>
      </c>
      <c r="E371" t="s">
        <v>766</v>
      </c>
      <c r="F371">
        <f>LEN(C371)-LEN(SUBSTITUTE(C371,"-",))</f>
        <v>1</v>
      </c>
      <c r="G371">
        <f t="shared" si="15"/>
        <v>1</v>
      </c>
      <c r="H371" t="str">
        <f t="shared" si="16"/>
        <v xml:space="preserve"> C:C Kunden mit eigenen Mahnverfahren</v>
      </c>
      <c r="I371" t="e">
        <f t="shared" si="17"/>
        <v>#VALUE!</v>
      </c>
      <c r="J371" t="str">
        <f t="shared" si="17"/>
        <v/>
      </c>
      <c r="K371" t="b" cm="1">
        <f t="array" ref="K371">COUNT(FIND({0,1,2,3,4,5,6,7,8,9},J371))&gt;0</f>
        <v>0</v>
      </c>
    </row>
    <row r="372" spans="1:11" x14ac:dyDescent="0.3">
      <c r="A372" s="1" t="s">
        <v>1432</v>
      </c>
      <c r="B372" t="s">
        <v>815</v>
      </c>
      <c r="C372" t="s">
        <v>1433</v>
      </c>
      <c r="D372">
        <v>1</v>
      </c>
      <c r="E372" t="s">
        <v>766</v>
      </c>
      <c r="F372">
        <f>LEN(C372)-LEN(SUBSTITUTE(C372,"-",))</f>
        <v>2</v>
      </c>
      <c r="G372">
        <f t="shared" si="15"/>
        <v>2</v>
      </c>
      <c r="H372" t="str">
        <f t="shared" si="16"/>
        <v>Artikel bei MF kassieren mit Verrechnung Umsatz</v>
      </c>
      <c r="I372" t="e">
        <f t="shared" si="17"/>
        <v>#VALUE!</v>
      </c>
      <c r="J372" t="str">
        <f t="shared" si="17"/>
        <v>Artikel</v>
      </c>
      <c r="K372" t="b" cm="1">
        <f t="array" ref="K372">COUNT(FIND({0,1,2,3,4,5,6,7,8,9},J372))&gt;0</f>
        <v>0</v>
      </c>
    </row>
    <row r="373" spans="1:11" x14ac:dyDescent="0.3">
      <c r="A373" s="1" t="s">
        <v>1434</v>
      </c>
      <c r="B373" t="s">
        <v>815</v>
      </c>
      <c r="C373" t="s">
        <v>1435</v>
      </c>
      <c r="D373">
        <v>1</v>
      </c>
      <c r="E373" t="s">
        <v>766</v>
      </c>
      <c r="F373">
        <f>LEN(C373)-LEN(SUBSTITUTE(C373,"-",))</f>
        <v>1</v>
      </c>
      <c r="G373">
        <f t="shared" si="15"/>
        <v>1</v>
      </c>
      <c r="H373" t="str">
        <f t="shared" si="16"/>
        <v>Vorkassen ZVK</v>
      </c>
      <c r="I373" t="e">
        <f t="shared" si="17"/>
        <v>#VALUE!</v>
      </c>
      <c r="J373" t="str">
        <f t="shared" si="17"/>
        <v>Vorkassen</v>
      </c>
      <c r="K373" t="b" cm="1">
        <f t="array" ref="K373">COUNT(FIND({0,1,2,3,4,5,6,7,8,9},J373))&gt;0</f>
        <v>0</v>
      </c>
    </row>
    <row r="374" spans="1:11" x14ac:dyDescent="0.3">
      <c r="A374" s="1" t="s">
        <v>1436</v>
      </c>
      <c r="B374" t="s">
        <v>815</v>
      </c>
      <c r="C374" t="s">
        <v>1437</v>
      </c>
      <c r="D374">
        <v>1</v>
      </c>
      <c r="E374" t="s">
        <v>766</v>
      </c>
      <c r="F374">
        <f>LEN(C374)-LEN(SUBSTITUTE(C374,"-",))</f>
        <v>1</v>
      </c>
      <c r="G374">
        <f t="shared" si="15"/>
        <v>1</v>
      </c>
      <c r="H374" t="str">
        <f t="shared" si="16"/>
        <v>Verbrauchssteuer AT</v>
      </c>
      <c r="I374" t="e">
        <f t="shared" si="17"/>
        <v>#VALUE!</v>
      </c>
      <c r="J374" t="str">
        <f t="shared" si="17"/>
        <v>Verbrauchssteuer</v>
      </c>
      <c r="K374" t="b" cm="1">
        <f t="array" ref="K374">COUNT(FIND({0,1,2,3,4,5,6,7,8,9},J374))&gt;0</f>
        <v>0</v>
      </c>
    </row>
    <row r="375" spans="1:11" x14ac:dyDescent="0.3">
      <c r="A375" s="1" t="s">
        <v>1438</v>
      </c>
      <c r="B375" t="s">
        <v>815</v>
      </c>
      <c r="C375" t="s">
        <v>1439</v>
      </c>
      <c r="D375">
        <v>1</v>
      </c>
      <c r="E375" t="s">
        <v>766</v>
      </c>
      <c r="F375">
        <f>LEN(C375)-LEN(SUBSTITUTE(C375,"-",))</f>
        <v>0</v>
      </c>
      <c r="G375">
        <f t="shared" si="15"/>
        <v>0</v>
      </c>
      <c r="H375" t="e">
        <f t="shared" si="16"/>
        <v>#VALUE!</v>
      </c>
      <c r="I375" t="e">
        <f t="shared" si="17"/>
        <v>#VALUE!</v>
      </c>
      <c r="J375" t="e">
        <f t="shared" si="17"/>
        <v>#VALUE!</v>
      </c>
      <c r="K375" t="b" cm="1">
        <f t="array" ref="K375">COUNT(FIND({0,1,2,3,4,5,6,7,8,9},J375))&gt;0</f>
        <v>0</v>
      </c>
    </row>
    <row r="376" spans="1:11" x14ac:dyDescent="0.3">
      <c r="A376" s="1" t="s">
        <v>1440</v>
      </c>
      <c r="B376" t="s">
        <v>815</v>
      </c>
      <c r="C376" t="s">
        <v>1441</v>
      </c>
      <c r="D376">
        <v>1</v>
      </c>
      <c r="E376" t="s">
        <v>766</v>
      </c>
      <c r="F376">
        <f>LEN(C376)-LEN(SUBSTITUTE(C376,"-",))</f>
        <v>1</v>
      </c>
      <c r="G376">
        <f t="shared" si="15"/>
        <v>1</v>
      </c>
      <c r="H376" t="str">
        <f t="shared" si="16"/>
        <v>Rechnungen die über FB70 gebucht sind ausdrucken</v>
      </c>
      <c r="I376" t="e">
        <f t="shared" si="17"/>
        <v>#VALUE!</v>
      </c>
      <c r="J376" t="str">
        <f t="shared" si="17"/>
        <v>Rechnungen</v>
      </c>
      <c r="K376" t="b" cm="1">
        <f t="array" ref="K376">COUNT(FIND({0,1,2,3,4,5,6,7,8,9},J376))&gt;0</f>
        <v>0</v>
      </c>
    </row>
    <row r="377" spans="1:11" x14ac:dyDescent="0.3">
      <c r="A377" s="1" t="s">
        <v>1442</v>
      </c>
      <c r="B377" t="s">
        <v>815</v>
      </c>
      <c r="C377" t="s">
        <v>1443</v>
      </c>
      <c r="D377">
        <v>1</v>
      </c>
      <c r="E377" t="s">
        <v>766</v>
      </c>
      <c r="F377">
        <f>LEN(C377)-LEN(SUBSTITUTE(C377,"-",))</f>
        <v>1</v>
      </c>
      <c r="G377">
        <f t="shared" si="15"/>
        <v>1</v>
      </c>
      <c r="H377" t="str">
        <f t="shared" si="16"/>
        <v xml:space="preserve"> Kostenloser Auftrag/ 0 er Rechnung für interne Entnahme</v>
      </c>
      <c r="I377" t="e">
        <f t="shared" si="17"/>
        <v>#VALUE!</v>
      </c>
      <c r="J377" t="str">
        <f t="shared" si="17"/>
        <v/>
      </c>
      <c r="K377" t="b" cm="1">
        <f t="array" ref="K377">COUNT(FIND({0,1,2,3,4,5,6,7,8,9},J377))&gt;0</f>
        <v>0</v>
      </c>
    </row>
    <row r="378" spans="1:11" x14ac:dyDescent="0.3">
      <c r="A378" s="1" t="s">
        <v>1444</v>
      </c>
      <c r="B378" t="s">
        <v>815</v>
      </c>
      <c r="C378" t="s">
        <v>1445</v>
      </c>
      <c r="D378">
        <v>1</v>
      </c>
      <c r="E378" t="s">
        <v>766</v>
      </c>
      <c r="F378">
        <f>LEN(C378)-LEN(SUBSTITUTE(C378,"-",))</f>
        <v>0</v>
      </c>
      <c r="G378">
        <f t="shared" si="15"/>
        <v>0</v>
      </c>
      <c r="H378" t="e">
        <f t="shared" si="16"/>
        <v>#VALUE!</v>
      </c>
      <c r="I378" t="e">
        <f t="shared" si="17"/>
        <v>#VALUE!</v>
      </c>
      <c r="J378" t="e">
        <f t="shared" si="17"/>
        <v>#VALUE!</v>
      </c>
      <c r="K378" t="b" cm="1">
        <f t="array" ref="K378">COUNT(FIND({0,1,2,3,4,5,6,7,8,9},J378))&gt;0</f>
        <v>0</v>
      </c>
    </row>
    <row r="379" spans="1:11" x14ac:dyDescent="0.3">
      <c r="A379" s="1" t="s">
        <v>1446</v>
      </c>
      <c r="B379" t="s">
        <v>815</v>
      </c>
      <c r="C379" t="s">
        <v>1447</v>
      </c>
      <c r="D379">
        <v>1</v>
      </c>
      <c r="E379" t="s">
        <v>766</v>
      </c>
      <c r="F379">
        <f>LEN(C379)-LEN(SUBSTITUTE(C379,"-",))</f>
        <v>2</v>
      </c>
      <c r="G379">
        <f t="shared" si="15"/>
        <v>2</v>
      </c>
      <c r="H379" t="str">
        <f t="shared" si="16"/>
        <v>Satz Rabattgutscheine</v>
      </c>
      <c r="I379" t="e">
        <f t="shared" si="17"/>
        <v>#VALUE!</v>
      </c>
      <c r="J379" t="str">
        <f t="shared" si="17"/>
        <v>Satz</v>
      </c>
      <c r="K379" t="b" cm="1">
        <f t="array" ref="K379">COUNT(FIND({0,1,2,3,4,5,6,7,8,9},J379))&gt;0</f>
        <v>0</v>
      </c>
    </row>
    <row r="380" spans="1:11" x14ac:dyDescent="0.3">
      <c r="A380" s="1" t="s">
        <v>1448</v>
      </c>
      <c r="B380" t="s">
        <v>815</v>
      </c>
      <c r="C380" t="s">
        <v>1449</v>
      </c>
      <c r="D380">
        <v>1</v>
      </c>
      <c r="E380" t="s">
        <v>766</v>
      </c>
      <c r="F380">
        <f>LEN(C380)-LEN(SUBSTITUTE(C380,"-",))</f>
        <v>1</v>
      </c>
      <c r="G380">
        <f t="shared" si="15"/>
        <v>1</v>
      </c>
      <c r="H380" t="str">
        <f t="shared" si="16"/>
        <v xml:space="preserve"> SAP Lieferantenlangzeiterklärungen</v>
      </c>
      <c r="I380" t="e">
        <f t="shared" si="17"/>
        <v>#VALUE!</v>
      </c>
      <c r="J380" t="str">
        <f t="shared" si="17"/>
        <v/>
      </c>
      <c r="K380" t="b" cm="1">
        <f t="array" ref="K380">COUNT(FIND({0,1,2,3,4,5,6,7,8,9},J380))&gt;0</f>
        <v>0</v>
      </c>
    </row>
    <row r="381" spans="1:11" x14ac:dyDescent="0.3">
      <c r="A381" s="1" t="s">
        <v>1450</v>
      </c>
      <c r="B381" t="s">
        <v>815</v>
      </c>
      <c r="C381" t="s">
        <v>1451</v>
      </c>
      <c r="D381">
        <v>1</v>
      </c>
      <c r="E381" t="s">
        <v>766</v>
      </c>
      <c r="F381">
        <f>LEN(C381)-LEN(SUBSTITUTE(C381,"-",))</f>
        <v>1</v>
      </c>
      <c r="G381">
        <f t="shared" si="15"/>
        <v>1</v>
      </c>
      <c r="H381" t="str">
        <f t="shared" si="16"/>
        <v xml:space="preserve"> Anpassung Corporate Design: Schriftarten</v>
      </c>
      <c r="I381" t="e">
        <f t="shared" si="17"/>
        <v>#VALUE!</v>
      </c>
      <c r="J381" t="str">
        <f t="shared" si="17"/>
        <v/>
      </c>
      <c r="K381" t="b" cm="1">
        <f t="array" ref="K381">COUNT(FIND({0,1,2,3,4,5,6,7,8,9},J381))&gt;0</f>
        <v>0</v>
      </c>
    </row>
    <row r="382" spans="1:11" x14ac:dyDescent="0.3">
      <c r="A382" s="1" t="s">
        <v>1452</v>
      </c>
      <c r="B382" t="s">
        <v>815</v>
      </c>
      <c r="C382" t="s">
        <v>1453</v>
      </c>
      <c r="D382">
        <v>1</v>
      </c>
      <c r="E382" t="s">
        <v>766</v>
      </c>
      <c r="F382">
        <f>LEN(C382)-LEN(SUBSTITUTE(C382,"-",))</f>
        <v>0</v>
      </c>
      <c r="G382">
        <f t="shared" si="15"/>
        <v>0</v>
      </c>
      <c r="H382" t="e">
        <f t="shared" si="16"/>
        <v>#VALUE!</v>
      </c>
      <c r="I382" t="e">
        <f t="shared" si="17"/>
        <v>#VALUE!</v>
      </c>
      <c r="J382" t="e">
        <f t="shared" si="17"/>
        <v>#VALUE!</v>
      </c>
      <c r="K382" t="b" cm="1">
        <f t="array" ref="K382">COUNT(FIND({0,1,2,3,4,5,6,7,8,9},J382))&gt;0</f>
        <v>0</v>
      </c>
    </row>
    <row r="383" spans="1:11" x14ac:dyDescent="0.3">
      <c r="A383" s="1" t="s">
        <v>1454</v>
      </c>
      <c r="B383" t="s">
        <v>815</v>
      </c>
      <c r="C383" t="s">
        <v>1455</v>
      </c>
      <c r="D383">
        <v>1</v>
      </c>
      <c r="E383" t="s">
        <v>766</v>
      </c>
      <c r="F383">
        <f>LEN(C383)-LEN(SUBSTITUTE(C383,"-",))</f>
        <v>1</v>
      </c>
      <c r="G383">
        <f t="shared" si="15"/>
        <v>1</v>
      </c>
      <c r="H383" t="str">
        <f t="shared" si="16"/>
        <v xml:space="preserve"> Anpassung Versand ab Warenhaus</v>
      </c>
      <c r="I383" t="e">
        <f t="shared" si="17"/>
        <v>#VALUE!</v>
      </c>
      <c r="J383" t="str">
        <f t="shared" si="17"/>
        <v/>
      </c>
      <c r="K383" t="b" cm="1">
        <f t="array" ref="K383">COUNT(FIND({0,1,2,3,4,5,6,7,8,9},J383))&gt;0</f>
        <v>0</v>
      </c>
    </row>
    <row r="384" spans="1:11" x14ac:dyDescent="0.3">
      <c r="A384" s="1" t="s">
        <v>1456</v>
      </c>
      <c r="B384" t="s">
        <v>815</v>
      </c>
      <c r="C384" t="s">
        <v>1457</v>
      </c>
      <c r="D384">
        <v>1</v>
      </c>
      <c r="E384" t="s">
        <v>766</v>
      </c>
      <c r="F384">
        <f>LEN(C384)-LEN(SUBSTITUTE(C384,"-",))</f>
        <v>1</v>
      </c>
      <c r="G384">
        <f t="shared" si="15"/>
        <v>1</v>
      </c>
      <c r="H384" t="str">
        <f t="shared" si="16"/>
        <v xml:space="preserve"> Neue Zahlungsart: Paypa</v>
      </c>
      <c r="I384" t="e">
        <f t="shared" si="17"/>
        <v>#VALUE!</v>
      </c>
      <c r="J384" t="str">
        <f t="shared" si="17"/>
        <v/>
      </c>
      <c r="K384" t="b" cm="1">
        <f t="array" ref="K384">COUNT(FIND({0,1,2,3,4,5,6,7,8,9},J384))&gt;0</f>
        <v>0</v>
      </c>
    </row>
    <row r="385" spans="1:11" x14ac:dyDescent="0.3">
      <c r="A385" s="1" t="s">
        <v>1458</v>
      </c>
      <c r="B385" t="s">
        <v>815</v>
      </c>
      <c r="C385" t="s">
        <v>1459</v>
      </c>
      <c r="D385">
        <v>1</v>
      </c>
      <c r="E385" t="s">
        <v>766</v>
      </c>
      <c r="F385">
        <f>LEN(C385)-LEN(SUBSTITUTE(C385,"-",))</f>
        <v>0</v>
      </c>
      <c r="G385">
        <f t="shared" si="15"/>
        <v>0</v>
      </c>
      <c r="H385" t="e">
        <f t="shared" si="16"/>
        <v>#VALUE!</v>
      </c>
      <c r="I385" t="e">
        <f t="shared" si="17"/>
        <v>#VALUE!</v>
      </c>
      <c r="J385" t="e">
        <f t="shared" si="17"/>
        <v>#VALUE!</v>
      </c>
      <c r="K385" t="b" cm="1">
        <f t="array" ref="K385">COUNT(FIND({0,1,2,3,4,5,6,7,8,9},J385))&gt;0</f>
        <v>0</v>
      </c>
    </row>
    <row r="386" spans="1:11" x14ac:dyDescent="0.3">
      <c r="A386" s="1" t="s">
        <v>1460</v>
      </c>
      <c r="B386" t="s">
        <v>815</v>
      </c>
      <c r="C386" t="s">
        <v>1461</v>
      </c>
      <c r="D386">
        <v>1</v>
      </c>
      <c r="E386" t="s">
        <v>766</v>
      </c>
      <c r="F386">
        <f>LEN(C386)-LEN(SUBSTITUTE(C386,"-",))</f>
        <v>1</v>
      </c>
      <c r="G386">
        <f t="shared" si="15"/>
        <v>1</v>
      </c>
      <c r="H386" t="str">
        <f t="shared" si="16"/>
        <v xml:space="preserve"> Einarbeitung André Göbeler SAP und Projekte</v>
      </c>
      <c r="I386" t="e">
        <f t="shared" si="17"/>
        <v>#VALUE!</v>
      </c>
      <c r="J386" t="str">
        <f t="shared" si="17"/>
        <v/>
      </c>
      <c r="K386" t="b" cm="1">
        <f t="array" ref="K386">COUNT(FIND({0,1,2,3,4,5,6,7,8,9},J386))&gt;0</f>
        <v>0</v>
      </c>
    </row>
    <row r="387" spans="1:11" x14ac:dyDescent="0.3">
      <c r="A387" s="1" t="s">
        <v>1462</v>
      </c>
      <c r="B387" t="s">
        <v>815</v>
      </c>
      <c r="C387" t="s">
        <v>1463</v>
      </c>
      <c r="D387">
        <v>1</v>
      </c>
      <c r="E387" t="s">
        <v>766</v>
      </c>
      <c r="F387">
        <f>LEN(C387)-LEN(SUBSTITUTE(C387,"-",))</f>
        <v>2</v>
      </c>
      <c r="G387">
        <f t="shared" ref="G387:G450" si="18">IF(F387&gt;1,2,F387)</f>
        <v>2</v>
      </c>
      <c r="H387" t="str">
        <f t="shared" ref="H387:H450" si="19">RIGHT($C387,LEN($C387)-SEARCH("#",SUBSTITUTE($C387,"-","#",G387)))</f>
        <v>Schnittstellen</v>
      </c>
      <c r="I387" t="e">
        <f t="shared" ref="I387:J450" si="20">LEFT(G387,SEARCH(" ",G387,1)-1)</f>
        <v>#VALUE!</v>
      </c>
      <c r="J387" t="e">
        <f t="shared" si="20"/>
        <v>#VALUE!</v>
      </c>
      <c r="K387" t="b" cm="1">
        <f t="array" ref="K387">COUNT(FIND({0,1,2,3,4,5,6,7,8,9},J387))&gt;0</f>
        <v>0</v>
      </c>
    </row>
    <row r="388" spans="1:11" x14ac:dyDescent="0.3">
      <c r="A388" s="1" t="s">
        <v>1464</v>
      </c>
      <c r="B388" t="s">
        <v>815</v>
      </c>
      <c r="C388" t="s">
        <v>1465</v>
      </c>
      <c r="D388">
        <v>1</v>
      </c>
      <c r="E388" t="s">
        <v>766</v>
      </c>
      <c r="F388">
        <f>LEN(C388)-LEN(SUBSTITUTE(C388,"-",))</f>
        <v>2</v>
      </c>
      <c r="G388">
        <f t="shared" si="18"/>
        <v>2</v>
      </c>
      <c r="H388" t="str">
        <f t="shared" si="19"/>
        <v>Artikel als Click and Collect</v>
      </c>
      <c r="I388" t="e">
        <f t="shared" si="20"/>
        <v>#VALUE!</v>
      </c>
      <c r="J388" t="str">
        <f t="shared" si="20"/>
        <v>Artikel</v>
      </c>
      <c r="K388" t="b" cm="1">
        <f t="array" ref="K388">COUNT(FIND({0,1,2,3,4,5,6,7,8,9},J388))&gt;0</f>
        <v>0</v>
      </c>
    </row>
    <row r="389" spans="1:11" x14ac:dyDescent="0.3">
      <c r="A389" s="1" t="s">
        <v>1466</v>
      </c>
      <c r="B389" t="s">
        <v>815</v>
      </c>
      <c r="C389" t="s">
        <v>1467</v>
      </c>
      <c r="D389">
        <v>1</v>
      </c>
      <c r="E389" t="s">
        <v>766</v>
      </c>
      <c r="F389">
        <f>LEN(C389)-LEN(SUBSTITUTE(C389,"-",))</f>
        <v>1</v>
      </c>
      <c r="G389">
        <f t="shared" si="18"/>
        <v>1</v>
      </c>
      <c r="H389" t="str">
        <f t="shared" si="19"/>
        <v>Anpassung Dispotransaktionen für Lagerumzug</v>
      </c>
      <c r="I389" t="e">
        <f t="shared" si="20"/>
        <v>#VALUE!</v>
      </c>
      <c r="J389" t="str">
        <f t="shared" si="20"/>
        <v>Anpassung</v>
      </c>
      <c r="K389" t="b" cm="1">
        <f t="array" ref="K389">COUNT(FIND({0,1,2,3,4,5,6,7,8,9},J389))&gt;0</f>
        <v>0</v>
      </c>
    </row>
    <row r="390" spans="1:11" x14ac:dyDescent="0.3">
      <c r="A390" s="1" t="s">
        <v>1468</v>
      </c>
      <c r="B390" t="s">
        <v>815</v>
      </c>
      <c r="C390" t="s">
        <v>1469</v>
      </c>
      <c r="D390">
        <v>1</v>
      </c>
      <c r="E390" t="s">
        <v>766</v>
      </c>
      <c r="F390">
        <f>LEN(C390)-LEN(SUBSTITUTE(C390,"-",))</f>
        <v>0</v>
      </c>
      <c r="G390">
        <f t="shared" si="18"/>
        <v>0</v>
      </c>
      <c r="H390" t="e">
        <f t="shared" si="19"/>
        <v>#VALUE!</v>
      </c>
      <c r="I390" t="e">
        <f t="shared" si="20"/>
        <v>#VALUE!</v>
      </c>
      <c r="J390" t="e">
        <f t="shared" si="20"/>
        <v>#VALUE!</v>
      </c>
      <c r="K390" t="b" cm="1">
        <f t="array" ref="K390">COUNT(FIND({0,1,2,3,4,5,6,7,8,9},J390))&gt;0</f>
        <v>0</v>
      </c>
    </row>
    <row r="391" spans="1:11" x14ac:dyDescent="0.3">
      <c r="A391" s="1" t="s">
        <v>1470</v>
      </c>
      <c r="B391" t="s">
        <v>815</v>
      </c>
      <c r="C391" t="s">
        <v>1471</v>
      </c>
      <c r="D391">
        <v>1</v>
      </c>
      <c r="E391" t="s">
        <v>766</v>
      </c>
      <c r="F391">
        <f>LEN(C391)-LEN(SUBSTITUTE(C391,"-",))</f>
        <v>1</v>
      </c>
      <c r="G391">
        <f t="shared" si="18"/>
        <v>1</v>
      </c>
      <c r="H391" t="str">
        <f t="shared" si="19"/>
        <v xml:space="preserve"> SAP FIORI POC</v>
      </c>
      <c r="I391" t="e">
        <f t="shared" si="20"/>
        <v>#VALUE!</v>
      </c>
      <c r="J391" t="str">
        <f t="shared" si="20"/>
        <v/>
      </c>
      <c r="K391" t="b" cm="1">
        <f t="array" ref="K391">COUNT(FIND({0,1,2,3,4,5,6,7,8,9},J391))&gt;0</f>
        <v>0</v>
      </c>
    </row>
    <row r="392" spans="1:11" x14ac:dyDescent="0.3">
      <c r="A392" s="1" t="s">
        <v>1472</v>
      </c>
      <c r="B392" t="s">
        <v>815</v>
      </c>
      <c r="C392" t="s">
        <v>1473</v>
      </c>
      <c r="D392">
        <v>1</v>
      </c>
      <c r="E392" t="s">
        <v>766</v>
      </c>
      <c r="F392">
        <f>LEN(C392)-LEN(SUBSTITUTE(C392,"-",))</f>
        <v>1</v>
      </c>
      <c r="G392">
        <f t="shared" si="18"/>
        <v>1</v>
      </c>
      <c r="H392" t="str">
        <f t="shared" si="19"/>
        <v>Auftrag kann nicht beliefert werden</v>
      </c>
      <c r="I392" t="e">
        <f t="shared" si="20"/>
        <v>#VALUE!</v>
      </c>
      <c r="J392" t="str">
        <f t="shared" si="20"/>
        <v>Auftrag</v>
      </c>
      <c r="K392" t="b" cm="1">
        <f t="array" ref="K392">COUNT(FIND({0,1,2,3,4,5,6,7,8,9},J392))&gt;0</f>
        <v>0</v>
      </c>
    </row>
    <row r="393" spans="1:11" x14ac:dyDescent="0.3">
      <c r="A393" s="1" t="s">
        <v>1474</v>
      </c>
      <c r="B393" t="s">
        <v>815</v>
      </c>
      <c r="C393" t="s">
        <v>1475</v>
      </c>
      <c r="D393">
        <v>1</v>
      </c>
      <c r="E393" t="s">
        <v>766</v>
      </c>
      <c r="F393">
        <f>LEN(C393)-LEN(SUBSTITUTE(C393,"-",))</f>
        <v>1</v>
      </c>
      <c r="G393">
        <f t="shared" si="18"/>
        <v>1</v>
      </c>
      <c r="H393" t="str">
        <f t="shared" si="19"/>
        <v>Änderungen Beirat zum 01.08.17</v>
      </c>
      <c r="I393" t="e">
        <f t="shared" si="20"/>
        <v>#VALUE!</v>
      </c>
      <c r="J393" t="str">
        <f t="shared" si="20"/>
        <v>Änderungen</v>
      </c>
      <c r="K393" t="b" cm="1">
        <f t="array" ref="K393">COUNT(FIND({0,1,2,3,4,5,6,7,8,9},J393))&gt;0</f>
        <v>0</v>
      </c>
    </row>
    <row r="394" spans="1:11" x14ac:dyDescent="0.3">
      <c r="A394" s="1" t="s">
        <v>1476</v>
      </c>
      <c r="B394" t="s">
        <v>815</v>
      </c>
      <c r="C394" t="s">
        <v>1477</v>
      </c>
      <c r="D394">
        <v>1</v>
      </c>
      <c r="E394" t="s">
        <v>766</v>
      </c>
      <c r="F394">
        <f>LEN(C394)-LEN(SUBSTITUTE(C394,"-",))</f>
        <v>2</v>
      </c>
      <c r="G394">
        <f t="shared" si="18"/>
        <v>2</v>
      </c>
      <c r="H394" t="str">
        <f t="shared" si="19"/>
        <v>Rechnung Zentrallager</v>
      </c>
      <c r="I394" t="e">
        <f t="shared" si="20"/>
        <v>#VALUE!</v>
      </c>
      <c r="J394" t="str">
        <f t="shared" si="20"/>
        <v>Rechnung</v>
      </c>
      <c r="K394" t="b" cm="1">
        <f t="array" ref="K394">COUNT(FIND({0,1,2,3,4,5,6,7,8,9},J394))&gt;0</f>
        <v>0</v>
      </c>
    </row>
    <row r="395" spans="1:11" x14ac:dyDescent="0.3">
      <c r="A395" s="1" t="s">
        <v>1478</v>
      </c>
      <c r="B395" t="s">
        <v>815</v>
      </c>
      <c r="C395" t="s">
        <v>1479</v>
      </c>
      <c r="D395">
        <v>1</v>
      </c>
      <c r="E395" t="s">
        <v>766</v>
      </c>
      <c r="F395">
        <f>LEN(C395)-LEN(SUBSTITUTE(C395,"-",))</f>
        <v>2</v>
      </c>
      <c r="G395">
        <f t="shared" si="18"/>
        <v>2</v>
      </c>
      <c r="H395" t="str">
        <f t="shared" si="19"/>
        <v>Produktcode</v>
      </c>
      <c r="I395" t="e">
        <f t="shared" si="20"/>
        <v>#VALUE!</v>
      </c>
      <c r="J395" t="e">
        <f t="shared" si="20"/>
        <v>#VALUE!</v>
      </c>
      <c r="K395" t="b" cm="1">
        <f t="array" ref="K395">COUNT(FIND({0,1,2,3,4,5,6,7,8,9},J395))&gt;0</f>
        <v>0</v>
      </c>
    </row>
    <row r="396" spans="1:11" x14ac:dyDescent="0.3">
      <c r="A396" s="1" t="s">
        <v>1480</v>
      </c>
      <c r="B396" t="s">
        <v>815</v>
      </c>
      <c r="C396" t="s">
        <v>1481</v>
      </c>
      <c r="D396">
        <v>1</v>
      </c>
      <c r="E396" t="s">
        <v>766</v>
      </c>
      <c r="F396">
        <f>LEN(C396)-LEN(SUBSTITUTE(C396,"-",))</f>
        <v>2</v>
      </c>
      <c r="G396">
        <f t="shared" si="18"/>
        <v>2</v>
      </c>
      <c r="H396" t="str">
        <f t="shared" si="19"/>
        <v>Versand: Aktivierung AT</v>
      </c>
      <c r="I396" t="e">
        <f t="shared" si="20"/>
        <v>#VALUE!</v>
      </c>
      <c r="J396" t="str">
        <f t="shared" si="20"/>
        <v>Versand:</v>
      </c>
      <c r="K396" t="b" cm="1">
        <f t="array" ref="K396">COUNT(FIND({0,1,2,3,4,5,6,7,8,9},J396))&gt;0</f>
        <v>0</v>
      </c>
    </row>
    <row r="397" spans="1:11" x14ac:dyDescent="0.3">
      <c r="A397" s="1" t="s">
        <v>1482</v>
      </c>
      <c r="B397" t="s">
        <v>815</v>
      </c>
      <c r="C397" t="s">
        <v>1483</v>
      </c>
      <c r="D397">
        <v>1</v>
      </c>
      <c r="E397" t="s">
        <v>766</v>
      </c>
      <c r="F397">
        <f>LEN(C397)-LEN(SUBSTITUTE(C397,"-",))</f>
        <v>0</v>
      </c>
      <c r="G397">
        <f t="shared" si="18"/>
        <v>0</v>
      </c>
      <c r="H397" t="e">
        <f t="shared" si="19"/>
        <v>#VALUE!</v>
      </c>
      <c r="I397" t="e">
        <f t="shared" si="20"/>
        <v>#VALUE!</v>
      </c>
      <c r="J397" t="e">
        <f t="shared" si="20"/>
        <v>#VALUE!</v>
      </c>
      <c r="K397" t="b" cm="1">
        <f t="array" ref="K397">COUNT(FIND({0,1,2,3,4,5,6,7,8,9},J397))&gt;0</f>
        <v>0</v>
      </c>
    </row>
    <row r="398" spans="1:11" x14ac:dyDescent="0.3">
      <c r="A398" s="1" t="s">
        <v>1484</v>
      </c>
      <c r="B398" t="s">
        <v>815</v>
      </c>
      <c r="C398" t="s">
        <v>1485</v>
      </c>
      <c r="D398">
        <v>1</v>
      </c>
      <c r="E398" t="s">
        <v>766</v>
      </c>
      <c r="F398">
        <f>LEN(C398)-LEN(SUBSTITUTE(C398,"-",))</f>
        <v>1</v>
      </c>
      <c r="G398">
        <f t="shared" si="18"/>
        <v>1</v>
      </c>
      <c r="H398" t="str">
        <f t="shared" si="19"/>
        <v>Einführung neue Vkorg</v>
      </c>
      <c r="I398" t="e">
        <f t="shared" si="20"/>
        <v>#VALUE!</v>
      </c>
      <c r="J398" t="str">
        <f t="shared" si="20"/>
        <v>Einführung</v>
      </c>
      <c r="K398" t="b" cm="1">
        <f t="array" ref="K398">COUNT(FIND({0,1,2,3,4,5,6,7,8,9},J398))&gt;0</f>
        <v>0</v>
      </c>
    </row>
    <row r="399" spans="1:11" x14ac:dyDescent="0.3">
      <c r="A399" s="1" t="s">
        <v>1486</v>
      </c>
      <c r="B399" t="s">
        <v>817</v>
      </c>
      <c r="C399" t="s">
        <v>42</v>
      </c>
      <c r="D399">
        <v>1</v>
      </c>
      <c r="E399" t="s">
        <v>766</v>
      </c>
      <c r="F399">
        <f>LEN(C399)-LEN(SUBSTITUTE(C399,"-",))</f>
        <v>1</v>
      </c>
      <c r="G399">
        <f t="shared" si="18"/>
        <v>1</v>
      </c>
      <c r="H399" t="str">
        <f t="shared" si="19"/>
        <v>Linux Gateway KIMM</v>
      </c>
      <c r="I399" t="e">
        <f t="shared" si="20"/>
        <v>#VALUE!</v>
      </c>
      <c r="J399" t="str">
        <f t="shared" si="20"/>
        <v>Linux</v>
      </c>
      <c r="K399" t="b" cm="1">
        <f t="array" ref="K399">COUNT(FIND({0,1,2,3,4,5,6,7,8,9},J399))&gt;0</f>
        <v>0</v>
      </c>
    </row>
    <row r="400" spans="1:11" x14ac:dyDescent="0.3">
      <c r="A400" s="1" t="s">
        <v>1487</v>
      </c>
      <c r="B400" t="s">
        <v>817</v>
      </c>
      <c r="C400" t="s">
        <v>54</v>
      </c>
      <c r="D400">
        <v>1</v>
      </c>
      <c r="E400" t="s">
        <v>766</v>
      </c>
      <c r="F400">
        <f>LEN(C400)-LEN(SUBSTITUTE(C400,"-",))</f>
        <v>1</v>
      </c>
      <c r="G400">
        <f t="shared" si="18"/>
        <v>1</v>
      </c>
      <c r="H400" t="str">
        <f t="shared" si="19"/>
        <v>Wartung GUI</v>
      </c>
      <c r="I400" t="e">
        <f t="shared" si="20"/>
        <v>#VALUE!</v>
      </c>
      <c r="J400" t="str">
        <f t="shared" si="20"/>
        <v>Wartung</v>
      </c>
      <c r="K400" t="b" cm="1">
        <f t="array" ref="K400">COUNT(FIND({0,1,2,3,4,5,6,7,8,9},J400))&gt;0</f>
        <v>0</v>
      </c>
    </row>
    <row r="401" spans="1:11" x14ac:dyDescent="0.3">
      <c r="A401" s="1" t="s">
        <v>1488</v>
      </c>
      <c r="B401" t="s">
        <v>817</v>
      </c>
      <c r="C401" t="s">
        <v>1489</v>
      </c>
      <c r="D401">
        <v>1</v>
      </c>
      <c r="E401" t="s">
        <v>766</v>
      </c>
      <c r="F401">
        <f>LEN(C401)-LEN(SUBSTITUTE(C401,"-",))</f>
        <v>1</v>
      </c>
      <c r="G401">
        <f t="shared" si="18"/>
        <v>1</v>
      </c>
      <c r="H401" t="str">
        <f t="shared" si="19"/>
        <v>Analyse Performance</v>
      </c>
      <c r="I401" t="e">
        <f t="shared" si="20"/>
        <v>#VALUE!</v>
      </c>
      <c r="J401" t="str">
        <f t="shared" si="20"/>
        <v>Analyse</v>
      </c>
      <c r="K401" t="b" cm="1">
        <f t="array" ref="K401">COUNT(FIND({0,1,2,3,4,5,6,7,8,9},J401))&gt;0</f>
        <v>0</v>
      </c>
    </row>
    <row r="402" spans="1:11" x14ac:dyDescent="0.3">
      <c r="A402" s="1" t="s">
        <v>1490</v>
      </c>
      <c r="B402" t="s">
        <v>818</v>
      </c>
      <c r="C402" t="s">
        <v>34</v>
      </c>
      <c r="D402">
        <v>1</v>
      </c>
      <c r="E402" t="s">
        <v>766</v>
      </c>
      <c r="F402">
        <f>LEN(C402)-LEN(SUBSTITUTE(C402,"-",))</f>
        <v>1</v>
      </c>
      <c r="G402">
        <f t="shared" si="18"/>
        <v>1</v>
      </c>
      <c r="H402" t="str">
        <f t="shared" si="19"/>
        <v>Allgemein</v>
      </c>
      <c r="I402" t="e">
        <f t="shared" si="20"/>
        <v>#VALUE!</v>
      </c>
      <c r="J402" t="e">
        <f t="shared" si="20"/>
        <v>#VALUE!</v>
      </c>
      <c r="K402" t="b" cm="1">
        <f t="array" ref="K402">COUNT(FIND({0,1,2,3,4,5,6,7,8,9},J402))&gt;0</f>
        <v>0</v>
      </c>
    </row>
    <row r="403" spans="1:11" x14ac:dyDescent="0.3">
      <c r="A403" s="1" t="s">
        <v>1491</v>
      </c>
      <c r="B403" t="s">
        <v>818</v>
      </c>
      <c r="C403" t="s">
        <v>1492</v>
      </c>
      <c r="D403">
        <v>1</v>
      </c>
      <c r="E403" t="s">
        <v>766</v>
      </c>
      <c r="F403">
        <f>LEN(C403)-LEN(SUBSTITUTE(C403,"-",))</f>
        <v>1</v>
      </c>
      <c r="G403">
        <f t="shared" si="18"/>
        <v>1</v>
      </c>
      <c r="H403" t="str">
        <f t="shared" si="19"/>
        <v>Ungeplante Wartung</v>
      </c>
      <c r="I403" t="e">
        <f t="shared" si="20"/>
        <v>#VALUE!</v>
      </c>
      <c r="J403" t="str">
        <f t="shared" si="20"/>
        <v>Ungeplante</v>
      </c>
      <c r="K403" t="b" cm="1">
        <f t="array" ref="K403">COUNT(FIND({0,1,2,3,4,5,6,7,8,9},J403))&gt;0</f>
        <v>0</v>
      </c>
    </row>
    <row r="404" spans="1:11" x14ac:dyDescent="0.3">
      <c r="A404" s="1" t="s">
        <v>1493</v>
      </c>
      <c r="B404" t="s">
        <v>818</v>
      </c>
      <c r="C404" t="s">
        <v>1494</v>
      </c>
      <c r="D404">
        <v>1</v>
      </c>
      <c r="E404" t="s">
        <v>766</v>
      </c>
      <c r="F404">
        <f>LEN(C404)-LEN(SUBSTITUTE(C404,"-",))</f>
        <v>1</v>
      </c>
      <c r="G404">
        <f t="shared" si="18"/>
        <v>1</v>
      </c>
      <c r="H404" t="str">
        <f t="shared" si="19"/>
        <v>Werksumstellung China</v>
      </c>
      <c r="I404" t="e">
        <f t="shared" si="20"/>
        <v>#VALUE!</v>
      </c>
      <c r="J404" t="str">
        <f t="shared" si="20"/>
        <v>Werksumstellung</v>
      </c>
      <c r="K404" t="b" cm="1">
        <f t="array" ref="K404">COUNT(FIND({0,1,2,3,4,5,6,7,8,9},J404))&gt;0</f>
        <v>0</v>
      </c>
    </row>
    <row r="405" spans="1:11" x14ac:dyDescent="0.3">
      <c r="A405" s="1" t="s">
        <v>1495</v>
      </c>
      <c r="B405" t="s">
        <v>820</v>
      </c>
      <c r="C405" t="s">
        <v>68</v>
      </c>
      <c r="D405">
        <v>1</v>
      </c>
      <c r="E405" t="s">
        <v>766</v>
      </c>
      <c r="F405">
        <f>LEN(C405)-LEN(SUBSTITUTE(C405,"-",))</f>
        <v>1</v>
      </c>
      <c r="G405">
        <f t="shared" si="18"/>
        <v>1</v>
      </c>
      <c r="H405" t="str">
        <f t="shared" si="19"/>
        <v>Koordination</v>
      </c>
      <c r="I405" t="e">
        <f t="shared" si="20"/>
        <v>#VALUE!</v>
      </c>
      <c r="J405" t="e">
        <f t="shared" si="20"/>
        <v>#VALUE!</v>
      </c>
      <c r="K405" t="b" cm="1">
        <f t="array" ref="K405">COUNT(FIND({0,1,2,3,4,5,6,7,8,9},J405))&gt;0</f>
        <v>0</v>
      </c>
    </row>
    <row r="406" spans="1:11" x14ac:dyDescent="0.3">
      <c r="A406" s="1" t="s">
        <v>1496</v>
      </c>
      <c r="B406" t="s">
        <v>820</v>
      </c>
      <c r="C406" t="s">
        <v>1497</v>
      </c>
      <c r="D406">
        <v>1</v>
      </c>
      <c r="E406" t="s">
        <v>766</v>
      </c>
      <c r="F406">
        <f>LEN(C406)-LEN(SUBSTITUTE(C406,"-",))</f>
        <v>1</v>
      </c>
      <c r="G406">
        <f t="shared" si="18"/>
        <v>1</v>
      </c>
      <c r="H406" t="str">
        <f t="shared" si="19"/>
        <v>Workshop ABAP OO</v>
      </c>
      <c r="I406" t="e">
        <f t="shared" si="20"/>
        <v>#VALUE!</v>
      </c>
      <c r="J406" t="str">
        <f t="shared" si="20"/>
        <v>Workshop</v>
      </c>
      <c r="K406" t="b" cm="1">
        <f t="array" ref="K406">COUNT(FIND({0,1,2,3,4,5,6,7,8,9},J406))&gt;0</f>
        <v>0</v>
      </c>
    </row>
    <row r="407" spans="1:11" x14ac:dyDescent="0.3">
      <c r="A407" s="1" t="s">
        <v>1498</v>
      </c>
      <c r="B407" t="s">
        <v>820</v>
      </c>
      <c r="C407" t="s">
        <v>1499</v>
      </c>
      <c r="D407">
        <v>1</v>
      </c>
      <c r="E407" t="s">
        <v>766</v>
      </c>
      <c r="F407">
        <f>LEN(C407)-LEN(SUBSTITUTE(C407,"-",))</f>
        <v>1</v>
      </c>
      <c r="G407">
        <f t="shared" si="18"/>
        <v>1</v>
      </c>
      <c r="H407" t="str">
        <f t="shared" si="19"/>
        <v>Dispoliste Redesign</v>
      </c>
      <c r="I407" t="e">
        <f t="shared" si="20"/>
        <v>#VALUE!</v>
      </c>
      <c r="J407" t="str">
        <f t="shared" si="20"/>
        <v>Dispoliste</v>
      </c>
      <c r="K407" t="b" cm="1">
        <f t="array" ref="K407">COUNT(FIND({0,1,2,3,4,5,6,7,8,9},J407))&gt;0</f>
        <v>0</v>
      </c>
    </row>
    <row r="408" spans="1:11" x14ac:dyDescent="0.3">
      <c r="A408" s="1" t="s">
        <v>1500</v>
      </c>
      <c r="B408" t="s">
        <v>822</v>
      </c>
      <c r="C408" t="s">
        <v>74</v>
      </c>
      <c r="D408">
        <v>1</v>
      </c>
      <c r="E408" t="s">
        <v>766</v>
      </c>
      <c r="F408">
        <f>LEN(C408)-LEN(SUBSTITUTE(C408,"-",))</f>
        <v>1</v>
      </c>
      <c r="G408">
        <f t="shared" si="18"/>
        <v>1</v>
      </c>
      <c r="H408" t="str">
        <f t="shared" si="19"/>
        <v>PM</v>
      </c>
      <c r="I408" t="e">
        <f t="shared" si="20"/>
        <v>#VALUE!</v>
      </c>
      <c r="J408" t="e">
        <f t="shared" si="20"/>
        <v>#VALUE!</v>
      </c>
      <c r="K408" t="b" cm="1">
        <f t="array" ref="K408">COUNT(FIND({0,1,2,3,4,5,6,7,8,9},J408))&gt;0</f>
        <v>0</v>
      </c>
    </row>
    <row r="409" spans="1:11" x14ac:dyDescent="0.3">
      <c r="A409" s="1" t="s">
        <v>1501</v>
      </c>
      <c r="B409" t="s">
        <v>822</v>
      </c>
      <c r="C409" t="s">
        <v>1502</v>
      </c>
      <c r="D409">
        <v>1</v>
      </c>
      <c r="E409" t="s">
        <v>766</v>
      </c>
      <c r="F409">
        <f>LEN(C409)-LEN(SUBSTITUTE(C409,"-",))</f>
        <v>1</v>
      </c>
      <c r="G409">
        <f t="shared" si="18"/>
        <v>1</v>
      </c>
      <c r="H409" t="str">
        <f t="shared" si="19"/>
        <v>Artikelstatus</v>
      </c>
      <c r="I409" t="e">
        <f t="shared" si="20"/>
        <v>#VALUE!</v>
      </c>
      <c r="J409" t="e">
        <f t="shared" si="20"/>
        <v>#VALUE!</v>
      </c>
      <c r="K409" t="b" cm="1">
        <f t="array" ref="K409">COUNT(FIND({0,1,2,3,4,5,6,7,8,9},J409))&gt;0</f>
        <v>0</v>
      </c>
    </row>
    <row r="410" spans="1:11" x14ac:dyDescent="0.3">
      <c r="A410" s="1" t="s">
        <v>1503</v>
      </c>
      <c r="B410" t="s">
        <v>822</v>
      </c>
      <c r="C410" t="s">
        <v>1504</v>
      </c>
      <c r="D410">
        <v>1</v>
      </c>
      <c r="E410" t="s">
        <v>766</v>
      </c>
      <c r="F410">
        <f>LEN(C410)-LEN(SUBSTITUTE(C410,"-",))</f>
        <v>1</v>
      </c>
      <c r="G410">
        <f t="shared" si="18"/>
        <v>1</v>
      </c>
      <c r="H410" t="str">
        <f t="shared" si="19"/>
        <v>Redes. Appl. V1 Exits</v>
      </c>
      <c r="I410" t="e">
        <f t="shared" si="20"/>
        <v>#VALUE!</v>
      </c>
      <c r="J410" t="str">
        <f t="shared" si="20"/>
        <v>Redes.</v>
      </c>
      <c r="K410" t="b" cm="1">
        <f t="array" ref="K410">COUNT(FIND({0,1,2,3,4,5,6,7,8,9},J410))&gt;0</f>
        <v>0</v>
      </c>
    </row>
    <row r="411" spans="1:11" x14ac:dyDescent="0.3">
      <c r="A411" s="1" t="s">
        <v>1505</v>
      </c>
      <c r="B411" t="s">
        <v>822</v>
      </c>
      <c r="C411" t="s">
        <v>1506</v>
      </c>
      <c r="D411">
        <v>1</v>
      </c>
      <c r="E411" t="s">
        <v>766</v>
      </c>
      <c r="F411">
        <f>LEN(C411)-LEN(SUBSTITUTE(C411,"-",))</f>
        <v>1</v>
      </c>
      <c r="G411">
        <f t="shared" si="18"/>
        <v>1</v>
      </c>
      <c r="H411" t="str">
        <f t="shared" si="19"/>
        <v>Katalogunabhängige Erfassung</v>
      </c>
      <c r="I411" t="e">
        <f t="shared" si="20"/>
        <v>#VALUE!</v>
      </c>
      <c r="J411" t="str">
        <f t="shared" si="20"/>
        <v>Katalogunabhängige</v>
      </c>
      <c r="K411" t="b" cm="1">
        <f t="array" ref="K411">COUNT(FIND({0,1,2,3,4,5,6,7,8,9},J411))&gt;0</f>
        <v>0</v>
      </c>
    </row>
    <row r="412" spans="1:11" x14ac:dyDescent="0.3">
      <c r="A412" s="1" t="s">
        <v>1507</v>
      </c>
      <c r="B412" t="s">
        <v>822</v>
      </c>
      <c r="C412" t="s">
        <v>1508</v>
      </c>
      <c r="D412">
        <v>1</v>
      </c>
      <c r="E412" t="s">
        <v>766</v>
      </c>
      <c r="F412">
        <f>LEN(C412)-LEN(SUBSTITUTE(C412,"-",))</f>
        <v>1</v>
      </c>
      <c r="G412">
        <f t="shared" si="18"/>
        <v>1</v>
      </c>
      <c r="H412" t="str">
        <f t="shared" si="19"/>
        <v>HANA</v>
      </c>
      <c r="I412" t="e">
        <f t="shared" si="20"/>
        <v>#VALUE!</v>
      </c>
      <c r="J412" t="e">
        <f t="shared" si="20"/>
        <v>#VALUE!</v>
      </c>
      <c r="K412" t="b" cm="1">
        <f t="array" ref="K412">COUNT(FIND({0,1,2,3,4,5,6,7,8,9},J412))&gt;0</f>
        <v>0</v>
      </c>
    </row>
    <row r="413" spans="1:11" x14ac:dyDescent="0.3">
      <c r="A413" s="1" t="s">
        <v>1509</v>
      </c>
      <c r="B413" t="s">
        <v>822</v>
      </c>
      <c r="C413" t="s">
        <v>1510</v>
      </c>
      <c r="D413">
        <v>1</v>
      </c>
      <c r="E413" t="s">
        <v>766</v>
      </c>
      <c r="F413">
        <f>LEN(C413)-LEN(SUBSTITUTE(C413,"-",))</f>
        <v>1</v>
      </c>
      <c r="G413">
        <f t="shared" si="18"/>
        <v>1</v>
      </c>
      <c r="H413" t="str">
        <f t="shared" si="19"/>
        <v>KP: Extraktor für die Daten ZSEL</v>
      </c>
      <c r="I413" t="e">
        <f t="shared" si="20"/>
        <v>#VALUE!</v>
      </c>
      <c r="J413" t="str">
        <f t="shared" si="20"/>
        <v>KP:</v>
      </c>
      <c r="K413" t="b" cm="1">
        <f t="array" ref="K413">COUNT(FIND({0,1,2,3,4,5,6,7,8,9},J413))&gt;0</f>
        <v>0</v>
      </c>
    </row>
    <row r="414" spans="1:11" x14ac:dyDescent="0.3">
      <c r="A414" s="1" t="s">
        <v>1511</v>
      </c>
      <c r="B414" t="s">
        <v>822</v>
      </c>
      <c r="C414" t="s">
        <v>1512</v>
      </c>
      <c r="D414">
        <v>1</v>
      </c>
      <c r="E414" t="s">
        <v>766</v>
      </c>
      <c r="F414">
        <f>LEN(C414)-LEN(SUBSTITUTE(C414,"-",))</f>
        <v>2</v>
      </c>
      <c r="G414">
        <f t="shared" si="18"/>
        <v>2</v>
      </c>
      <c r="H414" t="str">
        <f t="shared" si="19"/>
        <v>Beschaffung</v>
      </c>
      <c r="I414" t="e">
        <f t="shared" si="20"/>
        <v>#VALUE!</v>
      </c>
      <c r="J414" t="e">
        <f t="shared" si="20"/>
        <v>#VALUE!</v>
      </c>
      <c r="K414" t="b" cm="1">
        <f t="array" ref="K414">COUNT(FIND({0,1,2,3,4,5,6,7,8,9},J414))&gt;0</f>
        <v>0</v>
      </c>
    </row>
    <row r="415" spans="1:11" x14ac:dyDescent="0.3">
      <c r="A415" s="1" t="s">
        <v>1513</v>
      </c>
      <c r="B415" t="s">
        <v>822</v>
      </c>
      <c r="C415" t="s">
        <v>1514</v>
      </c>
      <c r="D415">
        <v>1</v>
      </c>
      <c r="E415" t="s">
        <v>766</v>
      </c>
      <c r="F415">
        <f>LEN(C415)-LEN(SUBSTITUTE(C415,"-",))</f>
        <v>1</v>
      </c>
      <c r="G415">
        <f t="shared" si="18"/>
        <v>1</v>
      </c>
      <c r="H415" t="str">
        <f t="shared" si="19"/>
        <v xml:space="preserve">	Abbildung Lieferantenmanagement</v>
      </c>
      <c r="I415" t="e">
        <f t="shared" si="20"/>
        <v>#VALUE!</v>
      </c>
      <c r="J415" t="str">
        <f t="shared" si="20"/>
        <v xml:space="preserve">	Abbildung</v>
      </c>
      <c r="K415" t="b" cm="1">
        <f t="array" ref="K415">COUNT(FIND({0,1,2,3,4,5,6,7,8,9},J415))&gt;0</f>
        <v>0</v>
      </c>
    </row>
    <row r="416" spans="1:11" x14ac:dyDescent="0.3">
      <c r="A416" s="1" t="s">
        <v>1515</v>
      </c>
      <c r="B416" t="s">
        <v>822</v>
      </c>
      <c r="C416" t="s">
        <v>1516</v>
      </c>
      <c r="D416">
        <v>1</v>
      </c>
      <c r="E416" t="s">
        <v>766</v>
      </c>
      <c r="F416">
        <f>LEN(C416)-LEN(SUBSTITUTE(C416,"-",))</f>
        <v>2</v>
      </c>
      <c r="G416">
        <f t="shared" si="18"/>
        <v>2</v>
      </c>
      <c r="H416" t="str">
        <f t="shared" si="19"/>
        <v>Schnittstelle</v>
      </c>
      <c r="I416" t="e">
        <f t="shared" si="20"/>
        <v>#VALUE!</v>
      </c>
      <c r="J416" t="e">
        <f t="shared" si="20"/>
        <v>#VALUE!</v>
      </c>
      <c r="K416" t="b" cm="1">
        <f t="array" ref="K416">COUNT(FIND({0,1,2,3,4,5,6,7,8,9},J416))&gt;0</f>
        <v>0</v>
      </c>
    </row>
    <row r="417" spans="1:11" x14ac:dyDescent="0.3">
      <c r="A417" s="1" t="s">
        <v>1517</v>
      </c>
      <c r="B417" t="s">
        <v>822</v>
      </c>
      <c r="C417" t="s">
        <v>1518</v>
      </c>
      <c r="D417">
        <v>1</v>
      </c>
      <c r="E417" t="s">
        <v>766</v>
      </c>
      <c r="F417">
        <f>LEN(C417)-LEN(SUBSTITUTE(C417,"-",))</f>
        <v>1</v>
      </c>
      <c r="G417">
        <f t="shared" si="18"/>
        <v>1</v>
      </c>
      <c r="H417" t="str">
        <f t="shared" si="19"/>
        <v>Aufbau Schnittstelle Censhare</v>
      </c>
      <c r="I417" t="e">
        <f t="shared" si="20"/>
        <v>#VALUE!</v>
      </c>
      <c r="J417" t="str">
        <f t="shared" si="20"/>
        <v>Aufbau</v>
      </c>
      <c r="K417" t="b" cm="1">
        <f t="array" ref="K417">COUNT(FIND({0,1,2,3,4,5,6,7,8,9},J417))&gt;0</f>
        <v>0</v>
      </c>
    </row>
    <row r="418" spans="1:11" x14ac:dyDescent="0.3">
      <c r="A418" s="1" t="s">
        <v>1519</v>
      </c>
      <c r="B418" t="s">
        <v>822</v>
      </c>
      <c r="C418" t="s">
        <v>1520</v>
      </c>
      <c r="D418">
        <v>1</v>
      </c>
      <c r="E418" t="s">
        <v>766</v>
      </c>
      <c r="F418">
        <f>LEN(C418)-LEN(SUBSTITUTE(C418,"-",))</f>
        <v>1</v>
      </c>
      <c r="G418">
        <f t="shared" si="18"/>
        <v>1</v>
      </c>
      <c r="H418" t="str">
        <f t="shared" si="19"/>
        <v xml:space="preserve"> Schnittstelle: ListService</v>
      </c>
      <c r="I418" t="e">
        <f t="shared" si="20"/>
        <v>#VALUE!</v>
      </c>
      <c r="J418" t="str">
        <f t="shared" si="20"/>
        <v/>
      </c>
      <c r="K418" t="b" cm="1">
        <f t="array" ref="K418">COUNT(FIND({0,1,2,3,4,5,6,7,8,9},J418))&gt;0</f>
        <v>0</v>
      </c>
    </row>
    <row r="419" spans="1:11" x14ac:dyDescent="0.3">
      <c r="A419" s="1" t="s">
        <v>1521</v>
      </c>
      <c r="B419" t="s">
        <v>826</v>
      </c>
      <c r="C419" t="s">
        <v>1522</v>
      </c>
      <c r="D419">
        <v>1</v>
      </c>
      <c r="E419" t="s">
        <v>766</v>
      </c>
      <c r="F419">
        <f>LEN(C419)-LEN(SUBSTITUTE(C419,"-",))</f>
        <v>1</v>
      </c>
      <c r="G419">
        <f t="shared" si="18"/>
        <v>1</v>
      </c>
      <c r="H419" t="str">
        <f t="shared" si="19"/>
        <v>Handscanner Salach</v>
      </c>
      <c r="I419" t="e">
        <f t="shared" si="20"/>
        <v>#VALUE!</v>
      </c>
      <c r="J419" t="str">
        <f t="shared" si="20"/>
        <v>Handscanner</v>
      </c>
      <c r="K419" t="b" cm="1">
        <f t="array" ref="K419">COUNT(FIND({0,1,2,3,4,5,6,7,8,9},J419))&gt;0</f>
        <v>0</v>
      </c>
    </row>
    <row r="420" spans="1:11" x14ac:dyDescent="0.3">
      <c r="A420" s="1" t="s">
        <v>1523</v>
      </c>
      <c r="B420" t="s">
        <v>826</v>
      </c>
      <c r="C420" t="s">
        <v>1524</v>
      </c>
      <c r="D420">
        <v>1</v>
      </c>
      <c r="E420" t="s">
        <v>766</v>
      </c>
      <c r="F420">
        <f>LEN(C420)-LEN(SUBSTITUTE(C420,"-",))</f>
        <v>1</v>
      </c>
      <c r="G420">
        <f t="shared" si="18"/>
        <v>1</v>
      </c>
      <c r="H420" t="str">
        <f t="shared" si="19"/>
        <v>Domain Umstellung</v>
      </c>
      <c r="I420" t="e">
        <f t="shared" si="20"/>
        <v>#VALUE!</v>
      </c>
      <c r="J420" t="str">
        <f t="shared" si="20"/>
        <v>Domain</v>
      </c>
      <c r="K420" t="b" cm="1">
        <f t="array" ref="K420">COUNT(FIND({0,1,2,3,4,5,6,7,8,9},J420))&gt;0</f>
        <v>0</v>
      </c>
    </row>
    <row r="421" spans="1:11" x14ac:dyDescent="0.3">
      <c r="A421" s="1" t="s">
        <v>1525</v>
      </c>
      <c r="B421" t="s">
        <v>826</v>
      </c>
      <c r="C421" t="s">
        <v>1526</v>
      </c>
      <c r="D421">
        <v>1</v>
      </c>
      <c r="E421" t="s">
        <v>766</v>
      </c>
      <c r="F421">
        <f>LEN(C421)-LEN(SUBSTITUTE(C421,"-",))</f>
        <v>1</v>
      </c>
      <c r="G421">
        <f t="shared" si="18"/>
        <v>1</v>
      </c>
      <c r="H421" t="str">
        <f t="shared" si="19"/>
        <v>Vertretung Fr. Gebhart Wartung</v>
      </c>
      <c r="I421" t="e">
        <f t="shared" si="20"/>
        <v>#VALUE!</v>
      </c>
      <c r="J421" t="str">
        <f t="shared" si="20"/>
        <v>Vertretung</v>
      </c>
      <c r="K421" t="b" cm="1">
        <f t="array" ref="K421">COUNT(FIND({0,1,2,3,4,5,6,7,8,9},J421))&gt;0</f>
        <v>0</v>
      </c>
    </row>
    <row r="422" spans="1:11" x14ac:dyDescent="0.3">
      <c r="A422" s="1" t="s">
        <v>1527</v>
      </c>
      <c r="B422" t="s">
        <v>826</v>
      </c>
      <c r="C422" t="s">
        <v>1528</v>
      </c>
      <c r="D422">
        <v>1</v>
      </c>
      <c r="E422" t="s">
        <v>766</v>
      </c>
      <c r="F422">
        <f>LEN(C422)-LEN(SUBSTITUTE(C422,"-",))</f>
        <v>2</v>
      </c>
      <c r="G422">
        <f t="shared" si="18"/>
        <v>2</v>
      </c>
      <c r="H422" t="str">
        <f t="shared" si="19"/>
        <v>Punkt</v>
      </c>
      <c r="I422" t="e">
        <f t="shared" si="20"/>
        <v>#VALUE!</v>
      </c>
      <c r="J422" t="e">
        <f t="shared" si="20"/>
        <v>#VALUE!</v>
      </c>
      <c r="K422" t="b" cm="1">
        <f t="array" ref="K422">COUNT(FIND({0,1,2,3,4,5,6,7,8,9},J422))&gt;0</f>
        <v>0</v>
      </c>
    </row>
    <row r="423" spans="1:11" x14ac:dyDescent="0.3">
      <c r="A423" s="1" t="s">
        <v>1529</v>
      </c>
      <c r="B423" t="s">
        <v>826</v>
      </c>
      <c r="C423" t="s">
        <v>1530</v>
      </c>
      <c r="D423">
        <v>1</v>
      </c>
      <c r="E423" t="s">
        <v>766</v>
      </c>
      <c r="F423">
        <f>LEN(C423)-LEN(SUBSTITUTE(C423,"-",))</f>
        <v>2</v>
      </c>
      <c r="G423">
        <f t="shared" si="18"/>
        <v>2</v>
      </c>
      <c r="H423" t="str">
        <f t="shared" si="19"/>
        <v>Lager</v>
      </c>
      <c r="I423" t="e">
        <f t="shared" si="20"/>
        <v>#VALUE!</v>
      </c>
      <c r="J423" t="e">
        <f t="shared" si="20"/>
        <v>#VALUE!</v>
      </c>
      <c r="K423" t="b" cm="1">
        <f t="array" ref="K423">COUNT(FIND({0,1,2,3,4,5,6,7,8,9},J423))&gt;0</f>
        <v>0</v>
      </c>
    </row>
    <row r="424" spans="1:11" x14ac:dyDescent="0.3">
      <c r="A424" s="1" t="s">
        <v>1531</v>
      </c>
      <c r="B424" t="s">
        <v>826</v>
      </c>
      <c r="C424" t="s">
        <v>1532</v>
      </c>
      <c r="D424">
        <v>1</v>
      </c>
      <c r="E424" t="s">
        <v>766</v>
      </c>
      <c r="F424">
        <f>LEN(C424)-LEN(SUBSTITUTE(C424,"-",))</f>
        <v>1</v>
      </c>
      <c r="G424">
        <f t="shared" si="18"/>
        <v>1</v>
      </c>
      <c r="H424" t="str">
        <f t="shared" si="19"/>
        <v>John Lewis Label</v>
      </c>
      <c r="I424" t="e">
        <f t="shared" si="20"/>
        <v>#VALUE!</v>
      </c>
      <c r="J424" t="str">
        <f t="shared" si="20"/>
        <v>John</v>
      </c>
      <c r="K424" t="b" cm="1">
        <f t="array" ref="K424">COUNT(FIND({0,1,2,3,4,5,6,7,8,9},J424))&gt;0</f>
        <v>0</v>
      </c>
    </row>
    <row r="425" spans="1:11" x14ac:dyDescent="0.3">
      <c r="A425" s="1" t="s">
        <v>1533</v>
      </c>
      <c r="B425" t="s">
        <v>826</v>
      </c>
      <c r="C425" t="s">
        <v>1534</v>
      </c>
      <c r="D425">
        <v>1</v>
      </c>
      <c r="E425" t="s">
        <v>766</v>
      </c>
      <c r="F425">
        <f>LEN(C425)-LEN(SUBSTITUTE(C425,"-",))</f>
        <v>1</v>
      </c>
      <c r="G425">
        <f t="shared" si="18"/>
        <v>1</v>
      </c>
      <c r="H425" t="str">
        <f t="shared" si="19"/>
        <v>Umstellung BC</v>
      </c>
      <c r="I425" t="e">
        <f t="shared" si="20"/>
        <v>#VALUE!</v>
      </c>
      <c r="J425" t="str">
        <f t="shared" si="20"/>
        <v>Umstellung</v>
      </c>
      <c r="K425" t="b" cm="1">
        <f t="array" ref="K425">COUNT(FIND({0,1,2,3,4,5,6,7,8,9},J425))&gt;0</f>
        <v>0</v>
      </c>
    </row>
    <row r="426" spans="1:11" x14ac:dyDescent="0.3">
      <c r="A426" s="1" t="s">
        <v>1535</v>
      </c>
      <c r="B426" t="s">
        <v>826</v>
      </c>
      <c r="C426" t="s">
        <v>1536</v>
      </c>
      <c r="D426">
        <v>1</v>
      </c>
      <c r="E426" t="s">
        <v>766</v>
      </c>
      <c r="F426">
        <f>LEN(C426)-LEN(SUBSTITUTE(C426,"-",))</f>
        <v>1</v>
      </c>
      <c r="G426">
        <f t="shared" si="18"/>
        <v>1</v>
      </c>
      <c r="H426" t="str">
        <f t="shared" si="19"/>
        <v>Analyse Fehlermeldung</v>
      </c>
      <c r="I426" t="e">
        <f t="shared" si="20"/>
        <v>#VALUE!</v>
      </c>
      <c r="J426" t="str">
        <f t="shared" si="20"/>
        <v>Analyse</v>
      </c>
      <c r="K426" t="b" cm="1">
        <f t="array" ref="K426">COUNT(FIND({0,1,2,3,4,5,6,7,8,9},J426))&gt;0</f>
        <v>0</v>
      </c>
    </row>
    <row r="427" spans="1:11" x14ac:dyDescent="0.3">
      <c r="A427" s="1" t="s">
        <v>1537</v>
      </c>
      <c r="B427" t="s">
        <v>826</v>
      </c>
      <c r="C427" t="s">
        <v>1538</v>
      </c>
      <c r="D427">
        <v>1</v>
      </c>
      <c r="E427" t="s">
        <v>766</v>
      </c>
      <c r="F427">
        <f>LEN(C427)-LEN(SUBSTITUTE(C427,"-",))</f>
        <v>2</v>
      </c>
      <c r="G427">
        <f t="shared" si="18"/>
        <v>2</v>
      </c>
      <c r="H427" t="str">
        <f t="shared" si="19"/>
        <v>Fortschreibung</v>
      </c>
      <c r="I427" t="e">
        <f t="shared" si="20"/>
        <v>#VALUE!</v>
      </c>
      <c r="J427" t="e">
        <f t="shared" si="20"/>
        <v>#VALUE!</v>
      </c>
      <c r="K427" t="b" cm="1">
        <f t="array" ref="K427">COUNT(FIND({0,1,2,3,4,5,6,7,8,9},J427))&gt;0</f>
        <v>0</v>
      </c>
    </row>
    <row r="428" spans="1:11" x14ac:dyDescent="0.3">
      <c r="A428" s="1" t="s">
        <v>1539</v>
      </c>
      <c r="B428" t="s">
        <v>826</v>
      </c>
      <c r="C428" t="s">
        <v>1540</v>
      </c>
      <c r="D428">
        <v>1</v>
      </c>
      <c r="E428" t="s">
        <v>766</v>
      </c>
      <c r="F428">
        <f>LEN(C428)-LEN(SUBSTITUTE(C428,"-",))</f>
        <v>2</v>
      </c>
      <c r="G428">
        <f t="shared" si="18"/>
        <v>2</v>
      </c>
      <c r="H428" t="str">
        <f t="shared" si="19"/>
        <v>Übergabe</v>
      </c>
      <c r="I428" t="e">
        <f t="shared" si="20"/>
        <v>#VALUE!</v>
      </c>
      <c r="J428" t="e">
        <f t="shared" si="20"/>
        <v>#VALUE!</v>
      </c>
      <c r="K428" t="b" cm="1">
        <f t="array" ref="K428">COUNT(FIND({0,1,2,3,4,5,6,7,8,9},J428))&gt;0</f>
        <v>0</v>
      </c>
    </row>
    <row r="429" spans="1:11" x14ac:dyDescent="0.3">
      <c r="A429" s="1" t="s">
        <v>1541</v>
      </c>
      <c r="B429" t="s">
        <v>826</v>
      </c>
      <c r="C429" t="s">
        <v>1542</v>
      </c>
      <c r="D429">
        <v>1</v>
      </c>
      <c r="E429" t="s">
        <v>766</v>
      </c>
      <c r="F429">
        <f>LEN(C429)-LEN(SUBSTITUTE(C429,"-",))</f>
        <v>1</v>
      </c>
      <c r="G429">
        <f t="shared" si="18"/>
        <v>1</v>
      </c>
      <c r="H429" t="str">
        <f t="shared" si="19"/>
        <v>Erw. Lieferungsdaten</v>
      </c>
      <c r="I429" t="e">
        <f t="shared" si="20"/>
        <v>#VALUE!</v>
      </c>
      <c r="J429" t="str">
        <f t="shared" si="20"/>
        <v>Erw.</v>
      </c>
      <c r="K429" t="b" cm="1">
        <f t="array" ref="K429">COUNT(FIND({0,1,2,3,4,5,6,7,8,9},J429))&gt;0</f>
        <v>0</v>
      </c>
    </row>
    <row r="430" spans="1:11" x14ac:dyDescent="0.3">
      <c r="A430" s="1" t="s">
        <v>1543</v>
      </c>
      <c r="B430" t="s">
        <v>826</v>
      </c>
      <c r="C430" t="s">
        <v>1544</v>
      </c>
      <c r="D430">
        <v>1</v>
      </c>
      <c r="E430" t="s">
        <v>766</v>
      </c>
      <c r="F430">
        <f>LEN(C430)-LEN(SUBSTITUTE(C430,"-",))</f>
        <v>1</v>
      </c>
      <c r="G430">
        <f t="shared" si="18"/>
        <v>1</v>
      </c>
      <c r="H430" t="str">
        <f t="shared" si="19"/>
        <v>Einführung Lieferantenkonsignation</v>
      </c>
      <c r="I430" t="e">
        <f t="shared" si="20"/>
        <v>#VALUE!</v>
      </c>
      <c r="J430" t="str">
        <f t="shared" si="20"/>
        <v>Einführung</v>
      </c>
      <c r="K430" t="b" cm="1">
        <f t="array" ref="K430">COUNT(FIND({0,1,2,3,4,5,6,7,8,9},J430))&gt;0</f>
        <v>0</v>
      </c>
    </row>
    <row r="431" spans="1:11" x14ac:dyDescent="0.3">
      <c r="A431" s="1" t="s">
        <v>1545</v>
      </c>
      <c r="B431" t="s">
        <v>826</v>
      </c>
      <c r="C431" t="s">
        <v>1546</v>
      </c>
      <c r="D431">
        <v>1</v>
      </c>
      <c r="E431" t="s">
        <v>766</v>
      </c>
      <c r="F431">
        <f>LEN(C431)-LEN(SUBSTITUTE(C431,"-",))</f>
        <v>1</v>
      </c>
      <c r="G431">
        <f t="shared" si="18"/>
        <v>1</v>
      </c>
      <c r="H431" t="str">
        <f t="shared" si="19"/>
        <v>Virtualisierung KIM Systeme</v>
      </c>
      <c r="I431" t="e">
        <f t="shared" si="20"/>
        <v>#VALUE!</v>
      </c>
      <c r="J431" t="str">
        <f t="shared" si="20"/>
        <v>Virtualisierung</v>
      </c>
      <c r="K431" t="b" cm="1">
        <f t="array" ref="K431">COUNT(FIND({0,1,2,3,4,5,6,7,8,9},J431))&gt;0</f>
        <v>0</v>
      </c>
    </row>
    <row r="432" spans="1:11" x14ac:dyDescent="0.3">
      <c r="A432" s="1" t="s">
        <v>1547</v>
      </c>
      <c r="B432" t="s">
        <v>826</v>
      </c>
      <c r="C432" t="s">
        <v>56</v>
      </c>
      <c r="D432">
        <v>1</v>
      </c>
      <c r="E432" t="s">
        <v>766</v>
      </c>
      <c r="F432">
        <f>LEN(C432)-LEN(SUBSTITUTE(C432,"-",))</f>
        <v>1</v>
      </c>
      <c r="G432">
        <f t="shared" si="18"/>
        <v>1</v>
      </c>
      <c r="H432" t="str">
        <f t="shared" si="19"/>
        <v>Thinclient Wareneingang</v>
      </c>
      <c r="I432" t="e">
        <f t="shared" si="20"/>
        <v>#VALUE!</v>
      </c>
      <c r="J432" t="str">
        <f t="shared" si="20"/>
        <v>Thinclient</v>
      </c>
      <c r="K432" t="b" cm="1">
        <f t="array" ref="K432">COUNT(FIND({0,1,2,3,4,5,6,7,8,9},J432))&gt;0</f>
        <v>0</v>
      </c>
    </row>
    <row r="433" spans="1:11" x14ac:dyDescent="0.3">
      <c r="A433" s="1" t="s">
        <v>1548</v>
      </c>
      <c r="B433" t="s">
        <v>826</v>
      </c>
      <c r="C433" t="s">
        <v>1549</v>
      </c>
      <c r="D433">
        <v>1</v>
      </c>
      <c r="E433" t="s">
        <v>766</v>
      </c>
      <c r="F433">
        <f>LEN(C433)-LEN(SUBSTITUTE(C433,"-",))</f>
        <v>2</v>
      </c>
      <c r="G433">
        <f t="shared" si="18"/>
        <v>2</v>
      </c>
      <c r="H433" t="str">
        <f t="shared" si="19"/>
        <v>Umstellung</v>
      </c>
      <c r="I433" t="e">
        <f t="shared" si="20"/>
        <v>#VALUE!</v>
      </c>
      <c r="J433" t="e">
        <f t="shared" si="20"/>
        <v>#VALUE!</v>
      </c>
      <c r="K433" t="b" cm="1">
        <f t="array" ref="K433">COUNT(FIND({0,1,2,3,4,5,6,7,8,9},J433))&gt;0</f>
        <v>0</v>
      </c>
    </row>
    <row r="434" spans="1:11" x14ac:dyDescent="0.3">
      <c r="A434" s="1" t="s">
        <v>1550</v>
      </c>
      <c r="B434" t="s">
        <v>826</v>
      </c>
      <c r="C434" t="s">
        <v>1551</v>
      </c>
      <c r="D434">
        <v>1</v>
      </c>
      <c r="E434" t="s">
        <v>766</v>
      </c>
      <c r="F434">
        <f>LEN(C434)-LEN(SUBSTITUTE(C434,"-",))</f>
        <v>1</v>
      </c>
      <c r="G434">
        <f t="shared" si="18"/>
        <v>1</v>
      </c>
      <c r="H434" t="str">
        <f t="shared" si="19"/>
        <v>Rechnungseingangsprozess</v>
      </c>
      <c r="I434" t="e">
        <f t="shared" si="20"/>
        <v>#VALUE!</v>
      </c>
      <c r="J434" t="e">
        <f t="shared" si="20"/>
        <v>#VALUE!</v>
      </c>
      <c r="K434" t="b" cm="1">
        <f t="array" ref="K434">COUNT(FIND({0,1,2,3,4,5,6,7,8,9},J434))&gt;0</f>
        <v>0</v>
      </c>
    </row>
    <row r="435" spans="1:11" x14ac:dyDescent="0.3">
      <c r="A435" s="1" t="s">
        <v>1552</v>
      </c>
      <c r="B435" t="s">
        <v>826</v>
      </c>
      <c r="C435" t="s">
        <v>58</v>
      </c>
      <c r="D435">
        <v>1</v>
      </c>
      <c r="E435" t="s">
        <v>766</v>
      </c>
      <c r="F435">
        <f>LEN(C435)-LEN(SUBSTITUTE(C435,"-",))</f>
        <v>2</v>
      </c>
      <c r="G435">
        <f t="shared" si="18"/>
        <v>2</v>
      </c>
      <c r="H435" t="str">
        <f t="shared" si="19"/>
        <v>Listen Druck</v>
      </c>
      <c r="I435" t="e">
        <f t="shared" si="20"/>
        <v>#VALUE!</v>
      </c>
      <c r="J435" t="str">
        <f t="shared" si="20"/>
        <v>Listen</v>
      </c>
      <c r="K435" t="b" cm="1">
        <f t="array" ref="K435">COUNT(FIND({0,1,2,3,4,5,6,7,8,9},J435))&gt;0</f>
        <v>0</v>
      </c>
    </row>
    <row r="436" spans="1:11" x14ac:dyDescent="0.3">
      <c r="A436" s="1" t="s">
        <v>1553</v>
      </c>
      <c r="B436" t="s">
        <v>826</v>
      </c>
      <c r="C436" t="s">
        <v>59</v>
      </c>
      <c r="D436">
        <v>1</v>
      </c>
      <c r="E436" t="s">
        <v>766</v>
      </c>
      <c r="F436">
        <f>LEN(C436)-LEN(SUBSTITUTE(C436,"-",))</f>
        <v>2</v>
      </c>
      <c r="G436">
        <f t="shared" si="18"/>
        <v>2</v>
      </c>
      <c r="H436" t="str">
        <f t="shared" si="19"/>
        <v>Code Schweiz</v>
      </c>
      <c r="I436" t="e">
        <f t="shared" si="20"/>
        <v>#VALUE!</v>
      </c>
      <c r="J436" t="str">
        <f t="shared" si="20"/>
        <v>Code</v>
      </c>
      <c r="K436" t="b" cm="1">
        <f t="array" ref="K436">COUNT(FIND({0,1,2,3,4,5,6,7,8,9},J436))&gt;0</f>
        <v>0</v>
      </c>
    </row>
    <row r="437" spans="1:11" x14ac:dyDescent="0.3">
      <c r="A437" s="1" t="s">
        <v>1554</v>
      </c>
      <c r="B437" t="s">
        <v>826</v>
      </c>
      <c r="C437" t="s">
        <v>60</v>
      </c>
      <c r="D437">
        <v>1</v>
      </c>
      <c r="E437" t="s">
        <v>766</v>
      </c>
      <c r="F437">
        <f>LEN(C437)-LEN(SUBSTITUTE(C437,"-",))</f>
        <v>1</v>
      </c>
      <c r="G437">
        <f t="shared" si="18"/>
        <v>1</v>
      </c>
      <c r="H437" t="str">
        <f t="shared" si="19"/>
        <v>Anpassung John Lewis Label</v>
      </c>
      <c r="I437" t="e">
        <f t="shared" si="20"/>
        <v>#VALUE!</v>
      </c>
      <c r="J437" t="str">
        <f t="shared" si="20"/>
        <v>Anpassung</v>
      </c>
      <c r="K437" t="b" cm="1">
        <f t="array" ref="K437">COUNT(FIND({0,1,2,3,4,5,6,7,8,9},J437))&gt;0</f>
        <v>0</v>
      </c>
    </row>
    <row r="438" spans="1:11" x14ac:dyDescent="0.3">
      <c r="A438" s="1" t="s">
        <v>1555</v>
      </c>
      <c r="B438" t="s">
        <v>826</v>
      </c>
      <c r="C438" t="s">
        <v>61</v>
      </c>
      <c r="D438">
        <v>1</v>
      </c>
      <c r="E438" t="s">
        <v>766</v>
      </c>
      <c r="F438">
        <f>LEN(C438)-LEN(SUBSTITUTE(C438,"-",))</f>
        <v>1</v>
      </c>
      <c r="G438">
        <f t="shared" si="18"/>
        <v>1</v>
      </c>
      <c r="H438" t="str">
        <f t="shared" si="19"/>
        <v>fehlende Verkaufsdaten bei Artikelübernahme</v>
      </c>
      <c r="I438" t="e">
        <f t="shared" si="20"/>
        <v>#VALUE!</v>
      </c>
      <c r="J438" t="str">
        <f t="shared" si="20"/>
        <v>fehlende</v>
      </c>
      <c r="K438" t="b" cm="1">
        <f t="array" ref="K438">COUNT(FIND({0,1,2,3,4,5,6,7,8,9},J438))&gt;0</f>
        <v>0</v>
      </c>
    </row>
    <row r="439" spans="1:11" x14ac:dyDescent="0.3">
      <c r="A439" s="1" t="s">
        <v>1556</v>
      </c>
      <c r="B439" t="s">
        <v>827</v>
      </c>
      <c r="C439" t="s">
        <v>1557</v>
      </c>
      <c r="D439">
        <v>1</v>
      </c>
      <c r="E439" t="s">
        <v>766</v>
      </c>
      <c r="F439">
        <f>LEN(C439)-LEN(SUBSTITUTE(C439,"-",))</f>
        <v>1</v>
      </c>
      <c r="G439">
        <f t="shared" si="18"/>
        <v>1</v>
      </c>
      <c r="H439" t="str">
        <f t="shared" si="19"/>
        <v>3378-Korrektur Abstimmkonten</v>
      </c>
      <c r="I439" t="e">
        <f t="shared" si="20"/>
        <v>#VALUE!</v>
      </c>
      <c r="J439" t="str">
        <f t="shared" si="20"/>
        <v>3378-Korrektur</v>
      </c>
      <c r="K439" t="b" cm="1">
        <f t="array" ref="K439">COUNT(FIND({0,1,2,3,4,5,6,7,8,9},J439))&gt;0</f>
        <v>1</v>
      </c>
    </row>
    <row r="440" spans="1:11" x14ac:dyDescent="0.3">
      <c r="A440" s="1" t="s">
        <v>1558</v>
      </c>
      <c r="B440" t="s">
        <v>827</v>
      </c>
      <c r="C440" t="s">
        <v>1559</v>
      </c>
      <c r="D440">
        <v>1</v>
      </c>
      <c r="E440" t="s">
        <v>766</v>
      </c>
      <c r="F440">
        <f>LEN(C440)-LEN(SUBSTITUTE(C440,"-",))</f>
        <v>1</v>
      </c>
      <c r="G440">
        <f t="shared" si="18"/>
        <v>1</v>
      </c>
      <c r="H440" t="str">
        <f t="shared" si="19"/>
        <v>3644 SAP-Transaktion ZSD_055</v>
      </c>
      <c r="I440" t="e">
        <f t="shared" si="20"/>
        <v>#VALUE!</v>
      </c>
      <c r="J440" t="str">
        <f t="shared" si="20"/>
        <v>3644</v>
      </c>
      <c r="K440" t="b" cm="1">
        <f t="array" ref="K440">COUNT(FIND({0,1,2,3,4,5,6,7,8,9},J440))&gt;0</f>
        <v>1</v>
      </c>
    </row>
    <row r="441" spans="1:11" x14ac:dyDescent="0.3">
      <c r="A441" s="1" t="s">
        <v>1560</v>
      </c>
      <c r="B441" t="s">
        <v>827</v>
      </c>
      <c r="C441" t="s">
        <v>1561</v>
      </c>
      <c r="D441">
        <v>1</v>
      </c>
      <c r="E441" t="s">
        <v>766</v>
      </c>
      <c r="F441">
        <f>LEN(C441)-LEN(SUBSTITUTE(C441,"-",))</f>
        <v>1</v>
      </c>
      <c r="G441">
        <f t="shared" si="18"/>
        <v>1</v>
      </c>
      <c r="H441" t="str">
        <f t="shared" si="19"/>
        <v>3744 SAP-Transaktion ZSD_056</v>
      </c>
      <c r="I441" t="e">
        <f t="shared" si="20"/>
        <v>#VALUE!</v>
      </c>
      <c r="J441" t="str">
        <f t="shared" si="20"/>
        <v>3744</v>
      </c>
      <c r="K441" t="b" cm="1">
        <f t="array" ref="K441">COUNT(FIND({0,1,2,3,4,5,6,7,8,9},J441))&gt;0</f>
        <v>1</v>
      </c>
    </row>
    <row r="442" spans="1:11" x14ac:dyDescent="0.3">
      <c r="A442" s="1" t="s">
        <v>1562</v>
      </c>
      <c r="B442" t="s">
        <v>827</v>
      </c>
      <c r="C442" t="s">
        <v>1563</v>
      </c>
      <c r="D442">
        <v>1</v>
      </c>
      <c r="E442" t="s">
        <v>766</v>
      </c>
      <c r="F442">
        <f>LEN(C442)-LEN(SUBSTITUTE(C442,"-",))</f>
        <v>1</v>
      </c>
      <c r="G442">
        <f t="shared" si="18"/>
        <v>1</v>
      </c>
      <c r="H442" t="str">
        <f t="shared" si="19"/>
        <v>4136-fehlende Avise Kreditoren</v>
      </c>
      <c r="I442" t="e">
        <f t="shared" si="20"/>
        <v>#VALUE!</v>
      </c>
      <c r="J442" t="str">
        <f t="shared" si="20"/>
        <v>4136-fehlende</v>
      </c>
      <c r="K442" t="b" cm="1">
        <f t="array" ref="K442">COUNT(FIND({0,1,2,3,4,5,6,7,8,9},J442))&gt;0</f>
        <v>1</v>
      </c>
    </row>
    <row r="443" spans="1:11" x14ac:dyDescent="0.3">
      <c r="A443" s="1" t="s">
        <v>1564</v>
      </c>
      <c r="B443" t="s">
        <v>827</v>
      </c>
      <c r="C443" t="s">
        <v>1565</v>
      </c>
      <c r="D443">
        <v>1</v>
      </c>
      <c r="E443" t="s">
        <v>766</v>
      </c>
      <c r="F443">
        <f>LEN(C443)-LEN(SUBSTITUTE(C443,"-",))</f>
        <v>1</v>
      </c>
      <c r="G443">
        <f t="shared" si="18"/>
        <v>1</v>
      </c>
      <c r="H443" t="str">
        <f t="shared" si="19"/>
        <v>4169-Textilartikel auch für Lager 1000 anlegen</v>
      </c>
      <c r="I443" t="e">
        <f t="shared" si="20"/>
        <v>#VALUE!</v>
      </c>
      <c r="J443" t="str">
        <f t="shared" si="20"/>
        <v>4169-Textilartikel</v>
      </c>
      <c r="K443" t="b" cm="1">
        <f t="array" ref="K443">COUNT(FIND({0,1,2,3,4,5,6,7,8,9},J443))&gt;0</f>
        <v>1</v>
      </c>
    </row>
    <row r="444" spans="1:11" x14ac:dyDescent="0.3">
      <c r="A444" s="1" t="s">
        <v>1566</v>
      </c>
      <c r="B444" t="s">
        <v>827</v>
      </c>
      <c r="C444" t="s">
        <v>1567</v>
      </c>
      <c r="D444">
        <v>1</v>
      </c>
      <c r="E444" t="s">
        <v>766</v>
      </c>
      <c r="F444">
        <f>LEN(C444)-LEN(SUBSTITUTE(C444,"-",))</f>
        <v>0</v>
      </c>
      <c r="G444">
        <f t="shared" si="18"/>
        <v>0</v>
      </c>
      <c r="H444" t="e">
        <f t="shared" si="19"/>
        <v>#VALUE!</v>
      </c>
      <c r="I444" t="e">
        <f t="shared" si="20"/>
        <v>#VALUE!</v>
      </c>
      <c r="J444" t="e">
        <f t="shared" si="20"/>
        <v>#VALUE!</v>
      </c>
      <c r="K444" t="b" cm="1">
        <f t="array" ref="K444">COUNT(FIND({0,1,2,3,4,5,6,7,8,9},J444))&gt;0</f>
        <v>0</v>
      </c>
    </row>
    <row r="445" spans="1:11" x14ac:dyDescent="0.3">
      <c r="A445" s="1" t="s">
        <v>1568</v>
      </c>
      <c r="B445" t="s">
        <v>827</v>
      </c>
      <c r="C445" t="s">
        <v>1569</v>
      </c>
      <c r="D445">
        <v>1</v>
      </c>
      <c r="E445" t="s">
        <v>766</v>
      </c>
      <c r="F445">
        <f>LEN(C445)-LEN(SUBSTITUTE(C445,"-",))</f>
        <v>1</v>
      </c>
      <c r="G445">
        <f t="shared" si="18"/>
        <v>1</v>
      </c>
      <c r="H445" t="str">
        <f t="shared" si="19"/>
        <v>4252 Webshop: MWST-Findung Neukundenanlage CH B2C DE</v>
      </c>
      <c r="I445" t="e">
        <f t="shared" si="20"/>
        <v>#VALUE!</v>
      </c>
      <c r="J445" t="str">
        <f t="shared" si="20"/>
        <v>4252</v>
      </c>
      <c r="K445" t="b" cm="1">
        <f t="array" ref="K445">COUNT(FIND({0,1,2,3,4,5,6,7,8,9},J445))&gt;0</f>
        <v>1</v>
      </c>
    </row>
    <row r="446" spans="1:11" x14ac:dyDescent="0.3">
      <c r="A446" s="1" t="s">
        <v>1570</v>
      </c>
      <c r="B446" t="s">
        <v>827</v>
      </c>
      <c r="C446" t="s">
        <v>1571</v>
      </c>
      <c r="D446">
        <v>1</v>
      </c>
      <c r="E446" t="s">
        <v>766</v>
      </c>
      <c r="F446">
        <f>LEN(C446)-LEN(SUBSTITUTE(C446,"-",))</f>
        <v>2</v>
      </c>
      <c r="G446">
        <f t="shared" si="18"/>
        <v>2</v>
      </c>
      <c r="H446" t="str">
        <f t="shared" si="19"/>
        <v>4390-IDoc-Fehler bei ZEXR</v>
      </c>
      <c r="I446" t="e">
        <f t="shared" si="20"/>
        <v>#VALUE!</v>
      </c>
      <c r="J446" t="str">
        <f t="shared" si="20"/>
        <v>4390-IDoc-Fehler</v>
      </c>
      <c r="K446" t="b" cm="1">
        <f t="array" ref="K446">COUNT(FIND({0,1,2,3,4,5,6,7,8,9},J446))&gt;0</f>
        <v>1</v>
      </c>
    </row>
    <row r="447" spans="1:11" x14ac:dyDescent="0.3">
      <c r="A447" s="1" t="s">
        <v>1572</v>
      </c>
      <c r="B447" t="s">
        <v>827</v>
      </c>
      <c r="C447" t="s">
        <v>1573</v>
      </c>
      <c r="D447">
        <v>1</v>
      </c>
      <c r="E447" t="s">
        <v>766</v>
      </c>
      <c r="F447">
        <f>LEN(C447)-LEN(SUBSTITUTE(C447,"-",))</f>
        <v>0</v>
      </c>
      <c r="G447">
        <f t="shared" si="18"/>
        <v>0</v>
      </c>
      <c r="H447" t="e">
        <f t="shared" si="19"/>
        <v>#VALUE!</v>
      </c>
      <c r="I447" t="e">
        <f t="shared" si="20"/>
        <v>#VALUE!</v>
      </c>
      <c r="J447" t="e">
        <f t="shared" si="20"/>
        <v>#VALUE!</v>
      </c>
      <c r="K447" t="b" cm="1">
        <f t="array" ref="K447">COUNT(FIND({0,1,2,3,4,5,6,7,8,9},J447))&gt;0</f>
        <v>0</v>
      </c>
    </row>
    <row r="448" spans="1:11" x14ac:dyDescent="0.3">
      <c r="A448" s="1" t="s">
        <v>1574</v>
      </c>
      <c r="B448" t="s">
        <v>827</v>
      </c>
      <c r="C448" t="s">
        <v>1575</v>
      </c>
      <c r="D448">
        <v>1</v>
      </c>
      <c r="E448" t="s">
        <v>766</v>
      </c>
      <c r="F448">
        <f>LEN(C448)-LEN(SUBSTITUTE(C448,"-",))</f>
        <v>1</v>
      </c>
      <c r="G448">
        <f t="shared" si="18"/>
        <v>1</v>
      </c>
      <c r="H448" t="str">
        <f t="shared" si="19"/>
        <v>4421-Erweiterungen opt. Art.Stamm.Val.</v>
      </c>
      <c r="I448" t="e">
        <f t="shared" si="20"/>
        <v>#VALUE!</v>
      </c>
      <c r="J448" t="str">
        <f t="shared" si="20"/>
        <v>4421-Erweiterungen</v>
      </c>
      <c r="K448" t="b" cm="1">
        <f t="array" ref="K448">COUNT(FIND({0,1,2,3,4,5,6,7,8,9},J448))&gt;0</f>
        <v>1</v>
      </c>
    </row>
    <row r="449" spans="1:11" x14ac:dyDescent="0.3">
      <c r="A449" s="1" t="s">
        <v>1576</v>
      </c>
      <c r="B449" t="s">
        <v>827</v>
      </c>
      <c r="C449" t="s">
        <v>1577</v>
      </c>
      <c r="D449">
        <v>1</v>
      </c>
      <c r="E449" t="s">
        <v>766</v>
      </c>
      <c r="F449">
        <f>LEN(C449)-LEN(SUBSTITUTE(C449,"-",))</f>
        <v>1</v>
      </c>
      <c r="G449">
        <f t="shared" si="18"/>
        <v>1</v>
      </c>
      <c r="H449" t="str">
        <f t="shared" si="19"/>
        <v>4456-Filialreservierung</v>
      </c>
      <c r="I449" t="e">
        <f t="shared" si="20"/>
        <v>#VALUE!</v>
      </c>
      <c r="J449" t="e">
        <f t="shared" si="20"/>
        <v>#VALUE!</v>
      </c>
      <c r="K449" t="b" cm="1">
        <f t="array" ref="K449">COUNT(FIND({0,1,2,3,4,5,6,7,8,9},J449))&gt;0</f>
        <v>0</v>
      </c>
    </row>
    <row r="450" spans="1:11" x14ac:dyDescent="0.3">
      <c r="A450" s="1" t="s">
        <v>1578</v>
      </c>
      <c r="B450" t="s">
        <v>827</v>
      </c>
      <c r="C450" t="s">
        <v>1579</v>
      </c>
      <c r="D450">
        <v>1</v>
      </c>
      <c r="E450" t="s">
        <v>766</v>
      </c>
      <c r="F450">
        <f>LEN(C450)-LEN(SUBSTITUTE(C450,"-",))</f>
        <v>1</v>
      </c>
      <c r="G450">
        <f t="shared" si="18"/>
        <v>1</v>
      </c>
      <c r="H450" t="str">
        <f t="shared" si="19"/>
        <v>4463-Bereinigung Warengruppenmerkmale</v>
      </c>
      <c r="I450" t="e">
        <f t="shared" si="20"/>
        <v>#VALUE!</v>
      </c>
      <c r="J450" t="str">
        <f t="shared" si="20"/>
        <v>4463-Bereinigung</v>
      </c>
      <c r="K450" t="b" cm="1">
        <f t="array" ref="K450">COUNT(FIND({0,1,2,3,4,5,6,7,8,9},J450))&gt;0</f>
        <v>1</v>
      </c>
    </row>
    <row r="451" spans="1:11" x14ac:dyDescent="0.3">
      <c r="A451" s="1" t="s">
        <v>1580</v>
      </c>
      <c r="B451" t="s">
        <v>827</v>
      </c>
      <c r="C451" t="s">
        <v>1581</v>
      </c>
      <c r="D451">
        <v>1</v>
      </c>
      <c r="E451" t="s">
        <v>766</v>
      </c>
      <c r="F451">
        <f>LEN(C451)-LEN(SUBSTITUTE(C451,"-",))</f>
        <v>1</v>
      </c>
      <c r="G451">
        <f t="shared" ref="G451:G514" si="21">IF(F451&gt;1,2,F451)</f>
        <v>1</v>
      </c>
      <c r="H451" t="str">
        <f t="shared" ref="H451:H514" si="22">RIGHT($C451,LEN($C451)-SEARCH("#",SUBSTITUTE($C451,"-","#",G451)))</f>
        <v>4475-B2B Onlineauftrit</v>
      </c>
      <c r="I451" t="e">
        <f t="shared" ref="I451:J514" si="23">LEFT(G451,SEARCH(" ",G451,1)-1)</f>
        <v>#VALUE!</v>
      </c>
      <c r="J451" t="str">
        <f t="shared" si="23"/>
        <v>4475-B2B</v>
      </c>
      <c r="K451" t="b" cm="1">
        <f t="array" ref="K451">COUNT(FIND({0,1,2,3,4,5,6,7,8,9},J451))&gt;0</f>
        <v>1</v>
      </c>
    </row>
    <row r="452" spans="1:11" x14ac:dyDescent="0.3">
      <c r="A452" s="1" t="s">
        <v>1582</v>
      </c>
      <c r="B452" t="s">
        <v>827</v>
      </c>
      <c r="C452" t="s">
        <v>1583</v>
      </c>
      <c r="D452">
        <v>1</v>
      </c>
      <c r="E452" t="s">
        <v>766</v>
      </c>
      <c r="F452">
        <f>LEN(C452)-LEN(SUBSTITUTE(C452,"-",))</f>
        <v>1</v>
      </c>
      <c r="G452">
        <f t="shared" si="21"/>
        <v>1</v>
      </c>
      <c r="H452" t="str">
        <f t="shared" si="22"/>
        <v>4477-KundenTel.</v>
      </c>
      <c r="I452" t="e">
        <f t="shared" si="23"/>
        <v>#VALUE!</v>
      </c>
      <c r="J452" t="e">
        <f t="shared" si="23"/>
        <v>#VALUE!</v>
      </c>
      <c r="K452" t="b" cm="1">
        <f t="array" ref="K452">COUNT(FIND({0,1,2,3,4,5,6,7,8,9},J452))&gt;0</f>
        <v>0</v>
      </c>
    </row>
    <row r="453" spans="1:11" x14ac:dyDescent="0.3">
      <c r="A453" s="1" t="s">
        <v>1584</v>
      </c>
      <c r="B453" t="s">
        <v>827</v>
      </c>
      <c r="C453" t="s">
        <v>1585</v>
      </c>
      <c r="D453">
        <v>1</v>
      </c>
      <c r="E453" t="s">
        <v>766</v>
      </c>
      <c r="F453">
        <f>LEN(C453)-LEN(SUBSTITUTE(C453,"-",))</f>
        <v>1</v>
      </c>
      <c r="G453">
        <f t="shared" si="21"/>
        <v>1</v>
      </c>
      <c r="H453" t="str">
        <f t="shared" si="22"/>
        <v>4515-Falsche Lieferaussagen</v>
      </c>
      <c r="I453" t="e">
        <f t="shared" si="23"/>
        <v>#VALUE!</v>
      </c>
      <c r="J453" t="str">
        <f t="shared" si="23"/>
        <v>4515-Falsche</v>
      </c>
      <c r="K453" t="b" cm="1">
        <f t="array" ref="K453">COUNT(FIND({0,1,2,3,4,5,6,7,8,9},J453))&gt;0</f>
        <v>1</v>
      </c>
    </row>
    <row r="454" spans="1:11" x14ac:dyDescent="0.3">
      <c r="A454" s="1" t="s">
        <v>1586</v>
      </c>
      <c r="B454" t="s">
        <v>827</v>
      </c>
      <c r="C454" t="s">
        <v>1587</v>
      </c>
      <c r="D454">
        <v>1</v>
      </c>
      <c r="E454" t="s">
        <v>766</v>
      </c>
      <c r="F454">
        <f>LEN(C454)-LEN(SUBSTITUTE(C454,"-",))</f>
        <v>0</v>
      </c>
      <c r="G454">
        <f t="shared" si="21"/>
        <v>0</v>
      </c>
      <c r="H454" t="e">
        <f t="shared" si="22"/>
        <v>#VALUE!</v>
      </c>
      <c r="I454" t="e">
        <f t="shared" si="23"/>
        <v>#VALUE!</v>
      </c>
      <c r="J454" t="e">
        <f t="shared" si="23"/>
        <v>#VALUE!</v>
      </c>
      <c r="K454" t="b" cm="1">
        <f t="array" ref="K454">COUNT(FIND({0,1,2,3,4,5,6,7,8,9},J454))&gt;0</f>
        <v>0</v>
      </c>
    </row>
    <row r="455" spans="1:11" x14ac:dyDescent="0.3">
      <c r="A455" s="1" t="s">
        <v>1588</v>
      </c>
      <c r="B455" t="s">
        <v>827</v>
      </c>
      <c r="C455" t="s">
        <v>1589</v>
      </c>
      <c r="D455">
        <v>1</v>
      </c>
      <c r="E455" t="s">
        <v>766</v>
      </c>
      <c r="F455">
        <f>LEN(C455)-LEN(SUBSTITUTE(C455,"-",))</f>
        <v>2</v>
      </c>
      <c r="G455">
        <f t="shared" si="21"/>
        <v>2</v>
      </c>
      <c r="H455" t="str">
        <f t="shared" si="22"/>
        <v>4541-VWKZ-Umstellung</v>
      </c>
      <c r="I455" t="e">
        <f t="shared" si="23"/>
        <v>#VALUE!</v>
      </c>
      <c r="J455" t="e">
        <f t="shared" si="23"/>
        <v>#VALUE!</v>
      </c>
      <c r="K455" t="b" cm="1">
        <f t="array" ref="K455">COUNT(FIND({0,1,2,3,4,5,6,7,8,9},J455))&gt;0</f>
        <v>0</v>
      </c>
    </row>
    <row r="456" spans="1:11" x14ac:dyDescent="0.3">
      <c r="A456" s="1" t="s">
        <v>1590</v>
      </c>
      <c r="B456" t="s">
        <v>827</v>
      </c>
      <c r="C456" t="s">
        <v>1591</v>
      </c>
      <c r="D456">
        <v>1</v>
      </c>
      <c r="E456" t="s">
        <v>766</v>
      </c>
      <c r="F456">
        <f>LEN(C456)-LEN(SUBSTITUTE(C456,"-",))</f>
        <v>0</v>
      </c>
      <c r="G456">
        <f t="shared" si="21"/>
        <v>0</v>
      </c>
      <c r="H456" t="e">
        <f t="shared" si="22"/>
        <v>#VALUE!</v>
      </c>
      <c r="I456" t="e">
        <f t="shared" si="23"/>
        <v>#VALUE!</v>
      </c>
      <c r="J456" t="e">
        <f t="shared" si="23"/>
        <v>#VALUE!</v>
      </c>
      <c r="K456" t="b" cm="1">
        <f t="array" ref="K456">COUNT(FIND({0,1,2,3,4,5,6,7,8,9},J456))&gt;0</f>
        <v>0</v>
      </c>
    </row>
    <row r="457" spans="1:11" x14ac:dyDescent="0.3">
      <c r="A457" s="1" t="s">
        <v>1592</v>
      </c>
      <c r="B457" t="s">
        <v>827</v>
      </c>
      <c r="C457" t="s">
        <v>1593</v>
      </c>
      <c r="D457">
        <v>1</v>
      </c>
      <c r="E457" t="s">
        <v>766</v>
      </c>
      <c r="F457">
        <f>LEN(C457)-LEN(SUBSTITUTE(C457,"-",))</f>
        <v>1</v>
      </c>
      <c r="G457">
        <f t="shared" si="21"/>
        <v>1</v>
      </c>
      <c r="H457" t="str">
        <f t="shared" si="22"/>
        <v>4623-Logistik Mengengerüst</v>
      </c>
      <c r="I457" t="e">
        <f t="shared" si="23"/>
        <v>#VALUE!</v>
      </c>
      <c r="J457" t="str">
        <f t="shared" si="23"/>
        <v>4623-Logistik</v>
      </c>
      <c r="K457" t="b" cm="1">
        <f t="array" ref="K457">COUNT(FIND({0,1,2,3,4,5,6,7,8,9},J457))&gt;0</f>
        <v>1</v>
      </c>
    </row>
    <row r="458" spans="1:11" x14ac:dyDescent="0.3">
      <c r="A458" s="1" t="s">
        <v>1594</v>
      </c>
      <c r="B458" t="s">
        <v>827</v>
      </c>
      <c r="C458" t="s">
        <v>1595</v>
      </c>
      <c r="D458">
        <v>1</v>
      </c>
      <c r="E458" t="s">
        <v>766</v>
      </c>
      <c r="F458">
        <f>LEN(C458)-LEN(SUBSTITUTE(C458,"-",))</f>
        <v>0</v>
      </c>
      <c r="G458">
        <f t="shared" si="21"/>
        <v>0</v>
      </c>
      <c r="H458" t="e">
        <f t="shared" si="22"/>
        <v>#VALUE!</v>
      </c>
      <c r="I458" t="e">
        <f t="shared" si="23"/>
        <v>#VALUE!</v>
      </c>
      <c r="J458" t="e">
        <f t="shared" si="23"/>
        <v>#VALUE!</v>
      </c>
      <c r="K458" t="b" cm="1">
        <f t="array" ref="K458">COUNT(FIND({0,1,2,3,4,5,6,7,8,9},J458))&gt;0</f>
        <v>0</v>
      </c>
    </row>
    <row r="459" spans="1:11" x14ac:dyDescent="0.3">
      <c r="A459" s="1" t="s">
        <v>1596</v>
      </c>
      <c r="B459" t="s">
        <v>827</v>
      </c>
      <c r="C459" t="s">
        <v>1597</v>
      </c>
      <c r="D459">
        <v>1</v>
      </c>
      <c r="E459" t="s">
        <v>766</v>
      </c>
      <c r="F459">
        <f>LEN(C459)-LEN(SUBSTITUTE(C459,"-",))</f>
        <v>1</v>
      </c>
      <c r="G459">
        <f t="shared" si="21"/>
        <v>1</v>
      </c>
      <c r="H459" t="str">
        <f t="shared" si="22"/>
        <v>4648-Markennamen MULI</v>
      </c>
      <c r="I459" t="e">
        <f t="shared" si="23"/>
        <v>#VALUE!</v>
      </c>
      <c r="J459" t="str">
        <f t="shared" si="23"/>
        <v>4648-Markennamen</v>
      </c>
      <c r="K459" t="b" cm="1">
        <f t="array" ref="K459">COUNT(FIND({0,1,2,3,4,5,6,7,8,9},J459))&gt;0</f>
        <v>1</v>
      </c>
    </row>
    <row r="460" spans="1:11" x14ac:dyDescent="0.3">
      <c r="A460" s="1" t="s">
        <v>1598</v>
      </c>
      <c r="B460" t="s">
        <v>827</v>
      </c>
      <c r="C460" t="s">
        <v>1599</v>
      </c>
      <c r="D460">
        <v>1</v>
      </c>
      <c r="E460" t="s">
        <v>766</v>
      </c>
      <c r="F460">
        <f>LEN(C460)-LEN(SUBSTITUTE(C460,"-",))</f>
        <v>0</v>
      </c>
      <c r="G460">
        <f t="shared" si="21"/>
        <v>0</v>
      </c>
      <c r="H460" t="e">
        <f t="shared" si="22"/>
        <v>#VALUE!</v>
      </c>
      <c r="I460" t="e">
        <f t="shared" si="23"/>
        <v>#VALUE!</v>
      </c>
      <c r="J460" t="e">
        <f t="shared" si="23"/>
        <v>#VALUE!</v>
      </c>
      <c r="K460" t="b" cm="1">
        <f t="array" ref="K460">COUNT(FIND({0,1,2,3,4,5,6,7,8,9},J460))&gt;0</f>
        <v>0</v>
      </c>
    </row>
    <row r="461" spans="1:11" x14ac:dyDescent="0.3">
      <c r="A461" s="1" t="s">
        <v>1600</v>
      </c>
      <c r="B461" t="s">
        <v>827</v>
      </c>
      <c r="C461" t="s">
        <v>1601</v>
      </c>
      <c r="D461">
        <v>1</v>
      </c>
      <c r="E461" t="s">
        <v>766</v>
      </c>
      <c r="F461">
        <f>LEN(C461)-LEN(SUBSTITUTE(C461,"-",))</f>
        <v>1</v>
      </c>
      <c r="G461">
        <f t="shared" si="21"/>
        <v>1</v>
      </c>
      <c r="H461" t="str">
        <f t="shared" si="22"/>
        <v>4676-Abrechnugn Kommi. Retouren</v>
      </c>
      <c r="I461" t="e">
        <f t="shared" si="23"/>
        <v>#VALUE!</v>
      </c>
      <c r="J461" t="str">
        <f t="shared" si="23"/>
        <v>4676-Abrechnugn</v>
      </c>
      <c r="K461" t="b" cm="1">
        <f t="array" ref="K461">COUNT(FIND({0,1,2,3,4,5,6,7,8,9},J461))&gt;0</f>
        <v>1</v>
      </c>
    </row>
    <row r="462" spans="1:11" x14ac:dyDescent="0.3">
      <c r="A462" s="1" t="s">
        <v>1602</v>
      </c>
      <c r="B462" t="s">
        <v>827</v>
      </c>
      <c r="C462" t="s">
        <v>1603</v>
      </c>
      <c r="D462">
        <v>1</v>
      </c>
      <c r="E462" t="s">
        <v>766</v>
      </c>
      <c r="F462">
        <f>LEN(C462)-LEN(SUBSTITUTE(C462,"-",))</f>
        <v>1</v>
      </c>
      <c r="G462">
        <f t="shared" si="21"/>
        <v>1</v>
      </c>
      <c r="H462" t="str">
        <f t="shared" si="22"/>
        <v>4718-Fehlende RG Kundenkonto trotz Lieferantenrechnung</v>
      </c>
      <c r="I462" t="e">
        <f t="shared" si="23"/>
        <v>#VALUE!</v>
      </c>
      <c r="J462" t="str">
        <f t="shared" si="23"/>
        <v>4718-Fehlende</v>
      </c>
      <c r="K462" t="b" cm="1">
        <f t="array" ref="K462">COUNT(FIND({0,1,2,3,4,5,6,7,8,9},J462))&gt;0</f>
        <v>1</v>
      </c>
    </row>
    <row r="463" spans="1:11" x14ac:dyDescent="0.3">
      <c r="A463" s="1" t="s">
        <v>1604</v>
      </c>
      <c r="B463" t="s">
        <v>827</v>
      </c>
      <c r="C463" t="s">
        <v>1605</v>
      </c>
      <c r="D463">
        <v>1</v>
      </c>
      <c r="E463" t="s">
        <v>766</v>
      </c>
      <c r="F463">
        <f>LEN(C463)-LEN(SUBSTITUTE(C463,"-",))</f>
        <v>1</v>
      </c>
      <c r="G463">
        <f t="shared" si="21"/>
        <v>1</v>
      </c>
      <c r="H463" t="str">
        <f t="shared" si="22"/>
        <v>4741-Kreditlimit</v>
      </c>
      <c r="I463" t="e">
        <f t="shared" si="23"/>
        <v>#VALUE!</v>
      </c>
      <c r="J463" t="e">
        <f t="shared" si="23"/>
        <v>#VALUE!</v>
      </c>
      <c r="K463" t="b" cm="1">
        <f t="array" ref="K463">COUNT(FIND({0,1,2,3,4,5,6,7,8,9},J463))&gt;0</f>
        <v>0</v>
      </c>
    </row>
    <row r="464" spans="1:11" x14ac:dyDescent="0.3">
      <c r="A464" s="1" t="s">
        <v>1606</v>
      </c>
      <c r="B464" t="s">
        <v>827</v>
      </c>
      <c r="C464" t="s">
        <v>1607</v>
      </c>
      <c r="D464">
        <v>1</v>
      </c>
      <c r="E464" t="s">
        <v>766</v>
      </c>
      <c r="F464">
        <f>LEN(C464)-LEN(SUBSTITUTE(C464,"-",))</f>
        <v>1</v>
      </c>
      <c r="G464">
        <f t="shared" si="21"/>
        <v>1</v>
      </c>
      <c r="H464" t="str">
        <f t="shared" si="22"/>
        <v>4802-Benachrichtigung Reklamationsware</v>
      </c>
      <c r="I464" t="e">
        <f t="shared" si="23"/>
        <v>#VALUE!</v>
      </c>
      <c r="J464" t="str">
        <f t="shared" si="23"/>
        <v>4802-Benachrichtigung</v>
      </c>
      <c r="K464" t="b" cm="1">
        <f t="array" ref="K464">COUNT(FIND({0,1,2,3,4,5,6,7,8,9},J464))&gt;0</f>
        <v>1</v>
      </c>
    </row>
    <row r="465" spans="1:11" x14ac:dyDescent="0.3">
      <c r="A465" s="1" t="s">
        <v>1608</v>
      </c>
      <c r="B465" t="s">
        <v>827</v>
      </c>
      <c r="C465" t="s">
        <v>1609</v>
      </c>
      <c r="D465">
        <v>1</v>
      </c>
      <c r="E465" t="s">
        <v>766</v>
      </c>
      <c r="F465">
        <f>LEN(C465)-LEN(SUBSTITUTE(C465,"-",))</f>
        <v>1</v>
      </c>
      <c r="G465">
        <f t="shared" si="21"/>
        <v>1</v>
      </c>
      <c r="H465" t="str">
        <f t="shared" si="22"/>
        <v>4825 Überschrittene Liefertermine und geänderte VTL-Stati</v>
      </c>
      <c r="I465" t="e">
        <f t="shared" si="23"/>
        <v>#VALUE!</v>
      </c>
      <c r="J465" t="str">
        <f t="shared" si="23"/>
        <v>4825</v>
      </c>
      <c r="K465" t="b" cm="1">
        <f t="array" ref="K465">COUNT(FIND({0,1,2,3,4,5,6,7,8,9},J465))&gt;0</f>
        <v>1</v>
      </c>
    </row>
    <row r="466" spans="1:11" x14ac:dyDescent="0.3">
      <c r="A466" s="1" t="s">
        <v>1610</v>
      </c>
      <c r="B466" t="s">
        <v>827</v>
      </c>
      <c r="C466" t="s">
        <v>1611</v>
      </c>
      <c r="D466">
        <v>1</v>
      </c>
      <c r="E466" t="s">
        <v>766</v>
      </c>
      <c r="F466">
        <f>LEN(C466)-LEN(SUBSTITUTE(C466,"-",))</f>
        <v>1</v>
      </c>
      <c r="G466">
        <f t="shared" si="21"/>
        <v>1</v>
      </c>
      <c r="H466" t="str">
        <f t="shared" si="22"/>
        <v>4836-Bestandsqualifikation  Rhenus</v>
      </c>
      <c r="I466" t="e">
        <f t="shared" si="23"/>
        <v>#VALUE!</v>
      </c>
      <c r="J466" t="str">
        <f t="shared" si="23"/>
        <v>4836-Bestandsqualifikation</v>
      </c>
      <c r="K466" t="b" cm="1">
        <f t="array" ref="K466">COUNT(FIND({0,1,2,3,4,5,6,7,8,9},J466))&gt;0</f>
        <v>1</v>
      </c>
    </row>
    <row r="467" spans="1:11" x14ac:dyDescent="0.3">
      <c r="A467" s="1" t="s">
        <v>1612</v>
      </c>
      <c r="B467" t="s">
        <v>827</v>
      </c>
      <c r="C467" t="s">
        <v>1613</v>
      </c>
      <c r="D467">
        <v>1</v>
      </c>
      <c r="E467" t="s">
        <v>766</v>
      </c>
      <c r="F467">
        <f>LEN(C467)-LEN(SUBSTITUTE(C467,"-",))</f>
        <v>1</v>
      </c>
      <c r="G467">
        <f t="shared" si="21"/>
        <v>1</v>
      </c>
      <c r="H467" t="str">
        <f t="shared" si="22"/>
        <v>4840 - Materialstamm und Infosätze 184605</v>
      </c>
      <c r="I467" t="e">
        <f t="shared" si="23"/>
        <v>#VALUE!</v>
      </c>
      <c r="J467" t="str">
        <f t="shared" si="23"/>
        <v>4840</v>
      </c>
      <c r="K467" t="b" cm="1">
        <f t="array" ref="K467">COUNT(FIND({0,1,2,3,4,5,6,7,8,9},J467))&gt;0</f>
        <v>1</v>
      </c>
    </row>
    <row r="468" spans="1:11" x14ac:dyDescent="0.3">
      <c r="A468" s="1" t="s">
        <v>1614</v>
      </c>
      <c r="B468" t="s">
        <v>827</v>
      </c>
      <c r="C468" t="s">
        <v>1615</v>
      </c>
      <c r="D468">
        <v>1</v>
      </c>
      <c r="E468" t="s">
        <v>766</v>
      </c>
      <c r="F468">
        <f>LEN(C468)-LEN(SUBSTITUTE(C468,"-",))</f>
        <v>0</v>
      </c>
      <c r="G468">
        <f t="shared" si="21"/>
        <v>0</v>
      </c>
      <c r="H468" t="e">
        <f t="shared" si="22"/>
        <v>#VALUE!</v>
      </c>
      <c r="I468" t="e">
        <f t="shared" si="23"/>
        <v>#VALUE!</v>
      </c>
      <c r="J468" t="e">
        <f t="shared" si="23"/>
        <v>#VALUE!</v>
      </c>
      <c r="K468" t="b" cm="1">
        <f t="array" ref="K468">COUNT(FIND({0,1,2,3,4,5,6,7,8,9},J468))&gt;0</f>
        <v>0</v>
      </c>
    </row>
    <row r="469" spans="1:11" x14ac:dyDescent="0.3">
      <c r="A469" s="1" t="s">
        <v>1616</v>
      </c>
      <c r="B469" t="s">
        <v>827</v>
      </c>
      <c r="C469" t="s">
        <v>1617</v>
      </c>
      <c r="D469">
        <v>1</v>
      </c>
      <c r="E469" t="s">
        <v>766</v>
      </c>
      <c r="F469">
        <f>LEN(C469)-LEN(SUBSTITUTE(C469,"-",))</f>
        <v>1</v>
      </c>
      <c r="G469">
        <f t="shared" si="21"/>
        <v>1</v>
      </c>
      <c r="H469" t="str">
        <f t="shared" si="22"/>
        <v>4941-Transport kosten Problem in Frankreich</v>
      </c>
      <c r="I469" t="e">
        <f t="shared" si="23"/>
        <v>#VALUE!</v>
      </c>
      <c r="J469" t="str">
        <f t="shared" si="23"/>
        <v>4941-Transport</v>
      </c>
      <c r="K469" t="b" cm="1">
        <f t="array" ref="K469">COUNT(FIND({0,1,2,3,4,5,6,7,8,9},J469))&gt;0</f>
        <v>1</v>
      </c>
    </row>
    <row r="470" spans="1:11" x14ac:dyDescent="0.3">
      <c r="A470" s="1" t="s">
        <v>1618</v>
      </c>
      <c r="B470" t="s">
        <v>827</v>
      </c>
      <c r="C470" t="s">
        <v>1619</v>
      </c>
      <c r="D470">
        <v>1</v>
      </c>
      <c r="E470" t="s">
        <v>766</v>
      </c>
      <c r="F470">
        <f>LEN(C470)-LEN(SUBSTITUTE(C470,"-",))</f>
        <v>1</v>
      </c>
      <c r="G470">
        <f t="shared" si="21"/>
        <v>1</v>
      </c>
      <c r="H470" t="str">
        <f t="shared" si="22"/>
        <v>4941-Transportkosten FR</v>
      </c>
      <c r="I470" t="e">
        <f t="shared" si="23"/>
        <v>#VALUE!</v>
      </c>
      <c r="J470" t="str">
        <f t="shared" si="23"/>
        <v>4941-Transportkosten</v>
      </c>
      <c r="K470" t="b" cm="1">
        <f t="array" ref="K470">COUNT(FIND({0,1,2,3,4,5,6,7,8,9},J470))&gt;0</f>
        <v>1</v>
      </c>
    </row>
    <row r="471" spans="1:11" x14ac:dyDescent="0.3">
      <c r="A471" s="1" t="s">
        <v>1620</v>
      </c>
      <c r="B471" t="s">
        <v>827</v>
      </c>
      <c r="C471" t="s">
        <v>1621</v>
      </c>
      <c r="D471">
        <v>1</v>
      </c>
      <c r="E471" t="s">
        <v>766</v>
      </c>
      <c r="F471">
        <f>LEN(C471)-LEN(SUBSTITUTE(C471,"-",))</f>
        <v>1</v>
      </c>
      <c r="G471">
        <f t="shared" si="21"/>
        <v>1</v>
      </c>
      <c r="H471" t="str">
        <f t="shared" si="22"/>
        <v>4962-Kundenrückstände zu GRobWE</v>
      </c>
      <c r="I471" t="e">
        <f t="shared" si="23"/>
        <v>#VALUE!</v>
      </c>
      <c r="J471" t="str">
        <f t="shared" si="23"/>
        <v>4962-Kundenrückstände</v>
      </c>
      <c r="K471" t="b" cm="1">
        <f t="array" ref="K471">COUNT(FIND({0,1,2,3,4,5,6,7,8,9},J471))&gt;0</f>
        <v>1</v>
      </c>
    </row>
    <row r="472" spans="1:11" x14ac:dyDescent="0.3">
      <c r="A472" s="1" t="s">
        <v>1622</v>
      </c>
      <c r="B472" t="s">
        <v>827</v>
      </c>
      <c r="C472" t="s">
        <v>1623</v>
      </c>
      <c r="D472">
        <v>1</v>
      </c>
      <c r="E472" t="s">
        <v>766</v>
      </c>
      <c r="F472">
        <f>LEN(C472)-LEN(SUBSTITUTE(C472,"-",))</f>
        <v>1</v>
      </c>
      <c r="G472">
        <f t="shared" si="21"/>
        <v>1</v>
      </c>
      <c r="H472" t="str">
        <f t="shared" si="22"/>
        <v>4971-Neuer Buchungskreis Verwaltungsgesellschaft</v>
      </c>
      <c r="I472" t="e">
        <f t="shared" si="23"/>
        <v>#VALUE!</v>
      </c>
      <c r="J472" t="str">
        <f t="shared" si="23"/>
        <v>4971-Neuer</v>
      </c>
      <c r="K472" t="b" cm="1">
        <f t="array" ref="K472">COUNT(FIND({0,1,2,3,4,5,6,7,8,9},J472))&gt;0</f>
        <v>1</v>
      </c>
    </row>
    <row r="473" spans="1:11" x14ac:dyDescent="0.3">
      <c r="A473" s="1" t="s">
        <v>1624</v>
      </c>
      <c r="B473" t="s">
        <v>827</v>
      </c>
      <c r="C473" t="s">
        <v>1625</v>
      </c>
      <c r="D473">
        <v>1</v>
      </c>
      <c r="E473" t="s">
        <v>766</v>
      </c>
      <c r="F473">
        <f>LEN(C473)-LEN(SUBSTITUTE(C473,"-",))</f>
        <v>2</v>
      </c>
      <c r="G473">
        <f t="shared" si="21"/>
        <v>2</v>
      </c>
      <c r="H473" t="str">
        <f t="shared" si="22"/>
        <v>4976 - Neue Stammdaten-Felder in der Auswertung SQ00</v>
      </c>
      <c r="I473" t="e">
        <f t="shared" si="23"/>
        <v>#VALUE!</v>
      </c>
      <c r="J473" t="str">
        <f t="shared" si="23"/>
        <v>4976</v>
      </c>
      <c r="K473" t="b" cm="1">
        <f t="array" ref="K473">COUNT(FIND({0,1,2,3,4,5,6,7,8,9},J473))&gt;0</f>
        <v>1</v>
      </c>
    </row>
    <row r="474" spans="1:11" x14ac:dyDescent="0.3">
      <c r="A474" s="1" t="s">
        <v>1626</v>
      </c>
      <c r="B474" t="s">
        <v>827</v>
      </c>
      <c r="C474" t="s">
        <v>1627</v>
      </c>
      <c r="D474">
        <v>1</v>
      </c>
      <c r="E474" t="s">
        <v>766</v>
      </c>
      <c r="F474">
        <f>LEN(C474)-LEN(SUBSTITUTE(C474,"-",))</f>
        <v>0</v>
      </c>
      <c r="G474">
        <f t="shared" si="21"/>
        <v>0</v>
      </c>
      <c r="H474" t="e">
        <f t="shared" si="22"/>
        <v>#VALUE!</v>
      </c>
      <c r="I474" t="e">
        <f t="shared" si="23"/>
        <v>#VALUE!</v>
      </c>
      <c r="J474" t="e">
        <f t="shared" si="23"/>
        <v>#VALUE!</v>
      </c>
      <c r="K474" t="b" cm="1">
        <f t="array" ref="K474">COUNT(FIND({0,1,2,3,4,5,6,7,8,9},J474))&gt;0</f>
        <v>0</v>
      </c>
    </row>
    <row r="475" spans="1:11" x14ac:dyDescent="0.3">
      <c r="A475" s="1" t="s">
        <v>1628</v>
      </c>
      <c r="B475" t="s">
        <v>827</v>
      </c>
      <c r="C475" t="s">
        <v>1629</v>
      </c>
      <c r="D475">
        <v>1</v>
      </c>
      <c r="E475" t="s">
        <v>766</v>
      </c>
      <c r="F475">
        <f>LEN(C475)-LEN(SUBSTITUTE(C475,"-",))</f>
        <v>1</v>
      </c>
      <c r="G475">
        <f t="shared" si="21"/>
        <v>1</v>
      </c>
      <c r="H475" t="str">
        <f t="shared" si="22"/>
        <v>5012-EWB Sperre 14 Tage gültig</v>
      </c>
      <c r="I475" t="e">
        <f t="shared" si="23"/>
        <v>#VALUE!</v>
      </c>
      <c r="J475" t="str">
        <f t="shared" si="23"/>
        <v>5012-EWB</v>
      </c>
      <c r="K475" t="b" cm="1">
        <f t="array" ref="K475">COUNT(FIND({0,1,2,3,4,5,6,7,8,9},J475))&gt;0</f>
        <v>1</v>
      </c>
    </row>
    <row r="476" spans="1:11" x14ac:dyDescent="0.3">
      <c r="A476" s="1" t="s">
        <v>1630</v>
      </c>
      <c r="B476" t="s">
        <v>827</v>
      </c>
      <c r="C476" t="s">
        <v>1631</v>
      </c>
      <c r="D476">
        <v>1</v>
      </c>
      <c r="E476" t="s">
        <v>766</v>
      </c>
      <c r="F476">
        <f>LEN(C476)-LEN(SUBSTITUTE(C476,"-",))</f>
        <v>0</v>
      </c>
      <c r="G476">
        <f t="shared" si="21"/>
        <v>0</v>
      </c>
      <c r="H476" t="e">
        <f t="shared" si="22"/>
        <v>#VALUE!</v>
      </c>
      <c r="I476" t="e">
        <f t="shared" si="23"/>
        <v>#VALUE!</v>
      </c>
      <c r="J476" t="e">
        <f t="shared" si="23"/>
        <v>#VALUE!</v>
      </c>
      <c r="K476" t="b" cm="1">
        <f t="array" ref="K476">COUNT(FIND({0,1,2,3,4,5,6,7,8,9},J476))&gt;0</f>
        <v>0</v>
      </c>
    </row>
    <row r="477" spans="1:11" x14ac:dyDescent="0.3">
      <c r="A477" s="1" t="s">
        <v>1632</v>
      </c>
      <c r="B477" t="s">
        <v>827</v>
      </c>
      <c r="C477" t="s">
        <v>1633</v>
      </c>
      <c r="D477">
        <v>1</v>
      </c>
      <c r="E477" t="s">
        <v>766</v>
      </c>
      <c r="F477">
        <f>LEN(C477)-LEN(SUBSTITUTE(C477,"-",))</f>
        <v>1</v>
      </c>
      <c r="G477">
        <f t="shared" si="21"/>
        <v>1</v>
      </c>
      <c r="H477" t="str">
        <f t="shared" si="22"/>
        <v>5108-Text EXTERN Kundenstamm</v>
      </c>
      <c r="I477" t="e">
        <f t="shared" si="23"/>
        <v>#VALUE!</v>
      </c>
      <c r="J477" t="str">
        <f t="shared" si="23"/>
        <v>5108-Text</v>
      </c>
      <c r="K477" t="b" cm="1">
        <f t="array" ref="K477">COUNT(FIND({0,1,2,3,4,5,6,7,8,9},J477))&gt;0</f>
        <v>1</v>
      </c>
    </row>
    <row r="478" spans="1:11" x14ac:dyDescent="0.3">
      <c r="A478" s="1" t="s">
        <v>1634</v>
      </c>
      <c r="B478" t="s">
        <v>827</v>
      </c>
      <c r="C478" t="s">
        <v>1635</v>
      </c>
      <c r="D478">
        <v>1</v>
      </c>
      <c r="E478" t="s">
        <v>766</v>
      </c>
      <c r="F478">
        <f>LEN(C478)-LEN(SUBSTITUTE(C478,"-",))</f>
        <v>1</v>
      </c>
      <c r="G478">
        <f t="shared" si="21"/>
        <v>1</v>
      </c>
      <c r="H478" t="str">
        <f t="shared" si="22"/>
        <v>5167	-Konditionen Großhandel</v>
      </c>
      <c r="I478" t="e">
        <f t="shared" si="23"/>
        <v>#VALUE!</v>
      </c>
      <c r="J478" t="str">
        <f t="shared" si="23"/>
        <v>5167	-Konditionen</v>
      </c>
      <c r="K478" t="b" cm="1">
        <f t="array" ref="K478">COUNT(FIND({0,1,2,3,4,5,6,7,8,9},J478))&gt;0</f>
        <v>1</v>
      </c>
    </row>
    <row r="479" spans="1:11" x14ac:dyDescent="0.3">
      <c r="A479" s="1" t="s">
        <v>1636</v>
      </c>
      <c r="B479" t="s">
        <v>827</v>
      </c>
      <c r="C479" t="s">
        <v>1637</v>
      </c>
      <c r="D479">
        <v>1</v>
      </c>
      <c r="E479" t="s">
        <v>766</v>
      </c>
      <c r="F479">
        <f>LEN(C479)-LEN(SUBSTITUTE(C479,"-",))</f>
        <v>0</v>
      </c>
      <c r="G479">
        <f t="shared" si="21"/>
        <v>0</v>
      </c>
      <c r="H479" t="e">
        <f t="shared" si="22"/>
        <v>#VALUE!</v>
      </c>
      <c r="I479" t="e">
        <f t="shared" si="23"/>
        <v>#VALUE!</v>
      </c>
      <c r="J479" t="e">
        <f t="shared" si="23"/>
        <v>#VALUE!</v>
      </c>
      <c r="K479" t="b" cm="1">
        <f t="array" ref="K479">COUNT(FIND({0,1,2,3,4,5,6,7,8,9},J479))&gt;0</f>
        <v>0</v>
      </c>
    </row>
    <row r="480" spans="1:11" x14ac:dyDescent="0.3">
      <c r="A480" s="1" t="s">
        <v>1638</v>
      </c>
      <c r="B480" t="s">
        <v>827</v>
      </c>
      <c r="C480" t="s">
        <v>1639</v>
      </c>
      <c r="D480">
        <v>1</v>
      </c>
      <c r="E480" t="s">
        <v>766</v>
      </c>
      <c r="F480">
        <f>LEN(C480)-LEN(SUBSTITUTE(C480,"-",))</f>
        <v>1</v>
      </c>
      <c r="G480">
        <f t="shared" si="21"/>
        <v>1</v>
      </c>
      <c r="H480" t="str">
        <f t="shared" si="22"/>
        <v>5231-Buchungsübersicht auf Testing wieder aktivieren</v>
      </c>
      <c r="I480" t="e">
        <f t="shared" si="23"/>
        <v>#VALUE!</v>
      </c>
      <c r="J480" t="str">
        <f t="shared" si="23"/>
        <v>5231-Buchungsübersicht</v>
      </c>
      <c r="K480" t="b" cm="1">
        <f t="array" ref="K480">COUNT(FIND({0,1,2,3,4,5,6,7,8,9},J480))&gt;0</f>
        <v>1</v>
      </c>
    </row>
    <row r="481" spans="1:11" x14ac:dyDescent="0.3">
      <c r="A481" s="1" t="s">
        <v>1640</v>
      </c>
      <c r="B481" t="s">
        <v>827</v>
      </c>
      <c r="C481" t="s">
        <v>1641</v>
      </c>
      <c r="D481">
        <v>1</v>
      </c>
      <c r="E481" t="s">
        <v>766</v>
      </c>
      <c r="F481">
        <f>LEN(C481)-LEN(SUBSTITUTE(C481,"-",))</f>
        <v>1</v>
      </c>
      <c r="G481">
        <f t="shared" si="21"/>
        <v>1</v>
      </c>
      <c r="H481" t="str">
        <f t="shared" si="22"/>
        <v>5282-Endlieferkennzeichen</v>
      </c>
      <c r="I481" t="e">
        <f t="shared" si="23"/>
        <v>#VALUE!</v>
      </c>
      <c r="J481" t="e">
        <f t="shared" si="23"/>
        <v>#VALUE!</v>
      </c>
      <c r="K481" t="b" cm="1">
        <f t="array" ref="K481">COUNT(FIND({0,1,2,3,4,5,6,7,8,9},J481))&gt;0</f>
        <v>0</v>
      </c>
    </row>
    <row r="482" spans="1:11" x14ac:dyDescent="0.3">
      <c r="A482" s="1" t="s">
        <v>1642</v>
      </c>
      <c r="B482" t="s">
        <v>827</v>
      </c>
      <c r="C482" t="s">
        <v>1643</v>
      </c>
      <c r="D482">
        <v>1</v>
      </c>
      <c r="E482" t="s">
        <v>766</v>
      </c>
      <c r="F482">
        <f>LEN(C482)-LEN(SUBSTITUTE(C482,"-",))</f>
        <v>1</v>
      </c>
      <c r="G482">
        <f t="shared" si="21"/>
        <v>1</v>
      </c>
      <c r="H482" t="str">
        <f t="shared" si="22"/>
        <v>5313 Anzeigen von Bedingungen für Grob-WE</v>
      </c>
      <c r="I482" t="e">
        <f t="shared" si="23"/>
        <v>#VALUE!</v>
      </c>
      <c r="J482" t="str">
        <f t="shared" si="23"/>
        <v>5313</v>
      </c>
      <c r="K482" t="b" cm="1">
        <f t="array" ref="K482">COUNT(FIND({0,1,2,3,4,5,6,7,8,9},J482))&gt;0</f>
        <v>1</v>
      </c>
    </row>
    <row r="483" spans="1:11" x14ac:dyDescent="0.3">
      <c r="A483" s="1" t="s">
        <v>1644</v>
      </c>
      <c r="B483" t="s">
        <v>827</v>
      </c>
      <c r="C483" t="s">
        <v>1645</v>
      </c>
      <c r="D483">
        <v>1</v>
      </c>
      <c r="E483" t="s">
        <v>766</v>
      </c>
      <c r="F483">
        <f>LEN(C483)-LEN(SUBSTITUTE(C483,"-",))</f>
        <v>0</v>
      </c>
      <c r="G483">
        <f t="shared" si="21"/>
        <v>0</v>
      </c>
      <c r="H483" t="e">
        <f t="shared" si="22"/>
        <v>#VALUE!</v>
      </c>
      <c r="I483" t="e">
        <f t="shared" si="23"/>
        <v>#VALUE!</v>
      </c>
      <c r="J483" t="e">
        <f t="shared" si="23"/>
        <v>#VALUE!</v>
      </c>
      <c r="K483" t="b" cm="1">
        <f t="array" ref="K483">COUNT(FIND({0,1,2,3,4,5,6,7,8,9},J483))&gt;0</f>
        <v>0</v>
      </c>
    </row>
    <row r="484" spans="1:11" x14ac:dyDescent="0.3">
      <c r="A484" s="1" t="s">
        <v>1646</v>
      </c>
      <c r="B484" t="s">
        <v>827</v>
      </c>
      <c r="C484" t="s">
        <v>1647</v>
      </c>
      <c r="D484">
        <v>1</v>
      </c>
      <c r="E484" t="s">
        <v>766</v>
      </c>
      <c r="F484">
        <f>LEN(C484)-LEN(SUBSTITUTE(C484,"-",))</f>
        <v>1</v>
      </c>
      <c r="G484">
        <f t="shared" si="21"/>
        <v>1</v>
      </c>
      <c r="H484" t="str">
        <f t="shared" si="22"/>
        <v>5346 Bild- &amp; Textdatenbank</v>
      </c>
      <c r="I484" t="e">
        <f t="shared" si="23"/>
        <v>#VALUE!</v>
      </c>
      <c r="J484" t="str">
        <f t="shared" si="23"/>
        <v>5346</v>
      </c>
      <c r="K484" t="b" cm="1">
        <f t="array" ref="K484">COUNT(FIND({0,1,2,3,4,5,6,7,8,9},J484))&gt;0</f>
        <v>1</v>
      </c>
    </row>
    <row r="485" spans="1:11" x14ac:dyDescent="0.3">
      <c r="A485" s="1" t="s">
        <v>1648</v>
      </c>
      <c r="B485" t="s">
        <v>827</v>
      </c>
      <c r="C485" t="s">
        <v>1649</v>
      </c>
      <c r="D485">
        <v>1</v>
      </c>
      <c r="E485" t="s">
        <v>766</v>
      </c>
      <c r="F485">
        <f>LEN(C485)-LEN(SUBSTITUTE(C485,"-",))</f>
        <v>0</v>
      </c>
      <c r="G485">
        <f t="shared" si="21"/>
        <v>0</v>
      </c>
      <c r="H485" t="e">
        <f t="shared" si="22"/>
        <v>#VALUE!</v>
      </c>
      <c r="I485" t="e">
        <f t="shared" si="23"/>
        <v>#VALUE!</v>
      </c>
      <c r="J485" t="e">
        <f t="shared" si="23"/>
        <v>#VALUE!</v>
      </c>
      <c r="K485" t="b" cm="1">
        <f t="array" ref="K485">COUNT(FIND({0,1,2,3,4,5,6,7,8,9},J485))&gt;0</f>
        <v>0</v>
      </c>
    </row>
    <row r="486" spans="1:11" x14ac:dyDescent="0.3">
      <c r="A486" s="1" t="s">
        <v>1650</v>
      </c>
      <c r="B486" t="s">
        <v>827</v>
      </c>
      <c r="C486" t="s">
        <v>1651</v>
      </c>
      <c r="D486">
        <v>1</v>
      </c>
      <c r="E486" t="s">
        <v>766</v>
      </c>
      <c r="F486">
        <f>LEN(C486)-LEN(SUBSTITUTE(C486,"-",))</f>
        <v>1</v>
      </c>
      <c r="G486">
        <f t="shared" si="21"/>
        <v>1</v>
      </c>
      <c r="H486" t="str">
        <f t="shared" si="22"/>
        <v>5388-WK Transitbestand überschritten</v>
      </c>
      <c r="I486" t="e">
        <f t="shared" si="23"/>
        <v>#VALUE!</v>
      </c>
      <c r="J486" t="str">
        <f t="shared" si="23"/>
        <v>5388-WK</v>
      </c>
      <c r="K486" t="b" cm="1">
        <f t="array" ref="K486">COUNT(FIND({0,1,2,3,4,5,6,7,8,9},J486))&gt;0</f>
        <v>1</v>
      </c>
    </row>
    <row r="487" spans="1:11" x14ac:dyDescent="0.3">
      <c r="A487" s="1" t="s">
        <v>1652</v>
      </c>
      <c r="B487" t="s">
        <v>827</v>
      </c>
      <c r="C487" t="s">
        <v>1653</v>
      </c>
      <c r="D487">
        <v>1</v>
      </c>
      <c r="E487" t="s">
        <v>766</v>
      </c>
      <c r="F487">
        <f>LEN(C487)-LEN(SUBSTITUTE(C487,"-",))</f>
        <v>0</v>
      </c>
      <c r="G487">
        <f t="shared" si="21"/>
        <v>0</v>
      </c>
      <c r="H487" t="e">
        <f t="shared" si="22"/>
        <v>#VALUE!</v>
      </c>
      <c r="I487" t="e">
        <f t="shared" si="23"/>
        <v>#VALUE!</v>
      </c>
      <c r="J487" t="e">
        <f t="shared" si="23"/>
        <v>#VALUE!</v>
      </c>
      <c r="K487" t="b" cm="1">
        <f t="array" ref="K487">COUNT(FIND({0,1,2,3,4,5,6,7,8,9},J487))&gt;0</f>
        <v>0</v>
      </c>
    </row>
    <row r="488" spans="1:11" x14ac:dyDescent="0.3">
      <c r="A488" s="1" t="s">
        <v>1654</v>
      </c>
      <c r="B488" t="s">
        <v>827</v>
      </c>
      <c r="C488" t="s">
        <v>1655</v>
      </c>
      <c r="D488">
        <v>1</v>
      </c>
      <c r="E488" t="s">
        <v>766</v>
      </c>
      <c r="F488">
        <f>LEN(C488)-LEN(SUBSTITUTE(C488,"-",))</f>
        <v>1</v>
      </c>
      <c r="G488">
        <f t="shared" si="21"/>
        <v>1</v>
      </c>
      <c r="H488" t="str">
        <f t="shared" si="22"/>
        <v>5406-Einteilungstypen und Kundenaufträgen</v>
      </c>
      <c r="I488" t="e">
        <f t="shared" si="23"/>
        <v>#VALUE!</v>
      </c>
      <c r="J488" t="str">
        <f t="shared" si="23"/>
        <v>5406-Einteilungstypen</v>
      </c>
      <c r="K488" t="b" cm="1">
        <f t="array" ref="K488">COUNT(FIND({0,1,2,3,4,5,6,7,8,9},J488))&gt;0</f>
        <v>1</v>
      </c>
    </row>
    <row r="489" spans="1:11" x14ac:dyDescent="0.3">
      <c r="A489" s="1" t="s">
        <v>1656</v>
      </c>
      <c r="B489" t="s">
        <v>827</v>
      </c>
      <c r="C489" t="s">
        <v>1657</v>
      </c>
      <c r="D489">
        <v>1</v>
      </c>
      <c r="E489" t="s">
        <v>766</v>
      </c>
      <c r="F489">
        <f>LEN(C489)-LEN(SUBSTITUTE(C489,"-",))</f>
        <v>1</v>
      </c>
      <c r="G489">
        <f t="shared" si="21"/>
        <v>1</v>
      </c>
      <c r="H489" t="str">
        <f t="shared" si="22"/>
        <v>5407-Redesign Popupa Appl. V1</v>
      </c>
      <c r="I489" t="e">
        <f t="shared" si="23"/>
        <v>#VALUE!</v>
      </c>
      <c r="J489" t="str">
        <f t="shared" si="23"/>
        <v>5407-Redesign</v>
      </c>
      <c r="K489" t="b" cm="1">
        <f t="array" ref="K489">COUNT(FIND({0,1,2,3,4,5,6,7,8,9},J489))&gt;0</f>
        <v>1</v>
      </c>
    </row>
    <row r="490" spans="1:11" x14ac:dyDescent="0.3">
      <c r="A490" s="1" t="s">
        <v>1658</v>
      </c>
      <c r="B490" t="s">
        <v>827</v>
      </c>
      <c r="C490" t="s">
        <v>1659</v>
      </c>
      <c r="D490">
        <v>1</v>
      </c>
      <c r="E490" t="s">
        <v>766</v>
      </c>
      <c r="F490">
        <f>LEN(C490)-LEN(SUBSTITUTE(C490,"-",))</f>
        <v>1</v>
      </c>
      <c r="G490">
        <f t="shared" si="21"/>
        <v>1</v>
      </c>
      <c r="H490" t="str">
        <f t="shared" si="22"/>
        <v>5413-Datenablage Gefahrdatenblätter</v>
      </c>
      <c r="I490" t="e">
        <f t="shared" si="23"/>
        <v>#VALUE!</v>
      </c>
      <c r="J490" t="str">
        <f t="shared" si="23"/>
        <v>5413-Datenablage</v>
      </c>
      <c r="K490" t="b" cm="1">
        <f t="array" ref="K490">COUNT(FIND({0,1,2,3,4,5,6,7,8,9},J490))&gt;0</f>
        <v>1</v>
      </c>
    </row>
    <row r="491" spans="1:11" x14ac:dyDescent="0.3">
      <c r="A491" s="1" t="s">
        <v>1660</v>
      </c>
      <c r="B491" t="s">
        <v>827</v>
      </c>
      <c r="C491" t="s">
        <v>1661</v>
      </c>
      <c r="D491">
        <v>1</v>
      </c>
      <c r="E491" t="s">
        <v>766</v>
      </c>
      <c r="F491">
        <f>LEN(C491)-LEN(SUBSTITUTE(C491,"-",))</f>
        <v>1</v>
      </c>
      <c r="G491">
        <f t="shared" si="21"/>
        <v>1</v>
      </c>
      <c r="H491" t="str">
        <f t="shared" si="22"/>
        <v>5413-Gefahrstammblätter</v>
      </c>
      <c r="I491" t="e">
        <f t="shared" si="23"/>
        <v>#VALUE!</v>
      </c>
      <c r="J491" t="e">
        <f t="shared" si="23"/>
        <v>#VALUE!</v>
      </c>
      <c r="K491" t="b" cm="1">
        <f t="array" ref="K491">COUNT(FIND({0,1,2,3,4,5,6,7,8,9},J491))&gt;0</f>
        <v>0</v>
      </c>
    </row>
    <row r="492" spans="1:11" x14ac:dyDescent="0.3">
      <c r="A492" s="1" t="s">
        <v>1662</v>
      </c>
      <c r="B492" t="s">
        <v>827</v>
      </c>
      <c r="C492" t="s">
        <v>1663</v>
      </c>
      <c r="D492">
        <v>1</v>
      </c>
      <c r="E492" t="s">
        <v>766</v>
      </c>
      <c r="F492">
        <f>LEN(C492)-LEN(SUBSTITUTE(C492,"-",))</f>
        <v>0</v>
      </c>
      <c r="G492">
        <f t="shared" si="21"/>
        <v>0</v>
      </c>
      <c r="H492" t="e">
        <f t="shared" si="22"/>
        <v>#VALUE!</v>
      </c>
      <c r="I492" t="e">
        <f t="shared" si="23"/>
        <v>#VALUE!</v>
      </c>
      <c r="J492" t="e">
        <f t="shared" si="23"/>
        <v>#VALUE!</v>
      </c>
      <c r="K492" t="b" cm="1">
        <f t="array" ref="K492">COUNT(FIND({0,1,2,3,4,5,6,7,8,9},J492))&gt;0</f>
        <v>0</v>
      </c>
    </row>
    <row r="493" spans="1:11" x14ac:dyDescent="0.3">
      <c r="A493" s="1" t="s">
        <v>1664</v>
      </c>
      <c r="B493" t="s">
        <v>827</v>
      </c>
      <c r="C493" t="s">
        <v>1665</v>
      </c>
      <c r="D493">
        <v>1</v>
      </c>
      <c r="E493" t="s">
        <v>766</v>
      </c>
      <c r="F493">
        <f>LEN(C493)-LEN(SUBSTITUTE(C493,"-",))</f>
        <v>0</v>
      </c>
      <c r="G493">
        <f t="shared" si="21"/>
        <v>0</v>
      </c>
      <c r="H493" t="e">
        <f t="shared" si="22"/>
        <v>#VALUE!</v>
      </c>
      <c r="I493" t="e">
        <f t="shared" si="23"/>
        <v>#VALUE!</v>
      </c>
      <c r="J493" t="e">
        <f t="shared" si="23"/>
        <v>#VALUE!</v>
      </c>
      <c r="K493" t="b" cm="1">
        <f t="array" ref="K493">COUNT(FIND({0,1,2,3,4,5,6,7,8,9},J493))&gt;0</f>
        <v>0</v>
      </c>
    </row>
    <row r="494" spans="1:11" x14ac:dyDescent="0.3">
      <c r="A494" s="1" t="s">
        <v>1666</v>
      </c>
      <c r="B494" t="s">
        <v>827</v>
      </c>
      <c r="C494" t="s">
        <v>1667</v>
      </c>
      <c r="D494">
        <v>1</v>
      </c>
      <c r="E494" t="s">
        <v>766</v>
      </c>
      <c r="F494">
        <f>LEN(C494)-LEN(SUBSTITUTE(C494,"-",))</f>
        <v>1</v>
      </c>
      <c r="G494">
        <f t="shared" si="21"/>
        <v>1</v>
      </c>
      <c r="H494" t="str">
        <f t="shared" si="22"/>
        <v>5485-Lieferlauf für Würzburg</v>
      </c>
      <c r="I494" t="e">
        <f t="shared" si="23"/>
        <v>#VALUE!</v>
      </c>
      <c r="J494" t="str">
        <f t="shared" si="23"/>
        <v>5485-Lieferlauf</v>
      </c>
      <c r="K494" t="b" cm="1">
        <f t="array" ref="K494">COUNT(FIND({0,1,2,3,4,5,6,7,8,9},J494))&gt;0</f>
        <v>1</v>
      </c>
    </row>
    <row r="495" spans="1:11" x14ac:dyDescent="0.3">
      <c r="A495" s="1" t="s">
        <v>1668</v>
      </c>
      <c r="B495" t="s">
        <v>827</v>
      </c>
      <c r="C495" t="s">
        <v>1669</v>
      </c>
      <c r="D495">
        <v>1</v>
      </c>
      <c r="E495" t="s">
        <v>766</v>
      </c>
      <c r="F495">
        <f>LEN(C495)-LEN(SUBSTITUTE(C495,"-",))</f>
        <v>0</v>
      </c>
      <c r="G495">
        <f t="shared" si="21"/>
        <v>0</v>
      </c>
      <c r="H495" t="e">
        <f t="shared" si="22"/>
        <v>#VALUE!</v>
      </c>
      <c r="I495" t="e">
        <f t="shared" si="23"/>
        <v>#VALUE!</v>
      </c>
      <c r="J495" t="e">
        <f t="shared" si="23"/>
        <v>#VALUE!</v>
      </c>
      <c r="K495" t="b" cm="1">
        <f t="array" ref="K495">COUNT(FIND({0,1,2,3,4,5,6,7,8,9},J495))&gt;0</f>
        <v>0</v>
      </c>
    </row>
    <row r="496" spans="1:11" x14ac:dyDescent="0.3">
      <c r="A496" s="1" t="s">
        <v>1670</v>
      </c>
      <c r="B496" t="s">
        <v>827</v>
      </c>
      <c r="C496" t="s">
        <v>1671</v>
      </c>
      <c r="D496">
        <v>1</v>
      </c>
      <c r="E496" t="s">
        <v>766</v>
      </c>
      <c r="F496">
        <f>LEN(C496)-LEN(SUBSTITUTE(C496,"-",))</f>
        <v>0</v>
      </c>
      <c r="G496">
        <f t="shared" si="21"/>
        <v>0</v>
      </c>
      <c r="H496" t="e">
        <f t="shared" si="22"/>
        <v>#VALUE!</v>
      </c>
      <c r="I496" t="e">
        <f t="shared" si="23"/>
        <v>#VALUE!</v>
      </c>
      <c r="J496" t="e">
        <f t="shared" si="23"/>
        <v>#VALUE!</v>
      </c>
      <c r="K496" t="b" cm="1">
        <f t="array" ref="K496">COUNT(FIND({0,1,2,3,4,5,6,7,8,9},J496))&gt;0</f>
        <v>0</v>
      </c>
    </row>
    <row r="497" spans="1:11" x14ac:dyDescent="0.3">
      <c r="A497" s="1" t="s">
        <v>1672</v>
      </c>
      <c r="B497" t="s">
        <v>827</v>
      </c>
      <c r="C497" t="s">
        <v>1673</v>
      </c>
      <c r="D497">
        <v>1</v>
      </c>
      <c r="E497" t="s">
        <v>766</v>
      </c>
      <c r="F497">
        <f>LEN(C497)-LEN(SUBSTITUTE(C497,"-",))</f>
        <v>1</v>
      </c>
      <c r="G497">
        <f t="shared" si="21"/>
        <v>1</v>
      </c>
      <c r="H497" t="str">
        <f t="shared" si="22"/>
        <v>5543-Vorschalttransaktionen Filialprozesse</v>
      </c>
      <c r="I497" t="e">
        <f t="shared" si="23"/>
        <v>#VALUE!</v>
      </c>
      <c r="J497" t="str">
        <f t="shared" si="23"/>
        <v>5543-Vorschalttransaktionen</v>
      </c>
      <c r="K497" t="b" cm="1">
        <f t="array" ref="K497">COUNT(FIND({0,1,2,3,4,5,6,7,8,9},J497))&gt;0</f>
        <v>1</v>
      </c>
    </row>
    <row r="498" spans="1:11" x14ac:dyDescent="0.3">
      <c r="A498" s="1" t="s">
        <v>1674</v>
      </c>
      <c r="B498" t="s">
        <v>827</v>
      </c>
      <c r="C498" t="s">
        <v>1675</v>
      </c>
      <c r="D498">
        <v>1</v>
      </c>
      <c r="E498" t="s">
        <v>766</v>
      </c>
      <c r="F498">
        <f>LEN(C498)-LEN(SUBSTITUTE(C498,"-",))</f>
        <v>0</v>
      </c>
      <c r="G498">
        <f t="shared" si="21"/>
        <v>0</v>
      </c>
      <c r="H498" t="e">
        <f t="shared" si="22"/>
        <v>#VALUE!</v>
      </c>
      <c r="I498" t="e">
        <f t="shared" si="23"/>
        <v>#VALUE!</v>
      </c>
      <c r="J498" t="e">
        <f t="shared" si="23"/>
        <v>#VALUE!</v>
      </c>
      <c r="K498" t="b" cm="1">
        <f t="array" ref="K498">COUNT(FIND({0,1,2,3,4,5,6,7,8,9},J498))&gt;0</f>
        <v>0</v>
      </c>
    </row>
    <row r="499" spans="1:11" x14ac:dyDescent="0.3">
      <c r="A499" s="1" t="s">
        <v>1676</v>
      </c>
      <c r="B499" t="s">
        <v>827</v>
      </c>
      <c r="C499" t="s">
        <v>1677</v>
      </c>
      <c r="D499">
        <v>1</v>
      </c>
      <c r="E499" t="s">
        <v>766</v>
      </c>
      <c r="F499">
        <f>LEN(C499)-LEN(SUBSTITUTE(C499,"-",))</f>
        <v>1</v>
      </c>
      <c r="G499">
        <f t="shared" si="21"/>
        <v>1</v>
      </c>
      <c r="H499" t="str">
        <f t="shared" si="22"/>
        <v>5587-Automatische Filialversandprüfung im Neuterminierer</v>
      </c>
      <c r="I499" t="e">
        <f t="shared" si="23"/>
        <v>#VALUE!</v>
      </c>
      <c r="J499" t="str">
        <f t="shared" si="23"/>
        <v>5587-Automatische</v>
      </c>
      <c r="K499" t="b" cm="1">
        <f t="array" ref="K499">COUNT(FIND({0,1,2,3,4,5,6,7,8,9},J499))&gt;0</f>
        <v>1</v>
      </c>
    </row>
    <row r="500" spans="1:11" x14ac:dyDescent="0.3">
      <c r="A500" s="1" t="s">
        <v>1678</v>
      </c>
      <c r="B500" t="s">
        <v>827</v>
      </c>
      <c r="C500" t="s">
        <v>1679</v>
      </c>
      <c r="D500">
        <v>1</v>
      </c>
      <c r="E500" t="s">
        <v>766</v>
      </c>
      <c r="F500">
        <f>LEN(C500)-LEN(SUBSTITUTE(C500,"-",))</f>
        <v>1</v>
      </c>
      <c r="G500">
        <f t="shared" si="21"/>
        <v>1</v>
      </c>
      <c r="H500" t="str">
        <f t="shared" si="22"/>
        <v>5591-Änderung Status Kundeneinzelbestellung</v>
      </c>
      <c r="I500" t="e">
        <f t="shared" si="23"/>
        <v>#VALUE!</v>
      </c>
      <c r="J500" t="str">
        <f t="shared" si="23"/>
        <v>5591-Änderung</v>
      </c>
      <c r="K500" t="b" cm="1">
        <f t="array" ref="K500">COUNT(FIND({0,1,2,3,4,5,6,7,8,9},J500))&gt;0</f>
        <v>1</v>
      </c>
    </row>
    <row r="501" spans="1:11" x14ac:dyDescent="0.3">
      <c r="A501" s="1" t="s">
        <v>1680</v>
      </c>
      <c r="B501" t="s">
        <v>827</v>
      </c>
      <c r="C501" t="s">
        <v>1681</v>
      </c>
      <c r="D501">
        <v>1</v>
      </c>
      <c r="E501" t="s">
        <v>766</v>
      </c>
      <c r="F501">
        <f>LEN(C501)-LEN(SUBSTITUTE(C501,"-",))</f>
        <v>2</v>
      </c>
      <c r="G501">
        <f t="shared" si="21"/>
        <v>2</v>
      </c>
      <c r="H501" t="str">
        <f t="shared" si="22"/>
        <v>5627-Differenzen BW - TD</v>
      </c>
      <c r="I501" t="e">
        <f t="shared" si="23"/>
        <v>#VALUE!</v>
      </c>
      <c r="J501" t="str">
        <f t="shared" si="23"/>
        <v>5627-Differenzen</v>
      </c>
      <c r="K501" t="b" cm="1">
        <f t="array" ref="K501">COUNT(FIND({0,1,2,3,4,5,6,7,8,9},J501))&gt;0</f>
        <v>1</v>
      </c>
    </row>
    <row r="502" spans="1:11" x14ac:dyDescent="0.3">
      <c r="A502" s="1" t="s">
        <v>1682</v>
      </c>
      <c r="B502" t="s">
        <v>827</v>
      </c>
      <c r="C502" t="s">
        <v>1683</v>
      </c>
      <c r="D502">
        <v>1</v>
      </c>
      <c r="E502" t="s">
        <v>766</v>
      </c>
      <c r="F502">
        <f>LEN(C502)-LEN(SUBSTITUTE(C502,"-",))</f>
        <v>1</v>
      </c>
      <c r="G502">
        <f t="shared" si="21"/>
        <v>1</v>
      </c>
      <c r="H502" t="str">
        <f t="shared" si="22"/>
        <v>5640-Übermittlung Stammdatendatei</v>
      </c>
      <c r="I502" t="e">
        <f t="shared" si="23"/>
        <v>#VALUE!</v>
      </c>
      <c r="J502" t="str">
        <f t="shared" si="23"/>
        <v>5640-Übermittlung</v>
      </c>
      <c r="K502" t="b" cm="1">
        <f t="array" ref="K502">COUNT(FIND({0,1,2,3,4,5,6,7,8,9},J502))&gt;0</f>
        <v>1</v>
      </c>
    </row>
    <row r="503" spans="1:11" x14ac:dyDescent="0.3">
      <c r="A503" s="1" t="s">
        <v>1684</v>
      </c>
      <c r="B503" t="s">
        <v>827</v>
      </c>
      <c r="C503" t="s">
        <v>1685</v>
      </c>
      <c r="D503">
        <v>1</v>
      </c>
      <c r="E503" t="s">
        <v>766</v>
      </c>
      <c r="F503">
        <f>LEN(C503)-LEN(SUBSTITUTE(C503,"-",))</f>
        <v>1</v>
      </c>
      <c r="G503">
        <f t="shared" si="21"/>
        <v>1</v>
      </c>
      <c r="H503" t="str">
        <f t="shared" si="22"/>
        <v>5659-Umstellung Inventory Report Konsignation</v>
      </c>
      <c r="I503" t="e">
        <f t="shared" si="23"/>
        <v>#VALUE!</v>
      </c>
      <c r="J503" t="str">
        <f t="shared" si="23"/>
        <v>5659-Umstellung</v>
      </c>
      <c r="K503" t="b" cm="1">
        <f t="array" ref="K503">COUNT(FIND({0,1,2,3,4,5,6,7,8,9},J503))&gt;0</f>
        <v>1</v>
      </c>
    </row>
    <row r="504" spans="1:11" x14ac:dyDescent="0.3">
      <c r="A504" s="1" t="s">
        <v>1686</v>
      </c>
      <c r="B504" t="s">
        <v>827</v>
      </c>
      <c r="C504" t="s">
        <v>1687</v>
      </c>
      <c r="D504">
        <v>1</v>
      </c>
      <c r="E504" t="s">
        <v>766</v>
      </c>
      <c r="F504">
        <f>LEN(C504)-LEN(SUBSTITUTE(C504,"-",))</f>
        <v>1</v>
      </c>
      <c r="G504">
        <f t="shared" si="21"/>
        <v>1</v>
      </c>
      <c r="H504" t="str">
        <f t="shared" si="22"/>
        <v>5662-Stammdatenermittlung Gefahrgut für Hermes</v>
      </c>
      <c r="I504" t="e">
        <f t="shared" si="23"/>
        <v>#VALUE!</v>
      </c>
      <c r="J504" t="str">
        <f t="shared" si="23"/>
        <v>5662-Stammdatenermittlung</v>
      </c>
      <c r="K504" t="b" cm="1">
        <f t="array" ref="K504">COUNT(FIND({0,1,2,3,4,5,6,7,8,9},J504))&gt;0</f>
        <v>1</v>
      </c>
    </row>
    <row r="505" spans="1:11" x14ac:dyDescent="0.3">
      <c r="A505" s="1" t="s">
        <v>1688</v>
      </c>
      <c r="B505" t="s">
        <v>827</v>
      </c>
      <c r="C505" t="s">
        <v>1689</v>
      </c>
      <c r="D505">
        <v>1</v>
      </c>
      <c r="E505" t="s">
        <v>766</v>
      </c>
      <c r="F505">
        <f>LEN(C505)-LEN(SUBSTITUTE(C505,"-",))</f>
        <v>1</v>
      </c>
      <c r="G505">
        <f t="shared" si="21"/>
        <v>1</v>
      </c>
      <c r="H505" t="str">
        <f t="shared" si="22"/>
        <v>5673-Automatisches Abschließen CS</v>
      </c>
      <c r="I505" t="e">
        <f t="shared" si="23"/>
        <v>#VALUE!</v>
      </c>
      <c r="J505" t="str">
        <f t="shared" si="23"/>
        <v>5673-Automatisches</v>
      </c>
      <c r="K505" t="b" cm="1">
        <f t="array" ref="K505">COUNT(FIND({0,1,2,3,4,5,6,7,8,9},J505))&gt;0</f>
        <v>1</v>
      </c>
    </row>
    <row r="506" spans="1:11" x14ac:dyDescent="0.3">
      <c r="A506" s="1" t="s">
        <v>1690</v>
      </c>
      <c r="B506" t="s">
        <v>827</v>
      </c>
      <c r="C506" t="s">
        <v>1691</v>
      </c>
      <c r="D506">
        <v>1</v>
      </c>
      <c r="E506" t="s">
        <v>766</v>
      </c>
      <c r="F506">
        <f>LEN(C506)-LEN(SUBSTITUTE(C506,"-",))</f>
        <v>1</v>
      </c>
      <c r="G506">
        <f t="shared" si="21"/>
        <v>1</v>
      </c>
      <c r="H506" t="str">
        <f t="shared" si="22"/>
        <v>5678-Kontrollausdruck Inventory Report</v>
      </c>
      <c r="I506" t="e">
        <f t="shared" si="23"/>
        <v>#VALUE!</v>
      </c>
      <c r="J506" t="str">
        <f t="shared" si="23"/>
        <v>5678-Kontrollausdruck</v>
      </c>
      <c r="K506" t="b" cm="1">
        <f t="array" ref="K506">COUNT(FIND({0,1,2,3,4,5,6,7,8,9},J506))&gt;0</f>
        <v>1</v>
      </c>
    </row>
    <row r="507" spans="1:11" x14ac:dyDescent="0.3">
      <c r="A507" s="1" t="s">
        <v>1692</v>
      </c>
      <c r="B507" t="s">
        <v>827</v>
      </c>
      <c r="C507" t="s">
        <v>1693</v>
      </c>
      <c r="D507">
        <v>1</v>
      </c>
      <c r="E507" t="s">
        <v>766</v>
      </c>
      <c r="F507">
        <f>LEN(C507)-LEN(SUBSTITUTE(C507,"-",))</f>
        <v>1</v>
      </c>
      <c r="G507">
        <f t="shared" si="21"/>
        <v>1</v>
      </c>
      <c r="H507" t="str">
        <f t="shared" si="22"/>
        <v>5683-Steuertabelle für Erwerbsberechtigung</v>
      </c>
      <c r="I507" t="e">
        <f t="shared" si="23"/>
        <v>#VALUE!</v>
      </c>
      <c r="J507" t="str">
        <f t="shared" si="23"/>
        <v>5683-Steuertabelle</v>
      </c>
      <c r="K507" t="b" cm="1">
        <f t="array" ref="K507">COUNT(FIND({0,1,2,3,4,5,6,7,8,9},J507))&gt;0</f>
        <v>1</v>
      </c>
    </row>
    <row r="508" spans="1:11" x14ac:dyDescent="0.3">
      <c r="A508" s="1" t="s">
        <v>1694</v>
      </c>
      <c r="B508" t="s">
        <v>827</v>
      </c>
      <c r="C508" t="s">
        <v>1695</v>
      </c>
      <c r="D508">
        <v>1</v>
      </c>
      <c r="E508" t="s">
        <v>766</v>
      </c>
      <c r="F508">
        <f>LEN(C508)-LEN(SUBSTITUTE(C508,"-",))</f>
        <v>2</v>
      </c>
      <c r="G508">
        <f t="shared" si="21"/>
        <v>2</v>
      </c>
      <c r="H508" t="str">
        <f t="shared" si="22"/>
        <v>5724-Erweiterung Gefahrstof-Funktione (EHS)</v>
      </c>
      <c r="I508" t="e">
        <f t="shared" si="23"/>
        <v>#VALUE!</v>
      </c>
      <c r="J508" t="str">
        <f t="shared" si="23"/>
        <v>5724-Erweiterung</v>
      </c>
      <c r="K508" t="b" cm="1">
        <f t="array" ref="K508">COUNT(FIND({0,1,2,3,4,5,6,7,8,9},J508))&gt;0</f>
        <v>1</v>
      </c>
    </row>
    <row r="509" spans="1:11" x14ac:dyDescent="0.3">
      <c r="A509" s="1" t="s">
        <v>1696</v>
      </c>
      <c r="B509" t="s">
        <v>827</v>
      </c>
      <c r="C509" t="s">
        <v>1697</v>
      </c>
      <c r="D509">
        <v>1</v>
      </c>
      <c r="E509" t="s">
        <v>766</v>
      </c>
      <c r="F509">
        <f>LEN(C509)-LEN(SUBSTITUTE(C509,"-",))</f>
        <v>1</v>
      </c>
      <c r="G509">
        <f t="shared" si="21"/>
        <v>1</v>
      </c>
      <c r="H509" t="str">
        <f t="shared" si="22"/>
        <v>5730-Änderungen Zahlungsbedingungen</v>
      </c>
      <c r="I509" t="e">
        <f t="shared" si="23"/>
        <v>#VALUE!</v>
      </c>
      <c r="J509" t="str">
        <f t="shared" si="23"/>
        <v>5730-Änderungen</v>
      </c>
      <c r="K509" t="b" cm="1">
        <f t="array" ref="K509">COUNT(FIND({0,1,2,3,4,5,6,7,8,9},J509))&gt;0</f>
        <v>1</v>
      </c>
    </row>
    <row r="510" spans="1:11" x14ac:dyDescent="0.3">
      <c r="A510" s="1" t="s">
        <v>1698</v>
      </c>
      <c r="B510" t="s">
        <v>827</v>
      </c>
      <c r="C510" t="s">
        <v>1699</v>
      </c>
      <c r="D510">
        <v>1</v>
      </c>
      <c r="E510" t="s">
        <v>766</v>
      </c>
      <c r="F510">
        <f>LEN(C510)-LEN(SUBSTITUTE(C510,"-",))</f>
        <v>0</v>
      </c>
      <c r="G510">
        <f t="shared" si="21"/>
        <v>0</v>
      </c>
      <c r="H510" t="e">
        <f t="shared" si="22"/>
        <v>#VALUE!</v>
      </c>
      <c r="I510" t="e">
        <f t="shared" si="23"/>
        <v>#VALUE!</v>
      </c>
      <c r="J510" t="e">
        <f t="shared" si="23"/>
        <v>#VALUE!</v>
      </c>
      <c r="K510" t="b" cm="1">
        <f t="array" ref="K510">COUNT(FIND({0,1,2,3,4,5,6,7,8,9},J510))&gt;0</f>
        <v>0</v>
      </c>
    </row>
    <row r="511" spans="1:11" x14ac:dyDescent="0.3">
      <c r="A511" s="1" t="s">
        <v>1700</v>
      </c>
      <c r="B511" t="s">
        <v>827</v>
      </c>
      <c r="C511" t="s">
        <v>1701</v>
      </c>
      <c r="D511">
        <v>1</v>
      </c>
      <c r="E511" t="s">
        <v>766</v>
      </c>
      <c r="F511">
        <f>LEN(C511)-LEN(SUBSTITUTE(C511,"-",))</f>
        <v>1</v>
      </c>
      <c r="G511">
        <f t="shared" si="21"/>
        <v>1</v>
      </c>
      <c r="H511" t="str">
        <f t="shared" si="22"/>
        <v>5740-Nachtr. Umwandlung in Eigenfinanzierung</v>
      </c>
      <c r="I511" t="e">
        <f t="shared" si="23"/>
        <v>#VALUE!</v>
      </c>
      <c r="J511" t="str">
        <f t="shared" si="23"/>
        <v>5740-Nachtr.</v>
      </c>
      <c r="K511" t="b" cm="1">
        <f t="array" ref="K511">COUNT(FIND({0,1,2,3,4,5,6,7,8,9},J511))&gt;0</f>
        <v>1</v>
      </c>
    </row>
    <row r="512" spans="1:11" x14ac:dyDescent="0.3">
      <c r="A512" s="1" t="s">
        <v>1702</v>
      </c>
      <c r="B512" t="s">
        <v>827</v>
      </c>
      <c r="C512" t="s">
        <v>1703</v>
      </c>
      <c r="D512">
        <v>1</v>
      </c>
      <c r="E512" t="s">
        <v>766</v>
      </c>
      <c r="F512">
        <f>LEN(C512)-LEN(SUBSTITUTE(C512,"-",))</f>
        <v>1</v>
      </c>
      <c r="G512">
        <f t="shared" si="21"/>
        <v>1</v>
      </c>
      <c r="H512" t="str">
        <f t="shared" si="22"/>
        <v>5762 Erfassung SEPA-Lastschrift automatisieren</v>
      </c>
      <c r="I512" t="e">
        <f t="shared" si="23"/>
        <v>#VALUE!</v>
      </c>
      <c r="J512" t="str">
        <f t="shared" si="23"/>
        <v>5762</v>
      </c>
      <c r="K512" t="b" cm="1">
        <f t="array" ref="K512">COUNT(FIND({0,1,2,3,4,5,6,7,8,9},J512))&gt;0</f>
        <v>1</v>
      </c>
    </row>
    <row r="513" spans="1:11" x14ac:dyDescent="0.3">
      <c r="A513" s="1" t="s">
        <v>1704</v>
      </c>
      <c r="B513" t="s">
        <v>827</v>
      </c>
      <c r="C513" t="s">
        <v>1705</v>
      </c>
      <c r="D513">
        <v>1</v>
      </c>
      <c r="E513" t="s">
        <v>766</v>
      </c>
      <c r="F513">
        <f>LEN(C513)-LEN(SUBSTITUTE(C513,"-",))</f>
        <v>2</v>
      </c>
      <c r="G513">
        <f t="shared" si="21"/>
        <v>2</v>
      </c>
      <c r="H513" t="str">
        <f t="shared" si="22"/>
        <v>5768-Kreditkarten-Rücklastschriften</v>
      </c>
      <c r="I513" t="e">
        <f t="shared" si="23"/>
        <v>#VALUE!</v>
      </c>
      <c r="J513" t="e">
        <f t="shared" si="23"/>
        <v>#VALUE!</v>
      </c>
      <c r="K513" t="b" cm="1">
        <f t="array" ref="K513">COUNT(FIND({0,1,2,3,4,5,6,7,8,9},J513))&gt;0</f>
        <v>0</v>
      </c>
    </row>
    <row r="514" spans="1:11" x14ac:dyDescent="0.3">
      <c r="A514" s="1" t="s">
        <v>1706</v>
      </c>
      <c r="B514" t="s">
        <v>827</v>
      </c>
      <c r="C514" t="s">
        <v>1707</v>
      </c>
      <c r="D514">
        <v>1</v>
      </c>
      <c r="E514" t="s">
        <v>766</v>
      </c>
      <c r="F514">
        <f>LEN(C514)-LEN(SUBSTITUTE(C514,"-",))</f>
        <v>2</v>
      </c>
      <c r="G514">
        <f t="shared" si="21"/>
        <v>2</v>
      </c>
      <c r="H514" t="str">
        <f t="shared" si="22"/>
        <v>5771-Konzept und Customizing SEPA-Rücklastschriften</v>
      </c>
      <c r="I514" t="e">
        <f t="shared" si="23"/>
        <v>#VALUE!</v>
      </c>
      <c r="J514" t="str">
        <f t="shared" si="23"/>
        <v>5771-Konzept</v>
      </c>
      <c r="K514" t="b" cm="1">
        <f t="array" ref="K514">COUNT(FIND({0,1,2,3,4,5,6,7,8,9},J514))&gt;0</f>
        <v>1</v>
      </c>
    </row>
    <row r="515" spans="1:11" x14ac:dyDescent="0.3">
      <c r="A515" s="1" t="s">
        <v>1708</v>
      </c>
      <c r="B515" t="s">
        <v>827</v>
      </c>
      <c r="C515" t="s">
        <v>1709</v>
      </c>
      <c r="D515">
        <v>1</v>
      </c>
      <c r="E515" t="s">
        <v>766</v>
      </c>
      <c r="F515">
        <f>LEN(C515)-LEN(SUBSTITUTE(C515,"-",))</f>
        <v>1</v>
      </c>
      <c r="G515">
        <f t="shared" ref="G515:G578" si="24">IF(F515&gt;1,2,F515)</f>
        <v>1</v>
      </c>
      <c r="H515" t="str">
        <f t="shared" ref="H515:H578" si="25">RIGHT($C515,LEN($C515)-SEARCH("#",SUBSTITUTE($C515,"-","#",G515)))</f>
        <v>5780 Erweiterung Auswertung Netto-Explosivstoffmasse</v>
      </c>
      <c r="I515" t="e">
        <f t="shared" ref="I515:J578" si="26">LEFT(G515,SEARCH(" ",G515,1)-1)</f>
        <v>#VALUE!</v>
      </c>
      <c r="J515" t="str">
        <f t="shared" si="26"/>
        <v>5780</v>
      </c>
      <c r="K515" t="b" cm="1">
        <f t="array" ref="K515">COUNT(FIND({0,1,2,3,4,5,6,7,8,9},J515))&gt;0</f>
        <v>1</v>
      </c>
    </row>
    <row r="516" spans="1:11" x14ac:dyDescent="0.3">
      <c r="A516" s="1" t="s">
        <v>1710</v>
      </c>
      <c r="B516" t="s">
        <v>827</v>
      </c>
      <c r="C516" t="s">
        <v>1711</v>
      </c>
      <c r="D516">
        <v>1</v>
      </c>
      <c r="E516" t="s">
        <v>766</v>
      </c>
      <c r="F516">
        <f>LEN(C516)-LEN(SUBSTITUTE(C516,"-",))</f>
        <v>0</v>
      </c>
      <c r="G516">
        <f t="shared" si="24"/>
        <v>0</v>
      </c>
      <c r="H516" t="e">
        <f t="shared" si="25"/>
        <v>#VALUE!</v>
      </c>
      <c r="I516" t="e">
        <f t="shared" si="26"/>
        <v>#VALUE!</v>
      </c>
      <c r="J516" t="e">
        <f t="shared" si="26"/>
        <v>#VALUE!</v>
      </c>
      <c r="K516" t="b" cm="1">
        <f t="array" ref="K516">COUNT(FIND({0,1,2,3,4,5,6,7,8,9},J516))&gt;0</f>
        <v>0</v>
      </c>
    </row>
    <row r="517" spans="1:11" x14ac:dyDescent="0.3">
      <c r="A517" s="1" t="s">
        <v>1712</v>
      </c>
      <c r="B517" t="s">
        <v>827</v>
      </c>
      <c r="C517" t="s">
        <v>1713</v>
      </c>
      <c r="D517">
        <v>1</v>
      </c>
      <c r="E517" t="s">
        <v>766</v>
      </c>
      <c r="F517">
        <f>LEN(C517)-LEN(SUBSTITUTE(C517,"-",))</f>
        <v>1</v>
      </c>
      <c r="G517">
        <f t="shared" si="24"/>
        <v>1</v>
      </c>
      <c r="H517" t="str">
        <f t="shared" si="25"/>
        <v>5786 Anpassung Versand LI-Batterien</v>
      </c>
      <c r="I517" t="e">
        <f t="shared" si="26"/>
        <v>#VALUE!</v>
      </c>
      <c r="J517" t="str">
        <f t="shared" si="26"/>
        <v>5786</v>
      </c>
      <c r="K517" t="b" cm="1">
        <f t="array" ref="K517">COUNT(FIND({0,1,2,3,4,5,6,7,8,9},J517))&gt;0</f>
        <v>1</v>
      </c>
    </row>
    <row r="518" spans="1:11" x14ac:dyDescent="0.3">
      <c r="A518" s="1" t="s">
        <v>1714</v>
      </c>
      <c r="B518" t="s">
        <v>827</v>
      </c>
      <c r="C518" t="s">
        <v>1715</v>
      </c>
      <c r="D518">
        <v>1</v>
      </c>
      <c r="E518" t="s">
        <v>766</v>
      </c>
      <c r="F518">
        <f>LEN(C518)-LEN(SUBSTITUTE(C518,"-",))</f>
        <v>0</v>
      </c>
      <c r="G518">
        <f t="shared" si="24"/>
        <v>0</v>
      </c>
      <c r="H518" t="e">
        <f t="shared" si="25"/>
        <v>#VALUE!</v>
      </c>
      <c r="I518" t="e">
        <f t="shared" si="26"/>
        <v>#VALUE!</v>
      </c>
      <c r="J518" t="e">
        <f t="shared" si="26"/>
        <v>#VALUE!</v>
      </c>
      <c r="K518" t="b" cm="1">
        <f t="array" ref="K518">COUNT(FIND({0,1,2,3,4,5,6,7,8,9},J518))&gt;0</f>
        <v>0</v>
      </c>
    </row>
    <row r="519" spans="1:11" x14ac:dyDescent="0.3">
      <c r="A519" s="1" t="s">
        <v>1716</v>
      </c>
      <c r="B519" t="s">
        <v>827</v>
      </c>
      <c r="C519" t="s">
        <v>1717</v>
      </c>
      <c r="D519">
        <v>1</v>
      </c>
      <c r="E519" t="s">
        <v>766</v>
      </c>
      <c r="F519">
        <f>LEN(C519)-LEN(SUBSTITUTE(C519,"-",))</f>
        <v>1</v>
      </c>
      <c r="G519">
        <f t="shared" si="24"/>
        <v>1</v>
      </c>
      <c r="H519" t="str">
        <f t="shared" si="25"/>
        <v>5823-auto. Rechnungskürzung</v>
      </c>
      <c r="I519" t="e">
        <f t="shared" si="26"/>
        <v>#VALUE!</v>
      </c>
      <c r="J519" t="str">
        <f t="shared" si="26"/>
        <v>5823-auto.</v>
      </c>
      <c r="K519" t="b" cm="1">
        <f t="array" ref="K519">COUNT(FIND({0,1,2,3,4,5,6,7,8,9},J519))&gt;0</f>
        <v>1</v>
      </c>
    </row>
    <row r="520" spans="1:11" x14ac:dyDescent="0.3">
      <c r="A520" s="1" t="s">
        <v>1718</v>
      </c>
      <c r="B520" t="s">
        <v>827</v>
      </c>
      <c r="C520" t="s">
        <v>1719</v>
      </c>
      <c r="D520">
        <v>1</v>
      </c>
      <c r="E520" t="s">
        <v>766</v>
      </c>
      <c r="F520">
        <f>LEN(C520)-LEN(SUBSTITUTE(C520,"-",))</f>
        <v>1</v>
      </c>
      <c r="G520">
        <f t="shared" si="24"/>
        <v>1</v>
      </c>
      <c r="H520" t="str">
        <f t="shared" si="25"/>
        <v>5827-Batterieverordnung</v>
      </c>
      <c r="I520" t="e">
        <f t="shared" si="26"/>
        <v>#VALUE!</v>
      </c>
      <c r="J520" t="e">
        <f t="shared" si="26"/>
        <v>#VALUE!</v>
      </c>
      <c r="K520" t="b" cm="1">
        <f t="array" ref="K520">COUNT(FIND({0,1,2,3,4,5,6,7,8,9},J520))&gt;0</f>
        <v>0</v>
      </c>
    </row>
    <row r="521" spans="1:11" x14ac:dyDescent="0.3">
      <c r="A521" s="1" t="s">
        <v>1720</v>
      </c>
      <c r="B521" t="s">
        <v>827</v>
      </c>
      <c r="C521" t="s">
        <v>1721</v>
      </c>
      <c r="D521">
        <v>1</v>
      </c>
      <c r="E521" t="s">
        <v>766</v>
      </c>
      <c r="F521">
        <f>LEN(C521)-LEN(SUBSTITUTE(C521,"-",))</f>
        <v>1</v>
      </c>
      <c r="G521">
        <f t="shared" si="24"/>
        <v>1</v>
      </c>
      <c r="H521" t="str">
        <f t="shared" si="25"/>
        <v>5839-Ansicht Transaktion VKM1 anpassen</v>
      </c>
      <c r="I521" t="e">
        <f t="shared" si="26"/>
        <v>#VALUE!</v>
      </c>
      <c r="J521" t="str">
        <f t="shared" si="26"/>
        <v>5839-Ansicht</v>
      </c>
      <c r="K521" t="b" cm="1">
        <f t="array" ref="K521">COUNT(FIND({0,1,2,3,4,5,6,7,8,9},J521))&gt;0</f>
        <v>1</v>
      </c>
    </row>
    <row r="522" spans="1:11" x14ac:dyDescent="0.3">
      <c r="A522" s="1" t="s">
        <v>1722</v>
      </c>
      <c r="B522" t="s">
        <v>827</v>
      </c>
      <c r="C522" t="s">
        <v>1723</v>
      </c>
      <c r="D522">
        <v>1</v>
      </c>
      <c r="E522" t="s">
        <v>766</v>
      </c>
      <c r="F522">
        <f>LEN(C522)-LEN(SUBSTITUTE(C522,"-",))</f>
        <v>1</v>
      </c>
      <c r="G522">
        <f t="shared" si="24"/>
        <v>1</v>
      </c>
      <c r="H522" t="str">
        <f t="shared" si="25"/>
        <v>5870-Ausgleiche auf Sachkontenebene unerklärlich</v>
      </c>
      <c r="I522" t="e">
        <f t="shared" si="26"/>
        <v>#VALUE!</v>
      </c>
      <c r="J522" t="str">
        <f t="shared" si="26"/>
        <v>5870-Ausgleiche</v>
      </c>
      <c r="K522" t="b" cm="1">
        <f t="array" ref="K522">COUNT(FIND({0,1,2,3,4,5,6,7,8,9},J522))&gt;0</f>
        <v>1</v>
      </c>
    </row>
    <row r="523" spans="1:11" x14ac:dyDescent="0.3">
      <c r="A523" s="1" t="s">
        <v>1724</v>
      </c>
      <c r="B523" t="s">
        <v>827</v>
      </c>
      <c r="C523" t="s">
        <v>1725</v>
      </c>
      <c r="D523">
        <v>1</v>
      </c>
      <c r="E523" t="s">
        <v>766</v>
      </c>
      <c r="F523">
        <f>LEN(C523)-LEN(SUBSTITUTE(C523,"-",))</f>
        <v>1</v>
      </c>
      <c r="G523">
        <f t="shared" si="24"/>
        <v>1</v>
      </c>
      <c r="H523" t="str">
        <f t="shared" si="25"/>
        <v>5875-Kreditkartenprüfung</v>
      </c>
      <c r="I523" t="e">
        <f t="shared" si="26"/>
        <v>#VALUE!</v>
      </c>
      <c r="J523" t="e">
        <f t="shared" si="26"/>
        <v>#VALUE!</v>
      </c>
      <c r="K523" t="b" cm="1">
        <f t="array" ref="K523">COUNT(FIND({0,1,2,3,4,5,6,7,8,9},J523))&gt;0</f>
        <v>0</v>
      </c>
    </row>
    <row r="524" spans="1:11" x14ac:dyDescent="0.3">
      <c r="A524" s="1" t="s">
        <v>1726</v>
      </c>
      <c r="B524" t="s">
        <v>827</v>
      </c>
      <c r="C524" t="s">
        <v>1727</v>
      </c>
      <c r="D524">
        <v>1</v>
      </c>
      <c r="E524" t="s">
        <v>766</v>
      </c>
      <c r="F524">
        <f>LEN(C524)-LEN(SUBSTITUTE(C524,"-",))</f>
        <v>1</v>
      </c>
      <c r="G524">
        <f t="shared" si="24"/>
        <v>1</v>
      </c>
      <c r="H524" t="str">
        <f t="shared" si="25"/>
        <v>5911-WE nicht möglich</v>
      </c>
      <c r="I524" t="e">
        <f t="shared" si="26"/>
        <v>#VALUE!</v>
      </c>
      <c r="J524" t="str">
        <f t="shared" si="26"/>
        <v>5911-WE</v>
      </c>
      <c r="K524" t="b" cm="1">
        <f t="array" ref="K524">COUNT(FIND({0,1,2,3,4,5,6,7,8,9},J524))&gt;0</f>
        <v>1</v>
      </c>
    </row>
    <row r="525" spans="1:11" x14ac:dyDescent="0.3">
      <c r="A525" s="1" t="s">
        <v>1728</v>
      </c>
      <c r="B525" t="s">
        <v>827</v>
      </c>
      <c r="C525" t="s">
        <v>1729</v>
      </c>
      <c r="D525">
        <v>1</v>
      </c>
      <c r="E525" t="s">
        <v>766</v>
      </c>
      <c r="F525">
        <f>LEN(C525)-LEN(SUBSTITUTE(C525,"-",))</f>
        <v>2</v>
      </c>
      <c r="G525">
        <f t="shared" si="24"/>
        <v>2</v>
      </c>
      <c r="H525" t="str">
        <f t="shared" si="25"/>
        <v>5924-LQ-Versand</v>
      </c>
      <c r="I525" t="e">
        <f t="shared" si="26"/>
        <v>#VALUE!</v>
      </c>
      <c r="J525" t="e">
        <f t="shared" si="26"/>
        <v>#VALUE!</v>
      </c>
      <c r="K525" t="b" cm="1">
        <f t="array" ref="K525">COUNT(FIND({0,1,2,3,4,5,6,7,8,9},J525))&gt;0</f>
        <v>0</v>
      </c>
    </row>
    <row r="526" spans="1:11" x14ac:dyDescent="0.3">
      <c r="A526" s="1" t="s">
        <v>1730</v>
      </c>
      <c r="B526" t="s">
        <v>827</v>
      </c>
      <c r="C526" t="s">
        <v>1731</v>
      </c>
      <c r="D526">
        <v>1</v>
      </c>
      <c r="E526" t="s">
        <v>766</v>
      </c>
      <c r="F526">
        <f>LEN(C526)-LEN(SUBSTITUTE(C526,"-",))</f>
        <v>1</v>
      </c>
      <c r="G526">
        <f t="shared" si="24"/>
        <v>1</v>
      </c>
      <c r="H526" t="str">
        <f t="shared" si="25"/>
        <v>5925-DOSS Model Integration</v>
      </c>
      <c r="I526" t="e">
        <f t="shared" si="26"/>
        <v>#VALUE!</v>
      </c>
      <c r="J526" t="str">
        <f t="shared" si="26"/>
        <v>5925-DOSS</v>
      </c>
      <c r="K526" t="b" cm="1">
        <f t="array" ref="K526">COUNT(FIND({0,1,2,3,4,5,6,7,8,9},J526))&gt;0</f>
        <v>1</v>
      </c>
    </row>
    <row r="527" spans="1:11" x14ac:dyDescent="0.3">
      <c r="A527" s="1" t="s">
        <v>1732</v>
      </c>
      <c r="B527" t="s">
        <v>827</v>
      </c>
      <c r="C527" t="s">
        <v>1733</v>
      </c>
      <c r="D527">
        <v>1</v>
      </c>
      <c r="E527" t="s">
        <v>766</v>
      </c>
      <c r="F527">
        <f>LEN(C527)-LEN(SUBSTITUTE(C527,"-",))</f>
        <v>1</v>
      </c>
      <c r="G527">
        <f t="shared" si="24"/>
        <v>1</v>
      </c>
      <c r="H527" t="str">
        <f t="shared" si="25"/>
        <v>5927-Ablösung HPM &amp; ShopMan</v>
      </c>
      <c r="I527" t="e">
        <f t="shared" si="26"/>
        <v>#VALUE!</v>
      </c>
      <c r="J527" t="str">
        <f t="shared" si="26"/>
        <v>5927-Ablösung</v>
      </c>
      <c r="K527" t="b" cm="1">
        <f t="array" ref="K527">COUNT(FIND({0,1,2,3,4,5,6,7,8,9},J527))&gt;0</f>
        <v>1</v>
      </c>
    </row>
    <row r="528" spans="1:11" x14ac:dyDescent="0.3">
      <c r="A528" s="1" t="s">
        <v>1734</v>
      </c>
      <c r="B528" t="s">
        <v>827</v>
      </c>
      <c r="C528" t="s">
        <v>1735</v>
      </c>
      <c r="D528">
        <v>1</v>
      </c>
      <c r="E528" t="s">
        <v>766</v>
      </c>
      <c r="F528">
        <f>LEN(C528)-LEN(SUBSTITUTE(C528,"-",))</f>
        <v>1</v>
      </c>
      <c r="G528">
        <f t="shared" si="24"/>
        <v>1</v>
      </c>
      <c r="H528" t="str">
        <f t="shared" si="25"/>
        <v>5942 - Fehler bei Bew.Art 301</v>
      </c>
      <c r="I528" t="e">
        <f t="shared" si="26"/>
        <v>#VALUE!</v>
      </c>
      <c r="J528" t="str">
        <f t="shared" si="26"/>
        <v>5942</v>
      </c>
      <c r="K528" t="b" cm="1">
        <f t="array" ref="K528">COUNT(FIND({0,1,2,3,4,5,6,7,8,9},J528))&gt;0</f>
        <v>1</v>
      </c>
    </row>
    <row r="529" spans="1:11" x14ac:dyDescent="0.3">
      <c r="A529" s="1" t="s">
        <v>1736</v>
      </c>
      <c r="B529" t="s">
        <v>827</v>
      </c>
      <c r="C529" t="s">
        <v>1737</v>
      </c>
      <c r="D529">
        <v>1</v>
      </c>
      <c r="E529" t="s">
        <v>766</v>
      </c>
      <c r="F529">
        <f>LEN(C529)-LEN(SUBSTITUTE(C529,"-",))</f>
        <v>0</v>
      </c>
      <c r="G529">
        <f t="shared" si="24"/>
        <v>0</v>
      </c>
      <c r="H529" t="e">
        <f t="shared" si="25"/>
        <v>#VALUE!</v>
      </c>
      <c r="I529" t="e">
        <f t="shared" si="26"/>
        <v>#VALUE!</v>
      </c>
      <c r="J529" t="e">
        <f t="shared" si="26"/>
        <v>#VALUE!</v>
      </c>
      <c r="K529" t="b" cm="1">
        <f t="array" ref="K529">COUNT(FIND({0,1,2,3,4,5,6,7,8,9},J529))&gt;0</f>
        <v>0</v>
      </c>
    </row>
    <row r="530" spans="1:11" x14ac:dyDescent="0.3">
      <c r="A530" s="1" t="s">
        <v>1738</v>
      </c>
      <c r="B530" t="s">
        <v>827</v>
      </c>
      <c r="C530" t="s">
        <v>1739</v>
      </c>
      <c r="D530">
        <v>1</v>
      </c>
      <c r="E530" t="s">
        <v>766</v>
      </c>
      <c r="F530">
        <f>LEN(C530)-LEN(SUBSTITUTE(C530,"-",))</f>
        <v>0</v>
      </c>
      <c r="G530">
        <f t="shared" si="24"/>
        <v>0</v>
      </c>
      <c r="H530" t="e">
        <f t="shared" si="25"/>
        <v>#VALUE!</v>
      </c>
      <c r="I530" t="e">
        <f t="shared" si="26"/>
        <v>#VALUE!</v>
      </c>
      <c r="J530" t="e">
        <f t="shared" si="26"/>
        <v>#VALUE!</v>
      </c>
      <c r="K530" t="b" cm="1">
        <f t="array" ref="K530">COUNT(FIND({0,1,2,3,4,5,6,7,8,9},J530))&gt;0</f>
        <v>0</v>
      </c>
    </row>
    <row r="531" spans="1:11" x14ac:dyDescent="0.3">
      <c r="A531" s="1" t="s">
        <v>1740</v>
      </c>
      <c r="B531" t="s">
        <v>827</v>
      </c>
      <c r="C531" t="s">
        <v>1741</v>
      </c>
      <c r="D531">
        <v>1</v>
      </c>
      <c r="E531" t="s">
        <v>766</v>
      </c>
      <c r="F531">
        <f>LEN(C531)-LEN(SUBSTITUTE(C531,"-",))</f>
        <v>0</v>
      </c>
      <c r="G531">
        <f t="shared" si="24"/>
        <v>0</v>
      </c>
      <c r="H531" t="e">
        <f t="shared" si="25"/>
        <v>#VALUE!</v>
      </c>
      <c r="I531" t="e">
        <f t="shared" si="26"/>
        <v>#VALUE!</v>
      </c>
      <c r="J531" t="e">
        <f t="shared" si="26"/>
        <v>#VALUE!</v>
      </c>
      <c r="K531" t="b" cm="1">
        <f t="array" ref="K531">COUNT(FIND({0,1,2,3,4,5,6,7,8,9},J531))&gt;0</f>
        <v>0</v>
      </c>
    </row>
    <row r="532" spans="1:11" x14ac:dyDescent="0.3">
      <c r="A532" s="1" t="s">
        <v>1742</v>
      </c>
      <c r="B532" t="s">
        <v>827</v>
      </c>
      <c r="C532" t="s">
        <v>1743</v>
      </c>
      <c r="D532">
        <v>1</v>
      </c>
      <c r="E532" t="s">
        <v>766</v>
      </c>
      <c r="F532">
        <f>LEN(C532)-LEN(SUBSTITUTE(C532,"-",))</f>
        <v>1</v>
      </c>
      <c r="G532">
        <f t="shared" si="24"/>
        <v>1</v>
      </c>
      <c r="H532" t="str">
        <f t="shared" si="25"/>
        <v>5984-Schnittstelle Kundensuche</v>
      </c>
      <c r="I532" t="e">
        <f t="shared" si="26"/>
        <v>#VALUE!</v>
      </c>
      <c r="J532" t="str">
        <f t="shared" si="26"/>
        <v>5984-Schnittstelle</v>
      </c>
      <c r="K532" t="b" cm="1">
        <f t="array" ref="K532">COUNT(FIND({0,1,2,3,4,5,6,7,8,9},J532))&gt;0</f>
        <v>1</v>
      </c>
    </row>
    <row r="533" spans="1:11" x14ac:dyDescent="0.3">
      <c r="A533" s="1" t="s">
        <v>1744</v>
      </c>
      <c r="B533" t="s">
        <v>827</v>
      </c>
      <c r="C533" t="s">
        <v>1745</v>
      </c>
      <c r="D533">
        <v>1</v>
      </c>
      <c r="E533" t="s">
        <v>766</v>
      </c>
      <c r="F533">
        <f>LEN(C533)-LEN(SUBSTITUTE(C533,"-",))</f>
        <v>2</v>
      </c>
      <c r="G533">
        <f t="shared" si="24"/>
        <v>2</v>
      </c>
      <c r="H533" t="str">
        <f t="shared" si="25"/>
        <v>5987-SAP P-System Berechtigungen fehlen</v>
      </c>
      <c r="I533" t="e">
        <f t="shared" si="26"/>
        <v>#VALUE!</v>
      </c>
      <c r="J533" t="str">
        <f t="shared" si="26"/>
        <v>5987-SAP</v>
      </c>
      <c r="K533" t="b" cm="1">
        <f t="array" ref="K533">COUNT(FIND({0,1,2,3,4,5,6,7,8,9},J533))&gt;0</f>
        <v>1</v>
      </c>
    </row>
    <row r="534" spans="1:11" x14ac:dyDescent="0.3">
      <c r="A534" s="1" t="s">
        <v>1746</v>
      </c>
      <c r="B534" t="s">
        <v>827</v>
      </c>
      <c r="C534" t="s">
        <v>1747</v>
      </c>
      <c r="D534">
        <v>1</v>
      </c>
      <c r="E534" t="s">
        <v>766</v>
      </c>
      <c r="F534">
        <f>LEN(C534)-LEN(SUBSTITUTE(C534,"-",))</f>
        <v>0</v>
      </c>
      <c r="G534">
        <f t="shared" si="24"/>
        <v>0</v>
      </c>
      <c r="H534" t="e">
        <f t="shared" si="25"/>
        <v>#VALUE!</v>
      </c>
      <c r="I534" t="e">
        <f t="shared" si="26"/>
        <v>#VALUE!</v>
      </c>
      <c r="J534" t="e">
        <f t="shared" si="26"/>
        <v>#VALUE!</v>
      </c>
      <c r="K534" t="b" cm="1">
        <f t="array" ref="K534">COUNT(FIND({0,1,2,3,4,5,6,7,8,9},J534))&gt;0</f>
        <v>0</v>
      </c>
    </row>
    <row r="535" spans="1:11" x14ac:dyDescent="0.3">
      <c r="A535" s="1" t="s">
        <v>1748</v>
      </c>
      <c r="B535" t="s">
        <v>827</v>
      </c>
      <c r="C535" t="s">
        <v>1749</v>
      </c>
      <c r="D535">
        <v>1</v>
      </c>
      <c r="E535" t="s">
        <v>766</v>
      </c>
      <c r="F535">
        <f>LEN(C535)-LEN(SUBSTITUTE(C535,"-",))</f>
        <v>1</v>
      </c>
      <c r="G535">
        <f t="shared" si="24"/>
        <v>1</v>
      </c>
      <c r="H535" t="str">
        <f t="shared" si="25"/>
        <v>6010-Fehlender Vorname und Nachname im TD</v>
      </c>
      <c r="I535" t="e">
        <f t="shared" si="26"/>
        <v>#VALUE!</v>
      </c>
      <c r="J535" t="str">
        <f t="shared" si="26"/>
        <v>6010-Fehlender</v>
      </c>
      <c r="K535" t="b" cm="1">
        <f t="array" ref="K535">COUNT(FIND({0,1,2,3,4,5,6,7,8,9},J535))&gt;0</f>
        <v>1</v>
      </c>
    </row>
    <row r="536" spans="1:11" x14ac:dyDescent="0.3">
      <c r="A536" s="1" t="s">
        <v>1750</v>
      </c>
      <c r="B536" t="s">
        <v>827</v>
      </c>
      <c r="C536" t="s">
        <v>1751</v>
      </c>
      <c r="D536">
        <v>1</v>
      </c>
      <c r="E536" t="s">
        <v>766</v>
      </c>
      <c r="F536">
        <f>LEN(C536)-LEN(SUBSTITUTE(C536,"-",))</f>
        <v>0</v>
      </c>
      <c r="G536">
        <f t="shared" si="24"/>
        <v>0</v>
      </c>
      <c r="H536" t="e">
        <f t="shared" si="25"/>
        <v>#VALUE!</v>
      </c>
      <c r="I536" t="e">
        <f t="shared" si="26"/>
        <v>#VALUE!</v>
      </c>
      <c r="J536" t="e">
        <f t="shared" si="26"/>
        <v>#VALUE!</v>
      </c>
      <c r="K536" t="b" cm="1">
        <f t="array" ref="K536">COUNT(FIND({0,1,2,3,4,5,6,7,8,9},J536))&gt;0</f>
        <v>0</v>
      </c>
    </row>
    <row r="537" spans="1:11" x14ac:dyDescent="0.3">
      <c r="A537" s="1" t="s">
        <v>1752</v>
      </c>
      <c r="B537" t="s">
        <v>827</v>
      </c>
      <c r="C537" t="s">
        <v>1753</v>
      </c>
      <c r="D537">
        <v>1</v>
      </c>
      <c r="E537" t="s">
        <v>766</v>
      </c>
      <c r="F537">
        <f>LEN(C537)-LEN(SUBSTITUTE(C537,"-",))</f>
        <v>1</v>
      </c>
      <c r="G537">
        <f t="shared" si="24"/>
        <v>1</v>
      </c>
      <c r="H537" t="str">
        <f t="shared" si="25"/>
        <v>6030: SQ00 - Query Felder ergänzen</v>
      </c>
      <c r="I537" t="e">
        <f t="shared" si="26"/>
        <v>#VALUE!</v>
      </c>
      <c r="J537" t="str">
        <f t="shared" si="26"/>
        <v>6030:</v>
      </c>
      <c r="K537" t="b" cm="1">
        <f t="array" ref="K537">COUNT(FIND({0,1,2,3,4,5,6,7,8,9},J537))&gt;0</f>
        <v>1</v>
      </c>
    </row>
    <row r="538" spans="1:11" x14ac:dyDescent="0.3">
      <c r="A538" s="1" t="s">
        <v>1754</v>
      </c>
      <c r="B538" t="s">
        <v>827</v>
      </c>
      <c r="C538" t="s">
        <v>1755</v>
      </c>
      <c r="D538">
        <v>1</v>
      </c>
      <c r="E538" t="s">
        <v>766</v>
      </c>
      <c r="F538">
        <f>LEN(C538)-LEN(SUBSTITUTE(C538,"-",))</f>
        <v>1</v>
      </c>
      <c r="G538">
        <f t="shared" si="24"/>
        <v>1</v>
      </c>
      <c r="H538" t="str">
        <f t="shared" si="25"/>
        <v>6059-Auftragssschnellerfassung</v>
      </c>
      <c r="I538" t="e">
        <f t="shared" si="26"/>
        <v>#VALUE!</v>
      </c>
      <c r="J538" t="e">
        <f t="shared" si="26"/>
        <v>#VALUE!</v>
      </c>
      <c r="K538" t="b" cm="1">
        <f t="array" ref="K538">COUNT(FIND({0,1,2,3,4,5,6,7,8,9},J538))&gt;0</f>
        <v>0</v>
      </c>
    </row>
    <row r="539" spans="1:11" x14ac:dyDescent="0.3">
      <c r="A539" s="1" t="s">
        <v>1756</v>
      </c>
      <c r="B539" t="s">
        <v>827</v>
      </c>
      <c r="C539" t="s">
        <v>1757</v>
      </c>
      <c r="D539">
        <v>1</v>
      </c>
      <c r="E539" t="s">
        <v>766</v>
      </c>
      <c r="F539">
        <f>LEN(C539)-LEN(SUBSTITUTE(C539,"-",))</f>
        <v>1</v>
      </c>
      <c r="G539">
        <f t="shared" si="24"/>
        <v>1</v>
      </c>
      <c r="H539" t="str">
        <f t="shared" si="25"/>
        <v>6063-Offene Kundenaufträge bei Buchung von Auctronia</v>
      </c>
      <c r="I539" t="e">
        <f t="shared" si="26"/>
        <v>#VALUE!</v>
      </c>
      <c r="J539" t="str">
        <f t="shared" si="26"/>
        <v>6063-Offene</v>
      </c>
      <c r="K539" t="b" cm="1">
        <f t="array" ref="K539">COUNT(FIND({0,1,2,3,4,5,6,7,8,9},J539))&gt;0</f>
        <v>1</v>
      </c>
    </row>
    <row r="540" spans="1:11" x14ac:dyDescent="0.3">
      <c r="A540" s="1" t="s">
        <v>1758</v>
      </c>
      <c r="B540" t="s">
        <v>827</v>
      </c>
      <c r="C540" t="s">
        <v>1759</v>
      </c>
      <c r="D540">
        <v>1</v>
      </c>
      <c r="E540" t="s">
        <v>766</v>
      </c>
      <c r="F540">
        <f>LEN(C540)-LEN(SUBSTITUTE(C540,"-",))</f>
        <v>0</v>
      </c>
      <c r="G540">
        <f t="shared" si="24"/>
        <v>0</v>
      </c>
      <c r="H540" t="e">
        <f t="shared" si="25"/>
        <v>#VALUE!</v>
      </c>
      <c r="I540" t="e">
        <f t="shared" si="26"/>
        <v>#VALUE!</v>
      </c>
      <c r="J540" t="e">
        <f t="shared" si="26"/>
        <v>#VALUE!</v>
      </c>
      <c r="K540" t="b" cm="1">
        <f t="array" ref="K540">COUNT(FIND({0,1,2,3,4,5,6,7,8,9},J540))&gt;0</f>
        <v>0</v>
      </c>
    </row>
    <row r="541" spans="1:11" x14ac:dyDescent="0.3">
      <c r="A541" s="1" t="s">
        <v>1760</v>
      </c>
      <c r="B541" t="s">
        <v>827</v>
      </c>
      <c r="C541" t="s">
        <v>1761</v>
      </c>
      <c r="D541">
        <v>1</v>
      </c>
      <c r="E541" t="s">
        <v>766</v>
      </c>
      <c r="F541">
        <f>LEN(C541)-LEN(SUBSTITUTE(C541,"-",))</f>
        <v>0</v>
      </c>
      <c r="G541">
        <f t="shared" si="24"/>
        <v>0</v>
      </c>
      <c r="H541" t="e">
        <f t="shared" si="25"/>
        <v>#VALUE!</v>
      </c>
      <c r="I541" t="e">
        <f t="shared" si="26"/>
        <v>#VALUE!</v>
      </c>
      <c r="J541" t="e">
        <f t="shared" si="26"/>
        <v>#VALUE!</v>
      </c>
      <c r="K541" t="b" cm="1">
        <f t="array" ref="K541">COUNT(FIND({0,1,2,3,4,5,6,7,8,9},J541))&gt;0</f>
        <v>0</v>
      </c>
    </row>
    <row r="542" spans="1:11" x14ac:dyDescent="0.3">
      <c r="A542" s="1" t="s">
        <v>1762</v>
      </c>
      <c r="B542" t="s">
        <v>827</v>
      </c>
      <c r="C542" t="s">
        <v>1763</v>
      </c>
      <c r="D542">
        <v>1</v>
      </c>
      <c r="E542" t="s">
        <v>766</v>
      </c>
      <c r="F542">
        <f>LEN(C542)-LEN(SUBSTITUTE(C542,"-",))</f>
        <v>1</v>
      </c>
      <c r="G542">
        <f t="shared" si="24"/>
        <v>1</v>
      </c>
      <c r="H542" t="str">
        <f t="shared" si="25"/>
        <v>6087-Fehler bei Bestellanlage und Zahlungsbedingung</v>
      </c>
      <c r="I542" t="e">
        <f t="shared" si="26"/>
        <v>#VALUE!</v>
      </c>
      <c r="J542" t="str">
        <f t="shared" si="26"/>
        <v>6087-Fehler</v>
      </c>
      <c r="K542" t="b" cm="1">
        <f t="array" ref="K542">COUNT(FIND({0,1,2,3,4,5,6,7,8,9},J542))&gt;0</f>
        <v>1</v>
      </c>
    </row>
    <row r="543" spans="1:11" x14ac:dyDescent="0.3">
      <c r="A543" s="1" t="s">
        <v>1764</v>
      </c>
      <c r="B543" t="s">
        <v>827</v>
      </c>
      <c r="C543" t="s">
        <v>1765</v>
      </c>
      <c r="D543">
        <v>1</v>
      </c>
      <c r="E543" t="s">
        <v>766</v>
      </c>
      <c r="F543">
        <f>LEN(C543)-LEN(SUBSTITUTE(C543,"-",))</f>
        <v>1</v>
      </c>
      <c r="G543">
        <f t="shared" si="24"/>
        <v>1</v>
      </c>
      <c r="H543" t="str">
        <f t="shared" si="25"/>
        <v>6090-Versandbestätigung bei Aufträgen</v>
      </c>
      <c r="I543" t="e">
        <f t="shared" si="26"/>
        <v>#VALUE!</v>
      </c>
      <c r="J543" t="str">
        <f t="shared" si="26"/>
        <v>6090-Versandbestätigung</v>
      </c>
      <c r="K543" t="b" cm="1">
        <f t="array" ref="K543">COUNT(FIND({0,1,2,3,4,5,6,7,8,9},J543))&gt;0</f>
        <v>1</v>
      </c>
    </row>
    <row r="544" spans="1:11" x14ac:dyDescent="0.3">
      <c r="A544" s="1" t="s">
        <v>1766</v>
      </c>
      <c r="B544" t="s">
        <v>827</v>
      </c>
      <c r="C544" t="s">
        <v>1767</v>
      </c>
      <c r="D544">
        <v>1</v>
      </c>
      <c r="E544" t="s">
        <v>766</v>
      </c>
      <c r="F544">
        <f>LEN(C544)-LEN(SUBSTITUTE(C544,"-",))</f>
        <v>0</v>
      </c>
      <c r="G544">
        <f t="shared" si="24"/>
        <v>0</v>
      </c>
      <c r="H544" t="e">
        <f t="shared" si="25"/>
        <v>#VALUE!</v>
      </c>
      <c r="I544" t="e">
        <f t="shared" si="26"/>
        <v>#VALUE!</v>
      </c>
      <c r="J544" t="e">
        <f t="shared" si="26"/>
        <v>#VALUE!</v>
      </c>
      <c r="K544" t="b" cm="1">
        <f t="array" ref="K544">COUNT(FIND({0,1,2,3,4,5,6,7,8,9},J544))&gt;0</f>
        <v>0</v>
      </c>
    </row>
    <row r="545" spans="1:11" x14ac:dyDescent="0.3">
      <c r="A545" s="1" t="s">
        <v>1768</v>
      </c>
      <c r="B545" t="s">
        <v>827</v>
      </c>
      <c r="C545" t="s">
        <v>1769</v>
      </c>
      <c r="D545">
        <v>1</v>
      </c>
      <c r="E545" t="s">
        <v>766</v>
      </c>
      <c r="F545">
        <f>LEN(C545)-LEN(SUBSTITUTE(C545,"-",))</f>
        <v>0</v>
      </c>
      <c r="G545">
        <f t="shared" si="24"/>
        <v>0</v>
      </c>
      <c r="H545" t="e">
        <f t="shared" si="25"/>
        <v>#VALUE!</v>
      </c>
      <c r="I545" t="e">
        <f t="shared" si="26"/>
        <v>#VALUE!</v>
      </c>
      <c r="J545" t="e">
        <f t="shared" si="26"/>
        <v>#VALUE!</v>
      </c>
      <c r="K545" t="b" cm="1">
        <f t="array" ref="K545">COUNT(FIND({0,1,2,3,4,5,6,7,8,9},J545))&gt;0</f>
        <v>0</v>
      </c>
    </row>
    <row r="546" spans="1:11" x14ac:dyDescent="0.3">
      <c r="A546" s="1" t="s">
        <v>1770</v>
      </c>
      <c r="B546" t="s">
        <v>827</v>
      </c>
      <c r="C546" t="s">
        <v>1771</v>
      </c>
      <c r="D546">
        <v>1</v>
      </c>
      <c r="E546" t="s">
        <v>766</v>
      </c>
      <c r="F546">
        <f>LEN(C546)-LEN(SUBSTITUTE(C546,"-",))</f>
        <v>2</v>
      </c>
      <c r="G546">
        <f t="shared" si="24"/>
        <v>2</v>
      </c>
      <c r="H546" t="str">
        <f t="shared" si="25"/>
        <v>6126-Reminder für INV-Themen</v>
      </c>
      <c r="I546" t="e">
        <f t="shared" si="26"/>
        <v>#VALUE!</v>
      </c>
      <c r="J546" t="str">
        <f t="shared" si="26"/>
        <v>6126-Reminder</v>
      </c>
      <c r="K546" t="b" cm="1">
        <f t="array" ref="K546">COUNT(FIND({0,1,2,3,4,5,6,7,8,9},J546))&gt;0</f>
        <v>1</v>
      </c>
    </row>
    <row r="547" spans="1:11" x14ac:dyDescent="0.3">
      <c r="A547" s="1" t="s">
        <v>1772</v>
      </c>
      <c r="B547" t="s">
        <v>827</v>
      </c>
      <c r="C547" t="s">
        <v>1773</v>
      </c>
      <c r="D547">
        <v>1</v>
      </c>
      <c r="E547" t="s">
        <v>766</v>
      </c>
      <c r="F547">
        <f>LEN(C547)-LEN(SUBSTITUTE(C547,"-",))</f>
        <v>1</v>
      </c>
      <c r="G547">
        <f t="shared" si="24"/>
        <v>1</v>
      </c>
      <c r="H547" t="str">
        <f t="shared" si="25"/>
        <v>6132-Artikelnummernsperre für Umlagerungen Frankreich</v>
      </c>
      <c r="I547" t="e">
        <f t="shared" si="26"/>
        <v>#VALUE!</v>
      </c>
      <c r="J547" t="str">
        <f t="shared" si="26"/>
        <v>6132-Artikelnummernsperre</v>
      </c>
      <c r="K547" t="b" cm="1">
        <f t="array" ref="K547">COUNT(FIND({0,1,2,3,4,5,6,7,8,9},J547))&gt;0</f>
        <v>1</v>
      </c>
    </row>
    <row r="548" spans="1:11" x14ac:dyDescent="0.3">
      <c r="A548" s="1" t="s">
        <v>1774</v>
      </c>
      <c r="B548" t="s">
        <v>827</v>
      </c>
      <c r="C548" t="s">
        <v>1775</v>
      </c>
      <c r="D548">
        <v>1</v>
      </c>
      <c r="E548" t="s">
        <v>766</v>
      </c>
      <c r="F548">
        <f>LEN(C548)-LEN(SUBSTITUTE(C548,"-",))</f>
        <v>1</v>
      </c>
      <c r="G548">
        <f t="shared" si="24"/>
        <v>1</v>
      </c>
      <c r="H548" t="str">
        <f t="shared" si="25"/>
        <v>6149-ANpassungen Cockpit</v>
      </c>
      <c r="I548" t="e">
        <f t="shared" si="26"/>
        <v>#VALUE!</v>
      </c>
      <c r="J548" t="str">
        <f t="shared" si="26"/>
        <v>6149-ANpassungen</v>
      </c>
      <c r="K548" t="b" cm="1">
        <f t="array" ref="K548">COUNT(FIND({0,1,2,3,4,5,6,7,8,9},J548))&gt;0</f>
        <v>1</v>
      </c>
    </row>
    <row r="549" spans="1:11" x14ac:dyDescent="0.3">
      <c r="A549" s="1" t="s">
        <v>1776</v>
      </c>
      <c r="B549" t="s">
        <v>827</v>
      </c>
      <c r="C549" t="s">
        <v>1777</v>
      </c>
      <c r="D549">
        <v>1</v>
      </c>
      <c r="E549" t="s">
        <v>766</v>
      </c>
      <c r="F549">
        <f>LEN(C549)-LEN(SUBSTITUTE(C549,"-",))</f>
        <v>0</v>
      </c>
      <c r="G549">
        <f t="shared" si="24"/>
        <v>0</v>
      </c>
      <c r="H549" t="e">
        <f t="shared" si="25"/>
        <v>#VALUE!</v>
      </c>
      <c r="I549" t="e">
        <f t="shared" si="26"/>
        <v>#VALUE!</v>
      </c>
      <c r="J549" t="e">
        <f t="shared" si="26"/>
        <v>#VALUE!</v>
      </c>
      <c r="K549" t="b" cm="1">
        <f t="array" ref="K549">COUNT(FIND({0,1,2,3,4,5,6,7,8,9},J549))&gt;0</f>
        <v>0</v>
      </c>
    </row>
    <row r="550" spans="1:11" x14ac:dyDescent="0.3">
      <c r="A550" s="1" t="s">
        <v>1778</v>
      </c>
      <c r="B550" t="s">
        <v>827</v>
      </c>
      <c r="C550" t="s">
        <v>1779</v>
      </c>
      <c r="D550">
        <v>1</v>
      </c>
      <c r="E550" t="s">
        <v>766</v>
      </c>
      <c r="F550">
        <f>LEN(C550)-LEN(SUBSTITUTE(C550,"-",))</f>
        <v>0</v>
      </c>
      <c r="G550">
        <f t="shared" si="24"/>
        <v>0</v>
      </c>
      <c r="H550" t="e">
        <f t="shared" si="25"/>
        <v>#VALUE!</v>
      </c>
      <c r="I550" t="e">
        <f t="shared" si="26"/>
        <v>#VALUE!</v>
      </c>
      <c r="J550" t="e">
        <f t="shared" si="26"/>
        <v>#VALUE!</v>
      </c>
      <c r="K550" t="b" cm="1">
        <f t="array" ref="K550">COUNT(FIND({0,1,2,3,4,5,6,7,8,9},J550))&gt;0</f>
        <v>0</v>
      </c>
    </row>
    <row r="551" spans="1:11" x14ac:dyDescent="0.3">
      <c r="A551" s="1" t="s">
        <v>1780</v>
      </c>
      <c r="B551" t="s">
        <v>827</v>
      </c>
      <c r="C551" t="s">
        <v>1781</v>
      </c>
      <c r="D551">
        <v>1</v>
      </c>
      <c r="E551" t="s">
        <v>766</v>
      </c>
      <c r="F551">
        <f>LEN(C551)-LEN(SUBSTITUTE(C551,"-",))</f>
        <v>0</v>
      </c>
      <c r="G551">
        <f t="shared" si="24"/>
        <v>0</v>
      </c>
      <c r="H551" t="e">
        <f t="shared" si="25"/>
        <v>#VALUE!</v>
      </c>
      <c r="I551" t="e">
        <f t="shared" si="26"/>
        <v>#VALUE!</v>
      </c>
      <c r="J551" t="e">
        <f t="shared" si="26"/>
        <v>#VALUE!</v>
      </c>
      <c r="K551" t="b" cm="1">
        <f t="array" ref="K551">COUNT(FIND({0,1,2,3,4,5,6,7,8,9},J551))&gt;0</f>
        <v>0</v>
      </c>
    </row>
    <row r="552" spans="1:11" x14ac:dyDescent="0.3">
      <c r="A552" s="1" t="s">
        <v>1782</v>
      </c>
      <c r="B552" t="s">
        <v>827</v>
      </c>
      <c r="C552" t="s">
        <v>1783</v>
      </c>
      <c r="D552">
        <v>1</v>
      </c>
      <c r="E552" t="s">
        <v>766</v>
      </c>
      <c r="F552">
        <f>LEN(C552)-LEN(SUBSTITUTE(C552,"-",))</f>
        <v>0</v>
      </c>
      <c r="G552">
        <f t="shared" si="24"/>
        <v>0</v>
      </c>
      <c r="H552" t="e">
        <f t="shared" si="25"/>
        <v>#VALUE!</v>
      </c>
      <c r="I552" t="e">
        <f t="shared" si="26"/>
        <v>#VALUE!</v>
      </c>
      <c r="J552" t="e">
        <f t="shared" si="26"/>
        <v>#VALUE!</v>
      </c>
      <c r="K552" t="b" cm="1">
        <f t="array" ref="K552">COUNT(FIND({0,1,2,3,4,5,6,7,8,9},J552))&gt;0</f>
        <v>0</v>
      </c>
    </row>
    <row r="553" spans="1:11" x14ac:dyDescent="0.3">
      <c r="A553" s="1" t="s">
        <v>1784</v>
      </c>
      <c r="B553" t="s">
        <v>827</v>
      </c>
      <c r="C553" t="s">
        <v>1785</v>
      </c>
      <c r="D553">
        <v>1</v>
      </c>
      <c r="E553" t="s">
        <v>766</v>
      </c>
      <c r="F553">
        <f>LEN(C553)-LEN(SUBSTITUTE(C553,"-",))</f>
        <v>2</v>
      </c>
      <c r="G553">
        <f t="shared" si="24"/>
        <v>2</v>
      </c>
      <c r="H553" t="str">
        <f t="shared" si="25"/>
        <v>6180-ZSD_003: Anlage von Portofrei-Aktionen</v>
      </c>
      <c r="I553" t="e">
        <f t="shared" si="26"/>
        <v>#VALUE!</v>
      </c>
      <c r="J553" t="str">
        <f t="shared" si="26"/>
        <v>6180-ZSD_003:</v>
      </c>
      <c r="K553" t="b" cm="1">
        <f t="array" ref="K553">COUNT(FIND({0,1,2,3,4,5,6,7,8,9},J553))&gt;0</f>
        <v>1</v>
      </c>
    </row>
    <row r="554" spans="1:11" x14ac:dyDescent="0.3">
      <c r="A554" s="1" t="s">
        <v>1786</v>
      </c>
      <c r="B554" t="s">
        <v>827</v>
      </c>
      <c r="C554" t="s">
        <v>1787</v>
      </c>
      <c r="D554">
        <v>1</v>
      </c>
      <c r="E554" t="s">
        <v>766</v>
      </c>
      <c r="F554">
        <f>LEN(C554)-LEN(SUBSTITUTE(C554,"-",))</f>
        <v>1</v>
      </c>
      <c r="G554">
        <f t="shared" si="24"/>
        <v>1</v>
      </c>
      <c r="H554" t="str">
        <f t="shared" si="25"/>
        <v>6196 Auctronia - Händlerregistrierung</v>
      </c>
      <c r="I554" t="e">
        <f t="shared" si="26"/>
        <v>#VALUE!</v>
      </c>
      <c r="J554" t="str">
        <f t="shared" si="26"/>
        <v>6196</v>
      </c>
      <c r="K554" t="b" cm="1">
        <f t="array" ref="K554">COUNT(FIND({0,1,2,3,4,5,6,7,8,9},J554))&gt;0</f>
        <v>1</v>
      </c>
    </row>
    <row r="555" spans="1:11" x14ac:dyDescent="0.3">
      <c r="A555" s="1" t="s">
        <v>1788</v>
      </c>
      <c r="B555" t="s">
        <v>827</v>
      </c>
      <c r="C555" t="s">
        <v>1789</v>
      </c>
      <c r="D555">
        <v>1</v>
      </c>
      <c r="E555" t="s">
        <v>766</v>
      </c>
      <c r="F555">
        <f>LEN(C555)-LEN(SUBSTITUTE(C555,"-",))</f>
        <v>1</v>
      </c>
      <c r="G555">
        <f t="shared" si="24"/>
        <v>1</v>
      </c>
      <c r="H555" t="str">
        <f t="shared" si="25"/>
        <v>6201 Zahlungsanweisung bei NN-Sendungen</v>
      </c>
      <c r="I555" t="e">
        <f t="shared" si="26"/>
        <v>#VALUE!</v>
      </c>
      <c r="J555" t="str">
        <f t="shared" si="26"/>
        <v>6201</v>
      </c>
      <c r="K555" t="b" cm="1">
        <f t="array" ref="K555">COUNT(FIND({0,1,2,3,4,5,6,7,8,9},J555))&gt;0</f>
        <v>1</v>
      </c>
    </row>
    <row r="556" spans="1:11" x14ac:dyDescent="0.3">
      <c r="A556" s="1" t="s">
        <v>1790</v>
      </c>
      <c r="B556" t="s">
        <v>827</v>
      </c>
      <c r="C556" t="s">
        <v>1791</v>
      </c>
      <c r="D556">
        <v>1</v>
      </c>
      <c r="E556" t="s">
        <v>766</v>
      </c>
      <c r="F556">
        <f>LEN(C556)-LEN(SUBSTITUTE(C556,"-",))</f>
        <v>1</v>
      </c>
      <c r="G556">
        <f t="shared" si="24"/>
        <v>1</v>
      </c>
      <c r="H556" t="str">
        <f t="shared" si="25"/>
        <v>6203 fehlende WA-Buchung</v>
      </c>
      <c r="I556" t="e">
        <f t="shared" si="26"/>
        <v>#VALUE!</v>
      </c>
      <c r="J556" t="str">
        <f t="shared" si="26"/>
        <v>6203</v>
      </c>
      <c r="K556" t="b" cm="1">
        <f t="array" ref="K556">COUNT(FIND({0,1,2,3,4,5,6,7,8,9},J556))&gt;0</f>
        <v>1</v>
      </c>
    </row>
    <row r="557" spans="1:11" x14ac:dyDescent="0.3">
      <c r="A557" s="1" t="s">
        <v>1792</v>
      </c>
      <c r="B557" t="s">
        <v>827</v>
      </c>
      <c r="C557" t="s">
        <v>1793</v>
      </c>
      <c r="D557">
        <v>1</v>
      </c>
      <c r="E557" t="s">
        <v>766</v>
      </c>
      <c r="F557">
        <f>LEN(C557)-LEN(SUBSTITUTE(C557,"-",))</f>
        <v>0</v>
      </c>
      <c r="G557">
        <f t="shared" si="24"/>
        <v>0</v>
      </c>
      <c r="H557" t="e">
        <f t="shared" si="25"/>
        <v>#VALUE!</v>
      </c>
      <c r="I557" t="e">
        <f t="shared" si="26"/>
        <v>#VALUE!</v>
      </c>
      <c r="J557" t="e">
        <f t="shared" si="26"/>
        <v>#VALUE!</v>
      </c>
      <c r="K557" t="b" cm="1">
        <f t="array" ref="K557">COUNT(FIND({0,1,2,3,4,5,6,7,8,9},J557))&gt;0</f>
        <v>0</v>
      </c>
    </row>
    <row r="558" spans="1:11" x14ac:dyDescent="0.3">
      <c r="A558" s="1" t="s">
        <v>1794</v>
      </c>
      <c r="B558" t="s">
        <v>827</v>
      </c>
      <c r="C558" t="s">
        <v>1795</v>
      </c>
      <c r="D558">
        <v>1</v>
      </c>
      <c r="E558" t="s">
        <v>766</v>
      </c>
      <c r="F558">
        <f>LEN(C558)-LEN(SUBSTITUTE(C558,"-",))</f>
        <v>1</v>
      </c>
      <c r="G558">
        <f t="shared" si="24"/>
        <v>1</v>
      </c>
      <c r="H558" t="str">
        <f t="shared" si="25"/>
        <v>6207-EWB Logik bei Auctronia Aufträgen</v>
      </c>
      <c r="I558" t="e">
        <f t="shared" si="26"/>
        <v>#VALUE!</v>
      </c>
      <c r="J558" t="str">
        <f t="shared" si="26"/>
        <v>6207-EWB</v>
      </c>
      <c r="K558" t="b" cm="1">
        <f t="array" ref="K558">COUNT(FIND({0,1,2,3,4,5,6,7,8,9},J558))&gt;0</f>
        <v>1</v>
      </c>
    </row>
    <row r="559" spans="1:11" x14ac:dyDescent="0.3">
      <c r="A559" s="1" t="s">
        <v>1796</v>
      </c>
      <c r="B559" t="s">
        <v>827</v>
      </c>
      <c r="C559" t="s">
        <v>1797</v>
      </c>
      <c r="D559">
        <v>1</v>
      </c>
      <c r="E559" t="s">
        <v>766</v>
      </c>
      <c r="F559">
        <f>LEN(C559)-LEN(SUBSTITUTE(C559,"-",))</f>
        <v>0</v>
      </c>
      <c r="G559">
        <f t="shared" si="24"/>
        <v>0</v>
      </c>
      <c r="H559" t="e">
        <f t="shared" si="25"/>
        <v>#VALUE!</v>
      </c>
      <c r="I559" t="e">
        <f t="shared" si="26"/>
        <v>#VALUE!</v>
      </c>
      <c r="J559" t="e">
        <f t="shared" si="26"/>
        <v>#VALUE!</v>
      </c>
      <c r="K559" t="b" cm="1">
        <f t="array" ref="K559">COUNT(FIND({0,1,2,3,4,5,6,7,8,9},J559))&gt;0</f>
        <v>0</v>
      </c>
    </row>
    <row r="560" spans="1:11" x14ac:dyDescent="0.3">
      <c r="A560" s="1" t="s">
        <v>1798</v>
      </c>
      <c r="B560" t="s">
        <v>827</v>
      </c>
      <c r="C560" t="s">
        <v>1799</v>
      </c>
      <c r="D560">
        <v>1</v>
      </c>
      <c r="E560" t="s">
        <v>766</v>
      </c>
      <c r="F560">
        <f>LEN(C560)-LEN(SUBSTITUTE(C560,"-",))</f>
        <v>1</v>
      </c>
      <c r="G560">
        <f t="shared" si="24"/>
        <v>1</v>
      </c>
      <c r="H560" t="str">
        <f t="shared" si="25"/>
        <v>6228-falscher Steuersatz bei Gutschriften</v>
      </c>
      <c r="I560" t="e">
        <f t="shared" si="26"/>
        <v>#VALUE!</v>
      </c>
      <c r="J560" t="str">
        <f t="shared" si="26"/>
        <v>6228-falscher</v>
      </c>
      <c r="K560" t="b" cm="1">
        <f t="array" ref="K560">COUNT(FIND({0,1,2,3,4,5,6,7,8,9},J560))&gt;0</f>
        <v>1</v>
      </c>
    </row>
    <row r="561" spans="1:11" x14ac:dyDescent="0.3">
      <c r="A561" s="1" t="s">
        <v>1800</v>
      </c>
      <c r="B561" t="s">
        <v>827</v>
      </c>
      <c r="C561" t="s">
        <v>1801</v>
      </c>
      <c r="D561">
        <v>1</v>
      </c>
      <c r="E561" t="s">
        <v>766</v>
      </c>
      <c r="F561">
        <f>LEN(C561)-LEN(SUBSTITUTE(C561,"-",))</f>
        <v>1</v>
      </c>
      <c r="G561">
        <f t="shared" si="24"/>
        <v>1</v>
      </c>
      <c r="H561" t="str">
        <f t="shared" si="25"/>
        <v>6240 Excel-Liste mit Kundennummern "matchen"</v>
      </c>
      <c r="I561" t="e">
        <f t="shared" si="26"/>
        <v>#VALUE!</v>
      </c>
      <c r="J561" t="str">
        <f t="shared" si="26"/>
        <v>6240</v>
      </c>
      <c r="K561" t="b" cm="1">
        <f t="array" ref="K561">COUNT(FIND({0,1,2,3,4,5,6,7,8,9},J561))&gt;0</f>
        <v>1</v>
      </c>
    </row>
    <row r="562" spans="1:11" x14ac:dyDescent="0.3">
      <c r="A562" s="1" t="s">
        <v>1802</v>
      </c>
      <c r="B562" t="s">
        <v>827</v>
      </c>
      <c r="C562" t="s">
        <v>1803</v>
      </c>
      <c r="D562">
        <v>1</v>
      </c>
      <c r="E562" t="s">
        <v>766</v>
      </c>
      <c r="F562">
        <f>LEN(C562)-LEN(SUBSTITUTE(C562,"-",))</f>
        <v>1</v>
      </c>
      <c r="G562">
        <f t="shared" si="24"/>
        <v>1</v>
      </c>
      <c r="H562" t="str">
        <f t="shared" si="25"/>
        <v>6248-SAP QM Aktualisierung MatZuOrd</v>
      </c>
      <c r="I562" t="e">
        <f t="shared" si="26"/>
        <v>#VALUE!</v>
      </c>
      <c r="J562" t="str">
        <f t="shared" si="26"/>
        <v>6248-SAP</v>
      </c>
      <c r="K562" t="b" cm="1">
        <f t="array" ref="K562">COUNT(FIND({0,1,2,3,4,5,6,7,8,9},J562))&gt;0</f>
        <v>1</v>
      </c>
    </row>
    <row r="563" spans="1:11" x14ac:dyDescent="0.3">
      <c r="A563" s="1" t="s">
        <v>1804</v>
      </c>
      <c r="B563" t="s">
        <v>827</v>
      </c>
      <c r="C563" t="s">
        <v>1805</v>
      </c>
      <c r="D563">
        <v>1</v>
      </c>
      <c r="E563" t="s">
        <v>766</v>
      </c>
      <c r="F563">
        <f>LEN(C563)-LEN(SUBSTITUTE(C563,"-",))</f>
        <v>1</v>
      </c>
      <c r="G563">
        <f t="shared" si="24"/>
        <v>1</v>
      </c>
      <c r="H563" t="str">
        <f t="shared" si="25"/>
        <v>6252-Prüfung der Buchhaltungsdaten</v>
      </c>
      <c r="I563" t="e">
        <f t="shared" si="26"/>
        <v>#VALUE!</v>
      </c>
      <c r="J563" t="str">
        <f t="shared" si="26"/>
        <v>6252-Prüfung</v>
      </c>
      <c r="K563" t="b" cm="1">
        <f t="array" ref="K563">COUNT(FIND({0,1,2,3,4,5,6,7,8,9},J563))&gt;0</f>
        <v>1</v>
      </c>
    </row>
    <row r="564" spans="1:11" x14ac:dyDescent="0.3">
      <c r="A564" s="1" t="s">
        <v>1806</v>
      </c>
      <c r="B564" t="s">
        <v>827</v>
      </c>
      <c r="C564" t="s">
        <v>1807</v>
      </c>
      <c r="D564">
        <v>1</v>
      </c>
      <c r="E564" t="s">
        <v>766</v>
      </c>
      <c r="F564">
        <f>LEN(C564)-LEN(SUBSTITUTE(C564,"-",))</f>
        <v>1</v>
      </c>
      <c r="G564">
        <f t="shared" si="24"/>
        <v>1</v>
      </c>
      <c r="H564" t="str">
        <f t="shared" si="25"/>
        <v>6264-Stornierung des Beleges 711200</v>
      </c>
      <c r="I564" t="e">
        <f t="shared" si="26"/>
        <v>#VALUE!</v>
      </c>
      <c r="J564" t="str">
        <f t="shared" si="26"/>
        <v>6264-Stornierung</v>
      </c>
      <c r="K564" t="b" cm="1">
        <f t="array" ref="K564">COUNT(FIND({0,1,2,3,4,5,6,7,8,9},J564))&gt;0</f>
        <v>1</v>
      </c>
    </row>
    <row r="565" spans="1:11" x14ac:dyDescent="0.3">
      <c r="A565" s="1" t="s">
        <v>1808</v>
      </c>
      <c r="B565" t="s">
        <v>827</v>
      </c>
      <c r="C565" t="s">
        <v>1809</v>
      </c>
      <c r="D565">
        <v>1</v>
      </c>
      <c r="E565" t="s">
        <v>766</v>
      </c>
      <c r="F565">
        <f>LEN(C565)-LEN(SUBSTITUTE(C565,"-",))</f>
        <v>2</v>
      </c>
      <c r="G565">
        <f t="shared" si="24"/>
        <v>2</v>
      </c>
      <c r="H565" t="str">
        <f t="shared" si="25"/>
        <v>6269-ZSD_003 - Anlage von Aktionen</v>
      </c>
      <c r="I565" t="e">
        <f t="shared" si="26"/>
        <v>#VALUE!</v>
      </c>
      <c r="J565" t="str">
        <f t="shared" si="26"/>
        <v>6269-ZSD_003</v>
      </c>
      <c r="K565" t="b" cm="1">
        <f t="array" ref="K565">COUNT(FIND({0,1,2,3,4,5,6,7,8,9},J565))&gt;0</f>
        <v>1</v>
      </c>
    </row>
    <row r="566" spans="1:11" x14ac:dyDescent="0.3">
      <c r="A566" s="1" t="s">
        <v>1810</v>
      </c>
      <c r="B566" t="s">
        <v>827</v>
      </c>
      <c r="C566" t="s">
        <v>1811</v>
      </c>
      <c r="D566">
        <v>1</v>
      </c>
      <c r="E566" t="s">
        <v>766</v>
      </c>
      <c r="F566">
        <f>LEN(C566)-LEN(SUBSTITUTE(C566,"-",))</f>
        <v>2</v>
      </c>
      <c r="G566">
        <f t="shared" si="24"/>
        <v>2</v>
      </c>
      <c r="H566" t="str">
        <f t="shared" si="25"/>
        <v>6273-Wert-Gutschriften bleiben auf Kundenkonto</v>
      </c>
      <c r="I566" t="e">
        <f t="shared" si="26"/>
        <v>#VALUE!</v>
      </c>
      <c r="J566" t="str">
        <f t="shared" si="26"/>
        <v>6273-Wert-Gutschriften</v>
      </c>
      <c r="K566" t="b" cm="1">
        <f t="array" ref="K566">COUNT(FIND({0,1,2,3,4,5,6,7,8,9},J566))&gt;0</f>
        <v>1</v>
      </c>
    </row>
    <row r="567" spans="1:11" x14ac:dyDescent="0.3">
      <c r="A567" s="1" t="s">
        <v>1812</v>
      </c>
      <c r="B567" t="s">
        <v>827</v>
      </c>
      <c r="C567" t="s">
        <v>1813</v>
      </c>
      <c r="D567">
        <v>1</v>
      </c>
      <c r="E567" t="s">
        <v>766</v>
      </c>
      <c r="F567">
        <f>LEN(C567)-LEN(SUBSTITUTE(C567,"-",))</f>
        <v>0</v>
      </c>
      <c r="G567">
        <f t="shared" si="24"/>
        <v>0</v>
      </c>
      <c r="H567" t="e">
        <f t="shared" si="25"/>
        <v>#VALUE!</v>
      </c>
      <c r="I567" t="e">
        <f t="shared" si="26"/>
        <v>#VALUE!</v>
      </c>
      <c r="J567" t="e">
        <f t="shared" si="26"/>
        <v>#VALUE!</v>
      </c>
      <c r="K567" t="b" cm="1">
        <f t="array" ref="K567">COUNT(FIND({0,1,2,3,4,5,6,7,8,9},J567))&gt;0</f>
        <v>0</v>
      </c>
    </row>
    <row r="568" spans="1:11" x14ac:dyDescent="0.3">
      <c r="A568" s="1" t="s">
        <v>1814</v>
      </c>
      <c r="B568" t="s">
        <v>827</v>
      </c>
      <c r="C568" t="s">
        <v>1815</v>
      </c>
      <c r="D568">
        <v>1</v>
      </c>
      <c r="E568" t="s">
        <v>766</v>
      </c>
      <c r="F568">
        <f>LEN(C568)-LEN(SUBSTITUTE(C568,"-",))</f>
        <v>1</v>
      </c>
      <c r="G568">
        <f t="shared" si="24"/>
        <v>1</v>
      </c>
      <c r="H568" t="str">
        <f t="shared" si="25"/>
        <v>6287-Auktronia Auftragsänderung</v>
      </c>
      <c r="I568" t="e">
        <f t="shared" si="26"/>
        <v>#VALUE!</v>
      </c>
      <c r="J568" t="str">
        <f t="shared" si="26"/>
        <v>6287-Auktronia</v>
      </c>
      <c r="K568" t="b" cm="1">
        <f t="array" ref="K568">COUNT(FIND({0,1,2,3,4,5,6,7,8,9},J568))&gt;0</f>
        <v>1</v>
      </c>
    </row>
    <row r="569" spans="1:11" x14ac:dyDescent="0.3">
      <c r="A569" s="1" t="s">
        <v>1816</v>
      </c>
      <c r="B569" t="s">
        <v>827</v>
      </c>
      <c r="C569" t="s">
        <v>1817</v>
      </c>
      <c r="D569">
        <v>1</v>
      </c>
      <c r="E569" t="s">
        <v>766</v>
      </c>
      <c r="F569">
        <f>LEN(C569)-LEN(SUBSTITUTE(C569,"-",))</f>
        <v>0</v>
      </c>
      <c r="G569">
        <f t="shared" si="24"/>
        <v>0</v>
      </c>
      <c r="H569" t="e">
        <f t="shared" si="25"/>
        <v>#VALUE!</v>
      </c>
      <c r="I569" t="e">
        <f t="shared" si="26"/>
        <v>#VALUE!</v>
      </c>
      <c r="J569" t="e">
        <f t="shared" si="26"/>
        <v>#VALUE!</v>
      </c>
      <c r="K569" t="b" cm="1">
        <f t="array" ref="K569">COUNT(FIND({0,1,2,3,4,5,6,7,8,9},J569))&gt;0</f>
        <v>0</v>
      </c>
    </row>
    <row r="570" spans="1:11" x14ac:dyDescent="0.3">
      <c r="A570" s="1" t="s">
        <v>1818</v>
      </c>
      <c r="B570" t="s">
        <v>827</v>
      </c>
      <c r="C570" t="s">
        <v>1819</v>
      </c>
      <c r="D570">
        <v>1</v>
      </c>
      <c r="E570" t="s">
        <v>766</v>
      </c>
      <c r="F570">
        <f>LEN(C570)-LEN(SUBSTITUTE(C570,"-",))</f>
        <v>1</v>
      </c>
      <c r="G570">
        <f t="shared" si="24"/>
        <v>1</v>
      </c>
      <c r="H570" t="str">
        <f t="shared" si="25"/>
        <v>6304-Ursprungsländer Artikelstamm</v>
      </c>
      <c r="I570" t="e">
        <f t="shared" si="26"/>
        <v>#VALUE!</v>
      </c>
      <c r="J570" t="str">
        <f t="shared" si="26"/>
        <v>6304-Ursprungsländer</v>
      </c>
      <c r="K570" t="b" cm="1">
        <f t="array" ref="K570">COUNT(FIND({0,1,2,3,4,5,6,7,8,9},J570))&gt;0</f>
        <v>1</v>
      </c>
    </row>
    <row r="571" spans="1:11" x14ac:dyDescent="0.3">
      <c r="A571" s="1" t="s">
        <v>1820</v>
      </c>
      <c r="B571" t="s">
        <v>827</v>
      </c>
      <c r="C571" t="s">
        <v>1821</v>
      </c>
      <c r="D571">
        <v>1</v>
      </c>
      <c r="E571" t="s">
        <v>766</v>
      </c>
      <c r="F571">
        <f>LEN(C571)-LEN(SUBSTITUTE(C571,"-",))</f>
        <v>1</v>
      </c>
      <c r="G571">
        <f t="shared" si="24"/>
        <v>1</v>
      </c>
      <c r="H571" t="str">
        <f t="shared" si="25"/>
        <v>6319-Ratepay Order mit &gt;20 Positionen</v>
      </c>
      <c r="I571" t="e">
        <f t="shared" si="26"/>
        <v>#VALUE!</v>
      </c>
      <c r="J571" t="str">
        <f t="shared" si="26"/>
        <v>6319-Ratepay</v>
      </c>
      <c r="K571" t="b" cm="1">
        <f t="array" ref="K571">COUNT(FIND({0,1,2,3,4,5,6,7,8,9},J571))&gt;0</f>
        <v>1</v>
      </c>
    </row>
    <row r="572" spans="1:11" x14ac:dyDescent="0.3">
      <c r="A572" s="1" t="s">
        <v>1822</v>
      </c>
      <c r="B572" t="s">
        <v>827</v>
      </c>
      <c r="C572" t="s">
        <v>1823</v>
      </c>
      <c r="D572">
        <v>1</v>
      </c>
      <c r="E572" t="s">
        <v>766</v>
      </c>
      <c r="F572">
        <f>LEN(C572)-LEN(SUBSTITUTE(C572,"-",))</f>
        <v>1</v>
      </c>
      <c r="G572">
        <f t="shared" si="24"/>
        <v>1</v>
      </c>
      <c r="H572" t="str">
        <f t="shared" si="25"/>
        <v>6348-Liefersperre 09 und 12</v>
      </c>
      <c r="I572" t="e">
        <f t="shared" si="26"/>
        <v>#VALUE!</v>
      </c>
      <c r="J572" t="str">
        <f t="shared" si="26"/>
        <v>6348-Liefersperre</v>
      </c>
      <c r="K572" t="b" cm="1">
        <f t="array" ref="K572">COUNT(FIND({0,1,2,3,4,5,6,7,8,9},J572))&gt;0</f>
        <v>1</v>
      </c>
    </row>
    <row r="573" spans="1:11" x14ac:dyDescent="0.3">
      <c r="A573" s="1" t="s">
        <v>1824</v>
      </c>
      <c r="B573" t="s">
        <v>827</v>
      </c>
      <c r="C573" t="s">
        <v>1825</v>
      </c>
      <c r="D573">
        <v>1</v>
      </c>
      <c r="E573" t="s">
        <v>766</v>
      </c>
      <c r="F573">
        <f>LEN(C573)-LEN(SUBSTITUTE(C573,"-",))</f>
        <v>2</v>
      </c>
      <c r="G573">
        <f t="shared" si="24"/>
        <v>2</v>
      </c>
      <c r="H573" t="str">
        <f t="shared" si="25"/>
        <v>6385-Fehlerliste 95023708 - Bwart 101 WE</v>
      </c>
      <c r="I573" t="e">
        <f t="shared" si="26"/>
        <v>#VALUE!</v>
      </c>
      <c r="J573" t="str">
        <f t="shared" si="26"/>
        <v>6385-Fehlerliste</v>
      </c>
      <c r="K573" t="b" cm="1">
        <f t="array" ref="K573">COUNT(FIND({0,1,2,3,4,5,6,7,8,9},J573))&gt;0</f>
        <v>1</v>
      </c>
    </row>
    <row r="574" spans="1:11" x14ac:dyDescent="0.3">
      <c r="A574" s="1" t="s">
        <v>1826</v>
      </c>
      <c r="B574" t="s">
        <v>827</v>
      </c>
      <c r="C574" t="s">
        <v>1827</v>
      </c>
      <c r="D574">
        <v>1</v>
      </c>
      <c r="E574" t="s">
        <v>766</v>
      </c>
      <c r="F574">
        <f>LEN(C574)-LEN(SUBSTITUTE(C574,"-",))</f>
        <v>1</v>
      </c>
      <c r="G574">
        <f t="shared" si="24"/>
        <v>1</v>
      </c>
      <c r="H574" t="str">
        <f t="shared" si="25"/>
        <v>6387 PJP Warensteuerung: Bedarf Stammdaten-Kennzeichen</v>
      </c>
      <c r="I574" t="e">
        <f t="shared" si="26"/>
        <v>#VALUE!</v>
      </c>
      <c r="J574" t="str">
        <f t="shared" si="26"/>
        <v>6387</v>
      </c>
      <c r="K574" t="b" cm="1">
        <f t="array" ref="K574">COUNT(FIND({0,1,2,3,4,5,6,7,8,9},J574))&gt;0</f>
        <v>1</v>
      </c>
    </row>
    <row r="575" spans="1:11" x14ac:dyDescent="0.3">
      <c r="A575" s="1" t="s">
        <v>1828</v>
      </c>
      <c r="B575" t="s">
        <v>827</v>
      </c>
      <c r="C575" t="s">
        <v>1829</v>
      </c>
      <c r="D575">
        <v>1</v>
      </c>
      <c r="E575" t="s">
        <v>766</v>
      </c>
      <c r="F575">
        <f>LEN(C575)-LEN(SUBSTITUTE(C575,"-",))</f>
        <v>1</v>
      </c>
      <c r="G575">
        <f t="shared" si="24"/>
        <v>1</v>
      </c>
      <c r="H575" t="str">
        <f t="shared" si="25"/>
        <v>6389-RatePAY Auftragsstornierung</v>
      </c>
      <c r="I575" t="e">
        <f t="shared" si="26"/>
        <v>#VALUE!</v>
      </c>
      <c r="J575" t="str">
        <f t="shared" si="26"/>
        <v>6389-RatePAY</v>
      </c>
      <c r="K575" t="b" cm="1">
        <f t="array" ref="K575">COUNT(FIND({0,1,2,3,4,5,6,7,8,9},J575))&gt;0</f>
        <v>1</v>
      </c>
    </row>
    <row r="576" spans="1:11" x14ac:dyDescent="0.3">
      <c r="A576" s="1" t="s">
        <v>1830</v>
      </c>
      <c r="B576" t="s">
        <v>827</v>
      </c>
      <c r="C576" t="s">
        <v>1831</v>
      </c>
      <c r="D576">
        <v>1</v>
      </c>
      <c r="E576" t="s">
        <v>766</v>
      </c>
      <c r="F576">
        <f>LEN(C576)-LEN(SUBSTITUTE(C576,"-",))</f>
        <v>1</v>
      </c>
      <c r="G576">
        <f t="shared" si="24"/>
        <v>1</v>
      </c>
      <c r="H576" t="str">
        <f t="shared" si="25"/>
        <v>6390-Auswertung Gefahrstoffblätter mit aktuellem Bestand</v>
      </c>
      <c r="I576" t="e">
        <f t="shared" si="26"/>
        <v>#VALUE!</v>
      </c>
      <c r="J576" t="str">
        <f t="shared" si="26"/>
        <v>6390-Auswertung</v>
      </c>
      <c r="K576" t="b" cm="1">
        <f t="array" ref="K576">COUNT(FIND({0,1,2,3,4,5,6,7,8,9},J576))&gt;0</f>
        <v>1</v>
      </c>
    </row>
    <row r="577" spans="1:11" x14ac:dyDescent="0.3">
      <c r="A577" s="1" t="s">
        <v>1832</v>
      </c>
      <c r="B577" t="s">
        <v>827</v>
      </c>
      <c r="C577" t="s">
        <v>1833</v>
      </c>
      <c r="D577">
        <v>1</v>
      </c>
      <c r="E577" t="s">
        <v>766</v>
      </c>
      <c r="F577">
        <f>LEN(C577)-LEN(SUBSTITUTE(C577,"-",))</f>
        <v>1</v>
      </c>
      <c r="G577">
        <f t="shared" si="24"/>
        <v>1</v>
      </c>
      <c r="H577" t="str">
        <f t="shared" si="25"/>
        <v>6397-Warengruppenstruktur</v>
      </c>
      <c r="I577" t="e">
        <f t="shared" si="26"/>
        <v>#VALUE!</v>
      </c>
      <c r="J577" t="e">
        <f t="shared" si="26"/>
        <v>#VALUE!</v>
      </c>
      <c r="K577" t="b" cm="1">
        <f t="array" ref="K577">COUNT(FIND({0,1,2,3,4,5,6,7,8,9},J577))&gt;0</f>
        <v>0</v>
      </c>
    </row>
    <row r="578" spans="1:11" x14ac:dyDescent="0.3">
      <c r="A578" s="1" t="s">
        <v>1834</v>
      </c>
      <c r="B578" t="s">
        <v>827</v>
      </c>
      <c r="C578" t="s">
        <v>1835</v>
      </c>
      <c r="D578">
        <v>1</v>
      </c>
      <c r="E578" t="s">
        <v>766</v>
      </c>
      <c r="F578">
        <f>LEN(C578)-LEN(SUBSTITUTE(C578,"-",))</f>
        <v>1</v>
      </c>
      <c r="G578">
        <f t="shared" si="24"/>
        <v>1</v>
      </c>
      <c r="H578" t="str">
        <f t="shared" si="25"/>
        <v>6398-Berechtigungen Filialkoord.</v>
      </c>
      <c r="I578" t="e">
        <f t="shared" si="26"/>
        <v>#VALUE!</v>
      </c>
      <c r="J578" t="str">
        <f t="shared" si="26"/>
        <v>6398-Berechtigungen</v>
      </c>
      <c r="K578" t="b" cm="1">
        <f t="array" ref="K578">COUNT(FIND({0,1,2,3,4,5,6,7,8,9},J578))&gt;0</f>
        <v>1</v>
      </c>
    </row>
    <row r="579" spans="1:11" x14ac:dyDescent="0.3">
      <c r="A579" s="1" t="s">
        <v>1836</v>
      </c>
      <c r="B579" t="s">
        <v>827</v>
      </c>
      <c r="C579" t="s">
        <v>1837</v>
      </c>
      <c r="D579">
        <v>1</v>
      </c>
      <c r="E579" t="s">
        <v>766</v>
      </c>
      <c r="F579">
        <f>LEN(C579)-LEN(SUBSTITUTE(C579,"-",))</f>
        <v>1</v>
      </c>
      <c r="G579">
        <f t="shared" ref="G579:G642" si="27">IF(F579&gt;1,2,F579)</f>
        <v>1</v>
      </c>
      <c r="H579" t="str">
        <f t="shared" ref="H579:H642" si="28">RIGHT($C579,LEN($C579)-SEARCH("#",SUBSTITUTE($C579,"-","#",G579)))</f>
        <v>6400–CS-Nachricht bei Änderung</v>
      </c>
      <c r="I579" t="e">
        <f t="shared" ref="I579:J642" si="29">LEFT(G579,SEARCH(" ",G579,1)-1)</f>
        <v>#VALUE!</v>
      </c>
      <c r="J579" t="str">
        <f t="shared" si="29"/>
        <v>6400–CS-Nachricht</v>
      </c>
      <c r="K579" t="b" cm="1">
        <f t="array" ref="K579">COUNT(FIND({0,1,2,3,4,5,6,7,8,9},J579))&gt;0</f>
        <v>1</v>
      </c>
    </row>
    <row r="580" spans="1:11" x14ac:dyDescent="0.3">
      <c r="A580" s="1" t="s">
        <v>1838</v>
      </c>
      <c r="B580" t="s">
        <v>827</v>
      </c>
      <c r="C580" t="s">
        <v>1839</v>
      </c>
      <c r="D580">
        <v>1</v>
      </c>
      <c r="E580" t="s">
        <v>766</v>
      </c>
      <c r="F580">
        <f>LEN(C580)-LEN(SUBSTITUTE(C580,"-",))</f>
        <v>1</v>
      </c>
      <c r="G580">
        <f t="shared" si="27"/>
        <v>1</v>
      </c>
      <c r="H580" t="str">
        <f t="shared" si="28"/>
        <v>6411-Retoure nicht an Ratepay übetragen?</v>
      </c>
      <c r="I580" t="e">
        <f t="shared" si="29"/>
        <v>#VALUE!</v>
      </c>
      <c r="J580" t="str">
        <f t="shared" si="29"/>
        <v>6411-Retoure</v>
      </c>
      <c r="K580" t="b" cm="1">
        <f t="array" ref="K580">COUNT(FIND({0,1,2,3,4,5,6,7,8,9},J580))&gt;0</f>
        <v>1</v>
      </c>
    </row>
    <row r="581" spans="1:11" x14ac:dyDescent="0.3">
      <c r="A581" s="1" t="s">
        <v>1840</v>
      </c>
      <c r="B581" t="s">
        <v>827</v>
      </c>
      <c r="C581" t="s">
        <v>1841</v>
      </c>
      <c r="D581">
        <v>1</v>
      </c>
      <c r="E581" t="s">
        <v>766</v>
      </c>
      <c r="F581">
        <f>LEN(C581)-LEN(SUBSTITUTE(C581,"-",))</f>
        <v>0</v>
      </c>
      <c r="G581">
        <f t="shared" si="27"/>
        <v>0</v>
      </c>
      <c r="H581" t="e">
        <f t="shared" si="28"/>
        <v>#VALUE!</v>
      </c>
      <c r="I581" t="e">
        <f t="shared" si="29"/>
        <v>#VALUE!</v>
      </c>
      <c r="J581" t="e">
        <f t="shared" si="29"/>
        <v>#VALUE!</v>
      </c>
      <c r="K581" t="b" cm="1">
        <f t="array" ref="K581">COUNT(FIND({0,1,2,3,4,5,6,7,8,9},J581))&gt;0</f>
        <v>0</v>
      </c>
    </row>
    <row r="582" spans="1:11" x14ac:dyDescent="0.3">
      <c r="A582" s="1" t="s">
        <v>1842</v>
      </c>
      <c r="B582" t="s">
        <v>827</v>
      </c>
      <c r="C582" t="s">
        <v>1843</v>
      </c>
      <c r="D582">
        <v>1</v>
      </c>
      <c r="E582" t="s">
        <v>766</v>
      </c>
      <c r="F582">
        <f>LEN(C582)-LEN(SUBSTITUTE(C582,"-",))</f>
        <v>2</v>
      </c>
      <c r="G582">
        <f t="shared" si="27"/>
        <v>2</v>
      </c>
      <c r="H582" t="str">
        <f t="shared" si="28"/>
        <v>6430-Fakturasperre in RatePAY-Retouren</v>
      </c>
      <c r="I582" t="e">
        <f t="shared" si="29"/>
        <v>#VALUE!</v>
      </c>
      <c r="J582" t="str">
        <f t="shared" si="29"/>
        <v>6430-Fakturasperre</v>
      </c>
      <c r="K582" t="b" cm="1">
        <f t="array" ref="K582">COUNT(FIND({0,1,2,3,4,5,6,7,8,9},J582))&gt;0</f>
        <v>1</v>
      </c>
    </row>
    <row r="583" spans="1:11" x14ac:dyDescent="0.3">
      <c r="A583" s="1" t="s">
        <v>1844</v>
      </c>
      <c r="B583" t="s">
        <v>827</v>
      </c>
      <c r="C583" t="s">
        <v>1845</v>
      </c>
      <c r="D583">
        <v>1</v>
      </c>
      <c r="E583" t="s">
        <v>766</v>
      </c>
      <c r="F583">
        <f>LEN(C583)-LEN(SUBSTITUTE(C583,"-",))</f>
        <v>0</v>
      </c>
      <c r="G583">
        <f t="shared" si="27"/>
        <v>0</v>
      </c>
      <c r="H583" t="e">
        <f t="shared" si="28"/>
        <v>#VALUE!</v>
      </c>
      <c r="I583" t="e">
        <f t="shared" si="29"/>
        <v>#VALUE!</v>
      </c>
      <c r="J583" t="e">
        <f t="shared" si="29"/>
        <v>#VALUE!</v>
      </c>
      <c r="K583" t="b" cm="1">
        <f t="array" ref="K583">COUNT(FIND({0,1,2,3,4,5,6,7,8,9},J583))&gt;0</f>
        <v>0</v>
      </c>
    </row>
    <row r="584" spans="1:11" x14ac:dyDescent="0.3">
      <c r="A584" s="1" t="s">
        <v>1846</v>
      </c>
      <c r="B584" t="s">
        <v>827</v>
      </c>
      <c r="C584" t="s">
        <v>1847</v>
      </c>
      <c r="D584">
        <v>1</v>
      </c>
      <c r="E584" t="s">
        <v>766</v>
      </c>
      <c r="F584">
        <f>LEN(C584)-LEN(SUBSTITUTE(C584,"-",))</f>
        <v>0</v>
      </c>
      <c r="G584">
        <f t="shared" si="27"/>
        <v>0</v>
      </c>
      <c r="H584" t="e">
        <f t="shared" si="28"/>
        <v>#VALUE!</v>
      </c>
      <c r="I584" t="e">
        <f t="shared" si="29"/>
        <v>#VALUE!</v>
      </c>
      <c r="J584" t="e">
        <f t="shared" si="29"/>
        <v>#VALUE!</v>
      </c>
      <c r="K584" t="b" cm="1">
        <f t="array" ref="K584">COUNT(FIND({0,1,2,3,4,5,6,7,8,9},J584))&gt;0</f>
        <v>0</v>
      </c>
    </row>
    <row r="585" spans="1:11" x14ac:dyDescent="0.3">
      <c r="A585" s="1" t="s">
        <v>1848</v>
      </c>
      <c r="B585" t="s">
        <v>827</v>
      </c>
      <c r="C585" t="s">
        <v>1849</v>
      </c>
      <c r="D585">
        <v>1</v>
      </c>
      <c r="E585" t="s">
        <v>766</v>
      </c>
      <c r="F585">
        <f>LEN(C585)-LEN(SUBSTITUTE(C585,"-",))</f>
        <v>1</v>
      </c>
      <c r="G585">
        <f t="shared" si="27"/>
        <v>1</v>
      </c>
      <c r="H585" t="str">
        <f t="shared" si="28"/>
        <v>6477-Vor Grob WE Buchung Fehler!</v>
      </c>
      <c r="I585" t="e">
        <f t="shared" si="29"/>
        <v>#VALUE!</v>
      </c>
      <c r="J585" t="str">
        <f t="shared" si="29"/>
        <v>6477-Vor</v>
      </c>
      <c r="K585" t="b" cm="1">
        <f t="array" ref="K585">COUNT(FIND({0,1,2,3,4,5,6,7,8,9},J585))&gt;0</f>
        <v>1</v>
      </c>
    </row>
    <row r="586" spans="1:11" x14ac:dyDescent="0.3">
      <c r="A586" s="1" t="s">
        <v>1850</v>
      </c>
      <c r="B586" t="s">
        <v>827</v>
      </c>
      <c r="C586" t="s">
        <v>1851</v>
      </c>
      <c r="D586">
        <v>1</v>
      </c>
      <c r="E586" t="s">
        <v>766</v>
      </c>
      <c r="F586">
        <f>LEN(C586)-LEN(SUBSTITUTE(C586,"-",))</f>
        <v>2</v>
      </c>
      <c r="G586">
        <f t="shared" si="27"/>
        <v>2</v>
      </c>
      <c r="H586" t="str">
        <f t="shared" si="28"/>
        <v>6484-Aktuelle Portofrei-Aktion: teilweise ungültig</v>
      </c>
      <c r="I586" t="e">
        <f t="shared" si="29"/>
        <v>#VALUE!</v>
      </c>
      <c r="J586" t="str">
        <f t="shared" si="29"/>
        <v>6484-Aktuelle</v>
      </c>
      <c r="K586" t="b" cm="1">
        <f t="array" ref="K586">COUNT(FIND({0,1,2,3,4,5,6,7,8,9},J586))&gt;0</f>
        <v>1</v>
      </c>
    </row>
    <row r="587" spans="1:11" x14ac:dyDescent="0.3">
      <c r="A587" s="1" t="s">
        <v>1852</v>
      </c>
      <c r="B587" t="s">
        <v>827</v>
      </c>
      <c r="C587" t="s">
        <v>1853</v>
      </c>
      <c r="D587">
        <v>1</v>
      </c>
      <c r="E587" t="s">
        <v>766</v>
      </c>
      <c r="F587">
        <f>LEN(C587)-LEN(SUBSTITUTE(C587,"-",))</f>
        <v>1</v>
      </c>
      <c r="G587">
        <f t="shared" si="27"/>
        <v>1</v>
      </c>
      <c r="H587" t="str">
        <f t="shared" si="28"/>
        <v>6491-Erweiterung des Auftragsformulars für Logistik</v>
      </c>
      <c r="I587" t="e">
        <f t="shared" si="29"/>
        <v>#VALUE!</v>
      </c>
      <c r="J587" t="str">
        <f t="shared" si="29"/>
        <v>6491-Erweiterung</v>
      </c>
      <c r="K587" t="b" cm="1">
        <f t="array" ref="K587">COUNT(FIND({0,1,2,3,4,5,6,7,8,9},J587))&gt;0</f>
        <v>1</v>
      </c>
    </row>
    <row r="588" spans="1:11" x14ac:dyDescent="0.3">
      <c r="A588" s="1" t="s">
        <v>1854</v>
      </c>
      <c r="B588" t="s">
        <v>827</v>
      </c>
      <c r="C588" t="s">
        <v>1855</v>
      </c>
      <c r="D588">
        <v>1</v>
      </c>
      <c r="E588" t="s">
        <v>766</v>
      </c>
      <c r="F588">
        <f>LEN(C588)-LEN(SUBSTITUTE(C588,"-",))</f>
        <v>1</v>
      </c>
      <c r="G588">
        <f t="shared" si="27"/>
        <v>1</v>
      </c>
      <c r="H588" t="str">
        <f t="shared" si="28"/>
        <v>6492-Betriebsänderung bei Stornierung</v>
      </c>
      <c r="I588" t="e">
        <f t="shared" si="29"/>
        <v>#VALUE!</v>
      </c>
      <c r="J588" t="str">
        <f t="shared" si="29"/>
        <v>6492-Betriebsänderung</v>
      </c>
      <c r="K588" t="b" cm="1">
        <f t="array" ref="K588">COUNT(FIND({0,1,2,3,4,5,6,7,8,9},J588))&gt;0</f>
        <v>1</v>
      </c>
    </row>
    <row r="589" spans="1:11" x14ac:dyDescent="0.3">
      <c r="A589" s="1" t="s">
        <v>1856</v>
      </c>
      <c r="B589" t="s">
        <v>827</v>
      </c>
      <c r="C589" t="s">
        <v>1857</v>
      </c>
      <c r="D589">
        <v>1</v>
      </c>
      <c r="E589" t="s">
        <v>766</v>
      </c>
      <c r="F589">
        <f>LEN(C589)-LEN(SUBSTITUTE(C589,"-",))</f>
        <v>1</v>
      </c>
      <c r="G589">
        <f t="shared" si="27"/>
        <v>1</v>
      </c>
      <c r="H589" t="str">
        <f t="shared" si="28"/>
        <v>6564-DG Nummer wird nicht an Ratepay gemeldet</v>
      </c>
      <c r="I589" t="e">
        <f t="shared" si="29"/>
        <v>#VALUE!</v>
      </c>
      <c r="J589" t="str">
        <f t="shared" si="29"/>
        <v>6564-DG</v>
      </c>
      <c r="K589" t="b" cm="1">
        <f t="array" ref="K589">COUNT(FIND({0,1,2,3,4,5,6,7,8,9},J589))&gt;0</f>
        <v>1</v>
      </c>
    </row>
    <row r="590" spans="1:11" x14ac:dyDescent="0.3">
      <c r="A590" s="1" t="s">
        <v>1858</v>
      </c>
      <c r="B590" t="s">
        <v>827</v>
      </c>
      <c r="C590" t="s">
        <v>1859</v>
      </c>
      <c r="D590">
        <v>1</v>
      </c>
      <c r="E590" t="s">
        <v>766</v>
      </c>
      <c r="F590">
        <f>LEN(C590)-LEN(SUBSTITUTE(C590,"-",))</f>
        <v>0</v>
      </c>
      <c r="G590">
        <f t="shared" si="27"/>
        <v>0</v>
      </c>
      <c r="H590" t="e">
        <f t="shared" si="28"/>
        <v>#VALUE!</v>
      </c>
      <c r="I590" t="e">
        <f t="shared" si="29"/>
        <v>#VALUE!</v>
      </c>
      <c r="J590" t="e">
        <f t="shared" si="29"/>
        <v>#VALUE!</v>
      </c>
      <c r="K590" t="b" cm="1">
        <f t="array" ref="K590">COUNT(FIND({0,1,2,3,4,5,6,7,8,9},J590))&gt;0</f>
        <v>0</v>
      </c>
    </row>
    <row r="591" spans="1:11" x14ac:dyDescent="0.3">
      <c r="A591" s="1" t="s">
        <v>1860</v>
      </c>
      <c r="B591" t="s">
        <v>827</v>
      </c>
      <c r="C591" t="s">
        <v>1861</v>
      </c>
      <c r="D591">
        <v>1</v>
      </c>
      <c r="E591" t="s">
        <v>766</v>
      </c>
      <c r="F591">
        <f>LEN(C591)-LEN(SUBSTITUTE(C591,"-",))</f>
        <v>0</v>
      </c>
      <c r="G591">
        <f t="shared" si="27"/>
        <v>0</v>
      </c>
      <c r="H591" t="e">
        <f t="shared" si="28"/>
        <v>#VALUE!</v>
      </c>
      <c r="I591" t="e">
        <f t="shared" si="29"/>
        <v>#VALUE!</v>
      </c>
      <c r="J591" t="e">
        <f t="shared" si="29"/>
        <v>#VALUE!</v>
      </c>
      <c r="K591" t="b" cm="1">
        <f t="array" ref="K591">COUNT(FIND({0,1,2,3,4,5,6,7,8,9},J591))&gt;0</f>
        <v>0</v>
      </c>
    </row>
    <row r="592" spans="1:11" x14ac:dyDescent="0.3">
      <c r="A592" s="1" t="s">
        <v>1862</v>
      </c>
      <c r="B592" t="s">
        <v>827</v>
      </c>
      <c r="C592" t="s">
        <v>1863</v>
      </c>
      <c r="D592">
        <v>1</v>
      </c>
      <c r="E592" t="s">
        <v>766</v>
      </c>
      <c r="F592">
        <f>LEN(C592)-LEN(SUBSTITUTE(C592,"-",))</f>
        <v>0</v>
      </c>
      <c r="G592">
        <f t="shared" si="27"/>
        <v>0</v>
      </c>
      <c r="H592" t="e">
        <f t="shared" si="28"/>
        <v>#VALUE!</v>
      </c>
      <c r="I592" t="e">
        <f t="shared" si="29"/>
        <v>#VALUE!</v>
      </c>
      <c r="J592" t="e">
        <f t="shared" si="29"/>
        <v>#VALUE!</v>
      </c>
      <c r="K592" t="b" cm="1">
        <f t="array" ref="K592">COUNT(FIND({0,1,2,3,4,5,6,7,8,9},J592))&gt;0</f>
        <v>0</v>
      </c>
    </row>
    <row r="593" spans="1:11" x14ac:dyDescent="0.3">
      <c r="A593" s="1" t="s">
        <v>1864</v>
      </c>
      <c r="B593" t="s">
        <v>827</v>
      </c>
      <c r="C593" t="s">
        <v>1865</v>
      </c>
      <c r="D593">
        <v>1</v>
      </c>
      <c r="E593" t="s">
        <v>766</v>
      </c>
      <c r="F593">
        <f>LEN(C593)-LEN(SUBSTITUTE(C593,"-",))</f>
        <v>1</v>
      </c>
      <c r="G593">
        <f t="shared" si="27"/>
        <v>1</v>
      </c>
      <c r="H593" t="str">
        <f t="shared" si="28"/>
        <v>6590-KunEB Schnellerfassung</v>
      </c>
      <c r="I593" t="e">
        <f t="shared" si="29"/>
        <v>#VALUE!</v>
      </c>
      <c r="J593" t="str">
        <f t="shared" si="29"/>
        <v>6590-KunEB</v>
      </c>
      <c r="K593" t="b" cm="1">
        <f t="array" ref="K593">COUNT(FIND({0,1,2,3,4,5,6,7,8,9},J593))&gt;0</f>
        <v>1</v>
      </c>
    </row>
    <row r="594" spans="1:11" x14ac:dyDescent="0.3">
      <c r="A594" s="1" t="s">
        <v>1866</v>
      </c>
      <c r="B594" t="s">
        <v>827</v>
      </c>
      <c r="C594" t="s">
        <v>1867</v>
      </c>
      <c r="D594">
        <v>1</v>
      </c>
      <c r="E594" t="s">
        <v>766</v>
      </c>
      <c r="F594">
        <f>LEN(C594)-LEN(SUBSTITUTE(C594,"-",))</f>
        <v>1</v>
      </c>
      <c r="G594">
        <f t="shared" si="27"/>
        <v>1</v>
      </c>
      <c r="H594" t="str">
        <f t="shared" si="28"/>
        <v>6597-Bankeinzug für Alte Posten</v>
      </c>
      <c r="I594" t="e">
        <f t="shared" si="29"/>
        <v>#VALUE!</v>
      </c>
      <c r="J594" t="str">
        <f t="shared" si="29"/>
        <v>6597-Bankeinzug</v>
      </c>
      <c r="K594" t="b" cm="1">
        <f t="array" ref="K594">COUNT(FIND({0,1,2,3,4,5,6,7,8,9},J594))&gt;0</f>
        <v>1</v>
      </c>
    </row>
    <row r="595" spans="1:11" x14ac:dyDescent="0.3">
      <c r="A595" s="1" t="s">
        <v>1868</v>
      </c>
      <c r="B595" t="s">
        <v>827</v>
      </c>
      <c r="C595" t="s">
        <v>1869</v>
      </c>
      <c r="D595">
        <v>1</v>
      </c>
      <c r="E595" t="s">
        <v>766</v>
      </c>
      <c r="F595">
        <f>LEN(C595)-LEN(SUBSTITUTE(C595,"-",))</f>
        <v>1</v>
      </c>
      <c r="G595">
        <f t="shared" si="27"/>
        <v>1</v>
      </c>
      <c r="H595" t="str">
        <f t="shared" si="28"/>
        <v>6600-Auftrag beliefert ohne EWB (Auctronia Auftrag)</v>
      </c>
      <c r="I595" t="e">
        <f t="shared" si="29"/>
        <v>#VALUE!</v>
      </c>
      <c r="J595" t="str">
        <f t="shared" si="29"/>
        <v>6600-Auftrag</v>
      </c>
      <c r="K595" t="b" cm="1">
        <f t="array" ref="K595">COUNT(FIND({0,1,2,3,4,5,6,7,8,9},J595))&gt;0</f>
        <v>1</v>
      </c>
    </row>
    <row r="596" spans="1:11" x14ac:dyDescent="0.3">
      <c r="A596" s="1" t="s">
        <v>1870</v>
      </c>
      <c r="B596" t="s">
        <v>827</v>
      </c>
      <c r="C596" t="s">
        <v>1871</v>
      </c>
      <c r="D596">
        <v>1</v>
      </c>
      <c r="E596" t="s">
        <v>766</v>
      </c>
      <c r="F596">
        <f>LEN(C596)-LEN(SUBSTITUTE(C596,"-",))</f>
        <v>1</v>
      </c>
      <c r="G596">
        <f t="shared" si="27"/>
        <v>1</v>
      </c>
      <c r="H596" t="str">
        <f t="shared" si="28"/>
        <v>6614 Anzeige Ratepay-Rechnungen Webshop</v>
      </c>
      <c r="I596" t="e">
        <f t="shared" si="29"/>
        <v>#VALUE!</v>
      </c>
      <c r="J596" t="str">
        <f t="shared" si="29"/>
        <v>6614</v>
      </c>
      <c r="K596" t="b" cm="1">
        <f t="array" ref="K596">COUNT(FIND({0,1,2,3,4,5,6,7,8,9},J596))&gt;0</f>
        <v>1</v>
      </c>
    </row>
    <row r="597" spans="1:11" x14ac:dyDescent="0.3">
      <c r="A597" s="1" t="s">
        <v>1872</v>
      </c>
      <c r="B597" t="s">
        <v>827</v>
      </c>
      <c r="C597" t="s">
        <v>1873</v>
      </c>
      <c r="D597">
        <v>1</v>
      </c>
      <c r="E597" t="s">
        <v>766</v>
      </c>
      <c r="F597">
        <f>LEN(C597)-LEN(SUBSTITUTE(C597,"-",))</f>
        <v>0</v>
      </c>
      <c r="G597">
        <f t="shared" si="27"/>
        <v>0</v>
      </c>
      <c r="H597" t="e">
        <f t="shared" si="28"/>
        <v>#VALUE!</v>
      </c>
      <c r="I597" t="e">
        <f t="shared" si="29"/>
        <v>#VALUE!</v>
      </c>
      <c r="J597" t="e">
        <f t="shared" si="29"/>
        <v>#VALUE!</v>
      </c>
      <c r="K597" t="b" cm="1">
        <f t="array" ref="K597">COUNT(FIND({0,1,2,3,4,5,6,7,8,9},J597))&gt;0</f>
        <v>0</v>
      </c>
    </row>
    <row r="598" spans="1:11" x14ac:dyDescent="0.3">
      <c r="A598" s="1" t="s">
        <v>1874</v>
      </c>
      <c r="B598" t="s">
        <v>827</v>
      </c>
      <c r="C598" t="s">
        <v>1875</v>
      </c>
      <c r="D598">
        <v>1</v>
      </c>
      <c r="E598" t="s">
        <v>766</v>
      </c>
      <c r="F598">
        <f>LEN(C598)-LEN(SUBSTITUTE(C598,"-",))</f>
        <v>1</v>
      </c>
      <c r="G598">
        <f t="shared" si="27"/>
        <v>1</v>
      </c>
      <c r="H598" t="str">
        <f t="shared" si="28"/>
        <v>6639-Unterst. Schnittstelle CaperWhite</v>
      </c>
      <c r="I598" t="e">
        <f t="shared" si="29"/>
        <v>#VALUE!</v>
      </c>
      <c r="J598" t="str">
        <f t="shared" si="29"/>
        <v>6639-Unterst.</v>
      </c>
      <c r="K598" t="b" cm="1">
        <f t="array" ref="K598">COUNT(FIND({0,1,2,3,4,5,6,7,8,9},J598))&gt;0</f>
        <v>1</v>
      </c>
    </row>
    <row r="599" spans="1:11" x14ac:dyDescent="0.3">
      <c r="A599" s="1" t="s">
        <v>1876</v>
      </c>
      <c r="B599" t="s">
        <v>827</v>
      </c>
      <c r="C599" t="s">
        <v>1877</v>
      </c>
      <c r="D599">
        <v>1</v>
      </c>
      <c r="E599" t="s">
        <v>766</v>
      </c>
      <c r="F599">
        <f>LEN(C599)-LEN(SUBSTITUTE(C599,"-",))</f>
        <v>0</v>
      </c>
      <c r="G599">
        <f t="shared" si="27"/>
        <v>0</v>
      </c>
      <c r="H599" t="e">
        <f t="shared" si="28"/>
        <v>#VALUE!</v>
      </c>
      <c r="I599" t="e">
        <f t="shared" si="29"/>
        <v>#VALUE!</v>
      </c>
      <c r="J599" t="e">
        <f t="shared" si="29"/>
        <v>#VALUE!</v>
      </c>
      <c r="K599" t="b" cm="1">
        <f t="array" ref="K599">COUNT(FIND({0,1,2,3,4,5,6,7,8,9},J599))&gt;0</f>
        <v>0</v>
      </c>
    </row>
    <row r="600" spans="1:11" x14ac:dyDescent="0.3">
      <c r="A600" s="1" t="s">
        <v>1878</v>
      </c>
      <c r="B600" t="s">
        <v>827</v>
      </c>
      <c r="C600" t="s">
        <v>1879</v>
      </c>
      <c r="D600">
        <v>1</v>
      </c>
      <c r="E600" t="s">
        <v>766</v>
      </c>
      <c r="F600">
        <f>LEN(C600)-LEN(SUBSTITUTE(C600,"-",))</f>
        <v>0</v>
      </c>
      <c r="G600">
        <f t="shared" si="27"/>
        <v>0</v>
      </c>
      <c r="H600" t="e">
        <f t="shared" si="28"/>
        <v>#VALUE!</v>
      </c>
      <c r="I600" t="e">
        <f t="shared" si="29"/>
        <v>#VALUE!</v>
      </c>
      <c r="J600" t="e">
        <f t="shared" si="29"/>
        <v>#VALUE!</v>
      </c>
      <c r="K600" t="b" cm="1">
        <f t="array" ref="K600">COUNT(FIND({0,1,2,3,4,5,6,7,8,9},J600))&gt;0</f>
        <v>0</v>
      </c>
    </row>
    <row r="601" spans="1:11" x14ac:dyDescent="0.3">
      <c r="A601" s="1" t="s">
        <v>1880</v>
      </c>
      <c r="B601" t="s">
        <v>827</v>
      </c>
      <c r="C601" t="s">
        <v>1881</v>
      </c>
      <c r="D601">
        <v>1</v>
      </c>
      <c r="E601" t="s">
        <v>766</v>
      </c>
      <c r="F601">
        <f>LEN(C601)-LEN(SUBSTITUTE(C601,"-",))</f>
        <v>0</v>
      </c>
      <c r="G601">
        <f t="shared" si="27"/>
        <v>0</v>
      </c>
      <c r="H601" t="e">
        <f t="shared" si="28"/>
        <v>#VALUE!</v>
      </c>
      <c r="I601" t="e">
        <f t="shared" si="29"/>
        <v>#VALUE!</v>
      </c>
      <c r="J601" t="e">
        <f t="shared" si="29"/>
        <v>#VALUE!</v>
      </c>
      <c r="K601" t="b" cm="1">
        <f t="array" ref="K601">COUNT(FIND({0,1,2,3,4,5,6,7,8,9},J601))&gt;0</f>
        <v>0</v>
      </c>
    </row>
    <row r="602" spans="1:11" x14ac:dyDescent="0.3">
      <c r="A602" s="1" t="s">
        <v>1882</v>
      </c>
      <c r="B602" t="s">
        <v>827</v>
      </c>
      <c r="C602" t="s">
        <v>1883</v>
      </c>
      <c r="D602">
        <v>1</v>
      </c>
      <c r="E602" t="s">
        <v>766</v>
      </c>
      <c r="F602">
        <f>LEN(C602)-LEN(SUBSTITUTE(C602,"-",))</f>
        <v>0</v>
      </c>
      <c r="G602">
        <f t="shared" si="27"/>
        <v>0</v>
      </c>
      <c r="H602" t="e">
        <f t="shared" si="28"/>
        <v>#VALUE!</v>
      </c>
      <c r="I602" t="e">
        <f t="shared" si="29"/>
        <v>#VALUE!</v>
      </c>
      <c r="J602" t="e">
        <f t="shared" si="29"/>
        <v>#VALUE!</v>
      </c>
      <c r="K602" t="b" cm="1">
        <f t="array" ref="K602">COUNT(FIND({0,1,2,3,4,5,6,7,8,9},J602))&gt;0</f>
        <v>0</v>
      </c>
    </row>
    <row r="603" spans="1:11" x14ac:dyDescent="0.3">
      <c r="A603" s="1" t="s">
        <v>1884</v>
      </c>
      <c r="B603" t="s">
        <v>827</v>
      </c>
      <c r="C603" t="s">
        <v>1885</v>
      </c>
      <c r="D603">
        <v>1</v>
      </c>
      <c r="E603" t="s">
        <v>766</v>
      </c>
      <c r="F603">
        <f>LEN(C603)-LEN(SUBSTITUTE(C603,"-",))</f>
        <v>1</v>
      </c>
      <c r="G603">
        <f t="shared" si="27"/>
        <v>1</v>
      </c>
      <c r="H603" t="str">
        <f t="shared" si="28"/>
        <v>6749-Korrektur Inkonsistente Artikelstammsätze</v>
      </c>
      <c r="I603" t="e">
        <f t="shared" si="29"/>
        <v>#VALUE!</v>
      </c>
      <c r="J603" t="str">
        <f t="shared" si="29"/>
        <v>6749-Korrektur</v>
      </c>
      <c r="K603" t="b" cm="1">
        <f t="array" ref="K603">COUNT(FIND({0,1,2,3,4,5,6,7,8,9},J603))&gt;0</f>
        <v>1</v>
      </c>
    </row>
    <row r="604" spans="1:11" x14ac:dyDescent="0.3">
      <c r="A604" s="1" t="s">
        <v>1886</v>
      </c>
      <c r="B604" t="s">
        <v>827</v>
      </c>
      <c r="C604" t="s">
        <v>1887</v>
      </c>
      <c r="D604">
        <v>1</v>
      </c>
      <c r="E604" t="s">
        <v>766</v>
      </c>
      <c r="F604">
        <f>LEN(C604)-LEN(SUBSTITUTE(C604,"-",))</f>
        <v>0</v>
      </c>
      <c r="G604">
        <f t="shared" si="27"/>
        <v>0</v>
      </c>
      <c r="H604" t="e">
        <f t="shared" si="28"/>
        <v>#VALUE!</v>
      </c>
      <c r="I604" t="e">
        <f t="shared" si="29"/>
        <v>#VALUE!</v>
      </c>
      <c r="J604" t="e">
        <f t="shared" si="29"/>
        <v>#VALUE!</v>
      </c>
      <c r="K604" t="b" cm="1">
        <f t="array" ref="K604">COUNT(FIND({0,1,2,3,4,5,6,7,8,9},J604))&gt;0</f>
        <v>0</v>
      </c>
    </row>
    <row r="605" spans="1:11" x14ac:dyDescent="0.3">
      <c r="A605" s="1" t="s">
        <v>1888</v>
      </c>
      <c r="B605" t="s">
        <v>827</v>
      </c>
      <c r="C605" t="s">
        <v>1889</v>
      </c>
      <c r="D605">
        <v>1</v>
      </c>
      <c r="E605" t="s">
        <v>766</v>
      </c>
      <c r="F605">
        <f>LEN(C605)-LEN(SUBSTITUTE(C605,"-",))</f>
        <v>1</v>
      </c>
      <c r="G605">
        <f t="shared" si="27"/>
        <v>1</v>
      </c>
      <c r="H605" t="str">
        <f t="shared" si="28"/>
        <v>6785 Retourencockpit - Anlage eines TA´s beim Einsenden</v>
      </c>
      <c r="I605" t="e">
        <f t="shared" si="29"/>
        <v>#VALUE!</v>
      </c>
      <c r="J605" t="str">
        <f t="shared" si="29"/>
        <v>6785</v>
      </c>
      <c r="K605" t="b" cm="1">
        <f t="array" ref="K605">COUNT(FIND({0,1,2,3,4,5,6,7,8,9},J605))&gt;0</f>
        <v>1</v>
      </c>
    </row>
    <row r="606" spans="1:11" x14ac:dyDescent="0.3">
      <c r="A606" s="1" t="s">
        <v>1890</v>
      </c>
      <c r="B606" t="s">
        <v>827</v>
      </c>
      <c r="C606" t="s">
        <v>1891</v>
      </c>
      <c r="D606">
        <v>1</v>
      </c>
      <c r="E606" t="s">
        <v>766</v>
      </c>
      <c r="F606">
        <f>LEN(C606)-LEN(SUBSTITUTE(C606,"-",))</f>
        <v>1</v>
      </c>
      <c r="G606">
        <f t="shared" si="27"/>
        <v>1</v>
      </c>
      <c r="H606" t="str">
        <f t="shared" si="28"/>
        <v>6791-Suchhilfe</v>
      </c>
      <c r="I606" t="e">
        <f t="shared" si="29"/>
        <v>#VALUE!</v>
      </c>
      <c r="J606" t="e">
        <f t="shared" si="29"/>
        <v>#VALUE!</v>
      </c>
      <c r="K606" t="b" cm="1">
        <f t="array" ref="K606">COUNT(FIND({0,1,2,3,4,5,6,7,8,9},J606))&gt;0</f>
        <v>0</v>
      </c>
    </row>
    <row r="607" spans="1:11" x14ac:dyDescent="0.3">
      <c r="A607" s="1" t="s">
        <v>1892</v>
      </c>
      <c r="B607" t="s">
        <v>827</v>
      </c>
      <c r="C607" t="s">
        <v>1893</v>
      </c>
      <c r="D607">
        <v>1</v>
      </c>
      <c r="E607" t="s">
        <v>766</v>
      </c>
      <c r="F607">
        <f>LEN(C607)-LEN(SUBSTITUTE(C607,"-",))</f>
        <v>0</v>
      </c>
      <c r="G607">
        <f t="shared" si="27"/>
        <v>0</v>
      </c>
      <c r="H607" t="e">
        <f t="shared" si="28"/>
        <v>#VALUE!</v>
      </c>
      <c r="I607" t="e">
        <f t="shared" si="29"/>
        <v>#VALUE!</v>
      </c>
      <c r="J607" t="e">
        <f t="shared" si="29"/>
        <v>#VALUE!</v>
      </c>
      <c r="K607" t="b" cm="1">
        <f t="array" ref="K607">COUNT(FIND({0,1,2,3,4,5,6,7,8,9},J607))&gt;0</f>
        <v>0</v>
      </c>
    </row>
    <row r="608" spans="1:11" x14ac:dyDescent="0.3">
      <c r="A608" s="1" t="s">
        <v>1894</v>
      </c>
      <c r="B608" t="s">
        <v>827</v>
      </c>
      <c r="C608" t="s">
        <v>1895</v>
      </c>
      <c r="D608">
        <v>1</v>
      </c>
      <c r="E608" t="s">
        <v>766</v>
      </c>
      <c r="F608">
        <f>LEN(C608)-LEN(SUBSTITUTE(C608,"-",))</f>
        <v>1</v>
      </c>
      <c r="G608">
        <f t="shared" si="27"/>
        <v>1</v>
      </c>
      <c r="H608" t="str">
        <f t="shared" si="28"/>
        <v>6841 Fehlerhafter I-Doc</v>
      </c>
      <c r="I608" t="e">
        <f t="shared" si="29"/>
        <v>#VALUE!</v>
      </c>
      <c r="J608" t="str">
        <f t="shared" si="29"/>
        <v>6841</v>
      </c>
      <c r="K608" t="b" cm="1">
        <f t="array" ref="K608">COUNT(FIND({0,1,2,3,4,5,6,7,8,9},J608))&gt;0</f>
        <v>1</v>
      </c>
    </row>
    <row r="609" spans="1:11" x14ac:dyDescent="0.3">
      <c r="A609" s="1" t="s">
        <v>1896</v>
      </c>
      <c r="B609" t="s">
        <v>827</v>
      </c>
      <c r="C609" t="s">
        <v>1897</v>
      </c>
      <c r="D609">
        <v>1</v>
      </c>
      <c r="E609" t="s">
        <v>766</v>
      </c>
      <c r="F609">
        <f>LEN(C609)-LEN(SUBSTITUTE(C609,"-",))</f>
        <v>1</v>
      </c>
      <c r="G609">
        <f t="shared" si="27"/>
        <v>1</v>
      </c>
      <c r="H609" t="str">
        <f t="shared" si="28"/>
        <v>6843-Überarbeitung ZSD_064</v>
      </c>
      <c r="I609" t="e">
        <f t="shared" si="29"/>
        <v>#VALUE!</v>
      </c>
      <c r="J609" t="str">
        <f t="shared" si="29"/>
        <v>6843-Überarbeitung</v>
      </c>
      <c r="K609" t="b" cm="1">
        <f t="array" ref="K609">COUNT(FIND({0,1,2,3,4,5,6,7,8,9},J609))&gt;0</f>
        <v>1</v>
      </c>
    </row>
    <row r="610" spans="1:11" x14ac:dyDescent="0.3">
      <c r="A610" s="1" t="s">
        <v>1898</v>
      </c>
      <c r="B610" t="s">
        <v>827</v>
      </c>
      <c r="C610" t="s">
        <v>1899</v>
      </c>
      <c r="D610">
        <v>1</v>
      </c>
      <c r="E610" t="s">
        <v>766</v>
      </c>
      <c r="F610">
        <f>LEN(C610)-LEN(SUBSTITUTE(C610,"-",))</f>
        <v>2</v>
      </c>
      <c r="G610">
        <f t="shared" si="27"/>
        <v>2</v>
      </c>
      <c r="H610" t="str">
        <f t="shared" si="28"/>
        <v>6845-Berechtigung SAP ZSD_070 im Q-system</v>
      </c>
      <c r="I610" t="e">
        <f t="shared" si="29"/>
        <v>#VALUE!</v>
      </c>
      <c r="J610" t="str">
        <f t="shared" si="29"/>
        <v>6845-Berechtigung</v>
      </c>
      <c r="K610" t="b" cm="1">
        <f t="array" ref="K610">COUNT(FIND({0,1,2,3,4,5,6,7,8,9},J610))&gt;0</f>
        <v>1</v>
      </c>
    </row>
    <row r="611" spans="1:11" x14ac:dyDescent="0.3">
      <c r="A611" s="1" t="s">
        <v>1900</v>
      </c>
      <c r="B611" t="s">
        <v>827</v>
      </c>
      <c r="C611" t="s">
        <v>1901</v>
      </c>
      <c r="D611">
        <v>1</v>
      </c>
      <c r="E611" t="s">
        <v>766</v>
      </c>
      <c r="F611">
        <f>LEN(C611)-LEN(SUBSTITUTE(C611,"-",))</f>
        <v>1</v>
      </c>
      <c r="G611">
        <f t="shared" si="27"/>
        <v>1</v>
      </c>
      <c r="H611" t="str">
        <f t="shared" si="28"/>
        <v>6846-Vertriebsweg 02 bei Aktion</v>
      </c>
      <c r="I611" t="e">
        <f t="shared" si="29"/>
        <v>#VALUE!</v>
      </c>
      <c r="J611" t="str">
        <f t="shared" si="29"/>
        <v>6846-Vertriebsweg</v>
      </c>
      <c r="K611" t="b" cm="1">
        <f t="array" ref="K611">COUNT(FIND({0,1,2,3,4,5,6,7,8,9},J611))&gt;0</f>
        <v>1</v>
      </c>
    </row>
    <row r="612" spans="1:11" x14ac:dyDescent="0.3">
      <c r="A612" s="1" t="s">
        <v>1902</v>
      </c>
      <c r="B612" t="s">
        <v>827</v>
      </c>
      <c r="C612" t="s">
        <v>1903</v>
      </c>
      <c r="D612">
        <v>1</v>
      </c>
      <c r="E612" t="s">
        <v>766</v>
      </c>
      <c r="F612">
        <f>LEN(C612)-LEN(SUBSTITUTE(C612,"-",))</f>
        <v>0</v>
      </c>
      <c r="G612">
        <f t="shared" si="27"/>
        <v>0</v>
      </c>
      <c r="H612" t="e">
        <f t="shared" si="28"/>
        <v>#VALUE!</v>
      </c>
      <c r="I612" t="e">
        <f t="shared" si="29"/>
        <v>#VALUE!</v>
      </c>
      <c r="J612" t="e">
        <f t="shared" si="29"/>
        <v>#VALUE!</v>
      </c>
      <c r="K612" t="b" cm="1">
        <f t="array" ref="K612">COUNT(FIND({0,1,2,3,4,5,6,7,8,9},J612))&gt;0</f>
        <v>0</v>
      </c>
    </row>
    <row r="613" spans="1:11" x14ac:dyDescent="0.3">
      <c r="A613" s="1" t="s">
        <v>1904</v>
      </c>
      <c r="B613" t="s">
        <v>827</v>
      </c>
      <c r="C613" t="s">
        <v>1905</v>
      </c>
      <c r="D613">
        <v>1</v>
      </c>
      <c r="E613" t="s">
        <v>766</v>
      </c>
      <c r="F613">
        <f>LEN(C613)-LEN(SUBSTITUTE(C613,"-",))</f>
        <v>1</v>
      </c>
      <c r="G613">
        <f t="shared" si="27"/>
        <v>1</v>
      </c>
      <c r="H613" t="str">
        <f t="shared" si="28"/>
        <v>6867-iPad Versorgung Größengänge (HPM)</v>
      </c>
      <c r="I613" t="e">
        <f t="shared" si="29"/>
        <v>#VALUE!</v>
      </c>
      <c r="J613" t="str">
        <f t="shared" si="29"/>
        <v>6867-iPad</v>
      </c>
      <c r="K613" t="b" cm="1">
        <f t="array" ref="K613">COUNT(FIND({0,1,2,3,4,5,6,7,8,9},J613))&gt;0</f>
        <v>1</v>
      </c>
    </row>
    <row r="614" spans="1:11" x14ac:dyDescent="0.3">
      <c r="A614" s="1" t="s">
        <v>1906</v>
      </c>
      <c r="B614" t="s">
        <v>827</v>
      </c>
      <c r="C614" t="s">
        <v>1907</v>
      </c>
      <c r="D614">
        <v>1</v>
      </c>
      <c r="E614" t="s">
        <v>766</v>
      </c>
      <c r="F614">
        <f>LEN(C614)-LEN(SUBSTITUTE(C614,"-",))</f>
        <v>0</v>
      </c>
      <c r="G614">
        <f t="shared" si="27"/>
        <v>0</v>
      </c>
      <c r="H614" t="e">
        <f t="shared" si="28"/>
        <v>#VALUE!</v>
      </c>
      <c r="I614" t="e">
        <f t="shared" si="29"/>
        <v>#VALUE!</v>
      </c>
      <c r="J614" t="e">
        <f t="shared" si="29"/>
        <v>#VALUE!</v>
      </c>
      <c r="K614" t="b" cm="1">
        <f t="array" ref="K614">COUNT(FIND({0,1,2,3,4,5,6,7,8,9},J614))&gt;0</f>
        <v>0</v>
      </c>
    </row>
    <row r="615" spans="1:11" x14ac:dyDescent="0.3">
      <c r="A615" s="1" t="s">
        <v>1908</v>
      </c>
      <c r="B615" t="s">
        <v>827</v>
      </c>
      <c r="C615" t="s">
        <v>1909</v>
      </c>
      <c r="D615">
        <v>1</v>
      </c>
      <c r="E615" t="s">
        <v>766</v>
      </c>
      <c r="F615">
        <f>LEN(C615)-LEN(SUBSTITUTE(C615,"-",))</f>
        <v>1</v>
      </c>
      <c r="G615">
        <f t="shared" si="27"/>
        <v>1</v>
      </c>
      <c r="H615" t="str">
        <f t="shared" si="28"/>
        <v>6879-Avisenänderung echtes Gefahrgut</v>
      </c>
      <c r="I615" t="e">
        <f t="shared" si="29"/>
        <v>#VALUE!</v>
      </c>
      <c r="J615" t="str">
        <f t="shared" si="29"/>
        <v>6879-Avisenänderung</v>
      </c>
      <c r="K615" t="b" cm="1">
        <f t="array" ref="K615">COUNT(FIND({0,1,2,3,4,5,6,7,8,9},J615))&gt;0</f>
        <v>1</v>
      </c>
    </row>
    <row r="616" spans="1:11" x14ac:dyDescent="0.3">
      <c r="A616" s="1" t="s">
        <v>1910</v>
      </c>
      <c r="B616" t="s">
        <v>827</v>
      </c>
      <c r="C616" t="s">
        <v>1911</v>
      </c>
      <c r="D616">
        <v>1</v>
      </c>
      <c r="E616" t="s">
        <v>766</v>
      </c>
      <c r="F616">
        <f>LEN(C616)-LEN(SUBSTITUTE(C616,"-",))</f>
        <v>2</v>
      </c>
      <c r="G616">
        <f t="shared" si="27"/>
        <v>2</v>
      </c>
      <c r="H616" t="str">
        <f t="shared" si="28"/>
        <v>6889-Retouren-Gutschriften an Ratepay</v>
      </c>
      <c r="I616" t="e">
        <f t="shared" si="29"/>
        <v>#VALUE!</v>
      </c>
      <c r="J616" t="str">
        <f t="shared" si="29"/>
        <v>6889-Retouren-Gutschriften</v>
      </c>
      <c r="K616" t="b" cm="1">
        <f t="array" ref="K616">COUNT(FIND({0,1,2,3,4,5,6,7,8,9},J616))&gt;0</f>
        <v>1</v>
      </c>
    </row>
    <row r="617" spans="1:11" x14ac:dyDescent="0.3">
      <c r="A617" s="1" t="s">
        <v>1912</v>
      </c>
      <c r="B617" t="s">
        <v>827</v>
      </c>
      <c r="C617" t="s">
        <v>1913</v>
      </c>
      <c r="D617">
        <v>1</v>
      </c>
      <c r="E617" t="s">
        <v>766</v>
      </c>
      <c r="F617">
        <f>LEN(C617)-LEN(SUBSTITUTE(C617,"-",))</f>
        <v>0</v>
      </c>
      <c r="G617">
        <f t="shared" si="27"/>
        <v>0</v>
      </c>
      <c r="H617" t="e">
        <f t="shared" si="28"/>
        <v>#VALUE!</v>
      </c>
      <c r="I617" t="e">
        <f t="shared" si="29"/>
        <v>#VALUE!</v>
      </c>
      <c r="J617" t="e">
        <f t="shared" si="29"/>
        <v>#VALUE!</v>
      </c>
      <c r="K617" t="b" cm="1">
        <f t="array" ref="K617">COUNT(FIND({0,1,2,3,4,5,6,7,8,9},J617))&gt;0</f>
        <v>0</v>
      </c>
    </row>
    <row r="618" spans="1:11" x14ac:dyDescent="0.3">
      <c r="A618" s="1" t="s">
        <v>1914</v>
      </c>
      <c r="B618" t="s">
        <v>827</v>
      </c>
      <c r="C618" t="s">
        <v>1915</v>
      </c>
      <c r="D618">
        <v>1</v>
      </c>
      <c r="E618" t="s">
        <v>766</v>
      </c>
      <c r="F618">
        <f>LEN(C618)-LEN(SUBSTITUTE(C618,"-",))</f>
        <v>0</v>
      </c>
      <c r="G618">
        <f t="shared" si="27"/>
        <v>0</v>
      </c>
      <c r="H618" t="e">
        <f t="shared" si="28"/>
        <v>#VALUE!</v>
      </c>
      <c r="I618" t="e">
        <f t="shared" si="29"/>
        <v>#VALUE!</v>
      </c>
      <c r="J618" t="e">
        <f t="shared" si="29"/>
        <v>#VALUE!</v>
      </c>
      <c r="K618" t="b" cm="1">
        <f t="array" ref="K618">COUNT(FIND({0,1,2,3,4,5,6,7,8,9},J618))&gt;0</f>
        <v>0</v>
      </c>
    </row>
    <row r="619" spans="1:11" x14ac:dyDescent="0.3">
      <c r="A619" s="1" t="s">
        <v>1916</v>
      </c>
      <c r="B619" t="s">
        <v>827</v>
      </c>
      <c r="C619" t="s">
        <v>1917</v>
      </c>
      <c r="D619">
        <v>1</v>
      </c>
      <c r="E619" t="s">
        <v>766</v>
      </c>
      <c r="F619">
        <f>LEN(C619)-LEN(SUBSTITUTE(C619,"-",))</f>
        <v>1</v>
      </c>
      <c r="G619">
        <f t="shared" si="27"/>
        <v>1</v>
      </c>
      <c r="H619" t="str">
        <f t="shared" si="28"/>
        <v>6910 Einsendung via Rekla-Cockpit an Trabert</v>
      </c>
      <c r="I619" t="e">
        <f t="shared" si="29"/>
        <v>#VALUE!</v>
      </c>
      <c r="J619" t="str">
        <f t="shared" si="29"/>
        <v>6910</v>
      </c>
      <c r="K619" t="b" cm="1">
        <f t="array" ref="K619">COUNT(FIND({0,1,2,3,4,5,6,7,8,9},J619))&gt;0</f>
        <v>1</v>
      </c>
    </row>
    <row r="620" spans="1:11" x14ac:dyDescent="0.3">
      <c r="A620" s="1" t="s">
        <v>1918</v>
      </c>
      <c r="B620" t="s">
        <v>827</v>
      </c>
      <c r="C620" t="s">
        <v>1919</v>
      </c>
      <c r="D620">
        <v>1</v>
      </c>
      <c r="E620" t="s">
        <v>766</v>
      </c>
      <c r="F620">
        <f>LEN(C620)-LEN(SUBSTITUTE(C620,"-",))</f>
        <v>1</v>
      </c>
      <c r="G620">
        <f t="shared" si="27"/>
        <v>1</v>
      </c>
      <c r="H620" t="str">
        <f t="shared" si="28"/>
        <v>6917-Auctronia Einzelfallklärungen</v>
      </c>
      <c r="I620" t="e">
        <f t="shared" si="29"/>
        <v>#VALUE!</v>
      </c>
      <c r="J620" t="str">
        <f t="shared" si="29"/>
        <v>6917-Auctronia</v>
      </c>
      <c r="K620" t="b" cm="1">
        <f t="array" ref="K620">COUNT(FIND({0,1,2,3,4,5,6,7,8,9},J620))&gt;0</f>
        <v>1</v>
      </c>
    </row>
    <row r="621" spans="1:11" x14ac:dyDescent="0.3">
      <c r="A621" s="1" t="s">
        <v>1920</v>
      </c>
      <c r="B621" t="s">
        <v>827</v>
      </c>
      <c r="C621" t="s">
        <v>1921</v>
      </c>
      <c r="D621">
        <v>1</v>
      </c>
      <c r="E621" t="s">
        <v>766</v>
      </c>
      <c r="F621">
        <f>LEN(C621)-LEN(SUBSTITUTE(C621,"-",))</f>
        <v>1</v>
      </c>
      <c r="G621">
        <f t="shared" si="27"/>
        <v>1</v>
      </c>
      <c r="H621" t="str">
        <f t="shared" si="28"/>
        <v>6931-Liefersperre lässt sich nicht löschen</v>
      </c>
      <c r="I621" t="e">
        <f t="shared" si="29"/>
        <v>#VALUE!</v>
      </c>
      <c r="J621" t="str">
        <f t="shared" si="29"/>
        <v>6931-Liefersperre</v>
      </c>
      <c r="K621" t="b" cm="1">
        <f t="array" ref="K621">COUNT(FIND({0,1,2,3,4,5,6,7,8,9},J621))&gt;0</f>
        <v>1</v>
      </c>
    </row>
    <row r="622" spans="1:11" x14ac:dyDescent="0.3">
      <c r="A622" s="1" t="s">
        <v>1922</v>
      </c>
      <c r="B622" t="s">
        <v>827</v>
      </c>
      <c r="C622" t="s">
        <v>1923</v>
      </c>
      <c r="D622">
        <v>1</v>
      </c>
      <c r="E622" t="s">
        <v>766</v>
      </c>
      <c r="F622">
        <f>LEN(C622)-LEN(SUBSTITUTE(C622,"-",))</f>
        <v>2</v>
      </c>
      <c r="G622">
        <f t="shared" si="27"/>
        <v>2</v>
      </c>
      <c r="H622" t="str">
        <f t="shared" si="28"/>
        <v>6949-EAN-Delete</v>
      </c>
      <c r="I622" t="e">
        <f t="shared" si="29"/>
        <v>#VALUE!</v>
      </c>
      <c r="J622" t="e">
        <f t="shared" si="29"/>
        <v>#VALUE!</v>
      </c>
      <c r="K622" t="b" cm="1">
        <f t="array" ref="K622">COUNT(FIND({0,1,2,3,4,5,6,7,8,9},J622))&gt;0</f>
        <v>0</v>
      </c>
    </row>
    <row r="623" spans="1:11" x14ac:dyDescent="0.3">
      <c r="A623" s="1" t="s">
        <v>1924</v>
      </c>
      <c r="B623" t="s">
        <v>827</v>
      </c>
      <c r="C623" t="s">
        <v>1925</v>
      </c>
      <c r="D623">
        <v>1</v>
      </c>
      <c r="E623" t="s">
        <v>766</v>
      </c>
      <c r="F623">
        <f>LEN(C623)-LEN(SUBSTITUTE(C623,"-",))</f>
        <v>0</v>
      </c>
      <c r="G623">
        <f t="shared" si="27"/>
        <v>0</v>
      </c>
      <c r="H623" t="e">
        <f t="shared" si="28"/>
        <v>#VALUE!</v>
      </c>
      <c r="I623" t="e">
        <f t="shared" si="29"/>
        <v>#VALUE!</v>
      </c>
      <c r="J623" t="e">
        <f t="shared" si="29"/>
        <v>#VALUE!</v>
      </c>
      <c r="K623" t="b" cm="1">
        <f t="array" ref="K623">COUNT(FIND({0,1,2,3,4,5,6,7,8,9},J623))&gt;0</f>
        <v>0</v>
      </c>
    </row>
    <row r="624" spans="1:11" x14ac:dyDescent="0.3">
      <c r="A624" s="1" t="s">
        <v>1926</v>
      </c>
      <c r="B624" t="s">
        <v>827</v>
      </c>
      <c r="C624" t="s">
        <v>1927</v>
      </c>
      <c r="D624">
        <v>1</v>
      </c>
      <c r="E624" t="s">
        <v>766</v>
      </c>
      <c r="F624">
        <f>LEN(C624)-LEN(SUBSTITUTE(C624,"-",))</f>
        <v>1</v>
      </c>
      <c r="G624">
        <f t="shared" si="27"/>
        <v>1</v>
      </c>
      <c r="H624" t="str">
        <f t="shared" si="28"/>
        <v>6952-ZPERSKAUFKONZERN</v>
      </c>
      <c r="I624" t="e">
        <f t="shared" si="29"/>
        <v>#VALUE!</v>
      </c>
      <c r="J624" t="e">
        <f t="shared" si="29"/>
        <v>#VALUE!</v>
      </c>
      <c r="K624" t="b" cm="1">
        <f t="array" ref="K624">COUNT(FIND({0,1,2,3,4,5,6,7,8,9},J624))&gt;0</f>
        <v>0</v>
      </c>
    </row>
    <row r="625" spans="1:11" x14ac:dyDescent="0.3">
      <c r="A625" s="1" t="s">
        <v>1928</v>
      </c>
      <c r="B625" t="s">
        <v>827</v>
      </c>
      <c r="C625" t="s">
        <v>1929</v>
      </c>
      <c r="D625">
        <v>1</v>
      </c>
      <c r="E625" t="s">
        <v>766</v>
      </c>
      <c r="F625">
        <f>LEN(C625)-LEN(SUBSTITUTE(C625,"-",))</f>
        <v>1</v>
      </c>
      <c r="G625">
        <f t="shared" si="27"/>
        <v>1</v>
      </c>
      <c r="H625" t="str">
        <f t="shared" si="28"/>
        <v>6971 Erweiterung Rekl.-Cockpit für Lieferantenretouren</v>
      </c>
      <c r="I625" t="e">
        <f t="shared" si="29"/>
        <v>#VALUE!</v>
      </c>
      <c r="J625" t="str">
        <f t="shared" si="29"/>
        <v>6971</v>
      </c>
      <c r="K625" t="b" cm="1">
        <f t="array" ref="K625">COUNT(FIND({0,1,2,3,4,5,6,7,8,9},J625))&gt;0</f>
        <v>1</v>
      </c>
    </row>
    <row r="626" spans="1:11" x14ac:dyDescent="0.3">
      <c r="A626" s="1" t="s">
        <v>1930</v>
      </c>
      <c r="B626" t="s">
        <v>827</v>
      </c>
      <c r="C626" t="s">
        <v>1931</v>
      </c>
      <c r="D626">
        <v>1</v>
      </c>
      <c r="E626" t="s">
        <v>766</v>
      </c>
      <c r="F626">
        <f>LEN(C626)-LEN(SUBSTITUTE(C626,"-",))</f>
        <v>0</v>
      </c>
      <c r="G626">
        <f t="shared" si="27"/>
        <v>0</v>
      </c>
      <c r="H626" t="e">
        <f t="shared" si="28"/>
        <v>#VALUE!</v>
      </c>
      <c r="I626" t="e">
        <f t="shared" si="29"/>
        <v>#VALUE!</v>
      </c>
      <c r="J626" t="e">
        <f t="shared" si="29"/>
        <v>#VALUE!</v>
      </c>
      <c r="K626" t="b" cm="1">
        <f t="array" ref="K626">COUNT(FIND({0,1,2,3,4,5,6,7,8,9},J626))&gt;0</f>
        <v>0</v>
      </c>
    </row>
    <row r="627" spans="1:11" x14ac:dyDescent="0.3">
      <c r="A627" s="1" t="s">
        <v>1932</v>
      </c>
      <c r="B627" t="s">
        <v>827</v>
      </c>
      <c r="C627" t="s">
        <v>1933</v>
      </c>
      <c r="D627">
        <v>1</v>
      </c>
      <c r="E627" t="s">
        <v>766</v>
      </c>
      <c r="F627">
        <f>LEN(C627)-LEN(SUBSTITUTE(C627,"-",))</f>
        <v>0</v>
      </c>
      <c r="G627">
        <f t="shared" si="27"/>
        <v>0</v>
      </c>
      <c r="H627" t="e">
        <f t="shared" si="28"/>
        <v>#VALUE!</v>
      </c>
      <c r="I627" t="e">
        <f t="shared" si="29"/>
        <v>#VALUE!</v>
      </c>
      <c r="J627" t="e">
        <f t="shared" si="29"/>
        <v>#VALUE!</v>
      </c>
      <c r="K627" t="b" cm="1">
        <f t="array" ref="K627">COUNT(FIND({0,1,2,3,4,5,6,7,8,9},J627))&gt;0</f>
        <v>0</v>
      </c>
    </row>
    <row r="628" spans="1:11" x14ac:dyDescent="0.3">
      <c r="A628" s="1" t="s">
        <v>1934</v>
      </c>
      <c r="B628" t="s">
        <v>827</v>
      </c>
      <c r="C628" t="s">
        <v>1935</v>
      </c>
      <c r="D628">
        <v>1</v>
      </c>
      <c r="E628" t="s">
        <v>766</v>
      </c>
      <c r="F628">
        <f>LEN(C628)-LEN(SUBSTITUTE(C628,"-",))</f>
        <v>0</v>
      </c>
      <c r="G628">
        <f t="shared" si="27"/>
        <v>0</v>
      </c>
      <c r="H628" t="e">
        <f t="shared" si="28"/>
        <v>#VALUE!</v>
      </c>
      <c r="I628" t="e">
        <f t="shared" si="29"/>
        <v>#VALUE!</v>
      </c>
      <c r="J628" t="e">
        <f t="shared" si="29"/>
        <v>#VALUE!</v>
      </c>
      <c r="K628" t="b" cm="1">
        <f t="array" ref="K628">COUNT(FIND({0,1,2,3,4,5,6,7,8,9},J628))&gt;0</f>
        <v>0</v>
      </c>
    </row>
    <row r="629" spans="1:11" x14ac:dyDescent="0.3">
      <c r="A629" s="1" t="s">
        <v>1936</v>
      </c>
      <c r="B629" t="s">
        <v>827</v>
      </c>
      <c r="C629" t="s">
        <v>1937</v>
      </c>
      <c r="D629">
        <v>1</v>
      </c>
      <c r="E629" t="s">
        <v>766</v>
      </c>
      <c r="F629">
        <f>LEN(C629)-LEN(SUBSTITUTE(C629,"-",))</f>
        <v>1</v>
      </c>
      <c r="G629">
        <f t="shared" si="27"/>
        <v>1</v>
      </c>
      <c r="H629" t="str">
        <f t="shared" si="28"/>
        <v>6987-Nicht erfolgte Portogutschrift</v>
      </c>
      <c r="I629" t="e">
        <f t="shared" si="29"/>
        <v>#VALUE!</v>
      </c>
      <c r="J629" t="str">
        <f t="shared" si="29"/>
        <v>6987-Nicht</v>
      </c>
      <c r="K629" t="b" cm="1">
        <f t="array" ref="K629">COUNT(FIND({0,1,2,3,4,5,6,7,8,9},J629))&gt;0</f>
        <v>1</v>
      </c>
    </row>
    <row r="630" spans="1:11" x14ac:dyDescent="0.3">
      <c r="A630" s="1" t="s">
        <v>1938</v>
      </c>
      <c r="B630" t="s">
        <v>827</v>
      </c>
      <c r="C630" t="s">
        <v>1939</v>
      </c>
      <c r="D630">
        <v>1</v>
      </c>
      <c r="E630" t="s">
        <v>766</v>
      </c>
      <c r="F630">
        <f>LEN(C630)-LEN(SUBSTITUTE(C630,"-",))</f>
        <v>1</v>
      </c>
      <c r="G630">
        <f t="shared" si="27"/>
        <v>1</v>
      </c>
      <c r="H630" t="str">
        <f t="shared" si="28"/>
        <v>6988-Ermittlung Anzahl Lieferungen mit Munition</v>
      </c>
      <c r="I630" t="e">
        <f t="shared" si="29"/>
        <v>#VALUE!</v>
      </c>
      <c r="J630" t="str">
        <f t="shared" si="29"/>
        <v>6988-Ermittlung</v>
      </c>
      <c r="K630" t="b" cm="1">
        <f t="array" ref="K630">COUNT(FIND({0,1,2,3,4,5,6,7,8,9},J630))&gt;0</f>
        <v>1</v>
      </c>
    </row>
    <row r="631" spans="1:11" x14ac:dyDescent="0.3">
      <c r="A631" s="1" t="s">
        <v>1940</v>
      </c>
      <c r="B631" t="s">
        <v>827</v>
      </c>
      <c r="C631" t="s">
        <v>1941</v>
      </c>
      <c r="D631">
        <v>1</v>
      </c>
      <c r="E631" t="s">
        <v>766</v>
      </c>
      <c r="F631">
        <f>LEN(C631)-LEN(SUBSTITUTE(C631,"-",))</f>
        <v>3</v>
      </c>
      <c r="G631">
        <f t="shared" si="27"/>
        <v>2</v>
      </c>
      <c r="H631" t="str">
        <f t="shared" si="28"/>
        <v>6993-Prüfplan Prüfung im Markt f. Outdoor-/Jagd-Textilíen</v>
      </c>
      <c r="I631" t="e">
        <f t="shared" si="29"/>
        <v>#VALUE!</v>
      </c>
      <c r="J631" t="str">
        <f t="shared" si="29"/>
        <v>6993-Prüfplan</v>
      </c>
      <c r="K631" t="b" cm="1">
        <f t="array" ref="K631">COUNT(FIND({0,1,2,3,4,5,6,7,8,9},J631))&gt;0</f>
        <v>1</v>
      </c>
    </row>
    <row r="632" spans="1:11" x14ac:dyDescent="0.3">
      <c r="A632" s="1" t="s">
        <v>1942</v>
      </c>
      <c r="B632" t="s">
        <v>827</v>
      </c>
      <c r="C632" t="s">
        <v>1943</v>
      </c>
      <c r="D632">
        <v>1</v>
      </c>
      <c r="E632" t="s">
        <v>766</v>
      </c>
      <c r="F632">
        <f>LEN(C632)-LEN(SUBSTITUTE(C632,"-",))</f>
        <v>2</v>
      </c>
      <c r="G632">
        <f t="shared" si="27"/>
        <v>2</v>
      </c>
      <c r="H632" t="str">
        <f t="shared" si="28"/>
        <v>6994-Produktsicherheit: CMT - Fehler</v>
      </c>
      <c r="I632" t="e">
        <f t="shared" si="29"/>
        <v>#VALUE!</v>
      </c>
      <c r="J632" t="str">
        <f t="shared" si="29"/>
        <v>6994-Produktsicherheit:</v>
      </c>
      <c r="K632" t="b" cm="1">
        <f t="array" ref="K632">COUNT(FIND({0,1,2,3,4,5,6,7,8,9},J632))&gt;0</f>
        <v>1</v>
      </c>
    </row>
    <row r="633" spans="1:11" x14ac:dyDescent="0.3">
      <c r="A633" s="1" t="s">
        <v>1944</v>
      </c>
      <c r="B633" t="s">
        <v>827</v>
      </c>
      <c r="C633" t="s">
        <v>1945</v>
      </c>
      <c r="D633">
        <v>1</v>
      </c>
      <c r="E633" t="s">
        <v>766</v>
      </c>
      <c r="F633">
        <f>LEN(C633)-LEN(SUBSTITUTE(C633,"-",))</f>
        <v>1</v>
      </c>
      <c r="G633">
        <f t="shared" si="27"/>
        <v>1</v>
      </c>
      <c r="H633" t="str">
        <f t="shared" si="28"/>
        <v>7006-Reklamationscockpit</v>
      </c>
      <c r="I633" t="e">
        <f t="shared" si="29"/>
        <v>#VALUE!</v>
      </c>
      <c r="J633" t="e">
        <f t="shared" si="29"/>
        <v>#VALUE!</v>
      </c>
      <c r="K633" t="b" cm="1">
        <f t="array" ref="K633">COUNT(FIND({0,1,2,3,4,5,6,7,8,9},J633))&gt;0</f>
        <v>0</v>
      </c>
    </row>
    <row r="634" spans="1:11" x14ac:dyDescent="0.3">
      <c r="A634" s="1" t="s">
        <v>1946</v>
      </c>
      <c r="B634" t="s">
        <v>827</v>
      </c>
      <c r="C634" t="s">
        <v>1947</v>
      </c>
      <c r="D634">
        <v>1</v>
      </c>
      <c r="E634" t="s">
        <v>766</v>
      </c>
      <c r="F634">
        <f>LEN(C634)-LEN(SUBSTITUTE(C634,"-",))</f>
        <v>1</v>
      </c>
      <c r="G634">
        <f t="shared" si="27"/>
        <v>1</v>
      </c>
      <c r="H634" t="str">
        <f t="shared" si="28"/>
        <v>7008-Bei Anlage einer ZR über das Reklamationscockpit</v>
      </c>
      <c r="I634" t="e">
        <f t="shared" si="29"/>
        <v>#VALUE!</v>
      </c>
      <c r="J634" t="str">
        <f t="shared" si="29"/>
        <v>7008-Bei</v>
      </c>
      <c r="K634" t="b" cm="1">
        <f t="array" ref="K634">COUNT(FIND({0,1,2,3,4,5,6,7,8,9},J634))&gt;0</f>
        <v>1</v>
      </c>
    </row>
    <row r="635" spans="1:11" x14ac:dyDescent="0.3">
      <c r="A635" s="1" t="s">
        <v>1948</v>
      </c>
      <c r="B635" t="s">
        <v>827</v>
      </c>
      <c r="C635" t="s">
        <v>1949</v>
      </c>
      <c r="D635">
        <v>1</v>
      </c>
      <c r="E635" t="s">
        <v>766</v>
      </c>
      <c r="F635">
        <f>LEN(C635)-LEN(SUBSTITUTE(C635,"-",))</f>
        <v>1</v>
      </c>
      <c r="G635">
        <f t="shared" si="27"/>
        <v>1</v>
      </c>
      <c r="H635" t="str">
        <f t="shared" si="28"/>
        <v>7009 – Rekla-Cockpit Schrottbuchung</v>
      </c>
      <c r="I635" t="e">
        <f t="shared" si="29"/>
        <v>#VALUE!</v>
      </c>
      <c r="J635" t="str">
        <f t="shared" si="29"/>
        <v>7009</v>
      </c>
      <c r="K635" t="b" cm="1">
        <f t="array" ref="K635">COUNT(FIND({0,1,2,3,4,5,6,7,8,9},J635))&gt;0</f>
        <v>1</v>
      </c>
    </row>
    <row r="636" spans="1:11" x14ac:dyDescent="0.3">
      <c r="A636" s="1" t="s">
        <v>1950</v>
      </c>
      <c r="B636" t="s">
        <v>827</v>
      </c>
      <c r="C636" t="s">
        <v>1951</v>
      </c>
      <c r="D636">
        <v>1</v>
      </c>
      <c r="E636" t="s">
        <v>766</v>
      </c>
      <c r="F636">
        <f>LEN(C636)-LEN(SUBSTITUTE(C636,"-",))</f>
        <v>0</v>
      </c>
      <c r="G636">
        <f t="shared" si="27"/>
        <v>0</v>
      </c>
      <c r="H636" t="e">
        <f t="shared" si="28"/>
        <v>#VALUE!</v>
      </c>
      <c r="I636" t="e">
        <f t="shared" si="29"/>
        <v>#VALUE!</v>
      </c>
      <c r="J636" t="e">
        <f t="shared" si="29"/>
        <v>#VALUE!</v>
      </c>
      <c r="K636" t="b" cm="1">
        <f t="array" ref="K636">COUNT(FIND({0,1,2,3,4,5,6,7,8,9},J636))&gt;0</f>
        <v>0</v>
      </c>
    </row>
    <row r="637" spans="1:11" x14ac:dyDescent="0.3">
      <c r="A637" s="1" t="s">
        <v>1952</v>
      </c>
      <c r="B637" t="s">
        <v>827</v>
      </c>
      <c r="C637" t="s">
        <v>1953</v>
      </c>
      <c r="D637">
        <v>1</v>
      </c>
      <c r="E637" t="s">
        <v>766</v>
      </c>
      <c r="F637">
        <f>LEN(C637)-LEN(SUBSTITUTE(C637,"-",))</f>
        <v>1</v>
      </c>
      <c r="G637">
        <f t="shared" si="27"/>
        <v>1</v>
      </c>
      <c r="H637" t="str">
        <f t="shared" si="28"/>
        <v>7025-Positionierugn Suchhilfen</v>
      </c>
      <c r="I637" t="e">
        <f t="shared" si="29"/>
        <v>#VALUE!</v>
      </c>
      <c r="J637" t="str">
        <f t="shared" si="29"/>
        <v>7025-Positionierugn</v>
      </c>
      <c r="K637" t="b" cm="1">
        <f t="array" ref="K637">COUNT(FIND({0,1,2,3,4,5,6,7,8,9},J637))&gt;0</f>
        <v>1</v>
      </c>
    </row>
    <row r="638" spans="1:11" x14ac:dyDescent="0.3">
      <c r="A638" s="1" t="s">
        <v>1954</v>
      </c>
      <c r="B638" t="s">
        <v>827</v>
      </c>
      <c r="C638" t="s">
        <v>1955</v>
      </c>
      <c r="D638">
        <v>1</v>
      </c>
      <c r="E638" t="s">
        <v>766</v>
      </c>
      <c r="F638">
        <f>LEN(C638)-LEN(SUBSTITUTE(C638,"-",))</f>
        <v>1</v>
      </c>
      <c r="G638">
        <f t="shared" si="27"/>
        <v>1</v>
      </c>
      <c r="H638" t="str">
        <f t="shared" si="28"/>
        <v>7027–Rekla-Cockpit Umlagerungsbestellung</v>
      </c>
      <c r="I638" t="e">
        <f t="shared" si="29"/>
        <v>#VALUE!</v>
      </c>
      <c r="J638" t="str">
        <f t="shared" si="29"/>
        <v>7027–Rekla-Cockpit</v>
      </c>
      <c r="K638" t="b" cm="1">
        <f t="array" ref="K638">COUNT(FIND({0,1,2,3,4,5,6,7,8,9},J638))&gt;0</f>
        <v>1</v>
      </c>
    </row>
    <row r="639" spans="1:11" x14ac:dyDescent="0.3">
      <c r="A639" s="1" t="s">
        <v>1956</v>
      </c>
      <c r="B639" t="s">
        <v>827</v>
      </c>
      <c r="C639" t="s">
        <v>1957</v>
      </c>
      <c r="D639">
        <v>1</v>
      </c>
      <c r="E639" t="s">
        <v>766</v>
      </c>
      <c r="F639">
        <f>LEN(C639)-LEN(SUBSTITUTE(C639,"-",))</f>
        <v>0</v>
      </c>
      <c r="G639">
        <f t="shared" si="27"/>
        <v>0</v>
      </c>
      <c r="H639" t="e">
        <f t="shared" si="28"/>
        <v>#VALUE!</v>
      </c>
      <c r="I639" t="e">
        <f t="shared" si="29"/>
        <v>#VALUE!</v>
      </c>
      <c r="J639" t="e">
        <f t="shared" si="29"/>
        <v>#VALUE!</v>
      </c>
      <c r="K639" t="b" cm="1">
        <f t="array" ref="K639">COUNT(FIND({0,1,2,3,4,5,6,7,8,9},J639))&gt;0</f>
        <v>0</v>
      </c>
    </row>
    <row r="640" spans="1:11" x14ac:dyDescent="0.3">
      <c r="A640" s="1" t="s">
        <v>1958</v>
      </c>
      <c r="B640" t="s">
        <v>827</v>
      </c>
      <c r="C640" t="s">
        <v>1959</v>
      </c>
      <c r="D640">
        <v>1</v>
      </c>
      <c r="E640" t="s">
        <v>766</v>
      </c>
      <c r="F640">
        <f>LEN(C640)-LEN(SUBSTITUTE(C640,"-",))</f>
        <v>2</v>
      </c>
      <c r="G640">
        <f t="shared" si="27"/>
        <v>2</v>
      </c>
      <c r="H640" t="str">
        <f t="shared" si="28"/>
        <v>7070-RatePay erhält Storno-Meldung</v>
      </c>
      <c r="I640" t="e">
        <f t="shared" si="29"/>
        <v>#VALUE!</v>
      </c>
      <c r="J640" t="str">
        <f t="shared" si="29"/>
        <v>7070-RatePay</v>
      </c>
      <c r="K640" t="b" cm="1">
        <f t="array" ref="K640">COUNT(FIND({0,1,2,3,4,5,6,7,8,9},J640))&gt;0</f>
        <v>1</v>
      </c>
    </row>
    <row r="641" spans="1:11" x14ac:dyDescent="0.3">
      <c r="A641" s="1" t="s">
        <v>1960</v>
      </c>
      <c r="B641" t="s">
        <v>827</v>
      </c>
      <c r="C641" t="s">
        <v>1961</v>
      </c>
      <c r="D641">
        <v>1</v>
      </c>
      <c r="E641" t="s">
        <v>766</v>
      </c>
      <c r="F641">
        <f>LEN(C641)-LEN(SUBSTITUTE(C641,"-",))</f>
        <v>1</v>
      </c>
      <c r="G641">
        <f t="shared" si="27"/>
        <v>1</v>
      </c>
      <c r="H641" t="str">
        <f t="shared" si="28"/>
        <v>7093–Rekla-Cockpit Pflege Filiale 1162</v>
      </c>
      <c r="I641" t="e">
        <f t="shared" si="29"/>
        <v>#VALUE!</v>
      </c>
      <c r="J641" t="str">
        <f t="shared" si="29"/>
        <v>7093–Rekla-Cockpit</v>
      </c>
      <c r="K641" t="b" cm="1">
        <f t="array" ref="K641">COUNT(FIND({0,1,2,3,4,5,6,7,8,9},J641))&gt;0</f>
        <v>1</v>
      </c>
    </row>
    <row r="642" spans="1:11" x14ac:dyDescent="0.3">
      <c r="A642" s="1" t="s">
        <v>1962</v>
      </c>
      <c r="B642" t="s">
        <v>827</v>
      </c>
      <c r="C642" t="s">
        <v>1963</v>
      </c>
      <c r="D642">
        <v>1</v>
      </c>
      <c r="E642" t="s">
        <v>766</v>
      </c>
      <c r="F642">
        <f>LEN(C642)-LEN(SUBSTITUTE(C642,"-",))</f>
        <v>1</v>
      </c>
      <c r="G642">
        <f t="shared" si="27"/>
        <v>1</v>
      </c>
      <c r="H642" t="str">
        <f t="shared" si="28"/>
        <v>7094-Exporterweiterung Mat.Stammanalyse</v>
      </c>
      <c r="I642" t="e">
        <f t="shared" si="29"/>
        <v>#VALUE!</v>
      </c>
      <c r="J642" t="str">
        <f t="shared" si="29"/>
        <v>7094-Exporterweiterung</v>
      </c>
      <c r="K642" t="b" cm="1">
        <f t="array" ref="K642">COUNT(FIND({0,1,2,3,4,5,6,7,8,9},J642))&gt;0</f>
        <v>1</v>
      </c>
    </row>
    <row r="643" spans="1:11" x14ac:dyDescent="0.3">
      <c r="A643" s="1" t="s">
        <v>1964</v>
      </c>
      <c r="B643" t="s">
        <v>827</v>
      </c>
      <c r="C643" t="s">
        <v>1965</v>
      </c>
      <c r="D643">
        <v>1</v>
      </c>
      <c r="E643" t="s">
        <v>766</v>
      </c>
      <c r="F643">
        <f>LEN(C643)-LEN(SUBSTITUTE(C643,"-",))</f>
        <v>1</v>
      </c>
      <c r="G643">
        <f t="shared" ref="G643:G706" si="30">IF(F643&gt;1,2,F643)</f>
        <v>1</v>
      </c>
      <c r="H643" t="str">
        <f t="shared" ref="H643:H706" si="31">RIGHT($C643,LEN($C643)-SEARCH("#",SUBSTITUTE($C643,"-","#",G643)))</f>
        <v>7103-Texte werden nicht übermittelt</v>
      </c>
      <c r="I643" t="e">
        <f t="shared" ref="I643:J706" si="32">LEFT(G643,SEARCH(" ",G643,1)-1)</f>
        <v>#VALUE!</v>
      </c>
      <c r="J643" t="str">
        <f t="shared" si="32"/>
        <v>7103-Texte</v>
      </c>
      <c r="K643" t="b" cm="1">
        <f t="array" ref="K643">COUNT(FIND({0,1,2,3,4,5,6,7,8,9},J643))&gt;0</f>
        <v>1</v>
      </c>
    </row>
    <row r="644" spans="1:11" x14ac:dyDescent="0.3">
      <c r="A644" s="1" t="s">
        <v>1966</v>
      </c>
      <c r="B644" t="s">
        <v>827</v>
      </c>
      <c r="C644" t="s">
        <v>1967</v>
      </c>
      <c r="D644">
        <v>1</v>
      </c>
      <c r="E644" t="s">
        <v>766</v>
      </c>
      <c r="F644">
        <f>LEN(C644)-LEN(SUBSTITUTE(C644,"-",))</f>
        <v>1</v>
      </c>
      <c r="G644">
        <f t="shared" si="30"/>
        <v>1</v>
      </c>
      <c r="H644" t="str">
        <f t="shared" si="31"/>
        <v>7122-Verbuchung Staffelpreise aus Kasse</v>
      </c>
      <c r="I644" t="e">
        <f t="shared" si="32"/>
        <v>#VALUE!</v>
      </c>
      <c r="J644" t="str">
        <f t="shared" si="32"/>
        <v>7122-Verbuchung</v>
      </c>
      <c r="K644" t="b" cm="1">
        <f t="array" ref="K644">COUNT(FIND({0,1,2,3,4,5,6,7,8,9},J644))&gt;0</f>
        <v>1</v>
      </c>
    </row>
    <row r="645" spans="1:11" x14ac:dyDescent="0.3">
      <c r="A645" s="1" t="s">
        <v>1968</v>
      </c>
      <c r="B645" t="s">
        <v>827</v>
      </c>
      <c r="C645" t="s">
        <v>1969</v>
      </c>
      <c r="D645">
        <v>1</v>
      </c>
      <c r="E645" t="s">
        <v>766</v>
      </c>
      <c r="F645">
        <f>LEN(C645)-LEN(SUBSTITUTE(C645,"-",))</f>
        <v>0</v>
      </c>
      <c r="G645">
        <f t="shared" si="30"/>
        <v>0</v>
      </c>
      <c r="H645" t="e">
        <f t="shared" si="31"/>
        <v>#VALUE!</v>
      </c>
      <c r="I645" t="e">
        <f t="shared" si="32"/>
        <v>#VALUE!</v>
      </c>
      <c r="J645" t="e">
        <f t="shared" si="32"/>
        <v>#VALUE!</v>
      </c>
      <c r="K645" t="b" cm="1">
        <f t="array" ref="K645">COUNT(FIND({0,1,2,3,4,5,6,7,8,9},J645))&gt;0</f>
        <v>0</v>
      </c>
    </row>
    <row r="646" spans="1:11" x14ac:dyDescent="0.3">
      <c r="A646" s="1" t="s">
        <v>1970</v>
      </c>
      <c r="B646" t="s">
        <v>827</v>
      </c>
      <c r="C646" t="s">
        <v>1971</v>
      </c>
      <c r="D646">
        <v>1</v>
      </c>
      <c r="E646" t="s">
        <v>766</v>
      </c>
      <c r="F646">
        <f>LEN(C646)-LEN(SUBSTITUTE(C646,"-",))</f>
        <v>0</v>
      </c>
      <c r="G646">
        <f t="shared" si="30"/>
        <v>0</v>
      </c>
      <c r="H646" t="e">
        <f t="shared" si="31"/>
        <v>#VALUE!</v>
      </c>
      <c r="I646" t="e">
        <f t="shared" si="32"/>
        <v>#VALUE!</v>
      </c>
      <c r="J646" t="e">
        <f t="shared" si="32"/>
        <v>#VALUE!</v>
      </c>
      <c r="K646" t="b" cm="1">
        <f t="array" ref="K646">COUNT(FIND({0,1,2,3,4,5,6,7,8,9},J646))&gt;0</f>
        <v>0</v>
      </c>
    </row>
    <row r="647" spans="1:11" x14ac:dyDescent="0.3">
      <c r="A647" s="1" t="s">
        <v>1972</v>
      </c>
      <c r="B647" t="s">
        <v>827</v>
      </c>
      <c r="C647" t="s">
        <v>1973</v>
      </c>
      <c r="D647">
        <v>1</v>
      </c>
      <c r="E647" t="s">
        <v>766</v>
      </c>
      <c r="F647">
        <f>LEN(C647)-LEN(SUBSTITUTE(C647,"-",))</f>
        <v>0</v>
      </c>
      <c r="G647">
        <f t="shared" si="30"/>
        <v>0</v>
      </c>
      <c r="H647" t="e">
        <f t="shared" si="31"/>
        <v>#VALUE!</v>
      </c>
      <c r="I647" t="e">
        <f t="shared" si="32"/>
        <v>#VALUE!</v>
      </c>
      <c r="J647" t="e">
        <f t="shared" si="32"/>
        <v>#VALUE!</v>
      </c>
      <c r="K647" t="b" cm="1">
        <f t="array" ref="K647">COUNT(FIND({0,1,2,3,4,5,6,7,8,9},J647))&gt;0</f>
        <v>0</v>
      </c>
    </row>
    <row r="648" spans="1:11" x14ac:dyDescent="0.3">
      <c r="A648" s="1" t="s">
        <v>1974</v>
      </c>
      <c r="B648" t="s">
        <v>827</v>
      </c>
      <c r="C648" t="s">
        <v>1975</v>
      </c>
      <c r="D648">
        <v>1</v>
      </c>
      <c r="E648" t="s">
        <v>766</v>
      </c>
      <c r="F648">
        <f>LEN(C648)-LEN(SUBSTITUTE(C648,"-",))</f>
        <v>0</v>
      </c>
      <c r="G648">
        <f t="shared" si="30"/>
        <v>0</v>
      </c>
      <c r="H648" t="e">
        <f t="shared" si="31"/>
        <v>#VALUE!</v>
      </c>
      <c r="I648" t="e">
        <f t="shared" si="32"/>
        <v>#VALUE!</v>
      </c>
      <c r="J648" t="e">
        <f t="shared" si="32"/>
        <v>#VALUE!</v>
      </c>
      <c r="K648" t="b" cm="1">
        <f t="array" ref="K648">COUNT(FIND({0,1,2,3,4,5,6,7,8,9},J648))&gt;0</f>
        <v>0</v>
      </c>
    </row>
    <row r="649" spans="1:11" x14ac:dyDescent="0.3">
      <c r="A649" s="1" t="s">
        <v>1976</v>
      </c>
      <c r="B649" t="s">
        <v>827</v>
      </c>
      <c r="C649" t="s">
        <v>1977</v>
      </c>
      <c r="D649">
        <v>1</v>
      </c>
      <c r="E649" t="s">
        <v>766</v>
      </c>
      <c r="F649">
        <f>LEN(C649)-LEN(SUBSTITUTE(C649,"-",))</f>
        <v>1</v>
      </c>
      <c r="G649">
        <f t="shared" si="30"/>
        <v>1</v>
      </c>
      <c r="H649" t="str">
        <f t="shared" si="31"/>
        <v>7166-Abarbeitung zsd_064</v>
      </c>
      <c r="I649" t="e">
        <f t="shared" si="32"/>
        <v>#VALUE!</v>
      </c>
      <c r="J649" t="str">
        <f t="shared" si="32"/>
        <v>7166-Abarbeitung</v>
      </c>
      <c r="K649" t="b" cm="1">
        <f t="array" ref="K649">COUNT(FIND({0,1,2,3,4,5,6,7,8,9},J649))&gt;0</f>
        <v>1</v>
      </c>
    </row>
    <row r="650" spans="1:11" x14ac:dyDescent="0.3">
      <c r="A650" s="1" t="s">
        <v>1978</v>
      </c>
      <c r="B650" t="s">
        <v>827</v>
      </c>
      <c r="C650" t="s">
        <v>1979</v>
      </c>
      <c r="D650">
        <v>1</v>
      </c>
      <c r="E650" t="s">
        <v>766</v>
      </c>
      <c r="F650">
        <f>LEN(C650)-LEN(SUBSTITUTE(C650,"-",))</f>
        <v>0</v>
      </c>
      <c r="G650">
        <f t="shared" si="30"/>
        <v>0</v>
      </c>
      <c r="H650" t="e">
        <f t="shared" si="31"/>
        <v>#VALUE!</v>
      </c>
      <c r="I650" t="e">
        <f t="shared" si="32"/>
        <v>#VALUE!</v>
      </c>
      <c r="J650" t="e">
        <f t="shared" si="32"/>
        <v>#VALUE!</v>
      </c>
      <c r="K650" t="b" cm="1">
        <f t="array" ref="K650">COUNT(FIND({0,1,2,3,4,5,6,7,8,9},J650))&gt;0</f>
        <v>0</v>
      </c>
    </row>
    <row r="651" spans="1:11" x14ac:dyDescent="0.3">
      <c r="A651" s="1" t="s">
        <v>1980</v>
      </c>
      <c r="B651" t="s">
        <v>827</v>
      </c>
      <c r="C651" t="s">
        <v>1981</v>
      </c>
      <c r="D651">
        <v>1</v>
      </c>
      <c r="E651" t="s">
        <v>766</v>
      </c>
      <c r="F651">
        <f>LEN(C651)-LEN(SUBSTITUTE(C651,"-",))</f>
        <v>1</v>
      </c>
      <c r="G651">
        <f t="shared" si="30"/>
        <v>1</v>
      </c>
      <c r="H651" t="str">
        <f t="shared" si="31"/>
        <v>7184-Waffen werden auf Filialen gesetzt</v>
      </c>
      <c r="I651" t="e">
        <f t="shared" si="32"/>
        <v>#VALUE!</v>
      </c>
      <c r="J651" t="str">
        <f t="shared" si="32"/>
        <v>7184-Waffen</v>
      </c>
      <c r="K651" t="b" cm="1">
        <f t="array" ref="K651">COUNT(FIND({0,1,2,3,4,5,6,7,8,9},J651))&gt;0</f>
        <v>1</v>
      </c>
    </row>
    <row r="652" spans="1:11" x14ac:dyDescent="0.3">
      <c r="A652" s="1" t="s">
        <v>1982</v>
      </c>
      <c r="B652" t="s">
        <v>827</v>
      </c>
      <c r="C652" t="s">
        <v>1983</v>
      </c>
      <c r="D652">
        <v>1</v>
      </c>
      <c r="E652" t="s">
        <v>766</v>
      </c>
      <c r="F652">
        <f>LEN(C652)-LEN(SUBSTITUTE(C652,"-",))</f>
        <v>1</v>
      </c>
      <c r="G652">
        <f t="shared" si="30"/>
        <v>1</v>
      </c>
      <c r="H652" t="str">
        <f t="shared" si="31"/>
        <v>7218-Gutschrift nach Warenretoure</v>
      </c>
      <c r="I652" t="e">
        <f t="shared" si="32"/>
        <v>#VALUE!</v>
      </c>
      <c r="J652" t="str">
        <f t="shared" si="32"/>
        <v>7218-Gutschrift</v>
      </c>
      <c r="K652" t="b" cm="1">
        <f t="array" ref="K652">COUNT(FIND({0,1,2,3,4,5,6,7,8,9},J652))&gt;0</f>
        <v>1</v>
      </c>
    </row>
    <row r="653" spans="1:11" x14ac:dyDescent="0.3">
      <c r="A653" s="1" t="s">
        <v>1984</v>
      </c>
      <c r="B653" t="s">
        <v>827</v>
      </c>
      <c r="C653" t="s">
        <v>1985</v>
      </c>
      <c r="D653">
        <v>1</v>
      </c>
      <c r="E653" t="s">
        <v>766</v>
      </c>
      <c r="F653">
        <f>LEN(C653)-LEN(SUBSTITUTE(C653,"-",))</f>
        <v>0</v>
      </c>
      <c r="G653">
        <f t="shared" si="30"/>
        <v>0</v>
      </c>
      <c r="H653" t="e">
        <f t="shared" si="31"/>
        <v>#VALUE!</v>
      </c>
      <c r="I653" t="e">
        <f t="shared" si="32"/>
        <v>#VALUE!</v>
      </c>
      <c r="J653" t="e">
        <f t="shared" si="32"/>
        <v>#VALUE!</v>
      </c>
      <c r="K653" t="b" cm="1">
        <f t="array" ref="K653">COUNT(FIND({0,1,2,3,4,5,6,7,8,9},J653))&gt;0</f>
        <v>0</v>
      </c>
    </row>
    <row r="654" spans="1:11" x14ac:dyDescent="0.3">
      <c r="A654" s="1" t="s">
        <v>1986</v>
      </c>
      <c r="B654" t="s">
        <v>827</v>
      </c>
      <c r="C654" t="s">
        <v>1987</v>
      </c>
      <c r="D654">
        <v>1</v>
      </c>
      <c r="E654" t="s">
        <v>766</v>
      </c>
      <c r="F654">
        <f>LEN(C654)-LEN(SUBSTITUTE(C654,"-",))</f>
        <v>1</v>
      </c>
      <c r="G654">
        <f t="shared" si="30"/>
        <v>1</v>
      </c>
      <c r="H654" t="str">
        <f t="shared" si="31"/>
        <v>7242-doppelte Kundenaufträge</v>
      </c>
      <c r="I654" t="e">
        <f t="shared" si="32"/>
        <v>#VALUE!</v>
      </c>
      <c r="J654" t="str">
        <f t="shared" si="32"/>
        <v>7242-doppelte</v>
      </c>
      <c r="K654" t="b" cm="1">
        <f t="array" ref="K654">COUNT(FIND({0,1,2,3,4,5,6,7,8,9},J654))&gt;0</f>
        <v>1</v>
      </c>
    </row>
    <row r="655" spans="1:11" x14ac:dyDescent="0.3">
      <c r="A655" s="1" t="s">
        <v>1988</v>
      </c>
      <c r="B655" t="s">
        <v>827</v>
      </c>
      <c r="C655" t="s">
        <v>1989</v>
      </c>
      <c r="D655">
        <v>1</v>
      </c>
      <c r="E655" t="s">
        <v>766</v>
      </c>
      <c r="F655">
        <f>LEN(C655)-LEN(SUBSTITUTE(C655,"-",))</f>
        <v>0</v>
      </c>
      <c r="G655">
        <f t="shared" si="30"/>
        <v>0</v>
      </c>
      <c r="H655" t="e">
        <f t="shared" si="31"/>
        <v>#VALUE!</v>
      </c>
      <c r="I655" t="e">
        <f t="shared" si="32"/>
        <v>#VALUE!</v>
      </c>
      <c r="J655" t="e">
        <f t="shared" si="32"/>
        <v>#VALUE!</v>
      </c>
      <c r="K655" t="b" cm="1">
        <f t="array" ref="K655">COUNT(FIND({0,1,2,3,4,5,6,7,8,9},J655))&gt;0</f>
        <v>0</v>
      </c>
    </row>
    <row r="656" spans="1:11" x14ac:dyDescent="0.3">
      <c r="A656" s="1" t="s">
        <v>1990</v>
      </c>
      <c r="B656" t="s">
        <v>827</v>
      </c>
      <c r="C656" t="s">
        <v>1991</v>
      </c>
      <c r="D656">
        <v>1</v>
      </c>
      <c r="E656" t="s">
        <v>766</v>
      </c>
      <c r="F656">
        <f>LEN(C656)-LEN(SUBSTITUTE(C656,"-",))</f>
        <v>1</v>
      </c>
      <c r="G656">
        <f t="shared" si="30"/>
        <v>1</v>
      </c>
      <c r="H656" t="str">
        <f t="shared" si="31"/>
        <v>7261-Artikel wird mit 02 abgesagt</v>
      </c>
      <c r="I656" t="e">
        <f t="shared" si="32"/>
        <v>#VALUE!</v>
      </c>
      <c r="J656" t="str">
        <f t="shared" si="32"/>
        <v>7261-Artikel</v>
      </c>
      <c r="K656" t="b" cm="1">
        <f t="array" ref="K656">COUNT(FIND({0,1,2,3,4,5,6,7,8,9},J656))&gt;0</f>
        <v>1</v>
      </c>
    </row>
    <row r="657" spans="1:11" x14ac:dyDescent="0.3">
      <c r="A657" s="1" t="s">
        <v>1992</v>
      </c>
      <c r="B657" t="s">
        <v>827</v>
      </c>
      <c r="C657" t="s">
        <v>1993</v>
      </c>
      <c r="D657">
        <v>1</v>
      </c>
      <c r="E657" t="s">
        <v>766</v>
      </c>
      <c r="F657">
        <f>LEN(C657)-LEN(SUBSTITUTE(C657,"-",))</f>
        <v>0</v>
      </c>
      <c r="G657">
        <f t="shared" si="30"/>
        <v>0</v>
      </c>
      <c r="H657" t="e">
        <f t="shared" si="31"/>
        <v>#VALUE!</v>
      </c>
      <c r="I657" t="e">
        <f t="shared" si="32"/>
        <v>#VALUE!</v>
      </c>
      <c r="J657" t="e">
        <f t="shared" si="32"/>
        <v>#VALUE!</v>
      </c>
      <c r="K657" t="b" cm="1">
        <f t="array" ref="K657">COUNT(FIND({0,1,2,3,4,5,6,7,8,9},J657))&gt;0</f>
        <v>0</v>
      </c>
    </row>
    <row r="658" spans="1:11" x14ac:dyDescent="0.3">
      <c r="A658" s="1" t="s">
        <v>1994</v>
      </c>
      <c r="B658" t="s">
        <v>827</v>
      </c>
      <c r="C658" t="s">
        <v>1995</v>
      </c>
      <c r="D658">
        <v>1</v>
      </c>
      <c r="E658" t="s">
        <v>766</v>
      </c>
      <c r="F658">
        <f>LEN(C658)-LEN(SUBSTITUTE(C658,"-",))</f>
        <v>1</v>
      </c>
      <c r="G658">
        <f t="shared" si="30"/>
        <v>1</v>
      </c>
      <c r="H658" t="str">
        <f t="shared" si="31"/>
        <v>7279 -Anschlussdifferenzen</v>
      </c>
      <c r="I658" t="e">
        <f t="shared" si="32"/>
        <v>#VALUE!</v>
      </c>
      <c r="J658" t="str">
        <f t="shared" si="32"/>
        <v>7279</v>
      </c>
      <c r="K658" t="b" cm="1">
        <f t="array" ref="K658">COUNT(FIND({0,1,2,3,4,5,6,7,8,9},J658))&gt;0</f>
        <v>1</v>
      </c>
    </row>
    <row r="659" spans="1:11" x14ac:dyDescent="0.3">
      <c r="A659" s="1" t="s">
        <v>1996</v>
      </c>
      <c r="B659" t="s">
        <v>827</v>
      </c>
      <c r="C659" t="s">
        <v>1997</v>
      </c>
      <c r="D659">
        <v>1</v>
      </c>
      <c r="E659" t="s">
        <v>766</v>
      </c>
      <c r="F659">
        <f>LEN(C659)-LEN(SUBSTITUTE(C659,"-",))</f>
        <v>0</v>
      </c>
      <c r="G659">
        <f t="shared" si="30"/>
        <v>0</v>
      </c>
      <c r="H659" t="e">
        <f t="shared" si="31"/>
        <v>#VALUE!</v>
      </c>
      <c r="I659" t="e">
        <f t="shared" si="32"/>
        <v>#VALUE!</v>
      </c>
      <c r="J659" t="e">
        <f t="shared" si="32"/>
        <v>#VALUE!</v>
      </c>
      <c r="K659" t="b" cm="1">
        <f t="array" ref="K659">COUNT(FIND({0,1,2,3,4,5,6,7,8,9},J659))&gt;0</f>
        <v>0</v>
      </c>
    </row>
    <row r="660" spans="1:11" x14ac:dyDescent="0.3">
      <c r="A660" s="1" t="s">
        <v>1998</v>
      </c>
      <c r="B660" t="s">
        <v>827</v>
      </c>
      <c r="C660" t="s">
        <v>1999</v>
      </c>
      <c r="D660">
        <v>1</v>
      </c>
      <c r="E660" t="s">
        <v>766</v>
      </c>
      <c r="F660">
        <f>LEN(C660)-LEN(SUBSTITUTE(C660,"-",))</f>
        <v>1</v>
      </c>
      <c r="G660">
        <f t="shared" si="30"/>
        <v>1</v>
      </c>
      <c r="H660" t="str">
        <f t="shared" si="31"/>
        <v>7301-Rohmuli Größengänge</v>
      </c>
      <c r="I660" t="e">
        <f t="shared" si="32"/>
        <v>#VALUE!</v>
      </c>
      <c r="J660" t="str">
        <f t="shared" si="32"/>
        <v>7301-Rohmuli</v>
      </c>
      <c r="K660" t="b" cm="1">
        <f t="array" ref="K660">COUNT(FIND({0,1,2,3,4,5,6,7,8,9},J660))&gt;0</f>
        <v>1</v>
      </c>
    </row>
    <row r="661" spans="1:11" x14ac:dyDescent="0.3">
      <c r="A661" s="1" t="s">
        <v>2000</v>
      </c>
      <c r="B661" t="s">
        <v>827</v>
      </c>
      <c r="C661" t="s">
        <v>2001</v>
      </c>
      <c r="D661">
        <v>1</v>
      </c>
      <c r="E661" t="s">
        <v>766</v>
      </c>
      <c r="F661">
        <f>LEN(C661)-LEN(SUBSTITUTE(C661,"-",))</f>
        <v>1</v>
      </c>
      <c r="G661">
        <f t="shared" si="30"/>
        <v>1</v>
      </c>
      <c r="H661" t="str">
        <f t="shared" si="31"/>
        <v>7304-Wertgutschriften nicht an Ratepay übermittelt</v>
      </c>
      <c r="I661" t="e">
        <f t="shared" si="32"/>
        <v>#VALUE!</v>
      </c>
      <c r="J661" t="str">
        <f t="shared" si="32"/>
        <v>7304-Wertgutschriften</v>
      </c>
      <c r="K661" t="b" cm="1">
        <f t="array" ref="K661">COUNT(FIND({0,1,2,3,4,5,6,7,8,9},J661))&gt;0</f>
        <v>1</v>
      </c>
    </row>
    <row r="662" spans="1:11" x14ac:dyDescent="0.3">
      <c r="A662" s="1" t="s">
        <v>2002</v>
      </c>
      <c r="B662" t="s">
        <v>827</v>
      </c>
      <c r="C662" t="s">
        <v>2003</v>
      </c>
      <c r="D662">
        <v>1</v>
      </c>
      <c r="E662" t="s">
        <v>766</v>
      </c>
      <c r="F662">
        <f>LEN(C662)-LEN(SUBSTITUTE(C662,"-",))</f>
        <v>1</v>
      </c>
      <c r="G662">
        <f t="shared" si="30"/>
        <v>1</v>
      </c>
      <c r="H662" t="str">
        <f t="shared" si="31"/>
        <v>7321-Alternative Anwendung Preisübersicht</v>
      </c>
      <c r="I662" t="e">
        <f t="shared" si="32"/>
        <v>#VALUE!</v>
      </c>
      <c r="J662" t="str">
        <f t="shared" si="32"/>
        <v>7321-Alternative</v>
      </c>
      <c r="K662" t="b" cm="1">
        <f t="array" ref="K662">COUNT(FIND({0,1,2,3,4,5,6,7,8,9},J662))&gt;0</f>
        <v>1</v>
      </c>
    </row>
    <row r="663" spans="1:11" x14ac:dyDescent="0.3">
      <c r="A663" s="1" t="s">
        <v>2004</v>
      </c>
      <c r="B663" t="s">
        <v>827</v>
      </c>
      <c r="C663" t="s">
        <v>2005</v>
      </c>
      <c r="D663">
        <v>1</v>
      </c>
      <c r="E663" t="s">
        <v>766</v>
      </c>
      <c r="F663">
        <f>LEN(C663)-LEN(SUBSTITUTE(C663,"-",))</f>
        <v>1</v>
      </c>
      <c r="G663">
        <f t="shared" si="30"/>
        <v>1</v>
      </c>
      <c r="H663" t="str">
        <f t="shared" si="31"/>
        <v>7322-Zeile im Beleg wird automatisch mit 02 abgesagt</v>
      </c>
      <c r="I663" t="e">
        <f t="shared" si="32"/>
        <v>#VALUE!</v>
      </c>
      <c r="J663" t="str">
        <f t="shared" si="32"/>
        <v>7322-Zeile</v>
      </c>
      <c r="K663" t="b" cm="1">
        <f t="array" ref="K663">COUNT(FIND({0,1,2,3,4,5,6,7,8,9},J663))&gt;0</f>
        <v>1</v>
      </c>
    </row>
    <row r="664" spans="1:11" x14ac:dyDescent="0.3">
      <c r="A664" s="1" t="s">
        <v>2006</v>
      </c>
      <c r="B664" t="s">
        <v>827</v>
      </c>
      <c r="C664" t="s">
        <v>2007</v>
      </c>
      <c r="D664">
        <v>1</v>
      </c>
      <c r="E664" t="s">
        <v>766</v>
      </c>
      <c r="F664">
        <f>LEN(C664)-LEN(SUBSTITUTE(C664,"-",))</f>
        <v>1</v>
      </c>
      <c r="G664">
        <f t="shared" si="30"/>
        <v>1</v>
      </c>
      <c r="H664" t="str">
        <f t="shared" si="31"/>
        <v>7331-Fehlermeldung bei Anlage Stahlschrankbestellung</v>
      </c>
      <c r="I664" t="e">
        <f t="shared" si="32"/>
        <v>#VALUE!</v>
      </c>
      <c r="J664" t="str">
        <f t="shared" si="32"/>
        <v>7331-Fehlermeldung</v>
      </c>
      <c r="K664" t="b" cm="1">
        <f t="array" ref="K664">COUNT(FIND({0,1,2,3,4,5,6,7,8,9},J664))&gt;0</f>
        <v>1</v>
      </c>
    </row>
    <row r="665" spans="1:11" x14ac:dyDescent="0.3">
      <c r="A665" s="1" t="s">
        <v>2008</v>
      </c>
      <c r="B665" t="s">
        <v>827</v>
      </c>
      <c r="C665" t="s">
        <v>2009</v>
      </c>
      <c r="D665">
        <v>1</v>
      </c>
      <c r="E665" t="s">
        <v>766</v>
      </c>
      <c r="F665">
        <f>LEN(C665)-LEN(SUBSTITUTE(C665,"-",))</f>
        <v>1</v>
      </c>
      <c r="G665">
        <f t="shared" si="30"/>
        <v>1</v>
      </c>
      <c r="H665" t="str">
        <f t="shared" si="31"/>
        <v>7336-iPad Filialspez. Preise</v>
      </c>
      <c r="I665" t="e">
        <f t="shared" si="32"/>
        <v>#VALUE!</v>
      </c>
      <c r="J665" t="str">
        <f t="shared" si="32"/>
        <v>7336-iPad</v>
      </c>
      <c r="K665" t="b" cm="1">
        <f t="array" ref="K665">COUNT(FIND({0,1,2,3,4,5,6,7,8,9},J665))&gt;0</f>
        <v>1</v>
      </c>
    </row>
    <row r="666" spans="1:11" x14ac:dyDescent="0.3">
      <c r="A666" s="1" t="s">
        <v>2010</v>
      </c>
      <c r="B666" t="s">
        <v>827</v>
      </c>
      <c r="C666" t="s">
        <v>2011</v>
      </c>
      <c r="D666">
        <v>1</v>
      </c>
      <c r="E666" t="s">
        <v>766</v>
      </c>
      <c r="F666">
        <f>LEN(C666)-LEN(SUBSTITUTE(C666,"-",))</f>
        <v>2</v>
      </c>
      <c r="G666">
        <f t="shared" si="30"/>
        <v>2</v>
      </c>
      <c r="H666" t="str">
        <f t="shared" si="31"/>
        <v>7345-Viele I-Aufträge</v>
      </c>
      <c r="I666" t="e">
        <f t="shared" si="32"/>
        <v>#VALUE!</v>
      </c>
      <c r="J666" t="str">
        <f t="shared" si="32"/>
        <v>7345-Viele</v>
      </c>
      <c r="K666" t="b" cm="1">
        <f t="array" ref="K666">COUNT(FIND({0,1,2,3,4,5,6,7,8,9},J666))&gt;0</f>
        <v>1</v>
      </c>
    </row>
    <row r="667" spans="1:11" x14ac:dyDescent="0.3">
      <c r="A667" s="1" t="s">
        <v>2012</v>
      </c>
      <c r="B667" t="s">
        <v>827</v>
      </c>
      <c r="C667" t="s">
        <v>2013</v>
      </c>
      <c r="D667">
        <v>1</v>
      </c>
      <c r="E667" t="s">
        <v>766</v>
      </c>
      <c r="F667">
        <f>LEN(C667)-LEN(SUBSTITUTE(C667,"-",))</f>
        <v>1</v>
      </c>
      <c r="G667">
        <f t="shared" si="30"/>
        <v>1</v>
      </c>
      <c r="H667" t="str">
        <f t="shared" si="31"/>
        <v>7418-Serialnummerprofil Auswertung falscher DAten</v>
      </c>
      <c r="I667" t="e">
        <f t="shared" si="32"/>
        <v>#VALUE!</v>
      </c>
      <c r="J667" t="str">
        <f t="shared" si="32"/>
        <v>7418-Serialnummerprofil</v>
      </c>
      <c r="K667" t="b" cm="1">
        <f t="array" ref="K667">COUNT(FIND({0,1,2,3,4,5,6,7,8,9},J667))&gt;0</f>
        <v>1</v>
      </c>
    </row>
    <row r="668" spans="1:11" x14ac:dyDescent="0.3">
      <c r="A668" s="1" t="s">
        <v>2014</v>
      </c>
      <c r="B668" t="s">
        <v>827</v>
      </c>
      <c r="C668" t="s">
        <v>2015</v>
      </c>
      <c r="D668">
        <v>1</v>
      </c>
      <c r="E668" t="s">
        <v>766</v>
      </c>
      <c r="F668">
        <f>LEN(C668)-LEN(SUBSTITUTE(C668,"-",))</f>
        <v>1</v>
      </c>
      <c r="G668">
        <f t="shared" si="30"/>
        <v>1</v>
      </c>
      <c r="H668" t="str">
        <f t="shared" si="31"/>
        <v>7435-ZFI_0031 anpassen</v>
      </c>
      <c r="I668" t="e">
        <f t="shared" si="32"/>
        <v>#VALUE!</v>
      </c>
      <c r="J668" t="str">
        <f t="shared" si="32"/>
        <v>7435-ZFI_0031</v>
      </c>
      <c r="K668" t="b" cm="1">
        <f t="array" ref="K668">COUNT(FIND({0,1,2,3,4,5,6,7,8,9},J668))&gt;0</f>
        <v>1</v>
      </c>
    </row>
    <row r="669" spans="1:11" x14ac:dyDescent="0.3">
      <c r="A669" s="1" t="s">
        <v>2016</v>
      </c>
      <c r="B669" t="s">
        <v>827</v>
      </c>
      <c r="C669" t="s">
        <v>2017</v>
      </c>
      <c r="D669">
        <v>1</v>
      </c>
      <c r="E669" t="s">
        <v>766</v>
      </c>
      <c r="F669">
        <f>LEN(C669)-LEN(SUBSTITUTE(C669,"-",))</f>
        <v>2</v>
      </c>
      <c r="G669">
        <f t="shared" si="30"/>
        <v>2</v>
      </c>
      <c r="H669" t="str">
        <f t="shared" si="31"/>
        <v>7454-Fehlende RatePay-Clearingfile</v>
      </c>
      <c r="I669" t="e">
        <f t="shared" si="32"/>
        <v>#VALUE!</v>
      </c>
      <c r="J669" t="str">
        <f t="shared" si="32"/>
        <v>7454-Fehlende</v>
      </c>
      <c r="K669" t="b" cm="1">
        <f t="array" ref="K669">COUNT(FIND({0,1,2,3,4,5,6,7,8,9},J669))&gt;0</f>
        <v>1</v>
      </c>
    </row>
    <row r="670" spans="1:11" x14ac:dyDescent="0.3">
      <c r="A670" s="1" t="s">
        <v>2018</v>
      </c>
      <c r="B670" t="s">
        <v>827</v>
      </c>
      <c r="C670" t="s">
        <v>2019</v>
      </c>
      <c r="D670">
        <v>1</v>
      </c>
      <c r="E670" t="s">
        <v>766</v>
      </c>
      <c r="F670">
        <f>LEN(C670)-LEN(SUBSTITUTE(C670,"-",))</f>
        <v>1</v>
      </c>
      <c r="G670">
        <f t="shared" si="30"/>
        <v>1</v>
      </c>
      <c r="H670" t="str">
        <f t="shared" si="31"/>
        <v>7470-Serienbriefe über SAP</v>
      </c>
      <c r="I670" t="e">
        <f t="shared" si="32"/>
        <v>#VALUE!</v>
      </c>
      <c r="J670" t="str">
        <f t="shared" si="32"/>
        <v>7470-Serienbriefe</v>
      </c>
      <c r="K670" t="b" cm="1">
        <f t="array" ref="K670">COUNT(FIND({0,1,2,3,4,5,6,7,8,9},J670))&gt;0</f>
        <v>1</v>
      </c>
    </row>
    <row r="671" spans="1:11" x14ac:dyDescent="0.3">
      <c r="A671" s="1" t="s">
        <v>2020</v>
      </c>
      <c r="B671" t="s">
        <v>827</v>
      </c>
      <c r="C671" t="s">
        <v>2021</v>
      </c>
      <c r="D671">
        <v>1</v>
      </c>
      <c r="E671" t="s">
        <v>766</v>
      </c>
      <c r="F671">
        <f>LEN(C671)-LEN(SUBSTITUTE(C671,"-",))</f>
        <v>0</v>
      </c>
      <c r="G671">
        <f t="shared" si="30"/>
        <v>0</v>
      </c>
      <c r="H671" t="e">
        <f t="shared" si="31"/>
        <v>#VALUE!</v>
      </c>
      <c r="I671" t="e">
        <f t="shared" si="32"/>
        <v>#VALUE!</v>
      </c>
      <c r="J671" t="e">
        <f t="shared" si="32"/>
        <v>#VALUE!</v>
      </c>
      <c r="K671" t="b" cm="1">
        <f t="array" ref="K671">COUNT(FIND({0,1,2,3,4,5,6,7,8,9},J671))&gt;0</f>
        <v>0</v>
      </c>
    </row>
    <row r="672" spans="1:11" x14ac:dyDescent="0.3">
      <c r="A672" s="1" t="s">
        <v>2022</v>
      </c>
      <c r="B672" t="s">
        <v>827</v>
      </c>
      <c r="C672" t="s">
        <v>2023</v>
      </c>
      <c r="D672">
        <v>1</v>
      </c>
      <c r="E672" t="s">
        <v>766</v>
      </c>
      <c r="F672">
        <f>LEN(C672)-LEN(SUBSTITUTE(C672,"-",))</f>
        <v>1</v>
      </c>
      <c r="G672">
        <f t="shared" si="30"/>
        <v>1</v>
      </c>
      <c r="H672" t="str">
        <f t="shared" si="31"/>
        <v>7482-Änderung Bestätigungssteuerung</v>
      </c>
      <c r="I672" t="e">
        <f t="shared" si="32"/>
        <v>#VALUE!</v>
      </c>
      <c r="J672" t="str">
        <f t="shared" si="32"/>
        <v>7482-Änderung</v>
      </c>
      <c r="K672" t="b" cm="1">
        <f t="array" ref="K672">COUNT(FIND({0,1,2,3,4,5,6,7,8,9},J672))&gt;0</f>
        <v>1</v>
      </c>
    </row>
    <row r="673" spans="1:11" x14ac:dyDescent="0.3">
      <c r="A673" s="1" t="s">
        <v>2024</v>
      </c>
      <c r="B673" t="s">
        <v>827</v>
      </c>
      <c r="C673" t="s">
        <v>2025</v>
      </c>
      <c r="D673">
        <v>1</v>
      </c>
      <c r="E673" t="s">
        <v>766</v>
      </c>
      <c r="F673">
        <f>LEN(C673)-LEN(SUBSTITUTE(C673,"-",))</f>
        <v>1</v>
      </c>
      <c r="G673">
        <f t="shared" si="30"/>
        <v>1</v>
      </c>
      <c r="H673" t="str">
        <f t="shared" si="31"/>
        <v>7530-Zahlweg V</v>
      </c>
      <c r="I673" t="e">
        <f t="shared" si="32"/>
        <v>#VALUE!</v>
      </c>
      <c r="J673" t="str">
        <f t="shared" si="32"/>
        <v>7530-Zahlweg</v>
      </c>
      <c r="K673" t="b" cm="1">
        <f t="array" ref="K673">COUNT(FIND({0,1,2,3,4,5,6,7,8,9},J673))&gt;0</f>
        <v>1</v>
      </c>
    </row>
    <row r="674" spans="1:11" x14ac:dyDescent="0.3">
      <c r="A674" s="1" t="s">
        <v>2026</v>
      </c>
      <c r="B674" t="s">
        <v>827</v>
      </c>
      <c r="C674" t="s">
        <v>2027</v>
      </c>
      <c r="D674">
        <v>1</v>
      </c>
      <c r="E674" t="s">
        <v>766</v>
      </c>
      <c r="F674">
        <f>LEN(C674)-LEN(SUBSTITUTE(C674,"-",))</f>
        <v>1</v>
      </c>
      <c r="G674">
        <f t="shared" si="30"/>
        <v>1</v>
      </c>
      <c r="H674" t="str">
        <f t="shared" si="31"/>
        <v>7551-Abbrüche Neuterminierer</v>
      </c>
      <c r="I674" t="e">
        <f t="shared" si="32"/>
        <v>#VALUE!</v>
      </c>
      <c r="J674" t="str">
        <f t="shared" si="32"/>
        <v>7551-Abbrüche</v>
      </c>
      <c r="K674" t="b" cm="1">
        <f t="array" ref="K674">COUNT(FIND({0,1,2,3,4,5,6,7,8,9},J674))&gt;0</f>
        <v>1</v>
      </c>
    </row>
    <row r="675" spans="1:11" x14ac:dyDescent="0.3">
      <c r="A675" s="1" t="s">
        <v>2028</v>
      </c>
      <c r="B675" t="s">
        <v>827</v>
      </c>
      <c r="C675" t="s">
        <v>2029</v>
      </c>
      <c r="D675">
        <v>1</v>
      </c>
      <c r="E675" t="s">
        <v>766</v>
      </c>
      <c r="F675">
        <f>LEN(C675)-LEN(SUBSTITUTE(C675,"-",))</f>
        <v>0</v>
      </c>
      <c r="G675">
        <f t="shared" si="30"/>
        <v>0</v>
      </c>
      <c r="H675" t="e">
        <f t="shared" si="31"/>
        <v>#VALUE!</v>
      </c>
      <c r="I675" t="e">
        <f t="shared" si="32"/>
        <v>#VALUE!</v>
      </c>
      <c r="J675" t="e">
        <f t="shared" si="32"/>
        <v>#VALUE!</v>
      </c>
      <c r="K675" t="b" cm="1">
        <f t="array" ref="K675">COUNT(FIND({0,1,2,3,4,5,6,7,8,9},J675))&gt;0</f>
        <v>0</v>
      </c>
    </row>
    <row r="676" spans="1:11" x14ac:dyDescent="0.3">
      <c r="A676" s="1" t="s">
        <v>2030</v>
      </c>
      <c r="B676" t="s">
        <v>827</v>
      </c>
      <c r="C676" t="s">
        <v>2031</v>
      </c>
      <c r="D676">
        <v>1</v>
      </c>
      <c r="E676" t="s">
        <v>766</v>
      </c>
      <c r="F676">
        <f>LEN(C676)-LEN(SUBSTITUTE(C676,"-",))</f>
        <v>2</v>
      </c>
      <c r="G676">
        <f t="shared" si="30"/>
        <v>2</v>
      </c>
      <c r="H676" t="str">
        <f t="shared" si="31"/>
        <v>7593-Auctronia - Listungsfehler</v>
      </c>
      <c r="I676" t="e">
        <f t="shared" si="32"/>
        <v>#VALUE!</v>
      </c>
      <c r="J676" t="str">
        <f t="shared" si="32"/>
        <v>7593-Auctronia</v>
      </c>
      <c r="K676" t="b" cm="1">
        <f t="array" ref="K676">COUNT(FIND({0,1,2,3,4,5,6,7,8,9},J676))&gt;0</f>
        <v>1</v>
      </c>
    </row>
    <row r="677" spans="1:11" x14ac:dyDescent="0.3">
      <c r="A677" s="1" t="s">
        <v>2032</v>
      </c>
      <c r="B677" t="s">
        <v>827</v>
      </c>
      <c r="C677" t="s">
        <v>2033</v>
      </c>
      <c r="D677">
        <v>1</v>
      </c>
      <c r="E677" t="s">
        <v>766</v>
      </c>
      <c r="F677">
        <f>LEN(C677)-LEN(SUBSTITUTE(C677,"-",))</f>
        <v>2</v>
      </c>
      <c r="G677">
        <f t="shared" si="30"/>
        <v>2</v>
      </c>
      <c r="H677" t="str">
        <f t="shared" si="31"/>
        <v>7618-SAP sehr langsam - Performance nicht tragbar</v>
      </c>
      <c r="I677" t="e">
        <f t="shared" si="32"/>
        <v>#VALUE!</v>
      </c>
      <c r="J677" t="str">
        <f t="shared" si="32"/>
        <v>7618-SAP</v>
      </c>
      <c r="K677" t="b" cm="1">
        <f t="array" ref="K677">COUNT(FIND({0,1,2,3,4,5,6,7,8,9},J677))&gt;0</f>
        <v>1</v>
      </c>
    </row>
    <row r="678" spans="1:11" x14ac:dyDescent="0.3">
      <c r="A678" s="1" t="s">
        <v>2034</v>
      </c>
      <c r="B678" t="s">
        <v>827</v>
      </c>
      <c r="C678" t="s">
        <v>2035</v>
      </c>
      <c r="D678">
        <v>1</v>
      </c>
      <c r="E678" t="s">
        <v>766</v>
      </c>
      <c r="F678">
        <f>LEN(C678)-LEN(SUBSTITUTE(C678,"-",))</f>
        <v>1</v>
      </c>
      <c r="G678">
        <f t="shared" si="30"/>
        <v>1</v>
      </c>
      <c r="H678" t="str">
        <f t="shared" si="31"/>
        <v>7654-QM gesperrte Artikel</v>
      </c>
      <c r="I678" t="e">
        <f t="shared" si="32"/>
        <v>#VALUE!</v>
      </c>
      <c r="J678" t="str">
        <f t="shared" si="32"/>
        <v>7654-QM</v>
      </c>
      <c r="K678" t="b" cm="1">
        <f t="array" ref="K678">COUNT(FIND({0,1,2,3,4,5,6,7,8,9},J678))&gt;0</f>
        <v>1</v>
      </c>
    </row>
    <row r="679" spans="1:11" x14ac:dyDescent="0.3">
      <c r="A679" s="1" t="s">
        <v>2036</v>
      </c>
      <c r="B679" t="s">
        <v>827</v>
      </c>
      <c r="C679" t="s">
        <v>2037</v>
      </c>
      <c r="D679">
        <v>1</v>
      </c>
      <c r="E679" t="s">
        <v>766</v>
      </c>
      <c r="F679">
        <f>LEN(C679)-LEN(SUBSTITUTE(C679,"-",))</f>
        <v>2</v>
      </c>
      <c r="G679">
        <f t="shared" si="30"/>
        <v>2</v>
      </c>
      <c r="H679" t="str">
        <f t="shared" si="31"/>
        <v>7677-RatePAy-Nachbearbeitung</v>
      </c>
      <c r="I679" t="e">
        <f t="shared" si="32"/>
        <v>#VALUE!</v>
      </c>
      <c r="J679" t="e">
        <f t="shared" si="32"/>
        <v>#VALUE!</v>
      </c>
      <c r="K679" t="b" cm="1">
        <f t="array" ref="K679">COUNT(FIND({0,1,2,3,4,5,6,7,8,9},J679))&gt;0</f>
        <v>0</v>
      </c>
    </row>
    <row r="680" spans="1:11" x14ac:dyDescent="0.3">
      <c r="A680" s="1" t="s">
        <v>2038</v>
      </c>
      <c r="B680" t="s">
        <v>827</v>
      </c>
      <c r="C680" t="s">
        <v>2039</v>
      </c>
      <c r="D680">
        <v>1</v>
      </c>
      <c r="E680" t="s">
        <v>766</v>
      </c>
      <c r="F680">
        <f>LEN(C680)-LEN(SUBSTITUTE(C680,"-",))</f>
        <v>0</v>
      </c>
      <c r="G680">
        <f t="shared" si="30"/>
        <v>0</v>
      </c>
      <c r="H680" t="e">
        <f t="shared" si="31"/>
        <v>#VALUE!</v>
      </c>
      <c r="I680" t="e">
        <f t="shared" si="32"/>
        <v>#VALUE!</v>
      </c>
      <c r="J680" t="e">
        <f t="shared" si="32"/>
        <v>#VALUE!</v>
      </c>
      <c r="K680" t="b" cm="1">
        <f t="array" ref="K680">COUNT(FIND({0,1,2,3,4,5,6,7,8,9},J680))&gt;0</f>
        <v>0</v>
      </c>
    </row>
    <row r="681" spans="1:11" x14ac:dyDescent="0.3">
      <c r="A681" s="1" t="s">
        <v>2040</v>
      </c>
      <c r="B681" t="s">
        <v>827</v>
      </c>
      <c r="C681" t="s">
        <v>2041</v>
      </c>
      <c r="D681">
        <v>1</v>
      </c>
      <c r="E681" t="s">
        <v>766</v>
      </c>
      <c r="F681">
        <f>LEN(C681)-LEN(SUBSTITUTE(C681,"-",))</f>
        <v>0</v>
      </c>
      <c r="G681">
        <f t="shared" si="30"/>
        <v>0</v>
      </c>
      <c r="H681" t="e">
        <f t="shared" si="31"/>
        <v>#VALUE!</v>
      </c>
      <c r="I681" t="e">
        <f t="shared" si="32"/>
        <v>#VALUE!</v>
      </c>
      <c r="J681" t="e">
        <f t="shared" si="32"/>
        <v>#VALUE!</v>
      </c>
      <c r="K681" t="b" cm="1">
        <f t="array" ref="K681">COUNT(FIND({0,1,2,3,4,5,6,7,8,9},J681))&gt;0</f>
        <v>0</v>
      </c>
    </row>
    <row r="682" spans="1:11" x14ac:dyDescent="0.3">
      <c r="A682" s="1" t="s">
        <v>2042</v>
      </c>
      <c r="B682" t="s">
        <v>827</v>
      </c>
      <c r="C682" t="s">
        <v>2043</v>
      </c>
      <c r="D682">
        <v>1</v>
      </c>
      <c r="E682" t="s">
        <v>766</v>
      </c>
      <c r="F682">
        <f>LEN(C682)-LEN(SUBSTITUTE(C682,"-",))</f>
        <v>2</v>
      </c>
      <c r="G682">
        <f t="shared" si="30"/>
        <v>2</v>
      </c>
      <c r="H682" t="str">
        <f t="shared" si="31"/>
        <v>7763-Auswertung Zu-&amp;Angangsmengen</v>
      </c>
      <c r="I682" t="e">
        <f t="shared" si="32"/>
        <v>#VALUE!</v>
      </c>
      <c r="J682" t="str">
        <f t="shared" si="32"/>
        <v>7763-Auswertung</v>
      </c>
      <c r="K682" t="b" cm="1">
        <f t="array" ref="K682">COUNT(FIND({0,1,2,3,4,5,6,7,8,9},J682))&gt;0</f>
        <v>1</v>
      </c>
    </row>
    <row r="683" spans="1:11" x14ac:dyDescent="0.3">
      <c r="A683" s="1" t="s">
        <v>2044</v>
      </c>
      <c r="B683" t="s">
        <v>827</v>
      </c>
      <c r="C683" t="s">
        <v>2045</v>
      </c>
      <c r="D683">
        <v>1</v>
      </c>
      <c r="E683" t="s">
        <v>766</v>
      </c>
      <c r="F683">
        <f>LEN(C683)-LEN(SUBSTITUTE(C683,"-",))</f>
        <v>1</v>
      </c>
      <c r="G683">
        <f t="shared" si="30"/>
        <v>1</v>
      </c>
      <c r="H683" t="str">
        <f t="shared" si="31"/>
        <v>9999-Fakturadatum in Vergangenheit</v>
      </c>
      <c r="I683" t="e">
        <f t="shared" si="32"/>
        <v>#VALUE!</v>
      </c>
      <c r="J683" t="str">
        <f t="shared" si="32"/>
        <v>9999-Fakturadatum</v>
      </c>
      <c r="K683" t="b" cm="1">
        <f t="array" ref="K683">COUNT(FIND({0,1,2,3,4,5,6,7,8,9},J683))&gt;0</f>
        <v>1</v>
      </c>
    </row>
    <row r="684" spans="1:11" x14ac:dyDescent="0.3">
      <c r="A684" s="1" t="s">
        <v>2046</v>
      </c>
      <c r="B684" t="s">
        <v>827</v>
      </c>
      <c r="C684" t="s">
        <v>2047</v>
      </c>
      <c r="D684">
        <v>1</v>
      </c>
      <c r="E684" t="s">
        <v>766</v>
      </c>
      <c r="F684">
        <f>LEN(C684)-LEN(SUBSTITUTE(C684,"-",))</f>
        <v>1</v>
      </c>
      <c r="G684">
        <f t="shared" si="30"/>
        <v>1</v>
      </c>
      <c r="H684" t="str">
        <f t="shared" si="31"/>
        <v>xxxx-Direktanfragen ohne Ticket</v>
      </c>
      <c r="I684" t="e">
        <f t="shared" si="32"/>
        <v>#VALUE!</v>
      </c>
      <c r="J684" t="str">
        <f t="shared" si="32"/>
        <v>xxxx-Direktanfragen</v>
      </c>
      <c r="K684" t="b" cm="1">
        <f t="array" ref="K684">COUNT(FIND({0,1,2,3,4,5,6,7,8,9},J684))&gt;0</f>
        <v>0</v>
      </c>
    </row>
    <row r="685" spans="1:11" x14ac:dyDescent="0.3">
      <c r="A685" s="1" t="s">
        <v>2048</v>
      </c>
      <c r="B685" t="s">
        <v>827</v>
      </c>
      <c r="C685" t="s">
        <v>68</v>
      </c>
      <c r="D685">
        <v>1</v>
      </c>
      <c r="E685" t="s">
        <v>766</v>
      </c>
      <c r="F685">
        <f>LEN(C685)-LEN(SUBSTITUTE(C685,"-",))</f>
        <v>1</v>
      </c>
      <c r="G685">
        <f t="shared" si="30"/>
        <v>1</v>
      </c>
      <c r="H685" t="str">
        <f t="shared" si="31"/>
        <v>Koordination</v>
      </c>
      <c r="I685" t="e">
        <f t="shared" si="32"/>
        <v>#VALUE!</v>
      </c>
      <c r="J685" t="e">
        <f t="shared" si="32"/>
        <v>#VALUE!</v>
      </c>
      <c r="K685" t="b" cm="1">
        <f t="array" ref="K685">COUNT(FIND({0,1,2,3,4,5,6,7,8,9},J685))&gt;0</f>
        <v>0</v>
      </c>
    </row>
    <row r="686" spans="1:11" x14ac:dyDescent="0.3">
      <c r="A686" s="1" t="s">
        <v>2049</v>
      </c>
      <c r="B686" t="s">
        <v>827</v>
      </c>
      <c r="C686" t="s">
        <v>93</v>
      </c>
      <c r="D686">
        <v>1</v>
      </c>
      <c r="E686" t="s">
        <v>766</v>
      </c>
      <c r="F686">
        <f>LEN(C686)-LEN(SUBSTITUTE(C686,"-",))</f>
        <v>1</v>
      </c>
      <c r="G686">
        <f t="shared" si="30"/>
        <v>1</v>
      </c>
      <c r="H686" t="str">
        <f t="shared" si="31"/>
        <v>Unterstützung FRA IT</v>
      </c>
      <c r="I686" t="e">
        <f t="shared" si="32"/>
        <v>#VALUE!</v>
      </c>
      <c r="J686" t="str">
        <f t="shared" si="32"/>
        <v>Unterstützung</v>
      </c>
      <c r="K686" t="b" cm="1">
        <f t="array" ref="K686">COUNT(FIND({0,1,2,3,4,5,6,7,8,9},J686))&gt;0</f>
        <v>0</v>
      </c>
    </row>
    <row r="687" spans="1:11" x14ac:dyDescent="0.3">
      <c r="A687" s="1" t="s">
        <v>2050</v>
      </c>
      <c r="B687" t="s">
        <v>827</v>
      </c>
      <c r="C687" t="s">
        <v>456</v>
      </c>
      <c r="D687">
        <v>1</v>
      </c>
      <c r="E687" t="s">
        <v>766</v>
      </c>
      <c r="F687">
        <f>LEN(C687)-LEN(SUBSTITUTE(C687,"-",))</f>
        <v>1</v>
      </c>
      <c r="G687">
        <f t="shared" si="30"/>
        <v>1</v>
      </c>
      <c r="H687" t="str">
        <f t="shared" si="31"/>
        <v>Reise</v>
      </c>
      <c r="I687" t="e">
        <f t="shared" si="32"/>
        <v>#VALUE!</v>
      </c>
      <c r="J687" t="e">
        <f t="shared" si="32"/>
        <v>#VALUE!</v>
      </c>
      <c r="K687" t="b" cm="1">
        <f t="array" ref="K687">COUNT(FIND({0,1,2,3,4,5,6,7,8,9},J687))&gt;0</f>
        <v>0</v>
      </c>
    </row>
    <row r="688" spans="1:11" x14ac:dyDescent="0.3">
      <c r="A688" s="1" t="s">
        <v>2051</v>
      </c>
      <c r="B688" t="s">
        <v>827</v>
      </c>
      <c r="C688" t="s">
        <v>36</v>
      </c>
      <c r="D688">
        <v>1</v>
      </c>
      <c r="E688" t="s">
        <v>766</v>
      </c>
      <c r="F688">
        <f>LEN(C688)-LEN(SUBSTITUTE(C688,"-",))</f>
        <v>1</v>
      </c>
      <c r="G688">
        <f t="shared" si="30"/>
        <v>1</v>
      </c>
      <c r="H688" t="str">
        <f t="shared" si="31"/>
        <v>Support</v>
      </c>
      <c r="I688" t="e">
        <f t="shared" si="32"/>
        <v>#VALUE!</v>
      </c>
      <c r="J688" t="e">
        <f t="shared" si="32"/>
        <v>#VALUE!</v>
      </c>
      <c r="K688" t="b" cm="1">
        <f t="array" ref="K688">COUNT(FIND({0,1,2,3,4,5,6,7,8,9},J688))&gt;0</f>
        <v>0</v>
      </c>
    </row>
    <row r="689" spans="1:11" x14ac:dyDescent="0.3">
      <c r="A689" s="1" t="s">
        <v>2052</v>
      </c>
      <c r="B689" t="s">
        <v>829</v>
      </c>
      <c r="C689" t="s">
        <v>2053</v>
      </c>
      <c r="D689">
        <v>1</v>
      </c>
      <c r="E689" t="s">
        <v>766</v>
      </c>
      <c r="F689">
        <f>LEN(C689)-LEN(SUBSTITUTE(C689,"-",))</f>
        <v>1</v>
      </c>
      <c r="G689">
        <f t="shared" si="30"/>
        <v>1</v>
      </c>
      <c r="H689" t="str">
        <f t="shared" si="31"/>
        <v>4412-Waffenrechliche Anforderungen</v>
      </c>
      <c r="I689" t="e">
        <f t="shared" si="32"/>
        <v>#VALUE!</v>
      </c>
      <c r="J689" t="str">
        <f t="shared" si="32"/>
        <v>4412-Waffenrechliche</v>
      </c>
      <c r="K689" t="b" cm="1">
        <f t="array" ref="K689">COUNT(FIND({0,1,2,3,4,5,6,7,8,9},J689))&gt;0</f>
        <v>1</v>
      </c>
    </row>
    <row r="690" spans="1:11" x14ac:dyDescent="0.3">
      <c r="A690" s="1" t="s">
        <v>2054</v>
      </c>
      <c r="B690" t="s">
        <v>829</v>
      </c>
      <c r="C690" t="s">
        <v>2055</v>
      </c>
      <c r="D690">
        <v>1</v>
      </c>
      <c r="E690" t="s">
        <v>766</v>
      </c>
      <c r="F690">
        <f>LEN(C690)-LEN(SUBSTITUTE(C690,"-",))</f>
        <v>1</v>
      </c>
      <c r="G690">
        <f t="shared" si="30"/>
        <v>1</v>
      </c>
      <c r="H690" t="str">
        <f t="shared" si="31"/>
        <v>4415-Vorproejkt Red.Bonus &amp; Gutscheine</v>
      </c>
      <c r="I690" t="e">
        <f t="shared" si="32"/>
        <v>#VALUE!</v>
      </c>
      <c r="J690" t="str">
        <f t="shared" si="32"/>
        <v>4415-Vorproejkt</v>
      </c>
      <c r="K690" t="b" cm="1">
        <f t="array" ref="K690">COUNT(FIND({0,1,2,3,4,5,6,7,8,9},J690))&gt;0</f>
        <v>1</v>
      </c>
    </row>
    <row r="691" spans="1:11" x14ac:dyDescent="0.3">
      <c r="A691" s="1" t="s">
        <v>2056</v>
      </c>
      <c r="B691" t="s">
        <v>829</v>
      </c>
      <c r="C691" t="s">
        <v>2057</v>
      </c>
      <c r="D691">
        <v>1</v>
      </c>
      <c r="E691" t="s">
        <v>766</v>
      </c>
      <c r="F691">
        <f>LEN(C691)-LEN(SUBSTITUTE(C691,"-",))</f>
        <v>1</v>
      </c>
      <c r="G691">
        <f t="shared" si="30"/>
        <v>1</v>
      </c>
      <c r="H691" t="str">
        <f t="shared" si="31"/>
        <v>4442-Vorprojekt Warenverfügbarkeit</v>
      </c>
      <c r="I691" t="e">
        <f t="shared" si="32"/>
        <v>#VALUE!</v>
      </c>
      <c r="J691" t="str">
        <f t="shared" si="32"/>
        <v>4442-Vorprojekt</v>
      </c>
      <c r="K691" t="b" cm="1">
        <f t="array" ref="K691">COUNT(FIND({0,1,2,3,4,5,6,7,8,9},J691))&gt;0</f>
        <v>1</v>
      </c>
    </row>
    <row r="692" spans="1:11" x14ac:dyDescent="0.3">
      <c r="A692" s="1" t="s">
        <v>2058</v>
      </c>
      <c r="B692" t="s">
        <v>829</v>
      </c>
      <c r="C692" t="s">
        <v>2059</v>
      </c>
      <c r="D692">
        <v>1</v>
      </c>
      <c r="E692" t="s">
        <v>766</v>
      </c>
      <c r="F692">
        <f>LEN(C692)-LEN(SUBSTITUTE(C692,"-",))</f>
        <v>1</v>
      </c>
      <c r="G692">
        <f t="shared" si="30"/>
        <v>1</v>
      </c>
      <c r="H692" t="str">
        <f t="shared" si="31"/>
        <v>4459 Reklamations-Cockpit</v>
      </c>
      <c r="I692" t="e">
        <f t="shared" si="32"/>
        <v>#VALUE!</v>
      </c>
      <c r="J692" t="str">
        <f t="shared" si="32"/>
        <v>4459</v>
      </c>
      <c r="K692" t="b" cm="1">
        <f t="array" ref="K692">COUNT(FIND({0,1,2,3,4,5,6,7,8,9},J692))&gt;0</f>
        <v>1</v>
      </c>
    </row>
    <row r="693" spans="1:11" x14ac:dyDescent="0.3">
      <c r="A693" s="1" t="s">
        <v>2060</v>
      </c>
      <c r="B693" t="s">
        <v>829</v>
      </c>
      <c r="C693" t="s">
        <v>2061</v>
      </c>
      <c r="D693">
        <v>1</v>
      </c>
      <c r="E693" t="s">
        <v>766</v>
      </c>
      <c r="F693">
        <f>LEN(C693)-LEN(SUBSTITUTE(C693,"-",))</f>
        <v>1</v>
      </c>
      <c r="G693">
        <f t="shared" si="30"/>
        <v>1</v>
      </c>
      <c r="H693" t="str">
        <f t="shared" si="31"/>
        <v>4460-elektr. Kontoauszug</v>
      </c>
      <c r="I693" t="e">
        <f t="shared" si="32"/>
        <v>#VALUE!</v>
      </c>
      <c r="J693" t="str">
        <f t="shared" si="32"/>
        <v>4460-elektr.</v>
      </c>
      <c r="K693" t="b" cm="1">
        <f t="array" ref="K693">COUNT(FIND({0,1,2,3,4,5,6,7,8,9},J693))&gt;0</f>
        <v>1</v>
      </c>
    </row>
    <row r="694" spans="1:11" x14ac:dyDescent="0.3">
      <c r="A694" s="1" t="s">
        <v>2062</v>
      </c>
      <c r="B694" t="s">
        <v>829</v>
      </c>
      <c r="C694" t="s">
        <v>2063</v>
      </c>
      <c r="D694">
        <v>1</v>
      </c>
      <c r="E694" t="s">
        <v>766</v>
      </c>
      <c r="F694">
        <f>LEN(C694)-LEN(SUBSTITUTE(C694,"-",))</f>
        <v>2</v>
      </c>
      <c r="G694">
        <f t="shared" si="30"/>
        <v>2</v>
      </c>
      <c r="H694" t="str">
        <f t="shared" si="31"/>
        <v>4461-auto. Anlage Frankonia-Karte</v>
      </c>
      <c r="I694" t="e">
        <f t="shared" si="32"/>
        <v>#VALUE!</v>
      </c>
      <c r="J694" t="str">
        <f t="shared" si="32"/>
        <v>4461-auto.</v>
      </c>
      <c r="K694" t="b" cm="1">
        <f t="array" ref="K694">COUNT(FIND({0,1,2,3,4,5,6,7,8,9},J694))&gt;0</f>
        <v>1</v>
      </c>
    </row>
    <row r="695" spans="1:11" x14ac:dyDescent="0.3">
      <c r="A695" s="1" t="s">
        <v>2064</v>
      </c>
      <c r="B695" t="s">
        <v>829</v>
      </c>
      <c r="C695" t="s">
        <v>2065</v>
      </c>
      <c r="D695">
        <v>1</v>
      </c>
      <c r="E695" t="s">
        <v>766</v>
      </c>
      <c r="F695">
        <f>LEN(C695)-LEN(SUBSTITUTE(C695,"-",))</f>
        <v>1</v>
      </c>
      <c r="G695">
        <f t="shared" si="30"/>
        <v>1</v>
      </c>
      <c r="H695" t="str">
        <f t="shared" si="31"/>
        <v>4463-Warengruppenstruktur</v>
      </c>
      <c r="I695" t="e">
        <f t="shared" si="32"/>
        <v>#VALUE!</v>
      </c>
      <c r="J695" t="e">
        <f t="shared" si="32"/>
        <v>#VALUE!</v>
      </c>
      <c r="K695" t="b" cm="1">
        <f t="array" ref="K695">COUNT(FIND({0,1,2,3,4,5,6,7,8,9},J695))&gt;0</f>
        <v>0</v>
      </c>
    </row>
    <row r="696" spans="1:11" x14ac:dyDescent="0.3">
      <c r="A696" s="1" t="s">
        <v>2066</v>
      </c>
      <c r="B696" t="s">
        <v>829</v>
      </c>
      <c r="C696" t="s">
        <v>2067</v>
      </c>
      <c r="D696">
        <v>1</v>
      </c>
      <c r="E696" t="s">
        <v>766</v>
      </c>
      <c r="F696">
        <f>LEN(C696)-LEN(SUBSTITUTE(C696,"-",))</f>
        <v>1</v>
      </c>
      <c r="G696">
        <f t="shared" si="30"/>
        <v>1</v>
      </c>
      <c r="H696" t="str">
        <f t="shared" si="31"/>
        <v>4467-Pfandabwicklung</v>
      </c>
      <c r="I696" t="e">
        <f t="shared" si="32"/>
        <v>#VALUE!</v>
      </c>
      <c r="J696" t="e">
        <f t="shared" si="32"/>
        <v>#VALUE!</v>
      </c>
      <c r="K696" t="b" cm="1">
        <f t="array" ref="K696">COUNT(FIND({0,1,2,3,4,5,6,7,8,9},J696))&gt;0</f>
        <v>0</v>
      </c>
    </row>
    <row r="697" spans="1:11" x14ac:dyDescent="0.3">
      <c r="A697" s="1" t="s">
        <v>2068</v>
      </c>
      <c r="B697" t="s">
        <v>829</v>
      </c>
      <c r="C697" t="s">
        <v>2069</v>
      </c>
      <c r="D697">
        <v>1</v>
      </c>
      <c r="E697" t="s">
        <v>766</v>
      </c>
      <c r="F697">
        <f>LEN(C697)-LEN(SUBSTITUTE(C697,"-",))</f>
        <v>1</v>
      </c>
      <c r="G697">
        <f t="shared" si="30"/>
        <v>1</v>
      </c>
      <c r="H697" t="str">
        <f t="shared" si="31"/>
        <v>4475-VKORG Großhandel; B2B Onlineuaftritt</v>
      </c>
      <c r="I697" t="e">
        <f t="shared" si="32"/>
        <v>#VALUE!</v>
      </c>
      <c r="J697" t="str">
        <f t="shared" si="32"/>
        <v>4475-VKORG</v>
      </c>
      <c r="K697" t="b" cm="1">
        <f t="array" ref="K697">COUNT(FIND({0,1,2,3,4,5,6,7,8,9},J697))&gt;0</f>
        <v>1</v>
      </c>
    </row>
    <row r="698" spans="1:11" x14ac:dyDescent="0.3">
      <c r="A698" s="1" t="s">
        <v>2070</v>
      </c>
      <c r="B698" t="s">
        <v>829</v>
      </c>
      <c r="C698" t="s">
        <v>2071</v>
      </c>
      <c r="D698">
        <v>1</v>
      </c>
      <c r="E698" t="s">
        <v>766</v>
      </c>
      <c r="F698">
        <f>LEN(C698)-LEN(SUBSTITUTE(C698,"-",))</f>
        <v>1</v>
      </c>
      <c r="G698">
        <f t="shared" si="30"/>
        <v>1</v>
      </c>
      <c r="H698" t="str">
        <f t="shared" si="31"/>
        <v>4476-Konzernexport</v>
      </c>
      <c r="I698" t="e">
        <f t="shared" si="32"/>
        <v>#VALUE!</v>
      </c>
      <c r="J698" t="e">
        <f t="shared" si="32"/>
        <v>#VALUE!</v>
      </c>
      <c r="K698" t="b" cm="1">
        <f t="array" ref="K698">COUNT(FIND({0,1,2,3,4,5,6,7,8,9},J698))&gt;0</f>
        <v>0</v>
      </c>
    </row>
    <row r="699" spans="1:11" x14ac:dyDescent="0.3">
      <c r="A699" s="1" t="s">
        <v>2072</v>
      </c>
      <c r="B699" t="s">
        <v>829</v>
      </c>
      <c r="C699" t="s">
        <v>2073</v>
      </c>
      <c r="D699">
        <v>1</v>
      </c>
      <c r="E699" t="s">
        <v>766</v>
      </c>
      <c r="F699">
        <f>LEN(C699)-LEN(SUBSTITUTE(C699,"-",))</f>
        <v>1</v>
      </c>
      <c r="G699">
        <f t="shared" si="30"/>
        <v>1</v>
      </c>
      <c r="H699" t="str">
        <f t="shared" si="31"/>
        <v>4478-Außenhandelsprüfung Format</v>
      </c>
      <c r="I699" t="e">
        <f t="shared" si="32"/>
        <v>#VALUE!</v>
      </c>
      <c r="J699" t="str">
        <f t="shared" si="32"/>
        <v>4478-Außenhandelsprüfung</v>
      </c>
      <c r="K699" t="b" cm="1">
        <f t="array" ref="K699">COUNT(FIND({0,1,2,3,4,5,6,7,8,9},J699))&gt;0</f>
        <v>1</v>
      </c>
    </row>
    <row r="700" spans="1:11" x14ac:dyDescent="0.3">
      <c r="A700" s="1" t="s">
        <v>2074</v>
      </c>
      <c r="B700" t="s">
        <v>829</v>
      </c>
      <c r="C700" t="s">
        <v>2075</v>
      </c>
      <c r="D700">
        <v>1</v>
      </c>
      <c r="E700" t="s">
        <v>766</v>
      </c>
      <c r="F700">
        <f>LEN(C700)-LEN(SUBSTITUTE(C700,"-",))</f>
        <v>1</v>
      </c>
      <c r="G700">
        <f t="shared" si="30"/>
        <v>1</v>
      </c>
      <c r="H700" t="str">
        <f t="shared" si="31"/>
        <v>4495-PEP_Tool</v>
      </c>
      <c r="I700" t="e">
        <f t="shared" si="32"/>
        <v>#VALUE!</v>
      </c>
      <c r="J700" t="e">
        <f t="shared" si="32"/>
        <v>#VALUE!</v>
      </c>
      <c r="K700" t="b" cm="1">
        <f t="array" ref="K700">COUNT(FIND({0,1,2,3,4,5,6,7,8,9},J700))&gt;0</f>
        <v>0</v>
      </c>
    </row>
    <row r="701" spans="1:11" x14ac:dyDescent="0.3">
      <c r="A701" s="1" t="s">
        <v>2076</v>
      </c>
      <c r="B701" t="s">
        <v>829</v>
      </c>
      <c r="C701" t="s">
        <v>2077</v>
      </c>
      <c r="D701">
        <v>1</v>
      </c>
      <c r="E701" t="s">
        <v>766</v>
      </c>
      <c r="F701">
        <f>LEN(C701)-LEN(SUBSTITUTE(C701,"-",))</f>
        <v>0</v>
      </c>
      <c r="G701">
        <f t="shared" si="30"/>
        <v>0</v>
      </c>
      <c r="H701" t="e">
        <f t="shared" si="31"/>
        <v>#VALUE!</v>
      </c>
      <c r="I701" t="e">
        <f t="shared" si="32"/>
        <v>#VALUE!</v>
      </c>
      <c r="J701" t="e">
        <f t="shared" si="32"/>
        <v>#VALUE!</v>
      </c>
      <c r="K701" t="b" cm="1">
        <f t="array" ref="K701">COUNT(FIND({0,1,2,3,4,5,6,7,8,9},J701))&gt;0</f>
        <v>0</v>
      </c>
    </row>
    <row r="702" spans="1:11" x14ac:dyDescent="0.3">
      <c r="A702" s="1" t="s">
        <v>2078</v>
      </c>
      <c r="B702" t="s">
        <v>829</v>
      </c>
      <c r="C702" t="s">
        <v>2079</v>
      </c>
      <c r="D702">
        <v>1</v>
      </c>
      <c r="E702" t="s">
        <v>766</v>
      </c>
      <c r="F702">
        <f>LEN(C702)-LEN(SUBSTITUTE(C702,"-",))</f>
        <v>0</v>
      </c>
      <c r="G702">
        <f t="shared" si="30"/>
        <v>0</v>
      </c>
      <c r="H702" t="e">
        <f t="shared" si="31"/>
        <v>#VALUE!</v>
      </c>
      <c r="I702" t="e">
        <f t="shared" si="32"/>
        <v>#VALUE!</v>
      </c>
      <c r="J702" t="e">
        <f t="shared" si="32"/>
        <v>#VALUE!</v>
      </c>
      <c r="K702" t="b" cm="1">
        <f t="array" ref="K702">COUNT(FIND({0,1,2,3,4,5,6,7,8,9},J702))&gt;0</f>
        <v>0</v>
      </c>
    </row>
    <row r="703" spans="1:11" x14ac:dyDescent="0.3">
      <c r="A703" s="1" t="s">
        <v>2080</v>
      </c>
      <c r="B703" t="s">
        <v>829</v>
      </c>
      <c r="C703" t="s">
        <v>2081</v>
      </c>
      <c r="D703">
        <v>1</v>
      </c>
      <c r="E703" t="s">
        <v>766</v>
      </c>
      <c r="F703">
        <f>LEN(C703)-LEN(SUBSTITUTE(C703,"-",))</f>
        <v>2</v>
      </c>
      <c r="G703">
        <f t="shared" si="30"/>
        <v>2</v>
      </c>
      <c r="H703" t="str">
        <f t="shared" si="31"/>
        <v>4659-MULI-ERP</v>
      </c>
      <c r="I703" t="e">
        <f t="shared" si="32"/>
        <v>#VALUE!</v>
      </c>
      <c r="J703" t="e">
        <f t="shared" si="32"/>
        <v>#VALUE!</v>
      </c>
      <c r="K703" t="b" cm="1">
        <f t="array" ref="K703">COUNT(FIND({0,1,2,3,4,5,6,7,8,9},J703))&gt;0</f>
        <v>0</v>
      </c>
    </row>
    <row r="704" spans="1:11" x14ac:dyDescent="0.3">
      <c r="A704" s="1" t="s">
        <v>2082</v>
      </c>
      <c r="B704" t="s">
        <v>829</v>
      </c>
      <c r="C704" t="s">
        <v>2083</v>
      </c>
      <c r="D704">
        <v>1</v>
      </c>
      <c r="E704" t="s">
        <v>766</v>
      </c>
      <c r="F704">
        <f>LEN(C704)-LEN(SUBSTITUTE(C704,"-",))</f>
        <v>1</v>
      </c>
      <c r="G704">
        <f t="shared" si="30"/>
        <v>1</v>
      </c>
      <c r="H704" t="str">
        <f t="shared" si="31"/>
        <v>4741&amp;#4743&amp;#4739-Kreditlimit anpassungen</v>
      </c>
      <c r="I704" t="e">
        <f t="shared" si="32"/>
        <v>#VALUE!</v>
      </c>
      <c r="J704" t="str">
        <f t="shared" si="32"/>
        <v>4741&amp;#4743&amp;#4739-Kreditlimit</v>
      </c>
      <c r="K704" t="b" cm="1">
        <f t="array" ref="K704">COUNT(FIND({0,1,2,3,4,5,6,7,8,9},J704))&gt;0</f>
        <v>1</v>
      </c>
    </row>
    <row r="705" spans="1:11" x14ac:dyDescent="0.3">
      <c r="A705" s="1" t="s">
        <v>2084</v>
      </c>
      <c r="B705" t="s">
        <v>829</v>
      </c>
      <c r="C705" t="s">
        <v>2085</v>
      </c>
      <c r="D705">
        <v>1</v>
      </c>
      <c r="E705" t="s">
        <v>766</v>
      </c>
      <c r="F705">
        <f>LEN(C705)-LEN(SUBSTITUTE(C705,"-",))</f>
        <v>1</v>
      </c>
      <c r="G705">
        <f t="shared" si="30"/>
        <v>1</v>
      </c>
      <c r="H705" t="str">
        <f t="shared" si="31"/>
        <v>5313-Verpackungsanweisung</v>
      </c>
      <c r="I705" t="e">
        <f t="shared" si="32"/>
        <v>#VALUE!</v>
      </c>
      <c r="J705" t="e">
        <f t="shared" si="32"/>
        <v>#VALUE!</v>
      </c>
      <c r="K705" t="b" cm="1">
        <f t="array" ref="K705">COUNT(FIND({0,1,2,3,4,5,6,7,8,9},J705))&gt;0</f>
        <v>0</v>
      </c>
    </row>
    <row r="706" spans="1:11" x14ac:dyDescent="0.3">
      <c r="A706" s="1" t="s">
        <v>2086</v>
      </c>
      <c r="B706" t="s">
        <v>829</v>
      </c>
      <c r="C706" t="s">
        <v>2087</v>
      </c>
      <c r="D706">
        <v>1</v>
      </c>
      <c r="E706" t="s">
        <v>766</v>
      </c>
      <c r="F706">
        <f>LEN(C706)-LEN(SUBSTITUTE(C706,"-",))</f>
        <v>2</v>
      </c>
      <c r="G706">
        <f t="shared" si="30"/>
        <v>2</v>
      </c>
      <c r="H706" t="str">
        <f t="shared" si="31"/>
        <v>5346-Vorprojekt Bild-&amp;Textdatenbank</v>
      </c>
      <c r="I706" t="e">
        <f t="shared" si="32"/>
        <v>#VALUE!</v>
      </c>
      <c r="J706" t="str">
        <f t="shared" si="32"/>
        <v>5346-Vorprojekt</v>
      </c>
      <c r="K706" t="b" cm="1">
        <f t="array" ref="K706">COUNT(FIND({0,1,2,3,4,5,6,7,8,9},J706))&gt;0</f>
        <v>1</v>
      </c>
    </row>
    <row r="707" spans="1:11" x14ac:dyDescent="0.3">
      <c r="A707" s="1" t="s">
        <v>2088</v>
      </c>
      <c r="B707" t="s">
        <v>829</v>
      </c>
      <c r="C707" t="s">
        <v>2089</v>
      </c>
      <c r="D707">
        <v>1</v>
      </c>
      <c r="E707" t="s">
        <v>766</v>
      </c>
      <c r="F707">
        <f>LEN(C707)-LEN(SUBSTITUTE(C707,"-",))</f>
        <v>1</v>
      </c>
      <c r="G707">
        <f t="shared" ref="G707:G770" si="33">IF(F707&gt;1,2,F707)</f>
        <v>1</v>
      </c>
      <c r="H707" t="str">
        <f t="shared" ref="H707:H770" si="34">RIGHT($C707,LEN($C707)-SEARCH("#",SUBSTITUTE($C707,"-","#",G707)))</f>
        <v>5410-Dokumentenablage</v>
      </c>
      <c r="I707" t="e">
        <f t="shared" ref="I707:J770" si="35">LEFT(G707,SEARCH(" ",G707,1)-1)</f>
        <v>#VALUE!</v>
      </c>
      <c r="J707" t="e">
        <f t="shared" si="35"/>
        <v>#VALUE!</v>
      </c>
      <c r="K707" t="b" cm="1">
        <f t="array" ref="K707">COUNT(FIND({0,1,2,3,4,5,6,7,8,9},J707))&gt;0</f>
        <v>0</v>
      </c>
    </row>
    <row r="708" spans="1:11" x14ac:dyDescent="0.3">
      <c r="A708" s="1" t="s">
        <v>2090</v>
      </c>
      <c r="B708" t="s">
        <v>829</v>
      </c>
      <c r="C708" t="s">
        <v>2091</v>
      </c>
      <c r="D708">
        <v>1</v>
      </c>
      <c r="E708" t="s">
        <v>766</v>
      </c>
      <c r="F708">
        <f>LEN(C708)-LEN(SUBSTITUTE(C708,"-",))</f>
        <v>0</v>
      </c>
      <c r="G708">
        <f t="shared" si="33"/>
        <v>0</v>
      </c>
      <c r="H708" t="e">
        <f t="shared" si="34"/>
        <v>#VALUE!</v>
      </c>
      <c r="I708" t="e">
        <f t="shared" si="35"/>
        <v>#VALUE!</v>
      </c>
      <c r="J708" t="e">
        <f t="shared" si="35"/>
        <v>#VALUE!</v>
      </c>
      <c r="K708" t="b" cm="1">
        <f t="array" ref="K708">COUNT(FIND({0,1,2,3,4,5,6,7,8,9},J708))&gt;0</f>
        <v>0</v>
      </c>
    </row>
    <row r="709" spans="1:11" x14ac:dyDescent="0.3">
      <c r="A709" s="1" t="s">
        <v>2092</v>
      </c>
      <c r="B709" t="s">
        <v>829</v>
      </c>
      <c r="C709" t="s">
        <v>1703</v>
      </c>
      <c r="D709">
        <v>1</v>
      </c>
      <c r="E709" t="s">
        <v>766</v>
      </c>
      <c r="F709">
        <f>LEN(C709)-LEN(SUBSTITUTE(C709,"-",))</f>
        <v>1</v>
      </c>
      <c r="G709">
        <f t="shared" si="33"/>
        <v>1</v>
      </c>
      <c r="H709" t="str">
        <f t="shared" si="34"/>
        <v>5762 Erfassung SEPA-Lastschrift automatisieren</v>
      </c>
      <c r="I709" t="e">
        <f t="shared" si="35"/>
        <v>#VALUE!</v>
      </c>
      <c r="J709" t="str">
        <f t="shared" si="35"/>
        <v>5762</v>
      </c>
      <c r="K709" t="b" cm="1">
        <f t="array" ref="K709">COUNT(FIND({0,1,2,3,4,5,6,7,8,9},J709))&gt;0</f>
        <v>1</v>
      </c>
    </row>
    <row r="710" spans="1:11" x14ac:dyDescent="0.3">
      <c r="A710" s="1" t="s">
        <v>2093</v>
      </c>
      <c r="B710" t="s">
        <v>829</v>
      </c>
      <c r="C710" t="s">
        <v>2094</v>
      </c>
      <c r="D710">
        <v>1</v>
      </c>
      <c r="E710" t="s">
        <v>766</v>
      </c>
      <c r="F710">
        <f>LEN(C710)-LEN(SUBSTITUTE(C710,"-",))</f>
        <v>0</v>
      </c>
      <c r="G710">
        <f t="shared" si="33"/>
        <v>0</v>
      </c>
      <c r="H710" t="e">
        <f t="shared" si="34"/>
        <v>#VALUE!</v>
      </c>
      <c r="I710" t="e">
        <f t="shared" si="35"/>
        <v>#VALUE!</v>
      </c>
      <c r="J710" t="e">
        <f t="shared" si="35"/>
        <v>#VALUE!</v>
      </c>
      <c r="K710" t="b" cm="1">
        <f t="array" ref="K710">COUNT(FIND({0,1,2,3,4,5,6,7,8,9},J710))&gt;0</f>
        <v>0</v>
      </c>
    </row>
    <row r="711" spans="1:11" x14ac:dyDescent="0.3">
      <c r="A711" s="1" t="s">
        <v>2095</v>
      </c>
      <c r="B711" t="s">
        <v>829</v>
      </c>
      <c r="C711" t="s">
        <v>2096</v>
      </c>
      <c r="D711">
        <v>1</v>
      </c>
      <c r="E711" t="s">
        <v>766</v>
      </c>
      <c r="F711">
        <f>LEN(C711)-LEN(SUBSTITUTE(C711,"-",))</f>
        <v>1</v>
      </c>
      <c r="G711">
        <f t="shared" si="33"/>
        <v>1</v>
      </c>
      <c r="H711" t="str">
        <f t="shared" si="34"/>
        <v>5946-Investitionsmanagment</v>
      </c>
      <c r="I711" t="e">
        <f t="shared" si="35"/>
        <v>#VALUE!</v>
      </c>
      <c r="J711" t="e">
        <f t="shared" si="35"/>
        <v>#VALUE!</v>
      </c>
      <c r="K711" t="b" cm="1">
        <f t="array" ref="K711">COUNT(FIND({0,1,2,3,4,5,6,7,8,9},J711))&gt;0</f>
        <v>0</v>
      </c>
    </row>
    <row r="712" spans="1:11" x14ac:dyDescent="0.3">
      <c r="A712" s="1" t="s">
        <v>2097</v>
      </c>
      <c r="B712" t="s">
        <v>829</v>
      </c>
      <c r="C712" t="s">
        <v>2098</v>
      </c>
      <c r="D712">
        <v>1</v>
      </c>
      <c r="E712" t="s">
        <v>766</v>
      </c>
      <c r="F712">
        <f>LEN(C712)-LEN(SUBSTITUTE(C712,"-",))</f>
        <v>0</v>
      </c>
      <c r="G712">
        <f t="shared" si="33"/>
        <v>0</v>
      </c>
      <c r="H712" t="e">
        <f t="shared" si="34"/>
        <v>#VALUE!</v>
      </c>
      <c r="I712" t="e">
        <f t="shared" si="35"/>
        <v>#VALUE!</v>
      </c>
      <c r="J712" t="e">
        <f t="shared" si="35"/>
        <v>#VALUE!</v>
      </c>
      <c r="K712" t="b" cm="1">
        <f t="array" ref="K712">COUNT(FIND({0,1,2,3,4,5,6,7,8,9},J712))&gt;0</f>
        <v>0</v>
      </c>
    </row>
    <row r="713" spans="1:11" x14ac:dyDescent="0.3">
      <c r="A713" s="1" t="s">
        <v>2099</v>
      </c>
      <c r="B713" t="s">
        <v>829</v>
      </c>
      <c r="C713" t="s">
        <v>2100</v>
      </c>
      <c r="D713">
        <v>1</v>
      </c>
      <c r="E713" t="s">
        <v>766</v>
      </c>
      <c r="F713">
        <f>LEN(C713)-LEN(SUBSTITUTE(C713,"-",))</f>
        <v>0</v>
      </c>
      <c r="G713">
        <f t="shared" si="33"/>
        <v>0</v>
      </c>
      <c r="H713" t="e">
        <f t="shared" si="34"/>
        <v>#VALUE!</v>
      </c>
      <c r="I713" t="e">
        <f t="shared" si="35"/>
        <v>#VALUE!</v>
      </c>
      <c r="J713" t="e">
        <f t="shared" si="35"/>
        <v>#VALUE!</v>
      </c>
      <c r="K713" t="b" cm="1">
        <f t="array" ref="K713">COUNT(FIND({0,1,2,3,4,5,6,7,8,9},J713))&gt;0</f>
        <v>0</v>
      </c>
    </row>
    <row r="714" spans="1:11" x14ac:dyDescent="0.3">
      <c r="A714" s="1" t="s">
        <v>2101</v>
      </c>
      <c r="B714" t="s">
        <v>829</v>
      </c>
      <c r="C714" t="s">
        <v>2102</v>
      </c>
      <c r="D714">
        <v>1</v>
      </c>
      <c r="E714" t="s">
        <v>766</v>
      </c>
      <c r="F714">
        <f>LEN(C714)-LEN(SUBSTITUTE(C714,"-",))</f>
        <v>0</v>
      </c>
      <c r="G714">
        <f t="shared" si="33"/>
        <v>0</v>
      </c>
      <c r="H714" t="e">
        <f t="shared" si="34"/>
        <v>#VALUE!</v>
      </c>
      <c r="I714" t="e">
        <f t="shared" si="35"/>
        <v>#VALUE!</v>
      </c>
      <c r="J714" t="e">
        <f t="shared" si="35"/>
        <v>#VALUE!</v>
      </c>
      <c r="K714" t="b" cm="1">
        <f t="array" ref="K714">COUNT(FIND({0,1,2,3,4,5,6,7,8,9},J714))&gt;0</f>
        <v>0</v>
      </c>
    </row>
    <row r="715" spans="1:11" x14ac:dyDescent="0.3">
      <c r="A715" s="1" t="s">
        <v>2103</v>
      </c>
      <c r="B715" t="s">
        <v>829</v>
      </c>
      <c r="C715" t="s">
        <v>2104</v>
      </c>
      <c r="D715">
        <v>1</v>
      </c>
      <c r="E715" t="s">
        <v>766</v>
      </c>
      <c r="F715">
        <f>LEN(C715)-LEN(SUBSTITUTE(C715,"-",))</f>
        <v>0</v>
      </c>
      <c r="G715">
        <f t="shared" si="33"/>
        <v>0</v>
      </c>
      <c r="H715" t="e">
        <f t="shared" si="34"/>
        <v>#VALUE!</v>
      </c>
      <c r="I715" t="e">
        <f t="shared" si="35"/>
        <v>#VALUE!</v>
      </c>
      <c r="J715" t="e">
        <f t="shared" si="35"/>
        <v>#VALUE!</v>
      </c>
      <c r="K715" t="b" cm="1">
        <f t="array" ref="K715">COUNT(FIND({0,1,2,3,4,5,6,7,8,9},J715))&gt;0</f>
        <v>0</v>
      </c>
    </row>
    <row r="716" spans="1:11" x14ac:dyDescent="0.3">
      <c r="A716" s="1" t="s">
        <v>2105</v>
      </c>
      <c r="B716" t="s">
        <v>829</v>
      </c>
      <c r="C716" t="s">
        <v>2106</v>
      </c>
      <c r="D716">
        <v>1</v>
      </c>
      <c r="E716" t="s">
        <v>766</v>
      </c>
      <c r="F716">
        <f>LEN(C716)-LEN(SUBSTITUTE(C716,"-",))</f>
        <v>0</v>
      </c>
      <c r="G716">
        <f t="shared" si="33"/>
        <v>0</v>
      </c>
      <c r="H716" t="e">
        <f t="shared" si="34"/>
        <v>#VALUE!</v>
      </c>
      <c r="I716" t="e">
        <f t="shared" si="35"/>
        <v>#VALUE!</v>
      </c>
      <c r="J716" t="e">
        <f t="shared" si="35"/>
        <v>#VALUE!</v>
      </c>
      <c r="K716" t="b" cm="1">
        <f t="array" ref="K716">COUNT(FIND({0,1,2,3,4,5,6,7,8,9},J716))&gt;0</f>
        <v>0</v>
      </c>
    </row>
    <row r="717" spans="1:11" x14ac:dyDescent="0.3">
      <c r="A717" s="1" t="s">
        <v>2107</v>
      </c>
      <c r="B717" t="s">
        <v>829</v>
      </c>
      <c r="C717" t="s">
        <v>2108</v>
      </c>
      <c r="D717">
        <v>1</v>
      </c>
      <c r="E717" t="s">
        <v>766</v>
      </c>
      <c r="F717">
        <f>LEN(C717)-LEN(SUBSTITUTE(C717,"-",))</f>
        <v>1</v>
      </c>
      <c r="G717">
        <f t="shared" si="33"/>
        <v>1</v>
      </c>
      <c r="H717" t="str">
        <f t="shared" si="34"/>
        <v>7094-Exporterweiterung für Artikelstammval.</v>
      </c>
      <c r="I717" t="e">
        <f t="shared" si="35"/>
        <v>#VALUE!</v>
      </c>
      <c r="J717" t="str">
        <f t="shared" si="35"/>
        <v>7094-Exporterweiterung</v>
      </c>
      <c r="K717" t="b" cm="1">
        <f t="array" ref="K717">COUNT(FIND({0,1,2,3,4,5,6,7,8,9},J717))&gt;0</f>
        <v>1</v>
      </c>
    </row>
    <row r="718" spans="1:11" x14ac:dyDescent="0.3">
      <c r="A718" s="1" t="s">
        <v>2109</v>
      </c>
      <c r="B718" t="s">
        <v>829</v>
      </c>
      <c r="C718" t="s">
        <v>2110</v>
      </c>
      <c r="D718">
        <v>1</v>
      </c>
      <c r="E718" t="s">
        <v>766</v>
      </c>
      <c r="F718">
        <f>LEN(C718)-LEN(SUBSTITUTE(C718,"-",))</f>
        <v>1</v>
      </c>
      <c r="G718">
        <f t="shared" si="33"/>
        <v>1</v>
      </c>
      <c r="H718" t="str">
        <f t="shared" si="34"/>
        <v>7527 Korrektur Filialbestände - Ablösung Artikeldifferenzbeleg</v>
      </c>
      <c r="I718" t="e">
        <f t="shared" si="35"/>
        <v>#VALUE!</v>
      </c>
      <c r="J718" t="str">
        <f t="shared" si="35"/>
        <v>7527</v>
      </c>
      <c r="K718" t="b" cm="1">
        <f t="array" ref="K718">COUNT(FIND({0,1,2,3,4,5,6,7,8,9},J718))&gt;0</f>
        <v>1</v>
      </c>
    </row>
    <row r="719" spans="1:11" x14ac:dyDescent="0.3">
      <c r="A719" s="1" t="s">
        <v>2111</v>
      </c>
      <c r="B719" t="s">
        <v>829</v>
      </c>
      <c r="C719" t="s">
        <v>2112</v>
      </c>
      <c r="D719">
        <v>1</v>
      </c>
      <c r="E719" t="s">
        <v>766</v>
      </c>
      <c r="F719">
        <f>LEN(C719)-LEN(SUBSTITUTE(C719,"-",))</f>
        <v>3</v>
      </c>
      <c r="G719">
        <f t="shared" si="33"/>
        <v>2</v>
      </c>
      <c r="H719" t="str">
        <f t="shared" si="34"/>
        <v>7742-Bestands-, Bewertungs- und Buchungsprüfungen</v>
      </c>
      <c r="I719" t="e">
        <f t="shared" si="35"/>
        <v>#VALUE!</v>
      </c>
      <c r="J719" t="str">
        <f t="shared" si="35"/>
        <v>7742-Bestands-,</v>
      </c>
      <c r="K719" t="b" cm="1">
        <f t="array" ref="K719">COUNT(FIND({0,1,2,3,4,5,6,7,8,9},J719))&gt;0</f>
        <v>1</v>
      </c>
    </row>
    <row r="720" spans="1:11" x14ac:dyDescent="0.3">
      <c r="A720" s="1" t="s">
        <v>2113</v>
      </c>
      <c r="B720" t="s">
        <v>829</v>
      </c>
      <c r="C720" t="s">
        <v>2114</v>
      </c>
      <c r="D720">
        <v>1</v>
      </c>
      <c r="E720" t="s">
        <v>766</v>
      </c>
      <c r="F720">
        <f>LEN(C720)-LEN(SUBSTITUTE(C720,"-",))</f>
        <v>2</v>
      </c>
      <c r="G720">
        <f t="shared" si="33"/>
        <v>2</v>
      </c>
      <c r="H720" t="str">
        <f t="shared" si="34"/>
        <v>xx-PayPal-Abstimmung zur Umsetzung</v>
      </c>
      <c r="I720" t="e">
        <f t="shared" si="35"/>
        <v>#VALUE!</v>
      </c>
      <c r="J720" t="str">
        <f t="shared" si="35"/>
        <v>xx-PayPal-Abstimmung</v>
      </c>
      <c r="K720" t="b" cm="1">
        <f t="array" ref="K720">COUNT(FIND({0,1,2,3,4,5,6,7,8,9},J720))&gt;0</f>
        <v>0</v>
      </c>
    </row>
    <row r="721" spans="1:11" x14ac:dyDescent="0.3">
      <c r="A721" s="1" t="s">
        <v>2115</v>
      </c>
      <c r="B721" t="s">
        <v>831</v>
      </c>
      <c r="C721" t="s">
        <v>2116</v>
      </c>
      <c r="D721">
        <v>1</v>
      </c>
      <c r="E721" t="s">
        <v>766</v>
      </c>
      <c r="F721">
        <f>LEN(C721)-LEN(SUBSTITUTE(C721,"-",))</f>
        <v>1</v>
      </c>
      <c r="G721">
        <f t="shared" si="33"/>
        <v>1</v>
      </c>
      <c r="H721" t="str">
        <f t="shared" si="34"/>
        <v>6559 - Größenlauf bei MULI Artikeln</v>
      </c>
      <c r="I721" t="e">
        <f t="shared" si="35"/>
        <v>#VALUE!</v>
      </c>
      <c r="J721" t="str">
        <f t="shared" si="35"/>
        <v>6559</v>
      </c>
      <c r="K721" t="b" cm="1">
        <f t="array" ref="K721">COUNT(FIND({0,1,2,3,4,5,6,7,8,9},J721))&gt;0</f>
        <v>1</v>
      </c>
    </row>
    <row r="722" spans="1:11" x14ac:dyDescent="0.3">
      <c r="A722" s="1" t="s">
        <v>2117</v>
      </c>
      <c r="B722" t="s">
        <v>831</v>
      </c>
      <c r="C722" t="s">
        <v>2118</v>
      </c>
      <c r="D722">
        <v>1</v>
      </c>
      <c r="E722" t="s">
        <v>766</v>
      </c>
      <c r="F722">
        <f>LEN(C722)-LEN(SUBSTITUTE(C722,"-",))</f>
        <v>1</v>
      </c>
      <c r="G722">
        <f t="shared" si="33"/>
        <v>1</v>
      </c>
      <c r="H722" t="str">
        <f t="shared" si="34"/>
        <v>2455 - offene Kundenaufträge BW</v>
      </c>
      <c r="I722" t="e">
        <f t="shared" si="35"/>
        <v>#VALUE!</v>
      </c>
      <c r="J722" t="str">
        <f t="shared" si="35"/>
        <v>2455</v>
      </c>
      <c r="K722" t="b" cm="1">
        <f t="array" ref="K722">COUNT(FIND({0,1,2,3,4,5,6,7,8,9},J722))&gt;0</f>
        <v>1</v>
      </c>
    </row>
    <row r="723" spans="1:11" x14ac:dyDescent="0.3">
      <c r="A723" s="1" t="s">
        <v>2119</v>
      </c>
      <c r="B723" t="s">
        <v>831</v>
      </c>
      <c r="C723" t="s">
        <v>2120</v>
      </c>
      <c r="D723">
        <v>1</v>
      </c>
      <c r="E723" t="s">
        <v>766</v>
      </c>
      <c r="F723">
        <f>LEN(C723)-LEN(SUBSTITUTE(C723,"-",))</f>
        <v>1</v>
      </c>
      <c r="G723">
        <f t="shared" si="33"/>
        <v>1</v>
      </c>
      <c r="H723" t="str">
        <f t="shared" si="34"/>
        <v>4381 - Verrechnungskurs Schweizer Franken</v>
      </c>
      <c r="I723" t="e">
        <f t="shared" si="35"/>
        <v>#VALUE!</v>
      </c>
      <c r="J723" t="str">
        <f t="shared" si="35"/>
        <v>4381</v>
      </c>
      <c r="K723" t="b" cm="1">
        <f t="array" ref="K723">COUNT(FIND({0,1,2,3,4,5,6,7,8,9},J723))&gt;0</f>
        <v>1</v>
      </c>
    </row>
    <row r="724" spans="1:11" x14ac:dyDescent="0.3">
      <c r="A724" s="1" t="s">
        <v>2121</v>
      </c>
      <c r="B724" t="s">
        <v>831</v>
      </c>
      <c r="C724" t="s">
        <v>2122</v>
      </c>
      <c r="D724">
        <v>1</v>
      </c>
      <c r="E724" t="s">
        <v>766</v>
      </c>
      <c r="F724">
        <f>LEN(C724)-LEN(SUBSTITUTE(C724,"-",))</f>
        <v>1</v>
      </c>
      <c r="G724">
        <f t="shared" si="33"/>
        <v>1</v>
      </c>
      <c r="H724" t="str">
        <f t="shared" si="34"/>
        <v>4494 - 134/ bei Übergrößenek. Fehlt das Preismaterial</v>
      </c>
      <c r="I724" t="e">
        <f t="shared" si="35"/>
        <v>#VALUE!</v>
      </c>
      <c r="J724" t="str">
        <f t="shared" si="35"/>
        <v>4494</v>
      </c>
      <c r="K724" t="b" cm="1">
        <f t="array" ref="K724">COUNT(FIND({0,1,2,3,4,5,6,7,8,9},J724))&gt;0</f>
        <v>1</v>
      </c>
    </row>
    <row r="725" spans="1:11" x14ac:dyDescent="0.3">
      <c r="A725" s="1" t="s">
        <v>2123</v>
      </c>
      <c r="B725" t="s">
        <v>831</v>
      </c>
      <c r="C725" t="s">
        <v>2124</v>
      </c>
      <c r="D725">
        <v>1</v>
      </c>
      <c r="E725" t="s">
        <v>766</v>
      </c>
      <c r="F725">
        <f>LEN(C725)-LEN(SUBSTITUTE(C725,"-",))</f>
        <v>0</v>
      </c>
      <c r="G725">
        <f t="shared" si="33"/>
        <v>0</v>
      </c>
      <c r="H725" t="e">
        <f t="shared" si="34"/>
        <v>#VALUE!</v>
      </c>
      <c r="I725" t="e">
        <f t="shared" si="35"/>
        <v>#VALUE!</v>
      </c>
      <c r="J725" t="e">
        <f t="shared" si="35"/>
        <v>#VALUE!</v>
      </c>
      <c r="K725" t="b" cm="1">
        <f t="array" ref="K725">COUNT(FIND({0,1,2,3,4,5,6,7,8,9},J725))&gt;0</f>
        <v>0</v>
      </c>
    </row>
    <row r="726" spans="1:11" x14ac:dyDescent="0.3">
      <c r="A726" s="1" t="s">
        <v>2125</v>
      </c>
      <c r="B726" t="s">
        <v>831</v>
      </c>
      <c r="C726" t="s">
        <v>2126</v>
      </c>
      <c r="D726">
        <v>1</v>
      </c>
      <c r="E726" t="s">
        <v>766</v>
      </c>
      <c r="F726">
        <f>LEN(C726)-LEN(SUBSTITUTE(C726,"-",))</f>
        <v>1</v>
      </c>
      <c r="G726">
        <f t="shared" si="33"/>
        <v>1</v>
      </c>
      <c r="H726" t="str">
        <f t="shared" si="34"/>
        <v>4666: 273440 - Änderung Marke in Muli 133</v>
      </c>
      <c r="I726" t="e">
        <f t="shared" si="35"/>
        <v>#VALUE!</v>
      </c>
      <c r="J726" t="str">
        <f t="shared" si="35"/>
        <v>4666:</v>
      </c>
      <c r="K726" t="b" cm="1">
        <f t="array" ref="K726">COUNT(FIND({0,1,2,3,4,5,6,7,8,9},J726))&gt;0</f>
        <v>1</v>
      </c>
    </row>
    <row r="727" spans="1:11" x14ac:dyDescent="0.3">
      <c r="A727" s="1" t="s">
        <v>2127</v>
      </c>
      <c r="B727" t="s">
        <v>831</v>
      </c>
      <c r="C727" t="s">
        <v>2128</v>
      </c>
      <c r="D727">
        <v>1</v>
      </c>
      <c r="E727" t="s">
        <v>766</v>
      </c>
      <c r="F727">
        <f>LEN(C727)-LEN(SUBSTITUTE(C727,"-",))</f>
        <v>2</v>
      </c>
      <c r="G727">
        <f t="shared" si="33"/>
        <v>2</v>
      </c>
      <c r="H727" t="str">
        <f t="shared" si="34"/>
        <v>4686 - Warengruppe T392 -Größenlauf erweitern</v>
      </c>
      <c r="I727" t="e">
        <f t="shared" si="35"/>
        <v>#VALUE!</v>
      </c>
      <c r="J727" t="str">
        <f t="shared" si="35"/>
        <v>4686</v>
      </c>
      <c r="K727" t="b" cm="1">
        <f t="array" ref="K727">COUNT(FIND({0,1,2,3,4,5,6,7,8,9},J727))&gt;0</f>
        <v>1</v>
      </c>
    </row>
    <row r="728" spans="1:11" x14ac:dyDescent="0.3">
      <c r="A728" s="1" t="s">
        <v>2129</v>
      </c>
      <c r="B728" t="s">
        <v>831</v>
      </c>
      <c r="C728" t="s">
        <v>2130</v>
      </c>
      <c r="D728">
        <v>1</v>
      </c>
      <c r="E728" t="s">
        <v>766</v>
      </c>
      <c r="F728">
        <f>LEN(C728)-LEN(SUBSTITUTE(C728,"-",))</f>
        <v>2</v>
      </c>
      <c r="G728">
        <f t="shared" si="33"/>
        <v>2</v>
      </c>
      <c r="H728" t="str">
        <f t="shared" si="34"/>
        <v>4797 - Artikel 292879 - nicht in Muli 134 spiegelbar</v>
      </c>
      <c r="I728" t="e">
        <f t="shared" si="35"/>
        <v>#VALUE!</v>
      </c>
      <c r="J728" t="str">
        <f t="shared" si="35"/>
        <v>4797</v>
      </c>
      <c r="K728" t="b" cm="1">
        <f t="array" ref="K728">COUNT(FIND({0,1,2,3,4,5,6,7,8,9},J728))&gt;0</f>
        <v>1</v>
      </c>
    </row>
    <row r="729" spans="1:11" x14ac:dyDescent="0.3">
      <c r="A729" s="1" t="s">
        <v>2131</v>
      </c>
      <c r="B729" t="s">
        <v>831</v>
      </c>
      <c r="C729" t="s">
        <v>2132</v>
      </c>
      <c r="D729">
        <v>1</v>
      </c>
      <c r="E729" t="s">
        <v>766</v>
      </c>
      <c r="F729">
        <f>LEN(C729)-LEN(SUBSTITUTE(C729,"-",))</f>
        <v>1</v>
      </c>
      <c r="G729">
        <f t="shared" si="33"/>
        <v>1</v>
      </c>
      <c r="H729" t="str">
        <f t="shared" si="34"/>
        <v>4972 - VWKZ wird durch MULI überschrieben</v>
      </c>
      <c r="I729" t="e">
        <f t="shared" si="35"/>
        <v>#VALUE!</v>
      </c>
      <c r="J729" t="str">
        <f t="shared" si="35"/>
        <v>4972</v>
      </c>
      <c r="K729" t="b" cm="1">
        <f t="array" ref="K729">COUNT(FIND({0,1,2,3,4,5,6,7,8,9},J729))&gt;0</f>
        <v>1</v>
      </c>
    </row>
    <row r="730" spans="1:11" x14ac:dyDescent="0.3">
      <c r="A730" s="1" t="s">
        <v>2133</v>
      </c>
      <c r="B730" t="s">
        <v>831</v>
      </c>
      <c r="C730" t="s">
        <v>2134</v>
      </c>
      <c r="D730">
        <v>1</v>
      </c>
      <c r="E730" t="s">
        <v>766</v>
      </c>
      <c r="F730">
        <f>LEN(C730)-LEN(SUBSTITUTE(C730,"-",))</f>
        <v>1</v>
      </c>
      <c r="G730">
        <f t="shared" si="33"/>
        <v>1</v>
      </c>
      <c r="H730" t="str">
        <f t="shared" si="34"/>
        <v>4988 - SAP Produkthierarchie und Produktwelt anpassen bzw. neu</v>
      </c>
      <c r="I730" t="e">
        <f t="shared" si="35"/>
        <v>#VALUE!</v>
      </c>
      <c r="J730" t="str">
        <f t="shared" si="35"/>
        <v>4988</v>
      </c>
      <c r="K730" t="b" cm="1">
        <f t="array" ref="K730">COUNT(FIND({0,1,2,3,4,5,6,7,8,9},J730))&gt;0</f>
        <v>1</v>
      </c>
    </row>
    <row r="731" spans="1:11" x14ac:dyDescent="0.3">
      <c r="A731" s="1" t="s">
        <v>2135</v>
      </c>
      <c r="B731" t="s">
        <v>831</v>
      </c>
      <c r="C731" t="s">
        <v>2136</v>
      </c>
      <c r="D731">
        <v>1</v>
      </c>
      <c r="E731" t="s">
        <v>766</v>
      </c>
      <c r="F731">
        <f>LEN(C731)-LEN(SUBSTITUTE(C731,"-",))</f>
        <v>1</v>
      </c>
      <c r="G731">
        <f t="shared" si="33"/>
        <v>1</v>
      </c>
      <c r="H731" t="str">
        <f t="shared" si="34"/>
        <v>5016: Produktwelt im SAP-Artikelstamm</v>
      </c>
      <c r="I731" t="e">
        <f t="shared" si="35"/>
        <v>#VALUE!</v>
      </c>
      <c r="J731" t="str">
        <f t="shared" si="35"/>
        <v>5016:</v>
      </c>
      <c r="K731" t="b" cm="1">
        <f t="array" ref="K731">COUNT(FIND({0,1,2,3,4,5,6,7,8,9},J731))&gt;0</f>
        <v>1</v>
      </c>
    </row>
    <row r="732" spans="1:11" x14ac:dyDescent="0.3">
      <c r="A732" s="1" t="s">
        <v>2137</v>
      </c>
      <c r="B732" t="s">
        <v>831</v>
      </c>
      <c r="C732" t="s">
        <v>2138</v>
      </c>
      <c r="D732">
        <v>1</v>
      </c>
      <c r="E732" t="s">
        <v>766</v>
      </c>
      <c r="F732">
        <f>LEN(C732)-LEN(SUBSTITUTE(C732,"-",))</f>
        <v>1</v>
      </c>
      <c r="G732">
        <f t="shared" si="33"/>
        <v>1</v>
      </c>
      <c r="H732" t="str">
        <f t="shared" si="34"/>
        <v>5045 - Auswertung Anzahl Gefahrgutpakete</v>
      </c>
      <c r="I732" t="e">
        <f t="shared" si="35"/>
        <v>#VALUE!</v>
      </c>
      <c r="J732" t="str">
        <f t="shared" si="35"/>
        <v>5045</v>
      </c>
      <c r="K732" t="b" cm="1">
        <f t="array" ref="K732">COUNT(FIND({0,1,2,3,4,5,6,7,8,9},J732))&gt;0</f>
        <v>1</v>
      </c>
    </row>
    <row r="733" spans="1:11" x14ac:dyDescent="0.3">
      <c r="A733" s="1" t="s">
        <v>2139</v>
      </c>
      <c r="B733" t="s">
        <v>831</v>
      </c>
      <c r="C733" t="s">
        <v>2140</v>
      </c>
      <c r="D733">
        <v>1</v>
      </c>
      <c r="E733" t="s">
        <v>766</v>
      </c>
      <c r="F733">
        <f>LEN(C733)-LEN(SUBSTITUTE(C733,"-",))</f>
        <v>1</v>
      </c>
      <c r="G733">
        <f t="shared" si="33"/>
        <v>1</v>
      </c>
      <c r="H733" t="str">
        <f t="shared" si="34"/>
        <v>5054 - Nachorder Bestellung über Muli Lief.30805</v>
      </c>
      <c r="I733" t="e">
        <f t="shared" si="35"/>
        <v>#VALUE!</v>
      </c>
      <c r="J733" t="str">
        <f t="shared" si="35"/>
        <v>5054</v>
      </c>
      <c r="K733" t="b" cm="1">
        <f t="array" ref="K733">COUNT(FIND({0,1,2,3,4,5,6,7,8,9},J733))&gt;0</f>
        <v>1</v>
      </c>
    </row>
    <row r="734" spans="1:11" x14ac:dyDescent="0.3">
      <c r="A734" s="1" t="s">
        <v>2141</v>
      </c>
      <c r="B734" t="s">
        <v>831</v>
      </c>
      <c r="C734" t="s">
        <v>2142</v>
      </c>
      <c r="D734">
        <v>1</v>
      </c>
      <c r="E734" t="s">
        <v>766</v>
      </c>
      <c r="F734">
        <f>LEN(C734)-LEN(SUBSTITUTE(C734,"-",))</f>
        <v>2</v>
      </c>
      <c r="G734">
        <f t="shared" si="33"/>
        <v>2</v>
      </c>
      <c r="H734" t="str">
        <f t="shared" si="34"/>
        <v>5058 - Bestandsdifferenz BW - SAP</v>
      </c>
      <c r="I734" t="e">
        <f t="shared" si="35"/>
        <v>#VALUE!</v>
      </c>
      <c r="J734" t="str">
        <f t="shared" si="35"/>
        <v>5058</v>
      </c>
      <c r="K734" t="b" cm="1">
        <f t="array" ref="K734">COUNT(FIND({0,1,2,3,4,5,6,7,8,9},J734))&gt;0</f>
        <v>1</v>
      </c>
    </row>
    <row r="735" spans="1:11" x14ac:dyDescent="0.3">
      <c r="A735" s="1" t="s">
        <v>2143</v>
      </c>
      <c r="B735" t="s">
        <v>831</v>
      </c>
      <c r="C735" t="s">
        <v>2144</v>
      </c>
      <c r="D735">
        <v>1</v>
      </c>
      <c r="E735" t="s">
        <v>766</v>
      </c>
      <c r="F735">
        <f>LEN(C735)-LEN(SUBSTITUTE(C735,"-",))</f>
        <v>1</v>
      </c>
      <c r="G735">
        <f t="shared" si="33"/>
        <v>1</v>
      </c>
      <c r="H735" t="str">
        <f t="shared" si="34"/>
        <v>5091 - Daten im BW</v>
      </c>
      <c r="I735" t="e">
        <f t="shared" si="35"/>
        <v>#VALUE!</v>
      </c>
      <c r="J735" t="str">
        <f t="shared" si="35"/>
        <v>5091</v>
      </c>
      <c r="K735" t="b" cm="1">
        <f t="array" ref="K735">COUNT(FIND({0,1,2,3,4,5,6,7,8,9},J735))&gt;0</f>
        <v>1</v>
      </c>
    </row>
    <row r="736" spans="1:11" x14ac:dyDescent="0.3">
      <c r="A736" s="1" t="s">
        <v>2145</v>
      </c>
      <c r="B736" t="s">
        <v>831</v>
      </c>
      <c r="C736" t="s">
        <v>2146</v>
      </c>
      <c r="D736">
        <v>1</v>
      </c>
      <c r="E736" t="s">
        <v>766</v>
      </c>
      <c r="F736">
        <f>LEN(C736)-LEN(SUBSTITUTE(C736,"-",))</f>
        <v>2</v>
      </c>
      <c r="G736">
        <f t="shared" si="33"/>
        <v>2</v>
      </c>
      <c r="H736" t="str">
        <f t="shared" si="34"/>
        <v>5307 - BW-Auswertung</v>
      </c>
      <c r="I736" t="e">
        <f t="shared" si="35"/>
        <v>#VALUE!</v>
      </c>
      <c r="J736" t="str">
        <f t="shared" si="35"/>
        <v>5307</v>
      </c>
      <c r="K736" t="b" cm="1">
        <f t="array" ref="K736">COUNT(FIND({0,1,2,3,4,5,6,7,8,9},J736))&gt;0</f>
        <v>1</v>
      </c>
    </row>
    <row r="737" spans="1:11" x14ac:dyDescent="0.3">
      <c r="A737" s="1" t="s">
        <v>2147</v>
      </c>
      <c r="B737" t="s">
        <v>831</v>
      </c>
      <c r="C737" t="s">
        <v>2148</v>
      </c>
      <c r="D737">
        <v>1</v>
      </c>
      <c r="E737" t="s">
        <v>766</v>
      </c>
      <c r="F737">
        <f>LEN(C737)-LEN(SUBSTITUTE(C737,"-",))</f>
        <v>1</v>
      </c>
      <c r="G737">
        <f t="shared" si="33"/>
        <v>1</v>
      </c>
      <c r="H737" t="str">
        <f t="shared" si="34"/>
        <v>5386 - offene Kundenaufträge</v>
      </c>
      <c r="I737" t="e">
        <f t="shared" si="35"/>
        <v>#VALUE!</v>
      </c>
      <c r="J737" t="str">
        <f t="shared" si="35"/>
        <v>5386</v>
      </c>
      <c r="K737" t="b" cm="1">
        <f t="array" ref="K737">COUNT(FIND({0,1,2,3,4,5,6,7,8,9},J737))&gt;0</f>
        <v>1</v>
      </c>
    </row>
    <row r="738" spans="1:11" x14ac:dyDescent="0.3">
      <c r="A738" s="1" t="s">
        <v>2149</v>
      </c>
      <c r="B738" t="s">
        <v>831</v>
      </c>
      <c r="C738" t="s">
        <v>2150</v>
      </c>
      <c r="D738">
        <v>1</v>
      </c>
      <c r="E738" t="s">
        <v>766</v>
      </c>
      <c r="F738">
        <f>LEN(C738)-LEN(SUBSTITUTE(C738,"-",))</f>
        <v>2</v>
      </c>
      <c r="G738">
        <f t="shared" si="33"/>
        <v>2</v>
      </c>
      <c r="H738" t="str">
        <f t="shared" si="34"/>
        <v>5443 - BW Auswertung - Mail Adresse wird nicht angezeigt</v>
      </c>
      <c r="I738" t="e">
        <f t="shared" si="35"/>
        <v>#VALUE!</v>
      </c>
      <c r="J738" t="str">
        <f t="shared" si="35"/>
        <v>5443</v>
      </c>
      <c r="K738" t="b" cm="1">
        <f t="array" ref="K738">COUNT(FIND({0,1,2,3,4,5,6,7,8,9},J738))&gt;0</f>
        <v>1</v>
      </c>
    </row>
    <row r="739" spans="1:11" x14ac:dyDescent="0.3">
      <c r="A739" s="1" t="s">
        <v>2151</v>
      </c>
      <c r="B739" t="s">
        <v>831</v>
      </c>
      <c r="C739" t="s">
        <v>2152</v>
      </c>
      <c r="D739">
        <v>1</v>
      </c>
      <c r="E739" t="s">
        <v>766</v>
      </c>
      <c r="F739">
        <f>LEN(C739)-LEN(SUBSTITUTE(C739,"-",))</f>
        <v>1</v>
      </c>
      <c r="G739">
        <f t="shared" si="33"/>
        <v>1</v>
      </c>
      <c r="H739" t="str">
        <f t="shared" si="34"/>
        <v>5444 - Muli 135 Kreditorenänderung neuer Lieferant</v>
      </c>
      <c r="I739" t="e">
        <f t="shared" si="35"/>
        <v>#VALUE!</v>
      </c>
      <c r="J739" t="str">
        <f t="shared" si="35"/>
        <v>5444</v>
      </c>
      <c r="K739" t="b" cm="1">
        <f t="array" ref="K739">COUNT(FIND({0,1,2,3,4,5,6,7,8,9},J739))&gt;0</f>
        <v>1</v>
      </c>
    </row>
    <row r="740" spans="1:11" x14ac:dyDescent="0.3">
      <c r="A740" s="1" t="s">
        <v>2153</v>
      </c>
      <c r="B740" t="s">
        <v>831</v>
      </c>
      <c r="C740" t="s">
        <v>2154</v>
      </c>
      <c r="D740">
        <v>1</v>
      </c>
      <c r="E740" t="s">
        <v>766</v>
      </c>
      <c r="F740">
        <f>LEN(C740)-LEN(SUBSTITUTE(C740,"-",))</f>
        <v>1</v>
      </c>
      <c r="G740">
        <f t="shared" si="33"/>
        <v>1</v>
      </c>
      <c r="H740" t="str">
        <f t="shared" si="34"/>
        <v>5455 - MULI 135 keine Saison</v>
      </c>
      <c r="I740" t="e">
        <f t="shared" si="35"/>
        <v>#VALUE!</v>
      </c>
      <c r="J740" t="str">
        <f t="shared" si="35"/>
        <v>5455</v>
      </c>
      <c r="K740" t="b" cm="1">
        <f t="array" ref="K740">COUNT(FIND({0,1,2,3,4,5,6,7,8,9},J740))&gt;0</f>
        <v>1</v>
      </c>
    </row>
    <row r="741" spans="1:11" x14ac:dyDescent="0.3">
      <c r="A741" s="1" t="s">
        <v>2155</v>
      </c>
      <c r="B741" t="s">
        <v>831</v>
      </c>
      <c r="C741" t="s">
        <v>2156</v>
      </c>
      <c r="D741">
        <v>1</v>
      </c>
      <c r="E741" t="s">
        <v>766</v>
      </c>
      <c r="F741">
        <f>LEN(C741)-LEN(SUBSTITUTE(C741,"-",))</f>
        <v>1</v>
      </c>
      <c r="G741">
        <f t="shared" si="33"/>
        <v>1</v>
      </c>
      <c r="H741" t="str">
        <f t="shared" si="34"/>
        <v>5475 - Warenguppe T352: Größenlauf erweitern</v>
      </c>
      <c r="I741" t="e">
        <f t="shared" si="35"/>
        <v>#VALUE!</v>
      </c>
      <c r="J741" t="str">
        <f t="shared" si="35"/>
        <v>5475</v>
      </c>
      <c r="K741" t="b" cm="1">
        <f t="array" ref="K741">COUNT(FIND({0,1,2,3,4,5,6,7,8,9},J741))&gt;0</f>
        <v>1</v>
      </c>
    </row>
    <row r="742" spans="1:11" x14ac:dyDescent="0.3">
      <c r="A742" s="1" t="s">
        <v>2157</v>
      </c>
      <c r="B742" t="s">
        <v>831</v>
      </c>
      <c r="C742" t="s">
        <v>2158</v>
      </c>
      <c r="D742">
        <v>1</v>
      </c>
      <c r="E742" t="s">
        <v>766</v>
      </c>
      <c r="F742">
        <f>LEN(C742)-LEN(SUBSTITUTE(C742,"-",))</f>
        <v>1</v>
      </c>
      <c r="G742">
        <f t="shared" si="33"/>
        <v>1</v>
      </c>
      <c r="H742" t="str">
        <f t="shared" si="34"/>
        <v>5505 - Umstellung Lieferant</v>
      </c>
      <c r="I742" t="e">
        <f t="shared" si="35"/>
        <v>#VALUE!</v>
      </c>
      <c r="J742" t="str">
        <f t="shared" si="35"/>
        <v>5505</v>
      </c>
      <c r="K742" t="b" cm="1">
        <f t="array" ref="K742">COUNT(FIND({0,1,2,3,4,5,6,7,8,9},J742))&gt;0</f>
        <v>1</v>
      </c>
    </row>
    <row r="743" spans="1:11" x14ac:dyDescent="0.3">
      <c r="A743" s="1" t="s">
        <v>2159</v>
      </c>
      <c r="B743" t="s">
        <v>831</v>
      </c>
      <c r="C743" t="s">
        <v>2160</v>
      </c>
      <c r="D743">
        <v>1</v>
      </c>
      <c r="E743" t="s">
        <v>766</v>
      </c>
      <c r="F743">
        <f>LEN(C743)-LEN(SUBSTITUTE(C743,"-",))</f>
        <v>2</v>
      </c>
      <c r="G743">
        <f t="shared" si="33"/>
        <v>2</v>
      </c>
      <c r="H743" t="str">
        <f t="shared" si="34"/>
        <v>5561 - BW-Laufzeitfehler</v>
      </c>
      <c r="I743" t="e">
        <f t="shared" si="35"/>
        <v>#VALUE!</v>
      </c>
      <c r="J743" t="str">
        <f t="shared" si="35"/>
        <v>5561</v>
      </c>
      <c r="K743" t="b" cm="1">
        <f t="array" ref="K743">COUNT(FIND({0,1,2,3,4,5,6,7,8,9},J743))&gt;0</f>
        <v>1</v>
      </c>
    </row>
    <row r="744" spans="1:11" x14ac:dyDescent="0.3">
      <c r="A744" s="1" t="s">
        <v>2161</v>
      </c>
      <c r="B744" t="s">
        <v>831</v>
      </c>
      <c r="C744" t="s">
        <v>2162</v>
      </c>
      <c r="D744">
        <v>1</v>
      </c>
      <c r="E744" t="s">
        <v>766</v>
      </c>
      <c r="F744">
        <f>LEN(C744)-LEN(SUBSTITUTE(C744,"-",))</f>
        <v>1</v>
      </c>
      <c r="G744">
        <f t="shared" si="33"/>
        <v>1</v>
      </c>
      <c r="H744" t="str">
        <f t="shared" si="34"/>
        <v>5565 - Auswertung WW35 und erwerbsscheinpflichtige Paketanzahl</v>
      </c>
      <c r="I744" t="e">
        <f t="shared" si="35"/>
        <v>#VALUE!</v>
      </c>
      <c r="J744" t="str">
        <f t="shared" si="35"/>
        <v>5565</v>
      </c>
      <c r="K744" t="b" cm="1">
        <f t="array" ref="K744">COUNT(FIND({0,1,2,3,4,5,6,7,8,9},J744))&gt;0</f>
        <v>1</v>
      </c>
    </row>
    <row r="745" spans="1:11" x14ac:dyDescent="0.3">
      <c r="A745" s="1" t="s">
        <v>2163</v>
      </c>
      <c r="B745" t="s">
        <v>831</v>
      </c>
      <c r="C745" t="s">
        <v>2164</v>
      </c>
      <c r="D745">
        <v>1</v>
      </c>
      <c r="E745" t="s">
        <v>766</v>
      </c>
      <c r="F745">
        <f>LEN(C745)-LEN(SUBSTITUTE(C745,"-",))</f>
        <v>1</v>
      </c>
      <c r="G745">
        <f t="shared" si="33"/>
        <v>1</v>
      </c>
      <c r="H745" t="str">
        <f t="shared" si="34"/>
        <v>5589 - Bestandsausprägung BW</v>
      </c>
      <c r="I745" t="e">
        <f t="shared" si="35"/>
        <v>#VALUE!</v>
      </c>
      <c r="J745" t="str">
        <f t="shared" si="35"/>
        <v>5589</v>
      </c>
      <c r="K745" t="b" cm="1">
        <f t="array" ref="K745">COUNT(FIND({0,1,2,3,4,5,6,7,8,9},J745))&gt;0</f>
        <v>1</v>
      </c>
    </row>
    <row r="746" spans="1:11" x14ac:dyDescent="0.3">
      <c r="A746" s="1" t="s">
        <v>2165</v>
      </c>
      <c r="B746" t="s">
        <v>831</v>
      </c>
      <c r="C746" t="s">
        <v>2166</v>
      </c>
      <c r="D746">
        <v>1</v>
      </c>
      <c r="E746" t="s">
        <v>766</v>
      </c>
      <c r="F746">
        <f>LEN(C746)-LEN(SUBSTITUTE(C746,"-",))</f>
        <v>1</v>
      </c>
      <c r="G746">
        <f t="shared" si="33"/>
        <v>1</v>
      </c>
      <c r="H746" t="str">
        <f t="shared" si="34"/>
        <v>5609 - Umbenennung Katalogbezeichnung</v>
      </c>
      <c r="I746" t="e">
        <f t="shared" si="35"/>
        <v>#VALUE!</v>
      </c>
      <c r="J746" t="str">
        <f t="shared" si="35"/>
        <v>5609</v>
      </c>
      <c r="K746" t="b" cm="1">
        <f t="array" ref="K746">COUNT(FIND({0,1,2,3,4,5,6,7,8,9},J746))&gt;0</f>
        <v>1</v>
      </c>
    </row>
    <row r="747" spans="1:11" x14ac:dyDescent="0.3">
      <c r="A747" s="1" t="s">
        <v>2167</v>
      </c>
      <c r="B747" t="s">
        <v>831</v>
      </c>
      <c r="C747" t="s">
        <v>2168</v>
      </c>
      <c r="D747">
        <v>1</v>
      </c>
      <c r="E747" t="s">
        <v>766</v>
      </c>
      <c r="F747">
        <f>LEN(C747)-LEN(SUBSTITUTE(C747,"-",))</f>
        <v>1</v>
      </c>
      <c r="G747">
        <f t="shared" si="33"/>
        <v>1</v>
      </c>
      <c r="H747" t="str">
        <f t="shared" si="34"/>
        <v>5621 - Markenname in Muli 134 ändern</v>
      </c>
      <c r="I747" t="e">
        <f t="shared" si="35"/>
        <v>#VALUE!</v>
      </c>
      <c r="J747" t="str">
        <f t="shared" si="35"/>
        <v>5621</v>
      </c>
      <c r="K747" t="b" cm="1">
        <f t="array" ref="K747">COUNT(FIND({0,1,2,3,4,5,6,7,8,9},J747))&gt;0</f>
        <v>1</v>
      </c>
    </row>
    <row r="748" spans="1:11" x14ac:dyDescent="0.3">
      <c r="A748" s="1" t="s">
        <v>2169</v>
      </c>
      <c r="B748" t="s">
        <v>831</v>
      </c>
      <c r="C748" t="s">
        <v>2170</v>
      </c>
      <c r="D748">
        <v>1</v>
      </c>
      <c r="E748" t="s">
        <v>766</v>
      </c>
      <c r="F748">
        <f>LEN(C748)-LEN(SUBSTITUTE(C748,"-",))</f>
        <v>1</v>
      </c>
      <c r="G748">
        <f t="shared" si="33"/>
        <v>1</v>
      </c>
      <c r="H748" t="str">
        <f t="shared" si="34"/>
        <v>5679: offene Kundenaufträge BW - SAP</v>
      </c>
      <c r="I748" t="e">
        <f t="shared" si="35"/>
        <v>#VALUE!</v>
      </c>
      <c r="J748" t="str">
        <f t="shared" si="35"/>
        <v>5679:</v>
      </c>
      <c r="K748" t="b" cm="1">
        <f t="array" ref="K748">COUNT(FIND({0,1,2,3,4,5,6,7,8,9},J748))&gt;0</f>
        <v>1</v>
      </c>
    </row>
    <row r="749" spans="1:11" x14ac:dyDescent="0.3">
      <c r="A749" s="1" t="s">
        <v>2171</v>
      </c>
      <c r="B749" t="s">
        <v>831</v>
      </c>
      <c r="C749" t="s">
        <v>2172</v>
      </c>
      <c r="D749">
        <v>1</v>
      </c>
      <c r="E749" t="s">
        <v>766</v>
      </c>
      <c r="F749">
        <f>LEN(C749)-LEN(SUBSTITUTE(C749,"-",))</f>
        <v>1</v>
      </c>
      <c r="G749">
        <f t="shared" si="33"/>
        <v>1</v>
      </c>
      <c r="H749" t="str">
        <f t="shared" si="34"/>
        <v>5685 - Markenname in Muli 134 ändern</v>
      </c>
      <c r="I749" t="e">
        <f t="shared" si="35"/>
        <v>#VALUE!</v>
      </c>
      <c r="J749" t="str">
        <f t="shared" si="35"/>
        <v>5685</v>
      </c>
      <c r="K749" t="b" cm="1">
        <f t="array" ref="K749">COUNT(FIND({0,1,2,3,4,5,6,7,8,9},J749))&gt;0</f>
        <v>1</v>
      </c>
    </row>
    <row r="750" spans="1:11" x14ac:dyDescent="0.3">
      <c r="A750" s="1" t="s">
        <v>2173</v>
      </c>
      <c r="B750" t="s">
        <v>831</v>
      </c>
      <c r="C750" t="s">
        <v>2174</v>
      </c>
      <c r="D750">
        <v>1</v>
      </c>
      <c r="E750" t="s">
        <v>766</v>
      </c>
      <c r="F750">
        <f>LEN(C750)-LEN(SUBSTITUTE(C750,"-",))</f>
        <v>1</v>
      </c>
      <c r="G750">
        <f t="shared" si="33"/>
        <v>1</v>
      </c>
      <c r="H750" t="str">
        <f t="shared" si="34"/>
        <v>5741 - Üb.Name Artikel aus Muli 134 in 135 fehlende Größen</v>
      </c>
      <c r="I750" t="e">
        <f t="shared" si="35"/>
        <v>#VALUE!</v>
      </c>
      <c r="J750" t="str">
        <f t="shared" si="35"/>
        <v>5741</v>
      </c>
      <c r="K750" t="b" cm="1">
        <f t="array" ref="K750">COUNT(FIND({0,1,2,3,4,5,6,7,8,9},J750))&gt;0</f>
        <v>1</v>
      </c>
    </row>
    <row r="751" spans="1:11" x14ac:dyDescent="0.3">
      <c r="A751" s="1" t="s">
        <v>2175</v>
      </c>
      <c r="B751" t="s">
        <v>831</v>
      </c>
      <c r="C751" t="s">
        <v>2176</v>
      </c>
      <c r="D751">
        <v>1</v>
      </c>
      <c r="E751" t="s">
        <v>766</v>
      </c>
      <c r="F751">
        <f>LEN(C751)-LEN(SUBSTITUTE(C751,"-",))</f>
        <v>1</v>
      </c>
      <c r="G751">
        <f t="shared" si="33"/>
        <v>1</v>
      </c>
      <c r="H751" t="str">
        <f t="shared" si="34"/>
        <v>5758 - Einteilungsmuli SKZ 135 AS Stichtag</v>
      </c>
      <c r="I751" t="e">
        <f t="shared" si="35"/>
        <v>#VALUE!</v>
      </c>
      <c r="J751" t="str">
        <f t="shared" si="35"/>
        <v>5758</v>
      </c>
      <c r="K751" t="b" cm="1">
        <f t="array" ref="K751">COUNT(FIND({0,1,2,3,4,5,6,7,8,9},J751))&gt;0</f>
        <v>1</v>
      </c>
    </row>
    <row r="752" spans="1:11" x14ac:dyDescent="0.3">
      <c r="A752" s="1" t="s">
        <v>2177</v>
      </c>
      <c r="B752" t="s">
        <v>831</v>
      </c>
      <c r="C752" t="s">
        <v>2178</v>
      </c>
      <c r="D752">
        <v>1</v>
      </c>
      <c r="E752" t="s">
        <v>766</v>
      </c>
      <c r="F752">
        <f>LEN(C752)-LEN(SUBSTITUTE(C752,"-",))</f>
        <v>1</v>
      </c>
      <c r="G752">
        <f t="shared" si="33"/>
        <v>1</v>
      </c>
      <c r="H752" t="str">
        <f t="shared" si="34"/>
        <v>5772 - Nicht spiegelbare Artikel</v>
      </c>
      <c r="I752" t="e">
        <f t="shared" si="35"/>
        <v>#VALUE!</v>
      </c>
      <c r="J752" t="str">
        <f t="shared" si="35"/>
        <v>5772</v>
      </c>
      <c r="K752" t="b" cm="1">
        <f t="array" ref="K752">COUNT(FIND({0,1,2,3,4,5,6,7,8,9},J752))&gt;0</f>
        <v>1</v>
      </c>
    </row>
    <row r="753" spans="1:11" x14ac:dyDescent="0.3">
      <c r="A753" s="1" t="s">
        <v>2179</v>
      </c>
      <c r="B753" t="s">
        <v>831</v>
      </c>
      <c r="C753" t="s">
        <v>2180</v>
      </c>
      <c r="D753">
        <v>1</v>
      </c>
      <c r="E753" t="s">
        <v>766</v>
      </c>
      <c r="F753">
        <f>LEN(C753)-LEN(SUBSTITUTE(C753,"-",))</f>
        <v>1</v>
      </c>
      <c r="G753">
        <f t="shared" si="33"/>
        <v>1</v>
      </c>
      <c r="H753" t="str">
        <f t="shared" si="34"/>
        <v>5830 - Muli 135 Anlage Gürtel 292892</v>
      </c>
      <c r="I753" t="e">
        <f t="shared" si="35"/>
        <v>#VALUE!</v>
      </c>
      <c r="J753" t="str">
        <f t="shared" si="35"/>
        <v>5830</v>
      </c>
      <c r="K753" t="b" cm="1">
        <f t="array" ref="K753">COUNT(FIND({0,1,2,3,4,5,6,7,8,9},J753))&gt;0</f>
        <v>1</v>
      </c>
    </row>
    <row r="754" spans="1:11" x14ac:dyDescent="0.3">
      <c r="A754" s="1" t="s">
        <v>2181</v>
      </c>
      <c r="B754" t="s">
        <v>831</v>
      </c>
      <c r="C754" t="s">
        <v>2182</v>
      </c>
      <c r="D754">
        <v>1</v>
      </c>
      <c r="E754" t="s">
        <v>766</v>
      </c>
      <c r="F754">
        <f>LEN(C754)-LEN(SUBSTITUTE(C754,"-",))</f>
        <v>0</v>
      </c>
      <c r="G754">
        <f t="shared" si="33"/>
        <v>0</v>
      </c>
      <c r="H754" t="e">
        <f t="shared" si="34"/>
        <v>#VALUE!</v>
      </c>
      <c r="I754" t="e">
        <f t="shared" si="35"/>
        <v>#VALUE!</v>
      </c>
      <c r="J754" t="e">
        <f t="shared" si="35"/>
        <v>#VALUE!</v>
      </c>
      <c r="K754" t="b" cm="1">
        <f t="array" ref="K754">COUNT(FIND({0,1,2,3,4,5,6,7,8,9},J754))&gt;0</f>
        <v>0</v>
      </c>
    </row>
    <row r="755" spans="1:11" x14ac:dyDescent="0.3">
      <c r="A755" s="1" t="s">
        <v>2183</v>
      </c>
      <c r="B755" t="s">
        <v>831</v>
      </c>
      <c r="C755" t="s">
        <v>2184</v>
      </c>
      <c r="D755">
        <v>1</v>
      </c>
      <c r="E755" t="s">
        <v>766</v>
      </c>
      <c r="F755">
        <f>LEN(C755)-LEN(SUBSTITUTE(C755,"-",))</f>
        <v>0</v>
      </c>
      <c r="G755">
        <f t="shared" si="33"/>
        <v>0</v>
      </c>
      <c r="H755" t="e">
        <f t="shared" si="34"/>
        <v>#VALUE!</v>
      </c>
      <c r="I755" t="e">
        <f t="shared" si="35"/>
        <v>#VALUE!</v>
      </c>
      <c r="J755" t="e">
        <f t="shared" si="35"/>
        <v>#VALUE!</v>
      </c>
      <c r="K755" t="b" cm="1">
        <f t="array" ref="K755">COUNT(FIND({0,1,2,3,4,5,6,7,8,9},J755))&gt;0</f>
        <v>0</v>
      </c>
    </row>
    <row r="756" spans="1:11" x14ac:dyDescent="0.3">
      <c r="A756" s="1" t="s">
        <v>2185</v>
      </c>
      <c r="B756" t="s">
        <v>831</v>
      </c>
      <c r="C756" t="s">
        <v>2186</v>
      </c>
      <c r="D756">
        <v>1</v>
      </c>
      <c r="E756" t="s">
        <v>766</v>
      </c>
      <c r="F756">
        <f>LEN(C756)-LEN(SUBSTITUTE(C756,"-",))</f>
        <v>0</v>
      </c>
      <c r="G756">
        <f t="shared" si="33"/>
        <v>0</v>
      </c>
      <c r="H756" t="e">
        <f t="shared" si="34"/>
        <v>#VALUE!</v>
      </c>
      <c r="I756" t="e">
        <f t="shared" si="35"/>
        <v>#VALUE!</v>
      </c>
      <c r="J756" t="e">
        <f t="shared" si="35"/>
        <v>#VALUE!</v>
      </c>
      <c r="K756" t="b" cm="1">
        <f t="array" ref="K756">COUNT(FIND({0,1,2,3,4,5,6,7,8,9},J756))&gt;0</f>
        <v>0</v>
      </c>
    </row>
    <row r="757" spans="1:11" x14ac:dyDescent="0.3">
      <c r="A757" s="1" t="s">
        <v>2187</v>
      </c>
      <c r="B757" t="s">
        <v>831</v>
      </c>
      <c r="C757" t="s">
        <v>2188</v>
      </c>
      <c r="D757">
        <v>1</v>
      </c>
      <c r="E757" t="s">
        <v>766</v>
      </c>
      <c r="F757">
        <f>LEN(C757)-LEN(SUBSTITUTE(C757,"-",))</f>
        <v>0</v>
      </c>
      <c r="G757">
        <f t="shared" si="33"/>
        <v>0</v>
      </c>
      <c r="H757" t="e">
        <f t="shared" si="34"/>
        <v>#VALUE!</v>
      </c>
      <c r="I757" t="e">
        <f t="shared" si="35"/>
        <v>#VALUE!</v>
      </c>
      <c r="J757" t="e">
        <f t="shared" si="35"/>
        <v>#VALUE!</v>
      </c>
      <c r="K757" t="b" cm="1">
        <f t="array" ref="K757">COUNT(FIND({0,1,2,3,4,5,6,7,8,9},J757))&gt;0</f>
        <v>0</v>
      </c>
    </row>
    <row r="758" spans="1:11" x14ac:dyDescent="0.3">
      <c r="A758" s="1" t="s">
        <v>2189</v>
      </c>
      <c r="B758" t="s">
        <v>831</v>
      </c>
      <c r="C758" t="s">
        <v>2190</v>
      </c>
      <c r="D758">
        <v>1</v>
      </c>
      <c r="E758" t="s">
        <v>766</v>
      </c>
      <c r="F758">
        <f>LEN(C758)-LEN(SUBSTITUTE(C758,"-",))</f>
        <v>0</v>
      </c>
      <c r="G758">
        <f t="shared" si="33"/>
        <v>0</v>
      </c>
      <c r="H758" t="e">
        <f t="shared" si="34"/>
        <v>#VALUE!</v>
      </c>
      <c r="I758" t="e">
        <f t="shared" si="35"/>
        <v>#VALUE!</v>
      </c>
      <c r="J758" t="e">
        <f t="shared" si="35"/>
        <v>#VALUE!</v>
      </c>
      <c r="K758" t="b" cm="1">
        <f t="array" ref="K758">COUNT(FIND({0,1,2,3,4,5,6,7,8,9},J758))&gt;0</f>
        <v>0</v>
      </c>
    </row>
    <row r="759" spans="1:11" x14ac:dyDescent="0.3">
      <c r="A759" s="1" t="s">
        <v>2191</v>
      </c>
      <c r="B759" t="s">
        <v>831</v>
      </c>
      <c r="C759" t="s">
        <v>2192</v>
      </c>
      <c r="D759">
        <v>1</v>
      </c>
      <c r="E759" t="s">
        <v>766</v>
      </c>
      <c r="F759">
        <f>LEN(C759)-LEN(SUBSTITUTE(C759,"-",))</f>
        <v>0</v>
      </c>
      <c r="G759">
        <f t="shared" si="33"/>
        <v>0</v>
      </c>
      <c r="H759" t="e">
        <f t="shared" si="34"/>
        <v>#VALUE!</v>
      </c>
      <c r="I759" t="e">
        <f t="shared" si="35"/>
        <v>#VALUE!</v>
      </c>
      <c r="J759" t="e">
        <f t="shared" si="35"/>
        <v>#VALUE!</v>
      </c>
      <c r="K759" t="b" cm="1">
        <f t="array" ref="K759">COUNT(FIND({0,1,2,3,4,5,6,7,8,9},J759))&gt;0</f>
        <v>0</v>
      </c>
    </row>
    <row r="760" spans="1:11" x14ac:dyDescent="0.3">
      <c r="A760" s="1" t="s">
        <v>2193</v>
      </c>
      <c r="B760" t="s">
        <v>831</v>
      </c>
      <c r="C760" t="s">
        <v>2194</v>
      </c>
      <c r="D760">
        <v>1</v>
      </c>
      <c r="E760" t="s">
        <v>766</v>
      </c>
      <c r="F760">
        <f>LEN(C760)-LEN(SUBSTITUTE(C760,"-",))</f>
        <v>0</v>
      </c>
      <c r="G760">
        <f t="shared" si="33"/>
        <v>0</v>
      </c>
      <c r="H760" t="e">
        <f t="shared" si="34"/>
        <v>#VALUE!</v>
      </c>
      <c r="I760" t="e">
        <f t="shared" si="35"/>
        <v>#VALUE!</v>
      </c>
      <c r="J760" t="e">
        <f t="shared" si="35"/>
        <v>#VALUE!</v>
      </c>
      <c r="K760" t="b" cm="1">
        <f t="array" ref="K760">COUNT(FIND({0,1,2,3,4,5,6,7,8,9},J760))&gt;0</f>
        <v>0</v>
      </c>
    </row>
    <row r="761" spans="1:11" x14ac:dyDescent="0.3">
      <c r="A761" s="1" t="s">
        <v>2195</v>
      </c>
      <c r="B761" t="s">
        <v>831</v>
      </c>
      <c r="C761" t="s">
        <v>2196</v>
      </c>
      <c r="D761">
        <v>1</v>
      </c>
      <c r="E761" t="s">
        <v>766</v>
      </c>
      <c r="F761">
        <f>LEN(C761)-LEN(SUBSTITUTE(C761,"-",))</f>
        <v>1</v>
      </c>
      <c r="G761">
        <f t="shared" si="33"/>
        <v>1</v>
      </c>
      <c r="H761" t="str">
        <f t="shared" si="34"/>
        <v>5978 - Muli 135 Größenlauf, Anpassung Artikel</v>
      </c>
      <c r="I761" t="e">
        <f t="shared" si="35"/>
        <v>#VALUE!</v>
      </c>
      <c r="J761" t="str">
        <f t="shared" si="35"/>
        <v>5978</v>
      </c>
      <c r="K761" t="b" cm="1">
        <f t="array" ref="K761">COUNT(FIND({0,1,2,3,4,5,6,7,8,9},J761))&gt;0</f>
        <v>1</v>
      </c>
    </row>
    <row r="762" spans="1:11" x14ac:dyDescent="0.3">
      <c r="A762" s="1" t="s">
        <v>2197</v>
      </c>
      <c r="B762" t="s">
        <v>831</v>
      </c>
      <c r="C762" t="s">
        <v>2198</v>
      </c>
      <c r="D762">
        <v>1</v>
      </c>
      <c r="E762" t="s">
        <v>766</v>
      </c>
      <c r="F762">
        <f>LEN(C762)-LEN(SUBSTITUTE(C762,"-",))</f>
        <v>2</v>
      </c>
      <c r="G762">
        <f t="shared" si="33"/>
        <v>2</v>
      </c>
      <c r="H762" t="str">
        <f t="shared" si="34"/>
        <v>6050 - Änderung Betrieb-Text 1018 im SAP/BW</v>
      </c>
      <c r="I762" t="e">
        <f t="shared" si="35"/>
        <v>#VALUE!</v>
      </c>
      <c r="J762" t="str">
        <f t="shared" si="35"/>
        <v>6050</v>
      </c>
      <c r="K762" t="b" cm="1">
        <f t="array" ref="K762">COUNT(FIND({0,1,2,3,4,5,6,7,8,9},J762))&gt;0</f>
        <v>1</v>
      </c>
    </row>
    <row r="763" spans="1:11" x14ac:dyDescent="0.3">
      <c r="A763" s="1" t="s">
        <v>2199</v>
      </c>
      <c r="B763" t="s">
        <v>831</v>
      </c>
      <c r="C763" t="s">
        <v>2200</v>
      </c>
      <c r="D763">
        <v>1</v>
      </c>
      <c r="E763" t="s">
        <v>766</v>
      </c>
      <c r="F763">
        <f>LEN(C763)-LEN(SUBSTITUTE(C763,"-",))</f>
        <v>2</v>
      </c>
      <c r="G763">
        <f t="shared" si="33"/>
        <v>2</v>
      </c>
      <c r="H763" t="str">
        <f t="shared" si="34"/>
        <v>6056 - Muli-Projekte nicht in BW</v>
      </c>
      <c r="I763" t="e">
        <f t="shared" si="35"/>
        <v>#VALUE!</v>
      </c>
      <c r="J763" t="str">
        <f t="shared" si="35"/>
        <v>6056</v>
      </c>
      <c r="K763" t="b" cm="1">
        <f t="array" ref="K763">COUNT(FIND({0,1,2,3,4,5,6,7,8,9},J763))&gt;0</f>
        <v>1</v>
      </c>
    </row>
    <row r="764" spans="1:11" x14ac:dyDescent="0.3">
      <c r="A764" s="1" t="s">
        <v>2201</v>
      </c>
      <c r="B764" t="s">
        <v>831</v>
      </c>
      <c r="C764" t="s">
        <v>2202</v>
      </c>
      <c r="D764">
        <v>1</v>
      </c>
      <c r="E764" t="s">
        <v>766</v>
      </c>
      <c r="F764">
        <f>LEN(C764)-LEN(SUBSTITUTE(C764,"-",))</f>
        <v>1</v>
      </c>
      <c r="G764">
        <f t="shared" si="33"/>
        <v>1</v>
      </c>
      <c r="H764" t="str">
        <f t="shared" si="34"/>
        <v>6249 - Probearbeiten Herr Donat</v>
      </c>
      <c r="I764" t="e">
        <f t="shared" si="35"/>
        <v>#VALUE!</v>
      </c>
      <c r="J764" t="str">
        <f t="shared" si="35"/>
        <v>6249</v>
      </c>
      <c r="K764" t="b" cm="1">
        <f t="array" ref="K764">COUNT(FIND({0,1,2,3,4,5,6,7,8,9},J764))&gt;0</f>
        <v>1</v>
      </c>
    </row>
    <row r="765" spans="1:11" x14ac:dyDescent="0.3">
      <c r="A765" s="1" t="s">
        <v>2203</v>
      </c>
      <c r="B765" t="s">
        <v>831</v>
      </c>
      <c r="C765" t="s">
        <v>2204</v>
      </c>
      <c r="D765">
        <v>1</v>
      </c>
      <c r="E765" t="s">
        <v>766</v>
      </c>
      <c r="F765">
        <f>LEN(C765)-LEN(SUBSTITUTE(C765,"-",))</f>
        <v>0</v>
      </c>
      <c r="G765">
        <f t="shared" si="33"/>
        <v>0</v>
      </c>
      <c r="H765" t="e">
        <f t="shared" si="34"/>
        <v>#VALUE!</v>
      </c>
      <c r="I765" t="e">
        <f t="shared" si="35"/>
        <v>#VALUE!</v>
      </c>
      <c r="J765" t="e">
        <f t="shared" si="35"/>
        <v>#VALUE!</v>
      </c>
      <c r="K765" t="b" cm="1">
        <f t="array" ref="K765">COUNT(FIND({0,1,2,3,4,5,6,7,8,9},J765))&gt;0</f>
        <v>0</v>
      </c>
    </row>
    <row r="766" spans="1:11" x14ac:dyDescent="0.3">
      <c r="A766" s="1" t="s">
        <v>2205</v>
      </c>
      <c r="B766" t="s">
        <v>831</v>
      </c>
      <c r="C766" t="s">
        <v>2206</v>
      </c>
      <c r="D766">
        <v>1</v>
      </c>
      <c r="E766" t="s">
        <v>766</v>
      </c>
      <c r="F766">
        <f>LEN(C766)-LEN(SUBSTITUTE(C766,"-",))</f>
        <v>0</v>
      </c>
      <c r="G766">
        <f t="shared" si="33"/>
        <v>0</v>
      </c>
      <c r="H766" t="e">
        <f t="shared" si="34"/>
        <v>#VALUE!</v>
      </c>
      <c r="I766" t="e">
        <f t="shared" si="35"/>
        <v>#VALUE!</v>
      </c>
      <c r="J766" t="e">
        <f t="shared" si="35"/>
        <v>#VALUE!</v>
      </c>
      <c r="K766" t="b" cm="1">
        <f t="array" ref="K766">COUNT(FIND({0,1,2,3,4,5,6,7,8,9},J766))&gt;0</f>
        <v>0</v>
      </c>
    </row>
    <row r="767" spans="1:11" x14ac:dyDescent="0.3">
      <c r="A767" s="1" t="s">
        <v>2207</v>
      </c>
      <c r="B767" t="s">
        <v>831</v>
      </c>
      <c r="C767" t="s">
        <v>2208</v>
      </c>
      <c r="D767">
        <v>1</v>
      </c>
      <c r="E767" t="s">
        <v>766</v>
      </c>
      <c r="F767">
        <f>LEN(C767)-LEN(SUBSTITUTE(C767,"-",))</f>
        <v>0</v>
      </c>
      <c r="G767">
        <f t="shared" si="33"/>
        <v>0</v>
      </c>
      <c r="H767" t="e">
        <f t="shared" si="34"/>
        <v>#VALUE!</v>
      </c>
      <c r="I767" t="e">
        <f t="shared" si="35"/>
        <v>#VALUE!</v>
      </c>
      <c r="J767" t="e">
        <f t="shared" si="35"/>
        <v>#VALUE!</v>
      </c>
      <c r="K767" t="b" cm="1">
        <f t="array" ref="K767">COUNT(FIND({0,1,2,3,4,5,6,7,8,9},J767))&gt;0</f>
        <v>0</v>
      </c>
    </row>
    <row r="768" spans="1:11" x14ac:dyDescent="0.3">
      <c r="A768" s="1" t="s">
        <v>2209</v>
      </c>
      <c r="B768" t="s">
        <v>831</v>
      </c>
      <c r="C768" t="s">
        <v>2210</v>
      </c>
      <c r="D768">
        <v>1</v>
      </c>
      <c r="E768" t="s">
        <v>766</v>
      </c>
      <c r="F768">
        <f>LEN(C768)-LEN(SUBSTITUTE(C768,"-",))</f>
        <v>0</v>
      </c>
      <c r="G768">
        <f t="shared" si="33"/>
        <v>0</v>
      </c>
      <c r="H768" t="e">
        <f t="shared" si="34"/>
        <v>#VALUE!</v>
      </c>
      <c r="I768" t="e">
        <f t="shared" si="35"/>
        <v>#VALUE!</v>
      </c>
      <c r="J768" t="e">
        <f t="shared" si="35"/>
        <v>#VALUE!</v>
      </c>
      <c r="K768" t="b" cm="1">
        <f t="array" ref="K768">COUNT(FIND({0,1,2,3,4,5,6,7,8,9},J768))&gt;0</f>
        <v>0</v>
      </c>
    </row>
    <row r="769" spans="1:11" x14ac:dyDescent="0.3">
      <c r="A769" s="1" t="s">
        <v>2211</v>
      </c>
      <c r="B769" t="s">
        <v>831</v>
      </c>
      <c r="C769" t="s">
        <v>2212</v>
      </c>
      <c r="D769">
        <v>1</v>
      </c>
      <c r="E769" t="s">
        <v>766</v>
      </c>
      <c r="F769">
        <f>LEN(C769)-LEN(SUBSTITUTE(C769,"-",))</f>
        <v>0</v>
      </c>
      <c r="G769">
        <f t="shared" si="33"/>
        <v>0</v>
      </c>
      <c r="H769" t="e">
        <f t="shared" si="34"/>
        <v>#VALUE!</v>
      </c>
      <c r="I769" t="e">
        <f t="shared" si="35"/>
        <v>#VALUE!</v>
      </c>
      <c r="J769" t="e">
        <f t="shared" si="35"/>
        <v>#VALUE!</v>
      </c>
      <c r="K769" t="b" cm="1">
        <f t="array" ref="K769">COUNT(FIND({0,1,2,3,4,5,6,7,8,9},J769))&gt;0</f>
        <v>0</v>
      </c>
    </row>
    <row r="770" spans="1:11" x14ac:dyDescent="0.3">
      <c r="A770" s="1" t="s">
        <v>2213</v>
      </c>
      <c r="B770" t="s">
        <v>831</v>
      </c>
      <c r="C770" t="s">
        <v>2214</v>
      </c>
      <c r="D770">
        <v>1</v>
      </c>
      <c r="E770" t="s">
        <v>766</v>
      </c>
      <c r="F770">
        <f>LEN(C770)-LEN(SUBSTITUTE(C770,"-",))</f>
        <v>0</v>
      </c>
      <c r="G770">
        <f t="shared" si="33"/>
        <v>0</v>
      </c>
      <c r="H770" t="e">
        <f t="shared" si="34"/>
        <v>#VALUE!</v>
      </c>
      <c r="I770" t="e">
        <f t="shared" si="35"/>
        <v>#VALUE!</v>
      </c>
      <c r="J770" t="e">
        <f t="shared" si="35"/>
        <v>#VALUE!</v>
      </c>
      <c r="K770" t="b" cm="1">
        <f t="array" ref="K770">COUNT(FIND({0,1,2,3,4,5,6,7,8,9},J770))&gt;0</f>
        <v>0</v>
      </c>
    </row>
    <row r="771" spans="1:11" x14ac:dyDescent="0.3">
      <c r="A771" s="1" t="s">
        <v>2215</v>
      </c>
      <c r="B771" t="s">
        <v>831</v>
      </c>
      <c r="C771" t="s">
        <v>2216</v>
      </c>
      <c r="D771">
        <v>1</v>
      </c>
      <c r="E771" t="s">
        <v>766</v>
      </c>
      <c r="F771">
        <f>LEN(C771)-LEN(SUBSTITUTE(C771,"-",))</f>
        <v>2</v>
      </c>
      <c r="G771">
        <f t="shared" ref="G771:G834" si="36">IF(F771&gt;1,2,F771)</f>
        <v>2</v>
      </c>
      <c r="H771" t="str">
        <f t="shared" ref="H771:H834" si="37">RIGHT($C771,LEN($C771)-SEARCH("#",SUBSTITUTE($C771,"-","#",G771)))</f>
        <v>6393 - Datenbelieferung Transaktions- und Kundendaten</v>
      </c>
      <c r="I771" t="e">
        <f t="shared" ref="I771:J834" si="38">LEFT(G771,SEARCH(" ",G771,1)-1)</f>
        <v>#VALUE!</v>
      </c>
      <c r="J771" t="str">
        <f t="shared" si="38"/>
        <v>6393</v>
      </c>
      <c r="K771" t="b" cm="1">
        <f t="array" ref="K771">COUNT(FIND({0,1,2,3,4,5,6,7,8,9},J771))&gt;0</f>
        <v>1</v>
      </c>
    </row>
    <row r="772" spans="1:11" x14ac:dyDescent="0.3">
      <c r="A772" s="1" t="s">
        <v>2217</v>
      </c>
      <c r="B772" t="s">
        <v>831</v>
      </c>
      <c r="C772" t="s">
        <v>2218</v>
      </c>
      <c r="D772">
        <v>1</v>
      </c>
      <c r="E772" t="s">
        <v>766</v>
      </c>
      <c r="F772">
        <f>LEN(C772)-LEN(SUBSTITUTE(C772,"-",))</f>
        <v>0</v>
      </c>
      <c r="G772">
        <f t="shared" si="36"/>
        <v>0</v>
      </c>
      <c r="H772" t="e">
        <f t="shared" si="37"/>
        <v>#VALUE!</v>
      </c>
      <c r="I772" t="e">
        <f t="shared" si="38"/>
        <v>#VALUE!</v>
      </c>
      <c r="J772" t="e">
        <f t="shared" si="38"/>
        <v>#VALUE!</v>
      </c>
      <c r="K772" t="b" cm="1">
        <f t="array" ref="K772">COUNT(FIND({0,1,2,3,4,5,6,7,8,9},J772))&gt;0</f>
        <v>0</v>
      </c>
    </row>
    <row r="773" spans="1:11" x14ac:dyDescent="0.3">
      <c r="A773" s="1" t="s">
        <v>2219</v>
      </c>
      <c r="B773" t="s">
        <v>831</v>
      </c>
      <c r="C773" t="s">
        <v>2220</v>
      </c>
      <c r="D773">
        <v>1</v>
      </c>
      <c r="E773" t="s">
        <v>766</v>
      </c>
      <c r="F773">
        <f>LEN(C773)-LEN(SUBSTITUTE(C773,"-",))</f>
        <v>1</v>
      </c>
      <c r="G773">
        <f t="shared" si="36"/>
        <v>1</v>
      </c>
      <c r="H773" t="str">
        <f t="shared" si="37"/>
        <v>6748 - Aufwandseinschätzung GuV + Bilanz in BW</v>
      </c>
      <c r="I773" t="e">
        <f t="shared" si="38"/>
        <v>#VALUE!</v>
      </c>
      <c r="J773" t="str">
        <f t="shared" si="38"/>
        <v>6748</v>
      </c>
      <c r="K773" t="b" cm="1">
        <f t="array" ref="K773">COUNT(FIND({0,1,2,3,4,5,6,7,8,9},J773))&gt;0</f>
        <v>1</v>
      </c>
    </row>
    <row r="774" spans="1:11" x14ac:dyDescent="0.3">
      <c r="A774" s="1" t="s">
        <v>2221</v>
      </c>
      <c r="B774" t="s">
        <v>831</v>
      </c>
      <c r="C774" t="s">
        <v>2222</v>
      </c>
      <c r="D774">
        <v>1</v>
      </c>
      <c r="E774" t="s">
        <v>766</v>
      </c>
      <c r="F774">
        <f>LEN(C774)-LEN(SUBSTITUTE(C774,"-",))</f>
        <v>0</v>
      </c>
      <c r="G774">
        <f t="shared" si="36"/>
        <v>0</v>
      </c>
      <c r="H774" t="e">
        <f t="shared" si="37"/>
        <v>#VALUE!</v>
      </c>
      <c r="I774" t="e">
        <f t="shared" si="38"/>
        <v>#VALUE!</v>
      </c>
      <c r="J774" t="e">
        <f t="shared" si="38"/>
        <v>#VALUE!</v>
      </c>
      <c r="K774" t="b" cm="1">
        <f t="array" ref="K774">COUNT(FIND({0,1,2,3,4,5,6,7,8,9},J774))&gt;0</f>
        <v>0</v>
      </c>
    </row>
    <row r="775" spans="1:11" x14ac:dyDescent="0.3">
      <c r="A775" s="1" t="s">
        <v>2223</v>
      </c>
      <c r="B775" t="s">
        <v>831</v>
      </c>
      <c r="C775" t="s">
        <v>2224</v>
      </c>
      <c r="D775">
        <v>1</v>
      </c>
      <c r="E775" t="s">
        <v>766</v>
      </c>
      <c r="F775">
        <f>LEN(C775)-LEN(SUBSTITUTE(C775,"-",))</f>
        <v>0</v>
      </c>
      <c r="G775">
        <f t="shared" si="36"/>
        <v>0</v>
      </c>
      <c r="H775" t="e">
        <f t="shared" si="37"/>
        <v>#VALUE!</v>
      </c>
      <c r="I775" t="e">
        <f t="shared" si="38"/>
        <v>#VALUE!</v>
      </c>
      <c r="J775" t="e">
        <f t="shared" si="38"/>
        <v>#VALUE!</v>
      </c>
      <c r="K775" t="b" cm="1">
        <f t="array" ref="K775">COUNT(FIND({0,1,2,3,4,5,6,7,8,9},J775))&gt;0</f>
        <v>0</v>
      </c>
    </row>
    <row r="776" spans="1:11" x14ac:dyDescent="0.3">
      <c r="A776" s="1" t="s">
        <v>2225</v>
      </c>
      <c r="B776" t="s">
        <v>831</v>
      </c>
      <c r="C776" t="s">
        <v>2226</v>
      </c>
      <c r="D776">
        <v>1</v>
      </c>
      <c r="E776" t="s">
        <v>766</v>
      </c>
      <c r="F776">
        <f>LEN(C776)-LEN(SUBSTITUTE(C776,"-",))</f>
        <v>1</v>
      </c>
      <c r="G776">
        <f t="shared" si="36"/>
        <v>1</v>
      </c>
      <c r="H776" t="str">
        <f t="shared" si="37"/>
        <v>6924-MULI Umbenennungen</v>
      </c>
      <c r="I776" t="e">
        <f t="shared" si="38"/>
        <v>#VALUE!</v>
      </c>
      <c r="J776" t="str">
        <f t="shared" si="38"/>
        <v>6924-MULI</v>
      </c>
      <c r="K776" t="b" cm="1">
        <f t="array" ref="K776">COUNT(FIND({0,1,2,3,4,5,6,7,8,9},J776))&gt;0</f>
        <v>1</v>
      </c>
    </row>
    <row r="777" spans="1:11" x14ac:dyDescent="0.3">
      <c r="A777" s="1" t="s">
        <v>2227</v>
      </c>
      <c r="B777" t="s">
        <v>831</v>
      </c>
      <c r="C777" t="s">
        <v>2228</v>
      </c>
      <c r="D777">
        <v>1</v>
      </c>
      <c r="E777" t="s">
        <v>766</v>
      </c>
      <c r="F777">
        <f>LEN(C777)-LEN(SUBSTITUTE(C777,"-",))</f>
        <v>0</v>
      </c>
      <c r="G777">
        <f t="shared" si="36"/>
        <v>0</v>
      </c>
      <c r="H777" t="e">
        <f t="shared" si="37"/>
        <v>#VALUE!</v>
      </c>
      <c r="I777" t="e">
        <f t="shared" si="38"/>
        <v>#VALUE!</v>
      </c>
      <c r="J777" t="e">
        <f t="shared" si="38"/>
        <v>#VALUE!</v>
      </c>
      <c r="K777" t="b" cm="1">
        <f t="array" ref="K777">COUNT(FIND({0,1,2,3,4,5,6,7,8,9},J777))&gt;0</f>
        <v>0</v>
      </c>
    </row>
    <row r="778" spans="1:11" x14ac:dyDescent="0.3">
      <c r="A778" s="1" t="s">
        <v>2229</v>
      </c>
      <c r="B778" t="s">
        <v>831</v>
      </c>
      <c r="C778" t="s">
        <v>2230</v>
      </c>
      <c r="D778">
        <v>1</v>
      </c>
      <c r="E778" t="s">
        <v>766</v>
      </c>
      <c r="F778">
        <f>LEN(C778)-LEN(SUBSTITUTE(C778,"-",))</f>
        <v>2</v>
      </c>
      <c r="G778">
        <f t="shared" si="36"/>
        <v>2</v>
      </c>
      <c r="H778" t="str">
        <f t="shared" si="37"/>
        <v>7011-Aufwandseinschätzung Erweiterung Muli-Query</v>
      </c>
      <c r="I778" t="e">
        <f t="shared" si="38"/>
        <v>#VALUE!</v>
      </c>
      <c r="J778" t="str">
        <f t="shared" si="38"/>
        <v>7011-Aufwandseinschätzung</v>
      </c>
      <c r="K778" t="b" cm="1">
        <f t="array" ref="K778">COUNT(FIND({0,1,2,3,4,5,6,7,8,9},J778))&gt;0</f>
        <v>1</v>
      </c>
    </row>
    <row r="779" spans="1:11" x14ac:dyDescent="0.3">
      <c r="A779" s="1" t="s">
        <v>2231</v>
      </c>
      <c r="B779" t="s">
        <v>831</v>
      </c>
      <c r="C779" t="s">
        <v>2232</v>
      </c>
      <c r="D779">
        <v>1</v>
      </c>
      <c r="E779" t="s">
        <v>766</v>
      </c>
      <c r="F779">
        <f>LEN(C779)-LEN(SUBSTITUTE(C779,"-",))</f>
        <v>0</v>
      </c>
      <c r="G779">
        <f t="shared" si="36"/>
        <v>0</v>
      </c>
      <c r="H779" t="e">
        <f t="shared" si="37"/>
        <v>#VALUE!</v>
      </c>
      <c r="I779" t="e">
        <f t="shared" si="38"/>
        <v>#VALUE!</v>
      </c>
      <c r="J779" t="e">
        <f t="shared" si="38"/>
        <v>#VALUE!</v>
      </c>
      <c r="K779" t="b" cm="1">
        <f t="array" ref="K779">COUNT(FIND({0,1,2,3,4,5,6,7,8,9},J779))&gt;0</f>
        <v>0</v>
      </c>
    </row>
    <row r="780" spans="1:11" x14ac:dyDescent="0.3">
      <c r="A780" s="1" t="s">
        <v>2233</v>
      </c>
      <c r="B780" t="s">
        <v>831</v>
      </c>
      <c r="C780" t="s">
        <v>2234</v>
      </c>
      <c r="D780">
        <v>1</v>
      </c>
      <c r="E780" t="s">
        <v>766</v>
      </c>
      <c r="F780">
        <f>LEN(C780)-LEN(SUBSTITUTE(C780,"-",))</f>
        <v>1</v>
      </c>
      <c r="G780">
        <f t="shared" si="36"/>
        <v>1</v>
      </c>
      <c r="H780" t="str">
        <f t="shared" si="37"/>
        <v>7301-Rohmuli keine Artikelanlage möglich</v>
      </c>
      <c r="I780" t="e">
        <f t="shared" si="38"/>
        <v>#VALUE!</v>
      </c>
      <c r="J780" t="str">
        <f t="shared" si="38"/>
        <v>7301-Rohmuli</v>
      </c>
      <c r="K780" t="b" cm="1">
        <f t="array" ref="K780">COUNT(FIND({0,1,2,3,4,5,6,7,8,9},J780))&gt;0</f>
        <v>1</v>
      </c>
    </row>
    <row r="781" spans="1:11" x14ac:dyDescent="0.3">
      <c r="A781" s="1" t="s">
        <v>2235</v>
      </c>
      <c r="B781" t="s">
        <v>831</v>
      </c>
      <c r="C781" t="s">
        <v>2236</v>
      </c>
      <c r="D781">
        <v>1</v>
      </c>
      <c r="E781" t="s">
        <v>766</v>
      </c>
      <c r="F781">
        <f>LEN(C781)-LEN(SUBSTITUTE(C781,"-",))</f>
        <v>1</v>
      </c>
      <c r="G781">
        <f t="shared" si="36"/>
        <v>1</v>
      </c>
      <c r="H781" t="str">
        <f t="shared" si="37"/>
        <v>7323-Spiegeln Artikel in Muli</v>
      </c>
      <c r="I781" t="e">
        <f t="shared" si="38"/>
        <v>#VALUE!</v>
      </c>
      <c r="J781" t="str">
        <f t="shared" si="38"/>
        <v>7323-Spiegeln</v>
      </c>
      <c r="K781" t="b" cm="1">
        <f t="array" ref="K781">COUNT(FIND({0,1,2,3,4,5,6,7,8,9},J781))&gt;0</f>
        <v>1</v>
      </c>
    </row>
    <row r="782" spans="1:11" x14ac:dyDescent="0.3">
      <c r="A782" s="1" t="s">
        <v>2237</v>
      </c>
      <c r="B782" t="s">
        <v>831</v>
      </c>
      <c r="C782" t="s">
        <v>2238</v>
      </c>
      <c r="D782">
        <v>1</v>
      </c>
      <c r="E782" t="s">
        <v>766</v>
      </c>
      <c r="F782">
        <f>LEN(C782)-LEN(SUBSTITUTE(C782,"-",))</f>
        <v>1</v>
      </c>
      <c r="G782">
        <f t="shared" si="36"/>
        <v>1</v>
      </c>
      <c r="H782" t="str">
        <f t="shared" si="37"/>
        <v>7381-Artikel 292784 spigeln aus 135 in 136</v>
      </c>
      <c r="I782" t="e">
        <f t="shared" si="38"/>
        <v>#VALUE!</v>
      </c>
      <c r="J782" t="str">
        <f t="shared" si="38"/>
        <v>7381-Artikel</v>
      </c>
      <c r="K782" t="b" cm="1">
        <f t="array" ref="K782">COUNT(FIND({0,1,2,3,4,5,6,7,8,9},J782))&gt;0</f>
        <v>1</v>
      </c>
    </row>
    <row r="783" spans="1:11" x14ac:dyDescent="0.3">
      <c r="A783" s="1" t="s">
        <v>2239</v>
      </c>
      <c r="B783" t="s">
        <v>831</v>
      </c>
      <c r="C783" t="s">
        <v>2240</v>
      </c>
      <c r="D783">
        <v>1</v>
      </c>
      <c r="E783" t="s">
        <v>766</v>
      </c>
      <c r="F783">
        <f>LEN(C783)-LEN(SUBSTITUTE(C783,"-",))</f>
        <v>1</v>
      </c>
      <c r="G783">
        <f t="shared" si="36"/>
        <v>1</v>
      </c>
      <c r="H783" t="str">
        <f t="shared" si="37"/>
        <v>7416-Artikel von 135 in 136 spiegeln</v>
      </c>
      <c r="I783" t="e">
        <f t="shared" si="38"/>
        <v>#VALUE!</v>
      </c>
      <c r="J783" t="str">
        <f t="shared" si="38"/>
        <v>7416-Artikel</v>
      </c>
      <c r="K783" t="b" cm="1">
        <f t="array" ref="K783">COUNT(FIND({0,1,2,3,4,5,6,7,8,9},J783))&gt;0</f>
        <v>1</v>
      </c>
    </row>
    <row r="784" spans="1:11" x14ac:dyDescent="0.3">
      <c r="A784" s="1" t="s">
        <v>2241</v>
      </c>
      <c r="B784" t="s">
        <v>831</v>
      </c>
      <c r="C784" t="s">
        <v>2242</v>
      </c>
      <c r="D784">
        <v>1</v>
      </c>
      <c r="E784" t="s">
        <v>766</v>
      </c>
      <c r="F784">
        <f>LEN(C784)-LEN(SUBSTITUTE(C784,"-",))</f>
        <v>1</v>
      </c>
      <c r="G784">
        <f t="shared" si="36"/>
        <v>1</v>
      </c>
      <c r="H784" t="str">
        <f t="shared" si="37"/>
        <v>7462-Artikel 252444 läßt sich nicht in 136 spiegeln</v>
      </c>
      <c r="I784" t="e">
        <f t="shared" si="38"/>
        <v>#VALUE!</v>
      </c>
      <c r="J784" t="str">
        <f t="shared" si="38"/>
        <v>7462-Artikel</v>
      </c>
      <c r="K784" t="b" cm="1">
        <f t="array" ref="K784">COUNT(FIND({0,1,2,3,4,5,6,7,8,9},J784))&gt;0</f>
        <v>1</v>
      </c>
    </row>
    <row r="785" spans="1:11" x14ac:dyDescent="0.3">
      <c r="A785" s="1" t="s">
        <v>2243</v>
      </c>
      <c r="B785" t="s">
        <v>831</v>
      </c>
      <c r="C785" t="s">
        <v>2244</v>
      </c>
      <c r="D785">
        <v>1</v>
      </c>
      <c r="E785" t="s">
        <v>766</v>
      </c>
      <c r="F785">
        <f>LEN(C785)-LEN(SUBSTITUTE(C785,"-",))</f>
        <v>1</v>
      </c>
      <c r="G785">
        <f t="shared" si="36"/>
        <v>1</v>
      </c>
      <c r="H785" t="str">
        <f t="shared" si="37"/>
        <v>7524-falscher Markennamen 363974 ändern</v>
      </c>
      <c r="I785" t="e">
        <f t="shared" si="38"/>
        <v>#VALUE!</v>
      </c>
      <c r="J785" t="str">
        <f t="shared" si="38"/>
        <v>7524-falscher</v>
      </c>
      <c r="K785" t="b" cm="1">
        <f t="array" ref="K785">COUNT(FIND({0,1,2,3,4,5,6,7,8,9},J785))&gt;0</f>
        <v>1</v>
      </c>
    </row>
    <row r="786" spans="1:11" x14ac:dyDescent="0.3">
      <c r="A786" s="1" t="s">
        <v>2245</v>
      </c>
      <c r="B786" t="s">
        <v>831</v>
      </c>
      <c r="C786" t="s">
        <v>2246</v>
      </c>
      <c r="D786">
        <v>1</v>
      </c>
      <c r="E786" t="s">
        <v>766</v>
      </c>
      <c r="F786">
        <f>LEN(C786)-LEN(SUBSTITUTE(C786,"-",))</f>
        <v>1</v>
      </c>
      <c r="G786">
        <f t="shared" si="36"/>
        <v>1</v>
      </c>
      <c r="H786" t="str">
        <f t="shared" si="37"/>
        <v>7557-376736 Kreditor 73172 in Muli 136</v>
      </c>
      <c r="I786" t="e">
        <f t="shared" si="38"/>
        <v>#VALUE!</v>
      </c>
      <c r="J786" t="str">
        <f t="shared" si="38"/>
        <v>7557-376736</v>
      </c>
      <c r="K786" t="b" cm="1">
        <f t="array" ref="K786">COUNT(FIND({0,1,2,3,4,5,6,7,8,9},J786))&gt;0</f>
        <v>1</v>
      </c>
    </row>
    <row r="787" spans="1:11" x14ac:dyDescent="0.3">
      <c r="A787" s="1" t="s">
        <v>2247</v>
      </c>
      <c r="B787" t="s">
        <v>831</v>
      </c>
      <c r="C787" t="s">
        <v>2248</v>
      </c>
      <c r="D787">
        <v>1</v>
      </c>
      <c r="E787" t="s">
        <v>766</v>
      </c>
      <c r="F787">
        <f>LEN(C787)-LEN(SUBSTITUTE(C787,"-",))</f>
        <v>1</v>
      </c>
      <c r="G787">
        <f t="shared" si="36"/>
        <v>1</v>
      </c>
      <c r="H787" t="str">
        <f t="shared" si="37"/>
        <v>7653-Muli 136 / Kosten nicht im SAP übertragen!</v>
      </c>
      <c r="I787" t="e">
        <f t="shared" si="38"/>
        <v>#VALUE!</v>
      </c>
      <c r="J787" t="str">
        <f t="shared" si="38"/>
        <v>7653-Muli</v>
      </c>
      <c r="K787" t="b" cm="1">
        <f t="array" ref="K787">COUNT(FIND({0,1,2,3,4,5,6,7,8,9},J787))&gt;0</f>
        <v>1</v>
      </c>
    </row>
    <row r="788" spans="1:11" x14ac:dyDescent="0.3">
      <c r="A788" s="1" t="s">
        <v>2249</v>
      </c>
      <c r="B788" t="s">
        <v>831</v>
      </c>
      <c r="C788" t="s">
        <v>2250</v>
      </c>
      <c r="D788">
        <v>1</v>
      </c>
      <c r="E788" t="s">
        <v>766</v>
      </c>
      <c r="F788">
        <f>LEN(C788)-LEN(SUBSTITUTE(C788,"-",))</f>
        <v>1</v>
      </c>
      <c r="G788">
        <f t="shared" si="36"/>
        <v>1</v>
      </c>
      <c r="H788" t="str">
        <f t="shared" si="37"/>
        <v>7657-Artikel 352850 FS17(135)</v>
      </c>
      <c r="I788" t="e">
        <f t="shared" si="38"/>
        <v>#VALUE!</v>
      </c>
      <c r="J788" t="str">
        <f t="shared" si="38"/>
        <v>7657-Artikel</v>
      </c>
      <c r="K788" t="b" cm="1">
        <f t="array" ref="K788">COUNT(FIND({0,1,2,3,4,5,6,7,8,9},J788))&gt;0</f>
        <v>1</v>
      </c>
    </row>
    <row r="789" spans="1:11" x14ac:dyDescent="0.3">
      <c r="A789" s="1" t="s">
        <v>2251</v>
      </c>
      <c r="B789" t="s">
        <v>831</v>
      </c>
      <c r="C789" t="s">
        <v>2252</v>
      </c>
      <c r="D789">
        <v>1</v>
      </c>
      <c r="E789" t="s">
        <v>766</v>
      </c>
      <c r="F789">
        <f>LEN(C789)-LEN(SUBSTITUTE(C789,"-",))</f>
        <v>1</v>
      </c>
      <c r="G789">
        <f t="shared" si="36"/>
        <v>1</v>
      </c>
      <c r="H789" t="str">
        <f t="shared" si="37"/>
        <v>7660-Neuangelegte Artikel (Mammut 136)</v>
      </c>
      <c r="I789" t="e">
        <f t="shared" si="38"/>
        <v>#VALUE!</v>
      </c>
      <c r="J789" t="str">
        <f t="shared" si="38"/>
        <v>7660-Neuangelegte</v>
      </c>
      <c r="K789" t="b" cm="1">
        <f t="array" ref="K789">COUNT(FIND({0,1,2,3,4,5,6,7,8,9},J789))&gt;0</f>
        <v>1</v>
      </c>
    </row>
    <row r="790" spans="1:11" x14ac:dyDescent="0.3">
      <c r="A790" s="1" t="s">
        <v>2253</v>
      </c>
      <c r="B790" t="s">
        <v>831</v>
      </c>
      <c r="C790" t="s">
        <v>68</v>
      </c>
      <c r="D790">
        <v>1</v>
      </c>
      <c r="E790" t="s">
        <v>766</v>
      </c>
      <c r="F790">
        <f>LEN(C790)-LEN(SUBSTITUTE(C790,"-",))</f>
        <v>1</v>
      </c>
      <c r="G790">
        <f t="shared" si="36"/>
        <v>1</v>
      </c>
      <c r="H790" t="str">
        <f t="shared" si="37"/>
        <v>Koordination</v>
      </c>
      <c r="I790" t="e">
        <f t="shared" si="38"/>
        <v>#VALUE!</v>
      </c>
      <c r="J790" t="e">
        <f t="shared" si="38"/>
        <v>#VALUE!</v>
      </c>
      <c r="K790" t="b" cm="1">
        <f t="array" ref="K790">COUNT(FIND({0,1,2,3,4,5,6,7,8,9},J790))&gt;0</f>
        <v>0</v>
      </c>
    </row>
    <row r="791" spans="1:11" x14ac:dyDescent="0.3">
      <c r="A791" s="1" t="s">
        <v>2254</v>
      </c>
      <c r="B791" t="s">
        <v>831</v>
      </c>
      <c r="C791" t="s">
        <v>1034</v>
      </c>
      <c r="D791">
        <v>1</v>
      </c>
      <c r="E791" t="s">
        <v>766</v>
      </c>
      <c r="F791">
        <f>LEN(C791)-LEN(SUBSTITUTE(C791,"-",))</f>
        <v>1</v>
      </c>
      <c r="G791">
        <f t="shared" si="36"/>
        <v>1</v>
      </c>
      <c r="H791" t="str">
        <f t="shared" si="37"/>
        <v>UHDs/Tickets</v>
      </c>
      <c r="I791" t="e">
        <f t="shared" si="38"/>
        <v>#VALUE!</v>
      </c>
      <c r="J791" t="e">
        <f t="shared" si="38"/>
        <v>#VALUE!</v>
      </c>
      <c r="K791" t="b" cm="1">
        <f t="array" ref="K791">COUNT(FIND({0,1,2,3,4,5,6,7,8,9},J791))&gt;0</f>
        <v>0</v>
      </c>
    </row>
    <row r="792" spans="1:11" x14ac:dyDescent="0.3">
      <c r="A792" s="1" t="s">
        <v>2255</v>
      </c>
      <c r="B792" t="s">
        <v>831</v>
      </c>
      <c r="C792" t="s">
        <v>456</v>
      </c>
      <c r="D792">
        <v>1</v>
      </c>
      <c r="E792" t="s">
        <v>766</v>
      </c>
      <c r="F792">
        <f>LEN(C792)-LEN(SUBSTITUTE(C792,"-",))</f>
        <v>1</v>
      </c>
      <c r="G792">
        <f t="shared" si="36"/>
        <v>1</v>
      </c>
      <c r="H792" t="str">
        <f t="shared" si="37"/>
        <v>Reise</v>
      </c>
      <c r="I792" t="e">
        <f t="shared" si="38"/>
        <v>#VALUE!</v>
      </c>
      <c r="J792" t="e">
        <f t="shared" si="38"/>
        <v>#VALUE!</v>
      </c>
      <c r="K792" t="b" cm="1">
        <f t="array" ref="K792">COUNT(FIND({0,1,2,3,4,5,6,7,8,9},J792))&gt;0</f>
        <v>0</v>
      </c>
    </row>
    <row r="793" spans="1:11" x14ac:dyDescent="0.3">
      <c r="A793" s="1" t="s">
        <v>2256</v>
      </c>
      <c r="B793" t="s">
        <v>833</v>
      </c>
      <c r="C793" t="s">
        <v>2257</v>
      </c>
      <c r="D793">
        <v>1</v>
      </c>
      <c r="E793" t="s">
        <v>766</v>
      </c>
      <c r="F793">
        <f>LEN(C793)-LEN(SUBSTITUTE(C793,"-",))</f>
        <v>1</v>
      </c>
      <c r="G793">
        <f t="shared" si="36"/>
        <v>1</v>
      </c>
      <c r="H793" t="str">
        <f t="shared" si="37"/>
        <v>6415 - Einarbeitung Herr Donat im BW</v>
      </c>
      <c r="I793" t="e">
        <f t="shared" si="38"/>
        <v>#VALUE!</v>
      </c>
      <c r="J793" t="str">
        <f t="shared" si="38"/>
        <v>6415</v>
      </c>
      <c r="K793" t="b" cm="1">
        <f t="array" ref="K793">COUNT(FIND({0,1,2,3,4,5,6,7,8,9},J793))&gt;0</f>
        <v>1</v>
      </c>
    </row>
    <row r="794" spans="1:11" x14ac:dyDescent="0.3">
      <c r="A794" s="1" t="s">
        <v>2258</v>
      </c>
      <c r="B794" t="s">
        <v>839</v>
      </c>
      <c r="C794" t="s">
        <v>74</v>
      </c>
      <c r="D794">
        <v>1</v>
      </c>
      <c r="E794" t="s">
        <v>766</v>
      </c>
      <c r="F794">
        <f>LEN(C794)-LEN(SUBSTITUTE(C794,"-",))</f>
        <v>1</v>
      </c>
      <c r="G794">
        <f t="shared" si="36"/>
        <v>1</v>
      </c>
      <c r="H794" t="str">
        <f t="shared" si="37"/>
        <v>PM</v>
      </c>
      <c r="I794" t="e">
        <f t="shared" si="38"/>
        <v>#VALUE!</v>
      </c>
      <c r="J794" t="e">
        <f t="shared" si="38"/>
        <v>#VALUE!</v>
      </c>
      <c r="K794" t="b" cm="1">
        <f t="array" ref="K794">COUNT(FIND({0,1,2,3,4,5,6,7,8,9},J794))&gt;0</f>
        <v>0</v>
      </c>
    </row>
    <row r="795" spans="1:11" x14ac:dyDescent="0.3">
      <c r="A795" s="1" t="s">
        <v>2259</v>
      </c>
      <c r="B795" t="s">
        <v>839</v>
      </c>
      <c r="C795" t="s">
        <v>2260</v>
      </c>
      <c r="D795">
        <v>1</v>
      </c>
      <c r="E795" t="s">
        <v>766</v>
      </c>
      <c r="F795">
        <f>LEN(C795)-LEN(SUBSTITUTE(C795,"-",))</f>
        <v>1</v>
      </c>
      <c r="G795">
        <f t="shared" si="36"/>
        <v>1</v>
      </c>
      <c r="H795" t="str">
        <f t="shared" si="37"/>
        <v>Feinkonzeption</v>
      </c>
      <c r="I795" t="e">
        <f t="shared" si="38"/>
        <v>#VALUE!</v>
      </c>
      <c r="J795" t="e">
        <f t="shared" si="38"/>
        <v>#VALUE!</v>
      </c>
      <c r="K795" t="b" cm="1">
        <f t="array" ref="K795">COUNT(FIND({0,1,2,3,4,5,6,7,8,9},J795))&gt;0</f>
        <v>0</v>
      </c>
    </row>
    <row r="796" spans="1:11" x14ac:dyDescent="0.3">
      <c r="A796" s="1" t="s">
        <v>2261</v>
      </c>
      <c r="B796" t="s">
        <v>839</v>
      </c>
      <c r="C796" t="s">
        <v>2262</v>
      </c>
      <c r="D796">
        <v>1</v>
      </c>
      <c r="E796" t="s">
        <v>766</v>
      </c>
      <c r="F796">
        <f>LEN(C796)-LEN(SUBSTITUTE(C796,"-",))</f>
        <v>1</v>
      </c>
      <c r="G796">
        <f t="shared" si="36"/>
        <v>1</v>
      </c>
      <c r="H796" t="str">
        <f t="shared" si="37"/>
        <v>lagerinterne Prozesse</v>
      </c>
      <c r="I796" t="e">
        <f t="shared" si="38"/>
        <v>#VALUE!</v>
      </c>
      <c r="J796" t="str">
        <f t="shared" si="38"/>
        <v>lagerinterne</v>
      </c>
      <c r="K796" t="b" cm="1">
        <f t="array" ref="K796">COUNT(FIND({0,1,2,3,4,5,6,7,8,9},J796))&gt;0</f>
        <v>0</v>
      </c>
    </row>
    <row r="797" spans="1:11" x14ac:dyDescent="0.3">
      <c r="A797" s="1" t="s">
        <v>2263</v>
      </c>
      <c r="B797" t="s">
        <v>839</v>
      </c>
      <c r="C797" t="s">
        <v>2264</v>
      </c>
      <c r="D797">
        <v>1</v>
      </c>
      <c r="E797" t="s">
        <v>766</v>
      </c>
      <c r="F797">
        <f>LEN(C797)-LEN(SUBSTITUTE(C797,"-",))</f>
        <v>1</v>
      </c>
      <c r="G797">
        <f t="shared" si="36"/>
        <v>1</v>
      </c>
      <c r="H797" t="str">
        <f t="shared" si="37"/>
        <v>Lastenhefterstellung</v>
      </c>
      <c r="I797" t="e">
        <f t="shared" si="38"/>
        <v>#VALUE!</v>
      </c>
      <c r="J797" t="e">
        <f t="shared" si="38"/>
        <v>#VALUE!</v>
      </c>
      <c r="K797" t="b" cm="1">
        <f t="array" ref="K797">COUNT(FIND({0,1,2,3,4,5,6,7,8,9},J797))&gt;0</f>
        <v>0</v>
      </c>
    </row>
    <row r="798" spans="1:11" x14ac:dyDescent="0.3">
      <c r="A798" s="1" t="s">
        <v>2265</v>
      </c>
      <c r="B798" t="s">
        <v>839</v>
      </c>
      <c r="C798" t="s">
        <v>2266</v>
      </c>
      <c r="D798">
        <v>1</v>
      </c>
      <c r="E798" t="s">
        <v>766</v>
      </c>
      <c r="F798">
        <f>LEN(C798)-LEN(SUBSTITUTE(C798,"-",))</f>
        <v>1</v>
      </c>
      <c r="G798">
        <f t="shared" si="36"/>
        <v>1</v>
      </c>
      <c r="H798" t="str">
        <f t="shared" si="37"/>
        <v>Warenausgang</v>
      </c>
      <c r="I798" t="e">
        <f t="shared" si="38"/>
        <v>#VALUE!</v>
      </c>
      <c r="J798" t="e">
        <f t="shared" si="38"/>
        <v>#VALUE!</v>
      </c>
      <c r="K798" t="b" cm="1">
        <f t="array" ref="K798">COUNT(FIND({0,1,2,3,4,5,6,7,8,9},J798))&gt;0</f>
        <v>0</v>
      </c>
    </row>
    <row r="799" spans="1:11" x14ac:dyDescent="0.3">
      <c r="A799" s="1" t="s">
        <v>2267</v>
      </c>
      <c r="B799" t="s">
        <v>839</v>
      </c>
      <c r="C799" t="s">
        <v>2268</v>
      </c>
      <c r="D799">
        <v>1</v>
      </c>
      <c r="E799" t="s">
        <v>766</v>
      </c>
      <c r="F799">
        <f>LEN(C799)-LEN(SUBSTITUTE(C799,"-",))</f>
        <v>1</v>
      </c>
      <c r="G799">
        <f t="shared" si="36"/>
        <v>1</v>
      </c>
      <c r="H799" t="str">
        <f t="shared" si="37"/>
        <v>SD Label Nachdruck</v>
      </c>
      <c r="I799" t="e">
        <f t="shared" si="38"/>
        <v>#VALUE!</v>
      </c>
      <c r="J799" t="str">
        <f t="shared" si="38"/>
        <v>SD</v>
      </c>
      <c r="K799" t="b" cm="1">
        <f t="array" ref="K799">COUNT(FIND({0,1,2,3,4,5,6,7,8,9},J799))&gt;0</f>
        <v>0</v>
      </c>
    </row>
    <row r="800" spans="1:11" x14ac:dyDescent="0.3">
      <c r="A800" s="1" t="s">
        <v>2269</v>
      </c>
      <c r="B800" t="s">
        <v>839</v>
      </c>
      <c r="C800" t="s">
        <v>2270</v>
      </c>
      <c r="D800">
        <v>1</v>
      </c>
      <c r="E800" t="s">
        <v>766</v>
      </c>
      <c r="F800">
        <f>LEN(C800)-LEN(SUBSTITUTE(C800,"-",))</f>
        <v>1</v>
      </c>
      <c r="G800">
        <f t="shared" si="36"/>
        <v>1</v>
      </c>
      <c r="H800" t="str">
        <f t="shared" si="37"/>
        <v>Change Feinkonzept</v>
      </c>
      <c r="I800" t="e">
        <f t="shared" si="38"/>
        <v>#VALUE!</v>
      </c>
      <c r="J800" t="str">
        <f t="shared" si="38"/>
        <v>Change</v>
      </c>
      <c r="K800" t="b" cm="1">
        <f t="array" ref="K800">COUNT(FIND({0,1,2,3,4,5,6,7,8,9},J800))&gt;0</f>
        <v>0</v>
      </c>
    </row>
    <row r="801" spans="1:11" x14ac:dyDescent="0.3">
      <c r="A801" s="1" t="s">
        <v>2271</v>
      </c>
      <c r="B801" t="s">
        <v>839</v>
      </c>
      <c r="C801" t="s">
        <v>2272</v>
      </c>
      <c r="D801">
        <v>1</v>
      </c>
      <c r="E801" t="s">
        <v>766</v>
      </c>
      <c r="F801">
        <f>LEN(C801)-LEN(SUBSTITUTE(C801,"-",))</f>
        <v>1</v>
      </c>
      <c r="G801">
        <f t="shared" si="36"/>
        <v>1</v>
      </c>
      <c r="H801" t="str">
        <f t="shared" si="37"/>
        <v>Support FB Prozesse</v>
      </c>
      <c r="I801" t="e">
        <f t="shared" si="38"/>
        <v>#VALUE!</v>
      </c>
      <c r="J801" t="str">
        <f t="shared" si="38"/>
        <v>Support</v>
      </c>
      <c r="K801" t="b" cm="1">
        <f t="array" ref="K801">COUNT(FIND({0,1,2,3,4,5,6,7,8,9},J801))&gt;0</f>
        <v>0</v>
      </c>
    </row>
    <row r="802" spans="1:11" x14ac:dyDescent="0.3">
      <c r="A802" s="1" t="s">
        <v>2273</v>
      </c>
      <c r="B802" t="s">
        <v>839</v>
      </c>
      <c r="C802" t="s">
        <v>2274</v>
      </c>
      <c r="D802">
        <v>1</v>
      </c>
      <c r="E802" t="s">
        <v>766</v>
      </c>
      <c r="F802">
        <f>LEN(C802)-LEN(SUBSTITUTE(C802,"-",))</f>
        <v>1</v>
      </c>
      <c r="G802">
        <f t="shared" si="36"/>
        <v>1</v>
      </c>
      <c r="H802" t="str">
        <f t="shared" si="37"/>
        <v>GoLive Vorbereitung</v>
      </c>
      <c r="I802" t="e">
        <f t="shared" si="38"/>
        <v>#VALUE!</v>
      </c>
      <c r="J802" t="str">
        <f t="shared" si="38"/>
        <v>GoLive</v>
      </c>
      <c r="K802" t="b" cm="1">
        <f t="array" ref="K802">COUNT(FIND({0,1,2,3,4,5,6,7,8,9},J802))&gt;0</f>
        <v>0</v>
      </c>
    </row>
    <row r="803" spans="1:11" x14ac:dyDescent="0.3">
      <c r="A803" s="1" t="s">
        <v>2275</v>
      </c>
      <c r="B803" t="s">
        <v>839</v>
      </c>
      <c r="C803" t="s">
        <v>2276</v>
      </c>
      <c r="D803">
        <v>1</v>
      </c>
      <c r="E803" t="s">
        <v>766</v>
      </c>
      <c r="F803">
        <f>LEN(C803)-LEN(SUBSTITUTE(C803,"-",))</f>
        <v>2</v>
      </c>
      <c r="G803">
        <f t="shared" si="36"/>
        <v>2</v>
      </c>
      <c r="H803" t="str">
        <f t="shared" si="37"/>
        <v>Support</v>
      </c>
      <c r="I803" t="e">
        <f t="shared" si="38"/>
        <v>#VALUE!</v>
      </c>
      <c r="J803" t="e">
        <f t="shared" si="38"/>
        <v>#VALUE!</v>
      </c>
      <c r="K803" t="b" cm="1">
        <f t="array" ref="K803">COUNT(FIND({0,1,2,3,4,5,6,7,8,9},J803))&gt;0</f>
        <v>0</v>
      </c>
    </row>
    <row r="804" spans="1:11" x14ac:dyDescent="0.3">
      <c r="A804" s="1" t="s">
        <v>2277</v>
      </c>
      <c r="B804" t="s">
        <v>839</v>
      </c>
      <c r="C804" t="s">
        <v>2278</v>
      </c>
      <c r="D804">
        <v>1</v>
      </c>
      <c r="E804" t="s">
        <v>766</v>
      </c>
      <c r="F804">
        <f>LEN(C804)-LEN(SUBSTITUTE(C804,"-",))</f>
        <v>1</v>
      </c>
      <c r="G804">
        <f t="shared" si="36"/>
        <v>1</v>
      </c>
      <c r="H804" t="str">
        <f t="shared" si="37"/>
        <v>Anwendertests</v>
      </c>
      <c r="I804" t="e">
        <f t="shared" si="38"/>
        <v>#VALUE!</v>
      </c>
      <c r="J804" t="e">
        <f t="shared" si="38"/>
        <v>#VALUE!</v>
      </c>
      <c r="K804" t="b" cm="1">
        <f t="array" ref="K804">COUNT(FIND({0,1,2,3,4,5,6,7,8,9},J804))&gt;0</f>
        <v>0</v>
      </c>
    </row>
    <row r="805" spans="1:11" x14ac:dyDescent="0.3">
      <c r="A805" s="1" t="s">
        <v>2279</v>
      </c>
      <c r="B805" t="s">
        <v>839</v>
      </c>
      <c r="C805" t="s">
        <v>2280</v>
      </c>
      <c r="D805">
        <v>1</v>
      </c>
      <c r="E805" t="s">
        <v>766</v>
      </c>
      <c r="F805">
        <f>LEN(C805)-LEN(SUBSTITUTE(C805,"-",))</f>
        <v>1</v>
      </c>
      <c r="G805">
        <f t="shared" si="36"/>
        <v>1</v>
      </c>
      <c r="H805" t="str">
        <f t="shared" si="37"/>
        <v>Technische Dokumentation</v>
      </c>
      <c r="I805" t="e">
        <f t="shared" si="38"/>
        <v>#VALUE!</v>
      </c>
      <c r="J805" t="str">
        <f t="shared" si="38"/>
        <v>Technische</v>
      </c>
      <c r="K805" t="b" cm="1">
        <f t="array" ref="K805">COUNT(FIND({0,1,2,3,4,5,6,7,8,9},J805))&gt;0</f>
        <v>0</v>
      </c>
    </row>
    <row r="806" spans="1:11" x14ac:dyDescent="0.3">
      <c r="A806" s="1" t="s">
        <v>2281</v>
      </c>
      <c r="B806" t="s">
        <v>839</v>
      </c>
      <c r="C806" t="s">
        <v>2282</v>
      </c>
      <c r="D806">
        <v>1</v>
      </c>
      <c r="E806" t="s">
        <v>766</v>
      </c>
      <c r="F806">
        <f>LEN(C806)-LEN(SUBSTITUTE(C806,"-",))</f>
        <v>1</v>
      </c>
      <c r="G806">
        <f t="shared" si="36"/>
        <v>1</v>
      </c>
      <c r="H806" t="str">
        <f t="shared" si="37"/>
        <v>Waageanbindung</v>
      </c>
      <c r="I806" t="e">
        <f t="shared" si="38"/>
        <v>#VALUE!</v>
      </c>
      <c r="J806" t="e">
        <f t="shared" si="38"/>
        <v>#VALUE!</v>
      </c>
      <c r="K806" t="b" cm="1">
        <f t="array" ref="K806">COUNT(FIND({0,1,2,3,4,5,6,7,8,9},J806))&gt;0</f>
        <v>0</v>
      </c>
    </row>
    <row r="807" spans="1:11" x14ac:dyDescent="0.3">
      <c r="A807" s="1" t="s">
        <v>2283</v>
      </c>
      <c r="B807" t="s">
        <v>839</v>
      </c>
      <c r="C807" t="s">
        <v>2284</v>
      </c>
      <c r="D807">
        <v>1</v>
      </c>
      <c r="E807" t="s">
        <v>766</v>
      </c>
      <c r="F807">
        <f>LEN(C807)-LEN(SUBSTITUTE(C807,"-",))</f>
        <v>1</v>
      </c>
      <c r="G807">
        <f t="shared" si="36"/>
        <v>1</v>
      </c>
      <c r="H807" t="str">
        <f t="shared" si="37"/>
        <v>Volumenmessgerät</v>
      </c>
      <c r="I807" t="e">
        <f t="shared" si="38"/>
        <v>#VALUE!</v>
      </c>
      <c r="J807" t="e">
        <f t="shared" si="38"/>
        <v>#VALUE!</v>
      </c>
      <c r="K807" t="b" cm="1">
        <f t="array" ref="K807">COUNT(FIND({0,1,2,3,4,5,6,7,8,9},J807))&gt;0</f>
        <v>0</v>
      </c>
    </row>
    <row r="808" spans="1:11" x14ac:dyDescent="0.3">
      <c r="A808" s="1" t="s">
        <v>2285</v>
      </c>
      <c r="B808" t="s">
        <v>839</v>
      </c>
      <c r="C808" t="s">
        <v>2286</v>
      </c>
      <c r="D808">
        <v>1</v>
      </c>
      <c r="E808" t="s">
        <v>766</v>
      </c>
      <c r="F808">
        <f>LEN(C808)-LEN(SUBSTITUTE(C808,"-",))</f>
        <v>1</v>
      </c>
      <c r="G808">
        <f t="shared" si="36"/>
        <v>1</v>
      </c>
      <c r="H808" t="str">
        <f t="shared" si="37"/>
        <v>Packplatzanwendung</v>
      </c>
      <c r="I808" t="e">
        <f t="shared" si="38"/>
        <v>#VALUE!</v>
      </c>
      <c r="J808" t="e">
        <f t="shared" si="38"/>
        <v>#VALUE!</v>
      </c>
      <c r="K808" t="b" cm="1">
        <f t="array" ref="K808">COUNT(FIND({0,1,2,3,4,5,6,7,8,9},J808))&gt;0</f>
        <v>0</v>
      </c>
    </row>
    <row r="809" spans="1:11" x14ac:dyDescent="0.3">
      <c r="A809" s="1" t="s">
        <v>2287</v>
      </c>
      <c r="B809" t="s">
        <v>839</v>
      </c>
      <c r="C809" t="s">
        <v>2288</v>
      </c>
      <c r="D809">
        <v>1</v>
      </c>
      <c r="E809" t="s">
        <v>766</v>
      </c>
      <c r="F809">
        <f>LEN(C809)-LEN(SUBSTITUTE(C809,"-",))</f>
        <v>1</v>
      </c>
      <c r="G809">
        <f t="shared" si="36"/>
        <v>1</v>
      </c>
      <c r="H809" t="str">
        <f t="shared" si="37"/>
        <v>Wareneingang</v>
      </c>
      <c r="I809" t="e">
        <f t="shared" si="38"/>
        <v>#VALUE!</v>
      </c>
      <c r="J809" t="e">
        <f t="shared" si="38"/>
        <v>#VALUE!</v>
      </c>
      <c r="K809" t="b" cm="1">
        <f t="array" ref="K809">COUNT(FIND({0,1,2,3,4,5,6,7,8,9},J809))&gt;0</f>
        <v>0</v>
      </c>
    </row>
    <row r="810" spans="1:11" x14ac:dyDescent="0.3">
      <c r="A810" s="1" t="s">
        <v>2289</v>
      </c>
      <c r="B810" t="s">
        <v>839</v>
      </c>
      <c r="C810" t="s">
        <v>2290</v>
      </c>
      <c r="D810">
        <v>1</v>
      </c>
      <c r="E810" t="s">
        <v>766</v>
      </c>
      <c r="F810">
        <f>LEN(C810)-LEN(SUBSTITUTE(C810,"-",))</f>
        <v>1</v>
      </c>
      <c r="G810">
        <f t="shared" si="36"/>
        <v>1</v>
      </c>
      <c r="H810" t="str">
        <f t="shared" si="37"/>
        <v>Lagerstruktur</v>
      </c>
      <c r="I810" t="e">
        <f t="shared" si="38"/>
        <v>#VALUE!</v>
      </c>
      <c r="J810" t="e">
        <f t="shared" si="38"/>
        <v>#VALUE!</v>
      </c>
      <c r="K810" t="b" cm="1">
        <f t="array" ref="K810">COUNT(FIND({0,1,2,3,4,5,6,7,8,9},J810))&gt;0</f>
        <v>0</v>
      </c>
    </row>
    <row r="811" spans="1:11" x14ac:dyDescent="0.3">
      <c r="A811" s="1" t="s">
        <v>2291</v>
      </c>
      <c r="B811" t="s">
        <v>839</v>
      </c>
      <c r="C811" t="s">
        <v>2292</v>
      </c>
      <c r="D811">
        <v>1</v>
      </c>
      <c r="E811" t="s">
        <v>766</v>
      </c>
      <c r="F811">
        <f>LEN(C811)-LEN(SUBSTITUTE(C811,"-",))</f>
        <v>1</v>
      </c>
      <c r="G811">
        <f t="shared" si="36"/>
        <v>1</v>
      </c>
      <c r="H811" t="str">
        <f t="shared" si="37"/>
        <v>Kommissionierung</v>
      </c>
      <c r="I811" t="e">
        <f t="shared" si="38"/>
        <v>#VALUE!</v>
      </c>
      <c r="J811" t="e">
        <f t="shared" si="38"/>
        <v>#VALUE!</v>
      </c>
      <c r="K811" t="b" cm="1">
        <f t="array" ref="K811">COUNT(FIND({0,1,2,3,4,5,6,7,8,9},J811))&gt;0</f>
        <v>0</v>
      </c>
    </row>
    <row r="812" spans="1:11" x14ac:dyDescent="0.3">
      <c r="A812" s="1" t="s">
        <v>2293</v>
      </c>
      <c r="B812" t="s">
        <v>839</v>
      </c>
      <c r="C812" t="s">
        <v>2294</v>
      </c>
      <c r="D812">
        <v>1</v>
      </c>
      <c r="E812" t="s">
        <v>766</v>
      </c>
      <c r="F812">
        <f>LEN(C812)-LEN(SUBSTITUTE(C812,"-",))</f>
        <v>1</v>
      </c>
      <c r="G812">
        <f t="shared" si="36"/>
        <v>1</v>
      </c>
      <c r="H812" t="str">
        <f t="shared" si="37"/>
        <v>Tablarlager</v>
      </c>
      <c r="I812" t="e">
        <f t="shared" si="38"/>
        <v>#VALUE!</v>
      </c>
      <c r="J812" t="e">
        <f t="shared" si="38"/>
        <v>#VALUE!</v>
      </c>
      <c r="K812" t="b" cm="1">
        <f t="array" ref="K812">COUNT(FIND({0,1,2,3,4,5,6,7,8,9},J812))&gt;0</f>
        <v>0</v>
      </c>
    </row>
    <row r="813" spans="1:11" x14ac:dyDescent="0.3">
      <c r="A813" s="1" t="s">
        <v>2295</v>
      </c>
      <c r="B813" t="s">
        <v>839</v>
      </c>
      <c r="C813" t="s">
        <v>2296</v>
      </c>
      <c r="D813">
        <v>1</v>
      </c>
      <c r="E813" t="s">
        <v>766</v>
      </c>
      <c r="F813">
        <f>LEN(C813)-LEN(SUBSTITUTE(C813,"-",))</f>
        <v>1</v>
      </c>
      <c r="G813">
        <f t="shared" si="36"/>
        <v>1</v>
      </c>
      <c r="H813" t="str">
        <f t="shared" si="37"/>
        <v>Konzeption</v>
      </c>
      <c r="I813" t="e">
        <f t="shared" si="38"/>
        <v>#VALUE!</v>
      </c>
      <c r="J813" t="e">
        <f t="shared" si="38"/>
        <v>#VALUE!</v>
      </c>
      <c r="K813" t="b" cm="1">
        <f t="array" ref="K813">COUNT(FIND({0,1,2,3,4,5,6,7,8,9},J813))&gt;0</f>
        <v>0</v>
      </c>
    </row>
    <row r="814" spans="1:11" x14ac:dyDescent="0.3">
      <c r="A814" s="1" t="s">
        <v>2297</v>
      </c>
      <c r="B814" t="s">
        <v>839</v>
      </c>
      <c r="C814" t="s">
        <v>2298</v>
      </c>
      <c r="D814">
        <v>1</v>
      </c>
      <c r="E814" t="s">
        <v>766</v>
      </c>
      <c r="F814">
        <f>LEN(C814)-LEN(SUBSTITUTE(C814,"-",))</f>
        <v>1</v>
      </c>
      <c r="G814">
        <f t="shared" si="36"/>
        <v>1</v>
      </c>
      <c r="H814" t="str">
        <f t="shared" si="37"/>
        <v>Fehlerkorrektur von IOT Fehlern</v>
      </c>
      <c r="I814" t="e">
        <f t="shared" si="38"/>
        <v>#VALUE!</v>
      </c>
      <c r="J814" t="str">
        <f t="shared" si="38"/>
        <v>Fehlerkorrektur</v>
      </c>
      <c r="K814" t="b" cm="1">
        <f t="array" ref="K814">COUNT(FIND({0,1,2,3,4,5,6,7,8,9},J814))&gt;0</f>
        <v>0</v>
      </c>
    </row>
    <row r="815" spans="1:11" x14ac:dyDescent="0.3">
      <c r="A815" s="1" t="s">
        <v>2299</v>
      </c>
      <c r="B815" t="s">
        <v>839</v>
      </c>
      <c r="C815" t="s">
        <v>2300</v>
      </c>
      <c r="D815">
        <v>1</v>
      </c>
      <c r="E815" t="s">
        <v>766</v>
      </c>
      <c r="F815">
        <f>LEN(C815)-LEN(SUBSTITUTE(C815,"-",))</f>
        <v>1</v>
      </c>
      <c r="G815">
        <f t="shared" si="36"/>
        <v>1</v>
      </c>
      <c r="H815" t="str">
        <f t="shared" si="37"/>
        <v>Change Request</v>
      </c>
      <c r="I815" t="e">
        <f t="shared" si="38"/>
        <v>#VALUE!</v>
      </c>
      <c r="J815" t="str">
        <f t="shared" si="38"/>
        <v>Change</v>
      </c>
      <c r="K815" t="b" cm="1">
        <f t="array" ref="K815">COUNT(FIND({0,1,2,3,4,5,6,7,8,9},J815))&gt;0</f>
        <v>0</v>
      </c>
    </row>
    <row r="816" spans="1:11" x14ac:dyDescent="0.3">
      <c r="A816" s="1" t="s">
        <v>2301</v>
      </c>
      <c r="B816" t="s">
        <v>841</v>
      </c>
      <c r="C816" t="s">
        <v>2302</v>
      </c>
      <c r="D816">
        <v>1</v>
      </c>
      <c r="E816" t="s">
        <v>766</v>
      </c>
      <c r="F816">
        <f>LEN(C816)-LEN(SUBSTITUTE(C816,"-",))</f>
        <v>0</v>
      </c>
      <c r="G816">
        <f t="shared" si="36"/>
        <v>0</v>
      </c>
      <c r="H816" t="e">
        <f t="shared" si="37"/>
        <v>#VALUE!</v>
      </c>
      <c r="I816" t="e">
        <f t="shared" si="38"/>
        <v>#VALUE!</v>
      </c>
      <c r="J816" t="e">
        <f t="shared" si="38"/>
        <v>#VALUE!</v>
      </c>
      <c r="K816" t="b" cm="1">
        <f t="array" ref="K816">COUNT(FIND({0,1,2,3,4,5,6,7,8,9},J816))&gt;0</f>
        <v>0</v>
      </c>
    </row>
    <row r="817" spans="1:11" x14ac:dyDescent="0.3">
      <c r="A817" s="1" t="s">
        <v>2303</v>
      </c>
      <c r="B817" t="s">
        <v>845</v>
      </c>
      <c r="C817" t="s">
        <v>2304</v>
      </c>
      <c r="D817">
        <v>1</v>
      </c>
      <c r="E817" t="s">
        <v>766</v>
      </c>
      <c r="F817">
        <f>LEN(C817)-LEN(SUBSTITUTE(C817,"-",))</f>
        <v>2</v>
      </c>
      <c r="G817">
        <f t="shared" si="36"/>
        <v>2</v>
      </c>
      <c r="H817" t="str">
        <f t="shared" si="37"/>
        <v>&gt; POS DTA</v>
      </c>
      <c r="I817" t="e">
        <f t="shared" si="38"/>
        <v>#VALUE!</v>
      </c>
      <c r="J817" t="str">
        <f t="shared" si="38"/>
        <v>&gt;</v>
      </c>
      <c r="K817" t="b" cm="1">
        <f t="array" ref="K817">COUNT(FIND({0,1,2,3,4,5,6,7,8,9},J817))&gt;0</f>
        <v>0</v>
      </c>
    </row>
    <row r="818" spans="1:11" x14ac:dyDescent="0.3">
      <c r="A818" s="1" t="s">
        <v>2305</v>
      </c>
      <c r="B818" t="s">
        <v>845</v>
      </c>
      <c r="C818" t="s">
        <v>2306</v>
      </c>
      <c r="D818">
        <v>1</v>
      </c>
      <c r="E818" t="s">
        <v>766</v>
      </c>
      <c r="F818">
        <f>LEN(C818)-LEN(SUBSTITUTE(C818,"-",))</f>
        <v>1</v>
      </c>
      <c r="G818">
        <f t="shared" si="36"/>
        <v>1</v>
      </c>
      <c r="H818" t="str">
        <f t="shared" si="37"/>
        <v>Click&amp;Collect</v>
      </c>
      <c r="I818" t="e">
        <f t="shared" si="38"/>
        <v>#VALUE!</v>
      </c>
      <c r="J818" t="e">
        <f t="shared" si="38"/>
        <v>#VALUE!</v>
      </c>
      <c r="K818" t="b" cm="1">
        <f t="array" ref="K818">COUNT(FIND({0,1,2,3,4,5,6,7,8,9},J818))&gt;0</f>
        <v>0</v>
      </c>
    </row>
    <row r="819" spans="1:11" x14ac:dyDescent="0.3">
      <c r="A819" s="1" t="s">
        <v>2307</v>
      </c>
      <c r="B819" t="s">
        <v>851</v>
      </c>
      <c r="C819" t="s">
        <v>74</v>
      </c>
      <c r="D819">
        <v>1</v>
      </c>
      <c r="E819" t="s">
        <v>766</v>
      </c>
      <c r="F819">
        <f>LEN(C819)-LEN(SUBSTITUTE(C819,"-",))</f>
        <v>1</v>
      </c>
      <c r="G819">
        <f t="shared" si="36"/>
        <v>1</v>
      </c>
      <c r="H819" t="str">
        <f t="shared" si="37"/>
        <v>PM</v>
      </c>
      <c r="I819" t="e">
        <f t="shared" si="38"/>
        <v>#VALUE!</v>
      </c>
      <c r="J819" t="e">
        <f t="shared" si="38"/>
        <v>#VALUE!</v>
      </c>
      <c r="K819" t="b" cm="1">
        <f t="array" ref="K819">COUNT(FIND({0,1,2,3,4,5,6,7,8,9},J819))&gt;0</f>
        <v>0</v>
      </c>
    </row>
    <row r="820" spans="1:11" x14ac:dyDescent="0.3">
      <c r="A820" s="1" t="s">
        <v>2308</v>
      </c>
      <c r="B820" t="s">
        <v>851</v>
      </c>
      <c r="C820" t="s">
        <v>2309</v>
      </c>
      <c r="D820">
        <v>1</v>
      </c>
      <c r="E820" t="s">
        <v>766</v>
      </c>
      <c r="F820">
        <f>LEN(C820)-LEN(SUBSTITUTE(C820,"-",))</f>
        <v>1</v>
      </c>
      <c r="G820">
        <f t="shared" si="36"/>
        <v>1</v>
      </c>
      <c r="H820" t="str">
        <f t="shared" si="37"/>
        <v>Konzeption / Abstimmung</v>
      </c>
      <c r="I820" t="e">
        <f t="shared" si="38"/>
        <v>#VALUE!</v>
      </c>
      <c r="J820" t="str">
        <f t="shared" si="38"/>
        <v>Konzeption</v>
      </c>
      <c r="K820" t="b" cm="1">
        <f t="array" ref="K820">COUNT(FIND({0,1,2,3,4,5,6,7,8,9},J820))&gt;0</f>
        <v>0</v>
      </c>
    </row>
    <row r="821" spans="1:11" x14ac:dyDescent="0.3">
      <c r="A821" s="1" t="s">
        <v>2310</v>
      </c>
      <c r="B821" t="s">
        <v>851</v>
      </c>
      <c r="C821" t="s">
        <v>1198</v>
      </c>
      <c r="D821">
        <v>1</v>
      </c>
      <c r="E821" t="s">
        <v>766</v>
      </c>
      <c r="F821">
        <f>LEN(C821)-LEN(SUBSTITUTE(C821,"-",))</f>
        <v>1</v>
      </c>
      <c r="G821">
        <f t="shared" si="36"/>
        <v>1</v>
      </c>
      <c r="H821" t="str">
        <f t="shared" si="37"/>
        <v>Umsetzung</v>
      </c>
      <c r="I821" t="e">
        <f t="shared" si="38"/>
        <v>#VALUE!</v>
      </c>
      <c r="J821" t="e">
        <f t="shared" si="38"/>
        <v>#VALUE!</v>
      </c>
      <c r="K821" t="b" cm="1">
        <f t="array" ref="K821">COUNT(FIND({0,1,2,3,4,5,6,7,8,9},J821))&gt;0</f>
        <v>0</v>
      </c>
    </row>
    <row r="822" spans="1:11" x14ac:dyDescent="0.3">
      <c r="A822" s="1" t="s">
        <v>2311</v>
      </c>
      <c r="B822" t="s">
        <v>851</v>
      </c>
      <c r="C822" t="s">
        <v>2312</v>
      </c>
      <c r="D822">
        <v>1</v>
      </c>
      <c r="E822" t="s">
        <v>766</v>
      </c>
      <c r="F822">
        <f>LEN(C822)-LEN(SUBSTITUTE(C822,"-",))</f>
        <v>1</v>
      </c>
      <c r="G822">
        <f t="shared" si="36"/>
        <v>1</v>
      </c>
      <c r="H822" t="str">
        <f t="shared" si="37"/>
        <v>Abnahme / Anwendertest</v>
      </c>
      <c r="I822" t="e">
        <f t="shared" si="38"/>
        <v>#VALUE!</v>
      </c>
      <c r="J822" t="str">
        <f t="shared" si="38"/>
        <v>Abnahme</v>
      </c>
      <c r="K822" t="b" cm="1">
        <f t="array" ref="K822">COUNT(FIND({0,1,2,3,4,5,6,7,8,9},J822))&gt;0</f>
        <v>0</v>
      </c>
    </row>
    <row r="823" spans="1:11" x14ac:dyDescent="0.3">
      <c r="A823" s="1" t="s">
        <v>2313</v>
      </c>
      <c r="B823" t="s">
        <v>851</v>
      </c>
      <c r="C823" t="s">
        <v>2314</v>
      </c>
      <c r="D823">
        <v>1</v>
      </c>
      <c r="E823" t="s">
        <v>766</v>
      </c>
      <c r="F823">
        <f>LEN(C823)-LEN(SUBSTITUTE(C823,"-",))</f>
        <v>1</v>
      </c>
      <c r="G823">
        <f t="shared" si="36"/>
        <v>1</v>
      </c>
      <c r="H823" t="str">
        <f t="shared" si="37"/>
        <v>Produktivnahme</v>
      </c>
      <c r="I823" t="e">
        <f t="shared" si="38"/>
        <v>#VALUE!</v>
      </c>
      <c r="J823" t="e">
        <f t="shared" si="38"/>
        <v>#VALUE!</v>
      </c>
      <c r="K823" t="b" cm="1">
        <f t="array" ref="K823">COUNT(FIND({0,1,2,3,4,5,6,7,8,9},J823))&gt;0</f>
        <v>0</v>
      </c>
    </row>
    <row r="824" spans="1:11" x14ac:dyDescent="0.3">
      <c r="A824" s="1" t="s">
        <v>2315</v>
      </c>
      <c r="B824" t="s">
        <v>851</v>
      </c>
      <c r="C824" t="s">
        <v>2316</v>
      </c>
      <c r="D824">
        <v>1</v>
      </c>
      <c r="E824" t="s">
        <v>766</v>
      </c>
      <c r="F824">
        <f>LEN(C824)-LEN(SUBSTITUTE(C824,"-",))</f>
        <v>2</v>
      </c>
      <c r="G824">
        <f t="shared" si="36"/>
        <v>2</v>
      </c>
      <c r="H824" t="str">
        <f t="shared" si="37"/>
        <v>Belege</v>
      </c>
      <c r="I824" t="e">
        <f t="shared" si="38"/>
        <v>#VALUE!</v>
      </c>
      <c r="J824" t="e">
        <f t="shared" si="38"/>
        <v>#VALUE!</v>
      </c>
      <c r="K824" t="b" cm="1">
        <f t="array" ref="K824">COUNT(FIND({0,1,2,3,4,5,6,7,8,9},J824))&gt;0</f>
        <v>0</v>
      </c>
    </row>
    <row r="825" spans="1:11" x14ac:dyDescent="0.3">
      <c r="A825" s="1" t="s">
        <v>2317</v>
      </c>
      <c r="B825" t="s">
        <v>851</v>
      </c>
      <c r="C825" t="s">
        <v>1161</v>
      </c>
      <c r="D825">
        <v>1</v>
      </c>
      <c r="E825" t="s">
        <v>766</v>
      </c>
      <c r="F825">
        <f>LEN(C825)-LEN(SUBSTITUTE(C825,"-",))</f>
        <v>1</v>
      </c>
      <c r="G825">
        <f t="shared" si="36"/>
        <v>1</v>
      </c>
      <c r="H825" t="str">
        <f t="shared" si="37"/>
        <v>Änderungen</v>
      </c>
      <c r="I825" t="e">
        <f t="shared" si="38"/>
        <v>#VALUE!</v>
      </c>
      <c r="J825" t="e">
        <f t="shared" si="38"/>
        <v>#VALUE!</v>
      </c>
      <c r="K825" t="b" cm="1">
        <f t="array" ref="K825">COUNT(FIND({0,1,2,3,4,5,6,7,8,9},J825))&gt;0</f>
        <v>0</v>
      </c>
    </row>
    <row r="826" spans="1:11" x14ac:dyDescent="0.3">
      <c r="A826" s="1" t="s">
        <v>2318</v>
      </c>
      <c r="B826" t="s">
        <v>853</v>
      </c>
      <c r="C826" t="s">
        <v>2319</v>
      </c>
      <c r="D826">
        <v>1</v>
      </c>
      <c r="E826" t="s">
        <v>766</v>
      </c>
      <c r="F826">
        <f>LEN(C826)-LEN(SUBSTITUTE(C826,"-",))</f>
        <v>1</v>
      </c>
      <c r="G826">
        <f t="shared" si="36"/>
        <v>1</v>
      </c>
      <c r="H826" t="str">
        <f t="shared" si="37"/>
        <v>Grobkonzept ROP Schnittstelle</v>
      </c>
      <c r="I826" t="e">
        <f t="shared" si="38"/>
        <v>#VALUE!</v>
      </c>
      <c r="J826" t="str">
        <f t="shared" si="38"/>
        <v>Grobkonzept</v>
      </c>
      <c r="K826" t="b" cm="1">
        <f t="array" ref="K826">COUNT(FIND({0,1,2,3,4,5,6,7,8,9},J826))&gt;0</f>
        <v>0</v>
      </c>
    </row>
    <row r="827" spans="1:11" x14ac:dyDescent="0.3">
      <c r="A827" s="1" t="s">
        <v>2320</v>
      </c>
      <c r="B827" t="s">
        <v>853</v>
      </c>
      <c r="C827" t="s">
        <v>2321</v>
      </c>
      <c r="D827">
        <v>1</v>
      </c>
      <c r="E827" t="s">
        <v>766</v>
      </c>
      <c r="F827">
        <f>LEN(C827)-LEN(SUBSTITUTE(C827,"-",))</f>
        <v>2</v>
      </c>
      <c r="G827">
        <f t="shared" si="36"/>
        <v>2</v>
      </c>
      <c r="H827" t="str">
        <f t="shared" si="37"/>
        <v>&gt; Symphony GOLD</v>
      </c>
      <c r="I827" t="e">
        <f t="shared" si="38"/>
        <v>#VALUE!</v>
      </c>
      <c r="J827" t="str">
        <f t="shared" si="38"/>
        <v>&gt;</v>
      </c>
      <c r="K827" t="b" cm="1">
        <f t="array" ref="K827">COUNT(FIND({0,1,2,3,4,5,6,7,8,9},J827))&gt;0</f>
        <v>0</v>
      </c>
    </row>
    <row r="828" spans="1:11" x14ac:dyDescent="0.3">
      <c r="A828" s="1" t="s">
        <v>2322</v>
      </c>
      <c r="B828" t="s">
        <v>855</v>
      </c>
      <c r="C828" t="s">
        <v>2323</v>
      </c>
      <c r="D828">
        <v>1</v>
      </c>
      <c r="E828" t="s">
        <v>766</v>
      </c>
      <c r="F828">
        <f>LEN(C828)-LEN(SUBSTITUTE(C828,"-",))</f>
        <v>1</v>
      </c>
      <c r="G828">
        <f t="shared" si="36"/>
        <v>1</v>
      </c>
      <c r="H828" t="str">
        <f t="shared" si="37"/>
        <v>HANA Matchcode Suche (0157)</v>
      </c>
      <c r="I828" t="e">
        <f t="shared" si="38"/>
        <v>#VALUE!</v>
      </c>
      <c r="J828" t="str">
        <f t="shared" si="38"/>
        <v>HANA</v>
      </c>
      <c r="K828" t="b" cm="1">
        <f t="array" ref="K828">COUNT(FIND({0,1,2,3,4,5,6,7,8,9},J828))&gt;0</f>
        <v>0</v>
      </c>
    </row>
    <row r="829" spans="1:11" x14ac:dyDescent="0.3">
      <c r="A829" s="1" t="s">
        <v>2324</v>
      </c>
      <c r="B829" t="s">
        <v>855</v>
      </c>
      <c r="C829" t="s">
        <v>2325</v>
      </c>
      <c r="D829">
        <v>1</v>
      </c>
      <c r="E829" t="s">
        <v>766</v>
      </c>
      <c r="F829">
        <f>LEN(C829)-LEN(SUBSTITUTE(C829,"-",))</f>
        <v>1</v>
      </c>
      <c r="G829">
        <f t="shared" si="36"/>
        <v>1</v>
      </c>
      <c r="H829" t="str">
        <f t="shared" si="37"/>
        <v>Fiori Apps (0168)</v>
      </c>
      <c r="I829" t="e">
        <f t="shared" si="38"/>
        <v>#VALUE!</v>
      </c>
      <c r="J829" t="str">
        <f t="shared" si="38"/>
        <v>Fiori</v>
      </c>
      <c r="K829" t="b" cm="1">
        <f t="array" ref="K829">COUNT(FIND({0,1,2,3,4,5,6,7,8,9},J829))&gt;0</f>
        <v>0</v>
      </c>
    </row>
    <row r="830" spans="1:11" x14ac:dyDescent="0.3">
      <c r="A830" s="1" t="s">
        <v>2326</v>
      </c>
      <c r="B830" t="s">
        <v>855</v>
      </c>
      <c r="C830" t="s">
        <v>2327</v>
      </c>
      <c r="D830">
        <v>1</v>
      </c>
      <c r="E830" t="s">
        <v>766</v>
      </c>
      <c r="F830">
        <f>LEN(C830)-LEN(SUBSTITUTE(C830,"-",))</f>
        <v>1</v>
      </c>
      <c r="G830">
        <f t="shared" si="36"/>
        <v>1</v>
      </c>
      <c r="H830" t="str">
        <f t="shared" si="37"/>
        <v>HANA ALL (0181)</v>
      </c>
      <c r="I830" t="e">
        <f t="shared" si="38"/>
        <v>#VALUE!</v>
      </c>
      <c r="J830" t="str">
        <f t="shared" si="38"/>
        <v>HANA</v>
      </c>
      <c r="K830" t="b" cm="1">
        <f t="array" ref="K830">COUNT(FIND({0,1,2,3,4,5,6,7,8,9},J830))&gt;0</f>
        <v>0</v>
      </c>
    </row>
    <row r="831" spans="1:11" x14ac:dyDescent="0.3">
      <c r="A831" s="1" t="s">
        <v>2328</v>
      </c>
      <c r="B831" t="s">
        <v>855</v>
      </c>
      <c r="C831" t="s">
        <v>2329</v>
      </c>
      <c r="D831">
        <v>1</v>
      </c>
      <c r="E831" t="s">
        <v>766</v>
      </c>
      <c r="F831">
        <f>LEN(C831)-LEN(SUBSTITUTE(C831,"-",))</f>
        <v>1</v>
      </c>
      <c r="G831">
        <f t="shared" si="36"/>
        <v>1</v>
      </c>
      <c r="H831" t="str">
        <f t="shared" si="37"/>
        <v>Support Entwicklungen (0210)</v>
      </c>
      <c r="I831" t="e">
        <f t="shared" si="38"/>
        <v>#VALUE!</v>
      </c>
      <c r="J831" t="str">
        <f t="shared" si="38"/>
        <v>Support</v>
      </c>
      <c r="K831" t="b" cm="1">
        <f t="array" ref="K831">COUNT(FIND({0,1,2,3,4,5,6,7,8,9},J831))&gt;0</f>
        <v>0</v>
      </c>
    </row>
    <row r="832" spans="1:11" x14ac:dyDescent="0.3">
      <c r="A832" s="1" t="s">
        <v>2330</v>
      </c>
      <c r="B832" t="s">
        <v>857</v>
      </c>
      <c r="C832" t="s">
        <v>2331</v>
      </c>
      <c r="D832">
        <v>1</v>
      </c>
      <c r="E832" t="s">
        <v>766</v>
      </c>
      <c r="F832">
        <f>LEN(C832)-LEN(SUBSTITUTE(C832,"-",))</f>
        <v>1</v>
      </c>
      <c r="G832">
        <f t="shared" si="36"/>
        <v>1</v>
      </c>
      <c r="H832" t="str">
        <f t="shared" si="37"/>
        <v>Fiori Apps</v>
      </c>
      <c r="I832" t="e">
        <f t="shared" si="38"/>
        <v>#VALUE!</v>
      </c>
      <c r="J832" t="str">
        <f t="shared" si="38"/>
        <v>Fiori</v>
      </c>
      <c r="K832" t="b" cm="1">
        <f t="array" ref="K832">COUNT(FIND({0,1,2,3,4,5,6,7,8,9},J832))&gt;0</f>
        <v>0</v>
      </c>
    </row>
    <row r="833" spans="1:11" x14ac:dyDescent="0.3">
      <c r="A833" s="1" t="s">
        <v>2332</v>
      </c>
      <c r="B833" t="s">
        <v>857</v>
      </c>
      <c r="C833" t="s">
        <v>2333</v>
      </c>
      <c r="D833">
        <v>1</v>
      </c>
      <c r="E833" t="s">
        <v>766</v>
      </c>
      <c r="F833">
        <f>LEN(C833)-LEN(SUBSTITUTE(C833,"-",))</f>
        <v>2</v>
      </c>
      <c r="G833">
        <f t="shared" si="36"/>
        <v>2</v>
      </c>
      <c r="H833" t="str">
        <f t="shared" si="37"/>
        <v>Migration</v>
      </c>
      <c r="I833" t="e">
        <f t="shared" si="38"/>
        <v>#VALUE!</v>
      </c>
      <c r="J833" t="e">
        <f t="shared" si="38"/>
        <v>#VALUE!</v>
      </c>
      <c r="K833" t="b" cm="1">
        <f t="array" ref="K833">COUNT(FIND({0,1,2,3,4,5,6,7,8,9},J833))&gt;0</f>
        <v>0</v>
      </c>
    </row>
    <row r="834" spans="1:11" x14ac:dyDescent="0.3">
      <c r="A834" s="1" t="s">
        <v>2334</v>
      </c>
      <c r="B834" t="s">
        <v>859</v>
      </c>
      <c r="C834" t="s">
        <v>2335</v>
      </c>
      <c r="D834">
        <v>1</v>
      </c>
      <c r="E834" t="s">
        <v>766</v>
      </c>
      <c r="F834">
        <f>LEN(C834)-LEN(SUBSTITUTE(C834,"-",))</f>
        <v>2</v>
      </c>
      <c r="G834">
        <f t="shared" si="36"/>
        <v>2</v>
      </c>
      <c r="H834" t="str">
        <f t="shared" si="37"/>
        <v>Einführung</v>
      </c>
      <c r="I834" t="e">
        <f t="shared" si="38"/>
        <v>#VALUE!</v>
      </c>
      <c r="J834" t="e">
        <f t="shared" si="38"/>
        <v>#VALUE!</v>
      </c>
      <c r="K834" t="b" cm="1">
        <f t="array" ref="K834">COUNT(FIND({0,1,2,3,4,5,6,7,8,9},J834))&gt;0</f>
        <v>0</v>
      </c>
    </row>
    <row r="835" spans="1:11" x14ac:dyDescent="0.3">
      <c r="A835" s="1" t="s">
        <v>2336</v>
      </c>
      <c r="B835" t="s">
        <v>861</v>
      </c>
      <c r="C835" t="s">
        <v>74</v>
      </c>
      <c r="D835">
        <v>1</v>
      </c>
      <c r="E835" t="s">
        <v>766</v>
      </c>
      <c r="F835">
        <f>LEN(C835)-LEN(SUBSTITUTE(C835,"-",))</f>
        <v>1</v>
      </c>
      <c r="G835">
        <f t="shared" ref="G835:G898" si="39">IF(F835&gt;1,2,F835)</f>
        <v>1</v>
      </c>
      <c r="H835" t="str">
        <f t="shared" ref="H835:H898" si="40">RIGHT($C835,LEN($C835)-SEARCH("#",SUBSTITUTE($C835,"-","#",G835)))</f>
        <v>PM</v>
      </c>
      <c r="I835" t="e">
        <f t="shared" ref="I835:J898" si="41">LEFT(G835,SEARCH(" ",G835,1)-1)</f>
        <v>#VALUE!</v>
      </c>
      <c r="J835" t="e">
        <f t="shared" si="41"/>
        <v>#VALUE!</v>
      </c>
      <c r="K835" t="b" cm="1">
        <f t="array" ref="K835">COUNT(FIND({0,1,2,3,4,5,6,7,8,9},J835))&gt;0</f>
        <v>0</v>
      </c>
    </row>
    <row r="836" spans="1:11" x14ac:dyDescent="0.3">
      <c r="A836" s="1" t="s">
        <v>2337</v>
      </c>
      <c r="B836" t="s">
        <v>861</v>
      </c>
      <c r="C836" t="s">
        <v>2338</v>
      </c>
      <c r="D836">
        <v>1</v>
      </c>
      <c r="E836" t="s">
        <v>766</v>
      </c>
      <c r="F836">
        <f>LEN(C836)-LEN(SUBSTITUTE(C836,"-",))</f>
        <v>1</v>
      </c>
      <c r="G836">
        <f t="shared" si="39"/>
        <v>1</v>
      </c>
      <c r="H836" t="str">
        <f t="shared" si="40"/>
        <v>Konzeption</v>
      </c>
      <c r="I836" t="e">
        <f t="shared" si="41"/>
        <v>#VALUE!</v>
      </c>
      <c r="J836" t="e">
        <f t="shared" si="41"/>
        <v>#VALUE!</v>
      </c>
      <c r="K836" t="b" cm="1">
        <f t="array" ref="K836">COUNT(FIND({0,1,2,3,4,5,6,7,8,9},J836))&gt;0</f>
        <v>0</v>
      </c>
    </row>
    <row r="837" spans="1:11" x14ac:dyDescent="0.3">
      <c r="A837" s="1" t="s">
        <v>2339</v>
      </c>
      <c r="B837" t="s">
        <v>861</v>
      </c>
      <c r="C837" t="s">
        <v>521</v>
      </c>
      <c r="D837">
        <v>1</v>
      </c>
      <c r="E837" t="s">
        <v>766</v>
      </c>
      <c r="F837">
        <f>LEN(C837)-LEN(SUBSTITUTE(C837,"-",))</f>
        <v>1</v>
      </c>
      <c r="G837">
        <f t="shared" si="39"/>
        <v>1</v>
      </c>
      <c r="H837" t="str">
        <f t="shared" si="40"/>
        <v>Integration</v>
      </c>
      <c r="I837" t="e">
        <f t="shared" si="41"/>
        <v>#VALUE!</v>
      </c>
      <c r="J837" t="e">
        <f t="shared" si="41"/>
        <v>#VALUE!</v>
      </c>
      <c r="K837" t="b" cm="1">
        <f t="array" ref="K837">COUNT(FIND({0,1,2,3,4,5,6,7,8,9},J837))&gt;0</f>
        <v>0</v>
      </c>
    </row>
    <row r="838" spans="1:11" x14ac:dyDescent="0.3">
      <c r="A838" s="1" t="s">
        <v>2340</v>
      </c>
      <c r="B838" t="s">
        <v>861</v>
      </c>
      <c r="C838" t="s">
        <v>2341</v>
      </c>
      <c r="D838">
        <v>1</v>
      </c>
      <c r="E838" t="s">
        <v>766</v>
      </c>
      <c r="F838">
        <f>LEN(C838)-LEN(SUBSTITUTE(C838,"-",))</f>
        <v>1</v>
      </c>
      <c r="G838">
        <f t="shared" si="39"/>
        <v>1</v>
      </c>
      <c r="H838" t="str">
        <f t="shared" si="40"/>
        <v>Projektabschluss</v>
      </c>
      <c r="I838" t="e">
        <f t="shared" si="41"/>
        <v>#VALUE!</v>
      </c>
      <c r="J838" t="e">
        <f t="shared" si="41"/>
        <v>#VALUE!</v>
      </c>
      <c r="K838" t="b" cm="1">
        <f t="array" ref="K838">COUNT(FIND({0,1,2,3,4,5,6,7,8,9},J838))&gt;0</f>
        <v>0</v>
      </c>
    </row>
    <row r="839" spans="1:11" x14ac:dyDescent="0.3">
      <c r="A839" s="1" t="s">
        <v>2342</v>
      </c>
      <c r="B839" t="s">
        <v>863</v>
      </c>
      <c r="C839" t="s">
        <v>74</v>
      </c>
      <c r="D839">
        <v>1</v>
      </c>
      <c r="E839" t="s">
        <v>766</v>
      </c>
      <c r="F839">
        <f>LEN(C839)-LEN(SUBSTITUTE(C839,"-",))</f>
        <v>1</v>
      </c>
      <c r="G839">
        <f t="shared" si="39"/>
        <v>1</v>
      </c>
      <c r="H839" t="str">
        <f t="shared" si="40"/>
        <v>PM</v>
      </c>
      <c r="I839" t="e">
        <f t="shared" si="41"/>
        <v>#VALUE!</v>
      </c>
      <c r="J839" t="e">
        <f t="shared" si="41"/>
        <v>#VALUE!</v>
      </c>
      <c r="K839" t="b" cm="1">
        <f t="array" ref="K839">COUNT(FIND({0,1,2,3,4,5,6,7,8,9},J839))&gt;0</f>
        <v>0</v>
      </c>
    </row>
    <row r="840" spans="1:11" x14ac:dyDescent="0.3">
      <c r="A840" s="1" t="s">
        <v>2343</v>
      </c>
      <c r="B840" t="s">
        <v>863</v>
      </c>
      <c r="C840" t="s">
        <v>2338</v>
      </c>
      <c r="D840">
        <v>1</v>
      </c>
      <c r="E840" t="s">
        <v>766</v>
      </c>
      <c r="F840">
        <f>LEN(C840)-LEN(SUBSTITUTE(C840,"-",))</f>
        <v>1</v>
      </c>
      <c r="G840">
        <f t="shared" si="39"/>
        <v>1</v>
      </c>
      <c r="H840" t="str">
        <f t="shared" si="40"/>
        <v>Konzeption</v>
      </c>
      <c r="I840" t="e">
        <f t="shared" si="41"/>
        <v>#VALUE!</v>
      </c>
      <c r="J840" t="e">
        <f t="shared" si="41"/>
        <v>#VALUE!</v>
      </c>
      <c r="K840" t="b" cm="1">
        <f t="array" ref="K840">COUNT(FIND({0,1,2,3,4,5,6,7,8,9},J840))&gt;0</f>
        <v>0</v>
      </c>
    </row>
    <row r="841" spans="1:11" x14ac:dyDescent="0.3">
      <c r="A841" s="1" t="s">
        <v>2344</v>
      </c>
      <c r="B841" t="s">
        <v>863</v>
      </c>
      <c r="C841" t="s">
        <v>2345</v>
      </c>
      <c r="D841">
        <v>1</v>
      </c>
      <c r="E841" t="s">
        <v>766</v>
      </c>
      <c r="F841">
        <f>LEN(C841)-LEN(SUBSTITUTE(C841,"-",))</f>
        <v>1</v>
      </c>
      <c r="G841">
        <f t="shared" si="39"/>
        <v>1</v>
      </c>
      <c r="H841" t="str">
        <f t="shared" si="40"/>
        <v>Kalk.Schema</v>
      </c>
      <c r="I841" t="e">
        <f t="shared" si="41"/>
        <v>#VALUE!</v>
      </c>
      <c r="J841" t="e">
        <f t="shared" si="41"/>
        <v>#VALUE!</v>
      </c>
      <c r="K841" t="b" cm="1">
        <f t="array" ref="K841">COUNT(FIND({0,1,2,3,4,5,6,7,8,9},J841))&gt;0</f>
        <v>0</v>
      </c>
    </row>
    <row r="842" spans="1:11" x14ac:dyDescent="0.3">
      <c r="A842" s="1" t="s">
        <v>2346</v>
      </c>
      <c r="B842" t="s">
        <v>863</v>
      </c>
      <c r="C842" t="s">
        <v>2347</v>
      </c>
      <c r="D842">
        <v>1</v>
      </c>
      <c r="E842" t="s">
        <v>766</v>
      </c>
      <c r="F842">
        <f>LEN(C842)-LEN(SUBSTITUTE(C842,"-",))</f>
        <v>1</v>
      </c>
      <c r="G842">
        <f t="shared" si="39"/>
        <v>1</v>
      </c>
      <c r="H842" t="str">
        <f t="shared" si="40"/>
        <v>Rechnungsformular</v>
      </c>
      <c r="I842" t="e">
        <f t="shared" si="41"/>
        <v>#VALUE!</v>
      </c>
      <c r="J842" t="e">
        <f t="shared" si="41"/>
        <v>#VALUE!</v>
      </c>
      <c r="K842" t="b" cm="1">
        <f t="array" ref="K842">COUNT(FIND({0,1,2,3,4,5,6,7,8,9},J842))&gt;0</f>
        <v>0</v>
      </c>
    </row>
    <row r="843" spans="1:11" x14ac:dyDescent="0.3">
      <c r="A843" s="1" t="s">
        <v>2348</v>
      </c>
      <c r="B843" t="s">
        <v>863</v>
      </c>
      <c r="C843" t="s">
        <v>2349</v>
      </c>
      <c r="D843">
        <v>1</v>
      </c>
      <c r="E843" t="s">
        <v>766</v>
      </c>
      <c r="F843">
        <f>LEN(C843)-LEN(SUBSTITUTE(C843,"-",))</f>
        <v>1</v>
      </c>
      <c r="G843">
        <f t="shared" si="39"/>
        <v>1</v>
      </c>
      <c r="H843" t="str">
        <f t="shared" si="40"/>
        <v>Integration</v>
      </c>
      <c r="I843" t="e">
        <f t="shared" si="41"/>
        <v>#VALUE!</v>
      </c>
      <c r="J843" t="e">
        <f t="shared" si="41"/>
        <v>#VALUE!</v>
      </c>
      <c r="K843" t="b" cm="1">
        <f t="array" ref="K843">COUNT(FIND({0,1,2,3,4,5,6,7,8,9},J843))&gt;0</f>
        <v>0</v>
      </c>
    </row>
    <row r="844" spans="1:11" x14ac:dyDescent="0.3">
      <c r="A844" s="1" t="s">
        <v>2350</v>
      </c>
      <c r="B844" t="s">
        <v>863</v>
      </c>
      <c r="C844" t="s">
        <v>2351</v>
      </c>
      <c r="D844">
        <v>1</v>
      </c>
      <c r="E844" t="s">
        <v>766</v>
      </c>
      <c r="F844">
        <f>LEN(C844)-LEN(SUBSTITUTE(C844,"-",))</f>
        <v>1</v>
      </c>
      <c r="G844">
        <f t="shared" si="39"/>
        <v>1</v>
      </c>
      <c r="H844" t="str">
        <f t="shared" si="40"/>
        <v>Test/Abnahme</v>
      </c>
      <c r="I844" t="e">
        <f t="shared" si="41"/>
        <v>#VALUE!</v>
      </c>
      <c r="J844" t="e">
        <f t="shared" si="41"/>
        <v>#VALUE!</v>
      </c>
      <c r="K844" t="b" cm="1">
        <f t="array" ref="K844">COUNT(FIND({0,1,2,3,4,5,6,7,8,9},J844))&gt;0</f>
        <v>0</v>
      </c>
    </row>
    <row r="845" spans="1:11" x14ac:dyDescent="0.3">
      <c r="A845" s="1" t="s">
        <v>2352</v>
      </c>
      <c r="B845" t="s">
        <v>863</v>
      </c>
      <c r="C845" t="s">
        <v>2353</v>
      </c>
      <c r="D845">
        <v>1</v>
      </c>
      <c r="E845" t="s">
        <v>766</v>
      </c>
      <c r="F845">
        <f>LEN(C845)-LEN(SUBSTITUTE(C845,"-",))</f>
        <v>1</v>
      </c>
      <c r="G845">
        <f t="shared" si="39"/>
        <v>1</v>
      </c>
      <c r="H845" t="str">
        <f t="shared" si="40"/>
        <v>Umfeld Systeme</v>
      </c>
      <c r="I845" t="e">
        <f t="shared" si="41"/>
        <v>#VALUE!</v>
      </c>
      <c r="J845" t="str">
        <f t="shared" si="41"/>
        <v>Umfeld</v>
      </c>
      <c r="K845" t="b" cm="1">
        <f t="array" ref="K845">COUNT(FIND({0,1,2,3,4,5,6,7,8,9},J845))&gt;0</f>
        <v>0</v>
      </c>
    </row>
    <row r="846" spans="1:11" x14ac:dyDescent="0.3">
      <c r="A846" s="1" t="s">
        <v>2354</v>
      </c>
      <c r="B846" t="s">
        <v>863</v>
      </c>
      <c r="C846" t="s">
        <v>2355</v>
      </c>
      <c r="D846">
        <v>1</v>
      </c>
      <c r="E846" t="s">
        <v>766</v>
      </c>
      <c r="F846">
        <f>LEN(C846)-LEN(SUBSTITUTE(C846,"-",))</f>
        <v>1</v>
      </c>
      <c r="G846">
        <f t="shared" si="39"/>
        <v>1</v>
      </c>
      <c r="H846" t="str">
        <f t="shared" si="40"/>
        <v>Produktivnahme</v>
      </c>
      <c r="I846" t="e">
        <f t="shared" si="41"/>
        <v>#VALUE!</v>
      </c>
      <c r="J846" t="e">
        <f t="shared" si="41"/>
        <v>#VALUE!</v>
      </c>
      <c r="K846" t="b" cm="1">
        <f t="array" ref="K846">COUNT(FIND({0,1,2,3,4,5,6,7,8,9},J846))&gt;0</f>
        <v>0</v>
      </c>
    </row>
    <row r="847" spans="1:11" x14ac:dyDescent="0.3">
      <c r="A847" s="1" t="s">
        <v>2356</v>
      </c>
      <c r="B847" t="s">
        <v>865</v>
      </c>
      <c r="C847" t="s">
        <v>74</v>
      </c>
      <c r="D847">
        <v>1</v>
      </c>
      <c r="E847" t="s">
        <v>766</v>
      </c>
      <c r="F847">
        <f>LEN(C847)-LEN(SUBSTITUTE(C847,"-",))</f>
        <v>1</v>
      </c>
      <c r="G847">
        <f t="shared" si="39"/>
        <v>1</v>
      </c>
      <c r="H847" t="str">
        <f t="shared" si="40"/>
        <v>PM</v>
      </c>
      <c r="I847" t="e">
        <f t="shared" si="41"/>
        <v>#VALUE!</v>
      </c>
      <c r="J847" t="e">
        <f t="shared" si="41"/>
        <v>#VALUE!</v>
      </c>
      <c r="K847" t="b" cm="1">
        <f t="array" ref="K847">COUNT(FIND({0,1,2,3,4,5,6,7,8,9},J847))&gt;0</f>
        <v>0</v>
      </c>
    </row>
    <row r="848" spans="1:11" x14ac:dyDescent="0.3">
      <c r="A848" s="1" t="s">
        <v>2357</v>
      </c>
      <c r="B848" t="s">
        <v>865</v>
      </c>
      <c r="C848" t="s">
        <v>2338</v>
      </c>
      <c r="D848">
        <v>1</v>
      </c>
      <c r="E848" t="s">
        <v>766</v>
      </c>
      <c r="F848">
        <f>LEN(C848)-LEN(SUBSTITUTE(C848,"-",))</f>
        <v>1</v>
      </c>
      <c r="G848">
        <f t="shared" si="39"/>
        <v>1</v>
      </c>
      <c r="H848" t="str">
        <f t="shared" si="40"/>
        <v>Konzeption</v>
      </c>
      <c r="I848" t="e">
        <f t="shared" si="41"/>
        <v>#VALUE!</v>
      </c>
      <c r="J848" t="e">
        <f t="shared" si="41"/>
        <v>#VALUE!</v>
      </c>
      <c r="K848" t="b" cm="1">
        <f t="array" ref="K848">COUNT(FIND({0,1,2,3,4,5,6,7,8,9},J848))&gt;0</f>
        <v>0</v>
      </c>
    </row>
    <row r="849" spans="1:11" x14ac:dyDescent="0.3">
      <c r="A849" s="1" t="s">
        <v>2358</v>
      </c>
      <c r="B849" t="s">
        <v>867</v>
      </c>
      <c r="C849" t="s">
        <v>74</v>
      </c>
      <c r="D849">
        <v>1</v>
      </c>
      <c r="E849" t="s">
        <v>766</v>
      </c>
      <c r="F849">
        <f>LEN(C849)-LEN(SUBSTITUTE(C849,"-",))</f>
        <v>1</v>
      </c>
      <c r="G849">
        <f t="shared" si="39"/>
        <v>1</v>
      </c>
      <c r="H849" t="str">
        <f t="shared" si="40"/>
        <v>PM</v>
      </c>
      <c r="I849" t="e">
        <f t="shared" si="41"/>
        <v>#VALUE!</v>
      </c>
      <c r="J849" t="e">
        <f t="shared" si="41"/>
        <v>#VALUE!</v>
      </c>
      <c r="K849" t="b" cm="1">
        <f t="array" ref="K849">COUNT(FIND({0,1,2,3,4,5,6,7,8,9},J849))&gt;0</f>
        <v>0</v>
      </c>
    </row>
    <row r="850" spans="1:11" x14ac:dyDescent="0.3">
      <c r="A850" s="1" t="s">
        <v>2359</v>
      </c>
      <c r="B850" t="s">
        <v>867</v>
      </c>
      <c r="C850" t="s">
        <v>2360</v>
      </c>
      <c r="D850">
        <v>1</v>
      </c>
      <c r="E850" t="s">
        <v>766</v>
      </c>
      <c r="F850">
        <f>LEN(C850)-LEN(SUBSTITUTE(C850,"-",))</f>
        <v>1</v>
      </c>
      <c r="G850">
        <f t="shared" si="39"/>
        <v>1</v>
      </c>
      <c r="H850" t="str">
        <f t="shared" si="40"/>
        <v>Planung</v>
      </c>
      <c r="I850" t="e">
        <f t="shared" si="41"/>
        <v>#VALUE!</v>
      </c>
      <c r="J850" t="e">
        <f t="shared" si="41"/>
        <v>#VALUE!</v>
      </c>
      <c r="K850" t="b" cm="1">
        <f t="array" ref="K850">COUNT(FIND({0,1,2,3,4,5,6,7,8,9},J850))&gt;0</f>
        <v>0</v>
      </c>
    </row>
    <row r="851" spans="1:11" x14ac:dyDescent="0.3">
      <c r="A851" s="1" t="s">
        <v>2361</v>
      </c>
      <c r="B851" t="s">
        <v>867</v>
      </c>
      <c r="C851" t="s">
        <v>2362</v>
      </c>
      <c r="D851">
        <v>1</v>
      </c>
      <c r="E851" t="s">
        <v>766</v>
      </c>
      <c r="F851">
        <f>LEN(C851)-LEN(SUBSTITUTE(C851,"-",))</f>
        <v>1</v>
      </c>
      <c r="G851">
        <f t="shared" si="39"/>
        <v>1</v>
      </c>
      <c r="H851" t="str">
        <f t="shared" si="40"/>
        <v>Konzeption</v>
      </c>
      <c r="I851" t="e">
        <f t="shared" si="41"/>
        <v>#VALUE!</v>
      </c>
      <c r="J851" t="e">
        <f t="shared" si="41"/>
        <v>#VALUE!</v>
      </c>
      <c r="K851" t="b" cm="1">
        <f t="array" ref="K851">COUNT(FIND({0,1,2,3,4,5,6,7,8,9},J851))&gt;0</f>
        <v>0</v>
      </c>
    </row>
    <row r="852" spans="1:11" x14ac:dyDescent="0.3">
      <c r="A852" s="1" t="s">
        <v>2363</v>
      </c>
      <c r="B852" t="s">
        <v>867</v>
      </c>
      <c r="C852" t="s">
        <v>2364</v>
      </c>
      <c r="D852">
        <v>1</v>
      </c>
      <c r="E852" t="s">
        <v>766</v>
      </c>
      <c r="F852">
        <f>LEN(C852)-LEN(SUBSTITUTE(C852,"-",))</f>
        <v>1</v>
      </c>
      <c r="G852">
        <f t="shared" si="39"/>
        <v>1</v>
      </c>
      <c r="H852" t="str">
        <f t="shared" si="40"/>
        <v>Best Practise</v>
      </c>
      <c r="I852" t="e">
        <f t="shared" si="41"/>
        <v>#VALUE!</v>
      </c>
      <c r="J852" t="str">
        <f t="shared" si="41"/>
        <v>Best</v>
      </c>
      <c r="K852" t="b" cm="1">
        <f t="array" ref="K852">COUNT(FIND({0,1,2,3,4,5,6,7,8,9},J852))&gt;0</f>
        <v>0</v>
      </c>
    </row>
    <row r="853" spans="1:11" x14ac:dyDescent="0.3">
      <c r="A853" s="1" t="s">
        <v>2365</v>
      </c>
      <c r="B853" t="s">
        <v>867</v>
      </c>
      <c r="C853" t="s">
        <v>2366</v>
      </c>
      <c r="D853">
        <v>1</v>
      </c>
      <c r="E853" t="s">
        <v>766</v>
      </c>
      <c r="F853">
        <f>LEN(C853)-LEN(SUBSTITUTE(C853,"-",))</f>
        <v>1</v>
      </c>
      <c r="G853">
        <f t="shared" si="39"/>
        <v>1</v>
      </c>
      <c r="H853" t="str">
        <f t="shared" si="40"/>
        <v>Customizing</v>
      </c>
      <c r="I853" t="e">
        <f t="shared" si="41"/>
        <v>#VALUE!</v>
      </c>
      <c r="J853" t="e">
        <f t="shared" si="41"/>
        <v>#VALUE!</v>
      </c>
      <c r="K853" t="b" cm="1">
        <f t="array" ref="K853">COUNT(FIND({0,1,2,3,4,5,6,7,8,9},J853))&gt;0</f>
        <v>0</v>
      </c>
    </row>
    <row r="854" spans="1:11" x14ac:dyDescent="0.3">
      <c r="A854" s="1" t="s">
        <v>2367</v>
      </c>
      <c r="B854" t="s">
        <v>867</v>
      </c>
      <c r="C854" t="s">
        <v>2368</v>
      </c>
      <c r="D854">
        <v>1</v>
      </c>
      <c r="E854" t="s">
        <v>766</v>
      </c>
      <c r="F854">
        <f>LEN(C854)-LEN(SUBSTITUTE(C854,"-",))</f>
        <v>1</v>
      </c>
      <c r="G854">
        <f t="shared" si="39"/>
        <v>1</v>
      </c>
      <c r="H854" t="str">
        <f t="shared" si="40"/>
        <v>Kommissionier Cockpit</v>
      </c>
      <c r="I854" t="e">
        <f t="shared" si="41"/>
        <v>#VALUE!</v>
      </c>
      <c r="J854" t="str">
        <f t="shared" si="41"/>
        <v>Kommissionier</v>
      </c>
      <c r="K854" t="b" cm="1">
        <f t="array" ref="K854">COUNT(FIND({0,1,2,3,4,5,6,7,8,9},J854))&gt;0</f>
        <v>0</v>
      </c>
    </row>
    <row r="855" spans="1:11" x14ac:dyDescent="0.3">
      <c r="A855" s="1" t="s">
        <v>2369</v>
      </c>
      <c r="B855" t="s">
        <v>867</v>
      </c>
      <c r="C855" t="s">
        <v>2370</v>
      </c>
      <c r="D855">
        <v>1</v>
      </c>
      <c r="E855" t="s">
        <v>766</v>
      </c>
      <c r="F855">
        <f>LEN(C855)-LEN(SUBSTITUTE(C855,"-",))</f>
        <v>1</v>
      </c>
      <c r="G855">
        <f t="shared" si="39"/>
        <v>1</v>
      </c>
      <c r="H855" t="str">
        <f t="shared" si="40"/>
        <v>Entwicklung</v>
      </c>
      <c r="I855" t="e">
        <f t="shared" si="41"/>
        <v>#VALUE!</v>
      </c>
      <c r="J855" t="e">
        <f t="shared" si="41"/>
        <v>#VALUE!</v>
      </c>
      <c r="K855" t="b" cm="1">
        <f t="array" ref="K855">COUNT(FIND({0,1,2,3,4,5,6,7,8,9},J855))&gt;0</f>
        <v>0</v>
      </c>
    </row>
    <row r="856" spans="1:11" x14ac:dyDescent="0.3">
      <c r="A856" s="1" t="s">
        <v>2371</v>
      </c>
      <c r="B856" t="s">
        <v>867</v>
      </c>
      <c r="C856" t="s">
        <v>2372</v>
      </c>
      <c r="D856">
        <v>1</v>
      </c>
      <c r="E856" t="s">
        <v>766</v>
      </c>
      <c r="F856">
        <f>LEN(C856)-LEN(SUBSTITUTE(C856,"-",))</f>
        <v>1</v>
      </c>
      <c r="G856">
        <f t="shared" si="39"/>
        <v>1</v>
      </c>
      <c r="H856" t="str">
        <f t="shared" si="40"/>
        <v>Vor Ort Betreuung</v>
      </c>
      <c r="I856" t="e">
        <f t="shared" si="41"/>
        <v>#VALUE!</v>
      </c>
      <c r="J856" t="str">
        <f t="shared" si="41"/>
        <v>Vor</v>
      </c>
      <c r="K856" t="b" cm="1">
        <f t="array" ref="K856">COUNT(FIND({0,1,2,3,4,5,6,7,8,9},J856))&gt;0</f>
        <v>0</v>
      </c>
    </row>
    <row r="857" spans="1:11" x14ac:dyDescent="0.3">
      <c r="A857" s="1" t="s">
        <v>2373</v>
      </c>
      <c r="B857" t="s">
        <v>867</v>
      </c>
      <c r="C857" t="s">
        <v>2374</v>
      </c>
      <c r="D857">
        <v>1</v>
      </c>
      <c r="E857" t="s">
        <v>766</v>
      </c>
      <c r="F857">
        <f>LEN(C857)-LEN(SUBSTITUTE(C857,"-",))</f>
        <v>1</v>
      </c>
      <c r="G857">
        <f t="shared" si="39"/>
        <v>1</v>
      </c>
      <c r="H857" t="str">
        <f t="shared" si="40"/>
        <v>Versand Cockpit</v>
      </c>
      <c r="I857" t="e">
        <f t="shared" si="41"/>
        <v>#VALUE!</v>
      </c>
      <c r="J857" t="str">
        <f t="shared" si="41"/>
        <v>Versand</v>
      </c>
      <c r="K857" t="b" cm="1">
        <f t="array" ref="K857">COUNT(FIND({0,1,2,3,4,5,6,7,8,9},J857))&gt;0</f>
        <v>0</v>
      </c>
    </row>
    <row r="858" spans="1:11" x14ac:dyDescent="0.3">
      <c r="A858" s="1" t="s">
        <v>2375</v>
      </c>
      <c r="B858" t="s">
        <v>867</v>
      </c>
      <c r="C858" t="s">
        <v>2376</v>
      </c>
      <c r="D858">
        <v>1</v>
      </c>
      <c r="E858" t="s">
        <v>766</v>
      </c>
      <c r="F858">
        <f>LEN(C858)-LEN(SUBSTITUTE(C858,"-",))</f>
        <v>2</v>
      </c>
      <c r="G858">
        <f t="shared" si="39"/>
        <v>2</v>
      </c>
      <c r="H858" t="str">
        <f t="shared" si="40"/>
        <v>HU 4510199854/083</v>
      </c>
      <c r="I858" t="e">
        <f t="shared" si="41"/>
        <v>#VALUE!</v>
      </c>
      <c r="J858" t="str">
        <f t="shared" si="41"/>
        <v>HU</v>
      </c>
      <c r="K858" t="b" cm="1">
        <f t="array" ref="K858">COUNT(FIND({0,1,2,3,4,5,6,7,8,9},J858))&gt;0</f>
        <v>0</v>
      </c>
    </row>
    <row r="859" spans="1:11" x14ac:dyDescent="0.3">
      <c r="A859" s="1" t="s">
        <v>2377</v>
      </c>
      <c r="B859" t="s">
        <v>869</v>
      </c>
      <c r="C859" t="s">
        <v>2378</v>
      </c>
      <c r="D859">
        <v>1</v>
      </c>
      <c r="E859" t="s">
        <v>766</v>
      </c>
      <c r="F859">
        <f>LEN(C859)-LEN(SUBSTITUTE(C859,"-",))</f>
        <v>1</v>
      </c>
      <c r="G859">
        <f t="shared" si="39"/>
        <v>1</v>
      </c>
      <c r="H859" t="str">
        <f t="shared" si="40"/>
        <v>Bestandszählung</v>
      </c>
      <c r="I859" t="e">
        <f t="shared" si="41"/>
        <v>#VALUE!</v>
      </c>
      <c r="J859" t="e">
        <f t="shared" si="41"/>
        <v>#VALUE!</v>
      </c>
      <c r="K859" t="b" cm="1">
        <f t="array" ref="K859">COUNT(FIND({0,1,2,3,4,5,6,7,8,9},J859))&gt;0</f>
        <v>0</v>
      </c>
    </row>
    <row r="860" spans="1:11" x14ac:dyDescent="0.3">
      <c r="A860" s="1" t="s">
        <v>2379</v>
      </c>
      <c r="B860" t="s">
        <v>869</v>
      </c>
      <c r="C860" t="s">
        <v>702</v>
      </c>
      <c r="D860">
        <v>1</v>
      </c>
      <c r="E860" t="s">
        <v>766</v>
      </c>
      <c r="F860">
        <f>LEN(C860)-LEN(SUBSTITUTE(C860,"-",))</f>
        <v>1</v>
      </c>
      <c r="G860">
        <f t="shared" si="39"/>
        <v>1</v>
      </c>
      <c r="H860" t="str">
        <f t="shared" si="40"/>
        <v>Bürotätigkeiten</v>
      </c>
      <c r="I860" t="e">
        <f t="shared" si="41"/>
        <v>#VALUE!</v>
      </c>
      <c r="J860" t="e">
        <f t="shared" si="41"/>
        <v>#VALUE!</v>
      </c>
      <c r="K860" t="b" cm="1">
        <f t="array" ref="K860">COUNT(FIND({0,1,2,3,4,5,6,7,8,9},J860))&gt;0</f>
        <v>0</v>
      </c>
    </row>
    <row r="861" spans="1:11" x14ac:dyDescent="0.3">
      <c r="A861" s="1" t="s">
        <v>2380</v>
      </c>
      <c r="B861" t="s">
        <v>869</v>
      </c>
      <c r="C861" t="s">
        <v>706</v>
      </c>
      <c r="D861">
        <v>1</v>
      </c>
      <c r="E861" t="s">
        <v>766</v>
      </c>
      <c r="F861">
        <f>LEN(C861)-LEN(SUBSTITUTE(C861,"-",))</f>
        <v>1</v>
      </c>
      <c r="G861">
        <f t="shared" si="39"/>
        <v>1</v>
      </c>
      <c r="H861" t="str">
        <f t="shared" si="40"/>
        <v>Krankheit</v>
      </c>
      <c r="I861" t="e">
        <f t="shared" si="41"/>
        <v>#VALUE!</v>
      </c>
      <c r="J861" t="e">
        <f t="shared" si="41"/>
        <v>#VALUE!</v>
      </c>
      <c r="K861" t="b" cm="1">
        <f t="array" ref="K861">COUNT(FIND({0,1,2,3,4,5,6,7,8,9},J861))&gt;0</f>
        <v>0</v>
      </c>
    </row>
    <row r="862" spans="1:11" x14ac:dyDescent="0.3">
      <c r="A862" s="1" t="s">
        <v>2381</v>
      </c>
      <c r="B862" t="s">
        <v>869</v>
      </c>
      <c r="C862" t="s">
        <v>707</v>
      </c>
      <c r="D862">
        <v>1</v>
      </c>
      <c r="E862" t="s">
        <v>766</v>
      </c>
      <c r="F862">
        <f>LEN(C862)-LEN(SUBSTITUTE(C862,"-",))</f>
        <v>1</v>
      </c>
      <c r="G862">
        <f t="shared" si="39"/>
        <v>1</v>
      </c>
      <c r="H862" t="str">
        <f t="shared" si="40"/>
        <v>Urlaub</v>
      </c>
      <c r="I862" t="e">
        <f t="shared" si="41"/>
        <v>#VALUE!</v>
      </c>
      <c r="J862" t="e">
        <f t="shared" si="41"/>
        <v>#VALUE!</v>
      </c>
      <c r="K862" t="b" cm="1">
        <f t="array" ref="K862">COUNT(FIND({0,1,2,3,4,5,6,7,8,9},J862))&gt;0</f>
        <v>0</v>
      </c>
    </row>
    <row r="863" spans="1:11" x14ac:dyDescent="0.3">
      <c r="A863" s="1" t="s">
        <v>2382</v>
      </c>
      <c r="B863" t="s">
        <v>869</v>
      </c>
      <c r="C863" t="s">
        <v>1180</v>
      </c>
      <c r="D863">
        <v>1</v>
      </c>
      <c r="E863" t="s">
        <v>766</v>
      </c>
      <c r="F863">
        <f>LEN(C863)-LEN(SUBSTITUTE(C863,"-",))</f>
        <v>2</v>
      </c>
      <c r="G863">
        <f t="shared" si="39"/>
        <v>2</v>
      </c>
      <c r="H863" t="str">
        <f t="shared" si="40"/>
        <v>How Transfer</v>
      </c>
      <c r="I863" t="e">
        <f t="shared" si="41"/>
        <v>#VALUE!</v>
      </c>
      <c r="J863" t="str">
        <f t="shared" si="41"/>
        <v>How</v>
      </c>
      <c r="K863" t="b" cm="1">
        <f t="array" ref="K863">COUNT(FIND({0,1,2,3,4,5,6,7,8,9},J863))&gt;0</f>
        <v>0</v>
      </c>
    </row>
    <row r="864" spans="1:11" x14ac:dyDescent="0.3">
      <c r="A864" s="1" t="s">
        <v>2383</v>
      </c>
      <c r="B864" t="s">
        <v>869</v>
      </c>
      <c r="C864" t="s">
        <v>713</v>
      </c>
      <c r="D864">
        <v>1</v>
      </c>
      <c r="E864" t="s">
        <v>766</v>
      </c>
      <c r="F864">
        <f>LEN(C864)-LEN(SUBSTITUTE(C864,"-",))</f>
        <v>1</v>
      </c>
      <c r="G864">
        <f t="shared" si="39"/>
        <v>1</v>
      </c>
      <c r="H864" t="str">
        <f t="shared" si="40"/>
        <v>Management</v>
      </c>
      <c r="I864" t="e">
        <f t="shared" si="41"/>
        <v>#VALUE!</v>
      </c>
      <c r="J864" t="e">
        <f t="shared" si="41"/>
        <v>#VALUE!</v>
      </c>
      <c r="K864" t="b" cm="1">
        <f t="array" ref="K864">COUNT(FIND({0,1,2,3,4,5,6,7,8,9},J864))&gt;0</f>
        <v>0</v>
      </c>
    </row>
    <row r="865" spans="1:11" x14ac:dyDescent="0.3">
      <c r="A865" s="1" t="s">
        <v>2384</v>
      </c>
      <c r="B865" t="s">
        <v>869</v>
      </c>
      <c r="C865" t="s">
        <v>717</v>
      </c>
      <c r="D865">
        <v>1</v>
      </c>
      <c r="E865" t="s">
        <v>766</v>
      </c>
      <c r="F865">
        <f>LEN(C865)-LEN(SUBSTITUTE(C865,"-",))</f>
        <v>1</v>
      </c>
      <c r="G865">
        <f t="shared" si="39"/>
        <v>1</v>
      </c>
      <c r="H865" t="str">
        <f t="shared" si="40"/>
        <v>Sekretariat</v>
      </c>
      <c r="I865" t="e">
        <f t="shared" si="41"/>
        <v>#VALUE!</v>
      </c>
      <c r="J865" t="e">
        <f t="shared" si="41"/>
        <v>#VALUE!</v>
      </c>
      <c r="K865" t="b" cm="1">
        <f t="array" ref="K865">COUNT(FIND({0,1,2,3,4,5,6,7,8,9},J865))&gt;0</f>
        <v>0</v>
      </c>
    </row>
    <row r="866" spans="1:11" x14ac:dyDescent="0.3">
      <c r="A866" s="1" t="s">
        <v>2385</v>
      </c>
      <c r="B866" t="s">
        <v>869</v>
      </c>
      <c r="C866" t="s">
        <v>722</v>
      </c>
      <c r="D866">
        <v>1</v>
      </c>
      <c r="E866" t="s">
        <v>766</v>
      </c>
      <c r="F866">
        <f>LEN(C866)-LEN(SUBSTITUTE(C866,"-",))</f>
        <v>1</v>
      </c>
      <c r="G866">
        <f t="shared" si="39"/>
        <v>1</v>
      </c>
      <c r="H866" t="str">
        <f t="shared" si="40"/>
        <v>Assistenz</v>
      </c>
      <c r="I866" t="e">
        <f t="shared" si="41"/>
        <v>#VALUE!</v>
      </c>
      <c r="J866" t="e">
        <f t="shared" si="41"/>
        <v>#VALUE!</v>
      </c>
      <c r="K866" t="b" cm="1">
        <f t="array" ref="K866">COUNT(FIND({0,1,2,3,4,5,6,7,8,9},J866))&gt;0</f>
        <v>0</v>
      </c>
    </row>
    <row r="867" spans="1:11" x14ac:dyDescent="0.3">
      <c r="A867" s="1" t="s">
        <v>2386</v>
      </c>
      <c r="B867" t="s">
        <v>869</v>
      </c>
      <c r="C867" t="s">
        <v>1185</v>
      </c>
      <c r="D867">
        <v>1</v>
      </c>
      <c r="E867" t="s">
        <v>766</v>
      </c>
      <c r="F867">
        <f>LEN(C867)-LEN(SUBSTITUTE(C867,"-",))</f>
        <v>1</v>
      </c>
      <c r="G867">
        <f t="shared" si="39"/>
        <v>1</v>
      </c>
      <c r="H867" t="str">
        <f t="shared" si="40"/>
        <v>MA JourFix</v>
      </c>
      <c r="I867" t="e">
        <f t="shared" si="41"/>
        <v>#VALUE!</v>
      </c>
      <c r="J867" t="str">
        <f t="shared" si="41"/>
        <v>MA</v>
      </c>
      <c r="K867" t="b" cm="1">
        <f t="array" ref="K867">COUNT(FIND({0,1,2,3,4,5,6,7,8,9},J867))&gt;0</f>
        <v>0</v>
      </c>
    </row>
    <row r="868" spans="1:11" x14ac:dyDescent="0.3">
      <c r="A868" s="1" t="s">
        <v>2387</v>
      </c>
      <c r="B868" t="s">
        <v>869</v>
      </c>
      <c r="C868" t="s">
        <v>1187</v>
      </c>
      <c r="D868">
        <v>1</v>
      </c>
      <c r="E868" t="s">
        <v>766</v>
      </c>
      <c r="F868">
        <f>LEN(C868)-LEN(SUBSTITUTE(C868,"-",))</f>
        <v>1</v>
      </c>
      <c r="G868">
        <f t="shared" si="39"/>
        <v>1</v>
      </c>
      <c r="H868" t="str">
        <f t="shared" si="40"/>
        <v>interne Besprechungen</v>
      </c>
      <c r="I868" t="e">
        <f t="shared" si="41"/>
        <v>#VALUE!</v>
      </c>
      <c r="J868" t="str">
        <f t="shared" si="41"/>
        <v>interne</v>
      </c>
      <c r="K868" t="b" cm="1">
        <f t="array" ref="K868">COUNT(FIND({0,1,2,3,4,5,6,7,8,9},J868))&gt;0</f>
        <v>0</v>
      </c>
    </row>
    <row r="869" spans="1:11" x14ac:dyDescent="0.3">
      <c r="A869" s="1" t="s">
        <v>2388</v>
      </c>
      <c r="B869" t="s">
        <v>869</v>
      </c>
      <c r="C869" t="s">
        <v>728</v>
      </c>
      <c r="D869">
        <v>1</v>
      </c>
      <c r="E869" t="s">
        <v>766</v>
      </c>
      <c r="F869">
        <f>LEN(C869)-LEN(SUBSTITUTE(C869,"-",))</f>
        <v>1</v>
      </c>
      <c r="G869">
        <f t="shared" si="39"/>
        <v>1</v>
      </c>
      <c r="H869" t="str">
        <f t="shared" si="40"/>
        <v>Botengänge</v>
      </c>
      <c r="I869" t="e">
        <f t="shared" si="41"/>
        <v>#VALUE!</v>
      </c>
      <c r="J869" t="e">
        <f t="shared" si="41"/>
        <v>#VALUE!</v>
      </c>
      <c r="K869" t="b" cm="1">
        <f t="array" ref="K869">COUNT(FIND({0,1,2,3,4,5,6,7,8,9},J869))&gt;0</f>
        <v>0</v>
      </c>
    </row>
    <row r="870" spans="1:11" x14ac:dyDescent="0.3">
      <c r="A870" s="1" t="s">
        <v>2389</v>
      </c>
      <c r="B870" t="s">
        <v>869</v>
      </c>
      <c r="C870" t="s">
        <v>729</v>
      </c>
      <c r="D870">
        <v>1</v>
      </c>
      <c r="E870" t="s">
        <v>766</v>
      </c>
      <c r="F870">
        <f>LEN(C870)-LEN(SUBSTITUTE(C870,"-",))</f>
        <v>1</v>
      </c>
      <c r="G870">
        <f t="shared" si="39"/>
        <v>1</v>
      </c>
      <c r="H870" t="str">
        <f t="shared" si="40"/>
        <v>Fortbildung</v>
      </c>
      <c r="I870" t="e">
        <f t="shared" si="41"/>
        <v>#VALUE!</v>
      </c>
      <c r="J870" t="e">
        <f t="shared" si="41"/>
        <v>#VALUE!</v>
      </c>
      <c r="K870" t="b" cm="1">
        <f t="array" ref="K870">COUNT(FIND({0,1,2,3,4,5,6,7,8,9},J870))&gt;0</f>
        <v>0</v>
      </c>
    </row>
    <row r="871" spans="1:11" x14ac:dyDescent="0.3">
      <c r="A871" s="1" t="s">
        <v>2390</v>
      </c>
      <c r="B871" t="s">
        <v>869</v>
      </c>
      <c r="C871" t="s">
        <v>736</v>
      </c>
      <c r="D871">
        <v>1</v>
      </c>
      <c r="E871" t="s">
        <v>766</v>
      </c>
      <c r="F871">
        <f>LEN(C871)-LEN(SUBSTITUTE(C871,"-",))</f>
        <v>1</v>
      </c>
      <c r="G871">
        <f t="shared" si="39"/>
        <v>1</v>
      </c>
      <c r="H871" t="str">
        <f t="shared" si="40"/>
        <v>ohne produktive Aufgaben</v>
      </c>
      <c r="I871" t="e">
        <f t="shared" si="41"/>
        <v>#VALUE!</v>
      </c>
      <c r="J871" t="str">
        <f t="shared" si="41"/>
        <v>ohne</v>
      </c>
      <c r="K871" t="b" cm="1">
        <f t="array" ref="K871">COUNT(FIND({0,1,2,3,4,5,6,7,8,9},J871))&gt;0</f>
        <v>0</v>
      </c>
    </row>
    <row r="872" spans="1:11" x14ac:dyDescent="0.3">
      <c r="A872" s="1" t="s">
        <v>2391</v>
      </c>
      <c r="B872" t="s">
        <v>873</v>
      </c>
      <c r="C872" t="s">
        <v>2392</v>
      </c>
      <c r="D872">
        <v>1</v>
      </c>
      <c r="E872" t="s">
        <v>766</v>
      </c>
      <c r="F872">
        <f>LEN(C872)-LEN(SUBSTITUTE(C872,"-",))</f>
        <v>1</v>
      </c>
      <c r="G872">
        <f t="shared" si="39"/>
        <v>1</v>
      </c>
      <c r="H872" t="str">
        <f t="shared" si="40"/>
        <v>Recherche</v>
      </c>
      <c r="I872" t="e">
        <f t="shared" si="41"/>
        <v>#VALUE!</v>
      </c>
      <c r="J872" t="e">
        <f t="shared" si="41"/>
        <v>#VALUE!</v>
      </c>
      <c r="K872" t="b" cm="1">
        <f t="array" ref="K872">COUNT(FIND({0,1,2,3,4,5,6,7,8,9},J872))&gt;0</f>
        <v>0</v>
      </c>
    </row>
    <row r="873" spans="1:11" x14ac:dyDescent="0.3">
      <c r="A873" s="1" t="s">
        <v>2393</v>
      </c>
      <c r="B873" t="s">
        <v>873</v>
      </c>
      <c r="C873" t="s">
        <v>2394</v>
      </c>
      <c r="D873">
        <v>1</v>
      </c>
      <c r="E873" t="s">
        <v>766</v>
      </c>
      <c r="F873">
        <f>LEN(C873)-LEN(SUBSTITUTE(C873,"-",))</f>
        <v>1</v>
      </c>
      <c r="G873">
        <f t="shared" si="39"/>
        <v>1</v>
      </c>
      <c r="H873" t="str">
        <f t="shared" si="40"/>
        <v>Analyse</v>
      </c>
      <c r="I873" t="e">
        <f t="shared" si="41"/>
        <v>#VALUE!</v>
      </c>
      <c r="J873" t="e">
        <f t="shared" si="41"/>
        <v>#VALUE!</v>
      </c>
      <c r="K873" t="b" cm="1">
        <f t="array" ref="K873">COUNT(FIND({0,1,2,3,4,5,6,7,8,9},J873))&gt;0</f>
        <v>0</v>
      </c>
    </row>
    <row r="874" spans="1:11" x14ac:dyDescent="0.3">
      <c r="A874" s="1" t="s">
        <v>2395</v>
      </c>
      <c r="B874" t="s">
        <v>873</v>
      </c>
      <c r="C874" t="s">
        <v>2396</v>
      </c>
      <c r="D874">
        <v>1</v>
      </c>
      <c r="E874" t="s">
        <v>766</v>
      </c>
      <c r="F874">
        <f>LEN(C874)-LEN(SUBSTITUTE(C874,"-",))</f>
        <v>1</v>
      </c>
      <c r="G874">
        <f t="shared" si="39"/>
        <v>1</v>
      </c>
      <c r="H874" t="str">
        <f t="shared" si="40"/>
        <v>Konzeption</v>
      </c>
      <c r="I874" t="e">
        <f t="shared" si="41"/>
        <v>#VALUE!</v>
      </c>
      <c r="J874" t="e">
        <f t="shared" si="41"/>
        <v>#VALUE!</v>
      </c>
      <c r="K874" t="b" cm="1">
        <f t="array" ref="K874">COUNT(FIND({0,1,2,3,4,5,6,7,8,9},J874))&gt;0</f>
        <v>0</v>
      </c>
    </row>
    <row r="875" spans="1:11" x14ac:dyDescent="0.3">
      <c r="A875" s="1" t="s">
        <v>2397</v>
      </c>
      <c r="B875" t="s">
        <v>873</v>
      </c>
      <c r="C875" t="s">
        <v>2398</v>
      </c>
      <c r="D875">
        <v>1</v>
      </c>
      <c r="E875" t="s">
        <v>766</v>
      </c>
      <c r="F875">
        <f>LEN(C875)-LEN(SUBSTITUTE(C875,"-",))</f>
        <v>1</v>
      </c>
      <c r="G875">
        <f t="shared" si="39"/>
        <v>1</v>
      </c>
      <c r="H875" t="str">
        <f t="shared" si="40"/>
        <v>Dokumentation</v>
      </c>
      <c r="I875" t="e">
        <f t="shared" si="41"/>
        <v>#VALUE!</v>
      </c>
      <c r="J875" t="e">
        <f t="shared" si="41"/>
        <v>#VALUE!</v>
      </c>
      <c r="K875" t="b" cm="1">
        <f t="array" ref="K875">COUNT(FIND({0,1,2,3,4,5,6,7,8,9},J875))&gt;0</f>
        <v>0</v>
      </c>
    </row>
    <row r="876" spans="1:11" x14ac:dyDescent="0.3">
      <c r="A876" s="1" t="s">
        <v>2399</v>
      </c>
      <c r="B876" t="s">
        <v>877</v>
      </c>
      <c r="C876" t="s">
        <v>2400</v>
      </c>
      <c r="D876">
        <v>1</v>
      </c>
      <c r="E876" t="s">
        <v>766</v>
      </c>
      <c r="F876">
        <f>LEN(C876)-LEN(SUBSTITUTE(C876,"-",))</f>
        <v>1</v>
      </c>
      <c r="G876">
        <f t="shared" si="39"/>
        <v>1</v>
      </c>
      <c r="H876" t="str">
        <f t="shared" si="40"/>
        <v>Vorbereitung</v>
      </c>
      <c r="I876" t="e">
        <f t="shared" si="41"/>
        <v>#VALUE!</v>
      </c>
      <c r="J876" t="e">
        <f t="shared" si="41"/>
        <v>#VALUE!</v>
      </c>
      <c r="K876" t="b" cm="1">
        <f t="array" ref="K876">COUNT(FIND({0,1,2,3,4,5,6,7,8,9},J876))&gt;0</f>
        <v>0</v>
      </c>
    </row>
    <row r="877" spans="1:11" x14ac:dyDescent="0.3">
      <c r="A877" s="1" t="s">
        <v>2401</v>
      </c>
      <c r="B877" t="s">
        <v>879</v>
      </c>
      <c r="C877" t="s">
        <v>68</v>
      </c>
      <c r="D877">
        <v>1</v>
      </c>
      <c r="E877" t="s">
        <v>766</v>
      </c>
      <c r="F877">
        <f>LEN(C877)-LEN(SUBSTITUTE(C877,"-",))</f>
        <v>1</v>
      </c>
      <c r="G877">
        <f t="shared" si="39"/>
        <v>1</v>
      </c>
      <c r="H877" t="str">
        <f t="shared" si="40"/>
        <v>Koordination</v>
      </c>
      <c r="I877" t="e">
        <f t="shared" si="41"/>
        <v>#VALUE!</v>
      </c>
      <c r="J877" t="e">
        <f t="shared" si="41"/>
        <v>#VALUE!</v>
      </c>
      <c r="K877" t="b" cm="1">
        <f t="array" ref="K877">COUNT(FIND({0,1,2,3,4,5,6,7,8,9},J877))&gt;0</f>
        <v>0</v>
      </c>
    </row>
    <row r="878" spans="1:11" x14ac:dyDescent="0.3">
      <c r="A878" s="1" t="s">
        <v>2402</v>
      </c>
      <c r="B878" t="s">
        <v>879</v>
      </c>
      <c r="C878" t="s">
        <v>2338</v>
      </c>
      <c r="D878">
        <v>1</v>
      </c>
      <c r="E878" t="s">
        <v>766</v>
      </c>
      <c r="F878">
        <f>LEN(C878)-LEN(SUBSTITUTE(C878,"-",))</f>
        <v>1</v>
      </c>
      <c r="G878">
        <f t="shared" si="39"/>
        <v>1</v>
      </c>
      <c r="H878" t="str">
        <f t="shared" si="40"/>
        <v>Konzeption</v>
      </c>
      <c r="I878" t="e">
        <f t="shared" si="41"/>
        <v>#VALUE!</v>
      </c>
      <c r="J878" t="e">
        <f t="shared" si="41"/>
        <v>#VALUE!</v>
      </c>
      <c r="K878" t="b" cm="1">
        <f t="array" ref="K878">COUNT(FIND({0,1,2,3,4,5,6,7,8,9},J878))&gt;0</f>
        <v>0</v>
      </c>
    </row>
    <row r="879" spans="1:11" x14ac:dyDescent="0.3">
      <c r="A879" s="1" t="s">
        <v>2403</v>
      </c>
      <c r="B879" t="s">
        <v>879</v>
      </c>
      <c r="C879" t="s">
        <v>2404</v>
      </c>
      <c r="D879">
        <v>1</v>
      </c>
      <c r="E879" t="s">
        <v>766</v>
      </c>
      <c r="F879">
        <f>LEN(C879)-LEN(SUBSTITUTE(C879,"-",))</f>
        <v>1</v>
      </c>
      <c r="G879">
        <f t="shared" si="39"/>
        <v>1</v>
      </c>
      <c r="H879" t="str">
        <f t="shared" si="40"/>
        <v>Realisierung</v>
      </c>
      <c r="I879" t="e">
        <f t="shared" si="41"/>
        <v>#VALUE!</v>
      </c>
      <c r="J879" t="e">
        <f t="shared" si="41"/>
        <v>#VALUE!</v>
      </c>
      <c r="K879" t="b" cm="1">
        <f t="array" ref="K879">COUNT(FIND({0,1,2,3,4,5,6,7,8,9},J879))&gt;0</f>
        <v>0</v>
      </c>
    </row>
    <row r="880" spans="1:11" x14ac:dyDescent="0.3">
      <c r="A880" s="1" t="s">
        <v>2405</v>
      </c>
      <c r="B880" t="s">
        <v>879</v>
      </c>
      <c r="C880" t="s">
        <v>2406</v>
      </c>
      <c r="D880">
        <v>1</v>
      </c>
      <c r="E880" t="s">
        <v>766</v>
      </c>
      <c r="F880">
        <f>LEN(C880)-LEN(SUBSTITUTE(C880,"-",))</f>
        <v>1</v>
      </c>
      <c r="G880">
        <f t="shared" si="39"/>
        <v>1</v>
      </c>
      <c r="H880" t="str">
        <f t="shared" si="40"/>
        <v>Unterstützung FB</v>
      </c>
      <c r="I880" t="e">
        <f t="shared" si="41"/>
        <v>#VALUE!</v>
      </c>
      <c r="J880" t="str">
        <f t="shared" si="41"/>
        <v>Unterstützung</v>
      </c>
      <c r="K880" t="b" cm="1">
        <f t="array" ref="K880">COUNT(FIND({0,1,2,3,4,5,6,7,8,9},J880))&gt;0</f>
        <v>0</v>
      </c>
    </row>
    <row r="881" spans="1:11" x14ac:dyDescent="0.3">
      <c r="A881" s="1" t="s">
        <v>2407</v>
      </c>
      <c r="B881" t="s">
        <v>881</v>
      </c>
      <c r="C881" t="s">
        <v>74</v>
      </c>
      <c r="D881">
        <v>1</v>
      </c>
      <c r="E881" t="s">
        <v>766</v>
      </c>
      <c r="F881">
        <f>LEN(C881)-LEN(SUBSTITUTE(C881,"-",))</f>
        <v>1</v>
      </c>
      <c r="G881">
        <f t="shared" si="39"/>
        <v>1</v>
      </c>
      <c r="H881" t="str">
        <f t="shared" si="40"/>
        <v>PM</v>
      </c>
      <c r="I881" t="e">
        <f t="shared" si="41"/>
        <v>#VALUE!</v>
      </c>
      <c r="J881" t="e">
        <f t="shared" si="41"/>
        <v>#VALUE!</v>
      </c>
      <c r="K881" t="b" cm="1">
        <f t="array" ref="K881">COUNT(FIND({0,1,2,3,4,5,6,7,8,9},J881))&gt;0</f>
        <v>0</v>
      </c>
    </row>
    <row r="882" spans="1:11" x14ac:dyDescent="0.3">
      <c r="A882" s="1" t="s">
        <v>2408</v>
      </c>
      <c r="B882" t="s">
        <v>881</v>
      </c>
      <c r="C882" t="s">
        <v>2409</v>
      </c>
      <c r="D882">
        <v>1</v>
      </c>
      <c r="E882" t="s">
        <v>766</v>
      </c>
      <c r="F882">
        <f>LEN(C882)-LEN(SUBSTITUTE(C882,"-",))</f>
        <v>1</v>
      </c>
      <c r="G882">
        <f t="shared" si="39"/>
        <v>1</v>
      </c>
      <c r="H882" t="str">
        <f t="shared" si="40"/>
        <v>Konzeption/Analyse</v>
      </c>
      <c r="I882" t="e">
        <f t="shared" si="41"/>
        <v>#VALUE!</v>
      </c>
      <c r="J882" t="e">
        <f t="shared" si="41"/>
        <v>#VALUE!</v>
      </c>
      <c r="K882" t="b" cm="1">
        <f t="array" ref="K882">COUNT(FIND({0,1,2,3,4,5,6,7,8,9},J882))&gt;0</f>
        <v>0</v>
      </c>
    </row>
    <row r="883" spans="1:11" x14ac:dyDescent="0.3">
      <c r="A883" s="1" t="s">
        <v>2410</v>
      </c>
      <c r="B883" t="s">
        <v>881</v>
      </c>
      <c r="C883" t="s">
        <v>1198</v>
      </c>
      <c r="D883">
        <v>1</v>
      </c>
      <c r="E883" t="s">
        <v>766</v>
      </c>
      <c r="F883">
        <f>LEN(C883)-LEN(SUBSTITUTE(C883,"-",))</f>
        <v>1</v>
      </c>
      <c r="G883">
        <f t="shared" si="39"/>
        <v>1</v>
      </c>
      <c r="H883" t="str">
        <f t="shared" si="40"/>
        <v>Umsetzung</v>
      </c>
      <c r="I883" t="e">
        <f t="shared" si="41"/>
        <v>#VALUE!</v>
      </c>
      <c r="J883" t="e">
        <f t="shared" si="41"/>
        <v>#VALUE!</v>
      </c>
      <c r="K883" t="b" cm="1">
        <f t="array" ref="K883">COUNT(FIND({0,1,2,3,4,5,6,7,8,9},J883))&gt;0</f>
        <v>0</v>
      </c>
    </row>
    <row r="884" spans="1:11" x14ac:dyDescent="0.3">
      <c r="A884" s="1" t="s">
        <v>2411</v>
      </c>
      <c r="B884" t="s">
        <v>881</v>
      </c>
      <c r="C884" t="s">
        <v>2412</v>
      </c>
      <c r="D884">
        <v>1</v>
      </c>
      <c r="E884" t="s">
        <v>766</v>
      </c>
      <c r="F884">
        <f>LEN(C884)-LEN(SUBSTITUTE(C884,"-",))</f>
        <v>1</v>
      </c>
      <c r="G884">
        <f t="shared" si="39"/>
        <v>1</v>
      </c>
      <c r="H884" t="str">
        <f t="shared" si="40"/>
        <v>Test/Prod.Unterstützung</v>
      </c>
      <c r="I884" t="e">
        <f t="shared" si="41"/>
        <v>#VALUE!</v>
      </c>
      <c r="J884" t="e">
        <f t="shared" si="41"/>
        <v>#VALUE!</v>
      </c>
      <c r="K884" t="b" cm="1">
        <f t="array" ref="K884">COUNT(FIND({0,1,2,3,4,5,6,7,8,9},J884))&gt;0</f>
        <v>0</v>
      </c>
    </row>
    <row r="885" spans="1:11" x14ac:dyDescent="0.3">
      <c r="A885" s="1" t="s">
        <v>2413</v>
      </c>
      <c r="B885" t="s">
        <v>885</v>
      </c>
      <c r="C885" t="s">
        <v>68</v>
      </c>
      <c r="D885">
        <v>1</v>
      </c>
      <c r="E885" t="s">
        <v>766</v>
      </c>
      <c r="F885">
        <f>LEN(C885)-LEN(SUBSTITUTE(C885,"-",))</f>
        <v>1</v>
      </c>
      <c r="G885">
        <f t="shared" si="39"/>
        <v>1</v>
      </c>
      <c r="H885" t="str">
        <f t="shared" si="40"/>
        <v>Koordination</v>
      </c>
      <c r="I885" t="e">
        <f t="shared" si="41"/>
        <v>#VALUE!</v>
      </c>
      <c r="J885" t="e">
        <f t="shared" si="41"/>
        <v>#VALUE!</v>
      </c>
      <c r="K885" t="b" cm="1">
        <f t="array" ref="K885">COUNT(FIND({0,1,2,3,4,5,6,7,8,9},J885))&gt;0</f>
        <v>0</v>
      </c>
    </row>
    <row r="886" spans="1:11" x14ac:dyDescent="0.3">
      <c r="A886" s="1" t="s">
        <v>2414</v>
      </c>
      <c r="B886" t="s">
        <v>885</v>
      </c>
      <c r="C886" t="s">
        <v>93</v>
      </c>
      <c r="D886">
        <v>1</v>
      </c>
      <c r="E886" t="s">
        <v>766</v>
      </c>
      <c r="F886">
        <f>LEN(C886)-LEN(SUBSTITUTE(C886,"-",))</f>
        <v>1</v>
      </c>
      <c r="G886">
        <f t="shared" si="39"/>
        <v>1</v>
      </c>
      <c r="H886" t="str">
        <f t="shared" si="40"/>
        <v>Unterstützung FRA IT</v>
      </c>
      <c r="I886" t="e">
        <f t="shared" si="41"/>
        <v>#VALUE!</v>
      </c>
      <c r="J886" t="str">
        <f t="shared" si="41"/>
        <v>Unterstützung</v>
      </c>
      <c r="K886" t="b" cm="1">
        <f t="array" ref="K886">COUNT(FIND({0,1,2,3,4,5,6,7,8,9},J886))&gt;0</f>
        <v>0</v>
      </c>
    </row>
    <row r="887" spans="1:11" x14ac:dyDescent="0.3">
      <c r="A887" s="1" t="s">
        <v>2415</v>
      </c>
      <c r="B887" t="s">
        <v>885</v>
      </c>
      <c r="C887" t="s">
        <v>2416</v>
      </c>
      <c r="D887">
        <v>1</v>
      </c>
      <c r="E887" t="s">
        <v>766</v>
      </c>
      <c r="F887">
        <f>LEN(C887)-LEN(SUBSTITUTE(C887,"-",))</f>
        <v>2</v>
      </c>
      <c r="G887">
        <f t="shared" si="39"/>
        <v>2</v>
      </c>
      <c r="H887" t="str">
        <f t="shared" si="40"/>
        <v>Text in jedem Auftrag</v>
      </c>
      <c r="I887" t="e">
        <f t="shared" si="41"/>
        <v>#VALUE!</v>
      </c>
      <c r="J887" t="str">
        <f t="shared" si="41"/>
        <v>Text</v>
      </c>
      <c r="K887" t="b" cm="1">
        <f t="array" ref="K887">COUNT(FIND({0,1,2,3,4,5,6,7,8,9},J887))&gt;0</f>
        <v>0</v>
      </c>
    </row>
    <row r="888" spans="1:11" x14ac:dyDescent="0.3">
      <c r="A888" s="1" t="s">
        <v>2417</v>
      </c>
      <c r="B888" t="s">
        <v>885</v>
      </c>
      <c r="C888" t="s">
        <v>2418</v>
      </c>
      <c r="D888">
        <v>1</v>
      </c>
      <c r="E888" t="s">
        <v>766</v>
      </c>
      <c r="F888">
        <f>LEN(C888)-LEN(SUBSTITUTE(C888,"-",))</f>
        <v>1</v>
      </c>
      <c r="G888">
        <f t="shared" si="39"/>
        <v>1</v>
      </c>
      <c r="H888" t="str">
        <f t="shared" si="40"/>
        <v>RatePay Bestellung ohne Auslieferung</v>
      </c>
      <c r="I888" t="e">
        <f t="shared" si="41"/>
        <v>#VALUE!</v>
      </c>
      <c r="J888" t="str">
        <f t="shared" si="41"/>
        <v>RatePay</v>
      </c>
      <c r="K888" t="b" cm="1">
        <f t="array" ref="K888">COUNT(FIND({0,1,2,3,4,5,6,7,8,9},J888))&gt;0</f>
        <v>0</v>
      </c>
    </row>
    <row r="889" spans="1:11" x14ac:dyDescent="0.3">
      <c r="A889" s="1" t="s">
        <v>2419</v>
      </c>
      <c r="B889" t="s">
        <v>885</v>
      </c>
      <c r="C889" t="s">
        <v>2420</v>
      </c>
      <c r="D889">
        <v>1</v>
      </c>
      <c r="E889" t="s">
        <v>766</v>
      </c>
      <c r="F889">
        <f>LEN(C889)-LEN(SUBSTITUTE(C889,"-",))</f>
        <v>1</v>
      </c>
      <c r="G889">
        <f t="shared" si="39"/>
        <v>1</v>
      </c>
      <c r="H889" t="str">
        <f t="shared" si="40"/>
        <v>Versandaufkleber hatte keine Barcode</v>
      </c>
      <c r="I889" t="e">
        <f t="shared" si="41"/>
        <v>#VALUE!</v>
      </c>
      <c r="J889" t="str">
        <f t="shared" si="41"/>
        <v>Versandaufkleber</v>
      </c>
      <c r="K889" t="b" cm="1">
        <f t="array" ref="K889">COUNT(FIND({0,1,2,3,4,5,6,7,8,9},J889))&gt;0</f>
        <v>0</v>
      </c>
    </row>
    <row r="890" spans="1:11" x14ac:dyDescent="0.3">
      <c r="A890" s="1" t="s">
        <v>2421</v>
      </c>
      <c r="B890" t="s">
        <v>885</v>
      </c>
      <c r="C890" t="s">
        <v>2422</v>
      </c>
      <c r="D890">
        <v>1</v>
      </c>
      <c r="E890" t="s">
        <v>766</v>
      </c>
      <c r="F890">
        <f>LEN(C890)-LEN(SUBSTITUTE(C890,"-",))</f>
        <v>1</v>
      </c>
      <c r="G890">
        <f t="shared" si="39"/>
        <v>1</v>
      </c>
      <c r="H890" t="str">
        <f t="shared" si="40"/>
        <v>Outletbuchungn Rekla</v>
      </c>
      <c r="I890" t="e">
        <f t="shared" si="41"/>
        <v>#VALUE!</v>
      </c>
      <c r="J890" t="str">
        <f t="shared" si="41"/>
        <v>Outletbuchungn</v>
      </c>
      <c r="K890" t="b" cm="1">
        <f t="array" ref="K890">COUNT(FIND({0,1,2,3,4,5,6,7,8,9},J890))&gt;0</f>
        <v>0</v>
      </c>
    </row>
    <row r="891" spans="1:11" x14ac:dyDescent="0.3">
      <c r="A891" s="1" t="s">
        <v>2423</v>
      </c>
      <c r="B891" t="s">
        <v>885</v>
      </c>
      <c r="C891" t="s">
        <v>2424</v>
      </c>
      <c r="D891">
        <v>1</v>
      </c>
      <c r="E891" t="s">
        <v>766</v>
      </c>
      <c r="F891">
        <f>LEN(C891)-LEN(SUBSTITUTE(C891,"-",))</f>
        <v>1</v>
      </c>
      <c r="G891">
        <f t="shared" si="39"/>
        <v>1</v>
      </c>
      <c r="H891" t="str">
        <f t="shared" si="40"/>
        <v>VKF Frankreich: eingespielte Warengruppen</v>
      </c>
      <c r="I891" t="e">
        <f t="shared" si="41"/>
        <v>#VALUE!</v>
      </c>
      <c r="J891" t="str">
        <f t="shared" si="41"/>
        <v>VKF</v>
      </c>
      <c r="K891" t="b" cm="1">
        <f t="array" ref="K891">COUNT(FIND({0,1,2,3,4,5,6,7,8,9},J891))&gt;0</f>
        <v>0</v>
      </c>
    </row>
    <row r="892" spans="1:11" x14ac:dyDescent="0.3">
      <c r="A892" s="1" t="s">
        <v>2425</v>
      </c>
      <c r="B892" t="s">
        <v>885</v>
      </c>
      <c r="C892" t="s">
        <v>2426</v>
      </c>
      <c r="D892">
        <v>1</v>
      </c>
      <c r="E892" t="s">
        <v>766</v>
      </c>
      <c r="F892">
        <f>LEN(C892)-LEN(SUBSTITUTE(C892,"-",))</f>
        <v>1</v>
      </c>
      <c r="G892">
        <f t="shared" si="39"/>
        <v>1</v>
      </c>
      <c r="H892" t="str">
        <f t="shared" si="40"/>
        <v>Optimierung Mahnung</v>
      </c>
      <c r="I892" t="e">
        <f t="shared" si="41"/>
        <v>#VALUE!</v>
      </c>
      <c r="J892" t="str">
        <f t="shared" si="41"/>
        <v>Optimierung</v>
      </c>
      <c r="K892" t="b" cm="1">
        <f t="array" ref="K892">COUNT(FIND({0,1,2,3,4,5,6,7,8,9},J892))&gt;0</f>
        <v>0</v>
      </c>
    </row>
    <row r="893" spans="1:11" x14ac:dyDescent="0.3">
      <c r="A893" s="1" t="s">
        <v>2427</v>
      </c>
      <c r="B893" t="s">
        <v>885</v>
      </c>
      <c r="C893" t="s">
        <v>2428</v>
      </c>
      <c r="D893">
        <v>1</v>
      </c>
      <c r="E893" t="s">
        <v>766</v>
      </c>
      <c r="F893">
        <f>LEN(C893)-LEN(SUBSTITUTE(C893,"-",))</f>
        <v>1</v>
      </c>
      <c r="G893">
        <f t="shared" si="39"/>
        <v>1</v>
      </c>
      <c r="H893" t="str">
        <f t="shared" si="40"/>
        <v>Optimierung Mahnungen</v>
      </c>
      <c r="I893" t="e">
        <f t="shared" si="41"/>
        <v>#VALUE!</v>
      </c>
      <c r="J893" t="str">
        <f t="shared" si="41"/>
        <v>Optimierung</v>
      </c>
      <c r="K893" t="b" cm="1">
        <f t="array" ref="K893">COUNT(FIND({0,1,2,3,4,5,6,7,8,9},J893))&gt;0</f>
        <v>0</v>
      </c>
    </row>
    <row r="894" spans="1:11" x14ac:dyDescent="0.3">
      <c r="A894" s="1" t="s">
        <v>2429</v>
      </c>
      <c r="B894" t="s">
        <v>885</v>
      </c>
      <c r="C894" t="s">
        <v>2430</v>
      </c>
      <c r="D894">
        <v>1</v>
      </c>
      <c r="E894" t="s">
        <v>766</v>
      </c>
      <c r="F894">
        <f>LEN(C894)-LEN(SUBSTITUTE(C894,"-",))</f>
        <v>0</v>
      </c>
      <c r="G894">
        <f t="shared" si="39"/>
        <v>0</v>
      </c>
      <c r="H894" t="e">
        <f t="shared" si="40"/>
        <v>#VALUE!</v>
      </c>
      <c r="I894" t="e">
        <f t="shared" si="41"/>
        <v>#VALUE!</v>
      </c>
      <c r="J894" t="e">
        <f t="shared" si="41"/>
        <v>#VALUE!</v>
      </c>
      <c r="K894" t="b" cm="1">
        <f t="array" ref="K894">COUNT(FIND({0,1,2,3,4,5,6,7,8,9},J894))&gt;0</f>
        <v>0</v>
      </c>
    </row>
    <row r="895" spans="1:11" x14ac:dyDescent="0.3">
      <c r="A895" s="1" t="s">
        <v>2431</v>
      </c>
      <c r="B895" t="s">
        <v>885</v>
      </c>
      <c r="C895" t="s">
        <v>2432</v>
      </c>
      <c r="D895">
        <v>1</v>
      </c>
      <c r="E895" t="s">
        <v>766</v>
      </c>
      <c r="F895">
        <f>LEN(C895)-LEN(SUBSTITUTE(C895,"-",))</f>
        <v>1</v>
      </c>
      <c r="G895">
        <f t="shared" si="39"/>
        <v>1</v>
      </c>
      <c r="H895" t="str">
        <f t="shared" si="40"/>
        <v>Ermittlung der AfA über SAP</v>
      </c>
      <c r="I895" t="e">
        <f t="shared" si="41"/>
        <v>#VALUE!</v>
      </c>
      <c r="J895" t="str">
        <f t="shared" si="41"/>
        <v>Ermittlung</v>
      </c>
      <c r="K895" t="b" cm="1">
        <f t="array" ref="K895">COUNT(FIND({0,1,2,3,4,5,6,7,8,9},J895))&gt;0</f>
        <v>0</v>
      </c>
    </row>
    <row r="896" spans="1:11" x14ac:dyDescent="0.3">
      <c r="A896" s="1" t="s">
        <v>2433</v>
      </c>
      <c r="B896" t="s">
        <v>885</v>
      </c>
      <c r="C896" t="s">
        <v>2434</v>
      </c>
      <c r="D896">
        <v>1</v>
      </c>
      <c r="E896" t="s">
        <v>766</v>
      </c>
      <c r="F896">
        <f>LEN(C896)-LEN(SUBSTITUTE(C896,"-",))</f>
        <v>2</v>
      </c>
      <c r="G896">
        <f t="shared" si="39"/>
        <v>2</v>
      </c>
      <c r="H896" t="str">
        <f t="shared" si="40"/>
        <v xml:space="preserve"> auf Kundenkonto berechnet ohne DG Nummer</v>
      </c>
      <c r="I896" t="e">
        <f t="shared" si="41"/>
        <v>#VALUE!</v>
      </c>
      <c r="J896" t="str">
        <f t="shared" si="41"/>
        <v/>
      </c>
      <c r="K896" t="b" cm="1">
        <f t="array" ref="K896">COUNT(FIND({0,1,2,3,4,5,6,7,8,9},J896))&gt;0</f>
        <v>0</v>
      </c>
    </row>
    <row r="897" spans="1:11" x14ac:dyDescent="0.3">
      <c r="A897" s="1" t="s">
        <v>2435</v>
      </c>
      <c r="B897" t="s">
        <v>885</v>
      </c>
      <c r="C897" t="s">
        <v>2436</v>
      </c>
      <c r="D897">
        <v>1</v>
      </c>
      <c r="E897" t="s">
        <v>766</v>
      </c>
      <c r="F897">
        <f>LEN(C897)-LEN(SUBSTITUTE(C897,"-",))</f>
        <v>1</v>
      </c>
      <c r="G897">
        <f t="shared" si="39"/>
        <v>1</v>
      </c>
      <c r="H897" t="str">
        <f t="shared" si="40"/>
        <v>Null Prozent Finanazierung Jungjäger</v>
      </c>
      <c r="I897" t="e">
        <f t="shared" si="41"/>
        <v>#VALUE!</v>
      </c>
      <c r="J897" t="str">
        <f t="shared" si="41"/>
        <v>Null</v>
      </c>
      <c r="K897" t="b" cm="1">
        <f t="array" ref="K897">COUNT(FIND({0,1,2,3,4,5,6,7,8,9},J897))&gt;0</f>
        <v>0</v>
      </c>
    </row>
    <row r="898" spans="1:11" x14ac:dyDescent="0.3">
      <c r="A898" s="1" t="s">
        <v>2437</v>
      </c>
      <c r="B898" t="s">
        <v>885</v>
      </c>
      <c r="C898" t="s">
        <v>2438</v>
      </c>
      <c r="D898">
        <v>1</v>
      </c>
      <c r="E898" t="s">
        <v>766</v>
      </c>
      <c r="F898">
        <f>LEN(C898)-LEN(SUBSTITUTE(C898,"-",))</f>
        <v>1</v>
      </c>
      <c r="G898">
        <f t="shared" si="39"/>
        <v>1</v>
      </c>
      <c r="H898" t="str">
        <f t="shared" si="40"/>
        <v>Bestellbelege nach Konsiteillieferungen</v>
      </c>
      <c r="I898" t="e">
        <f t="shared" si="41"/>
        <v>#VALUE!</v>
      </c>
      <c r="J898" t="str">
        <f t="shared" si="41"/>
        <v>Bestellbelege</v>
      </c>
      <c r="K898" t="b" cm="1">
        <f t="array" ref="K898">COUNT(FIND({0,1,2,3,4,5,6,7,8,9},J898))&gt;0</f>
        <v>0</v>
      </c>
    </row>
    <row r="899" spans="1:11" x14ac:dyDescent="0.3">
      <c r="A899" s="1" t="s">
        <v>2439</v>
      </c>
      <c r="B899" t="s">
        <v>885</v>
      </c>
      <c r="C899" t="s">
        <v>2440</v>
      </c>
      <c r="D899">
        <v>1</v>
      </c>
      <c r="E899" t="s">
        <v>766</v>
      </c>
      <c r="F899">
        <f>LEN(C899)-LEN(SUBSTITUTE(C899,"-",))</f>
        <v>1</v>
      </c>
      <c r="G899">
        <f t="shared" ref="G899:G962" si="42">IF(F899&gt;1,2,F899)</f>
        <v>1</v>
      </c>
      <c r="H899" t="str">
        <f t="shared" ref="H899:H962" si="43">RIGHT($C899,LEN($C899)-SEARCH("#",SUBSTITUTE($C899,"-","#",G899)))</f>
        <v>Wertlastschrift wird nicht verbucht</v>
      </c>
      <c r="I899" t="e">
        <f t="shared" ref="I899:J962" si="44">LEFT(G899,SEARCH(" ",G899,1)-1)</f>
        <v>#VALUE!</v>
      </c>
      <c r="J899" t="str">
        <f t="shared" si="44"/>
        <v>Wertlastschrift</v>
      </c>
      <c r="K899" t="b" cm="1">
        <f t="array" ref="K899">COUNT(FIND({0,1,2,3,4,5,6,7,8,9},J899))&gt;0</f>
        <v>0</v>
      </c>
    </row>
    <row r="900" spans="1:11" x14ac:dyDescent="0.3">
      <c r="A900" s="1" t="s">
        <v>2441</v>
      </c>
      <c r="B900" t="s">
        <v>885</v>
      </c>
      <c r="C900" t="s">
        <v>2442</v>
      </c>
      <c r="D900">
        <v>1</v>
      </c>
      <c r="E900" t="s">
        <v>766</v>
      </c>
      <c r="F900">
        <f>LEN(C900)-LEN(SUBSTITUTE(C900,"-",))</f>
        <v>1</v>
      </c>
      <c r="G900">
        <f t="shared" si="42"/>
        <v>1</v>
      </c>
      <c r="H900" t="str">
        <f t="shared" si="43"/>
        <v>Otto Schnittstelle</v>
      </c>
      <c r="I900" t="e">
        <f t="shared" si="44"/>
        <v>#VALUE!</v>
      </c>
      <c r="J900" t="str">
        <f t="shared" si="44"/>
        <v>Otto</v>
      </c>
      <c r="K900" t="b" cm="1">
        <f t="array" ref="K900">COUNT(FIND({0,1,2,3,4,5,6,7,8,9},J900))&gt;0</f>
        <v>0</v>
      </c>
    </row>
    <row r="901" spans="1:11" x14ac:dyDescent="0.3">
      <c r="A901" s="1" t="s">
        <v>2443</v>
      </c>
      <c r="B901" t="s">
        <v>885</v>
      </c>
      <c r="C901" t="s">
        <v>2444</v>
      </c>
      <c r="D901">
        <v>1</v>
      </c>
      <c r="E901" t="s">
        <v>766</v>
      </c>
      <c r="F901">
        <f>LEN(C901)-LEN(SUBSTITUTE(C901,"-",))</f>
        <v>1</v>
      </c>
      <c r="G901">
        <f t="shared" si="42"/>
        <v>1</v>
      </c>
      <c r="H901" t="str">
        <f t="shared" si="43"/>
        <v>Falsches Steuerkennzeichen</v>
      </c>
      <c r="I901" t="e">
        <f t="shared" si="44"/>
        <v>#VALUE!</v>
      </c>
      <c r="J901" t="str">
        <f t="shared" si="44"/>
        <v>Falsches</v>
      </c>
      <c r="K901" t="b" cm="1">
        <f t="array" ref="K901">COUNT(FIND({0,1,2,3,4,5,6,7,8,9},J901))&gt;0</f>
        <v>0</v>
      </c>
    </row>
    <row r="902" spans="1:11" x14ac:dyDescent="0.3">
      <c r="A902" s="1" t="s">
        <v>2445</v>
      </c>
      <c r="B902" t="s">
        <v>885</v>
      </c>
      <c r="C902" t="s">
        <v>2446</v>
      </c>
      <c r="D902">
        <v>1</v>
      </c>
      <c r="E902" t="s">
        <v>766</v>
      </c>
      <c r="F902">
        <f>LEN(C902)-LEN(SUBSTITUTE(C902,"-",))</f>
        <v>0</v>
      </c>
      <c r="G902">
        <f t="shared" si="42"/>
        <v>0</v>
      </c>
      <c r="H902" t="e">
        <f t="shared" si="43"/>
        <v>#VALUE!</v>
      </c>
      <c r="I902" t="e">
        <f t="shared" si="44"/>
        <v>#VALUE!</v>
      </c>
      <c r="J902" t="e">
        <f t="shared" si="44"/>
        <v>#VALUE!</v>
      </c>
      <c r="K902" t="b" cm="1">
        <f t="array" ref="K902">COUNT(FIND({0,1,2,3,4,5,6,7,8,9},J902))&gt;0</f>
        <v>0</v>
      </c>
    </row>
    <row r="903" spans="1:11" x14ac:dyDescent="0.3">
      <c r="A903" s="1" t="s">
        <v>2447</v>
      </c>
      <c r="B903" t="s">
        <v>885</v>
      </c>
      <c r="C903" t="s">
        <v>2448</v>
      </c>
      <c r="D903">
        <v>1</v>
      </c>
      <c r="E903" t="s">
        <v>766</v>
      </c>
      <c r="F903">
        <f>LEN(C903)-LEN(SUBSTITUTE(C903,"-",))</f>
        <v>1</v>
      </c>
      <c r="G903">
        <f t="shared" si="42"/>
        <v>1</v>
      </c>
      <c r="H903" t="str">
        <f t="shared" si="43"/>
        <v>Falsche Mengen auf Bestellformular</v>
      </c>
      <c r="I903" t="e">
        <f t="shared" si="44"/>
        <v>#VALUE!</v>
      </c>
      <c r="J903" t="str">
        <f t="shared" si="44"/>
        <v>Falsche</v>
      </c>
      <c r="K903" t="b" cm="1">
        <f t="array" ref="K903">COUNT(FIND({0,1,2,3,4,5,6,7,8,9},J903))&gt;0</f>
        <v>0</v>
      </c>
    </row>
    <row r="904" spans="1:11" x14ac:dyDescent="0.3">
      <c r="A904" s="1" t="s">
        <v>2449</v>
      </c>
      <c r="B904" t="s">
        <v>885</v>
      </c>
      <c r="C904" t="s">
        <v>2450</v>
      </c>
      <c r="D904">
        <v>1</v>
      </c>
      <c r="E904" t="s">
        <v>766</v>
      </c>
      <c r="F904">
        <f>LEN(C904)-LEN(SUBSTITUTE(C904,"-",))</f>
        <v>1</v>
      </c>
      <c r="G904">
        <f t="shared" si="42"/>
        <v>1</v>
      </c>
      <c r="H904" t="str">
        <f t="shared" si="43"/>
        <v>Paypal Feld am Materialstamm befüllen</v>
      </c>
      <c r="I904" t="e">
        <f t="shared" si="44"/>
        <v>#VALUE!</v>
      </c>
      <c r="J904" t="str">
        <f t="shared" si="44"/>
        <v>Paypal</v>
      </c>
      <c r="K904" t="b" cm="1">
        <f t="array" ref="K904">COUNT(FIND({0,1,2,3,4,5,6,7,8,9},J904))&gt;0</f>
        <v>0</v>
      </c>
    </row>
    <row r="905" spans="1:11" x14ac:dyDescent="0.3">
      <c r="A905" s="1" t="s">
        <v>2451</v>
      </c>
      <c r="B905" t="s">
        <v>885</v>
      </c>
      <c r="C905" t="s">
        <v>2452</v>
      </c>
      <c r="D905">
        <v>1</v>
      </c>
      <c r="E905" t="s">
        <v>766</v>
      </c>
      <c r="F905">
        <f>LEN(C905)-LEN(SUBSTITUTE(C905,"-",))</f>
        <v>1</v>
      </c>
      <c r="G905">
        <f t="shared" si="42"/>
        <v>1</v>
      </c>
      <c r="H905" t="str">
        <f t="shared" si="43"/>
        <v>Kalkulationsschema Fehler bei Aufträgen</v>
      </c>
      <c r="I905" t="e">
        <f t="shared" si="44"/>
        <v>#VALUE!</v>
      </c>
      <c r="J905" t="str">
        <f t="shared" si="44"/>
        <v>Kalkulationsschema</v>
      </c>
      <c r="K905" t="b" cm="1">
        <f t="array" ref="K905">COUNT(FIND({0,1,2,3,4,5,6,7,8,9},J905))&gt;0</f>
        <v>0</v>
      </c>
    </row>
    <row r="906" spans="1:11" x14ac:dyDescent="0.3">
      <c r="A906" s="1" t="s">
        <v>2453</v>
      </c>
      <c r="B906" t="s">
        <v>885</v>
      </c>
      <c r="C906" t="s">
        <v>2454</v>
      </c>
      <c r="D906">
        <v>1</v>
      </c>
      <c r="E906" t="s">
        <v>766</v>
      </c>
      <c r="F906">
        <f>LEN(C906)-LEN(SUBSTITUTE(C906,"-",))</f>
        <v>0</v>
      </c>
      <c r="G906">
        <f t="shared" si="42"/>
        <v>0</v>
      </c>
      <c r="H906" t="e">
        <f t="shared" si="43"/>
        <v>#VALUE!</v>
      </c>
      <c r="I906" t="e">
        <f t="shared" si="44"/>
        <v>#VALUE!</v>
      </c>
      <c r="J906" t="e">
        <f t="shared" si="44"/>
        <v>#VALUE!</v>
      </c>
      <c r="K906" t="b" cm="1">
        <f t="array" ref="K906">COUNT(FIND({0,1,2,3,4,5,6,7,8,9},J906))&gt;0</f>
        <v>0</v>
      </c>
    </row>
    <row r="907" spans="1:11" x14ac:dyDescent="0.3">
      <c r="A907" s="1" t="s">
        <v>2455</v>
      </c>
      <c r="B907" t="s">
        <v>885</v>
      </c>
      <c r="C907" t="s">
        <v>2456</v>
      </c>
      <c r="D907">
        <v>1</v>
      </c>
      <c r="E907" t="s">
        <v>766</v>
      </c>
      <c r="F907">
        <f>LEN(C907)-LEN(SUBSTITUTE(C907,"-",))</f>
        <v>1</v>
      </c>
      <c r="G907">
        <f t="shared" si="42"/>
        <v>1</v>
      </c>
      <c r="H907" t="str">
        <f t="shared" si="43"/>
        <v xml:space="preserve"> Adressdatensätze Debitoren/Kreditoren</v>
      </c>
      <c r="I907" t="e">
        <f t="shared" si="44"/>
        <v>#VALUE!</v>
      </c>
      <c r="J907" t="str">
        <f t="shared" si="44"/>
        <v/>
      </c>
      <c r="K907" t="b" cm="1">
        <f t="array" ref="K907">COUNT(FIND({0,1,2,3,4,5,6,7,8,9},J907))&gt;0</f>
        <v>0</v>
      </c>
    </row>
    <row r="908" spans="1:11" x14ac:dyDescent="0.3">
      <c r="A908" s="1" t="s">
        <v>2457</v>
      </c>
      <c r="B908" t="s">
        <v>885</v>
      </c>
      <c r="C908" t="s">
        <v>2458</v>
      </c>
      <c r="D908">
        <v>1</v>
      </c>
      <c r="E908" t="s">
        <v>766</v>
      </c>
      <c r="F908">
        <f>LEN(C908)-LEN(SUBSTITUTE(C908,"-",))</f>
        <v>1</v>
      </c>
      <c r="G908">
        <f t="shared" si="42"/>
        <v>1</v>
      </c>
      <c r="H908" t="str">
        <f t="shared" si="43"/>
        <v>Fehler in Paketnummern</v>
      </c>
      <c r="I908" t="e">
        <f t="shared" si="44"/>
        <v>#VALUE!</v>
      </c>
      <c r="J908" t="str">
        <f t="shared" si="44"/>
        <v>Fehler</v>
      </c>
      <c r="K908" t="b" cm="1">
        <f t="array" ref="K908">COUNT(FIND({0,1,2,3,4,5,6,7,8,9},J908))&gt;0</f>
        <v>0</v>
      </c>
    </row>
    <row r="909" spans="1:11" x14ac:dyDescent="0.3">
      <c r="A909" s="1" t="s">
        <v>2459</v>
      </c>
      <c r="B909" t="s">
        <v>885</v>
      </c>
      <c r="C909" t="s">
        <v>2460</v>
      </c>
      <c r="D909">
        <v>1</v>
      </c>
      <c r="E909" t="s">
        <v>766</v>
      </c>
      <c r="F909">
        <f>LEN(C909)-LEN(SUBSTITUTE(C909,"-",))</f>
        <v>1</v>
      </c>
      <c r="G909">
        <f t="shared" si="42"/>
        <v>1</v>
      </c>
      <c r="H909" t="str">
        <f t="shared" si="43"/>
        <v>Namenslänge Vorname+Nachname+Name</v>
      </c>
      <c r="I909" t="e">
        <f t="shared" si="44"/>
        <v>#VALUE!</v>
      </c>
      <c r="J909" t="str">
        <f t="shared" si="44"/>
        <v>Namenslänge</v>
      </c>
      <c r="K909" t="b" cm="1">
        <f t="array" ref="K909">COUNT(FIND({0,1,2,3,4,5,6,7,8,9},J909))&gt;0</f>
        <v>0</v>
      </c>
    </row>
    <row r="910" spans="1:11" x14ac:dyDescent="0.3">
      <c r="A910" s="1" t="s">
        <v>2461</v>
      </c>
      <c r="B910" t="s">
        <v>885</v>
      </c>
      <c r="C910" t="s">
        <v>2462</v>
      </c>
      <c r="D910">
        <v>1</v>
      </c>
      <c r="E910" t="s">
        <v>766</v>
      </c>
      <c r="F910">
        <f>LEN(C910)-LEN(SUBSTITUTE(C910,"-",))</f>
        <v>1</v>
      </c>
      <c r="G910">
        <f t="shared" si="42"/>
        <v>1</v>
      </c>
      <c r="H910" t="str">
        <f t="shared" si="43"/>
        <v>"unkontrollierte" Frachtkostenberechnung</v>
      </c>
      <c r="I910" t="e">
        <f t="shared" si="44"/>
        <v>#VALUE!</v>
      </c>
      <c r="J910" t="str">
        <f t="shared" si="44"/>
        <v>"unkontrollierte"</v>
      </c>
      <c r="K910" t="b" cm="1">
        <f t="array" ref="K910">COUNT(FIND({0,1,2,3,4,5,6,7,8,9},J910))&gt;0</f>
        <v>0</v>
      </c>
    </row>
    <row r="911" spans="1:11" x14ac:dyDescent="0.3">
      <c r="A911" s="1" t="s">
        <v>2463</v>
      </c>
      <c r="B911" t="s">
        <v>885</v>
      </c>
      <c r="C911" t="s">
        <v>2464</v>
      </c>
      <c r="D911">
        <v>1</v>
      </c>
      <c r="E911" t="s">
        <v>766</v>
      </c>
      <c r="F911">
        <f>LEN(C911)-LEN(SUBSTITUTE(C911,"-",))</f>
        <v>2</v>
      </c>
      <c r="G911">
        <f t="shared" si="42"/>
        <v>2</v>
      </c>
      <c r="H911" t="str">
        <f t="shared" si="43"/>
        <v xml:space="preserve"> Artikel "erscheinen" nicht trotz Bestand</v>
      </c>
      <c r="I911" t="e">
        <f t="shared" si="44"/>
        <v>#VALUE!</v>
      </c>
      <c r="J911" t="str">
        <f t="shared" si="44"/>
        <v/>
      </c>
      <c r="K911" t="b" cm="1">
        <f t="array" ref="K911">COUNT(FIND({0,1,2,3,4,5,6,7,8,9},J911))&gt;0</f>
        <v>0</v>
      </c>
    </row>
    <row r="912" spans="1:11" x14ac:dyDescent="0.3">
      <c r="A912" s="1" t="s">
        <v>2465</v>
      </c>
      <c r="B912" t="s">
        <v>885</v>
      </c>
      <c r="C912" t="s">
        <v>2466</v>
      </c>
      <c r="D912">
        <v>1</v>
      </c>
      <c r="E912" t="s">
        <v>766</v>
      </c>
      <c r="F912">
        <f>LEN(C912)-LEN(SUBSTITUTE(C912,"-",))</f>
        <v>0</v>
      </c>
      <c r="G912">
        <f t="shared" si="42"/>
        <v>0</v>
      </c>
      <c r="H912" t="e">
        <f t="shared" si="43"/>
        <v>#VALUE!</v>
      </c>
      <c r="I912" t="e">
        <f t="shared" si="44"/>
        <v>#VALUE!</v>
      </c>
      <c r="J912" t="e">
        <f t="shared" si="44"/>
        <v>#VALUE!</v>
      </c>
      <c r="K912" t="b" cm="1">
        <f t="array" ref="K912">COUNT(FIND({0,1,2,3,4,5,6,7,8,9},J912))&gt;0</f>
        <v>0</v>
      </c>
    </row>
    <row r="913" spans="1:11" x14ac:dyDescent="0.3">
      <c r="A913" s="1" t="s">
        <v>2467</v>
      </c>
      <c r="B913" t="s">
        <v>885</v>
      </c>
      <c r="C913" t="s">
        <v>2468</v>
      </c>
      <c r="D913">
        <v>1</v>
      </c>
      <c r="E913" t="s">
        <v>766</v>
      </c>
      <c r="F913">
        <f>LEN(C913)-LEN(SUBSTITUTE(C913,"-",))</f>
        <v>1</v>
      </c>
      <c r="G913">
        <f t="shared" si="42"/>
        <v>1</v>
      </c>
      <c r="H913" t="str">
        <f t="shared" si="43"/>
        <v>Adresszusatz wird nicht mit an Hermes</v>
      </c>
      <c r="I913" t="e">
        <f t="shared" si="44"/>
        <v>#VALUE!</v>
      </c>
      <c r="J913" t="str">
        <f t="shared" si="44"/>
        <v>Adresszusatz</v>
      </c>
      <c r="K913" t="b" cm="1">
        <f t="array" ref="K913">COUNT(FIND({0,1,2,3,4,5,6,7,8,9},J913))&gt;0</f>
        <v>0</v>
      </c>
    </row>
    <row r="914" spans="1:11" x14ac:dyDescent="0.3">
      <c r="A914" s="1" t="s">
        <v>2469</v>
      </c>
      <c r="B914" t="s">
        <v>885</v>
      </c>
      <c r="C914" t="s">
        <v>2470</v>
      </c>
      <c r="D914">
        <v>1</v>
      </c>
      <c r="E914" t="s">
        <v>766</v>
      </c>
      <c r="F914">
        <f>LEN(C914)-LEN(SUBSTITUTE(C914,"-",))</f>
        <v>1</v>
      </c>
      <c r="G914">
        <f t="shared" si="42"/>
        <v>1</v>
      </c>
      <c r="H914" t="str">
        <f t="shared" si="43"/>
        <v>GS Bestätigung</v>
      </c>
      <c r="I914" t="e">
        <f t="shared" si="44"/>
        <v>#VALUE!</v>
      </c>
      <c r="J914" t="str">
        <f t="shared" si="44"/>
        <v>GS</v>
      </c>
      <c r="K914" t="b" cm="1">
        <f t="array" ref="K914">COUNT(FIND({0,1,2,3,4,5,6,7,8,9},J914))&gt;0</f>
        <v>0</v>
      </c>
    </row>
    <row r="915" spans="1:11" x14ac:dyDescent="0.3">
      <c r="A915" s="1" t="s">
        <v>2471</v>
      </c>
      <c r="B915" t="s">
        <v>885</v>
      </c>
      <c r="C915" t="s">
        <v>2472</v>
      </c>
      <c r="D915">
        <v>1</v>
      </c>
      <c r="E915" t="s">
        <v>766</v>
      </c>
      <c r="F915">
        <f>LEN(C915)-LEN(SUBSTITUTE(C915,"-",))</f>
        <v>1</v>
      </c>
      <c r="G915">
        <f t="shared" si="42"/>
        <v>1</v>
      </c>
      <c r="H915" t="str">
        <f t="shared" si="43"/>
        <v>Text Rücksendescheine</v>
      </c>
      <c r="I915" t="e">
        <f t="shared" si="44"/>
        <v>#VALUE!</v>
      </c>
      <c r="J915" t="str">
        <f t="shared" si="44"/>
        <v>Text</v>
      </c>
      <c r="K915" t="b" cm="1">
        <f t="array" ref="K915">COUNT(FIND({0,1,2,3,4,5,6,7,8,9},J915))&gt;0</f>
        <v>0</v>
      </c>
    </row>
    <row r="916" spans="1:11" x14ac:dyDescent="0.3">
      <c r="A916" s="1" t="s">
        <v>2473</v>
      </c>
      <c r="B916" t="s">
        <v>885</v>
      </c>
      <c r="C916" t="s">
        <v>2474</v>
      </c>
      <c r="D916">
        <v>1</v>
      </c>
      <c r="E916" t="s">
        <v>766</v>
      </c>
      <c r="F916">
        <f>LEN(C916)-LEN(SUBSTITUTE(C916,"-",))</f>
        <v>1</v>
      </c>
      <c r="G916">
        <f t="shared" si="42"/>
        <v>1</v>
      </c>
      <c r="H916" t="str">
        <f t="shared" si="43"/>
        <v>Texte Rechnung</v>
      </c>
      <c r="I916" t="e">
        <f t="shared" si="44"/>
        <v>#VALUE!</v>
      </c>
      <c r="J916" t="str">
        <f t="shared" si="44"/>
        <v>Texte</v>
      </c>
      <c r="K916" t="b" cm="1">
        <f t="array" ref="K916">COUNT(FIND({0,1,2,3,4,5,6,7,8,9},J916))&gt;0</f>
        <v>0</v>
      </c>
    </row>
    <row r="917" spans="1:11" x14ac:dyDescent="0.3">
      <c r="A917" s="1" t="s">
        <v>2475</v>
      </c>
      <c r="B917" t="s">
        <v>885</v>
      </c>
      <c r="C917" t="s">
        <v>2476</v>
      </c>
      <c r="D917">
        <v>1</v>
      </c>
      <c r="E917" t="s">
        <v>766</v>
      </c>
      <c r="F917">
        <f>LEN(C917)-LEN(SUBSTITUTE(C917,"-",))</f>
        <v>2</v>
      </c>
      <c r="G917">
        <f t="shared" si="42"/>
        <v>2</v>
      </c>
      <c r="H917" t="str">
        <f t="shared" si="43"/>
        <v>Aktualisierung im Einspielungsprozess</v>
      </c>
      <c r="I917" t="e">
        <f t="shared" si="44"/>
        <v>#VALUE!</v>
      </c>
      <c r="J917" t="str">
        <f t="shared" si="44"/>
        <v>Aktualisierung</v>
      </c>
      <c r="K917" t="b" cm="1">
        <f t="array" ref="K917">COUNT(FIND({0,1,2,3,4,5,6,7,8,9},J917))&gt;0</f>
        <v>0</v>
      </c>
    </row>
    <row r="918" spans="1:11" x14ac:dyDescent="0.3">
      <c r="A918" s="1" t="s">
        <v>2477</v>
      </c>
      <c r="B918" t="s">
        <v>885</v>
      </c>
      <c r="C918" t="s">
        <v>2478</v>
      </c>
      <c r="D918">
        <v>1</v>
      </c>
      <c r="E918" t="s">
        <v>766</v>
      </c>
      <c r="F918">
        <f>LEN(C918)-LEN(SUBSTITUTE(C918,"-",))</f>
        <v>1</v>
      </c>
      <c r="G918">
        <f t="shared" si="42"/>
        <v>1</v>
      </c>
      <c r="H918" t="str">
        <f t="shared" si="43"/>
        <v>Formularanpassung  neue Zinssätze</v>
      </c>
      <c r="I918" t="e">
        <f t="shared" si="44"/>
        <v>#VALUE!</v>
      </c>
      <c r="J918" t="str">
        <f t="shared" si="44"/>
        <v>Formularanpassung</v>
      </c>
      <c r="K918" t="b" cm="1">
        <f t="array" ref="K918">COUNT(FIND({0,1,2,3,4,5,6,7,8,9},J918))&gt;0</f>
        <v>0</v>
      </c>
    </row>
    <row r="919" spans="1:11" x14ac:dyDescent="0.3">
      <c r="A919" s="1" t="s">
        <v>2479</v>
      </c>
      <c r="B919" t="s">
        <v>885</v>
      </c>
      <c r="C919" t="s">
        <v>2480</v>
      </c>
      <c r="D919">
        <v>1</v>
      </c>
      <c r="E919" t="s">
        <v>766</v>
      </c>
      <c r="F919">
        <f>LEN(C919)-LEN(SUBSTITUTE(C919,"-",))</f>
        <v>1</v>
      </c>
      <c r="G919">
        <f t="shared" si="42"/>
        <v>1</v>
      </c>
      <c r="H919" t="str">
        <f t="shared" si="43"/>
        <v>neue Mehrwertsteuersätze in der Schweiz</v>
      </c>
      <c r="I919" t="e">
        <f t="shared" si="44"/>
        <v>#VALUE!</v>
      </c>
      <c r="J919" t="str">
        <f t="shared" si="44"/>
        <v>neue</v>
      </c>
      <c r="K919" t="b" cm="1">
        <f t="array" ref="K919">COUNT(FIND({0,1,2,3,4,5,6,7,8,9},J919))&gt;0</f>
        <v>0</v>
      </c>
    </row>
    <row r="920" spans="1:11" x14ac:dyDescent="0.3">
      <c r="A920" s="1" t="s">
        <v>2481</v>
      </c>
      <c r="B920" t="s">
        <v>885</v>
      </c>
      <c r="C920" t="s">
        <v>2482</v>
      </c>
      <c r="D920">
        <v>1</v>
      </c>
      <c r="E920" t="s">
        <v>766</v>
      </c>
      <c r="F920">
        <f>LEN(C920)-LEN(SUBSTITUTE(C920,"-",))</f>
        <v>0</v>
      </c>
      <c r="G920">
        <f t="shared" si="42"/>
        <v>0</v>
      </c>
      <c r="H920" t="e">
        <f t="shared" si="43"/>
        <v>#VALUE!</v>
      </c>
      <c r="I920" t="e">
        <f t="shared" si="44"/>
        <v>#VALUE!</v>
      </c>
      <c r="J920" t="e">
        <f t="shared" si="44"/>
        <v>#VALUE!</v>
      </c>
      <c r="K920" t="b" cm="1">
        <f t="array" ref="K920">COUNT(FIND({0,1,2,3,4,5,6,7,8,9},J920))&gt;0</f>
        <v>0</v>
      </c>
    </row>
    <row r="921" spans="1:11" x14ac:dyDescent="0.3">
      <c r="A921" s="1" t="s">
        <v>2483</v>
      </c>
      <c r="B921" t="s">
        <v>885</v>
      </c>
      <c r="C921" t="s">
        <v>2484</v>
      </c>
      <c r="D921">
        <v>1</v>
      </c>
      <c r="E921" t="s">
        <v>766</v>
      </c>
      <c r="F921">
        <f>LEN(C921)-LEN(SUBSTITUTE(C921,"-",))</f>
        <v>1</v>
      </c>
      <c r="G921">
        <f t="shared" si="42"/>
        <v>1</v>
      </c>
      <c r="H921" t="str">
        <f t="shared" si="43"/>
        <v>Adresse Rechnungsformular</v>
      </c>
      <c r="I921" t="e">
        <f t="shared" si="44"/>
        <v>#VALUE!</v>
      </c>
      <c r="J921" t="str">
        <f t="shared" si="44"/>
        <v>Adresse</v>
      </c>
      <c r="K921" t="b" cm="1">
        <f t="array" ref="K921">COUNT(FIND({0,1,2,3,4,5,6,7,8,9},J921))&gt;0</f>
        <v>0</v>
      </c>
    </row>
    <row r="922" spans="1:11" x14ac:dyDescent="0.3">
      <c r="A922" s="1" t="s">
        <v>2485</v>
      </c>
      <c r="B922" t="s">
        <v>885</v>
      </c>
      <c r="C922" t="s">
        <v>2486</v>
      </c>
      <c r="D922">
        <v>1</v>
      </c>
      <c r="E922" t="s">
        <v>766</v>
      </c>
      <c r="F922">
        <f>LEN(C922)-LEN(SUBSTITUTE(C922,"-",))</f>
        <v>2</v>
      </c>
      <c r="G922">
        <f t="shared" si="42"/>
        <v>2</v>
      </c>
      <c r="H922" t="str">
        <f t="shared" si="43"/>
        <v>AA</v>
      </c>
      <c r="I922" t="e">
        <f t="shared" si="44"/>
        <v>#VALUE!</v>
      </c>
      <c r="J922" t="e">
        <f t="shared" si="44"/>
        <v>#VALUE!</v>
      </c>
      <c r="K922" t="b" cm="1">
        <f t="array" ref="K922">COUNT(FIND({0,1,2,3,4,5,6,7,8,9},J922))&gt;0</f>
        <v>0</v>
      </c>
    </row>
    <row r="923" spans="1:11" x14ac:dyDescent="0.3">
      <c r="A923" s="1" t="s">
        <v>2487</v>
      </c>
      <c r="B923" t="s">
        <v>885</v>
      </c>
      <c r="C923" t="s">
        <v>2488</v>
      </c>
      <c r="D923">
        <v>1</v>
      </c>
      <c r="E923" t="s">
        <v>766</v>
      </c>
      <c r="F923">
        <f>LEN(C923)-LEN(SUBSTITUTE(C923,"-",))</f>
        <v>0</v>
      </c>
      <c r="G923">
        <f t="shared" si="42"/>
        <v>0</v>
      </c>
      <c r="H923" t="e">
        <f t="shared" si="43"/>
        <v>#VALUE!</v>
      </c>
      <c r="I923" t="e">
        <f t="shared" si="44"/>
        <v>#VALUE!</v>
      </c>
      <c r="J923" t="e">
        <f t="shared" si="44"/>
        <v>#VALUE!</v>
      </c>
      <c r="K923" t="b" cm="1">
        <f t="array" ref="K923">COUNT(FIND({0,1,2,3,4,5,6,7,8,9},J923))&gt;0</f>
        <v>0</v>
      </c>
    </row>
    <row r="924" spans="1:11" x14ac:dyDescent="0.3">
      <c r="A924" s="1" t="s">
        <v>2489</v>
      </c>
      <c r="B924" t="s">
        <v>885</v>
      </c>
      <c r="C924" t="s">
        <v>2490</v>
      </c>
      <c r="D924">
        <v>1</v>
      </c>
      <c r="E924" t="s">
        <v>766</v>
      </c>
      <c r="F924">
        <f>LEN(C924)-LEN(SUBSTITUTE(C924,"-",))</f>
        <v>0</v>
      </c>
      <c r="G924">
        <f t="shared" si="42"/>
        <v>0</v>
      </c>
      <c r="H924" t="e">
        <f t="shared" si="43"/>
        <v>#VALUE!</v>
      </c>
      <c r="I924" t="e">
        <f t="shared" si="44"/>
        <v>#VALUE!</v>
      </c>
      <c r="J924" t="e">
        <f t="shared" si="44"/>
        <v>#VALUE!</v>
      </c>
      <c r="K924" t="b" cm="1">
        <f t="array" ref="K924">COUNT(FIND({0,1,2,3,4,5,6,7,8,9},J924))&gt;0</f>
        <v>0</v>
      </c>
    </row>
    <row r="925" spans="1:11" x14ac:dyDescent="0.3">
      <c r="A925" s="1" t="s">
        <v>2491</v>
      </c>
      <c r="B925" t="s">
        <v>885</v>
      </c>
      <c r="C925" t="s">
        <v>2492</v>
      </c>
      <c r="D925">
        <v>1</v>
      </c>
      <c r="E925" t="s">
        <v>766</v>
      </c>
      <c r="F925">
        <f>LEN(C925)-LEN(SUBSTITUTE(C925,"-",))</f>
        <v>1</v>
      </c>
      <c r="G925">
        <f t="shared" si="42"/>
        <v>1</v>
      </c>
      <c r="H925" t="str">
        <f t="shared" si="43"/>
        <v>Spiegeln neu angelegte Artikel falsches OTTO SKZ</v>
      </c>
      <c r="I925" t="e">
        <f t="shared" si="44"/>
        <v>#VALUE!</v>
      </c>
      <c r="J925" t="str">
        <f t="shared" si="44"/>
        <v>Spiegeln</v>
      </c>
      <c r="K925" t="b" cm="1">
        <f t="array" ref="K925">COUNT(FIND({0,1,2,3,4,5,6,7,8,9},J925))&gt;0</f>
        <v>0</v>
      </c>
    </row>
    <row r="926" spans="1:11" x14ac:dyDescent="0.3">
      <c r="A926" s="1" t="s">
        <v>2493</v>
      </c>
      <c r="B926" t="s">
        <v>885</v>
      </c>
      <c r="C926" t="s">
        <v>2494</v>
      </c>
      <c r="D926">
        <v>1</v>
      </c>
      <c r="E926" t="s">
        <v>766</v>
      </c>
      <c r="F926">
        <f>LEN(C926)-LEN(SUBSTITUTE(C926,"-",))</f>
        <v>1</v>
      </c>
      <c r="G926">
        <f t="shared" si="42"/>
        <v>1</v>
      </c>
      <c r="H926" t="str">
        <f t="shared" si="43"/>
        <v>Steuernummer EN Export</v>
      </c>
      <c r="I926" t="e">
        <f t="shared" si="44"/>
        <v>#VALUE!</v>
      </c>
      <c r="J926" t="str">
        <f t="shared" si="44"/>
        <v>Steuernummer</v>
      </c>
      <c r="K926" t="b" cm="1">
        <f t="array" ref="K926">COUNT(FIND({0,1,2,3,4,5,6,7,8,9},J926))&gt;0</f>
        <v>0</v>
      </c>
    </row>
    <row r="927" spans="1:11" x14ac:dyDescent="0.3">
      <c r="A927" s="1" t="s">
        <v>2495</v>
      </c>
      <c r="B927" t="s">
        <v>885</v>
      </c>
      <c r="C927" t="s">
        <v>2496</v>
      </c>
      <c r="D927">
        <v>1</v>
      </c>
      <c r="E927" t="s">
        <v>766</v>
      </c>
      <c r="F927">
        <f>LEN(C927)-LEN(SUBSTITUTE(C927,"-",))</f>
        <v>1</v>
      </c>
      <c r="G927">
        <f t="shared" si="42"/>
        <v>1</v>
      </c>
      <c r="H927" t="str">
        <f t="shared" si="43"/>
        <v>Mahnsperre Ratepay</v>
      </c>
      <c r="I927" t="e">
        <f t="shared" si="44"/>
        <v>#VALUE!</v>
      </c>
      <c r="J927" t="str">
        <f t="shared" si="44"/>
        <v>Mahnsperre</v>
      </c>
      <c r="K927" t="b" cm="1">
        <f t="array" ref="K927">COUNT(FIND({0,1,2,3,4,5,6,7,8,9},J927))&gt;0</f>
        <v>0</v>
      </c>
    </row>
    <row r="928" spans="1:11" x14ac:dyDescent="0.3">
      <c r="A928" s="1" t="s">
        <v>2497</v>
      </c>
      <c r="B928" t="s">
        <v>885</v>
      </c>
      <c r="C928" t="s">
        <v>2498</v>
      </c>
      <c r="D928">
        <v>1</v>
      </c>
      <c r="E928" t="s">
        <v>766</v>
      </c>
      <c r="F928">
        <f>LEN(C928)-LEN(SUBSTITUTE(C928,"-",))</f>
        <v>1</v>
      </c>
      <c r="G928">
        <f t="shared" si="42"/>
        <v>1</v>
      </c>
      <c r="H928" t="str">
        <f t="shared" si="43"/>
        <v>Rabatt wir auf Rechnung falsch</v>
      </c>
      <c r="I928" t="e">
        <f t="shared" si="44"/>
        <v>#VALUE!</v>
      </c>
      <c r="J928" t="str">
        <f t="shared" si="44"/>
        <v>Rabatt</v>
      </c>
      <c r="K928" t="b" cm="1">
        <f t="array" ref="K928">COUNT(FIND({0,1,2,3,4,5,6,7,8,9},J928))&gt;0</f>
        <v>0</v>
      </c>
    </row>
    <row r="929" spans="1:11" x14ac:dyDescent="0.3">
      <c r="A929" s="1" t="s">
        <v>2499</v>
      </c>
      <c r="B929" t="s">
        <v>885</v>
      </c>
      <c r="C929" t="s">
        <v>2500</v>
      </c>
      <c r="D929">
        <v>1</v>
      </c>
      <c r="E929" t="s">
        <v>766</v>
      </c>
      <c r="F929">
        <f>LEN(C929)-LEN(SUBSTITUTE(C929,"-",))</f>
        <v>1</v>
      </c>
      <c r="G929">
        <f t="shared" si="42"/>
        <v>1</v>
      </c>
      <c r="H929" t="str">
        <f t="shared" si="43"/>
        <v>falscher Rabatt bei Retoure</v>
      </c>
      <c r="I929" t="e">
        <f t="shared" si="44"/>
        <v>#VALUE!</v>
      </c>
      <c r="J929" t="str">
        <f t="shared" si="44"/>
        <v>falscher</v>
      </c>
      <c r="K929" t="b" cm="1">
        <f t="array" ref="K929">COUNT(FIND({0,1,2,3,4,5,6,7,8,9},J929))&gt;0</f>
        <v>0</v>
      </c>
    </row>
    <row r="930" spans="1:11" x14ac:dyDescent="0.3">
      <c r="A930" s="1" t="s">
        <v>2501</v>
      </c>
      <c r="B930" t="s">
        <v>885</v>
      </c>
      <c r="C930" t="s">
        <v>2502</v>
      </c>
      <c r="D930">
        <v>1</v>
      </c>
      <c r="E930" t="s">
        <v>766</v>
      </c>
      <c r="F930">
        <f>LEN(C930)-LEN(SUBSTITUTE(C930,"-",))</f>
        <v>1</v>
      </c>
      <c r="G930">
        <f t="shared" si="42"/>
        <v>1</v>
      </c>
      <c r="H930" t="str">
        <f t="shared" si="43"/>
        <v>Sperre manuelle Wertänderung</v>
      </c>
      <c r="I930" t="e">
        <f t="shared" si="44"/>
        <v>#VALUE!</v>
      </c>
      <c r="J930" t="str">
        <f t="shared" si="44"/>
        <v>Sperre</v>
      </c>
      <c r="K930" t="b" cm="1">
        <f t="array" ref="K930">COUNT(FIND({0,1,2,3,4,5,6,7,8,9},J930))&gt;0</f>
        <v>0</v>
      </c>
    </row>
    <row r="931" spans="1:11" x14ac:dyDescent="0.3">
      <c r="A931" s="1" t="s">
        <v>2503</v>
      </c>
      <c r="B931" t="s">
        <v>885</v>
      </c>
      <c r="C931" t="s">
        <v>2504</v>
      </c>
      <c r="D931">
        <v>1</v>
      </c>
      <c r="E931" t="s">
        <v>766</v>
      </c>
      <c r="F931">
        <f>LEN(C931)-LEN(SUBSTITUTE(C931,"-",))</f>
        <v>1</v>
      </c>
      <c r="G931">
        <f t="shared" si="42"/>
        <v>1</v>
      </c>
      <c r="H931" t="str">
        <f t="shared" si="43"/>
        <v>Lieferterminanzeige Shop</v>
      </c>
      <c r="I931" t="e">
        <f t="shared" si="44"/>
        <v>#VALUE!</v>
      </c>
      <c r="J931" t="str">
        <f t="shared" si="44"/>
        <v>Lieferterminanzeige</v>
      </c>
      <c r="K931" t="b" cm="1">
        <f t="array" ref="K931">COUNT(FIND({0,1,2,3,4,5,6,7,8,9},J931))&gt;0</f>
        <v>0</v>
      </c>
    </row>
    <row r="932" spans="1:11" x14ac:dyDescent="0.3">
      <c r="A932" s="1" t="s">
        <v>2505</v>
      </c>
      <c r="B932" t="s">
        <v>885</v>
      </c>
      <c r="C932" t="s">
        <v>2506</v>
      </c>
      <c r="D932">
        <v>1</v>
      </c>
      <c r="E932" t="s">
        <v>766</v>
      </c>
      <c r="F932">
        <f>LEN(C932)-LEN(SUBSTITUTE(C932,"-",))</f>
        <v>1</v>
      </c>
      <c r="G932">
        <f t="shared" si="42"/>
        <v>1</v>
      </c>
      <c r="H932" t="str">
        <f t="shared" si="43"/>
        <v xml:space="preserve">	Altersnachweis Eintragung</v>
      </c>
      <c r="I932" t="e">
        <f t="shared" si="44"/>
        <v>#VALUE!</v>
      </c>
      <c r="J932" t="str">
        <f t="shared" si="44"/>
        <v xml:space="preserve">	Altersnachweis</v>
      </c>
      <c r="K932" t="b" cm="1">
        <f t="array" ref="K932">COUNT(FIND({0,1,2,3,4,5,6,7,8,9},J932))&gt;0</f>
        <v>0</v>
      </c>
    </row>
    <row r="933" spans="1:11" x14ac:dyDescent="0.3">
      <c r="A933" s="1" t="s">
        <v>2507</v>
      </c>
      <c r="B933" t="s">
        <v>885</v>
      </c>
      <c r="C933" t="s">
        <v>2508</v>
      </c>
      <c r="D933">
        <v>1</v>
      </c>
      <c r="E933" t="s">
        <v>766</v>
      </c>
      <c r="F933">
        <f>LEN(C933)-LEN(SUBSTITUTE(C933,"-",))</f>
        <v>1</v>
      </c>
      <c r="G933">
        <f t="shared" si="42"/>
        <v>1</v>
      </c>
      <c r="H933" t="str">
        <f t="shared" si="43"/>
        <v>Werbesperre löst automatische Bestätigung an Kunden aus</v>
      </c>
      <c r="I933" t="e">
        <f t="shared" si="44"/>
        <v>#VALUE!</v>
      </c>
      <c r="J933" t="str">
        <f t="shared" si="44"/>
        <v>Werbesperre</v>
      </c>
      <c r="K933" t="b" cm="1">
        <f t="array" ref="K933">COUNT(FIND({0,1,2,3,4,5,6,7,8,9},J933))&gt;0</f>
        <v>0</v>
      </c>
    </row>
    <row r="934" spans="1:11" x14ac:dyDescent="0.3">
      <c r="A934" s="1" t="s">
        <v>2509</v>
      </c>
      <c r="B934" t="s">
        <v>885</v>
      </c>
      <c r="C934" t="s">
        <v>2510</v>
      </c>
      <c r="D934">
        <v>1</v>
      </c>
      <c r="E934" t="s">
        <v>766</v>
      </c>
      <c r="F934">
        <f>LEN(C934)-LEN(SUBSTITUTE(C934,"-",))</f>
        <v>0</v>
      </c>
      <c r="G934">
        <f t="shared" si="42"/>
        <v>0</v>
      </c>
      <c r="H934" t="e">
        <f t="shared" si="43"/>
        <v>#VALUE!</v>
      </c>
      <c r="I934" t="e">
        <f t="shared" si="44"/>
        <v>#VALUE!</v>
      </c>
      <c r="J934" t="e">
        <f t="shared" si="44"/>
        <v>#VALUE!</v>
      </c>
      <c r="K934" t="b" cm="1">
        <f t="array" ref="K934">COUNT(FIND({0,1,2,3,4,5,6,7,8,9},J934))&gt;0</f>
        <v>0</v>
      </c>
    </row>
    <row r="935" spans="1:11" x14ac:dyDescent="0.3">
      <c r="A935" s="1" t="s">
        <v>2511</v>
      </c>
      <c r="B935" t="s">
        <v>885</v>
      </c>
      <c r="C935" t="s">
        <v>2512</v>
      </c>
      <c r="D935">
        <v>1</v>
      </c>
      <c r="E935" t="s">
        <v>766</v>
      </c>
      <c r="F935">
        <f>LEN(C935)-LEN(SUBSTITUTE(C935,"-",))</f>
        <v>0</v>
      </c>
      <c r="G935">
        <f t="shared" si="42"/>
        <v>0</v>
      </c>
      <c r="H935" t="e">
        <f t="shared" si="43"/>
        <v>#VALUE!</v>
      </c>
      <c r="I935" t="e">
        <f t="shared" si="44"/>
        <v>#VALUE!</v>
      </c>
      <c r="J935" t="e">
        <f t="shared" si="44"/>
        <v>#VALUE!</v>
      </c>
      <c r="K935" t="b" cm="1">
        <f t="array" ref="K935">COUNT(FIND({0,1,2,3,4,5,6,7,8,9},J935))&gt;0</f>
        <v>0</v>
      </c>
    </row>
    <row r="936" spans="1:11" x14ac:dyDescent="0.3">
      <c r="A936" s="1" t="s">
        <v>2513</v>
      </c>
      <c r="B936" t="s">
        <v>885</v>
      </c>
      <c r="C936" t="s">
        <v>2514</v>
      </c>
      <c r="D936">
        <v>1</v>
      </c>
      <c r="E936" t="s">
        <v>766</v>
      </c>
      <c r="F936">
        <f>LEN(C936)-LEN(SUBSTITUTE(C936,"-",))</f>
        <v>0</v>
      </c>
      <c r="G936">
        <f t="shared" si="42"/>
        <v>0</v>
      </c>
      <c r="H936" t="e">
        <f t="shared" si="43"/>
        <v>#VALUE!</v>
      </c>
      <c r="I936" t="e">
        <f t="shared" si="44"/>
        <v>#VALUE!</v>
      </c>
      <c r="J936" t="e">
        <f t="shared" si="44"/>
        <v>#VALUE!</v>
      </c>
      <c r="K936" t="b" cm="1">
        <f t="array" ref="K936">COUNT(FIND({0,1,2,3,4,5,6,7,8,9},J936))&gt;0</f>
        <v>0</v>
      </c>
    </row>
    <row r="937" spans="1:11" x14ac:dyDescent="0.3">
      <c r="A937" s="1" t="s">
        <v>2515</v>
      </c>
      <c r="B937" t="s">
        <v>885</v>
      </c>
      <c r="C937" t="s">
        <v>2516</v>
      </c>
      <c r="D937">
        <v>1</v>
      </c>
      <c r="E937" t="s">
        <v>766</v>
      </c>
      <c r="F937">
        <f>LEN(C937)-LEN(SUBSTITUTE(C937,"-",))</f>
        <v>0</v>
      </c>
      <c r="G937">
        <f t="shared" si="42"/>
        <v>0</v>
      </c>
      <c r="H937" t="e">
        <f t="shared" si="43"/>
        <v>#VALUE!</v>
      </c>
      <c r="I937" t="e">
        <f t="shared" si="44"/>
        <v>#VALUE!</v>
      </c>
      <c r="J937" t="e">
        <f t="shared" si="44"/>
        <v>#VALUE!</v>
      </c>
      <c r="K937" t="b" cm="1">
        <f t="array" ref="K937">COUNT(FIND({0,1,2,3,4,5,6,7,8,9},J937))&gt;0</f>
        <v>0</v>
      </c>
    </row>
    <row r="938" spans="1:11" x14ac:dyDescent="0.3">
      <c r="A938" s="1" t="s">
        <v>2517</v>
      </c>
      <c r="B938" t="s">
        <v>885</v>
      </c>
      <c r="C938" t="s">
        <v>2518</v>
      </c>
      <c r="D938">
        <v>1</v>
      </c>
      <c r="E938" t="s">
        <v>766</v>
      </c>
      <c r="F938">
        <f>LEN(C938)-LEN(SUBSTITUTE(C938,"-",))</f>
        <v>0</v>
      </c>
      <c r="G938">
        <f t="shared" si="42"/>
        <v>0</v>
      </c>
      <c r="H938" t="e">
        <f t="shared" si="43"/>
        <v>#VALUE!</v>
      </c>
      <c r="I938" t="e">
        <f t="shared" si="44"/>
        <v>#VALUE!</v>
      </c>
      <c r="J938" t="e">
        <f t="shared" si="44"/>
        <v>#VALUE!</v>
      </c>
      <c r="K938" t="b" cm="1">
        <f t="array" ref="K938">COUNT(FIND({0,1,2,3,4,5,6,7,8,9},J938))&gt;0</f>
        <v>0</v>
      </c>
    </row>
    <row r="939" spans="1:11" x14ac:dyDescent="0.3">
      <c r="A939" s="1" t="s">
        <v>2519</v>
      </c>
      <c r="B939" t="s">
        <v>885</v>
      </c>
      <c r="C939" t="s">
        <v>2520</v>
      </c>
      <c r="D939">
        <v>1</v>
      </c>
      <c r="E939" t="s">
        <v>766</v>
      </c>
      <c r="F939">
        <f>LEN(C939)-LEN(SUBSTITUTE(C939,"-",))</f>
        <v>1</v>
      </c>
      <c r="G939">
        <f t="shared" si="42"/>
        <v>1</v>
      </c>
      <c r="H939" t="str">
        <f t="shared" si="43"/>
        <v>System</v>
      </c>
      <c r="I939" t="e">
        <f t="shared" si="44"/>
        <v>#VALUE!</v>
      </c>
      <c r="J939" t="e">
        <f t="shared" si="44"/>
        <v>#VALUE!</v>
      </c>
      <c r="K939" t="b" cm="1">
        <f t="array" ref="K939">COUNT(FIND({0,1,2,3,4,5,6,7,8,9},J939))&gt;0</f>
        <v>0</v>
      </c>
    </row>
    <row r="940" spans="1:11" x14ac:dyDescent="0.3">
      <c r="A940" s="1" t="s">
        <v>2521</v>
      </c>
      <c r="B940" t="s">
        <v>885</v>
      </c>
      <c r="C940" t="s">
        <v>2522</v>
      </c>
      <c r="D940">
        <v>1</v>
      </c>
      <c r="E940" t="s">
        <v>766</v>
      </c>
      <c r="F940">
        <f>LEN(C940)-LEN(SUBSTITUTE(C940,"-",))</f>
        <v>1</v>
      </c>
      <c r="G940">
        <f t="shared" si="42"/>
        <v>1</v>
      </c>
      <c r="H940" t="str">
        <f t="shared" si="43"/>
        <v>fehlende Belege im Archiv</v>
      </c>
      <c r="I940" t="e">
        <f t="shared" si="44"/>
        <v>#VALUE!</v>
      </c>
      <c r="J940" t="str">
        <f t="shared" si="44"/>
        <v>fehlende</v>
      </c>
      <c r="K940" t="b" cm="1">
        <f t="array" ref="K940">COUNT(FIND({0,1,2,3,4,5,6,7,8,9},J940))&gt;0</f>
        <v>0</v>
      </c>
    </row>
    <row r="941" spans="1:11" x14ac:dyDescent="0.3">
      <c r="A941" s="1" t="s">
        <v>2523</v>
      </c>
      <c r="B941" t="s">
        <v>885</v>
      </c>
      <c r="C941" t="s">
        <v>2524</v>
      </c>
      <c r="D941">
        <v>1</v>
      </c>
      <c r="E941" t="s">
        <v>766</v>
      </c>
      <c r="F941">
        <f>LEN(C941)-LEN(SUBSTITUTE(C941,"-",))</f>
        <v>1</v>
      </c>
      <c r="G941">
        <f t="shared" si="42"/>
        <v>1</v>
      </c>
      <c r="H941" t="str">
        <f t="shared" si="43"/>
        <v>MULI 136/HW17 Fehlender Größen für Webshop</v>
      </c>
      <c r="I941" t="e">
        <f t="shared" si="44"/>
        <v>#VALUE!</v>
      </c>
      <c r="J941" t="str">
        <f t="shared" si="44"/>
        <v>MULI</v>
      </c>
      <c r="K941" t="b" cm="1">
        <f t="array" ref="K941">COUNT(FIND({0,1,2,3,4,5,6,7,8,9},J941))&gt;0</f>
        <v>0</v>
      </c>
    </row>
    <row r="942" spans="1:11" x14ac:dyDescent="0.3">
      <c r="A942" s="1" t="s">
        <v>2525</v>
      </c>
      <c r="B942" t="s">
        <v>885</v>
      </c>
      <c r="C942" t="s">
        <v>2526</v>
      </c>
      <c r="D942">
        <v>1</v>
      </c>
      <c r="E942" t="s">
        <v>766</v>
      </c>
      <c r="F942">
        <f>LEN(C942)-LEN(SUBSTITUTE(C942,"-",))</f>
        <v>1</v>
      </c>
      <c r="G942">
        <f t="shared" si="42"/>
        <v>1</v>
      </c>
      <c r="H942" t="str">
        <f t="shared" si="43"/>
        <v>Belegnummernkreis Bukrs 3300</v>
      </c>
      <c r="I942" t="e">
        <f t="shared" si="44"/>
        <v>#VALUE!</v>
      </c>
      <c r="J942" t="str">
        <f t="shared" si="44"/>
        <v>Belegnummernkreis</v>
      </c>
      <c r="K942" t="b" cm="1">
        <f t="array" ref="K942">COUNT(FIND({0,1,2,3,4,5,6,7,8,9},J942))&gt;0</f>
        <v>0</v>
      </c>
    </row>
    <row r="943" spans="1:11" x14ac:dyDescent="0.3">
      <c r="A943" s="1" t="s">
        <v>2527</v>
      </c>
      <c r="B943" t="s">
        <v>885</v>
      </c>
      <c r="C943" t="s">
        <v>2528</v>
      </c>
      <c r="D943">
        <v>1</v>
      </c>
      <c r="E943" t="s">
        <v>766</v>
      </c>
      <c r="F943">
        <f>LEN(C943)-LEN(SUBSTITUTE(C943,"-",))</f>
        <v>0</v>
      </c>
      <c r="G943">
        <f t="shared" si="42"/>
        <v>0</v>
      </c>
      <c r="H943" t="e">
        <f t="shared" si="43"/>
        <v>#VALUE!</v>
      </c>
      <c r="I943" t="e">
        <f t="shared" si="44"/>
        <v>#VALUE!</v>
      </c>
      <c r="J943" t="e">
        <f t="shared" si="44"/>
        <v>#VALUE!</v>
      </c>
      <c r="K943" t="b" cm="1">
        <f t="array" ref="K943">COUNT(FIND({0,1,2,3,4,5,6,7,8,9},J943))&gt;0</f>
        <v>0</v>
      </c>
    </row>
    <row r="944" spans="1:11" x14ac:dyDescent="0.3">
      <c r="A944" s="1" t="s">
        <v>2529</v>
      </c>
      <c r="B944" t="s">
        <v>885</v>
      </c>
      <c r="C944" t="s">
        <v>2530</v>
      </c>
      <c r="D944">
        <v>1</v>
      </c>
      <c r="E944" t="s">
        <v>766</v>
      </c>
      <c r="F944">
        <f>LEN(C944)-LEN(SUBSTITUTE(C944,"-",))</f>
        <v>1</v>
      </c>
      <c r="G944">
        <f t="shared" si="42"/>
        <v>1</v>
      </c>
      <c r="H944" t="str">
        <f t="shared" si="43"/>
        <v>Frachtkostenberechnung VT08</v>
      </c>
      <c r="I944" t="e">
        <f t="shared" si="44"/>
        <v>#VALUE!</v>
      </c>
      <c r="J944" t="str">
        <f t="shared" si="44"/>
        <v>Frachtkostenberechnung</v>
      </c>
      <c r="K944" t="b" cm="1">
        <f t="array" ref="K944">COUNT(FIND({0,1,2,3,4,5,6,7,8,9},J944))&gt;0</f>
        <v>0</v>
      </c>
    </row>
    <row r="945" spans="1:11" x14ac:dyDescent="0.3">
      <c r="A945" s="1" t="s">
        <v>2531</v>
      </c>
      <c r="B945" t="s">
        <v>885</v>
      </c>
      <c r="C945" t="s">
        <v>2532</v>
      </c>
      <c r="D945">
        <v>1</v>
      </c>
      <c r="E945" t="s">
        <v>766</v>
      </c>
      <c r="F945">
        <f>LEN(C945)-LEN(SUBSTITUTE(C945,"-",))</f>
        <v>0</v>
      </c>
      <c r="G945">
        <f t="shared" si="42"/>
        <v>0</v>
      </c>
      <c r="H945" t="e">
        <f t="shared" si="43"/>
        <v>#VALUE!</v>
      </c>
      <c r="I945" t="e">
        <f t="shared" si="44"/>
        <v>#VALUE!</v>
      </c>
      <c r="J945" t="e">
        <f t="shared" si="44"/>
        <v>#VALUE!</v>
      </c>
      <c r="K945" t="b" cm="1">
        <f t="array" ref="K945">COUNT(FIND({0,1,2,3,4,5,6,7,8,9},J945))&gt;0</f>
        <v>0</v>
      </c>
    </row>
    <row r="946" spans="1:11" x14ac:dyDescent="0.3">
      <c r="A946" s="1" t="s">
        <v>2533</v>
      </c>
      <c r="B946" t="s">
        <v>885</v>
      </c>
      <c r="C946" t="s">
        <v>2534</v>
      </c>
      <c r="D946">
        <v>1</v>
      </c>
      <c r="E946" t="s">
        <v>766</v>
      </c>
      <c r="F946">
        <f>LEN(C946)-LEN(SUBSTITUTE(C946,"-",))</f>
        <v>1</v>
      </c>
      <c r="G946">
        <f t="shared" si="42"/>
        <v>1</v>
      </c>
      <c r="H946" t="str">
        <f t="shared" si="43"/>
        <v>falscher Wareneinsatz (Rechnung zu Retoure)</v>
      </c>
      <c r="I946" t="e">
        <f t="shared" si="44"/>
        <v>#VALUE!</v>
      </c>
      <c r="J946" t="str">
        <f t="shared" si="44"/>
        <v>falscher</v>
      </c>
      <c r="K946" t="b" cm="1">
        <f t="array" ref="K946">COUNT(FIND({0,1,2,3,4,5,6,7,8,9},J946))&gt;0</f>
        <v>0</v>
      </c>
    </row>
    <row r="947" spans="1:11" x14ac:dyDescent="0.3">
      <c r="A947" s="1" t="s">
        <v>2535</v>
      </c>
      <c r="B947" t="s">
        <v>885</v>
      </c>
      <c r="C947" t="s">
        <v>2536</v>
      </c>
      <c r="D947">
        <v>1</v>
      </c>
      <c r="E947" t="s">
        <v>766</v>
      </c>
      <c r="F947">
        <f>LEN(C947)-LEN(SUBSTITUTE(C947,"-",))</f>
        <v>1</v>
      </c>
      <c r="G947">
        <f t="shared" si="42"/>
        <v>1</v>
      </c>
      <c r="H947" t="str">
        <f t="shared" si="43"/>
        <v>GWG Abschreibung ab 01.01.18</v>
      </c>
      <c r="I947" t="e">
        <f t="shared" si="44"/>
        <v>#VALUE!</v>
      </c>
      <c r="J947" t="str">
        <f t="shared" si="44"/>
        <v>GWG</v>
      </c>
      <c r="K947" t="b" cm="1">
        <f t="array" ref="K947">COUNT(FIND({0,1,2,3,4,5,6,7,8,9},J947))&gt;0</f>
        <v>0</v>
      </c>
    </row>
    <row r="948" spans="1:11" x14ac:dyDescent="0.3">
      <c r="A948" s="1" t="s">
        <v>2537</v>
      </c>
      <c r="B948" t="s">
        <v>885</v>
      </c>
      <c r="C948" t="s">
        <v>2538</v>
      </c>
      <c r="D948">
        <v>1</v>
      </c>
      <c r="E948" t="s">
        <v>766</v>
      </c>
      <c r="F948">
        <f>LEN(C948)-LEN(SUBSTITUTE(C948,"-",))</f>
        <v>0</v>
      </c>
      <c r="G948">
        <f t="shared" si="42"/>
        <v>0</v>
      </c>
      <c r="H948" t="e">
        <f t="shared" si="43"/>
        <v>#VALUE!</v>
      </c>
      <c r="I948" t="e">
        <f t="shared" si="44"/>
        <v>#VALUE!</v>
      </c>
      <c r="J948" t="e">
        <f t="shared" si="44"/>
        <v>#VALUE!</v>
      </c>
      <c r="K948" t="b" cm="1">
        <f t="array" ref="K948">COUNT(FIND({0,1,2,3,4,5,6,7,8,9},J948))&gt;0</f>
        <v>0</v>
      </c>
    </row>
    <row r="949" spans="1:11" x14ac:dyDescent="0.3">
      <c r="A949" s="1" t="s">
        <v>2539</v>
      </c>
      <c r="B949" t="s">
        <v>885</v>
      </c>
      <c r="C949" t="s">
        <v>2540</v>
      </c>
      <c r="D949">
        <v>1</v>
      </c>
      <c r="E949" t="s">
        <v>766</v>
      </c>
      <c r="F949">
        <f>LEN(C949)-LEN(SUBSTITUTE(C949,"-",))</f>
        <v>0</v>
      </c>
      <c r="G949">
        <f t="shared" si="42"/>
        <v>0</v>
      </c>
      <c r="H949" t="e">
        <f t="shared" si="43"/>
        <v>#VALUE!</v>
      </c>
      <c r="I949" t="e">
        <f t="shared" si="44"/>
        <v>#VALUE!</v>
      </c>
      <c r="J949" t="e">
        <f t="shared" si="44"/>
        <v>#VALUE!</v>
      </c>
      <c r="K949" t="b" cm="1">
        <f t="array" ref="K949">COUNT(FIND({0,1,2,3,4,5,6,7,8,9},J949))&gt;0</f>
        <v>0</v>
      </c>
    </row>
    <row r="950" spans="1:11" x14ac:dyDescent="0.3">
      <c r="A950" s="1" t="s">
        <v>2541</v>
      </c>
      <c r="B950" t="s">
        <v>885</v>
      </c>
      <c r="C950" t="s">
        <v>2542</v>
      </c>
      <c r="D950">
        <v>1</v>
      </c>
      <c r="E950" t="s">
        <v>766</v>
      </c>
      <c r="F950">
        <f>LEN(C950)-LEN(SUBSTITUTE(C950,"-",))</f>
        <v>1</v>
      </c>
      <c r="G950">
        <f t="shared" si="42"/>
        <v>1</v>
      </c>
      <c r="H950" t="str">
        <f t="shared" si="43"/>
        <v>Lieferterminanzeige Shop</v>
      </c>
      <c r="I950" t="e">
        <f t="shared" si="44"/>
        <v>#VALUE!</v>
      </c>
      <c r="J950" t="str">
        <f t="shared" si="44"/>
        <v>Lieferterminanzeige</v>
      </c>
      <c r="K950" t="b" cm="1">
        <f t="array" ref="K950">COUNT(FIND({0,1,2,3,4,5,6,7,8,9},J950))&gt;0</f>
        <v>0</v>
      </c>
    </row>
    <row r="951" spans="1:11" x14ac:dyDescent="0.3">
      <c r="A951" s="1" t="s">
        <v>2543</v>
      </c>
      <c r="B951" t="s">
        <v>885</v>
      </c>
      <c r="C951" t="s">
        <v>2544</v>
      </c>
      <c r="D951">
        <v>1</v>
      </c>
      <c r="E951" t="s">
        <v>766</v>
      </c>
      <c r="F951">
        <f>LEN(C951)-LEN(SUBSTITUTE(C951,"-",))</f>
        <v>0</v>
      </c>
      <c r="G951">
        <f t="shared" si="42"/>
        <v>0</v>
      </c>
      <c r="H951" t="e">
        <f t="shared" si="43"/>
        <v>#VALUE!</v>
      </c>
      <c r="I951" t="e">
        <f t="shared" si="44"/>
        <v>#VALUE!</v>
      </c>
      <c r="J951" t="e">
        <f t="shared" si="44"/>
        <v>#VALUE!</v>
      </c>
      <c r="K951" t="b" cm="1">
        <f t="array" ref="K951">COUNT(FIND({0,1,2,3,4,5,6,7,8,9},J951))&gt;0</f>
        <v>0</v>
      </c>
    </row>
    <row r="952" spans="1:11" x14ac:dyDescent="0.3">
      <c r="A952" s="1" t="s">
        <v>2545</v>
      </c>
      <c r="B952" t="s">
        <v>885</v>
      </c>
      <c r="C952" t="s">
        <v>2546</v>
      </c>
      <c r="D952">
        <v>1</v>
      </c>
      <c r="E952" t="s">
        <v>766</v>
      </c>
      <c r="F952">
        <f>LEN(C952)-LEN(SUBSTITUTE(C952,"-",))</f>
        <v>3</v>
      </c>
      <c r="G952">
        <f t="shared" si="42"/>
        <v>2</v>
      </c>
      <c r="H952" t="str">
        <f t="shared" si="43"/>
        <v xml:space="preserve"> TA-Bearbeitung</v>
      </c>
      <c r="I952" t="e">
        <f t="shared" si="44"/>
        <v>#VALUE!</v>
      </c>
      <c r="J952" t="str">
        <f t="shared" si="44"/>
        <v/>
      </c>
      <c r="K952" t="b" cm="1">
        <f t="array" ref="K952">COUNT(FIND({0,1,2,3,4,5,6,7,8,9},J952))&gt;0</f>
        <v>0</v>
      </c>
    </row>
    <row r="953" spans="1:11" x14ac:dyDescent="0.3">
      <c r="A953" s="1" t="s">
        <v>2547</v>
      </c>
      <c r="B953" t="s">
        <v>885</v>
      </c>
      <c r="C953" t="s">
        <v>2548</v>
      </c>
      <c r="D953">
        <v>1</v>
      </c>
      <c r="E953" t="s">
        <v>766</v>
      </c>
      <c r="F953">
        <f>LEN(C953)-LEN(SUBSTITUTE(C953,"-",))</f>
        <v>1</v>
      </c>
      <c r="G953">
        <f t="shared" si="42"/>
        <v>1</v>
      </c>
      <c r="H953" t="str">
        <f t="shared" si="43"/>
        <v>Dateien</v>
      </c>
      <c r="I953" t="e">
        <f t="shared" si="44"/>
        <v>#VALUE!</v>
      </c>
      <c r="J953" t="e">
        <f t="shared" si="44"/>
        <v>#VALUE!</v>
      </c>
      <c r="K953" t="b" cm="1">
        <f t="array" ref="K953">COUNT(FIND({0,1,2,3,4,5,6,7,8,9},J953))&gt;0</f>
        <v>0</v>
      </c>
    </row>
    <row r="954" spans="1:11" x14ac:dyDescent="0.3">
      <c r="A954" s="1" t="s">
        <v>2549</v>
      </c>
      <c r="B954" t="s">
        <v>885</v>
      </c>
      <c r="C954" t="s">
        <v>2550</v>
      </c>
      <c r="D954">
        <v>1</v>
      </c>
      <c r="E954" t="s">
        <v>766</v>
      </c>
      <c r="F954">
        <f>LEN(C954)-LEN(SUBSTITUTE(C954,"-",))</f>
        <v>0</v>
      </c>
      <c r="G954">
        <f t="shared" si="42"/>
        <v>0</v>
      </c>
      <c r="H954" t="e">
        <f t="shared" si="43"/>
        <v>#VALUE!</v>
      </c>
      <c r="I954" t="e">
        <f t="shared" si="44"/>
        <v>#VALUE!</v>
      </c>
      <c r="J954" t="e">
        <f t="shared" si="44"/>
        <v>#VALUE!</v>
      </c>
      <c r="K954" t="b" cm="1">
        <f t="array" ref="K954">COUNT(FIND({0,1,2,3,4,5,6,7,8,9},J954))&gt;0</f>
        <v>0</v>
      </c>
    </row>
    <row r="955" spans="1:11" x14ac:dyDescent="0.3">
      <c r="A955" s="1" t="s">
        <v>2551</v>
      </c>
      <c r="B955" t="s">
        <v>885</v>
      </c>
      <c r="C955" t="s">
        <v>2552</v>
      </c>
      <c r="D955">
        <v>1</v>
      </c>
      <c r="E955" t="s">
        <v>766</v>
      </c>
      <c r="F955">
        <f>LEN(C955)-LEN(SUBSTITUTE(C955,"-",))</f>
        <v>2</v>
      </c>
      <c r="G955">
        <f t="shared" si="42"/>
        <v>2</v>
      </c>
      <c r="H955" t="str">
        <f t="shared" si="43"/>
        <v xml:space="preserve"> Voraussetzungen zum Testen</v>
      </c>
      <c r="I955" t="e">
        <f t="shared" si="44"/>
        <v>#VALUE!</v>
      </c>
      <c r="J955" t="str">
        <f t="shared" si="44"/>
        <v/>
      </c>
      <c r="K955" t="b" cm="1">
        <f t="array" ref="K955">COUNT(FIND({0,1,2,3,4,5,6,7,8,9},J955))&gt;0</f>
        <v>0</v>
      </c>
    </row>
    <row r="956" spans="1:11" x14ac:dyDescent="0.3">
      <c r="A956" s="1" t="s">
        <v>2553</v>
      </c>
      <c r="B956" t="s">
        <v>885</v>
      </c>
      <c r="C956" t="s">
        <v>2554</v>
      </c>
      <c r="D956">
        <v>1</v>
      </c>
      <c r="E956" t="s">
        <v>766</v>
      </c>
      <c r="F956">
        <f>LEN(C956)-LEN(SUBSTITUTE(C956,"-",))</f>
        <v>0</v>
      </c>
      <c r="G956">
        <f t="shared" si="42"/>
        <v>0</v>
      </c>
      <c r="H956" t="e">
        <f t="shared" si="43"/>
        <v>#VALUE!</v>
      </c>
      <c r="I956" t="e">
        <f t="shared" si="44"/>
        <v>#VALUE!</v>
      </c>
      <c r="J956" t="e">
        <f t="shared" si="44"/>
        <v>#VALUE!</v>
      </c>
      <c r="K956" t="b" cm="1">
        <f t="array" ref="K956">COUNT(FIND({0,1,2,3,4,5,6,7,8,9},J956))&gt;0</f>
        <v>0</v>
      </c>
    </row>
    <row r="957" spans="1:11" x14ac:dyDescent="0.3">
      <c r="A957" s="1" t="s">
        <v>2555</v>
      </c>
      <c r="B957" t="s">
        <v>885</v>
      </c>
      <c r="C957" t="s">
        <v>2556</v>
      </c>
      <c r="D957">
        <v>1</v>
      </c>
      <c r="E957" t="s">
        <v>766</v>
      </c>
      <c r="F957">
        <f>LEN(C957)-LEN(SUBSTITUTE(C957,"-",))</f>
        <v>0</v>
      </c>
      <c r="G957">
        <f t="shared" si="42"/>
        <v>0</v>
      </c>
      <c r="H957" t="e">
        <f t="shared" si="43"/>
        <v>#VALUE!</v>
      </c>
      <c r="I957" t="e">
        <f t="shared" si="44"/>
        <v>#VALUE!</v>
      </c>
      <c r="J957" t="e">
        <f t="shared" si="44"/>
        <v>#VALUE!</v>
      </c>
      <c r="K957" t="b" cm="1">
        <f t="array" ref="K957">COUNT(FIND({0,1,2,3,4,5,6,7,8,9},J957))&gt;0</f>
        <v>0</v>
      </c>
    </row>
    <row r="958" spans="1:11" x14ac:dyDescent="0.3">
      <c r="A958" s="1" t="s">
        <v>2557</v>
      </c>
      <c r="B958" t="s">
        <v>885</v>
      </c>
      <c r="C958" t="s">
        <v>2558</v>
      </c>
      <c r="D958">
        <v>1</v>
      </c>
      <c r="E958" t="s">
        <v>766</v>
      </c>
      <c r="F958">
        <f>LEN(C958)-LEN(SUBSTITUTE(C958,"-",))</f>
        <v>0</v>
      </c>
      <c r="G958">
        <f t="shared" si="42"/>
        <v>0</v>
      </c>
      <c r="H958" t="e">
        <f t="shared" si="43"/>
        <v>#VALUE!</v>
      </c>
      <c r="I958" t="e">
        <f t="shared" si="44"/>
        <v>#VALUE!</v>
      </c>
      <c r="J958" t="e">
        <f t="shared" si="44"/>
        <v>#VALUE!</v>
      </c>
      <c r="K958" t="b" cm="1">
        <f t="array" ref="K958">COUNT(FIND({0,1,2,3,4,5,6,7,8,9},J958))&gt;0</f>
        <v>0</v>
      </c>
    </row>
    <row r="959" spans="1:11" x14ac:dyDescent="0.3">
      <c r="A959" s="1" t="s">
        <v>2559</v>
      </c>
      <c r="B959" t="s">
        <v>885</v>
      </c>
      <c r="C959" t="s">
        <v>2560</v>
      </c>
      <c r="D959">
        <v>1</v>
      </c>
      <c r="E959" t="s">
        <v>766</v>
      </c>
      <c r="F959">
        <f>LEN(C959)-LEN(SUBSTITUTE(C959,"-",))</f>
        <v>1</v>
      </c>
      <c r="G959">
        <f t="shared" si="42"/>
        <v>1</v>
      </c>
      <c r="H959" t="str">
        <f t="shared" si="43"/>
        <v>Muli Einteilungsmuli Rohhülse löschen</v>
      </c>
      <c r="I959" t="e">
        <f t="shared" si="44"/>
        <v>#VALUE!</v>
      </c>
      <c r="J959" t="str">
        <f t="shared" si="44"/>
        <v>Muli</v>
      </c>
      <c r="K959" t="b" cm="1">
        <f t="array" ref="K959">COUNT(FIND({0,1,2,3,4,5,6,7,8,9},J959))&gt;0</f>
        <v>0</v>
      </c>
    </row>
    <row r="960" spans="1:11" x14ac:dyDescent="0.3">
      <c r="A960" s="1" t="s">
        <v>2561</v>
      </c>
      <c r="B960" t="s">
        <v>885</v>
      </c>
      <c r="C960" t="s">
        <v>2562</v>
      </c>
      <c r="D960">
        <v>1</v>
      </c>
      <c r="E960" t="s">
        <v>766</v>
      </c>
      <c r="F960">
        <f>LEN(C960)-LEN(SUBSTITUTE(C960,"-",))</f>
        <v>1</v>
      </c>
      <c r="G960">
        <f t="shared" si="42"/>
        <v>1</v>
      </c>
      <c r="H960" t="str">
        <f t="shared" si="43"/>
        <v>Leitcodefindung Hermes</v>
      </c>
      <c r="I960" t="e">
        <f t="shared" si="44"/>
        <v>#VALUE!</v>
      </c>
      <c r="J960" t="str">
        <f t="shared" si="44"/>
        <v>Leitcodefindung</v>
      </c>
      <c r="K960" t="b" cm="1">
        <f t="array" ref="K960">COUNT(FIND({0,1,2,3,4,5,6,7,8,9},J960))&gt;0</f>
        <v>0</v>
      </c>
    </row>
    <row r="961" spans="1:11" x14ac:dyDescent="0.3">
      <c r="A961" s="1" t="s">
        <v>2563</v>
      </c>
      <c r="B961" t="s">
        <v>885</v>
      </c>
      <c r="C961" t="s">
        <v>2564</v>
      </c>
      <c r="D961">
        <v>1</v>
      </c>
      <c r="E961" t="s">
        <v>766</v>
      </c>
      <c r="F961">
        <f>LEN(C961)-LEN(SUBSTITUTE(C961,"-",))</f>
        <v>1</v>
      </c>
      <c r="G961">
        <f t="shared" si="42"/>
        <v>1</v>
      </c>
      <c r="H961" t="str">
        <f t="shared" si="43"/>
        <v xml:space="preserve"> Fehelerhafte Berechnung von Aufträgen aus 2011</v>
      </c>
      <c r="I961" t="e">
        <f t="shared" si="44"/>
        <v>#VALUE!</v>
      </c>
      <c r="J961" t="str">
        <f t="shared" si="44"/>
        <v/>
      </c>
      <c r="K961" t="b" cm="1">
        <f t="array" ref="K961">COUNT(FIND({0,1,2,3,4,5,6,7,8,9},J961))&gt;0</f>
        <v>0</v>
      </c>
    </row>
    <row r="962" spans="1:11" x14ac:dyDescent="0.3">
      <c r="A962" s="1" t="s">
        <v>2565</v>
      </c>
      <c r="B962" t="s">
        <v>885</v>
      </c>
      <c r="C962" t="s">
        <v>2566</v>
      </c>
      <c r="D962">
        <v>1</v>
      </c>
      <c r="E962" t="s">
        <v>766</v>
      </c>
      <c r="F962">
        <f>LEN(C962)-LEN(SUBSTITUTE(C962,"-",))</f>
        <v>3</v>
      </c>
      <c r="G962">
        <f t="shared" si="42"/>
        <v>2</v>
      </c>
      <c r="H962" t="str">
        <f t="shared" si="43"/>
        <v xml:space="preserve"> Retouren werden im Live-System nicht übermittelt</v>
      </c>
      <c r="I962" t="e">
        <f t="shared" si="44"/>
        <v>#VALUE!</v>
      </c>
      <c r="J962" t="str">
        <f t="shared" si="44"/>
        <v/>
      </c>
      <c r="K962" t="b" cm="1">
        <f t="array" ref="K962">COUNT(FIND({0,1,2,3,4,5,6,7,8,9},J962))&gt;0</f>
        <v>0</v>
      </c>
    </row>
    <row r="963" spans="1:11" x14ac:dyDescent="0.3">
      <c r="A963" s="1" t="s">
        <v>2567</v>
      </c>
      <c r="B963" t="s">
        <v>885</v>
      </c>
      <c r="C963" t="s">
        <v>2568</v>
      </c>
      <c r="D963">
        <v>1</v>
      </c>
      <c r="E963" t="s">
        <v>766</v>
      </c>
      <c r="F963">
        <f>LEN(C963)-LEN(SUBSTITUTE(C963,"-",))</f>
        <v>1</v>
      </c>
      <c r="G963">
        <f t="shared" ref="G963:G1026" si="45">IF(F963&gt;1,2,F963)</f>
        <v>1</v>
      </c>
      <c r="H963" t="str">
        <f t="shared" ref="H963:H1026" si="46">RIGHT($C963,LEN($C963)-SEARCH("#",SUBSTITUTE($C963,"-","#",G963)))</f>
        <v>Fehlerhafte Informationen zu Rechnungen</v>
      </c>
      <c r="I963" t="e">
        <f t="shared" ref="I963:J1026" si="47">LEFT(G963,SEARCH(" ",G963,1)-1)</f>
        <v>#VALUE!</v>
      </c>
      <c r="J963" t="str">
        <f t="shared" si="47"/>
        <v>Fehlerhafte</v>
      </c>
      <c r="K963" t="b" cm="1">
        <f t="array" ref="K963">COUNT(FIND({0,1,2,3,4,5,6,7,8,9},J963))&gt;0</f>
        <v>0</v>
      </c>
    </row>
    <row r="964" spans="1:11" x14ac:dyDescent="0.3">
      <c r="A964" s="1" t="s">
        <v>2569</v>
      </c>
      <c r="B964" t="s">
        <v>885</v>
      </c>
      <c r="C964" t="s">
        <v>2570</v>
      </c>
      <c r="D964">
        <v>1</v>
      </c>
      <c r="E964" t="s">
        <v>766</v>
      </c>
      <c r="F964">
        <f>LEN(C964)-LEN(SUBSTITUTE(C964,"-",))</f>
        <v>2</v>
      </c>
      <c r="G964">
        <f t="shared" si="45"/>
        <v>2</v>
      </c>
      <c r="H964" t="str">
        <f t="shared" si="46"/>
        <v>ID</v>
      </c>
      <c r="I964" t="e">
        <f t="shared" si="47"/>
        <v>#VALUE!</v>
      </c>
      <c r="J964" t="e">
        <f t="shared" si="47"/>
        <v>#VALUE!</v>
      </c>
      <c r="K964" t="b" cm="1">
        <f t="array" ref="K964">COUNT(FIND({0,1,2,3,4,5,6,7,8,9},J964))&gt;0</f>
        <v>0</v>
      </c>
    </row>
    <row r="965" spans="1:11" x14ac:dyDescent="0.3">
      <c r="A965" s="1" t="s">
        <v>2571</v>
      </c>
      <c r="B965" t="s">
        <v>885</v>
      </c>
      <c r="C965" t="s">
        <v>2572</v>
      </c>
      <c r="D965">
        <v>1</v>
      </c>
      <c r="E965" t="s">
        <v>766</v>
      </c>
      <c r="F965">
        <f>LEN(C965)-LEN(SUBSTITUTE(C965,"-",))</f>
        <v>0</v>
      </c>
      <c r="G965">
        <f t="shared" si="45"/>
        <v>0</v>
      </c>
      <c r="H965" t="e">
        <f t="shared" si="46"/>
        <v>#VALUE!</v>
      </c>
      <c r="I965" t="e">
        <f t="shared" si="47"/>
        <v>#VALUE!</v>
      </c>
      <c r="J965" t="e">
        <f t="shared" si="47"/>
        <v>#VALUE!</v>
      </c>
      <c r="K965" t="b" cm="1">
        <f t="array" ref="K965">COUNT(FIND({0,1,2,3,4,5,6,7,8,9},J965))&gt;0</f>
        <v>0</v>
      </c>
    </row>
    <row r="966" spans="1:11" x14ac:dyDescent="0.3">
      <c r="A966" s="1" t="s">
        <v>2573</v>
      </c>
      <c r="B966" t="s">
        <v>885</v>
      </c>
      <c r="C966" t="s">
        <v>2574</v>
      </c>
      <c r="D966">
        <v>1</v>
      </c>
      <c r="E966" t="s">
        <v>766</v>
      </c>
      <c r="F966">
        <f>LEN(C966)-LEN(SUBSTITUTE(C966,"-",))</f>
        <v>1</v>
      </c>
      <c r="G966">
        <f t="shared" si="45"/>
        <v>1</v>
      </c>
      <c r="H966" t="str">
        <f t="shared" si="46"/>
        <v>Mail Signatur</v>
      </c>
      <c r="I966" t="e">
        <f t="shared" si="47"/>
        <v>#VALUE!</v>
      </c>
      <c r="J966" t="str">
        <f t="shared" si="47"/>
        <v>Mail</v>
      </c>
      <c r="K966" t="b" cm="1">
        <f t="array" ref="K966">COUNT(FIND({0,1,2,3,4,5,6,7,8,9},J966))&gt;0</f>
        <v>0</v>
      </c>
    </row>
    <row r="967" spans="1:11" x14ac:dyDescent="0.3">
      <c r="A967" s="1" t="s">
        <v>2575</v>
      </c>
      <c r="B967" t="s">
        <v>885</v>
      </c>
      <c r="C967" t="s">
        <v>2576</v>
      </c>
      <c r="D967">
        <v>1</v>
      </c>
      <c r="E967" t="s">
        <v>766</v>
      </c>
      <c r="F967">
        <f>LEN(C967)-LEN(SUBSTITUTE(C967,"-",))</f>
        <v>1</v>
      </c>
      <c r="G967">
        <f t="shared" si="45"/>
        <v>1</v>
      </c>
      <c r="H967" t="str">
        <f t="shared" si="46"/>
        <v>FR Kalkulation Schema Fehler</v>
      </c>
      <c r="I967" t="e">
        <f t="shared" si="47"/>
        <v>#VALUE!</v>
      </c>
      <c r="J967" t="str">
        <f t="shared" si="47"/>
        <v>FR</v>
      </c>
      <c r="K967" t="b" cm="1">
        <f t="array" ref="K967">COUNT(FIND({0,1,2,3,4,5,6,7,8,9},J967))&gt;0</f>
        <v>0</v>
      </c>
    </row>
    <row r="968" spans="1:11" x14ac:dyDescent="0.3">
      <c r="A968" s="1" t="s">
        <v>2577</v>
      </c>
      <c r="B968" t="s">
        <v>885</v>
      </c>
      <c r="C968" t="s">
        <v>2578</v>
      </c>
      <c r="D968">
        <v>1</v>
      </c>
      <c r="E968" t="s">
        <v>766</v>
      </c>
      <c r="F968">
        <f>LEN(C968)-LEN(SUBSTITUTE(C968,"-",))</f>
        <v>1</v>
      </c>
      <c r="G968">
        <f t="shared" si="45"/>
        <v>1</v>
      </c>
      <c r="H968" t="str">
        <f t="shared" si="46"/>
        <v>Jobabbruch GUTSCHRIFTEN</v>
      </c>
      <c r="I968" t="e">
        <f t="shared" si="47"/>
        <v>#VALUE!</v>
      </c>
      <c r="J968" t="str">
        <f t="shared" si="47"/>
        <v>Jobabbruch</v>
      </c>
      <c r="K968" t="b" cm="1">
        <f t="array" ref="K968">COUNT(FIND({0,1,2,3,4,5,6,7,8,9},J968))&gt;0</f>
        <v>0</v>
      </c>
    </row>
    <row r="969" spans="1:11" x14ac:dyDescent="0.3">
      <c r="A969" s="1" t="s">
        <v>2579</v>
      </c>
      <c r="B969" t="s">
        <v>885</v>
      </c>
      <c r="C969" t="s">
        <v>2580</v>
      </c>
      <c r="D969">
        <v>1</v>
      </c>
      <c r="E969" t="s">
        <v>766</v>
      </c>
      <c r="F969">
        <f>LEN(C969)-LEN(SUBSTITUTE(C969,"-",))</f>
        <v>0</v>
      </c>
      <c r="G969">
        <f t="shared" si="45"/>
        <v>0</v>
      </c>
      <c r="H969" t="e">
        <f t="shared" si="46"/>
        <v>#VALUE!</v>
      </c>
      <c r="I969" t="e">
        <f t="shared" si="47"/>
        <v>#VALUE!</v>
      </c>
      <c r="J969" t="e">
        <f t="shared" si="47"/>
        <v>#VALUE!</v>
      </c>
      <c r="K969" t="b" cm="1">
        <f t="array" ref="K969">COUNT(FIND({0,1,2,3,4,5,6,7,8,9},J969))&gt;0</f>
        <v>0</v>
      </c>
    </row>
    <row r="970" spans="1:11" x14ac:dyDescent="0.3">
      <c r="A970" s="1" t="s">
        <v>2581</v>
      </c>
      <c r="B970" t="s">
        <v>885</v>
      </c>
      <c r="C970" t="s">
        <v>2582</v>
      </c>
      <c r="D970">
        <v>1</v>
      </c>
      <c r="E970" t="s">
        <v>766</v>
      </c>
      <c r="F970">
        <f>LEN(C970)-LEN(SUBSTITUTE(C970,"-",))</f>
        <v>0</v>
      </c>
      <c r="G970">
        <f t="shared" si="45"/>
        <v>0</v>
      </c>
      <c r="H970" t="e">
        <f t="shared" si="46"/>
        <v>#VALUE!</v>
      </c>
      <c r="I970" t="e">
        <f t="shared" si="47"/>
        <v>#VALUE!</v>
      </c>
      <c r="J970" t="e">
        <f t="shared" si="47"/>
        <v>#VALUE!</v>
      </c>
      <c r="K970" t="b" cm="1">
        <f t="array" ref="K970">COUNT(FIND({0,1,2,3,4,5,6,7,8,9},J970))&gt;0</f>
        <v>0</v>
      </c>
    </row>
    <row r="971" spans="1:11" x14ac:dyDescent="0.3">
      <c r="A971" s="1" t="s">
        <v>2583</v>
      </c>
      <c r="B971" t="s">
        <v>885</v>
      </c>
      <c r="C971" t="s">
        <v>2584</v>
      </c>
      <c r="D971">
        <v>1</v>
      </c>
      <c r="E971" t="s">
        <v>766</v>
      </c>
      <c r="F971">
        <f>LEN(C971)-LEN(SUBSTITUTE(C971,"-",))</f>
        <v>0</v>
      </c>
      <c r="G971">
        <f t="shared" si="45"/>
        <v>0</v>
      </c>
      <c r="H971" t="e">
        <f t="shared" si="46"/>
        <v>#VALUE!</v>
      </c>
      <c r="I971" t="e">
        <f t="shared" si="47"/>
        <v>#VALUE!</v>
      </c>
      <c r="J971" t="e">
        <f t="shared" si="47"/>
        <v>#VALUE!</v>
      </c>
      <c r="K971" t="b" cm="1">
        <f t="array" ref="K971">COUNT(FIND({0,1,2,3,4,5,6,7,8,9},J971))&gt;0</f>
        <v>0</v>
      </c>
    </row>
    <row r="972" spans="1:11" x14ac:dyDescent="0.3">
      <c r="A972" s="1" t="s">
        <v>2585</v>
      </c>
      <c r="B972" t="s">
        <v>885</v>
      </c>
      <c r="C972" t="s">
        <v>2586</v>
      </c>
      <c r="D972">
        <v>1</v>
      </c>
      <c r="E972" t="s">
        <v>766</v>
      </c>
      <c r="F972">
        <f>LEN(C972)-LEN(SUBSTITUTE(C972,"-",))</f>
        <v>0</v>
      </c>
      <c r="G972">
        <f t="shared" si="45"/>
        <v>0</v>
      </c>
      <c r="H972" t="e">
        <f t="shared" si="46"/>
        <v>#VALUE!</v>
      </c>
      <c r="I972" t="e">
        <f t="shared" si="47"/>
        <v>#VALUE!</v>
      </c>
      <c r="J972" t="e">
        <f t="shared" si="47"/>
        <v>#VALUE!</v>
      </c>
      <c r="K972" t="b" cm="1">
        <f t="array" ref="K972">COUNT(FIND({0,1,2,3,4,5,6,7,8,9},J972))&gt;0</f>
        <v>0</v>
      </c>
    </row>
    <row r="973" spans="1:11" x14ac:dyDescent="0.3">
      <c r="A973" s="1" t="s">
        <v>2587</v>
      </c>
      <c r="B973" t="s">
        <v>885</v>
      </c>
      <c r="C973" t="s">
        <v>2588</v>
      </c>
      <c r="D973">
        <v>1</v>
      </c>
      <c r="E973" t="s">
        <v>766</v>
      </c>
      <c r="F973">
        <f>LEN(C973)-LEN(SUBSTITUTE(C973,"-",))</f>
        <v>1</v>
      </c>
      <c r="G973">
        <f t="shared" si="45"/>
        <v>1</v>
      </c>
      <c r="H973" t="str">
        <f t="shared" si="46"/>
        <v>Verrechnung</v>
      </c>
      <c r="I973" t="e">
        <f t="shared" si="47"/>
        <v>#VALUE!</v>
      </c>
      <c r="J973" t="e">
        <f t="shared" si="47"/>
        <v>#VALUE!</v>
      </c>
      <c r="K973" t="b" cm="1">
        <f t="array" ref="K973">COUNT(FIND({0,1,2,3,4,5,6,7,8,9},J973))&gt;0</f>
        <v>0</v>
      </c>
    </row>
    <row r="974" spans="1:11" x14ac:dyDescent="0.3">
      <c r="A974" s="1" t="s">
        <v>2589</v>
      </c>
      <c r="B974" t="s">
        <v>885</v>
      </c>
      <c r="C974" t="s">
        <v>2590</v>
      </c>
      <c r="D974">
        <v>1</v>
      </c>
      <c r="E974" t="s">
        <v>766</v>
      </c>
      <c r="F974">
        <f>LEN(C974)-LEN(SUBSTITUTE(C974,"-",))</f>
        <v>0</v>
      </c>
      <c r="G974">
        <f t="shared" si="45"/>
        <v>0</v>
      </c>
      <c r="H974" t="e">
        <f t="shared" si="46"/>
        <v>#VALUE!</v>
      </c>
      <c r="I974" t="e">
        <f t="shared" si="47"/>
        <v>#VALUE!</v>
      </c>
      <c r="J974" t="e">
        <f t="shared" si="47"/>
        <v>#VALUE!</v>
      </c>
      <c r="K974" t="b" cm="1">
        <f t="array" ref="K974">COUNT(FIND({0,1,2,3,4,5,6,7,8,9},J974))&gt;0</f>
        <v>0</v>
      </c>
    </row>
    <row r="975" spans="1:11" x14ac:dyDescent="0.3">
      <c r="A975" s="1" t="s">
        <v>2591</v>
      </c>
      <c r="B975" t="s">
        <v>885</v>
      </c>
      <c r="C975" t="s">
        <v>2592</v>
      </c>
      <c r="D975">
        <v>1</v>
      </c>
      <c r="E975" t="s">
        <v>766</v>
      </c>
      <c r="F975">
        <f>LEN(C975)-LEN(SUBSTITUTE(C975,"-",))</f>
        <v>1</v>
      </c>
      <c r="G975">
        <f t="shared" si="45"/>
        <v>1</v>
      </c>
      <c r="H975" t="str">
        <f t="shared" si="46"/>
        <v>GmbH</v>
      </c>
      <c r="I975" t="e">
        <f t="shared" si="47"/>
        <v>#VALUE!</v>
      </c>
      <c r="J975" t="e">
        <f t="shared" si="47"/>
        <v>#VALUE!</v>
      </c>
      <c r="K975" t="b" cm="1">
        <f t="array" ref="K975">COUNT(FIND({0,1,2,3,4,5,6,7,8,9},J975))&gt;0</f>
        <v>0</v>
      </c>
    </row>
    <row r="976" spans="1:11" x14ac:dyDescent="0.3">
      <c r="A976" s="1" t="s">
        <v>2593</v>
      </c>
      <c r="B976" t="s">
        <v>885</v>
      </c>
      <c r="C976" t="s">
        <v>2594</v>
      </c>
      <c r="D976">
        <v>1</v>
      </c>
      <c r="E976" t="s">
        <v>766</v>
      </c>
      <c r="F976">
        <f>LEN(C976)-LEN(SUBSTITUTE(C976,"-",))</f>
        <v>1</v>
      </c>
      <c r="G976">
        <f t="shared" si="45"/>
        <v>1</v>
      </c>
      <c r="H976" t="str">
        <f t="shared" si="46"/>
        <v>Offene Lieferung</v>
      </c>
      <c r="I976" t="e">
        <f t="shared" si="47"/>
        <v>#VALUE!</v>
      </c>
      <c r="J976" t="str">
        <f t="shared" si="47"/>
        <v>Offene</v>
      </c>
      <c r="K976" t="b" cm="1">
        <f t="array" ref="K976">COUNT(FIND({0,1,2,3,4,5,6,7,8,9},J976))&gt;0</f>
        <v>0</v>
      </c>
    </row>
    <row r="977" spans="1:11" x14ac:dyDescent="0.3">
      <c r="A977" s="1" t="s">
        <v>2595</v>
      </c>
      <c r="B977" t="s">
        <v>885</v>
      </c>
      <c r="C977" t="s">
        <v>2596</v>
      </c>
      <c r="D977">
        <v>1</v>
      </c>
      <c r="E977" t="s">
        <v>766</v>
      </c>
      <c r="F977">
        <f>LEN(C977)-LEN(SUBSTITUTE(C977,"-",))</f>
        <v>0</v>
      </c>
      <c r="G977">
        <f t="shared" si="45"/>
        <v>0</v>
      </c>
      <c r="H977" t="e">
        <f t="shared" si="46"/>
        <v>#VALUE!</v>
      </c>
      <c r="I977" t="e">
        <f t="shared" si="47"/>
        <v>#VALUE!</v>
      </c>
      <c r="J977" t="e">
        <f t="shared" si="47"/>
        <v>#VALUE!</v>
      </c>
      <c r="K977" t="b" cm="1">
        <f t="array" ref="K977">COUNT(FIND({0,1,2,3,4,5,6,7,8,9},J977))&gt;0</f>
        <v>0</v>
      </c>
    </row>
    <row r="978" spans="1:11" x14ac:dyDescent="0.3">
      <c r="A978" s="1" t="s">
        <v>2597</v>
      </c>
      <c r="B978" t="s">
        <v>885</v>
      </c>
      <c r="C978" t="s">
        <v>2598</v>
      </c>
      <c r="D978">
        <v>1</v>
      </c>
      <c r="E978" t="s">
        <v>766</v>
      </c>
      <c r="F978">
        <f>LEN(C978)-LEN(SUBSTITUTE(C978,"-",))</f>
        <v>1</v>
      </c>
      <c r="G978">
        <f t="shared" si="45"/>
        <v>1</v>
      </c>
      <c r="H978" t="str">
        <f t="shared" si="46"/>
        <v>Filialoptimierung</v>
      </c>
      <c r="I978" t="e">
        <f t="shared" si="47"/>
        <v>#VALUE!</v>
      </c>
      <c r="J978" t="e">
        <f t="shared" si="47"/>
        <v>#VALUE!</v>
      </c>
      <c r="K978" t="b" cm="1">
        <f t="array" ref="K978">COUNT(FIND({0,1,2,3,4,5,6,7,8,9},J978))&gt;0</f>
        <v>0</v>
      </c>
    </row>
    <row r="979" spans="1:11" x14ac:dyDescent="0.3">
      <c r="A979" s="1" t="s">
        <v>2599</v>
      </c>
      <c r="B979" t="s">
        <v>885</v>
      </c>
      <c r="C979" t="s">
        <v>2600</v>
      </c>
      <c r="D979">
        <v>1</v>
      </c>
      <c r="E979" t="s">
        <v>766</v>
      </c>
      <c r="F979">
        <f>LEN(C979)-LEN(SUBSTITUTE(C979,"-",))</f>
        <v>1</v>
      </c>
      <c r="G979">
        <f t="shared" si="45"/>
        <v>1</v>
      </c>
      <c r="H979" t="str">
        <f t="shared" si="46"/>
        <v>Übermittlung Stammdatendatei</v>
      </c>
      <c r="I979" t="e">
        <f t="shared" si="47"/>
        <v>#VALUE!</v>
      </c>
      <c r="J979" t="str">
        <f t="shared" si="47"/>
        <v>Übermittlung</v>
      </c>
      <c r="K979" t="b" cm="1">
        <f t="array" ref="K979">COUNT(FIND({0,1,2,3,4,5,6,7,8,9},J979))&gt;0</f>
        <v>0</v>
      </c>
    </row>
    <row r="980" spans="1:11" x14ac:dyDescent="0.3">
      <c r="A980" s="1" t="s">
        <v>2601</v>
      </c>
      <c r="B980" t="s">
        <v>885</v>
      </c>
      <c r="C980" t="s">
        <v>2602</v>
      </c>
      <c r="D980">
        <v>1</v>
      </c>
      <c r="E980" t="s">
        <v>766</v>
      </c>
      <c r="F980">
        <f>LEN(C980)-LEN(SUBSTITUTE(C980,"-",))</f>
        <v>1</v>
      </c>
      <c r="G980">
        <f t="shared" si="45"/>
        <v>1</v>
      </c>
      <c r="H980" t="str">
        <f t="shared" si="46"/>
        <v>Konto "anonymer Barverkauf"</v>
      </c>
      <c r="I980" t="e">
        <f t="shared" si="47"/>
        <v>#VALUE!</v>
      </c>
      <c r="J980" t="str">
        <f t="shared" si="47"/>
        <v>Konto</v>
      </c>
      <c r="K980" t="b" cm="1">
        <f t="array" ref="K980">COUNT(FIND({0,1,2,3,4,5,6,7,8,9},J980))&gt;0</f>
        <v>0</v>
      </c>
    </row>
    <row r="981" spans="1:11" x14ac:dyDescent="0.3">
      <c r="A981" s="1" t="s">
        <v>2603</v>
      </c>
      <c r="B981" t="s">
        <v>885</v>
      </c>
      <c r="C981" t="s">
        <v>2604</v>
      </c>
      <c r="D981">
        <v>1</v>
      </c>
      <c r="E981" t="s">
        <v>766</v>
      </c>
      <c r="F981">
        <f>LEN(C981)-LEN(SUBSTITUTE(C981,"-",))</f>
        <v>0</v>
      </c>
      <c r="G981">
        <f t="shared" si="45"/>
        <v>0</v>
      </c>
      <c r="H981" t="e">
        <f t="shared" si="46"/>
        <v>#VALUE!</v>
      </c>
      <c r="I981" t="e">
        <f t="shared" si="47"/>
        <v>#VALUE!</v>
      </c>
      <c r="J981" t="e">
        <f t="shared" si="47"/>
        <v>#VALUE!</v>
      </c>
      <c r="K981" t="b" cm="1">
        <f t="array" ref="K981">COUNT(FIND({0,1,2,3,4,5,6,7,8,9},J981))&gt;0</f>
        <v>0</v>
      </c>
    </row>
    <row r="982" spans="1:11" x14ac:dyDescent="0.3">
      <c r="A982" s="1" t="s">
        <v>2605</v>
      </c>
      <c r="B982" t="s">
        <v>885</v>
      </c>
      <c r="C982" t="s">
        <v>2606</v>
      </c>
      <c r="D982">
        <v>1</v>
      </c>
      <c r="E982" t="s">
        <v>766</v>
      </c>
      <c r="F982">
        <f>LEN(C982)-LEN(SUBSTITUTE(C982,"-",))</f>
        <v>1</v>
      </c>
      <c r="G982">
        <f t="shared" si="45"/>
        <v>1</v>
      </c>
      <c r="H982" t="str">
        <f t="shared" si="46"/>
        <v>Rücklastschrift</v>
      </c>
      <c r="I982" t="e">
        <f t="shared" si="47"/>
        <v>#VALUE!</v>
      </c>
      <c r="J982" t="e">
        <f t="shared" si="47"/>
        <v>#VALUE!</v>
      </c>
      <c r="K982" t="b" cm="1">
        <f t="array" ref="K982">COUNT(FIND({0,1,2,3,4,5,6,7,8,9},J982))&gt;0</f>
        <v>0</v>
      </c>
    </row>
    <row r="983" spans="1:11" x14ac:dyDescent="0.3">
      <c r="A983" s="1" t="s">
        <v>2607</v>
      </c>
      <c r="B983" t="s">
        <v>885</v>
      </c>
      <c r="C983" t="s">
        <v>2608</v>
      </c>
      <c r="D983">
        <v>1</v>
      </c>
      <c r="E983" t="s">
        <v>766</v>
      </c>
      <c r="F983">
        <f>LEN(C983)-LEN(SUBSTITUTE(C983,"-",))</f>
        <v>0</v>
      </c>
      <c r="G983">
        <f t="shared" si="45"/>
        <v>0</v>
      </c>
      <c r="H983" t="e">
        <f t="shared" si="46"/>
        <v>#VALUE!</v>
      </c>
      <c r="I983" t="e">
        <f t="shared" si="47"/>
        <v>#VALUE!</v>
      </c>
      <c r="J983" t="e">
        <f t="shared" si="47"/>
        <v>#VALUE!</v>
      </c>
      <c r="K983" t="b" cm="1">
        <f t="array" ref="K983">COUNT(FIND({0,1,2,3,4,5,6,7,8,9},J983))&gt;0</f>
        <v>0</v>
      </c>
    </row>
    <row r="984" spans="1:11" x14ac:dyDescent="0.3">
      <c r="A984" s="1" t="s">
        <v>2609</v>
      </c>
      <c r="B984" t="s">
        <v>885</v>
      </c>
      <c r="C984" t="s">
        <v>2610</v>
      </c>
      <c r="D984">
        <v>1</v>
      </c>
      <c r="E984" t="s">
        <v>766</v>
      </c>
      <c r="F984">
        <f>LEN(C984)-LEN(SUBSTITUTE(C984,"-",))</f>
        <v>1</v>
      </c>
      <c r="G984">
        <f t="shared" si="45"/>
        <v>1</v>
      </c>
      <c r="H984" t="str">
        <f t="shared" si="46"/>
        <v>Umfeldprozesse Warenverfügbarkeit</v>
      </c>
      <c r="I984" t="e">
        <f t="shared" si="47"/>
        <v>#VALUE!</v>
      </c>
      <c r="J984" t="str">
        <f t="shared" si="47"/>
        <v>Umfeldprozesse</v>
      </c>
      <c r="K984" t="b" cm="1">
        <f t="array" ref="K984">COUNT(FIND({0,1,2,3,4,5,6,7,8,9},J984))&gt;0</f>
        <v>0</v>
      </c>
    </row>
    <row r="985" spans="1:11" x14ac:dyDescent="0.3">
      <c r="A985" s="1" t="s">
        <v>2611</v>
      </c>
      <c r="B985" t="s">
        <v>885</v>
      </c>
      <c r="C985" t="s">
        <v>2612</v>
      </c>
      <c r="D985">
        <v>1</v>
      </c>
      <c r="E985" t="s">
        <v>766</v>
      </c>
      <c r="F985">
        <f>LEN(C985)-LEN(SUBSTITUTE(C985,"-",))</f>
        <v>2</v>
      </c>
      <c r="G985">
        <f t="shared" si="45"/>
        <v>2</v>
      </c>
      <c r="H985" t="str">
        <f t="shared" si="46"/>
        <v>Input autom. Rechnungskürzung</v>
      </c>
      <c r="I985" t="e">
        <f t="shared" si="47"/>
        <v>#VALUE!</v>
      </c>
      <c r="J985" t="str">
        <f t="shared" si="47"/>
        <v>Input</v>
      </c>
      <c r="K985" t="b" cm="1">
        <f t="array" ref="K985">COUNT(FIND({0,1,2,3,4,5,6,7,8,9},J985))&gt;0</f>
        <v>0</v>
      </c>
    </row>
    <row r="986" spans="1:11" x14ac:dyDescent="0.3">
      <c r="A986" s="1" t="s">
        <v>2613</v>
      </c>
      <c r="B986" t="s">
        <v>885</v>
      </c>
      <c r="C986" t="s">
        <v>2614</v>
      </c>
      <c r="D986">
        <v>1</v>
      </c>
      <c r="E986" t="s">
        <v>766</v>
      </c>
      <c r="F986">
        <f>LEN(C986)-LEN(SUBSTITUTE(C986,"-",))</f>
        <v>1</v>
      </c>
      <c r="G986">
        <f t="shared" si="45"/>
        <v>1</v>
      </c>
      <c r="H986" t="str">
        <f t="shared" si="46"/>
        <v>Ausgleiche auf Sachkontenebene unerklärlich</v>
      </c>
      <c r="I986" t="e">
        <f t="shared" si="47"/>
        <v>#VALUE!</v>
      </c>
      <c r="J986" t="str">
        <f t="shared" si="47"/>
        <v>Ausgleiche</v>
      </c>
      <c r="K986" t="b" cm="1">
        <f t="array" ref="K986">COUNT(FIND({0,1,2,3,4,5,6,7,8,9},J986))&gt;0</f>
        <v>0</v>
      </c>
    </row>
    <row r="987" spans="1:11" x14ac:dyDescent="0.3">
      <c r="A987" s="1" t="s">
        <v>2615</v>
      </c>
      <c r="B987" t="s">
        <v>885</v>
      </c>
      <c r="C987" t="s">
        <v>2616</v>
      </c>
      <c r="D987">
        <v>1</v>
      </c>
      <c r="E987" t="s">
        <v>766</v>
      </c>
      <c r="F987">
        <f>LEN(C987)-LEN(SUBSTITUTE(C987,"-",))</f>
        <v>1</v>
      </c>
      <c r="G987">
        <f t="shared" si="45"/>
        <v>1</v>
      </c>
      <c r="H987" t="str">
        <f t="shared" si="46"/>
        <v>Investitionsmanagment Anpass. ZCO_003</v>
      </c>
      <c r="I987" t="e">
        <f t="shared" si="47"/>
        <v>#VALUE!</v>
      </c>
      <c r="J987" t="str">
        <f t="shared" si="47"/>
        <v>Investitionsmanagment</v>
      </c>
      <c r="K987" t="b" cm="1">
        <f t="array" ref="K987">COUNT(FIND({0,1,2,3,4,5,6,7,8,9},J987))&gt;0</f>
        <v>0</v>
      </c>
    </row>
    <row r="988" spans="1:11" x14ac:dyDescent="0.3">
      <c r="A988" s="1" t="s">
        <v>2617</v>
      </c>
      <c r="B988" t="s">
        <v>885</v>
      </c>
      <c r="C988" t="s">
        <v>2618</v>
      </c>
      <c r="D988">
        <v>1</v>
      </c>
      <c r="E988" t="s">
        <v>766</v>
      </c>
      <c r="F988">
        <f>LEN(C988)-LEN(SUBSTITUTE(C988,"-",))</f>
        <v>1</v>
      </c>
      <c r="G988">
        <f t="shared" si="45"/>
        <v>1</v>
      </c>
      <c r="H988" t="str">
        <f t="shared" si="46"/>
        <v>Filter Zahlarten</v>
      </c>
      <c r="I988" t="e">
        <f t="shared" si="47"/>
        <v>#VALUE!</v>
      </c>
      <c r="J988" t="str">
        <f t="shared" si="47"/>
        <v>Filter</v>
      </c>
      <c r="K988" t="b" cm="1">
        <f t="array" ref="K988">COUNT(FIND({0,1,2,3,4,5,6,7,8,9},J988))&gt;0</f>
        <v>0</v>
      </c>
    </row>
    <row r="989" spans="1:11" x14ac:dyDescent="0.3">
      <c r="A989" s="1" t="s">
        <v>2619</v>
      </c>
      <c r="B989" t="s">
        <v>885</v>
      </c>
      <c r="C989" t="s">
        <v>2620</v>
      </c>
      <c r="D989">
        <v>1</v>
      </c>
      <c r="E989" t="s">
        <v>766</v>
      </c>
      <c r="F989">
        <f>LEN(C989)-LEN(SUBSTITUTE(C989,"-",))</f>
        <v>1</v>
      </c>
      <c r="G989">
        <f t="shared" si="45"/>
        <v>1</v>
      </c>
      <c r="H989" t="str">
        <f t="shared" si="46"/>
        <v>ZFI_Ticket5966</v>
      </c>
      <c r="I989" t="e">
        <f t="shared" si="47"/>
        <v>#VALUE!</v>
      </c>
      <c r="J989" t="e">
        <f t="shared" si="47"/>
        <v>#VALUE!</v>
      </c>
      <c r="K989" t="b" cm="1">
        <f t="array" ref="K989">COUNT(FIND({0,1,2,3,4,5,6,7,8,9},J989))&gt;0</f>
        <v>0</v>
      </c>
    </row>
    <row r="990" spans="1:11" x14ac:dyDescent="0.3">
      <c r="A990" s="1" t="s">
        <v>2621</v>
      </c>
      <c r="B990" t="s">
        <v>885</v>
      </c>
      <c r="C990" t="s">
        <v>2622</v>
      </c>
      <c r="D990">
        <v>1</v>
      </c>
      <c r="E990" t="s">
        <v>766</v>
      </c>
      <c r="F990">
        <f>LEN(C990)-LEN(SUBSTITUTE(C990,"-",))</f>
        <v>1</v>
      </c>
      <c r="G990">
        <f t="shared" si="45"/>
        <v>1</v>
      </c>
      <c r="H990" t="str">
        <f t="shared" si="46"/>
        <v>Darstellung in SAP wird abgeschnitten</v>
      </c>
      <c r="I990" t="e">
        <f t="shared" si="47"/>
        <v>#VALUE!</v>
      </c>
      <c r="J990" t="str">
        <f t="shared" si="47"/>
        <v>Darstellung</v>
      </c>
      <c r="K990" t="b" cm="1">
        <f t="array" ref="K990">COUNT(FIND({0,1,2,3,4,5,6,7,8,9},J990))&gt;0</f>
        <v>0</v>
      </c>
    </row>
    <row r="991" spans="1:11" x14ac:dyDescent="0.3">
      <c r="A991" s="1" t="s">
        <v>2623</v>
      </c>
      <c r="B991" t="s">
        <v>885</v>
      </c>
      <c r="C991" t="s">
        <v>2624</v>
      </c>
      <c r="D991">
        <v>1</v>
      </c>
      <c r="E991" t="s">
        <v>766</v>
      </c>
      <c r="F991">
        <f>LEN(C991)-LEN(SUBSTITUTE(C991,"-",))</f>
        <v>1</v>
      </c>
      <c r="G991">
        <f t="shared" si="45"/>
        <v>1</v>
      </c>
      <c r="H991" t="str">
        <f t="shared" si="46"/>
        <v>offene Umlagerungen für Frankreich</v>
      </c>
      <c r="I991" t="e">
        <f t="shared" si="47"/>
        <v>#VALUE!</v>
      </c>
      <c r="J991" t="str">
        <f t="shared" si="47"/>
        <v>offene</v>
      </c>
      <c r="K991" t="b" cm="1">
        <f t="array" ref="K991">COUNT(FIND({0,1,2,3,4,5,6,7,8,9},J991))&gt;0</f>
        <v>0</v>
      </c>
    </row>
    <row r="992" spans="1:11" x14ac:dyDescent="0.3">
      <c r="A992" s="1" t="s">
        <v>2625</v>
      </c>
      <c r="B992" t="s">
        <v>885</v>
      </c>
      <c r="C992" t="s">
        <v>2626</v>
      </c>
      <c r="D992">
        <v>1</v>
      </c>
      <c r="E992" t="s">
        <v>766</v>
      </c>
      <c r="F992">
        <f>LEN(C992)-LEN(SUBSTITUTE(C992,"-",))</f>
        <v>2</v>
      </c>
      <c r="G992">
        <f t="shared" si="45"/>
        <v>2</v>
      </c>
      <c r="H992" t="str">
        <f t="shared" si="46"/>
        <v>Konto RatePay</v>
      </c>
      <c r="I992" t="e">
        <f t="shared" si="47"/>
        <v>#VALUE!</v>
      </c>
      <c r="J992" t="str">
        <f t="shared" si="47"/>
        <v>Konto</v>
      </c>
      <c r="K992" t="b" cm="1">
        <f t="array" ref="K992">COUNT(FIND({0,1,2,3,4,5,6,7,8,9},J992))&gt;0</f>
        <v>0</v>
      </c>
    </row>
    <row r="993" spans="1:11" x14ac:dyDescent="0.3">
      <c r="A993" s="1" t="s">
        <v>2627</v>
      </c>
      <c r="B993" t="s">
        <v>885</v>
      </c>
      <c r="C993" t="s">
        <v>2628</v>
      </c>
      <c r="D993">
        <v>1</v>
      </c>
      <c r="E993" t="s">
        <v>766</v>
      </c>
      <c r="F993">
        <f>LEN(C993)-LEN(SUBSTITUTE(C993,"-",))</f>
        <v>0</v>
      </c>
      <c r="G993">
        <f t="shared" si="45"/>
        <v>0</v>
      </c>
      <c r="H993" t="e">
        <f t="shared" si="46"/>
        <v>#VALUE!</v>
      </c>
      <c r="I993" t="e">
        <f t="shared" si="47"/>
        <v>#VALUE!</v>
      </c>
      <c r="J993" t="e">
        <f t="shared" si="47"/>
        <v>#VALUE!</v>
      </c>
      <c r="K993" t="b" cm="1">
        <f t="array" ref="K993">COUNT(FIND({0,1,2,3,4,5,6,7,8,9},J993))&gt;0</f>
        <v>0</v>
      </c>
    </row>
    <row r="994" spans="1:11" x14ac:dyDescent="0.3">
      <c r="A994" s="1" t="s">
        <v>2629</v>
      </c>
      <c r="B994" t="s">
        <v>885</v>
      </c>
      <c r="C994" t="s">
        <v>2630</v>
      </c>
      <c r="D994">
        <v>1</v>
      </c>
      <c r="E994" t="s">
        <v>766</v>
      </c>
      <c r="F994">
        <f>LEN(C994)-LEN(SUBSTITUTE(C994,"-",))</f>
        <v>0</v>
      </c>
      <c r="G994">
        <f t="shared" si="45"/>
        <v>0</v>
      </c>
      <c r="H994" t="e">
        <f t="shared" si="46"/>
        <v>#VALUE!</v>
      </c>
      <c r="I994" t="e">
        <f t="shared" si="47"/>
        <v>#VALUE!</v>
      </c>
      <c r="J994" t="e">
        <f t="shared" si="47"/>
        <v>#VALUE!</v>
      </c>
      <c r="K994" t="b" cm="1">
        <f t="array" ref="K994">COUNT(FIND({0,1,2,3,4,5,6,7,8,9},J994))&gt;0</f>
        <v>0</v>
      </c>
    </row>
    <row r="995" spans="1:11" x14ac:dyDescent="0.3">
      <c r="A995" s="1" t="s">
        <v>2631</v>
      </c>
      <c r="B995" t="s">
        <v>885</v>
      </c>
      <c r="C995" t="s">
        <v>2632</v>
      </c>
      <c r="D995">
        <v>1</v>
      </c>
      <c r="E995" t="s">
        <v>766</v>
      </c>
      <c r="F995">
        <f>LEN(C995)-LEN(SUBSTITUTE(C995,"-",))</f>
        <v>1</v>
      </c>
      <c r="G995">
        <f t="shared" si="45"/>
        <v>1</v>
      </c>
      <c r="H995" t="str">
        <f t="shared" si="46"/>
        <v>Fehler im Reklamationscockpit Outletbuchung</v>
      </c>
      <c r="I995" t="e">
        <f t="shared" si="47"/>
        <v>#VALUE!</v>
      </c>
      <c r="J995" t="str">
        <f t="shared" si="47"/>
        <v>Fehler</v>
      </c>
      <c r="K995" t="b" cm="1">
        <f t="array" ref="K995">COUNT(FIND({0,1,2,3,4,5,6,7,8,9},J995))&gt;0</f>
        <v>0</v>
      </c>
    </row>
    <row r="996" spans="1:11" x14ac:dyDescent="0.3">
      <c r="A996" s="1" t="s">
        <v>2633</v>
      </c>
      <c r="B996" t="s">
        <v>885</v>
      </c>
      <c r="C996" t="s">
        <v>2634</v>
      </c>
      <c r="D996">
        <v>1</v>
      </c>
      <c r="E996" t="s">
        <v>766</v>
      </c>
      <c r="F996">
        <f>LEN(C996)-LEN(SUBSTITUTE(C996,"-",))</f>
        <v>1</v>
      </c>
      <c r="G996">
        <f t="shared" si="45"/>
        <v>1</v>
      </c>
      <c r="H996" t="str">
        <f t="shared" si="46"/>
        <v>Inventurunterstützung</v>
      </c>
      <c r="I996" t="e">
        <f t="shared" si="47"/>
        <v>#VALUE!</v>
      </c>
      <c r="J996" t="e">
        <f t="shared" si="47"/>
        <v>#VALUE!</v>
      </c>
      <c r="K996" t="b" cm="1">
        <f t="array" ref="K996">COUNT(FIND({0,1,2,3,4,5,6,7,8,9},J996))&gt;0</f>
        <v>0</v>
      </c>
    </row>
    <row r="997" spans="1:11" x14ac:dyDescent="0.3">
      <c r="A997" s="1" t="s">
        <v>2635</v>
      </c>
      <c r="B997" t="s">
        <v>885</v>
      </c>
      <c r="C997" t="s">
        <v>2636</v>
      </c>
      <c r="D997">
        <v>1</v>
      </c>
      <c r="E997" t="s">
        <v>766</v>
      </c>
      <c r="F997">
        <f>LEN(C997)-LEN(SUBSTITUTE(C997,"-",))</f>
        <v>1</v>
      </c>
      <c r="G997">
        <f t="shared" si="45"/>
        <v>1</v>
      </c>
      <c r="H997" t="str">
        <f t="shared" si="46"/>
        <v>Anpassung Transaktion zsd_050</v>
      </c>
      <c r="I997" t="e">
        <f t="shared" si="47"/>
        <v>#VALUE!</v>
      </c>
      <c r="J997" t="str">
        <f t="shared" si="47"/>
        <v>Anpassung</v>
      </c>
      <c r="K997" t="b" cm="1">
        <f t="array" ref="K997">COUNT(FIND({0,1,2,3,4,5,6,7,8,9},J997))&gt;0</f>
        <v>0</v>
      </c>
    </row>
    <row r="998" spans="1:11" x14ac:dyDescent="0.3">
      <c r="A998" s="1" t="s">
        <v>2637</v>
      </c>
      <c r="B998" t="s">
        <v>885</v>
      </c>
      <c r="C998" t="s">
        <v>2638</v>
      </c>
      <c r="D998">
        <v>1</v>
      </c>
      <c r="E998" t="s">
        <v>766</v>
      </c>
      <c r="F998">
        <f>LEN(C998)-LEN(SUBSTITUTE(C998,"-",))</f>
        <v>1</v>
      </c>
      <c r="G998">
        <f t="shared" si="45"/>
        <v>1</v>
      </c>
      <c r="H998" t="str">
        <f t="shared" si="46"/>
        <v>Steuersatz CH Händler</v>
      </c>
      <c r="I998" t="e">
        <f t="shared" si="47"/>
        <v>#VALUE!</v>
      </c>
      <c r="J998" t="str">
        <f t="shared" si="47"/>
        <v>Steuersatz</v>
      </c>
      <c r="K998" t="b" cm="1">
        <f t="array" ref="K998">COUNT(FIND({0,1,2,3,4,5,6,7,8,9},J998))&gt;0</f>
        <v>0</v>
      </c>
    </row>
    <row r="999" spans="1:11" x14ac:dyDescent="0.3">
      <c r="A999" s="1" t="s">
        <v>2639</v>
      </c>
      <c r="B999" t="s">
        <v>885</v>
      </c>
      <c r="C999" t="s">
        <v>2640</v>
      </c>
      <c r="D999">
        <v>1</v>
      </c>
      <c r="E999" t="s">
        <v>766</v>
      </c>
      <c r="F999">
        <f>LEN(C999)-LEN(SUBSTITUTE(C999,"-",))</f>
        <v>0</v>
      </c>
      <c r="G999">
        <f t="shared" si="45"/>
        <v>0</v>
      </c>
      <c r="H999" t="e">
        <f t="shared" si="46"/>
        <v>#VALUE!</v>
      </c>
      <c r="I999" t="e">
        <f t="shared" si="47"/>
        <v>#VALUE!</v>
      </c>
      <c r="J999" t="e">
        <f t="shared" si="47"/>
        <v>#VALUE!</v>
      </c>
      <c r="K999" t="b" cm="1">
        <f t="array" ref="K999">COUNT(FIND({0,1,2,3,4,5,6,7,8,9},J999))&gt;0</f>
        <v>0</v>
      </c>
    </row>
    <row r="1000" spans="1:11" x14ac:dyDescent="0.3">
      <c r="A1000" s="1" t="s">
        <v>2641</v>
      </c>
      <c r="B1000" t="s">
        <v>885</v>
      </c>
      <c r="C1000" t="s">
        <v>2642</v>
      </c>
      <c r="D1000">
        <v>1</v>
      </c>
      <c r="E1000" t="s">
        <v>766</v>
      </c>
      <c r="F1000">
        <f>LEN(C1000)-LEN(SUBSTITUTE(C1000,"-",))</f>
        <v>1</v>
      </c>
      <c r="G1000">
        <f t="shared" si="45"/>
        <v>1</v>
      </c>
      <c r="H1000" t="str">
        <f t="shared" si="46"/>
        <v>Vor Grob WE Buchung Fehler!</v>
      </c>
      <c r="I1000" t="e">
        <f t="shared" si="47"/>
        <v>#VALUE!</v>
      </c>
      <c r="J1000" t="str">
        <f t="shared" si="47"/>
        <v>Vor</v>
      </c>
      <c r="K1000" t="b" cm="1">
        <f t="array" ref="K1000">COUNT(FIND({0,1,2,3,4,5,6,7,8,9},J1000))&gt;0</f>
        <v>0</v>
      </c>
    </row>
    <row r="1001" spans="1:11" x14ac:dyDescent="0.3">
      <c r="A1001" s="1" t="s">
        <v>2643</v>
      </c>
      <c r="B1001" t="s">
        <v>885</v>
      </c>
      <c r="C1001" t="s">
        <v>2644</v>
      </c>
      <c r="D1001">
        <v>1</v>
      </c>
      <c r="E1001" t="s">
        <v>766</v>
      </c>
      <c r="F1001">
        <f>LEN(C1001)-LEN(SUBSTITUTE(C1001,"-",))</f>
        <v>1</v>
      </c>
      <c r="G1001">
        <f t="shared" si="45"/>
        <v>1</v>
      </c>
      <c r="H1001" t="str">
        <f t="shared" si="46"/>
        <v>fehlende Größe beim Spiegeln von Muli</v>
      </c>
      <c r="I1001" t="e">
        <f t="shared" si="47"/>
        <v>#VALUE!</v>
      </c>
      <c r="J1001" t="str">
        <f t="shared" si="47"/>
        <v>fehlende</v>
      </c>
      <c r="K1001" t="b" cm="1">
        <f t="array" ref="K1001">COUNT(FIND({0,1,2,3,4,5,6,7,8,9},J1001))&gt;0</f>
        <v>0</v>
      </c>
    </row>
    <row r="1002" spans="1:11" x14ac:dyDescent="0.3">
      <c r="A1002" s="1" t="s">
        <v>2645</v>
      </c>
      <c r="B1002" t="s">
        <v>885</v>
      </c>
      <c r="C1002" t="s">
        <v>2646</v>
      </c>
      <c r="D1002">
        <v>1</v>
      </c>
      <c r="E1002" t="s">
        <v>766</v>
      </c>
      <c r="F1002">
        <f>LEN(C1002)-LEN(SUBSTITUTE(C1002,"-",))</f>
        <v>1</v>
      </c>
      <c r="G1002">
        <f t="shared" si="45"/>
        <v>1</v>
      </c>
      <c r="H1002" t="str">
        <f t="shared" si="46"/>
        <v>Kundeneinzelbestellung</v>
      </c>
      <c r="I1002" t="e">
        <f t="shared" si="47"/>
        <v>#VALUE!</v>
      </c>
      <c r="J1002" t="e">
        <f t="shared" si="47"/>
        <v>#VALUE!</v>
      </c>
      <c r="K1002" t="b" cm="1">
        <f t="array" ref="K1002">COUNT(FIND({0,1,2,3,4,5,6,7,8,9},J1002))&gt;0</f>
        <v>0</v>
      </c>
    </row>
    <row r="1003" spans="1:11" x14ac:dyDescent="0.3">
      <c r="A1003" s="1" t="s">
        <v>2647</v>
      </c>
      <c r="B1003" t="s">
        <v>885</v>
      </c>
      <c r="C1003" t="s">
        <v>2648</v>
      </c>
      <c r="D1003">
        <v>1</v>
      </c>
      <c r="E1003" t="s">
        <v>766</v>
      </c>
      <c r="F1003">
        <f>LEN(C1003)-LEN(SUBSTITUTE(C1003,"-",))</f>
        <v>1</v>
      </c>
      <c r="G1003">
        <f t="shared" si="45"/>
        <v>1</v>
      </c>
      <c r="H1003" t="str">
        <f t="shared" si="46"/>
        <v>Kundeneinzelbestellung Angebotsschnellerfassung</v>
      </c>
      <c r="I1003" t="e">
        <f t="shared" si="47"/>
        <v>#VALUE!</v>
      </c>
      <c r="J1003" t="str">
        <f t="shared" si="47"/>
        <v>Kundeneinzelbestellung</v>
      </c>
      <c r="K1003" t="b" cm="1">
        <f t="array" ref="K1003">COUNT(FIND({0,1,2,3,4,5,6,7,8,9},J1003))&gt;0</f>
        <v>0</v>
      </c>
    </row>
    <row r="1004" spans="1:11" x14ac:dyDescent="0.3">
      <c r="A1004" s="1" t="s">
        <v>2649</v>
      </c>
      <c r="B1004" t="s">
        <v>885</v>
      </c>
      <c r="C1004" t="s">
        <v>2650</v>
      </c>
      <c r="D1004">
        <v>1</v>
      </c>
      <c r="E1004" t="s">
        <v>766</v>
      </c>
      <c r="F1004">
        <f>LEN(C1004)-LEN(SUBSTITUTE(C1004,"-",))</f>
        <v>0</v>
      </c>
      <c r="G1004">
        <f t="shared" si="45"/>
        <v>0</v>
      </c>
      <c r="H1004" t="e">
        <f t="shared" si="46"/>
        <v>#VALUE!</v>
      </c>
      <c r="I1004" t="e">
        <f t="shared" si="47"/>
        <v>#VALUE!</v>
      </c>
      <c r="J1004" t="e">
        <f t="shared" si="47"/>
        <v>#VALUE!</v>
      </c>
      <c r="K1004" t="b" cm="1">
        <f t="array" ref="K1004">COUNT(FIND({0,1,2,3,4,5,6,7,8,9},J1004))&gt;0</f>
        <v>0</v>
      </c>
    </row>
    <row r="1005" spans="1:11" x14ac:dyDescent="0.3">
      <c r="A1005" s="1" t="s">
        <v>2651</v>
      </c>
      <c r="B1005" t="s">
        <v>885</v>
      </c>
      <c r="C1005" t="s">
        <v>2652</v>
      </c>
      <c r="D1005">
        <v>1</v>
      </c>
      <c r="E1005" t="s">
        <v>766</v>
      </c>
      <c r="F1005">
        <f>LEN(C1005)-LEN(SUBSTITUTE(C1005,"-",))</f>
        <v>1</v>
      </c>
      <c r="G1005">
        <f t="shared" si="45"/>
        <v>1</v>
      </c>
      <c r="H1005" t="str">
        <f t="shared" si="46"/>
        <v>Aufwandseinschätzung autom.Errechnung Lieferverzug</v>
      </c>
      <c r="I1005" t="e">
        <f t="shared" si="47"/>
        <v>#VALUE!</v>
      </c>
      <c r="J1005" t="str">
        <f t="shared" si="47"/>
        <v>Aufwandseinschätzung</v>
      </c>
      <c r="K1005" t="b" cm="1">
        <f t="array" ref="K1005">COUNT(FIND({0,1,2,3,4,5,6,7,8,9},J1005))&gt;0</f>
        <v>0</v>
      </c>
    </row>
    <row r="1006" spans="1:11" x14ac:dyDescent="0.3">
      <c r="A1006" s="1" t="s">
        <v>2653</v>
      </c>
      <c r="B1006" t="s">
        <v>885</v>
      </c>
      <c r="C1006" t="s">
        <v>2654</v>
      </c>
      <c r="D1006">
        <v>1</v>
      </c>
      <c r="E1006" t="s">
        <v>766</v>
      </c>
      <c r="F1006">
        <f>LEN(C1006)-LEN(SUBSTITUTE(C1006,"-",))</f>
        <v>1</v>
      </c>
      <c r="G1006">
        <f t="shared" si="45"/>
        <v>1</v>
      </c>
      <c r="H1006" t="str">
        <f t="shared" si="46"/>
        <v>Artikelstamm konsistenz</v>
      </c>
      <c r="I1006" t="e">
        <f t="shared" si="47"/>
        <v>#VALUE!</v>
      </c>
      <c r="J1006" t="str">
        <f t="shared" si="47"/>
        <v>Artikelstamm</v>
      </c>
      <c r="K1006" t="b" cm="1">
        <f t="array" ref="K1006">COUNT(FIND({0,1,2,3,4,5,6,7,8,9},J1006))&gt;0</f>
        <v>0</v>
      </c>
    </row>
    <row r="1007" spans="1:11" x14ac:dyDescent="0.3">
      <c r="A1007" s="1" t="s">
        <v>2655</v>
      </c>
      <c r="B1007" t="s">
        <v>885</v>
      </c>
      <c r="C1007" t="s">
        <v>2656</v>
      </c>
      <c r="D1007">
        <v>1</v>
      </c>
      <c r="E1007" t="s">
        <v>766</v>
      </c>
      <c r="F1007">
        <f>LEN(C1007)-LEN(SUBSTITUTE(C1007,"-",))</f>
        <v>1</v>
      </c>
      <c r="G1007">
        <f t="shared" si="45"/>
        <v>1</v>
      </c>
      <c r="H1007" t="str">
        <f t="shared" si="46"/>
        <v>Händlerauszahlung von Ratepay</v>
      </c>
      <c r="I1007" t="e">
        <f t="shared" si="47"/>
        <v>#VALUE!</v>
      </c>
      <c r="J1007" t="str">
        <f t="shared" si="47"/>
        <v>Händlerauszahlung</v>
      </c>
      <c r="K1007" t="b" cm="1">
        <f t="array" ref="K1007">COUNT(FIND({0,1,2,3,4,5,6,7,8,9},J1007))&gt;0</f>
        <v>0</v>
      </c>
    </row>
    <row r="1008" spans="1:11" x14ac:dyDescent="0.3">
      <c r="A1008" s="1" t="s">
        <v>2657</v>
      </c>
      <c r="B1008" t="s">
        <v>885</v>
      </c>
      <c r="C1008" t="s">
        <v>2658</v>
      </c>
      <c r="D1008">
        <v>1</v>
      </c>
      <c r="E1008" t="s">
        <v>766</v>
      </c>
      <c r="F1008">
        <f>LEN(C1008)-LEN(SUBSTITUTE(C1008,"-",))</f>
        <v>1</v>
      </c>
      <c r="G1008">
        <f t="shared" si="45"/>
        <v>1</v>
      </c>
      <c r="H1008" t="str">
        <f t="shared" si="46"/>
        <v>RatePAyAnpassung Temrin</v>
      </c>
      <c r="I1008" t="e">
        <f t="shared" si="47"/>
        <v>#VALUE!</v>
      </c>
      <c r="J1008" t="str">
        <f t="shared" si="47"/>
        <v>RatePAyAnpassung</v>
      </c>
      <c r="K1008" t="b" cm="1">
        <f t="array" ref="K1008">COUNT(FIND({0,1,2,3,4,5,6,7,8,9},J1008))&gt;0</f>
        <v>0</v>
      </c>
    </row>
    <row r="1009" spans="1:11" x14ac:dyDescent="0.3">
      <c r="A1009" s="1" t="s">
        <v>2659</v>
      </c>
      <c r="B1009" t="s">
        <v>885</v>
      </c>
      <c r="C1009" t="s">
        <v>2660</v>
      </c>
      <c r="D1009">
        <v>1</v>
      </c>
      <c r="E1009" t="s">
        <v>766</v>
      </c>
      <c r="F1009">
        <f>LEN(C1009)-LEN(SUBSTITUTE(C1009,"-",))</f>
        <v>2</v>
      </c>
      <c r="G1009">
        <f t="shared" si="45"/>
        <v>2</v>
      </c>
      <c r="H1009" t="str">
        <f t="shared" si="46"/>
        <v>Gutschriften an Ratepay</v>
      </c>
      <c r="I1009" t="e">
        <f t="shared" si="47"/>
        <v>#VALUE!</v>
      </c>
      <c r="J1009" t="str">
        <f t="shared" si="47"/>
        <v>Gutschriften</v>
      </c>
      <c r="K1009" t="b" cm="1">
        <f t="array" ref="K1009">COUNT(FIND({0,1,2,3,4,5,6,7,8,9},J1009))&gt;0</f>
        <v>0</v>
      </c>
    </row>
    <row r="1010" spans="1:11" x14ac:dyDescent="0.3">
      <c r="A1010" s="1" t="s">
        <v>2661</v>
      </c>
      <c r="B1010" t="s">
        <v>885</v>
      </c>
      <c r="C1010" t="s">
        <v>2662</v>
      </c>
      <c r="D1010">
        <v>1</v>
      </c>
      <c r="E1010" t="s">
        <v>766</v>
      </c>
      <c r="F1010">
        <f>LEN(C1010)-LEN(SUBSTITUTE(C1010,"-",))</f>
        <v>1</v>
      </c>
      <c r="G1010">
        <f t="shared" si="45"/>
        <v>1</v>
      </c>
      <c r="H1010" t="str">
        <f t="shared" si="46"/>
        <v>Liefersperre lässt sich nicht löschen</v>
      </c>
      <c r="I1010" t="e">
        <f t="shared" si="47"/>
        <v>#VALUE!</v>
      </c>
      <c r="J1010" t="str">
        <f t="shared" si="47"/>
        <v>Liefersperre</v>
      </c>
      <c r="K1010" t="b" cm="1">
        <f t="array" ref="K1010">COUNT(FIND({0,1,2,3,4,5,6,7,8,9},J1010))&gt;0</f>
        <v>0</v>
      </c>
    </row>
    <row r="1011" spans="1:11" x14ac:dyDescent="0.3">
      <c r="A1011" s="1" t="s">
        <v>2663</v>
      </c>
      <c r="B1011" t="s">
        <v>885</v>
      </c>
      <c r="C1011" t="s">
        <v>2664</v>
      </c>
      <c r="D1011">
        <v>1</v>
      </c>
      <c r="E1011" t="s">
        <v>766</v>
      </c>
      <c r="F1011">
        <f>LEN(C1011)-LEN(SUBSTITUTE(C1011,"-",))</f>
        <v>0</v>
      </c>
      <c r="G1011">
        <f t="shared" si="45"/>
        <v>0</v>
      </c>
      <c r="H1011" t="e">
        <f t="shared" si="46"/>
        <v>#VALUE!</v>
      </c>
      <c r="I1011" t="e">
        <f t="shared" si="47"/>
        <v>#VALUE!</v>
      </c>
      <c r="J1011" t="e">
        <f t="shared" si="47"/>
        <v>#VALUE!</v>
      </c>
      <c r="K1011" t="b" cm="1">
        <f t="array" ref="K1011">COUNT(FIND({0,1,2,3,4,5,6,7,8,9},J1011))&gt;0</f>
        <v>0</v>
      </c>
    </row>
    <row r="1012" spans="1:11" x14ac:dyDescent="0.3">
      <c r="A1012" s="1" t="s">
        <v>2665</v>
      </c>
      <c r="B1012" t="s">
        <v>885</v>
      </c>
      <c r="C1012" t="s">
        <v>2666</v>
      </c>
      <c r="D1012">
        <v>1</v>
      </c>
      <c r="E1012" t="s">
        <v>766</v>
      </c>
      <c r="F1012">
        <f>LEN(C1012)-LEN(SUBSTITUTE(C1012,"-",))</f>
        <v>0</v>
      </c>
      <c r="G1012">
        <f t="shared" si="45"/>
        <v>0</v>
      </c>
      <c r="H1012" t="e">
        <f t="shared" si="46"/>
        <v>#VALUE!</v>
      </c>
      <c r="I1012" t="e">
        <f t="shared" si="47"/>
        <v>#VALUE!</v>
      </c>
      <c r="J1012" t="e">
        <f t="shared" si="47"/>
        <v>#VALUE!</v>
      </c>
      <c r="K1012" t="b" cm="1">
        <f t="array" ref="K1012">COUNT(FIND({0,1,2,3,4,5,6,7,8,9},J1012))&gt;0</f>
        <v>0</v>
      </c>
    </row>
    <row r="1013" spans="1:11" x14ac:dyDescent="0.3">
      <c r="A1013" s="1" t="s">
        <v>2667</v>
      </c>
      <c r="B1013" t="s">
        <v>885</v>
      </c>
      <c r="C1013" t="s">
        <v>2668</v>
      </c>
      <c r="D1013">
        <v>1</v>
      </c>
      <c r="E1013" t="s">
        <v>766</v>
      </c>
      <c r="F1013">
        <f>LEN(C1013)-LEN(SUBSTITUTE(C1013,"-",))</f>
        <v>0</v>
      </c>
      <c r="G1013">
        <f t="shared" si="45"/>
        <v>0</v>
      </c>
      <c r="H1013" t="e">
        <f t="shared" si="46"/>
        <v>#VALUE!</v>
      </c>
      <c r="I1013" t="e">
        <f t="shared" si="47"/>
        <v>#VALUE!</v>
      </c>
      <c r="J1013" t="e">
        <f t="shared" si="47"/>
        <v>#VALUE!</v>
      </c>
      <c r="K1013" t="b" cm="1">
        <f t="array" ref="K1013">COUNT(FIND({0,1,2,3,4,5,6,7,8,9},J1013))&gt;0</f>
        <v>0</v>
      </c>
    </row>
    <row r="1014" spans="1:11" x14ac:dyDescent="0.3">
      <c r="A1014" s="1" t="s">
        <v>2669</v>
      </c>
      <c r="B1014" t="s">
        <v>885</v>
      </c>
      <c r="C1014" t="s">
        <v>2670</v>
      </c>
      <c r="D1014">
        <v>1</v>
      </c>
      <c r="E1014" t="s">
        <v>766</v>
      </c>
      <c r="F1014">
        <f>LEN(C1014)-LEN(SUBSTITUTE(C1014,"-",))</f>
        <v>0</v>
      </c>
      <c r="G1014">
        <f t="shared" si="45"/>
        <v>0</v>
      </c>
      <c r="H1014" t="e">
        <f t="shared" si="46"/>
        <v>#VALUE!</v>
      </c>
      <c r="I1014" t="e">
        <f t="shared" si="47"/>
        <v>#VALUE!</v>
      </c>
      <c r="J1014" t="e">
        <f t="shared" si="47"/>
        <v>#VALUE!</v>
      </c>
      <c r="K1014" t="b" cm="1">
        <f t="array" ref="K1014">COUNT(FIND({0,1,2,3,4,5,6,7,8,9},J1014))&gt;0</f>
        <v>0</v>
      </c>
    </row>
    <row r="1015" spans="1:11" x14ac:dyDescent="0.3">
      <c r="A1015" s="1" t="s">
        <v>2671</v>
      </c>
      <c r="B1015" t="s">
        <v>885</v>
      </c>
      <c r="C1015" t="s">
        <v>2672</v>
      </c>
      <c r="D1015">
        <v>1</v>
      </c>
      <c r="E1015" t="s">
        <v>766</v>
      </c>
      <c r="F1015">
        <f>LEN(C1015)-LEN(SUBSTITUTE(C1015,"-",))</f>
        <v>0</v>
      </c>
      <c r="G1015">
        <f t="shared" si="45"/>
        <v>0</v>
      </c>
      <c r="H1015" t="e">
        <f t="shared" si="46"/>
        <v>#VALUE!</v>
      </c>
      <c r="I1015" t="e">
        <f t="shared" si="47"/>
        <v>#VALUE!</v>
      </c>
      <c r="J1015" t="e">
        <f t="shared" si="47"/>
        <v>#VALUE!</v>
      </c>
      <c r="K1015" t="b" cm="1">
        <f t="array" ref="K1015">COUNT(FIND({0,1,2,3,4,5,6,7,8,9},J1015))&gt;0</f>
        <v>0</v>
      </c>
    </row>
    <row r="1016" spans="1:11" x14ac:dyDescent="0.3">
      <c r="A1016" s="1" t="s">
        <v>2673</v>
      </c>
      <c r="B1016" t="s">
        <v>885</v>
      </c>
      <c r="C1016" t="s">
        <v>2674</v>
      </c>
      <c r="D1016">
        <v>1</v>
      </c>
      <c r="E1016" t="s">
        <v>766</v>
      </c>
      <c r="F1016">
        <f>LEN(C1016)-LEN(SUBSTITUTE(C1016,"-",))</f>
        <v>1</v>
      </c>
      <c r="G1016">
        <f t="shared" si="45"/>
        <v>1</v>
      </c>
      <c r="H1016" t="str">
        <f t="shared" si="46"/>
        <v>Neukundenanlage auf Testing + Staging</v>
      </c>
      <c r="I1016" t="e">
        <f t="shared" si="47"/>
        <v>#VALUE!</v>
      </c>
      <c r="J1016" t="str">
        <f t="shared" si="47"/>
        <v>Neukundenanlage</v>
      </c>
      <c r="K1016" t="b" cm="1">
        <f t="array" ref="K1016">COUNT(FIND({0,1,2,3,4,5,6,7,8,9},J1016))&gt;0</f>
        <v>0</v>
      </c>
    </row>
    <row r="1017" spans="1:11" x14ac:dyDescent="0.3">
      <c r="A1017" s="1" t="s">
        <v>2675</v>
      </c>
      <c r="B1017" t="s">
        <v>885</v>
      </c>
      <c r="C1017" t="s">
        <v>2676</v>
      </c>
      <c r="D1017">
        <v>1</v>
      </c>
      <c r="E1017" t="s">
        <v>766</v>
      </c>
      <c r="F1017">
        <f>LEN(C1017)-LEN(SUBSTITUTE(C1017,"-",))</f>
        <v>1</v>
      </c>
      <c r="G1017">
        <f t="shared" si="45"/>
        <v>1</v>
      </c>
      <c r="H1017" t="str">
        <f t="shared" si="46"/>
        <v>mehrfache Kundenaufträge im Sytem</v>
      </c>
      <c r="I1017" t="e">
        <f t="shared" si="47"/>
        <v>#VALUE!</v>
      </c>
      <c r="J1017" t="str">
        <f t="shared" si="47"/>
        <v>mehrfache</v>
      </c>
      <c r="K1017" t="b" cm="1">
        <f t="array" ref="K1017">COUNT(FIND({0,1,2,3,4,5,6,7,8,9},J1017))&gt;0</f>
        <v>0</v>
      </c>
    </row>
    <row r="1018" spans="1:11" x14ac:dyDescent="0.3">
      <c r="A1018" s="1" t="s">
        <v>2677</v>
      </c>
      <c r="B1018" t="s">
        <v>885</v>
      </c>
      <c r="C1018" t="s">
        <v>2678</v>
      </c>
      <c r="D1018">
        <v>1</v>
      </c>
      <c r="E1018" t="s">
        <v>766</v>
      </c>
      <c r="F1018">
        <f>LEN(C1018)-LEN(SUBSTITUTE(C1018,"-",))</f>
        <v>1</v>
      </c>
      <c r="G1018">
        <f t="shared" si="45"/>
        <v>1</v>
      </c>
      <c r="H1018" t="str">
        <f t="shared" si="46"/>
        <v>Artikel wird mit 02 abgesagt</v>
      </c>
      <c r="I1018" t="e">
        <f t="shared" si="47"/>
        <v>#VALUE!</v>
      </c>
      <c r="J1018" t="str">
        <f t="shared" si="47"/>
        <v>Artikel</v>
      </c>
      <c r="K1018" t="b" cm="1">
        <f t="array" ref="K1018">COUNT(FIND({0,1,2,3,4,5,6,7,8,9},J1018))&gt;0</f>
        <v>0</v>
      </c>
    </row>
    <row r="1019" spans="1:11" x14ac:dyDescent="0.3">
      <c r="A1019" s="1" t="s">
        <v>2679</v>
      </c>
      <c r="B1019" t="s">
        <v>885</v>
      </c>
      <c r="C1019" t="s">
        <v>2680</v>
      </c>
      <c r="D1019">
        <v>1</v>
      </c>
      <c r="E1019" t="s">
        <v>766</v>
      </c>
      <c r="F1019">
        <f>LEN(C1019)-LEN(SUBSTITUTE(C1019,"-",))</f>
        <v>1</v>
      </c>
      <c r="G1019">
        <f t="shared" si="45"/>
        <v>1</v>
      </c>
      <c r="H1019" t="str">
        <f t="shared" si="46"/>
        <v>neuer Steuersatz Rumänien 19%</v>
      </c>
      <c r="I1019" t="e">
        <f t="shared" si="47"/>
        <v>#VALUE!</v>
      </c>
      <c r="J1019" t="str">
        <f t="shared" si="47"/>
        <v>neuer</v>
      </c>
      <c r="K1019" t="b" cm="1">
        <f t="array" ref="K1019">COUNT(FIND({0,1,2,3,4,5,6,7,8,9},J1019))&gt;0</f>
        <v>0</v>
      </c>
    </row>
    <row r="1020" spans="1:11" x14ac:dyDescent="0.3">
      <c r="A1020" s="1" t="s">
        <v>2681</v>
      </c>
      <c r="B1020" t="s">
        <v>885</v>
      </c>
      <c r="C1020" t="s">
        <v>2682</v>
      </c>
      <c r="D1020">
        <v>1</v>
      </c>
      <c r="E1020" t="s">
        <v>766</v>
      </c>
      <c r="F1020">
        <f>LEN(C1020)-LEN(SUBSTITUTE(C1020,"-",))</f>
        <v>0</v>
      </c>
      <c r="G1020">
        <f t="shared" si="45"/>
        <v>0</v>
      </c>
      <c r="H1020" t="e">
        <f t="shared" si="46"/>
        <v>#VALUE!</v>
      </c>
      <c r="I1020" t="e">
        <f t="shared" si="47"/>
        <v>#VALUE!</v>
      </c>
      <c r="J1020" t="e">
        <f t="shared" si="47"/>
        <v>#VALUE!</v>
      </c>
      <c r="K1020" t="b" cm="1">
        <f t="array" ref="K1020">COUNT(FIND({0,1,2,3,4,5,6,7,8,9},J1020))&gt;0</f>
        <v>0</v>
      </c>
    </row>
    <row r="1021" spans="1:11" x14ac:dyDescent="0.3">
      <c r="A1021" s="1" t="s">
        <v>2683</v>
      </c>
      <c r="B1021" t="s">
        <v>885</v>
      </c>
      <c r="C1021" t="s">
        <v>2684</v>
      </c>
      <c r="D1021">
        <v>1</v>
      </c>
      <c r="E1021" t="s">
        <v>766</v>
      </c>
      <c r="F1021">
        <f>LEN(C1021)-LEN(SUBSTITUTE(C1021,"-",))</f>
        <v>1</v>
      </c>
      <c r="G1021">
        <f t="shared" si="45"/>
        <v>1</v>
      </c>
      <c r="H1021" t="str">
        <f t="shared" si="46"/>
        <v>Rohmuli keine Artikelanlage möglich wg. Größenlauf</v>
      </c>
      <c r="I1021" t="e">
        <f t="shared" si="47"/>
        <v>#VALUE!</v>
      </c>
      <c r="J1021" t="str">
        <f t="shared" si="47"/>
        <v>Rohmuli</v>
      </c>
      <c r="K1021" t="b" cm="1">
        <f t="array" ref="K1021">COUNT(FIND({0,1,2,3,4,5,6,7,8,9},J1021))&gt;0</f>
        <v>0</v>
      </c>
    </row>
    <row r="1022" spans="1:11" x14ac:dyDescent="0.3">
      <c r="A1022" s="1" t="s">
        <v>2685</v>
      </c>
      <c r="B1022" t="s">
        <v>885</v>
      </c>
      <c r="C1022" t="s">
        <v>2686</v>
      </c>
      <c r="D1022">
        <v>1</v>
      </c>
      <c r="E1022" t="s">
        <v>766</v>
      </c>
      <c r="F1022">
        <f>LEN(C1022)-LEN(SUBSTITUTE(C1022,"-",))</f>
        <v>1</v>
      </c>
      <c r="G1022">
        <f t="shared" si="45"/>
        <v>1</v>
      </c>
      <c r="H1022" t="str">
        <f t="shared" si="46"/>
        <v>Ablehnungen</v>
      </c>
      <c r="I1022" t="e">
        <f t="shared" si="47"/>
        <v>#VALUE!</v>
      </c>
      <c r="J1022" t="e">
        <f t="shared" si="47"/>
        <v>#VALUE!</v>
      </c>
      <c r="K1022" t="b" cm="1">
        <f t="array" ref="K1022">COUNT(FIND({0,1,2,3,4,5,6,7,8,9},J1022))&gt;0</f>
        <v>0</v>
      </c>
    </row>
    <row r="1023" spans="1:11" x14ac:dyDescent="0.3">
      <c r="A1023" s="1" t="s">
        <v>2687</v>
      </c>
      <c r="B1023" t="s">
        <v>885</v>
      </c>
      <c r="C1023" t="s">
        <v>2688</v>
      </c>
      <c r="D1023">
        <v>1</v>
      </c>
      <c r="E1023" t="s">
        <v>766</v>
      </c>
      <c r="F1023">
        <f>LEN(C1023)-LEN(SUBSTITUTE(C1023,"-",))</f>
        <v>1</v>
      </c>
      <c r="G1023">
        <f t="shared" si="45"/>
        <v>1</v>
      </c>
      <c r="H1023" t="str">
        <f t="shared" si="46"/>
        <v>Rückzahlung</v>
      </c>
      <c r="I1023" t="e">
        <f t="shared" si="47"/>
        <v>#VALUE!</v>
      </c>
      <c r="J1023" t="e">
        <f t="shared" si="47"/>
        <v>#VALUE!</v>
      </c>
      <c r="K1023" t="b" cm="1">
        <f t="array" ref="K1023">COUNT(FIND({0,1,2,3,4,5,6,7,8,9},J1023))&gt;0</f>
        <v>0</v>
      </c>
    </row>
    <row r="1024" spans="1:11" x14ac:dyDescent="0.3">
      <c r="A1024" s="1" t="s">
        <v>2689</v>
      </c>
      <c r="B1024" t="s">
        <v>885</v>
      </c>
      <c r="C1024" t="s">
        <v>2690</v>
      </c>
      <c r="D1024">
        <v>1</v>
      </c>
      <c r="E1024" t="s">
        <v>766</v>
      </c>
      <c r="F1024">
        <f>LEN(C1024)-LEN(SUBSTITUTE(C1024,"-",))</f>
        <v>0</v>
      </c>
      <c r="G1024">
        <f t="shared" si="45"/>
        <v>0</v>
      </c>
      <c r="H1024" t="e">
        <f t="shared" si="46"/>
        <v>#VALUE!</v>
      </c>
      <c r="I1024" t="e">
        <f t="shared" si="47"/>
        <v>#VALUE!</v>
      </c>
      <c r="J1024" t="e">
        <f t="shared" si="47"/>
        <v>#VALUE!</v>
      </c>
      <c r="K1024" t="b" cm="1">
        <f t="array" ref="K1024">COUNT(FIND({0,1,2,3,4,5,6,7,8,9},J1024))&gt;0</f>
        <v>0</v>
      </c>
    </row>
    <row r="1025" spans="1:11" x14ac:dyDescent="0.3">
      <c r="A1025" s="1" t="s">
        <v>2691</v>
      </c>
      <c r="B1025" t="s">
        <v>885</v>
      </c>
      <c r="C1025" t="s">
        <v>2692</v>
      </c>
      <c r="D1025">
        <v>1</v>
      </c>
      <c r="E1025" t="s">
        <v>766</v>
      </c>
      <c r="F1025">
        <f>LEN(C1025)-LEN(SUBSTITUTE(C1025,"-",))</f>
        <v>1</v>
      </c>
      <c r="G1025">
        <f t="shared" si="45"/>
        <v>1</v>
      </c>
      <c r="H1025" t="str">
        <f t="shared" si="46"/>
        <v>fehlende Mahnverfahren</v>
      </c>
      <c r="I1025" t="e">
        <f t="shared" si="47"/>
        <v>#VALUE!</v>
      </c>
      <c r="J1025" t="str">
        <f t="shared" si="47"/>
        <v>fehlende</v>
      </c>
      <c r="K1025" t="b" cm="1">
        <f t="array" ref="K1025">COUNT(FIND({0,1,2,3,4,5,6,7,8,9},J1025))&gt;0</f>
        <v>0</v>
      </c>
    </row>
    <row r="1026" spans="1:11" x14ac:dyDescent="0.3">
      <c r="A1026" s="1" t="s">
        <v>2693</v>
      </c>
      <c r="B1026" t="s">
        <v>885</v>
      </c>
      <c r="C1026" t="s">
        <v>2694</v>
      </c>
      <c r="D1026">
        <v>1</v>
      </c>
      <c r="E1026" t="s">
        <v>766</v>
      </c>
      <c r="F1026">
        <f>LEN(C1026)-LEN(SUBSTITUTE(C1026,"-",))</f>
        <v>1</v>
      </c>
      <c r="G1026">
        <f t="shared" si="45"/>
        <v>1</v>
      </c>
      <c r="H1026" t="str">
        <f t="shared" si="46"/>
        <v>Clearingfile RatePay</v>
      </c>
      <c r="I1026" t="e">
        <f t="shared" si="47"/>
        <v>#VALUE!</v>
      </c>
      <c r="J1026" t="str">
        <f t="shared" si="47"/>
        <v>Clearingfile</v>
      </c>
      <c r="K1026" t="b" cm="1">
        <f t="array" ref="K1026">COUNT(FIND({0,1,2,3,4,5,6,7,8,9},J1026))&gt;0</f>
        <v>0</v>
      </c>
    </row>
    <row r="1027" spans="1:11" x14ac:dyDescent="0.3">
      <c r="A1027" s="1" t="s">
        <v>2695</v>
      </c>
      <c r="B1027" t="s">
        <v>885</v>
      </c>
      <c r="C1027" t="s">
        <v>2696</v>
      </c>
      <c r="D1027">
        <v>1</v>
      </c>
      <c r="E1027" t="s">
        <v>766</v>
      </c>
      <c r="F1027">
        <f>LEN(C1027)-LEN(SUBSTITUTE(C1027,"-",))</f>
        <v>3</v>
      </c>
      <c r="G1027">
        <f t="shared" ref="G1027:G1090" si="48">IF(F1027&gt;1,2,F1027)</f>
        <v>2</v>
      </c>
      <c r="H1027" t="str">
        <f t="shared" ref="H1027:H1090" si="49">RIGHT($C1027,LEN($C1027)-SEARCH("#",SUBSTITUTE($C1027,"-","#",G1027)))</f>
        <v>Schreibmaschine - Serienbriefe</v>
      </c>
      <c r="I1027" t="e">
        <f t="shared" ref="I1027:J1090" si="50">LEFT(G1027,SEARCH(" ",G1027,1)-1)</f>
        <v>#VALUE!</v>
      </c>
      <c r="J1027" t="str">
        <f t="shared" si="50"/>
        <v>Schreibmaschine</v>
      </c>
      <c r="K1027" t="b" cm="1">
        <f t="array" ref="K1027">COUNT(FIND({0,1,2,3,4,5,6,7,8,9},J1027))&gt;0</f>
        <v>0</v>
      </c>
    </row>
    <row r="1028" spans="1:11" x14ac:dyDescent="0.3">
      <c r="A1028" s="1" t="s">
        <v>2697</v>
      </c>
      <c r="B1028" t="s">
        <v>885</v>
      </c>
      <c r="C1028" t="s">
        <v>2698</v>
      </c>
      <c r="D1028">
        <v>1</v>
      </c>
      <c r="E1028" t="s">
        <v>766</v>
      </c>
      <c r="F1028">
        <f>LEN(C1028)-LEN(SUBSTITUTE(C1028,"-",))</f>
        <v>1</v>
      </c>
      <c r="G1028">
        <f t="shared" si="48"/>
        <v>1</v>
      </c>
      <c r="H1028" t="str">
        <f t="shared" si="49"/>
        <v>Änderung der Bestätigungssteuerung in ZAB1</v>
      </c>
      <c r="I1028" t="e">
        <f t="shared" si="50"/>
        <v>#VALUE!</v>
      </c>
      <c r="J1028" t="str">
        <f t="shared" si="50"/>
        <v>Änderung</v>
      </c>
      <c r="K1028" t="b" cm="1">
        <f t="array" ref="K1028">COUNT(FIND({0,1,2,3,4,5,6,7,8,9},J1028))&gt;0</f>
        <v>0</v>
      </c>
    </row>
    <row r="1029" spans="1:11" x14ac:dyDescent="0.3">
      <c r="A1029" s="1" t="s">
        <v>2699</v>
      </c>
      <c r="B1029" t="s">
        <v>885</v>
      </c>
      <c r="C1029" t="s">
        <v>2700</v>
      </c>
      <c r="D1029">
        <v>1</v>
      </c>
      <c r="E1029" t="s">
        <v>766</v>
      </c>
      <c r="F1029">
        <f>LEN(C1029)-LEN(SUBSTITUTE(C1029,"-",))</f>
        <v>1</v>
      </c>
      <c r="G1029">
        <f t="shared" si="48"/>
        <v>1</v>
      </c>
      <c r="H1029" t="str">
        <f t="shared" si="49"/>
        <v>Artikeldifferenzbeleg</v>
      </c>
      <c r="I1029" t="e">
        <f t="shared" si="50"/>
        <v>#VALUE!</v>
      </c>
      <c r="J1029" t="e">
        <f t="shared" si="50"/>
        <v>#VALUE!</v>
      </c>
      <c r="K1029" t="b" cm="1">
        <f t="array" ref="K1029">COUNT(FIND({0,1,2,3,4,5,6,7,8,9},J1029))&gt;0</f>
        <v>0</v>
      </c>
    </row>
    <row r="1030" spans="1:11" x14ac:dyDescent="0.3">
      <c r="A1030" s="1" t="s">
        <v>2701</v>
      </c>
      <c r="B1030" t="s">
        <v>885</v>
      </c>
      <c r="C1030" t="s">
        <v>2702</v>
      </c>
      <c r="D1030">
        <v>1</v>
      </c>
      <c r="E1030" t="s">
        <v>766</v>
      </c>
      <c r="F1030">
        <f>LEN(C1030)-LEN(SUBSTITUTE(C1030,"-",))</f>
        <v>0</v>
      </c>
      <c r="G1030">
        <f t="shared" si="48"/>
        <v>0</v>
      </c>
      <c r="H1030" t="e">
        <f t="shared" si="49"/>
        <v>#VALUE!</v>
      </c>
      <c r="I1030" t="e">
        <f t="shared" si="50"/>
        <v>#VALUE!</v>
      </c>
      <c r="J1030" t="e">
        <f t="shared" si="50"/>
        <v>#VALUE!</v>
      </c>
      <c r="K1030" t="b" cm="1">
        <f t="array" ref="K1030">COUNT(FIND({0,1,2,3,4,5,6,7,8,9},J1030))&gt;0</f>
        <v>0</v>
      </c>
    </row>
    <row r="1031" spans="1:11" x14ac:dyDescent="0.3">
      <c r="A1031" s="1" t="s">
        <v>2703</v>
      </c>
      <c r="B1031" t="s">
        <v>885</v>
      </c>
      <c r="C1031" t="s">
        <v>2704</v>
      </c>
      <c r="D1031">
        <v>1</v>
      </c>
      <c r="E1031" t="s">
        <v>766</v>
      </c>
      <c r="F1031">
        <f>LEN(C1031)-LEN(SUBSTITUTE(C1031,"-",))</f>
        <v>1</v>
      </c>
      <c r="G1031">
        <f t="shared" si="48"/>
        <v>1</v>
      </c>
      <c r="H1031" t="str">
        <f t="shared" si="49"/>
        <v>Auto.Artikelanlage</v>
      </c>
      <c r="I1031" t="e">
        <f t="shared" si="50"/>
        <v>#VALUE!</v>
      </c>
      <c r="J1031" t="e">
        <f t="shared" si="50"/>
        <v>#VALUE!</v>
      </c>
      <c r="K1031" t="b" cm="1">
        <f t="array" ref="K1031">COUNT(FIND({0,1,2,3,4,5,6,7,8,9},J1031))&gt;0</f>
        <v>0</v>
      </c>
    </row>
    <row r="1032" spans="1:11" x14ac:dyDescent="0.3">
      <c r="A1032" s="1" t="s">
        <v>2705</v>
      </c>
      <c r="B1032" t="s">
        <v>885</v>
      </c>
      <c r="C1032" t="s">
        <v>2706</v>
      </c>
      <c r="D1032">
        <v>1</v>
      </c>
      <c r="E1032" t="s">
        <v>766</v>
      </c>
      <c r="F1032">
        <f>LEN(C1032)-LEN(SUBSTITUTE(C1032,"-",))</f>
        <v>0</v>
      </c>
      <c r="G1032">
        <f t="shared" si="48"/>
        <v>0</v>
      </c>
      <c r="H1032" t="e">
        <f t="shared" si="49"/>
        <v>#VALUE!</v>
      </c>
      <c r="I1032" t="e">
        <f t="shared" si="50"/>
        <v>#VALUE!</v>
      </c>
      <c r="J1032" t="e">
        <f t="shared" si="50"/>
        <v>#VALUE!</v>
      </c>
      <c r="K1032" t="b" cm="1">
        <f t="array" ref="K1032">COUNT(FIND({0,1,2,3,4,5,6,7,8,9},J1032))&gt;0</f>
        <v>0</v>
      </c>
    </row>
    <row r="1033" spans="1:11" x14ac:dyDescent="0.3">
      <c r="A1033" s="1" t="s">
        <v>2707</v>
      </c>
      <c r="B1033" t="s">
        <v>885</v>
      </c>
      <c r="C1033" t="s">
        <v>2708</v>
      </c>
      <c r="D1033">
        <v>1</v>
      </c>
      <c r="E1033" t="s">
        <v>766</v>
      </c>
      <c r="F1033">
        <f>LEN(C1033)-LEN(SUBSTITUTE(C1033,"-",))</f>
        <v>0</v>
      </c>
      <c r="G1033">
        <f t="shared" si="48"/>
        <v>0</v>
      </c>
      <c r="H1033" t="e">
        <f t="shared" si="49"/>
        <v>#VALUE!</v>
      </c>
      <c r="I1033" t="e">
        <f t="shared" si="50"/>
        <v>#VALUE!</v>
      </c>
      <c r="J1033" t="e">
        <f t="shared" si="50"/>
        <v>#VALUE!</v>
      </c>
      <c r="K1033" t="b" cm="1">
        <f t="array" ref="K1033">COUNT(FIND({0,1,2,3,4,5,6,7,8,9},J1033))&gt;0</f>
        <v>0</v>
      </c>
    </row>
    <row r="1034" spans="1:11" x14ac:dyDescent="0.3">
      <c r="A1034" s="1" t="s">
        <v>2709</v>
      </c>
      <c r="B1034" t="s">
        <v>885</v>
      </c>
      <c r="C1034" t="s">
        <v>2710</v>
      </c>
      <c r="D1034">
        <v>1</v>
      </c>
      <c r="E1034" t="s">
        <v>766</v>
      </c>
      <c r="F1034">
        <f>LEN(C1034)-LEN(SUBSTITUTE(C1034,"-",))</f>
        <v>1</v>
      </c>
      <c r="G1034">
        <f t="shared" si="48"/>
        <v>1</v>
      </c>
      <c r="H1034" t="str">
        <f t="shared" si="49"/>
        <v>Meldung Logistik</v>
      </c>
      <c r="I1034" t="e">
        <f t="shared" si="50"/>
        <v>#VALUE!</v>
      </c>
      <c r="J1034" t="str">
        <f t="shared" si="50"/>
        <v>Meldung</v>
      </c>
      <c r="K1034" t="b" cm="1">
        <f t="array" ref="K1034">COUNT(FIND({0,1,2,3,4,5,6,7,8,9},J1034))&gt;0</f>
        <v>0</v>
      </c>
    </row>
    <row r="1035" spans="1:11" x14ac:dyDescent="0.3">
      <c r="A1035" s="1" t="s">
        <v>2711</v>
      </c>
      <c r="B1035" t="s">
        <v>885</v>
      </c>
      <c r="C1035" t="s">
        <v>2712</v>
      </c>
      <c r="D1035">
        <v>1</v>
      </c>
      <c r="E1035" t="s">
        <v>766</v>
      </c>
      <c r="F1035">
        <f>LEN(C1035)-LEN(SUBSTITUTE(C1035,"-",))</f>
        <v>1</v>
      </c>
      <c r="G1035">
        <f t="shared" si="48"/>
        <v>1</v>
      </c>
      <c r="H1035" t="str">
        <f t="shared" si="49"/>
        <v xml:space="preserve"> Standardtools</v>
      </c>
      <c r="I1035" t="e">
        <f t="shared" si="50"/>
        <v>#VALUE!</v>
      </c>
      <c r="J1035" t="str">
        <f t="shared" si="50"/>
        <v/>
      </c>
      <c r="K1035" t="b" cm="1">
        <f t="array" ref="K1035">COUNT(FIND({0,1,2,3,4,5,6,7,8,9},J1035))&gt;0</f>
        <v>0</v>
      </c>
    </row>
    <row r="1036" spans="1:11" x14ac:dyDescent="0.3">
      <c r="A1036" s="1" t="s">
        <v>2713</v>
      </c>
      <c r="B1036" t="s">
        <v>885</v>
      </c>
      <c r="C1036" t="s">
        <v>2714</v>
      </c>
      <c r="D1036">
        <v>1</v>
      </c>
      <c r="E1036" t="s">
        <v>766</v>
      </c>
      <c r="F1036">
        <f>LEN(C1036)-LEN(SUBSTITUTE(C1036,"-",))</f>
        <v>1</v>
      </c>
      <c r="G1036">
        <f t="shared" si="48"/>
        <v>1</v>
      </c>
      <c r="H1036" t="str">
        <f t="shared" si="49"/>
        <v>Mandat</v>
      </c>
      <c r="I1036" t="e">
        <f t="shared" si="50"/>
        <v>#VALUE!</v>
      </c>
      <c r="J1036" t="e">
        <f t="shared" si="50"/>
        <v>#VALUE!</v>
      </c>
      <c r="K1036" t="b" cm="1">
        <f t="array" ref="K1036">COUNT(FIND({0,1,2,3,4,5,6,7,8,9},J1036))&gt;0</f>
        <v>0</v>
      </c>
    </row>
    <row r="1037" spans="1:11" x14ac:dyDescent="0.3">
      <c r="A1037" s="1" t="s">
        <v>2715</v>
      </c>
      <c r="B1037" t="s">
        <v>885</v>
      </c>
      <c r="C1037" t="s">
        <v>2716</v>
      </c>
      <c r="D1037">
        <v>1</v>
      </c>
      <c r="E1037" t="s">
        <v>766</v>
      </c>
      <c r="F1037">
        <f>LEN(C1037)-LEN(SUBSTITUTE(C1037,"-",))</f>
        <v>1</v>
      </c>
      <c r="G1037">
        <f t="shared" si="48"/>
        <v>1</v>
      </c>
      <c r="H1037" t="str">
        <f t="shared" si="49"/>
        <v>Mail bei Absagegrund</v>
      </c>
      <c r="I1037" t="e">
        <f t="shared" si="50"/>
        <v>#VALUE!</v>
      </c>
      <c r="J1037" t="str">
        <f t="shared" si="50"/>
        <v>Mail</v>
      </c>
      <c r="K1037" t="b" cm="1">
        <f t="array" ref="K1037">COUNT(FIND({0,1,2,3,4,5,6,7,8,9},J1037))&gt;0</f>
        <v>0</v>
      </c>
    </row>
    <row r="1038" spans="1:11" x14ac:dyDescent="0.3">
      <c r="A1038" s="1" t="s">
        <v>2717</v>
      </c>
      <c r="B1038" t="s">
        <v>885</v>
      </c>
      <c r="C1038" t="s">
        <v>2718</v>
      </c>
      <c r="D1038">
        <v>1</v>
      </c>
      <c r="E1038" t="s">
        <v>766</v>
      </c>
      <c r="F1038">
        <f>LEN(C1038)-LEN(SUBSTITUTE(C1038,"-",))</f>
        <v>0</v>
      </c>
      <c r="G1038">
        <f t="shared" si="48"/>
        <v>0</v>
      </c>
      <c r="H1038" t="e">
        <f t="shared" si="49"/>
        <v>#VALUE!</v>
      </c>
      <c r="I1038" t="e">
        <f t="shared" si="50"/>
        <v>#VALUE!</v>
      </c>
      <c r="J1038" t="e">
        <f t="shared" si="50"/>
        <v>#VALUE!</v>
      </c>
      <c r="K1038" t="b" cm="1">
        <f t="array" ref="K1038">COUNT(FIND({0,1,2,3,4,5,6,7,8,9},J1038))&gt;0</f>
        <v>0</v>
      </c>
    </row>
    <row r="1039" spans="1:11" x14ac:dyDescent="0.3">
      <c r="A1039" s="1" t="s">
        <v>2719</v>
      </c>
      <c r="B1039" t="s">
        <v>885</v>
      </c>
      <c r="C1039" t="s">
        <v>2720</v>
      </c>
      <c r="D1039">
        <v>1</v>
      </c>
      <c r="E1039" t="s">
        <v>766</v>
      </c>
      <c r="F1039">
        <f>LEN(C1039)-LEN(SUBSTITUTE(C1039,"-",))</f>
        <v>0</v>
      </c>
      <c r="G1039">
        <f t="shared" si="48"/>
        <v>0</v>
      </c>
      <c r="H1039" t="e">
        <f t="shared" si="49"/>
        <v>#VALUE!</v>
      </c>
      <c r="I1039" t="e">
        <f t="shared" si="50"/>
        <v>#VALUE!</v>
      </c>
      <c r="J1039" t="e">
        <f t="shared" si="50"/>
        <v>#VALUE!</v>
      </c>
      <c r="K1039" t="b" cm="1">
        <f t="array" ref="K1039">COUNT(FIND({0,1,2,3,4,5,6,7,8,9},J1039))&gt;0</f>
        <v>0</v>
      </c>
    </row>
    <row r="1040" spans="1:11" x14ac:dyDescent="0.3">
      <c r="A1040" s="1" t="s">
        <v>2721</v>
      </c>
      <c r="B1040" t="s">
        <v>885</v>
      </c>
      <c r="C1040" t="s">
        <v>2722</v>
      </c>
      <c r="D1040">
        <v>1</v>
      </c>
      <c r="E1040" t="s">
        <v>766</v>
      </c>
      <c r="F1040">
        <f>LEN(C1040)-LEN(SUBSTITUTE(C1040,"-",))</f>
        <v>0</v>
      </c>
      <c r="G1040">
        <f t="shared" si="48"/>
        <v>0</v>
      </c>
      <c r="H1040" t="e">
        <f t="shared" si="49"/>
        <v>#VALUE!</v>
      </c>
      <c r="I1040" t="e">
        <f t="shared" si="50"/>
        <v>#VALUE!</v>
      </c>
      <c r="J1040" t="e">
        <f t="shared" si="50"/>
        <v>#VALUE!</v>
      </c>
      <c r="K1040" t="b" cm="1">
        <f t="array" ref="K1040">COUNT(FIND({0,1,2,3,4,5,6,7,8,9},J1040))&gt;0</f>
        <v>0</v>
      </c>
    </row>
    <row r="1041" spans="1:11" x14ac:dyDescent="0.3">
      <c r="A1041" s="1" t="s">
        <v>2723</v>
      </c>
      <c r="B1041" t="s">
        <v>885</v>
      </c>
      <c r="C1041" t="s">
        <v>2724</v>
      </c>
      <c r="D1041">
        <v>1</v>
      </c>
      <c r="E1041" t="s">
        <v>766</v>
      </c>
      <c r="F1041">
        <f>LEN(C1041)-LEN(SUBSTITUTE(C1041,"-",))</f>
        <v>0</v>
      </c>
      <c r="G1041">
        <f t="shared" si="48"/>
        <v>0</v>
      </c>
      <c r="H1041" t="e">
        <f t="shared" si="49"/>
        <v>#VALUE!</v>
      </c>
      <c r="I1041" t="e">
        <f t="shared" si="50"/>
        <v>#VALUE!</v>
      </c>
      <c r="J1041" t="e">
        <f t="shared" si="50"/>
        <v>#VALUE!</v>
      </c>
      <c r="K1041" t="b" cm="1">
        <f t="array" ref="K1041">COUNT(FIND({0,1,2,3,4,5,6,7,8,9},J1041))&gt;0</f>
        <v>0</v>
      </c>
    </row>
    <row r="1042" spans="1:11" x14ac:dyDescent="0.3">
      <c r="A1042" s="1" t="s">
        <v>2725</v>
      </c>
      <c r="B1042" t="s">
        <v>885</v>
      </c>
      <c r="C1042" t="s">
        <v>2726</v>
      </c>
      <c r="D1042">
        <v>1</v>
      </c>
      <c r="E1042" t="s">
        <v>766</v>
      </c>
      <c r="F1042">
        <f>LEN(C1042)-LEN(SUBSTITUTE(C1042,"-",))</f>
        <v>2</v>
      </c>
      <c r="G1042">
        <f t="shared" si="48"/>
        <v>2</v>
      </c>
      <c r="H1042" t="str">
        <f t="shared" si="49"/>
        <v>&amp;Angangsmengen</v>
      </c>
      <c r="I1042" t="e">
        <f t="shared" si="50"/>
        <v>#VALUE!</v>
      </c>
      <c r="J1042" t="e">
        <f t="shared" si="50"/>
        <v>#VALUE!</v>
      </c>
      <c r="K1042" t="b" cm="1">
        <f t="array" ref="K1042">COUNT(FIND({0,1,2,3,4,5,6,7,8,9},J1042))&gt;0</f>
        <v>0</v>
      </c>
    </row>
    <row r="1043" spans="1:11" x14ac:dyDescent="0.3">
      <c r="A1043" s="1" t="s">
        <v>2727</v>
      </c>
      <c r="B1043" t="s">
        <v>885</v>
      </c>
      <c r="C1043" t="s">
        <v>2728</v>
      </c>
      <c r="D1043">
        <v>1</v>
      </c>
      <c r="E1043" t="s">
        <v>766</v>
      </c>
      <c r="F1043">
        <f>LEN(C1043)-LEN(SUBSTITUTE(C1043,"-",))</f>
        <v>1</v>
      </c>
      <c r="G1043">
        <f t="shared" si="48"/>
        <v>1</v>
      </c>
      <c r="H1043" t="str">
        <f t="shared" si="49"/>
        <v>Gebührenrechnung Auctronia</v>
      </c>
      <c r="I1043" t="e">
        <f t="shared" si="50"/>
        <v>#VALUE!</v>
      </c>
      <c r="J1043" t="str">
        <f t="shared" si="50"/>
        <v>Gebührenrechnung</v>
      </c>
      <c r="K1043" t="b" cm="1">
        <f t="array" ref="K1043">COUNT(FIND({0,1,2,3,4,5,6,7,8,9},J1043))&gt;0</f>
        <v>0</v>
      </c>
    </row>
    <row r="1044" spans="1:11" x14ac:dyDescent="0.3">
      <c r="A1044" s="1" t="s">
        <v>2729</v>
      </c>
      <c r="B1044" t="s">
        <v>885</v>
      </c>
      <c r="C1044" t="s">
        <v>2730</v>
      </c>
      <c r="D1044">
        <v>1</v>
      </c>
      <c r="E1044" t="s">
        <v>766</v>
      </c>
      <c r="F1044">
        <f>LEN(C1044)-LEN(SUBSTITUTE(C1044,"-",))</f>
        <v>0</v>
      </c>
      <c r="G1044">
        <f t="shared" si="48"/>
        <v>0</v>
      </c>
      <c r="H1044" t="e">
        <f t="shared" si="49"/>
        <v>#VALUE!</v>
      </c>
      <c r="I1044" t="e">
        <f t="shared" si="50"/>
        <v>#VALUE!</v>
      </c>
      <c r="J1044" t="e">
        <f t="shared" si="50"/>
        <v>#VALUE!</v>
      </c>
      <c r="K1044" t="b" cm="1">
        <f t="array" ref="K1044">COUNT(FIND({0,1,2,3,4,5,6,7,8,9},J1044))&gt;0</f>
        <v>0</v>
      </c>
    </row>
    <row r="1045" spans="1:11" x14ac:dyDescent="0.3">
      <c r="A1045" s="1" t="s">
        <v>2731</v>
      </c>
      <c r="B1045" t="s">
        <v>885</v>
      </c>
      <c r="C1045" t="s">
        <v>2732</v>
      </c>
      <c r="D1045">
        <v>1</v>
      </c>
      <c r="E1045" t="s">
        <v>766</v>
      </c>
      <c r="F1045">
        <f>LEN(C1045)-LEN(SUBSTITUTE(C1045,"-",))</f>
        <v>0</v>
      </c>
      <c r="G1045">
        <f t="shared" si="48"/>
        <v>0</v>
      </c>
      <c r="H1045" t="e">
        <f t="shared" si="49"/>
        <v>#VALUE!</v>
      </c>
      <c r="I1045" t="e">
        <f t="shared" si="50"/>
        <v>#VALUE!</v>
      </c>
      <c r="J1045" t="e">
        <f t="shared" si="50"/>
        <v>#VALUE!</v>
      </c>
      <c r="K1045" t="b" cm="1">
        <f t="array" ref="K1045">COUNT(FIND({0,1,2,3,4,5,6,7,8,9},J1045))&gt;0</f>
        <v>0</v>
      </c>
    </row>
    <row r="1046" spans="1:11" x14ac:dyDescent="0.3">
      <c r="A1046" s="1" t="s">
        <v>2733</v>
      </c>
      <c r="B1046" t="s">
        <v>885</v>
      </c>
      <c r="C1046" t="s">
        <v>2734</v>
      </c>
      <c r="D1046">
        <v>1</v>
      </c>
      <c r="E1046" t="s">
        <v>766</v>
      </c>
      <c r="F1046">
        <f>LEN(C1046)-LEN(SUBSTITUTE(C1046,"-",))</f>
        <v>1</v>
      </c>
      <c r="G1046">
        <f t="shared" si="48"/>
        <v>1</v>
      </c>
      <c r="H1046" t="str">
        <f t="shared" si="49"/>
        <v>Optimierung Lieferbildung</v>
      </c>
      <c r="I1046" t="e">
        <f t="shared" si="50"/>
        <v>#VALUE!</v>
      </c>
      <c r="J1046" t="str">
        <f t="shared" si="50"/>
        <v>Optimierung</v>
      </c>
      <c r="K1046" t="b" cm="1">
        <f t="array" ref="K1046">COUNT(FIND({0,1,2,3,4,5,6,7,8,9},J1046))&gt;0</f>
        <v>0</v>
      </c>
    </row>
    <row r="1047" spans="1:11" x14ac:dyDescent="0.3">
      <c r="A1047" s="1" t="s">
        <v>2735</v>
      </c>
      <c r="B1047" t="s">
        <v>885</v>
      </c>
      <c r="C1047" t="s">
        <v>2736</v>
      </c>
      <c r="D1047">
        <v>1</v>
      </c>
      <c r="E1047" t="s">
        <v>766</v>
      </c>
      <c r="F1047">
        <f>LEN(C1047)-LEN(SUBSTITUTE(C1047,"-",))</f>
        <v>1</v>
      </c>
      <c r="G1047">
        <f t="shared" si="48"/>
        <v>1</v>
      </c>
      <c r="H1047" t="str">
        <f t="shared" si="49"/>
        <v>Schnittstelle</v>
      </c>
      <c r="I1047" t="e">
        <f t="shared" si="50"/>
        <v>#VALUE!</v>
      </c>
      <c r="J1047" t="e">
        <f t="shared" si="50"/>
        <v>#VALUE!</v>
      </c>
      <c r="K1047" t="b" cm="1">
        <f t="array" ref="K1047">COUNT(FIND({0,1,2,3,4,5,6,7,8,9},J1047))&gt;0</f>
        <v>0</v>
      </c>
    </row>
    <row r="1048" spans="1:11" x14ac:dyDescent="0.3">
      <c r="A1048" s="1" t="s">
        <v>2737</v>
      </c>
      <c r="B1048" t="s">
        <v>885</v>
      </c>
      <c r="C1048" t="s">
        <v>2738</v>
      </c>
      <c r="D1048">
        <v>1</v>
      </c>
      <c r="E1048" t="s">
        <v>766</v>
      </c>
      <c r="F1048">
        <f>LEN(C1048)-LEN(SUBSTITUTE(C1048,"-",))</f>
        <v>2</v>
      </c>
      <c r="G1048">
        <f t="shared" si="48"/>
        <v>2</v>
      </c>
      <c r="H1048" t="str">
        <f t="shared" si="49"/>
        <v xml:space="preserve"> bitte "entblocken"</v>
      </c>
      <c r="I1048" t="e">
        <f t="shared" si="50"/>
        <v>#VALUE!</v>
      </c>
      <c r="J1048" t="str">
        <f t="shared" si="50"/>
        <v/>
      </c>
      <c r="K1048" t="b" cm="1">
        <f t="array" ref="K1048">COUNT(FIND({0,1,2,3,4,5,6,7,8,9},J1048))&gt;0</f>
        <v>0</v>
      </c>
    </row>
    <row r="1049" spans="1:11" x14ac:dyDescent="0.3">
      <c r="A1049" s="1" t="s">
        <v>2739</v>
      </c>
      <c r="B1049" t="s">
        <v>885</v>
      </c>
      <c r="C1049" t="s">
        <v>2740</v>
      </c>
      <c r="D1049">
        <v>1</v>
      </c>
      <c r="E1049" t="s">
        <v>766</v>
      </c>
      <c r="F1049">
        <f>LEN(C1049)-LEN(SUBSTITUTE(C1049,"-",))</f>
        <v>0</v>
      </c>
      <c r="G1049">
        <f t="shared" si="48"/>
        <v>0</v>
      </c>
      <c r="H1049" t="e">
        <f t="shared" si="49"/>
        <v>#VALUE!</v>
      </c>
      <c r="I1049" t="e">
        <f t="shared" si="50"/>
        <v>#VALUE!</v>
      </c>
      <c r="J1049" t="e">
        <f t="shared" si="50"/>
        <v>#VALUE!</v>
      </c>
      <c r="K1049" t="b" cm="1">
        <f t="array" ref="K1049">COUNT(FIND({0,1,2,3,4,5,6,7,8,9},J1049))&gt;0</f>
        <v>0</v>
      </c>
    </row>
    <row r="1050" spans="1:11" x14ac:dyDescent="0.3">
      <c r="A1050" s="1" t="s">
        <v>2741</v>
      </c>
      <c r="B1050" t="s">
        <v>885</v>
      </c>
      <c r="C1050" t="s">
        <v>2742</v>
      </c>
      <c r="D1050">
        <v>1</v>
      </c>
      <c r="E1050" t="s">
        <v>766</v>
      </c>
      <c r="F1050">
        <f>LEN(C1050)-LEN(SUBSTITUTE(C1050,"-",))</f>
        <v>0</v>
      </c>
      <c r="G1050">
        <f t="shared" si="48"/>
        <v>0</v>
      </c>
      <c r="H1050" t="e">
        <f t="shared" si="49"/>
        <v>#VALUE!</v>
      </c>
      <c r="I1050" t="e">
        <f t="shared" si="50"/>
        <v>#VALUE!</v>
      </c>
      <c r="J1050" t="e">
        <f t="shared" si="50"/>
        <v>#VALUE!</v>
      </c>
      <c r="K1050" t="b" cm="1">
        <f t="array" ref="K1050">COUNT(FIND({0,1,2,3,4,5,6,7,8,9},J1050))&gt;0</f>
        <v>0</v>
      </c>
    </row>
    <row r="1051" spans="1:11" x14ac:dyDescent="0.3">
      <c r="A1051" s="1" t="s">
        <v>2743</v>
      </c>
      <c r="B1051" t="s">
        <v>885</v>
      </c>
      <c r="C1051" t="s">
        <v>2744</v>
      </c>
      <c r="D1051">
        <v>1</v>
      </c>
      <c r="E1051" t="s">
        <v>766</v>
      </c>
      <c r="F1051">
        <f>LEN(C1051)-LEN(SUBSTITUTE(C1051,"-",))</f>
        <v>1</v>
      </c>
      <c r="G1051">
        <f t="shared" si="48"/>
        <v>1</v>
      </c>
      <c r="H1051" t="str">
        <f t="shared" si="49"/>
        <v>Prüflos Erzeugung mit eigener Transaktion</v>
      </c>
      <c r="I1051" t="e">
        <f t="shared" si="50"/>
        <v>#VALUE!</v>
      </c>
      <c r="J1051" t="str">
        <f t="shared" si="50"/>
        <v>Prüflos</v>
      </c>
      <c r="K1051" t="b" cm="1">
        <f t="array" ref="K1051">COUNT(FIND({0,1,2,3,4,5,6,7,8,9},J1051))&gt;0</f>
        <v>0</v>
      </c>
    </row>
    <row r="1052" spans="1:11" x14ac:dyDescent="0.3">
      <c r="A1052" s="1" t="s">
        <v>2745</v>
      </c>
      <c r="B1052" t="s">
        <v>885</v>
      </c>
      <c r="C1052" t="s">
        <v>2746</v>
      </c>
      <c r="D1052">
        <v>1</v>
      </c>
      <c r="E1052" t="s">
        <v>766</v>
      </c>
      <c r="F1052">
        <f>LEN(C1052)-LEN(SUBSTITUTE(C1052,"-",))</f>
        <v>0</v>
      </c>
      <c r="G1052">
        <f t="shared" si="48"/>
        <v>0</v>
      </c>
      <c r="H1052" t="e">
        <f t="shared" si="49"/>
        <v>#VALUE!</v>
      </c>
      <c r="I1052" t="e">
        <f t="shared" si="50"/>
        <v>#VALUE!</v>
      </c>
      <c r="J1052" t="e">
        <f t="shared" si="50"/>
        <v>#VALUE!</v>
      </c>
      <c r="K1052" t="b" cm="1">
        <f t="array" ref="K1052">COUNT(FIND({0,1,2,3,4,5,6,7,8,9},J1052))&gt;0</f>
        <v>0</v>
      </c>
    </row>
    <row r="1053" spans="1:11" x14ac:dyDescent="0.3">
      <c r="A1053" s="1" t="s">
        <v>2747</v>
      </c>
      <c r="B1053" t="s">
        <v>885</v>
      </c>
      <c r="C1053" t="s">
        <v>2748</v>
      </c>
      <c r="D1053">
        <v>1</v>
      </c>
      <c r="E1053" t="s">
        <v>766</v>
      </c>
      <c r="F1053">
        <f>LEN(C1053)-LEN(SUBSTITUTE(C1053,"-",))</f>
        <v>2</v>
      </c>
      <c r="G1053">
        <f t="shared" si="48"/>
        <v>2</v>
      </c>
      <c r="H1053" t="str">
        <f t="shared" si="49"/>
        <v xml:space="preserve"> Text Prüfrelevanz</v>
      </c>
      <c r="I1053" t="e">
        <f t="shared" si="50"/>
        <v>#VALUE!</v>
      </c>
      <c r="J1053" t="str">
        <f t="shared" si="50"/>
        <v/>
      </c>
      <c r="K1053" t="b" cm="1">
        <f t="array" ref="K1053">COUNT(FIND({0,1,2,3,4,5,6,7,8,9},J1053))&gt;0</f>
        <v>0</v>
      </c>
    </row>
    <row r="1054" spans="1:11" x14ac:dyDescent="0.3">
      <c r="A1054" s="1" t="s">
        <v>2749</v>
      </c>
      <c r="B1054" t="s">
        <v>885</v>
      </c>
      <c r="C1054" t="s">
        <v>2750</v>
      </c>
      <c r="D1054">
        <v>1</v>
      </c>
      <c r="E1054" t="s">
        <v>766</v>
      </c>
      <c r="F1054">
        <f>LEN(C1054)-LEN(SUBSTITUTE(C1054,"-",))</f>
        <v>1</v>
      </c>
      <c r="G1054">
        <f t="shared" si="48"/>
        <v>1</v>
      </c>
      <c r="H1054" t="str">
        <f t="shared" si="49"/>
        <v>Auctronia Artikel kommen nicht im QST an</v>
      </c>
      <c r="I1054" t="e">
        <f t="shared" si="50"/>
        <v>#VALUE!</v>
      </c>
      <c r="J1054" t="str">
        <f t="shared" si="50"/>
        <v>Auctronia</v>
      </c>
      <c r="K1054" t="b" cm="1">
        <f t="array" ref="K1054">COUNT(FIND({0,1,2,3,4,5,6,7,8,9},J1054))&gt;0</f>
        <v>0</v>
      </c>
    </row>
    <row r="1055" spans="1:11" x14ac:dyDescent="0.3">
      <c r="A1055" s="1" t="s">
        <v>2751</v>
      </c>
      <c r="B1055" t="s">
        <v>885</v>
      </c>
      <c r="C1055" t="s">
        <v>2752</v>
      </c>
      <c r="D1055">
        <v>1</v>
      </c>
      <c r="E1055" t="s">
        <v>766</v>
      </c>
      <c r="F1055">
        <f>LEN(C1055)-LEN(SUBSTITUTE(C1055,"-",))</f>
        <v>1</v>
      </c>
      <c r="G1055">
        <f t="shared" si="48"/>
        <v>1</v>
      </c>
      <c r="H1055" t="str">
        <f t="shared" si="49"/>
        <v>Auctronia Formulare</v>
      </c>
      <c r="I1055" t="e">
        <f t="shared" si="50"/>
        <v>#VALUE!</v>
      </c>
      <c r="J1055" t="str">
        <f t="shared" si="50"/>
        <v>Auctronia</v>
      </c>
      <c r="K1055" t="b" cm="1">
        <f t="array" ref="K1055">COUNT(FIND({0,1,2,3,4,5,6,7,8,9},J1055))&gt;0</f>
        <v>0</v>
      </c>
    </row>
    <row r="1056" spans="1:11" x14ac:dyDescent="0.3">
      <c r="A1056" s="1" t="s">
        <v>2753</v>
      </c>
      <c r="B1056" t="s">
        <v>885</v>
      </c>
      <c r="C1056" t="s">
        <v>2754</v>
      </c>
      <c r="D1056">
        <v>1</v>
      </c>
      <c r="E1056" t="s">
        <v>766</v>
      </c>
      <c r="F1056">
        <f>LEN(C1056)-LEN(SUBSTITUTE(C1056,"-",))</f>
        <v>0</v>
      </c>
      <c r="G1056">
        <f t="shared" si="48"/>
        <v>0</v>
      </c>
      <c r="H1056" t="e">
        <f t="shared" si="49"/>
        <v>#VALUE!</v>
      </c>
      <c r="I1056" t="e">
        <f t="shared" si="50"/>
        <v>#VALUE!</v>
      </c>
      <c r="J1056" t="e">
        <f t="shared" si="50"/>
        <v>#VALUE!</v>
      </c>
      <c r="K1056" t="b" cm="1">
        <f t="array" ref="K1056">COUNT(FIND({0,1,2,3,4,5,6,7,8,9},J1056))&gt;0</f>
        <v>0</v>
      </c>
    </row>
    <row r="1057" spans="1:11" x14ac:dyDescent="0.3">
      <c r="A1057" s="1" t="s">
        <v>2755</v>
      </c>
      <c r="B1057" t="s">
        <v>885</v>
      </c>
      <c r="C1057" t="s">
        <v>2756</v>
      </c>
      <c r="D1057">
        <v>1</v>
      </c>
      <c r="E1057" t="s">
        <v>766</v>
      </c>
      <c r="F1057">
        <f>LEN(C1057)-LEN(SUBSTITUTE(C1057,"-",))</f>
        <v>0</v>
      </c>
      <c r="G1057">
        <f t="shared" si="48"/>
        <v>0</v>
      </c>
      <c r="H1057" t="e">
        <f t="shared" si="49"/>
        <v>#VALUE!</v>
      </c>
      <c r="I1057" t="e">
        <f t="shared" si="50"/>
        <v>#VALUE!</v>
      </c>
      <c r="J1057" t="e">
        <f t="shared" si="50"/>
        <v>#VALUE!</v>
      </c>
      <c r="K1057" t="b" cm="1">
        <f t="array" ref="K1057">COUNT(FIND({0,1,2,3,4,5,6,7,8,9},J1057))&gt;0</f>
        <v>0</v>
      </c>
    </row>
    <row r="1058" spans="1:11" x14ac:dyDescent="0.3">
      <c r="A1058" s="1" t="s">
        <v>2757</v>
      </c>
      <c r="B1058" t="s">
        <v>885</v>
      </c>
      <c r="C1058" t="s">
        <v>2758</v>
      </c>
      <c r="D1058">
        <v>1</v>
      </c>
      <c r="E1058" t="s">
        <v>766</v>
      </c>
      <c r="F1058">
        <f>LEN(C1058)-LEN(SUBSTITUTE(C1058,"-",))</f>
        <v>0</v>
      </c>
      <c r="G1058">
        <f t="shared" si="48"/>
        <v>0</v>
      </c>
      <c r="H1058" t="e">
        <f t="shared" si="49"/>
        <v>#VALUE!</v>
      </c>
      <c r="I1058" t="e">
        <f t="shared" si="50"/>
        <v>#VALUE!</v>
      </c>
      <c r="J1058" t="e">
        <f t="shared" si="50"/>
        <v>#VALUE!</v>
      </c>
      <c r="K1058" t="b" cm="1">
        <f t="array" ref="K1058">COUNT(FIND({0,1,2,3,4,5,6,7,8,9},J1058))&gt;0</f>
        <v>0</v>
      </c>
    </row>
    <row r="1059" spans="1:11" x14ac:dyDescent="0.3">
      <c r="A1059" s="1" t="s">
        <v>2759</v>
      </c>
      <c r="B1059" t="s">
        <v>885</v>
      </c>
      <c r="C1059" t="s">
        <v>2760</v>
      </c>
      <c r="D1059">
        <v>1</v>
      </c>
      <c r="E1059" t="s">
        <v>766</v>
      </c>
      <c r="F1059">
        <f>LEN(C1059)-LEN(SUBSTITUTE(C1059,"-",))</f>
        <v>0</v>
      </c>
      <c r="G1059">
        <f t="shared" si="48"/>
        <v>0</v>
      </c>
      <c r="H1059" t="e">
        <f t="shared" si="49"/>
        <v>#VALUE!</v>
      </c>
      <c r="I1059" t="e">
        <f t="shared" si="50"/>
        <v>#VALUE!</v>
      </c>
      <c r="J1059" t="e">
        <f t="shared" si="50"/>
        <v>#VALUE!</v>
      </c>
      <c r="K1059" t="b" cm="1">
        <f t="array" ref="K1059">COUNT(FIND({0,1,2,3,4,5,6,7,8,9},J1059))&gt;0</f>
        <v>0</v>
      </c>
    </row>
    <row r="1060" spans="1:11" x14ac:dyDescent="0.3">
      <c r="A1060" s="1" t="s">
        <v>2761</v>
      </c>
      <c r="B1060" t="s">
        <v>885</v>
      </c>
      <c r="C1060" t="s">
        <v>2762</v>
      </c>
      <c r="D1060">
        <v>1</v>
      </c>
      <c r="E1060" t="s">
        <v>766</v>
      </c>
      <c r="F1060">
        <f>LEN(C1060)-LEN(SUBSTITUTE(C1060,"-",))</f>
        <v>1</v>
      </c>
      <c r="G1060">
        <f t="shared" si="48"/>
        <v>1</v>
      </c>
      <c r="H1060" t="str">
        <f t="shared" si="49"/>
        <v>nicht verbuchbare Vorgänge aus der ZSD_064</v>
      </c>
      <c r="I1060" t="e">
        <f t="shared" si="50"/>
        <v>#VALUE!</v>
      </c>
      <c r="J1060" t="str">
        <f t="shared" si="50"/>
        <v>nicht</v>
      </c>
      <c r="K1060" t="b" cm="1">
        <f t="array" ref="K1060">COUNT(FIND({0,1,2,3,4,5,6,7,8,9},J1060))&gt;0</f>
        <v>0</v>
      </c>
    </row>
    <row r="1061" spans="1:11" x14ac:dyDescent="0.3">
      <c r="A1061" s="1" t="s">
        <v>2763</v>
      </c>
      <c r="B1061" t="s">
        <v>885</v>
      </c>
      <c r="C1061" t="s">
        <v>2764</v>
      </c>
      <c r="D1061">
        <v>1</v>
      </c>
      <c r="E1061" t="s">
        <v>766</v>
      </c>
      <c r="F1061">
        <f>LEN(C1061)-LEN(SUBSTITUTE(C1061,"-",))</f>
        <v>1</v>
      </c>
      <c r="G1061">
        <f t="shared" si="48"/>
        <v>1</v>
      </c>
      <c r="H1061" t="str">
        <f t="shared" si="49"/>
        <v>Cockpit</v>
      </c>
      <c r="I1061" t="e">
        <f t="shared" si="50"/>
        <v>#VALUE!</v>
      </c>
      <c r="J1061" t="e">
        <f t="shared" si="50"/>
        <v>#VALUE!</v>
      </c>
      <c r="K1061" t="b" cm="1">
        <f t="array" ref="K1061">COUNT(FIND({0,1,2,3,4,5,6,7,8,9},J1061))&gt;0</f>
        <v>0</v>
      </c>
    </row>
    <row r="1062" spans="1:11" x14ac:dyDescent="0.3">
      <c r="A1062" s="1" t="s">
        <v>2765</v>
      </c>
      <c r="B1062" t="s">
        <v>885</v>
      </c>
      <c r="C1062" t="s">
        <v>2766</v>
      </c>
      <c r="D1062">
        <v>1</v>
      </c>
      <c r="E1062" t="s">
        <v>766</v>
      </c>
      <c r="F1062">
        <f>LEN(C1062)-LEN(SUBSTITUTE(C1062,"-",))</f>
        <v>1</v>
      </c>
      <c r="G1062">
        <f t="shared" si="48"/>
        <v>1</v>
      </c>
      <c r="H1062" t="str">
        <f t="shared" si="49"/>
        <v xml:space="preserve"> Artikel werden nicht ans QST übergeben 2.0</v>
      </c>
      <c r="I1062" t="e">
        <f t="shared" si="50"/>
        <v>#VALUE!</v>
      </c>
      <c r="J1062" t="str">
        <f t="shared" si="50"/>
        <v/>
      </c>
      <c r="K1062" t="b" cm="1">
        <f t="array" ref="K1062">COUNT(FIND({0,1,2,3,4,5,6,7,8,9},J1062))&gt;0</f>
        <v>0</v>
      </c>
    </row>
    <row r="1063" spans="1:11" x14ac:dyDescent="0.3">
      <c r="A1063" s="1" t="s">
        <v>2767</v>
      </c>
      <c r="B1063" t="s">
        <v>885</v>
      </c>
      <c r="C1063" t="s">
        <v>2768</v>
      </c>
      <c r="D1063">
        <v>1</v>
      </c>
      <c r="E1063" t="s">
        <v>766</v>
      </c>
      <c r="F1063">
        <f>LEN(C1063)-LEN(SUBSTITUTE(C1063,"-",))</f>
        <v>2</v>
      </c>
      <c r="G1063">
        <f t="shared" si="48"/>
        <v>2</v>
      </c>
      <c r="H1063" t="str">
        <f t="shared" si="49"/>
        <v>Query</v>
      </c>
      <c r="I1063" t="e">
        <f t="shared" si="50"/>
        <v>#VALUE!</v>
      </c>
      <c r="J1063" t="e">
        <f t="shared" si="50"/>
        <v>#VALUE!</v>
      </c>
      <c r="K1063" t="b" cm="1">
        <f t="array" ref="K1063">COUNT(FIND({0,1,2,3,4,5,6,7,8,9},J1063))&gt;0</f>
        <v>0</v>
      </c>
    </row>
    <row r="1064" spans="1:11" x14ac:dyDescent="0.3">
      <c r="A1064" s="1" t="s">
        <v>2769</v>
      </c>
      <c r="B1064" t="s">
        <v>885</v>
      </c>
      <c r="C1064" t="s">
        <v>2770</v>
      </c>
      <c r="D1064">
        <v>1</v>
      </c>
      <c r="E1064" t="s">
        <v>766</v>
      </c>
      <c r="F1064">
        <f>LEN(C1064)-LEN(SUBSTITUTE(C1064,"-",))</f>
        <v>0</v>
      </c>
      <c r="G1064">
        <f t="shared" si="48"/>
        <v>0</v>
      </c>
      <c r="H1064" t="e">
        <f t="shared" si="49"/>
        <v>#VALUE!</v>
      </c>
      <c r="I1064" t="e">
        <f t="shared" si="50"/>
        <v>#VALUE!</v>
      </c>
      <c r="J1064" t="e">
        <f t="shared" si="50"/>
        <v>#VALUE!</v>
      </c>
      <c r="K1064" t="b" cm="1">
        <f t="array" ref="K1064">COUNT(FIND({0,1,2,3,4,5,6,7,8,9},J1064))&gt;0</f>
        <v>0</v>
      </c>
    </row>
    <row r="1065" spans="1:11" x14ac:dyDescent="0.3">
      <c r="A1065" s="1" t="s">
        <v>2771</v>
      </c>
      <c r="B1065" t="s">
        <v>885</v>
      </c>
      <c r="C1065" t="s">
        <v>2772</v>
      </c>
      <c r="D1065">
        <v>1</v>
      </c>
      <c r="E1065" t="s">
        <v>766</v>
      </c>
      <c r="F1065">
        <f>LEN(C1065)-LEN(SUBSTITUTE(C1065,"-",))</f>
        <v>1</v>
      </c>
      <c r="G1065">
        <f t="shared" si="48"/>
        <v>1</v>
      </c>
      <c r="H1065" t="str">
        <f t="shared" si="49"/>
        <v xml:space="preserve"> FRA Anfragen QM</v>
      </c>
      <c r="I1065" t="e">
        <f t="shared" si="50"/>
        <v>#VALUE!</v>
      </c>
      <c r="J1065" t="str">
        <f t="shared" si="50"/>
        <v/>
      </c>
      <c r="K1065" t="b" cm="1">
        <f t="array" ref="K1065">COUNT(FIND({0,1,2,3,4,5,6,7,8,9},J1065))&gt;0</f>
        <v>0</v>
      </c>
    </row>
    <row r="1066" spans="1:11" x14ac:dyDescent="0.3">
      <c r="A1066" s="1" t="s">
        <v>2773</v>
      </c>
      <c r="B1066" t="s">
        <v>885</v>
      </c>
      <c r="C1066" t="s">
        <v>2774</v>
      </c>
      <c r="D1066">
        <v>1</v>
      </c>
      <c r="E1066" t="s">
        <v>766</v>
      </c>
      <c r="F1066">
        <f>LEN(C1066)-LEN(SUBSTITUTE(C1066,"-",))</f>
        <v>0</v>
      </c>
      <c r="G1066">
        <f t="shared" si="48"/>
        <v>0</v>
      </c>
      <c r="H1066" t="e">
        <f t="shared" si="49"/>
        <v>#VALUE!</v>
      </c>
      <c r="I1066" t="e">
        <f t="shared" si="50"/>
        <v>#VALUE!</v>
      </c>
      <c r="J1066" t="e">
        <f t="shared" si="50"/>
        <v>#VALUE!</v>
      </c>
      <c r="K1066" t="b" cm="1">
        <f t="array" ref="K1066">COUNT(FIND({0,1,2,3,4,5,6,7,8,9},J1066))&gt;0</f>
        <v>0</v>
      </c>
    </row>
    <row r="1067" spans="1:11" x14ac:dyDescent="0.3">
      <c r="A1067" s="1" t="s">
        <v>2775</v>
      </c>
      <c r="B1067" t="s">
        <v>885</v>
      </c>
      <c r="C1067" t="s">
        <v>2776</v>
      </c>
      <c r="D1067">
        <v>1</v>
      </c>
      <c r="E1067" t="s">
        <v>766</v>
      </c>
      <c r="F1067">
        <f>LEN(C1067)-LEN(SUBSTITUTE(C1067,"-",))</f>
        <v>1</v>
      </c>
      <c r="G1067">
        <f t="shared" si="48"/>
        <v>1</v>
      </c>
      <c r="H1067" t="str">
        <f t="shared" si="49"/>
        <v>Betreuung Kundenkommunikation</v>
      </c>
      <c r="I1067" t="e">
        <f t="shared" si="50"/>
        <v>#VALUE!</v>
      </c>
      <c r="J1067" t="str">
        <f t="shared" si="50"/>
        <v>Betreuung</v>
      </c>
      <c r="K1067" t="b" cm="1">
        <f t="array" ref="K1067">COUNT(FIND({0,1,2,3,4,5,6,7,8,9},J1067))&gt;0</f>
        <v>0</v>
      </c>
    </row>
    <row r="1068" spans="1:11" x14ac:dyDescent="0.3">
      <c r="A1068" s="1" t="s">
        <v>2777</v>
      </c>
      <c r="B1068" t="s">
        <v>885</v>
      </c>
      <c r="C1068" t="s">
        <v>2778</v>
      </c>
      <c r="D1068">
        <v>1</v>
      </c>
      <c r="E1068" t="s">
        <v>766</v>
      </c>
      <c r="F1068">
        <f>LEN(C1068)-LEN(SUBSTITUTE(C1068,"-",))</f>
        <v>1</v>
      </c>
      <c r="G1068">
        <f t="shared" si="48"/>
        <v>1</v>
      </c>
      <c r="H1068" t="str">
        <f t="shared" si="49"/>
        <v>Anpassen</v>
      </c>
      <c r="I1068" t="e">
        <f t="shared" si="50"/>
        <v>#VALUE!</v>
      </c>
      <c r="J1068" t="e">
        <f t="shared" si="50"/>
        <v>#VALUE!</v>
      </c>
      <c r="K1068" t="b" cm="1">
        <f t="array" ref="K1068">COUNT(FIND({0,1,2,3,4,5,6,7,8,9},J1068))&gt;0</f>
        <v>0</v>
      </c>
    </row>
    <row r="1069" spans="1:11" x14ac:dyDescent="0.3">
      <c r="A1069" s="1" t="s">
        <v>2779</v>
      </c>
      <c r="B1069" t="s">
        <v>885</v>
      </c>
      <c r="C1069" t="s">
        <v>2780</v>
      </c>
      <c r="D1069">
        <v>1</v>
      </c>
      <c r="E1069" t="s">
        <v>766</v>
      </c>
      <c r="F1069">
        <f>LEN(C1069)-LEN(SUBSTITUTE(C1069,"-",))</f>
        <v>1</v>
      </c>
      <c r="G1069">
        <f t="shared" si="48"/>
        <v>1</v>
      </c>
      <c r="H1069" t="str">
        <f t="shared" si="49"/>
        <v>Sortierung Kommilisten</v>
      </c>
      <c r="I1069" t="e">
        <f t="shared" si="50"/>
        <v>#VALUE!</v>
      </c>
      <c r="J1069" t="str">
        <f t="shared" si="50"/>
        <v>Sortierung</v>
      </c>
      <c r="K1069" t="b" cm="1">
        <f t="array" ref="K1069">COUNT(FIND({0,1,2,3,4,5,6,7,8,9},J1069))&gt;0</f>
        <v>0</v>
      </c>
    </row>
    <row r="1070" spans="1:11" x14ac:dyDescent="0.3">
      <c r="A1070" s="1" t="s">
        <v>2781</v>
      </c>
      <c r="B1070" t="s">
        <v>885</v>
      </c>
      <c r="C1070" t="s">
        <v>2782</v>
      </c>
      <c r="D1070">
        <v>1</v>
      </c>
      <c r="E1070" t="s">
        <v>766</v>
      </c>
      <c r="F1070">
        <f>LEN(C1070)-LEN(SUBSTITUTE(C1070,"-",))</f>
        <v>0</v>
      </c>
      <c r="G1070">
        <f t="shared" si="48"/>
        <v>0</v>
      </c>
      <c r="H1070" t="e">
        <f t="shared" si="49"/>
        <v>#VALUE!</v>
      </c>
      <c r="I1070" t="e">
        <f t="shared" si="50"/>
        <v>#VALUE!</v>
      </c>
      <c r="J1070" t="e">
        <f t="shared" si="50"/>
        <v>#VALUE!</v>
      </c>
      <c r="K1070" t="b" cm="1">
        <f t="array" ref="K1070">COUNT(FIND({0,1,2,3,4,5,6,7,8,9},J1070))&gt;0</f>
        <v>0</v>
      </c>
    </row>
    <row r="1071" spans="1:11" x14ac:dyDescent="0.3">
      <c r="A1071" s="1" t="s">
        <v>2783</v>
      </c>
      <c r="B1071" t="s">
        <v>885</v>
      </c>
      <c r="C1071" t="s">
        <v>2784</v>
      </c>
      <c r="D1071">
        <v>1</v>
      </c>
      <c r="E1071" t="s">
        <v>766</v>
      </c>
      <c r="F1071">
        <f>LEN(C1071)-LEN(SUBSTITUTE(C1071,"-",))</f>
        <v>0</v>
      </c>
      <c r="G1071">
        <f t="shared" si="48"/>
        <v>0</v>
      </c>
      <c r="H1071" t="e">
        <f t="shared" si="49"/>
        <v>#VALUE!</v>
      </c>
      <c r="I1071" t="e">
        <f t="shared" si="50"/>
        <v>#VALUE!</v>
      </c>
      <c r="J1071" t="e">
        <f t="shared" si="50"/>
        <v>#VALUE!</v>
      </c>
      <c r="K1071" t="b" cm="1">
        <f t="array" ref="K1071">COUNT(FIND({0,1,2,3,4,5,6,7,8,9},J1071))&gt;0</f>
        <v>0</v>
      </c>
    </row>
    <row r="1072" spans="1:11" x14ac:dyDescent="0.3">
      <c r="A1072" s="1" t="s">
        <v>2785</v>
      </c>
      <c r="B1072" t="s">
        <v>885</v>
      </c>
      <c r="C1072" t="s">
        <v>2786</v>
      </c>
      <c r="D1072">
        <v>1</v>
      </c>
      <c r="E1072" t="s">
        <v>766</v>
      </c>
      <c r="F1072">
        <f>LEN(C1072)-LEN(SUBSTITUTE(C1072,"-",))</f>
        <v>1</v>
      </c>
      <c r="G1072">
        <f t="shared" si="48"/>
        <v>1</v>
      </c>
      <c r="H1072" t="str">
        <f t="shared" si="49"/>
        <v>Richtige Selektion Bestätigungsschlüssel zu Ticket 4442</v>
      </c>
      <c r="I1072" t="e">
        <f t="shared" si="50"/>
        <v>#VALUE!</v>
      </c>
      <c r="J1072" t="str">
        <f t="shared" si="50"/>
        <v>Richtige</v>
      </c>
      <c r="K1072" t="b" cm="1">
        <f t="array" ref="K1072">COUNT(FIND({0,1,2,3,4,5,6,7,8,9},J1072))&gt;0</f>
        <v>0</v>
      </c>
    </row>
    <row r="1073" spans="1:11" x14ac:dyDescent="0.3">
      <c r="A1073" s="1" t="s">
        <v>2787</v>
      </c>
      <c r="B1073" t="s">
        <v>885</v>
      </c>
      <c r="C1073" t="s">
        <v>2788</v>
      </c>
      <c r="D1073">
        <v>1</v>
      </c>
      <c r="E1073" t="s">
        <v>766</v>
      </c>
      <c r="F1073">
        <f>LEN(C1073)-LEN(SUBSTITUTE(C1073,"-",))</f>
        <v>0</v>
      </c>
      <c r="G1073">
        <f t="shared" si="48"/>
        <v>0</v>
      </c>
      <c r="H1073" t="e">
        <f t="shared" si="49"/>
        <v>#VALUE!</v>
      </c>
      <c r="I1073" t="e">
        <f t="shared" si="50"/>
        <v>#VALUE!</v>
      </c>
      <c r="J1073" t="e">
        <f t="shared" si="50"/>
        <v>#VALUE!</v>
      </c>
      <c r="K1073" t="b" cm="1">
        <f t="array" ref="K1073">COUNT(FIND({0,1,2,3,4,5,6,7,8,9},J1073))&gt;0</f>
        <v>0</v>
      </c>
    </row>
    <row r="1074" spans="1:11" x14ac:dyDescent="0.3">
      <c r="A1074" s="1" t="s">
        <v>2789</v>
      </c>
      <c r="B1074" t="s">
        <v>885</v>
      </c>
      <c r="C1074" t="s">
        <v>2790</v>
      </c>
      <c r="D1074">
        <v>1</v>
      </c>
      <c r="E1074" t="s">
        <v>766</v>
      </c>
      <c r="F1074">
        <f>LEN(C1074)-LEN(SUBSTITUTE(C1074,"-",))</f>
        <v>1</v>
      </c>
      <c r="G1074">
        <f t="shared" si="48"/>
        <v>1</v>
      </c>
      <c r="H1074" t="str">
        <f t="shared" si="49"/>
        <v xml:space="preserve"> DE</v>
      </c>
      <c r="I1074" t="e">
        <f t="shared" si="50"/>
        <v>#VALUE!</v>
      </c>
      <c r="J1074" t="str">
        <f t="shared" si="50"/>
        <v/>
      </c>
      <c r="K1074" t="b" cm="1">
        <f t="array" ref="K1074">COUNT(FIND({0,1,2,3,4,5,6,7,8,9},J1074))&gt;0</f>
        <v>0</v>
      </c>
    </row>
    <row r="1075" spans="1:11" x14ac:dyDescent="0.3">
      <c r="A1075" s="1" t="s">
        <v>2791</v>
      </c>
      <c r="B1075" t="s">
        <v>885</v>
      </c>
      <c r="C1075" t="s">
        <v>2792</v>
      </c>
      <c r="D1075">
        <v>1</v>
      </c>
      <c r="E1075" t="s">
        <v>766</v>
      </c>
      <c r="F1075">
        <f>LEN(C1075)-LEN(SUBSTITUTE(C1075,"-",))</f>
        <v>0</v>
      </c>
      <c r="G1075">
        <f t="shared" si="48"/>
        <v>0</v>
      </c>
      <c r="H1075" t="e">
        <f t="shared" si="49"/>
        <v>#VALUE!</v>
      </c>
      <c r="I1075" t="e">
        <f t="shared" si="50"/>
        <v>#VALUE!</v>
      </c>
      <c r="J1075" t="e">
        <f t="shared" si="50"/>
        <v>#VALUE!</v>
      </c>
      <c r="K1075" t="b" cm="1">
        <f t="array" ref="K1075">COUNT(FIND({0,1,2,3,4,5,6,7,8,9},J1075))&gt;0</f>
        <v>0</v>
      </c>
    </row>
    <row r="1076" spans="1:11" x14ac:dyDescent="0.3">
      <c r="A1076" s="1" t="s">
        <v>2793</v>
      </c>
      <c r="B1076" t="s">
        <v>885</v>
      </c>
      <c r="C1076" t="s">
        <v>2794</v>
      </c>
      <c r="D1076">
        <v>1</v>
      </c>
      <c r="E1076" t="s">
        <v>766</v>
      </c>
      <c r="F1076">
        <f>LEN(C1076)-LEN(SUBSTITUTE(C1076,"-",))</f>
        <v>1</v>
      </c>
      <c r="G1076">
        <f t="shared" si="48"/>
        <v>1</v>
      </c>
      <c r="H1076" t="str">
        <f t="shared" si="49"/>
        <v>Anschreiben an Jungjäger</v>
      </c>
      <c r="I1076" t="e">
        <f t="shared" si="50"/>
        <v>#VALUE!</v>
      </c>
      <c r="J1076" t="str">
        <f t="shared" si="50"/>
        <v>Anschreiben</v>
      </c>
      <c r="K1076" t="b" cm="1">
        <f t="array" ref="K1076">COUNT(FIND({0,1,2,3,4,5,6,7,8,9},J1076))&gt;0</f>
        <v>0</v>
      </c>
    </row>
    <row r="1077" spans="1:11" x14ac:dyDescent="0.3">
      <c r="A1077" s="1" t="s">
        <v>2795</v>
      </c>
      <c r="B1077" t="s">
        <v>885</v>
      </c>
      <c r="C1077" t="s">
        <v>2796</v>
      </c>
      <c r="D1077">
        <v>1</v>
      </c>
      <c r="E1077" t="s">
        <v>766</v>
      </c>
      <c r="F1077">
        <f>LEN(C1077)-LEN(SUBSTITUTE(C1077,"-",))</f>
        <v>1</v>
      </c>
      <c r="G1077">
        <f t="shared" si="48"/>
        <v>1</v>
      </c>
      <c r="H1077" t="str">
        <f t="shared" si="49"/>
        <v>Änderung Rechnungstext bei RatePay</v>
      </c>
      <c r="I1077" t="e">
        <f t="shared" si="50"/>
        <v>#VALUE!</v>
      </c>
      <c r="J1077" t="str">
        <f t="shared" si="50"/>
        <v>Änderung</v>
      </c>
      <c r="K1077" t="b" cm="1">
        <f t="array" ref="K1077">COUNT(FIND({0,1,2,3,4,5,6,7,8,9},J1077))&gt;0</f>
        <v>0</v>
      </c>
    </row>
    <row r="1078" spans="1:11" x14ac:dyDescent="0.3">
      <c r="A1078" s="1" t="s">
        <v>2797</v>
      </c>
      <c r="B1078" t="s">
        <v>885</v>
      </c>
      <c r="C1078" t="s">
        <v>456</v>
      </c>
      <c r="D1078">
        <v>1</v>
      </c>
      <c r="E1078" t="s">
        <v>766</v>
      </c>
      <c r="F1078">
        <f>LEN(C1078)-LEN(SUBSTITUTE(C1078,"-",))</f>
        <v>1</v>
      </c>
      <c r="G1078">
        <f t="shared" si="48"/>
        <v>1</v>
      </c>
      <c r="H1078" t="str">
        <f t="shared" si="49"/>
        <v>Reise</v>
      </c>
      <c r="I1078" t="e">
        <f t="shared" si="50"/>
        <v>#VALUE!</v>
      </c>
      <c r="J1078" t="e">
        <f t="shared" si="50"/>
        <v>#VALUE!</v>
      </c>
      <c r="K1078" t="b" cm="1">
        <f t="array" ref="K1078">COUNT(FIND({0,1,2,3,4,5,6,7,8,9},J1078))&gt;0</f>
        <v>0</v>
      </c>
    </row>
    <row r="1079" spans="1:11" x14ac:dyDescent="0.3">
      <c r="A1079" s="1" t="s">
        <v>2798</v>
      </c>
      <c r="B1079" t="s">
        <v>885</v>
      </c>
      <c r="C1079" t="s">
        <v>2799</v>
      </c>
      <c r="D1079">
        <v>1</v>
      </c>
      <c r="E1079" t="s">
        <v>766</v>
      </c>
      <c r="F1079">
        <f>LEN(C1079)-LEN(SUBSTITUTE(C1079,"-",))</f>
        <v>1</v>
      </c>
      <c r="G1079">
        <f t="shared" si="48"/>
        <v>1</v>
      </c>
      <c r="H1079" t="str">
        <f t="shared" si="49"/>
        <v>Ratepay Abstimmung</v>
      </c>
      <c r="I1079" t="e">
        <f t="shared" si="50"/>
        <v>#VALUE!</v>
      </c>
      <c r="J1079" t="str">
        <f t="shared" si="50"/>
        <v>Ratepay</v>
      </c>
      <c r="K1079" t="b" cm="1">
        <f t="array" ref="K1079">COUNT(FIND({0,1,2,3,4,5,6,7,8,9},J1079))&gt;0</f>
        <v>0</v>
      </c>
    </row>
    <row r="1080" spans="1:11" x14ac:dyDescent="0.3">
      <c r="A1080" s="1" t="s">
        <v>2800</v>
      </c>
      <c r="B1080" t="s">
        <v>885</v>
      </c>
      <c r="C1080" t="s">
        <v>2801</v>
      </c>
      <c r="D1080">
        <v>1</v>
      </c>
      <c r="E1080" t="s">
        <v>766</v>
      </c>
      <c r="F1080">
        <f>LEN(C1080)-LEN(SUBSTITUTE(C1080,"-",))</f>
        <v>0</v>
      </c>
      <c r="G1080">
        <f t="shared" si="48"/>
        <v>0</v>
      </c>
      <c r="H1080" t="e">
        <f t="shared" si="49"/>
        <v>#VALUE!</v>
      </c>
      <c r="I1080" t="e">
        <f t="shared" si="50"/>
        <v>#VALUE!</v>
      </c>
      <c r="J1080" t="e">
        <f t="shared" si="50"/>
        <v>#VALUE!</v>
      </c>
      <c r="K1080" t="b" cm="1">
        <f t="array" ref="K1080">COUNT(FIND({0,1,2,3,4,5,6,7,8,9},J1080))&gt;0</f>
        <v>0</v>
      </c>
    </row>
    <row r="1081" spans="1:11" x14ac:dyDescent="0.3">
      <c r="A1081" s="1" t="s">
        <v>2802</v>
      </c>
      <c r="B1081" t="s">
        <v>885</v>
      </c>
      <c r="C1081" t="s">
        <v>2803</v>
      </c>
      <c r="D1081">
        <v>1</v>
      </c>
      <c r="E1081" t="s">
        <v>766</v>
      </c>
      <c r="F1081">
        <f>LEN(C1081)-LEN(SUBSTITUTE(C1081,"-",))</f>
        <v>1</v>
      </c>
      <c r="G1081">
        <f t="shared" si="48"/>
        <v>1</v>
      </c>
      <c r="H1081" t="str">
        <f t="shared" si="49"/>
        <v>Rahmenvertraglicher / Gesetzlicher Verzug</v>
      </c>
      <c r="I1081" t="e">
        <f t="shared" si="50"/>
        <v>#VALUE!</v>
      </c>
      <c r="J1081" t="str">
        <f t="shared" si="50"/>
        <v>Rahmenvertraglicher</v>
      </c>
      <c r="K1081" t="b" cm="1">
        <f t="array" ref="K1081">COUNT(FIND({0,1,2,3,4,5,6,7,8,9},J1081))&gt;0</f>
        <v>0</v>
      </c>
    </row>
    <row r="1082" spans="1:11" x14ac:dyDescent="0.3">
      <c r="A1082" s="1" t="s">
        <v>2804</v>
      </c>
      <c r="B1082" t="s">
        <v>885</v>
      </c>
      <c r="C1082" t="s">
        <v>2805</v>
      </c>
      <c r="D1082">
        <v>1</v>
      </c>
      <c r="E1082" t="s">
        <v>766</v>
      </c>
      <c r="F1082">
        <f>LEN(C1082)-LEN(SUBSTITUTE(C1082,"-",))</f>
        <v>0</v>
      </c>
      <c r="G1082">
        <f t="shared" si="48"/>
        <v>0</v>
      </c>
      <c r="H1082" t="e">
        <f t="shared" si="49"/>
        <v>#VALUE!</v>
      </c>
      <c r="I1082" t="e">
        <f t="shared" si="50"/>
        <v>#VALUE!</v>
      </c>
      <c r="J1082" t="e">
        <f t="shared" si="50"/>
        <v>#VALUE!</v>
      </c>
      <c r="K1082" t="b" cm="1">
        <f t="array" ref="K1082">COUNT(FIND({0,1,2,3,4,5,6,7,8,9},J1082))&gt;0</f>
        <v>0</v>
      </c>
    </row>
    <row r="1083" spans="1:11" x14ac:dyDescent="0.3">
      <c r="A1083" s="1" t="s">
        <v>2806</v>
      </c>
      <c r="B1083" t="s">
        <v>885</v>
      </c>
      <c r="C1083" t="s">
        <v>2807</v>
      </c>
      <c r="D1083">
        <v>1</v>
      </c>
      <c r="E1083" t="s">
        <v>766</v>
      </c>
      <c r="F1083">
        <f>LEN(C1083)-LEN(SUBSTITUTE(C1083,"-",))</f>
        <v>1</v>
      </c>
      <c r="G1083">
        <f t="shared" si="48"/>
        <v>1</v>
      </c>
      <c r="H1083" t="str">
        <f t="shared" si="49"/>
        <v xml:space="preserve"> Vorbereitung</v>
      </c>
      <c r="I1083" t="e">
        <f t="shared" si="50"/>
        <v>#VALUE!</v>
      </c>
      <c r="J1083" t="str">
        <f t="shared" si="50"/>
        <v/>
      </c>
      <c r="K1083" t="b" cm="1">
        <f t="array" ref="K1083">COUNT(FIND({0,1,2,3,4,5,6,7,8,9},J1083))&gt;0</f>
        <v>0</v>
      </c>
    </row>
    <row r="1084" spans="1:11" x14ac:dyDescent="0.3">
      <c r="A1084" s="1" t="s">
        <v>2808</v>
      </c>
      <c r="B1084" t="s">
        <v>885</v>
      </c>
      <c r="C1084" t="s">
        <v>2809</v>
      </c>
      <c r="D1084">
        <v>1</v>
      </c>
      <c r="E1084" t="s">
        <v>766</v>
      </c>
      <c r="F1084">
        <f>LEN(C1084)-LEN(SUBSTITUTE(C1084,"-",))</f>
        <v>0</v>
      </c>
      <c r="G1084">
        <f t="shared" si="48"/>
        <v>0</v>
      </c>
      <c r="H1084" t="e">
        <f t="shared" si="49"/>
        <v>#VALUE!</v>
      </c>
      <c r="I1084" t="e">
        <f t="shared" si="50"/>
        <v>#VALUE!</v>
      </c>
      <c r="J1084" t="e">
        <f t="shared" si="50"/>
        <v>#VALUE!</v>
      </c>
      <c r="K1084" t="b" cm="1">
        <f t="array" ref="K1084">COUNT(FIND({0,1,2,3,4,5,6,7,8,9},J1084))&gt;0</f>
        <v>0</v>
      </c>
    </row>
    <row r="1085" spans="1:11" x14ac:dyDescent="0.3">
      <c r="A1085" s="1" t="s">
        <v>2810</v>
      </c>
      <c r="B1085" t="s">
        <v>885</v>
      </c>
      <c r="C1085" t="s">
        <v>2811</v>
      </c>
      <c r="D1085">
        <v>1</v>
      </c>
      <c r="E1085" t="s">
        <v>766</v>
      </c>
      <c r="F1085">
        <f>LEN(C1085)-LEN(SUBSTITUTE(C1085,"-",))</f>
        <v>0</v>
      </c>
      <c r="G1085">
        <f t="shared" si="48"/>
        <v>0</v>
      </c>
      <c r="H1085" t="e">
        <f t="shared" si="49"/>
        <v>#VALUE!</v>
      </c>
      <c r="I1085" t="e">
        <f t="shared" si="50"/>
        <v>#VALUE!</v>
      </c>
      <c r="J1085" t="e">
        <f t="shared" si="50"/>
        <v>#VALUE!</v>
      </c>
      <c r="K1085" t="b" cm="1">
        <f t="array" ref="K1085">COUNT(FIND({0,1,2,3,4,5,6,7,8,9},J1085))&gt;0</f>
        <v>0</v>
      </c>
    </row>
    <row r="1086" spans="1:11" x14ac:dyDescent="0.3">
      <c r="A1086" s="1" t="s">
        <v>2812</v>
      </c>
      <c r="B1086" t="s">
        <v>885</v>
      </c>
      <c r="C1086" t="s">
        <v>2813</v>
      </c>
      <c r="D1086">
        <v>1</v>
      </c>
      <c r="E1086" t="s">
        <v>766</v>
      </c>
      <c r="F1086">
        <f>LEN(C1086)-LEN(SUBSTITUTE(C1086,"-",))</f>
        <v>0</v>
      </c>
      <c r="G1086">
        <f t="shared" si="48"/>
        <v>0</v>
      </c>
      <c r="H1086" t="e">
        <f t="shared" si="49"/>
        <v>#VALUE!</v>
      </c>
      <c r="I1086" t="e">
        <f t="shared" si="50"/>
        <v>#VALUE!</v>
      </c>
      <c r="J1086" t="e">
        <f t="shared" si="50"/>
        <v>#VALUE!</v>
      </c>
      <c r="K1086" t="b" cm="1">
        <f t="array" ref="K1086">COUNT(FIND({0,1,2,3,4,5,6,7,8,9},J1086))&gt;0</f>
        <v>0</v>
      </c>
    </row>
    <row r="1087" spans="1:11" x14ac:dyDescent="0.3">
      <c r="A1087" s="1" t="s">
        <v>2814</v>
      </c>
      <c r="B1087" t="s">
        <v>885</v>
      </c>
      <c r="C1087" t="s">
        <v>2815</v>
      </c>
      <c r="D1087">
        <v>1</v>
      </c>
      <c r="E1087" t="s">
        <v>766</v>
      </c>
      <c r="F1087">
        <f>LEN(C1087)-LEN(SUBSTITUTE(C1087,"-",))</f>
        <v>1</v>
      </c>
      <c r="G1087">
        <f t="shared" si="48"/>
        <v>1</v>
      </c>
      <c r="H1087" t="str">
        <f t="shared" si="49"/>
        <v>ST22 Dump Neuterminierer</v>
      </c>
      <c r="I1087" t="e">
        <f t="shared" si="50"/>
        <v>#VALUE!</v>
      </c>
      <c r="J1087" t="str">
        <f t="shared" si="50"/>
        <v>ST22</v>
      </c>
      <c r="K1087" t="b" cm="1">
        <f t="array" ref="K1087">COUNT(FIND({0,1,2,3,4,5,6,7,8,9},J1087))&gt;0</f>
        <v>1</v>
      </c>
    </row>
    <row r="1088" spans="1:11" x14ac:dyDescent="0.3">
      <c r="A1088" s="1" t="s">
        <v>2816</v>
      </c>
      <c r="B1088" t="s">
        <v>885</v>
      </c>
      <c r="C1088" t="s">
        <v>2817</v>
      </c>
      <c r="D1088">
        <v>1</v>
      </c>
      <c r="E1088" t="s">
        <v>766</v>
      </c>
      <c r="F1088">
        <f>LEN(C1088)-LEN(SUBSTITUTE(C1088,"-",))</f>
        <v>0</v>
      </c>
      <c r="G1088">
        <f t="shared" si="48"/>
        <v>0</v>
      </c>
      <c r="H1088" t="e">
        <f t="shared" si="49"/>
        <v>#VALUE!</v>
      </c>
      <c r="I1088" t="e">
        <f t="shared" si="50"/>
        <v>#VALUE!</v>
      </c>
      <c r="J1088" t="e">
        <f t="shared" si="50"/>
        <v>#VALUE!</v>
      </c>
      <c r="K1088" t="b" cm="1">
        <f t="array" ref="K1088">COUNT(FIND({0,1,2,3,4,5,6,7,8,9},J1088))&gt;0</f>
        <v>0</v>
      </c>
    </row>
    <row r="1089" spans="1:11" x14ac:dyDescent="0.3">
      <c r="A1089" s="1" t="s">
        <v>2818</v>
      </c>
      <c r="B1089" t="s">
        <v>885</v>
      </c>
      <c r="C1089" t="s">
        <v>2819</v>
      </c>
      <c r="D1089">
        <v>1</v>
      </c>
      <c r="E1089" t="s">
        <v>766</v>
      </c>
      <c r="F1089">
        <f>LEN(C1089)-LEN(SUBSTITUTE(C1089,"-",))</f>
        <v>1</v>
      </c>
      <c r="G1089">
        <f t="shared" si="48"/>
        <v>1</v>
      </c>
      <c r="H1089" t="str">
        <f t="shared" si="49"/>
        <v>ZMM_078</v>
      </c>
      <c r="I1089" t="e">
        <f t="shared" si="50"/>
        <v>#VALUE!</v>
      </c>
      <c r="J1089" t="e">
        <f t="shared" si="50"/>
        <v>#VALUE!</v>
      </c>
      <c r="K1089" t="b" cm="1">
        <f t="array" ref="K1089">COUNT(FIND({0,1,2,3,4,5,6,7,8,9},J1089))&gt;0</f>
        <v>0</v>
      </c>
    </row>
    <row r="1090" spans="1:11" x14ac:dyDescent="0.3">
      <c r="A1090" s="1" t="s">
        <v>2820</v>
      </c>
      <c r="B1090" t="s">
        <v>885</v>
      </c>
      <c r="C1090" t="s">
        <v>2821</v>
      </c>
      <c r="D1090">
        <v>1</v>
      </c>
      <c r="E1090" t="s">
        <v>766</v>
      </c>
      <c r="F1090">
        <f>LEN(C1090)-LEN(SUBSTITUTE(C1090,"-",))</f>
        <v>0</v>
      </c>
      <c r="G1090">
        <f t="shared" si="48"/>
        <v>0</v>
      </c>
      <c r="H1090" t="e">
        <f t="shared" si="49"/>
        <v>#VALUE!</v>
      </c>
      <c r="I1090" t="e">
        <f t="shared" si="50"/>
        <v>#VALUE!</v>
      </c>
      <c r="J1090" t="e">
        <f t="shared" si="50"/>
        <v>#VALUE!</v>
      </c>
      <c r="K1090" t="b" cm="1">
        <f t="array" ref="K1090">COUNT(FIND({0,1,2,3,4,5,6,7,8,9},J1090))&gt;0</f>
        <v>0</v>
      </c>
    </row>
    <row r="1091" spans="1:11" x14ac:dyDescent="0.3">
      <c r="A1091" s="1" t="s">
        <v>2822</v>
      </c>
      <c r="B1091" t="s">
        <v>885</v>
      </c>
      <c r="C1091" t="s">
        <v>2823</v>
      </c>
      <c r="D1091">
        <v>1</v>
      </c>
      <c r="E1091" t="s">
        <v>766</v>
      </c>
      <c r="F1091">
        <f>LEN(C1091)-LEN(SUBSTITUTE(C1091,"-",))</f>
        <v>1</v>
      </c>
      <c r="G1091">
        <f t="shared" ref="G1091:G1154" si="51">IF(F1091&gt;1,2,F1091)</f>
        <v>1</v>
      </c>
      <c r="H1091" t="str">
        <f t="shared" ref="H1091:H1154" si="52">RIGHT($C1091,LEN($C1091)-SEARCH("#",SUBSTITUTE($C1091,"-","#",G1091)))</f>
        <v>Ratepay Übermittlungsfehler Gutschrift</v>
      </c>
      <c r="I1091" t="e">
        <f t="shared" ref="I1091:J1154" si="53">LEFT(G1091,SEARCH(" ",G1091,1)-1)</f>
        <v>#VALUE!</v>
      </c>
      <c r="J1091" t="str">
        <f t="shared" si="53"/>
        <v>Ratepay</v>
      </c>
      <c r="K1091" t="b" cm="1">
        <f t="array" ref="K1091">COUNT(FIND({0,1,2,3,4,5,6,7,8,9},J1091))&gt;0</f>
        <v>0</v>
      </c>
    </row>
    <row r="1092" spans="1:11" x14ac:dyDescent="0.3">
      <c r="A1092" s="1" t="s">
        <v>2824</v>
      </c>
      <c r="B1092" t="s">
        <v>885</v>
      </c>
      <c r="C1092" t="s">
        <v>2825</v>
      </c>
      <c r="D1092">
        <v>1</v>
      </c>
      <c r="E1092" t="s">
        <v>766</v>
      </c>
      <c r="F1092">
        <f>LEN(C1092)-LEN(SUBSTITUTE(C1092,"-",))</f>
        <v>0</v>
      </c>
      <c r="G1092">
        <f t="shared" si="51"/>
        <v>0</v>
      </c>
      <c r="H1092" t="e">
        <f t="shared" si="52"/>
        <v>#VALUE!</v>
      </c>
      <c r="I1092" t="e">
        <f t="shared" si="53"/>
        <v>#VALUE!</v>
      </c>
      <c r="J1092" t="e">
        <f t="shared" si="53"/>
        <v>#VALUE!</v>
      </c>
      <c r="K1092" t="b" cm="1">
        <f t="array" ref="K1092">COUNT(FIND({0,1,2,3,4,5,6,7,8,9},J1092))&gt;0</f>
        <v>0</v>
      </c>
    </row>
    <row r="1093" spans="1:11" x14ac:dyDescent="0.3">
      <c r="A1093" s="1" t="s">
        <v>2826</v>
      </c>
      <c r="B1093" t="s">
        <v>885</v>
      </c>
      <c r="C1093" t="s">
        <v>2827</v>
      </c>
      <c r="D1093">
        <v>1</v>
      </c>
      <c r="E1093" t="s">
        <v>766</v>
      </c>
      <c r="F1093">
        <f>LEN(C1093)-LEN(SUBSTITUTE(C1093,"-",))</f>
        <v>0</v>
      </c>
      <c r="G1093">
        <f t="shared" si="51"/>
        <v>0</v>
      </c>
      <c r="H1093" t="e">
        <f t="shared" si="52"/>
        <v>#VALUE!</v>
      </c>
      <c r="I1093" t="e">
        <f t="shared" si="53"/>
        <v>#VALUE!</v>
      </c>
      <c r="J1093" t="e">
        <f t="shared" si="53"/>
        <v>#VALUE!</v>
      </c>
      <c r="K1093" t="b" cm="1">
        <f t="array" ref="K1093">COUNT(FIND({0,1,2,3,4,5,6,7,8,9},J1093))&gt;0</f>
        <v>0</v>
      </c>
    </row>
    <row r="1094" spans="1:11" x14ac:dyDescent="0.3">
      <c r="A1094" s="1" t="s">
        <v>2828</v>
      </c>
      <c r="B1094" t="s">
        <v>885</v>
      </c>
      <c r="C1094" t="s">
        <v>2829</v>
      </c>
      <c r="D1094">
        <v>1</v>
      </c>
      <c r="E1094" t="s">
        <v>766</v>
      </c>
      <c r="F1094">
        <f>LEN(C1094)-LEN(SUBSTITUTE(C1094,"-",))</f>
        <v>2</v>
      </c>
      <c r="G1094">
        <f t="shared" si="51"/>
        <v>2</v>
      </c>
      <c r="H1094" t="str">
        <f t="shared" si="52"/>
        <v>Aufträge</v>
      </c>
      <c r="I1094" t="e">
        <f t="shared" si="53"/>
        <v>#VALUE!</v>
      </c>
      <c r="J1094" t="e">
        <f t="shared" si="53"/>
        <v>#VALUE!</v>
      </c>
      <c r="K1094" t="b" cm="1">
        <f t="array" ref="K1094">COUNT(FIND({0,1,2,3,4,5,6,7,8,9},J1094))&gt;0</f>
        <v>0</v>
      </c>
    </row>
    <row r="1095" spans="1:11" x14ac:dyDescent="0.3">
      <c r="A1095" s="1" t="s">
        <v>2830</v>
      </c>
      <c r="B1095" t="s">
        <v>885</v>
      </c>
      <c r="C1095" t="s">
        <v>2831</v>
      </c>
      <c r="D1095">
        <v>1</v>
      </c>
      <c r="E1095" t="s">
        <v>766</v>
      </c>
      <c r="F1095">
        <f>LEN(C1095)-LEN(SUBSTITUTE(C1095,"-",))</f>
        <v>1</v>
      </c>
      <c r="G1095">
        <f t="shared" si="51"/>
        <v>1</v>
      </c>
      <c r="H1095" t="str">
        <f t="shared" si="52"/>
        <v>anderer OTTO Preis</v>
      </c>
      <c r="I1095" t="e">
        <f t="shared" si="53"/>
        <v>#VALUE!</v>
      </c>
      <c r="J1095" t="str">
        <f t="shared" si="53"/>
        <v>anderer</v>
      </c>
      <c r="K1095" t="b" cm="1">
        <f t="array" ref="K1095">COUNT(FIND({0,1,2,3,4,5,6,7,8,9},J1095))&gt;0</f>
        <v>0</v>
      </c>
    </row>
    <row r="1096" spans="1:11" x14ac:dyDescent="0.3">
      <c r="A1096" s="1" t="s">
        <v>2832</v>
      </c>
      <c r="B1096" t="s">
        <v>885</v>
      </c>
      <c r="C1096" t="s">
        <v>2833</v>
      </c>
      <c r="D1096">
        <v>1</v>
      </c>
      <c r="E1096" t="s">
        <v>766</v>
      </c>
      <c r="F1096">
        <f>LEN(C1096)-LEN(SUBSTITUTE(C1096,"-",))</f>
        <v>2</v>
      </c>
      <c r="G1096">
        <f t="shared" si="51"/>
        <v>2</v>
      </c>
      <c r="H1096" t="str">
        <f t="shared" si="52"/>
        <v>Fehler</v>
      </c>
      <c r="I1096" t="e">
        <f t="shared" si="53"/>
        <v>#VALUE!</v>
      </c>
      <c r="J1096" t="e">
        <f t="shared" si="53"/>
        <v>#VALUE!</v>
      </c>
      <c r="K1096" t="b" cm="1">
        <f t="array" ref="K1096">COUNT(FIND({0,1,2,3,4,5,6,7,8,9},J1096))&gt;0</f>
        <v>0</v>
      </c>
    </row>
    <row r="1097" spans="1:11" x14ac:dyDescent="0.3">
      <c r="A1097" s="1" t="s">
        <v>2834</v>
      </c>
      <c r="B1097" t="s">
        <v>885</v>
      </c>
      <c r="C1097" t="s">
        <v>2835</v>
      </c>
      <c r="D1097">
        <v>1</v>
      </c>
      <c r="E1097" t="s">
        <v>766</v>
      </c>
      <c r="F1097">
        <f>LEN(C1097)-LEN(SUBSTITUTE(C1097,"-",))</f>
        <v>1</v>
      </c>
      <c r="G1097">
        <f t="shared" si="51"/>
        <v>1</v>
      </c>
      <c r="H1097" t="str">
        <f t="shared" si="52"/>
        <v>Briefversand Verzög.</v>
      </c>
      <c r="I1097" t="e">
        <f t="shared" si="53"/>
        <v>#VALUE!</v>
      </c>
      <c r="J1097" t="str">
        <f t="shared" si="53"/>
        <v>Briefversand</v>
      </c>
      <c r="K1097" t="b" cm="1">
        <f t="array" ref="K1097">COUNT(FIND({0,1,2,3,4,5,6,7,8,9},J1097))&gt;0</f>
        <v>0</v>
      </c>
    </row>
    <row r="1098" spans="1:11" x14ac:dyDescent="0.3">
      <c r="A1098" s="1" t="s">
        <v>2836</v>
      </c>
      <c r="B1098" t="s">
        <v>885</v>
      </c>
      <c r="C1098" t="s">
        <v>2837</v>
      </c>
      <c r="D1098">
        <v>1</v>
      </c>
      <c r="E1098" t="s">
        <v>766</v>
      </c>
      <c r="F1098">
        <f>LEN(C1098)-LEN(SUBSTITUTE(C1098,"-",))</f>
        <v>0</v>
      </c>
      <c r="G1098">
        <f t="shared" si="51"/>
        <v>0</v>
      </c>
      <c r="H1098" t="e">
        <f t="shared" si="52"/>
        <v>#VALUE!</v>
      </c>
      <c r="I1098" t="e">
        <f t="shared" si="53"/>
        <v>#VALUE!</v>
      </c>
      <c r="J1098" t="e">
        <f t="shared" si="53"/>
        <v>#VALUE!</v>
      </c>
      <c r="K1098" t="b" cm="1">
        <f t="array" ref="K1098">COUNT(FIND({0,1,2,3,4,5,6,7,8,9},J1098))&gt;0</f>
        <v>0</v>
      </c>
    </row>
    <row r="1099" spans="1:11" x14ac:dyDescent="0.3">
      <c r="A1099" s="1" t="s">
        <v>2838</v>
      </c>
      <c r="B1099" t="s">
        <v>885</v>
      </c>
      <c r="C1099" t="s">
        <v>2839</v>
      </c>
      <c r="D1099">
        <v>1</v>
      </c>
      <c r="E1099" t="s">
        <v>766</v>
      </c>
      <c r="F1099">
        <f>LEN(C1099)-LEN(SUBSTITUTE(C1099,"-",))</f>
        <v>1</v>
      </c>
      <c r="G1099">
        <f t="shared" si="51"/>
        <v>1</v>
      </c>
      <c r="H1099" t="str">
        <f t="shared" si="52"/>
        <v>Löschung Lieferung (KunKo)</v>
      </c>
      <c r="I1099" t="e">
        <f t="shared" si="53"/>
        <v>#VALUE!</v>
      </c>
      <c r="J1099" t="str">
        <f t="shared" si="53"/>
        <v>Löschung</v>
      </c>
      <c r="K1099" t="b" cm="1">
        <f t="array" ref="K1099">COUNT(FIND({0,1,2,3,4,5,6,7,8,9},J1099))&gt;0</f>
        <v>0</v>
      </c>
    </row>
    <row r="1100" spans="1:11" x14ac:dyDescent="0.3">
      <c r="A1100" s="1" t="s">
        <v>2840</v>
      </c>
      <c r="B1100" t="s">
        <v>885</v>
      </c>
      <c r="C1100" t="s">
        <v>2841</v>
      </c>
      <c r="D1100">
        <v>1</v>
      </c>
      <c r="E1100" t="s">
        <v>766</v>
      </c>
      <c r="F1100">
        <f>LEN(C1100)-LEN(SUBSTITUTE(C1100,"-",))</f>
        <v>1</v>
      </c>
      <c r="G1100">
        <f t="shared" si="51"/>
        <v>1</v>
      </c>
      <c r="H1100" t="str">
        <f t="shared" si="52"/>
        <v>Ausdruck Zahlungslisten</v>
      </c>
      <c r="I1100" t="e">
        <f t="shared" si="53"/>
        <v>#VALUE!</v>
      </c>
      <c r="J1100" t="str">
        <f t="shared" si="53"/>
        <v>Ausdruck</v>
      </c>
      <c r="K1100" t="b" cm="1">
        <f t="array" ref="K1100">COUNT(FIND({0,1,2,3,4,5,6,7,8,9},J1100))&gt;0</f>
        <v>0</v>
      </c>
    </row>
    <row r="1101" spans="1:11" x14ac:dyDescent="0.3">
      <c r="A1101" s="1" t="s">
        <v>2842</v>
      </c>
      <c r="B1101" t="s">
        <v>885</v>
      </c>
      <c r="C1101" t="s">
        <v>2843</v>
      </c>
      <c r="D1101">
        <v>1</v>
      </c>
      <c r="E1101" t="s">
        <v>766</v>
      </c>
      <c r="F1101">
        <f>LEN(C1101)-LEN(SUBSTITUTE(C1101,"-",))</f>
        <v>0</v>
      </c>
      <c r="G1101">
        <f t="shared" si="51"/>
        <v>0</v>
      </c>
      <c r="H1101" t="e">
        <f t="shared" si="52"/>
        <v>#VALUE!</v>
      </c>
      <c r="I1101" t="e">
        <f t="shared" si="53"/>
        <v>#VALUE!</v>
      </c>
      <c r="J1101" t="e">
        <f t="shared" si="53"/>
        <v>#VALUE!</v>
      </c>
      <c r="K1101" t="b" cm="1">
        <f t="array" ref="K1101">COUNT(FIND({0,1,2,3,4,5,6,7,8,9},J1101))&gt;0</f>
        <v>0</v>
      </c>
    </row>
    <row r="1102" spans="1:11" x14ac:dyDescent="0.3">
      <c r="A1102" s="1" t="s">
        <v>2844</v>
      </c>
      <c r="B1102" t="s">
        <v>885</v>
      </c>
      <c r="C1102" t="s">
        <v>2845</v>
      </c>
      <c r="D1102">
        <v>1</v>
      </c>
      <c r="E1102" t="s">
        <v>766</v>
      </c>
      <c r="F1102">
        <f>LEN(C1102)-LEN(SUBSTITUTE(C1102,"-",))</f>
        <v>1</v>
      </c>
      <c r="G1102">
        <f t="shared" si="51"/>
        <v>1</v>
      </c>
      <c r="H1102" t="str">
        <f t="shared" si="52"/>
        <v>Prüfplanfehler</v>
      </c>
      <c r="I1102" t="e">
        <f t="shared" si="53"/>
        <v>#VALUE!</v>
      </c>
      <c r="J1102" t="e">
        <f t="shared" si="53"/>
        <v>#VALUE!</v>
      </c>
      <c r="K1102" t="b" cm="1">
        <f t="array" ref="K1102">COUNT(FIND({0,1,2,3,4,5,6,7,8,9},J1102))&gt;0</f>
        <v>0</v>
      </c>
    </row>
    <row r="1103" spans="1:11" x14ac:dyDescent="0.3">
      <c r="A1103" s="1" t="s">
        <v>2846</v>
      </c>
      <c r="B1103" t="s">
        <v>885</v>
      </c>
      <c r="C1103" t="s">
        <v>2847</v>
      </c>
      <c r="D1103">
        <v>1</v>
      </c>
      <c r="E1103" t="s">
        <v>766</v>
      </c>
      <c r="F1103">
        <f>LEN(C1103)-LEN(SUBSTITUTE(C1103,"-",))</f>
        <v>0</v>
      </c>
      <c r="G1103">
        <f t="shared" si="51"/>
        <v>0</v>
      </c>
      <c r="H1103" t="e">
        <f t="shared" si="52"/>
        <v>#VALUE!</v>
      </c>
      <c r="I1103" t="e">
        <f t="shared" si="53"/>
        <v>#VALUE!</v>
      </c>
      <c r="J1103" t="e">
        <f t="shared" si="53"/>
        <v>#VALUE!</v>
      </c>
      <c r="K1103" t="b" cm="1">
        <f t="array" ref="K1103">COUNT(FIND({0,1,2,3,4,5,6,7,8,9},J1103))&gt;0</f>
        <v>0</v>
      </c>
    </row>
    <row r="1104" spans="1:11" x14ac:dyDescent="0.3">
      <c r="A1104" s="1" t="s">
        <v>2848</v>
      </c>
      <c r="B1104" t="s">
        <v>885</v>
      </c>
      <c r="C1104" t="s">
        <v>2849</v>
      </c>
      <c r="D1104">
        <v>1</v>
      </c>
      <c r="E1104" t="s">
        <v>766</v>
      </c>
      <c r="F1104">
        <f>LEN(C1104)-LEN(SUBSTITUTE(C1104,"-",))</f>
        <v>0</v>
      </c>
      <c r="G1104">
        <f t="shared" si="51"/>
        <v>0</v>
      </c>
      <c r="H1104" t="e">
        <f t="shared" si="52"/>
        <v>#VALUE!</v>
      </c>
      <c r="I1104" t="e">
        <f t="shared" si="53"/>
        <v>#VALUE!</v>
      </c>
      <c r="J1104" t="e">
        <f t="shared" si="53"/>
        <v>#VALUE!</v>
      </c>
      <c r="K1104" t="b" cm="1">
        <f t="array" ref="K1104">COUNT(FIND({0,1,2,3,4,5,6,7,8,9},J1104))&gt;0</f>
        <v>0</v>
      </c>
    </row>
    <row r="1105" spans="1:11" x14ac:dyDescent="0.3">
      <c r="A1105" s="1" t="s">
        <v>2850</v>
      </c>
      <c r="B1105" t="s">
        <v>885</v>
      </c>
      <c r="C1105" t="s">
        <v>2851</v>
      </c>
      <c r="D1105">
        <v>1</v>
      </c>
      <c r="E1105" t="s">
        <v>766</v>
      </c>
      <c r="F1105">
        <f>LEN(C1105)-LEN(SUBSTITUTE(C1105,"-",))</f>
        <v>0</v>
      </c>
      <c r="G1105">
        <f t="shared" si="51"/>
        <v>0</v>
      </c>
      <c r="H1105" t="e">
        <f t="shared" si="52"/>
        <v>#VALUE!</v>
      </c>
      <c r="I1105" t="e">
        <f t="shared" si="53"/>
        <v>#VALUE!</v>
      </c>
      <c r="J1105" t="e">
        <f t="shared" si="53"/>
        <v>#VALUE!</v>
      </c>
      <c r="K1105" t="b" cm="1">
        <f t="array" ref="K1105">COUNT(FIND({0,1,2,3,4,5,6,7,8,9},J1105))&gt;0</f>
        <v>0</v>
      </c>
    </row>
    <row r="1106" spans="1:11" x14ac:dyDescent="0.3">
      <c r="A1106" s="1" t="s">
        <v>2852</v>
      </c>
      <c r="B1106" t="s">
        <v>885</v>
      </c>
      <c r="C1106" t="s">
        <v>2853</v>
      </c>
      <c r="D1106">
        <v>1</v>
      </c>
      <c r="E1106" t="s">
        <v>766</v>
      </c>
      <c r="F1106">
        <f>LEN(C1106)-LEN(SUBSTITUTE(C1106,"-",))</f>
        <v>0</v>
      </c>
      <c r="G1106">
        <f t="shared" si="51"/>
        <v>0</v>
      </c>
      <c r="H1106" t="e">
        <f t="shared" si="52"/>
        <v>#VALUE!</v>
      </c>
      <c r="I1106" t="e">
        <f t="shared" si="53"/>
        <v>#VALUE!</v>
      </c>
      <c r="J1106" t="e">
        <f t="shared" si="53"/>
        <v>#VALUE!</v>
      </c>
      <c r="K1106" t="b" cm="1">
        <f t="array" ref="K1106">COUNT(FIND({0,1,2,3,4,5,6,7,8,9},J1106))&gt;0</f>
        <v>0</v>
      </c>
    </row>
    <row r="1107" spans="1:11" x14ac:dyDescent="0.3">
      <c r="A1107" s="1" t="s">
        <v>2854</v>
      </c>
      <c r="B1107" t="s">
        <v>885</v>
      </c>
      <c r="C1107" t="s">
        <v>2855</v>
      </c>
      <c r="D1107">
        <v>1</v>
      </c>
      <c r="E1107" t="s">
        <v>766</v>
      </c>
      <c r="F1107">
        <f>LEN(C1107)-LEN(SUBSTITUTE(C1107,"-",))</f>
        <v>0</v>
      </c>
      <c r="G1107">
        <f t="shared" si="51"/>
        <v>0</v>
      </c>
      <c r="H1107" t="e">
        <f t="shared" si="52"/>
        <v>#VALUE!</v>
      </c>
      <c r="I1107" t="e">
        <f t="shared" si="53"/>
        <v>#VALUE!</v>
      </c>
      <c r="J1107" t="e">
        <f t="shared" si="53"/>
        <v>#VALUE!</v>
      </c>
      <c r="K1107" t="b" cm="1">
        <f t="array" ref="K1107">COUNT(FIND({0,1,2,3,4,5,6,7,8,9},J1107))&gt;0</f>
        <v>0</v>
      </c>
    </row>
    <row r="1108" spans="1:11" x14ac:dyDescent="0.3">
      <c r="A1108" s="1" t="s">
        <v>2856</v>
      </c>
      <c r="B1108" t="s">
        <v>885</v>
      </c>
      <c r="C1108" t="s">
        <v>2857</v>
      </c>
      <c r="D1108">
        <v>1</v>
      </c>
      <c r="E1108" t="s">
        <v>766</v>
      </c>
      <c r="F1108">
        <f>LEN(C1108)-LEN(SUBSTITUTE(C1108,"-",))</f>
        <v>0</v>
      </c>
      <c r="G1108">
        <f t="shared" si="51"/>
        <v>0</v>
      </c>
      <c r="H1108" t="e">
        <f t="shared" si="52"/>
        <v>#VALUE!</v>
      </c>
      <c r="I1108" t="e">
        <f t="shared" si="53"/>
        <v>#VALUE!</v>
      </c>
      <c r="J1108" t="e">
        <f t="shared" si="53"/>
        <v>#VALUE!</v>
      </c>
      <c r="K1108" t="b" cm="1">
        <f t="array" ref="K1108">COUNT(FIND({0,1,2,3,4,5,6,7,8,9},J1108))&gt;0</f>
        <v>0</v>
      </c>
    </row>
    <row r="1109" spans="1:11" x14ac:dyDescent="0.3">
      <c r="A1109" s="1" t="s">
        <v>2858</v>
      </c>
      <c r="B1109" t="s">
        <v>885</v>
      </c>
      <c r="C1109" t="s">
        <v>2859</v>
      </c>
      <c r="D1109">
        <v>1</v>
      </c>
      <c r="E1109" t="s">
        <v>766</v>
      </c>
      <c r="F1109">
        <f>LEN(C1109)-LEN(SUBSTITUTE(C1109,"-",))</f>
        <v>0</v>
      </c>
      <c r="G1109">
        <f t="shared" si="51"/>
        <v>0</v>
      </c>
      <c r="H1109" t="e">
        <f t="shared" si="52"/>
        <v>#VALUE!</v>
      </c>
      <c r="I1109" t="e">
        <f t="shared" si="53"/>
        <v>#VALUE!</v>
      </c>
      <c r="J1109" t="e">
        <f t="shared" si="53"/>
        <v>#VALUE!</v>
      </c>
      <c r="K1109" t="b" cm="1">
        <f t="array" ref="K1109">COUNT(FIND({0,1,2,3,4,5,6,7,8,9},J1109))&gt;0</f>
        <v>0</v>
      </c>
    </row>
    <row r="1110" spans="1:11" x14ac:dyDescent="0.3">
      <c r="A1110" s="1" t="s">
        <v>2860</v>
      </c>
      <c r="B1110" t="s">
        <v>885</v>
      </c>
      <c r="C1110" t="s">
        <v>2861</v>
      </c>
      <c r="D1110">
        <v>1</v>
      </c>
      <c r="E1110" t="s">
        <v>766</v>
      </c>
      <c r="F1110">
        <f>LEN(C1110)-LEN(SUBSTITUTE(C1110,"-",))</f>
        <v>1</v>
      </c>
      <c r="G1110">
        <f t="shared" si="51"/>
        <v>1</v>
      </c>
      <c r="H1110" t="str">
        <f t="shared" si="52"/>
        <v>VTWEG 07 Otto</v>
      </c>
      <c r="I1110" t="e">
        <f t="shared" si="53"/>
        <v>#VALUE!</v>
      </c>
      <c r="J1110" t="str">
        <f t="shared" si="53"/>
        <v>VTWEG</v>
      </c>
      <c r="K1110" t="b" cm="1">
        <f t="array" ref="K1110">COUNT(FIND({0,1,2,3,4,5,6,7,8,9},J1110))&gt;0</f>
        <v>0</v>
      </c>
    </row>
    <row r="1111" spans="1:11" x14ac:dyDescent="0.3">
      <c r="A1111" s="1" t="s">
        <v>2862</v>
      </c>
      <c r="B1111" t="s">
        <v>885</v>
      </c>
      <c r="C1111" t="s">
        <v>2863</v>
      </c>
      <c r="D1111">
        <v>1</v>
      </c>
      <c r="E1111" t="s">
        <v>766</v>
      </c>
      <c r="F1111">
        <f>LEN(C1111)-LEN(SUBSTITUTE(C1111,"-",))</f>
        <v>1</v>
      </c>
      <c r="G1111">
        <f t="shared" si="51"/>
        <v>1</v>
      </c>
      <c r="H1111" t="str">
        <f t="shared" si="52"/>
        <v>Reservierungsabwicklung</v>
      </c>
      <c r="I1111" t="e">
        <f t="shared" si="53"/>
        <v>#VALUE!</v>
      </c>
      <c r="J1111" t="e">
        <f t="shared" si="53"/>
        <v>#VALUE!</v>
      </c>
      <c r="K1111" t="b" cm="1">
        <f t="array" ref="K1111">COUNT(FIND({0,1,2,3,4,5,6,7,8,9},J1111))&gt;0</f>
        <v>0</v>
      </c>
    </row>
    <row r="1112" spans="1:11" x14ac:dyDescent="0.3">
      <c r="A1112" s="1" t="s">
        <v>2864</v>
      </c>
      <c r="B1112" t="s">
        <v>885</v>
      </c>
      <c r="C1112" t="s">
        <v>2865</v>
      </c>
      <c r="D1112">
        <v>1</v>
      </c>
      <c r="E1112" t="s">
        <v>766</v>
      </c>
      <c r="F1112">
        <f>LEN(C1112)-LEN(SUBSTITUTE(C1112,"-",))</f>
        <v>1</v>
      </c>
      <c r="G1112">
        <f t="shared" si="51"/>
        <v>1</v>
      </c>
      <c r="H1112" t="str">
        <f t="shared" si="52"/>
        <v>SAP Freigabe: Bestellungen werden nicht angezeig</v>
      </c>
      <c r="I1112" t="e">
        <f t="shared" si="53"/>
        <v>#VALUE!</v>
      </c>
      <c r="J1112" t="str">
        <f t="shared" si="53"/>
        <v>SAP</v>
      </c>
      <c r="K1112" t="b" cm="1">
        <f t="array" ref="K1112">COUNT(FIND({0,1,2,3,4,5,6,7,8,9},J1112))&gt;0</f>
        <v>0</v>
      </c>
    </row>
    <row r="1113" spans="1:11" x14ac:dyDescent="0.3">
      <c r="A1113" s="1" t="s">
        <v>2866</v>
      </c>
      <c r="B1113" t="s">
        <v>885</v>
      </c>
      <c r="C1113" t="s">
        <v>2867</v>
      </c>
      <c r="D1113">
        <v>1</v>
      </c>
      <c r="E1113" t="s">
        <v>766</v>
      </c>
      <c r="F1113">
        <f>LEN(C1113)-LEN(SUBSTITUTE(C1113,"-",))</f>
        <v>1</v>
      </c>
      <c r="G1113">
        <f t="shared" si="51"/>
        <v>1</v>
      </c>
      <c r="H1113" t="str">
        <f t="shared" si="52"/>
        <v>Aufträge dublizieren (für LdZ)</v>
      </c>
      <c r="I1113" t="e">
        <f t="shared" si="53"/>
        <v>#VALUE!</v>
      </c>
      <c r="J1113" t="str">
        <f t="shared" si="53"/>
        <v>Aufträge</v>
      </c>
      <c r="K1113" t="b" cm="1">
        <f t="array" ref="K1113">COUNT(FIND({0,1,2,3,4,5,6,7,8,9},J1113))&gt;0</f>
        <v>0</v>
      </c>
    </row>
    <row r="1114" spans="1:11" x14ac:dyDescent="0.3">
      <c r="A1114" s="1" t="s">
        <v>2868</v>
      </c>
      <c r="B1114" t="s">
        <v>885</v>
      </c>
      <c r="C1114" t="s">
        <v>2869</v>
      </c>
      <c r="D1114">
        <v>1</v>
      </c>
      <c r="E1114" t="s">
        <v>766</v>
      </c>
      <c r="F1114">
        <f>LEN(C1114)-LEN(SUBSTITUTE(C1114,"-",))</f>
        <v>0</v>
      </c>
      <c r="G1114">
        <f t="shared" si="51"/>
        <v>0</v>
      </c>
      <c r="H1114" t="e">
        <f t="shared" si="52"/>
        <v>#VALUE!</v>
      </c>
      <c r="I1114" t="e">
        <f t="shared" si="53"/>
        <v>#VALUE!</v>
      </c>
      <c r="J1114" t="e">
        <f t="shared" si="53"/>
        <v>#VALUE!</v>
      </c>
      <c r="K1114" t="b" cm="1">
        <f t="array" ref="K1114">COUNT(FIND({0,1,2,3,4,5,6,7,8,9},J1114))&gt;0</f>
        <v>0</v>
      </c>
    </row>
    <row r="1115" spans="1:11" x14ac:dyDescent="0.3">
      <c r="A1115" s="1" t="s">
        <v>2870</v>
      </c>
      <c r="B1115" t="s">
        <v>885</v>
      </c>
      <c r="C1115" t="s">
        <v>2871</v>
      </c>
      <c r="D1115">
        <v>1</v>
      </c>
      <c r="E1115" t="s">
        <v>766</v>
      </c>
      <c r="F1115">
        <f>LEN(C1115)-LEN(SUBSTITUTE(C1115,"-",))</f>
        <v>0</v>
      </c>
      <c r="G1115">
        <f t="shared" si="51"/>
        <v>0</v>
      </c>
      <c r="H1115" t="e">
        <f t="shared" si="52"/>
        <v>#VALUE!</v>
      </c>
      <c r="I1115" t="e">
        <f t="shared" si="53"/>
        <v>#VALUE!</v>
      </c>
      <c r="J1115" t="e">
        <f t="shared" si="53"/>
        <v>#VALUE!</v>
      </c>
      <c r="K1115" t="b" cm="1">
        <f t="array" ref="K1115">COUNT(FIND({0,1,2,3,4,5,6,7,8,9},J1115))&gt;0</f>
        <v>0</v>
      </c>
    </row>
    <row r="1116" spans="1:11" x14ac:dyDescent="0.3">
      <c r="A1116" s="1" t="s">
        <v>2872</v>
      </c>
      <c r="B1116" t="s">
        <v>885</v>
      </c>
      <c r="C1116" t="s">
        <v>2873</v>
      </c>
      <c r="D1116">
        <v>1</v>
      </c>
      <c r="E1116" t="s">
        <v>766</v>
      </c>
      <c r="F1116">
        <f>LEN(C1116)-LEN(SUBSTITUTE(C1116,"-",))</f>
        <v>0</v>
      </c>
      <c r="G1116">
        <f t="shared" si="51"/>
        <v>0</v>
      </c>
      <c r="H1116" t="e">
        <f t="shared" si="52"/>
        <v>#VALUE!</v>
      </c>
      <c r="I1116" t="e">
        <f t="shared" si="53"/>
        <v>#VALUE!</v>
      </c>
      <c r="J1116" t="e">
        <f t="shared" si="53"/>
        <v>#VALUE!</v>
      </c>
      <c r="K1116" t="b" cm="1">
        <f t="array" ref="K1116">COUNT(FIND({0,1,2,3,4,5,6,7,8,9},J1116))&gt;0</f>
        <v>0</v>
      </c>
    </row>
    <row r="1117" spans="1:11" x14ac:dyDescent="0.3">
      <c r="A1117" s="1" t="s">
        <v>2874</v>
      </c>
      <c r="B1117" t="s">
        <v>885</v>
      </c>
      <c r="C1117" t="s">
        <v>2875</v>
      </c>
      <c r="D1117">
        <v>1</v>
      </c>
      <c r="E1117" t="s">
        <v>766</v>
      </c>
      <c r="F1117">
        <f>LEN(C1117)-LEN(SUBSTITUTE(C1117,"-",))</f>
        <v>0</v>
      </c>
      <c r="G1117">
        <f t="shared" si="51"/>
        <v>0</v>
      </c>
      <c r="H1117" t="e">
        <f t="shared" si="52"/>
        <v>#VALUE!</v>
      </c>
      <c r="I1117" t="e">
        <f t="shared" si="53"/>
        <v>#VALUE!</v>
      </c>
      <c r="J1117" t="e">
        <f t="shared" si="53"/>
        <v>#VALUE!</v>
      </c>
      <c r="K1117" t="b" cm="1">
        <f t="array" ref="K1117">COUNT(FIND({0,1,2,3,4,5,6,7,8,9},J1117))&gt;0</f>
        <v>0</v>
      </c>
    </row>
    <row r="1118" spans="1:11" x14ac:dyDescent="0.3">
      <c r="A1118" s="1" t="s">
        <v>2876</v>
      </c>
      <c r="B1118" t="s">
        <v>885</v>
      </c>
      <c r="C1118" t="s">
        <v>2877</v>
      </c>
      <c r="D1118">
        <v>1</v>
      </c>
      <c r="E1118" t="s">
        <v>766</v>
      </c>
      <c r="F1118">
        <f>LEN(C1118)-LEN(SUBSTITUTE(C1118,"-",))</f>
        <v>1</v>
      </c>
      <c r="G1118">
        <f t="shared" si="51"/>
        <v>1</v>
      </c>
      <c r="H1118" t="str">
        <f t="shared" si="52"/>
        <v>Anpassung OutletOptimierung</v>
      </c>
      <c r="I1118" t="e">
        <f t="shared" si="53"/>
        <v>#VALUE!</v>
      </c>
      <c r="J1118" t="str">
        <f t="shared" si="53"/>
        <v>Anpassung</v>
      </c>
      <c r="K1118" t="b" cm="1">
        <f t="array" ref="K1118">COUNT(FIND({0,1,2,3,4,5,6,7,8,9},J1118))&gt;0</f>
        <v>0</v>
      </c>
    </row>
    <row r="1119" spans="1:11" x14ac:dyDescent="0.3">
      <c r="A1119" s="1" t="s">
        <v>2878</v>
      </c>
      <c r="B1119" t="s">
        <v>885</v>
      </c>
      <c r="C1119" t="s">
        <v>2879</v>
      </c>
      <c r="D1119">
        <v>1</v>
      </c>
      <c r="E1119" t="s">
        <v>766</v>
      </c>
      <c r="F1119">
        <f>LEN(C1119)-LEN(SUBSTITUTE(C1119,"-",))</f>
        <v>1</v>
      </c>
      <c r="G1119">
        <f t="shared" si="51"/>
        <v>1</v>
      </c>
      <c r="H1119" t="str">
        <f t="shared" si="52"/>
        <v>Ausgleich RP Gutschriften auf Kundenkonto</v>
      </c>
      <c r="I1119" t="e">
        <f t="shared" si="53"/>
        <v>#VALUE!</v>
      </c>
      <c r="J1119" t="str">
        <f t="shared" si="53"/>
        <v>Ausgleich</v>
      </c>
      <c r="K1119" t="b" cm="1">
        <f t="array" ref="K1119">COUNT(FIND({0,1,2,3,4,5,6,7,8,9},J1119))&gt;0</f>
        <v>0</v>
      </c>
    </row>
    <row r="1120" spans="1:11" x14ac:dyDescent="0.3">
      <c r="A1120" s="1" t="s">
        <v>2880</v>
      </c>
      <c r="B1120" t="s">
        <v>885</v>
      </c>
      <c r="C1120" t="s">
        <v>2881</v>
      </c>
      <c r="D1120">
        <v>1</v>
      </c>
      <c r="E1120" t="s">
        <v>766</v>
      </c>
      <c r="F1120">
        <f>LEN(C1120)-LEN(SUBSTITUTE(C1120,"-",))</f>
        <v>0</v>
      </c>
      <c r="G1120">
        <f t="shared" si="51"/>
        <v>0</v>
      </c>
      <c r="H1120" t="e">
        <f t="shared" si="52"/>
        <v>#VALUE!</v>
      </c>
      <c r="I1120" t="e">
        <f t="shared" si="53"/>
        <v>#VALUE!</v>
      </c>
      <c r="J1120" t="e">
        <f t="shared" si="53"/>
        <v>#VALUE!</v>
      </c>
      <c r="K1120" t="b" cm="1">
        <f t="array" ref="K1120">COUNT(FIND({0,1,2,3,4,5,6,7,8,9},J1120))&gt;0</f>
        <v>0</v>
      </c>
    </row>
    <row r="1121" spans="1:11" x14ac:dyDescent="0.3">
      <c r="A1121" s="1" t="s">
        <v>2882</v>
      </c>
      <c r="B1121" t="s">
        <v>885</v>
      </c>
      <c r="C1121" t="s">
        <v>2883</v>
      </c>
      <c r="D1121">
        <v>1</v>
      </c>
      <c r="E1121" t="s">
        <v>766</v>
      </c>
      <c r="F1121">
        <f>LEN(C1121)-LEN(SUBSTITUTE(C1121,"-",))</f>
        <v>2</v>
      </c>
      <c r="G1121">
        <f t="shared" si="51"/>
        <v>2</v>
      </c>
      <c r="H1121" t="str">
        <f t="shared" si="52"/>
        <v>Fehler bei Vertriebsweg 18</v>
      </c>
      <c r="I1121" t="e">
        <f t="shared" si="53"/>
        <v>#VALUE!</v>
      </c>
      <c r="J1121" t="str">
        <f t="shared" si="53"/>
        <v>Fehler</v>
      </c>
      <c r="K1121" t="b" cm="1">
        <f t="array" ref="K1121">COUNT(FIND({0,1,2,3,4,5,6,7,8,9},J1121))&gt;0</f>
        <v>0</v>
      </c>
    </row>
    <row r="1122" spans="1:11" x14ac:dyDescent="0.3">
      <c r="A1122" s="1" t="s">
        <v>2884</v>
      </c>
      <c r="B1122" t="s">
        <v>885</v>
      </c>
      <c r="C1122" t="s">
        <v>2885</v>
      </c>
      <c r="D1122">
        <v>1</v>
      </c>
      <c r="E1122" t="s">
        <v>766</v>
      </c>
      <c r="F1122">
        <f>LEN(C1122)-LEN(SUBSTITUTE(C1122,"-",))</f>
        <v>2</v>
      </c>
      <c r="G1122">
        <f t="shared" si="51"/>
        <v>2</v>
      </c>
      <c r="H1122" t="str">
        <f t="shared" si="52"/>
        <v>Mail Adresse</v>
      </c>
      <c r="I1122" t="e">
        <f t="shared" si="53"/>
        <v>#VALUE!</v>
      </c>
      <c r="J1122" t="str">
        <f t="shared" si="53"/>
        <v>Mail</v>
      </c>
      <c r="K1122" t="b" cm="1">
        <f t="array" ref="K1122">COUNT(FIND({0,1,2,3,4,5,6,7,8,9},J1122))&gt;0</f>
        <v>0</v>
      </c>
    </row>
    <row r="1123" spans="1:11" x14ac:dyDescent="0.3">
      <c r="A1123" s="1" t="s">
        <v>2886</v>
      </c>
      <c r="B1123" t="s">
        <v>885</v>
      </c>
      <c r="C1123" t="s">
        <v>2887</v>
      </c>
      <c r="D1123">
        <v>1</v>
      </c>
      <c r="E1123" t="s">
        <v>766</v>
      </c>
      <c r="F1123">
        <f>LEN(C1123)-LEN(SUBSTITUTE(C1123,"-",))</f>
        <v>0</v>
      </c>
      <c r="G1123">
        <f t="shared" si="51"/>
        <v>0</v>
      </c>
      <c r="H1123" t="e">
        <f t="shared" si="52"/>
        <v>#VALUE!</v>
      </c>
      <c r="I1123" t="e">
        <f t="shared" si="53"/>
        <v>#VALUE!</v>
      </c>
      <c r="J1123" t="e">
        <f t="shared" si="53"/>
        <v>#VALUE!</v>
      </c>
      <c r="K1123" t="b" cm="1">
        <f t="array" ref="K1123">COUNT(FIND({0,1,2,3,4,5,6,7,8,9},J1123))&gt;0</f>
        <v>0</v>
      </c>
    </row>
    <row r="1124" spans="1:11" x14ac:dyDescent="0.3">
      <c r="A1124" s="1" t="s">
        <v>2888</v>
      </c>
      <c r="B1124" t="s">
        <v>885</v>
      </c>
      <c r="C1124" t="s">
        <v>2889</v>
      </c>
      <c r="D1124">
        <v>1</v>
      </c>
      <c r="E1124" t="s">
        <v>766</v>
      </c>
      <c r="F1124">
        <f>LEN(C1124)-LEN(SUBSTITUTE(C1124,"-",))</f>
        <v>0</v>
      </c>
      <c r="G1124">
        <f t="shared" si="51"/>
        <v>0</v>
      </c>
      <c r="H1124" t="e">
        <f t="shared" si="52"/>
        <v>#VALUE!</v>
      </c>
      <c r="I1124" t="e">
        <f t="shared" si="53"/>
        <v>#VALUE!</v>
      </c>
      <c r="J1124" t="e">
        <f t="shared" si="53"/>
        <v>#VALUE!</v>
      </c>
      <c r="K1124" t="b" cm="1">
        <f t="array" ref="K1124">COUNT(FIND({0,1,2,3,4,5,6,7,8,9},J1124))&gt;0</f>
        <v>0</v>
      </c>
    </row>
    <row r="1125" spans="1:11" x14ac:dyDescent="0.3">
      <c r="A1125" s="1" t="s">
        <v>2890</v>
      </c>
      <c r="B1125" t="s">
        <v>885</v>
      </c>
      <c r="C1125" t="s">
        <v>2891</v>
      </c>
      <c r="D1125">
        <v>1</v>
      </c>
      <c r="E1125" t="s">
        <v>766</v>
      </c>
      <c r="F1125">
        <f>LEN(C1125)-LEN(SUBSTITUTE(C1125,"-",))</f>
        <v>1</v>
      </c>
      <c r="G1125">
        <f t="shared" si="51"/>
        <v>1</v>
      </c>
      <c r="H1125" t="str">
        <f t="shared" si="52"/>
        <v>Proformadruck</v>
      </c>
      <c r="I1125" t="e">
        <f t="shared" si="53"/>
        <v>#VALUE!</v>
      </c>
      <c r="J1125" t="e">
        <f t="shared" si="53"/>
        <v>#VALUE!</v>
      </c>
      <c r="K1125" t="b" cm="1">
        <f t="array" ref="K1125">COUNT(FIND({0,1,2,3,4,5,6,7,8,9},J1125))&gt;0</f>
        <v>0</v>
      </c>
    </row>
    <row r="1126" spans="1:11" x14ac:dyDescent="0.3">
      <c r="A1126" s="1" t="s">
        <v>2892</v>
      </c>
      <c r="B1126" t="s">
        <v>885</v>
      </c>
      <c r="C1126" t="s">
        <v>2893</v>
      </c>
      <c r="D1126">
        <v>1</v>
      </c>
      <c r="E1126" t="s">
        <v>766</v>
      </c>
      <c r="F1126">
        <f>LEN(C1126)-LEN(SUBSTITUTE(C1126,"-",))</f>
        <v>1</v>
      </c>
      <c r="G1126">
        <f t="shared" si="51"/>
        <v>1</v>
      </c>
      <c r="H1126" t="str">
        <f t="shared" si="52"/>
        <v>Artikeltext für kundeneigene Ware</v>
      </c>
      <c r="I1126" t="e">
        <f t="shared" si="53"/>
        <v>#VALUE!</v>
      </c>
      <c r="J1126" t="str">
        <f t="shared" si="53"/>
        <v>Artikeltext</v>
      </c>
      <c r="K1126" t="b" cm="1">
        <f t="array" ref="K1126">COUNT(FIND({0,1,2,3,4,5,6,7,8,9},J1126))&gt;0</f>
        <v>0</v>
      </c>
    </row>
    <row r="1127" spans="1:11" x14ac:dyDescent="0.3">
      <c r="A1127" s="1" t="s">
        <v>2894</v>
      </c>
      <c r="B1127" t="s">
        <v>885</v>
      </c>
      <c r="C1127" t="s">
        <v>2895</v>
      </c>
      <c r="D1127">
        <v>1</v>
      </c>
      <c r="E1127" t="s">
        <v>766</v>
      </c>
      <c r="F1127">
        <f>LEN(C1127)-LEN(SUBSTITUTE(C1127,"-",))</f>
        <v>0</v>
      </c>
      <c r="G1127">
        <f t="shared" si="51"/>
        <v>0</v>
      </c>
      <c r="H1127" t="e">
        <f t="shared" si="52"/>
        <v>#VALUE!</v>
      </c>
      <c r="I1127" t="e">
        <f t="shared" si="53"/>
        <v>#VALUE!</v>
      </c>
      <c r="J1127" t="e">
        <f t="shared" si="53"/>
        <v>#VALUE!</v>
      </c>
      <c r="K1127" t="b" cm="1">
        <f t="array" ref="K1127">COUNT(FIND({0,1,2,3,4,5,6,7,8,9},J1127))&gt;0</f>
        <v>0</v>
      </c>
    </row>
    <row r="1128" spans="1:11" x14ac:dyDescent="0.3">
      <c r="A1128" s="1" t="s">
        <v>2896</v>
      </c>
      <c r="B1128" t="s">
        <v>885</v>
      </c>
      <c r="C1128" t="s">
        <v>2897</v>
      </c>
      <c r="D1128">
        <v>1</v>
      </c>
      <c r="E1128" t="s">
        <v>766</v>
      </c>
      <c r="F1128">
        <f>LEN(C1128)-LEN(SUBSTITUTE(C1128,"-",))</f>
        <v>0</v>
      </c>
      <c r="G1128">
        <f t="shared" si="51"/>
        <v>0</v>
      </c>
      <c r="H1128" t="e">
        <f t="shared" si="52"/>
        <v>#VALUE!</v>
      </c>
      <c r="I1128" t="e">
        <f t="shared" si="53"/>
        <v>#VALUE!</v>
      </c>
      <c r="J1128" t="e">
        <f t="shared" si="53"/>
        <v>#VALUE!</v>
      </c>
      <c r="K1128" t="b" cm="1">
        <f t="array" ref="K1128">COUNT(FIND({0,1,2,3,4,5,6,7,8,9},J1128))&gt;0</f>
        <v>0</v>
      </c>
    </row>
    <row r="1129" spans="1:11" x14ac:dyDescent="0.3">
      <c r="A1129" s="1" t="s">
        <v>2898</v>
      </c>
      <c r="B1129" t="s">
        <v>885</v>
      </c>
      <c r="C1129" t="s">
        <v>2899</v>
      </c>
      <c r="D1129">
        <v>1</v>
      </c>
      <c r="E1129" t="s">
        <v>766</v>
      </c>
      <c r="F1129">
        <f>LEN(C1129)-LEN(SUBSTITUTE(C1129,"-",))</f>
        <v>0</v>
      </c>
      <c r="G1129">
        <f t="shared" si="51"/>
        <v>0</v>
      </c>
      <c r="H1129" t="e">
        <f t="shared" si="52"/>
        <v>#VALUE!</v>
      </c>
      <c r="I1129" t="e">
        <f t="shared" si="53"/>
        <v>#VALUE!</v>
      </c>
      <c r="J1129" t="e">
        <f t="shared" si="53"/>
        <v>#VALUE!</v>
      </c>
      <c r="K1129" t="b" cm="1">
        <f t="array" ref="K1129">COUNT(FIND({0,1,2,3,4,5,6,7,8,9},J1129))&gt;0</f>
        <v>0</v>
      </c>
    </row>
    <row r="1130" spans="1:11" x14ac:dyDescent="0.3">
      <c r="A1130" s="1" t="s">
        <v>2900</v>
      </c>
      <c r="B1130" t="s">
        <v>885</v>
      </c>
      <c r="C1130" t="s">
        <v>2901</v>
      </c>
      <c r="D1130">
        <v>1</v>
      </c>
      <c r="E1130" t="s">
        <v>766</v>
      </c>
      <c r="F1130">
        <f>LEN(C1130)-LEN(SUBSTITUTE(C1130,"-",))</f>
        <v>1</v>
      </c>
      <c r="G1130">
        <f t="shared" si="51"/>
        <v>1</v>
      </c>
      <c r="H1130" t="str">
        <f t="shared" si="52"/>
        <v>Kundensuche auf in PROD</v>
      </c>
      <c r="I1130" t="e">
        <f t="shared" si="53"/>
        <v>#VALUE!</v>
      </c>
      <c r="J1130" t="str">
        <f t="shared" si="53"/>
        <v>Kundensuche</v>
      </c>
      <c r="K1130" t="b" cm="1">
        <f t="array" ref="K1130">COUNT(FIND({0,1,2,3,4,5,6,7,8,9},J1130))&gt;0</f>
        <v>0</v>
      </c>
    </row>
    <row r="1131" spans="1:11" x14ac:dyDescent="0.3">
      <c r="A1131" s="1" t="s">
        <v>2902</v>
      </c>
      <c r="B1131" t="s">
        <v>885</v>
      </c>
      <c r="C1131" t="s">
        <v>2903</v>
      </c>
      <c r="D1131">
        <v>1</v>
      </c>
      <c r="E1131" t="s">
        <v>766</v>
      </c>
      <c r="F1131">
        <f>LEN(C1131)-LEN(SUBSTITUTE(C1131,"-",))</f>
        <v>0</v>
      </c>
      <c r="G1131">
        <f t="shared" si="51"/>
        <v>0</v>
      </c>
      <c r="H1131" t="e">
        <f t="shared" si="52"/>
        <v>#VALUE!</v>
      </c>
      <c r="I1131" t="e">
        <f t="shared" si="53"/>
        <v>#VALUE!</v>
      </c>
      <c r="J1131" t="e">
        <f t="shared" si="53"/>
        <v>#VALUE!</v>
      </c>
      <c r="K1131" t="b" cm="1">
        <f t="array" ref="K1131">COUNT(FIND({0,1,2,3,4,5,6,7,8,9},J1131))&gt;0</f>
        <v>0</v>
      </c>
    </row>
    <row r="1132" spans="1:11" x14ac:dyDescent="0.3">
      <c r="A1132" s="1" t="s">
        <v>2904</v>
      </c>
      <c r="B1132" t="s">
        <v>885</v>
      </c>
      <c r="C1132" t="s">
        <v>2905</v>
      </c>
      <c r="D1132">
        <v>1</v>
      </c>
      <c r="E1132" t="s">
        <v>766</v>
      </c>
      <c r="F1132">
        <f>LEN(C1132)-LEN(SUBSTITUTE(C1132,"-",))</f>
        <v>0</v>
      </c>
      <c r="G1132">
        <f t="shared" si="51"/>
        <v>0</v>
      </c>
      <c r="H1132" t="e">
        <f t="shared" si="52"/>
        <v>#VALUE!</v>
      </c>
      <c r="I1132" t="e">
        <f t="shared" si="53"/>
        <v>#VALUE!</v>
      </c>
      <c r="J1132" t="e">
        <f t="shared" si="53"/>
        <v>#VALUE!</v>
      </c>
      <c r="K1132" t="b" cm="1">
        <f t="array" ref="K1132">COUNT(FIND({0,1,2,3,4,5,6,7,8,9},J1132))&gt;0</f>
        <v>0</v>
      </c>
    </row>
    <row r="1133" spans="1:11" x14ac:dyDescent="0.3">
      <c r="A1133" s="1" t="s">
        <v>2906</v>
      </c>
      <c r="B1133" t="s">
        <v>885</v>
      </c>
      <c r="C1133" t="s">
        <v>2907</v>
      </c>
      <c r="D1133">
        <v>1</v>
      </c>
      <c r="E1133" t="s">
        <v>766</v>
      </c>
      <c r="F1133">
        <f>LEN(C1133)-LEN(SUBSTITUTE(C1133,"-",))</f>
        <v>0</v>
      </c>
      <c r="G1133">
        <f t="shared" si="51"/>
        <v>0</v>
      </c>
      <c r="H1133" t="e">
        <f t="shared" si="52"/>
        <v>#VALUE!</v>
      </c>
      <c r="I1133" t="e">
        <f t="shared" si="53"/>
        <v>#VALUE!</v>
      </c>
      <c r="J1133" t="e">
        <f t="shared" si="53"/>
        <v>#VALUE!</v>
      </c>
      <c r="K1133" t="b" cm="1">
        <f t="array" ref="K1133">COUNT(FIND({0,1,2,3,4,5,6,7,8,9},J1133))&gt;0</f>
        <v>0</v>
      </c>
    </row>
    <row r="1134" spans="1:11" x14ac:dyDescent="0.3">
      <c r="A1134" s="1" t="s">
        <v>2908</v>
      </c>
      <c r="B1134" t="s">
        <v>885</v>
      </c>
      <c r="C1134" t="s">
        <v>2909</v>
      </c>
      <c r="D1134">
        <v>1</v>
      </c>
      <c r="E1134" t="s">
        <v>766</v>
      </c>
      <c r="F1134">
        <f>LEN(C1134)-LEN(SUBSTITUTE(C1134,"-",))</f>
        <v>1</v>
      </c>
      <c r="G1134">
        <f t="shared" si="51"/>
        <v>1</v>
      </c>
      <c r="H1134" t="str">
        <f t="shared" si="52"/>
        <v>Falsche Information auf den Rechnungen</v>
      </c>
      <c r="I1134" t="e">
        <f t="shared" si="53"/>
        <v>#VALUE!</v>
      </c>
      <c r="J1134" t="str">
        <f t="shared" si="53"/>
        <v>Falsche</v>
      </c>
      <c r="K1134" t="b" cm="1">
        <f t="array" ref="K1134">COUNT(FIND({0,1,2,3,4,5,6,7,8,9},J1134))&gt;0</f>
        <v>0</v>
      </c>
    </row>
    <row r="1135" spans="1:11" x14ac:dyDescent="0.3">
      <c r="A1135" s="1" t="s">
        <v>2910</v>
      </c>
      <c r="B1135" t="s">
        <v>885</v>
      </c>
      <c r="C1135" t="s">
        <v>2911</v>
      </c>
      <c r="D1135">
        <v>1</v>
      </c>
      <c r="E1135" t="s">
        <v>766</v>
      </c>
      <c r="F1135">
        <f>LEN(C1135)-LEN(SUBSTITUTE(C1135,"-",))</f>
        <v>1</v>
      </c>
      <c r="G1135">
        <f t="shared" si="51"/>
        <v>1</v>
      </c>
      <c r="H1135" t="str">
        <f t="shared" si="52"/>
        <v>Nachnahme</v>
      </c>
      <c r="I1135" t="e">
        <f t="shared" si="53"/>
        <v>#VALUE!</v>
      </c>
      <c r="J1135" t="e">
        <f t="shared" si="53"/>
        <v>#VALUE!</v>
      </c>
      <c r="K1135" t="b" cm="1">
        <f t="array" ref="K1135">COUNT(FIND({0,1,2,3,4,5,6,7,8,9},J1135))&gt;0</f>
        <v>0</v>
      </c>
    </row>
    <row r="1136" spans="1:11" x14ac:dyDescent="0.3">
      <c r="A1136" s="1" t="s">
        <v>2912</v>
      </c>
      <c r="B1136" t="s">
        <v>885</v>
      </c>
      <c r="C1136" t="s">
        <v>2913</v>
      </c>
      <c r="D1136">
        <v>1</v>
      </c>
      <c r="E1136" t="s">
        <v>766</v>
      </c>
      <c r="F1136">
        <f>LEN(C1136)-LEN(SUBSTITUTE(C1136,"-",))</f>
        <v>1</v>
      </c>
      <c r="G1136">
        <f t="shared" si="51"/>
        <v>1</v>
      </c>
      <c r="H1136" t="str">
        <f t="shared" si="52"/>
        <v>EwB bei Wiederverfügbarkeit</v>
      </c>
      <c r="I1136" t="e">
        <f t="shared" si="53"/>
        <v>#VALUE!</v>
      </c>
      <c r="J1136" t="str">
        <f t="shared" si="53"/>
        <v>EwB</v>
      </c>
      <c r="K1136" t="b" cm="1">
        <f t="array" ref="K1136">COUNT(FIND({0,1,2,3,4,5,6,7,8,9},J1136))&gt;0</f>
        <v>0</v>
      </c>
    </row>
    <row r="1137" spans="1:11" x14ac:dyDescent="0.3">
      <c r="A1137" s="1" t="s">
        <v>2914</v>
      </c>
      <c r="B1137" t="s">
        <v>885</v>
      </c>
      <c r="C1137" t="s">
        <v>2915</v>
      </c>
      <c r="D1137">
        <v>1</v>
      </c>
      <c r="E1137" t="s">
        <v>766</v>
      </c>
      <c r="F1137">
        <f>LEN(C1137)-LEN(SUBSTITUTE(C1137,"-",))</f>
        <v>1</v>
      </c>
      <c r="G1137">
        <f t="shared" si="51"/>
        <v>1</v>
      </c>
      <c r="H1137" t="str">
        <f t="shared" si="52"/>
        <v>Bonitätsschnittstelle</v>
      </c>
      <c r="I1137" t="e">
        <f t="shared" si="53"/>
        <v>#VALUE!</v>
      </c>
      <c r="J1137" t="e">
        <f t="shared" si="53"/>
        <v>#VALUE!</v>
      </c>
      <c r="K1137" t="b" cm="1">
        <f t="array" ref="K1137">COUNT(FIND({0,1,2,3,4,5,6,7,8,9},J1137))&gt;0</f>
        <v>0</v>
      </c>
    </row>
    <row r="1138" spans="1:11" x14ac:dyDescent="0.3">
      <c r="A1138" s="1" t="s">
        <v>2916</v>
      </c>
      <c r="B1138" t="s">
        <v>885</v>
      </c>
      <c r="C1138" t="s">
        <v>2917</v>
      </c>
      <c r="D1138">
        <v>1</v>
      </c>
      <c r="E1138" t="s">
        <v>766</v>
      </c>
      <c r="F1138">
        <f>LEN(C1138)-LEN(SUBSTITUTE(C1138,"-",))</f>
        <v>1</v>
      </c>
      <c r="G1138">
        <f t="shared" si="51"/>
        <v>1</v>
      </c>
      <c r="H1138" t="str">
        <f t="shared" si="52"/>
        <v>Bestätigung</v>
      </c>
      <c r="I1138" t="e">
        <f t="shared" si="53"/>
        <v>#VALUE!</v>
      </c>
      <c r="J1138" t="e">
        <f t="shared" si="53"/>
        <v>#VALUE!</v>
      </c>
      <c r="K1138" t="b" cm="1">
        <f t="array" ref="K1138">COUNT(FIND({0,1,2,3,4,5,6,7,8,9},J1138))&gt;0</f>
        <v>0</v>
      </c>
    </row>
    <row r="1139" spans="1:11" x14ac:dyDescent="0.3">
      <c r="A1139" s="1" t="s">
        <v>2918</v>
      </c>
      <c r="B1139" t="s">
        <v>885</v>
      </c>
      <c r="C1139" t="s">
        <v>2919</v>
      </c>
      <c r="D1139">
        <v>1</v>
      </c>
      <c r="E1139" t="s">
        <v>766</v>
      </c>
      <c r="F1139">
        <f>LEN(C1139)-LEN(SUBSTITUTE(C1139,"-",))</f>
        <v>0</v>
      </c>
      <c r="G1139">
        <f t="shared" si="51"/>
        <v>0</v>
      </c>
      <c r="H1139" t="e">
        <f t="shared" si="52"/>
        <v>#VALUE!</v>
      </c>
      <c r="I1139" t="e">
        <f t="shared" si="53"/>
        <v>#VALUE!</v>
      </c>
      <c r="J1139" t="e">
        <f t="shared" si="53"/>
        <v>#VALUE!</v>
      </c>
      <c r="K1139" t="b" cm="1">
        <f t="array" ref="K1139">COUNT(FIND({0,1,2,3,4,5,6,7,8,9},J1139))&gt;0</f>
        <v>0</v>
      </c>
    </row>
    <row r="1140" spans="1:11" x14ac:dyDescent="0.3">
      <c r="A1140" s="1" t="s">
        <v>2920</v>
      </c>
      <c r="B1140" t="s">
        <v>885</v>
      </c>
      <c r="C1140" t="s">
        <v>2921</v>
      </c>
      <c r="D1140">
        <v>1</v>
      </c>
      <c r="E1140" t="s">
        <v>766</v>
      </c>
      <c r="F1140">
        <f>LEN(C1140)-LEN(SUBSTITUTE(C1140,"-",))</f>
        <v>1</v>
      </c>
      <c r="G1140">
        <f t="shared" si="51"/>
        <v>1</v>
      </c>
      <c r="H1140" t="str">
        <f t="shared" si="52"/>
        <v>Filialumzüge</v>
      </c>
      <c r="I1140" t="e">
        <f t="shared" si="53"/>
        <v>#VALUE!</v>
      </c>
      <c r="J1140" t="e">
        <f t="shared" si="53"/>
        <v>#VALUE!</v>
      </c>
      <c r="K1140" t="b" cm="1">
        <f t="array" ref="K1140">COUNT(FIND({0,1,2,3,4,5,6,7,8,9},J1140))&gt;0</f>
        <v>0</v>
      </c>
    </row>
    <row r="1141" spans="1:11" x14ac:dyDescent="0.3">
      <c r="A1141" s="1" t="s">
        <v>2922</v>
      </c>
      <c r="B1141" t="s">
        <v>885</v>
      </c>
      <c r="C1141" t="s">
        <v>2923</v>
      </c>
      <c r="D1141">
        <v>1</v>
      </c>
      <c r="E1141" t="s">
        <v>766</v>
      </c>
      <c r="F1141">
        <f>LEN(C1141)-LEN(SUBSTITUTE(C1141,"-",))</f>
        <v>1</v>
      </c>
      <c r="G1141">
        <f t="shared" si="51"/>
        <v>1</v>
      </c>
      <c r="H1141" t="str">
        <f t="shared" si="52"/>
        <v>AB Bei Filialbestellung</v>
      </c>
      <c r="I1141" t="e">
        <f t="shared" si="53"/>
        <v>#VALUE!</v>
      </c>
      <c r="J1141" t="str">
        <f t="shared" si="53"/>
        <v>AB</v>
      </c>
      <c r="K1141" t="b" cm="1">
        <f t="array" ref="K1141">COUNT(FIND({0,1,2,3,4,5,6,7,8,9},J1141))&gt;0</f>
        <v>0</v>
      </c>
    </row>
    <row r="1142" spans="1:11" x14ac:dyDescent="0.3">
      <c r="A1142" s="1" t="s">
        <v>2924</v>
      </c>
      <c r="B1142" t="s">
        <v>885</v>
      </c>
      <c r="C1142" t="s">
        <v>2925</v>
      </c>
      <c r="D1142">
        <v>1</v>
      </c>
      <c r="E1142" t="s">
        <v>766</v>
      </c>
      <c r="F1142">
        <f>LEN(C1142)-LEN(SUBSTITUTE(C1142,"-",))</f>
        <v>1</v>
      </c>
      <c r="G1142">
        <f t="shared" si="51"/>
        <v>1</v>
      </c>
      <c r="H1142" t="str">
        <f t="shared" si="52"/>
        <v>WebShop Auftrag</v>
      </c>
      <c r="I1142" t="e">
        <f t="shared" si="53"/>
        <v>#VALUE!</v>
      </c>
      <c r="J1142" t="str">
        <f t="shared" si="53"/>
        <v>WebShop</v>
      </c>
      <c r="K1142" t="b" cm="1">
        <f t="array" ref="K1142">COUNT(FIND({0,1,2,3,4,5,6,7,8,9},J1142))&gt;0</f>
        <v>0</v>
      </c>
    </row>
    <row r="1143" spans="1:11" x14ac:dyDescent="0.3">
      <c r="A1143" s="1" t="s">
        <v>2926</v>
      </c>
      <c r="B1143" t="s">
        <v>885</v>
      </c>
      <c r="C1143" t="s">
        <v>2927</v>
      </c>
      <c r="D1143">
        <v>1</v>
      </c>
      <c r="E1143" t="s">
        <v>766</v>
      </c>
      <c r="F1143">
        <f>LEN(C1143)-LEN(SUBSTITUTE(C1143,"-",))</f>
        <v>1</v>
      </c>
      <c r="G1143">
        <f t="shared" si="51"/>
        <v>1</v>
      </c>
      <c r="H1143" t="str">
        <f t="shared" si="52"/>
        <v>Retourenadresse bei Versand aus RO</v>
      </c>
      <c r="I1143" t="e">
        <f t="shared" si="53"/>
        <v>#VALUE!</v>
      </c>
      <c r="J1143" t="str">
        <f t="shared" si="53"/>
        <v>Retourenadresse</v>
      </c>
      <c r="K1143" t="b" cm="1">
        <f t="array" ref="K1143">COUNT(FIND({0,1,2,3,4,5,6,7,8,9},J1143))&gt;0</f>
        <v>0</v>
      </c>
    </row>
    <row r="1144" spans="1:11" x14ac:dyDescent="0.3">
      <c r="A1144" s="1" t="s">
        <v>2928</v>
      </c>
      <c r="B1144" t="s">
        <v>885</v>
      </c>
      <c r="C1144" t="s">
        <v>2929</v>
      </c>
      <c r="D1144">
        <v>1</v>
      </c>
      <c r="E1144" t="s">
        <v>766</v>
      </c>
      <c r="F1144">
        <f>LEN(C1144)-LEN(SUBSTITUTE(C1144,"-",))</f>
        <v>0</v>
      </c>
      <c r="G1144">
        <f t="shared" si="51"/>
        <v>0</v>
      </c>
      <c r="H1144" t="e">
        <f t="shared" si="52"/>
        <v>#VALUE!</v>
      </c>
      <c r="I1144" t="e">
        <f t="shared" si="53"/>
        <v>#VALUE!</v>
      </c>
      <c r="J1144" t="e">
        <f t="shared" si="53"/>
        <v>#VALUE!</v>
      </c>
      <c r="K1144" t="b" cm="1">
        <f t="array" ref="K1144">COUNT(FIND({0,1,2,3,4,5,6,7,8,9},J1144))&gt;0</f>
        <v>0</v>
      </c>
    </row>
    <row r="1145" spans="1:11" x14ac:dyDescent="0.3">
      <c r="A1145" s="1" t="s">
        <v>2930</v>
      </c>
      <c r="B1145" t="s">
        <v>885</v>
      </c>
      <c r="C1145" t="s">
        <v>36</v>
      </c>
      <c r="D1145">
        <v>1</v>
      </c>
      <c r="E1145" t="s">
        <v>766</v>
      </c>
      <c r="F1145">
        <f>LEN(C1145)-LEN(SUBSTITUTE(C1145,"-",))</f>
        <v>1</v>
      </c>
      <c r="G1145">
        <f t="shared" si="51"/>
        <v>1</v>
      </c>
      <c r="H1145" t="str">
        <f t="shared" si="52"/>
        <v>Support</v>
      </c>
      <c r="I1145" t="e">
        <f t="shared" si="53"/>
        <v>#VALUE!</v>
      </c>
      <c r="J1145" t="e">
        <f t="shared" si="53"/>
        <v>#VALUE!</v>
      </c>
      <c r="K1145" t="b" cm="1">
        <f t="array" ref="K1145">COUNT(FIND({0,1,2,3,4,5,6,7,8,9},J1145))&gt;0</f>
        <v>0</v>
      </c>
    </row>
    <row r="1146" spans="1:11" x14ac:dyDescent="0.3">
      <c r="A1146" s="1" t="s">
        <v>2931</v>
      </c>
      <c r="B1146" t="s">
        <v>885</v>
      </c>
      <c r="C1146" t="s">
        <v>2932</v>
      </c>
      <c r="D1146">
        <v>1</v>
      </c>
      <c r="E1146" t="s">
        <v>766</v>
      </c>
      <c r="F1146">
        <f>LEN(C1146)-LEN(SUBSTITUTE(C1146,"-",))</f>
        <v>1</v>
      </c>
      <c r="G1146">
        <f t="shared" si="51"/>
        <v>1</v>
      </c>
      <c r="H1146" t="str">
        <f t="shared" si="52"/>
        <v>Sammelticket Anpassungen Rechnungsneugestaltung</v>
      </c>
      <c r="I1146" t="e">
        <f t="shared" si="53"/>
        <v>#VALUE!</v>
      </c>
      <c r="J1146" t="str">
        <f t="shared" si="53"/>
        <v>Sammelticket</v>
      </c>
      <c r="K1146" t="b" cm="1">
        <f t="array" ref="K1146">COUNT(FIND({0,1,2,3,4,5,6,7,8,9},J1146))&gt;0</f>
        <v>0</v>
      </c>
    </row>
    <row r="1147" spans="1:11" x14ac:dyDescent="0.3">
      <c r="A1147" s="1" t="s">
        <v>2933</v>
      </c>
      <c r="B1147" t="s">
        <v>885</v>
      </c>
      <c r="C1147" t="s">
        <v>2934</v>
      </c>
      <c r="D1147">
        <v>1</v>
      </c>
      <c r="E1147" t="s">
        <v>766</v>
      </c>
      <c r="F1147">
        <f>LEN(C1147)-LEN(SUBSTITUTE(C1147,"-",))</f>
        <v>1</v>
      </c>
      <c r="G1147">
        <f t="shared" si="51"/>
        <v>1</v>
      </c>
      <c r="H1147" t="str">
        <f t="shared" si="52"/>
        <v>EAN Korrekturen / Meldungen</v>
      </c>
      <c r="I1147" t="e">
        <f t="shared" si="53"/>
        <v>#VALUE!</v>
      </c>
      <c r="J1147" t="str">
        <f t="shared" si="53"/>
        <v>EAN</v>
      </c>
      <c r="K1147" t="b" cm="1">
        <f t="array" ref="K1147">COUNT(FIND({0,1,2,3,4,5,6,7,8,9},J1147))&gt;0</f>
        <v>0</v>
      </c>
    </row>
    <row r="1148" spans="1:11" x14ac:dyDescent="0.3">
      <c r="A1148" s="1" t="s">
        <v>2935</v>
      </c>
      <c r="B1148" t="s">
        <v>885</v>
      </c>
      <c r="C1148" t="s">
        <v>2936</v>
      </c>
      <c r="D1148">
        <v>1</v>
      </c>
      <c r="E1148" t="s">
        <v>766</v>
      </c>
      <c r="F1148">
        <f>LEN(C1148)-LEN(SUBSTITUTE(C1148,"-",))</f>
        <v>0</v>
      </c>
      <c r="G1148">
        <f t="shared" si="51"/>
        <v>0</v>
      </c>
      <c r="H1148" t="e">
        <f t="shared" si="52"/>
        <v>#VALUE!</v>
      </c>
      <c r="I1148" t="e">
        <f t="shared" si="53"/>
        <v>#VALUE!</v>
      </c>
      <c r="J1148" t="e">
        <f t="shared" si="53"/>
        <v>#VALUE!</v>
      </c>
      <c r="K1148" t="b" cm="1">
        <f t="array" ref="K1148">COUNT(FIND({0,1,2,3,4,5,6,7,8,9},J1148))&gt;0</f>
        <v>0</v>
      </c>
    </row>
    <row r="1149" spans="1:11" x14ac:dyDescent="0.3">
      <c r="A1149" s="1" t="s">
        <v>2937</v>
      </c>
      <c r="B1149" t="s">
        <v>885</v>
      </c>
      <c r="C1149" t="s">
        <v>2938</v>
      </c>
      <c r="D1149">
        <v>1</v>
      </c>
      <c r="E1149" t="s">
        <v>766</v>
      </c>
      <c r="F1149">
        <f>LEN(C1149)-LEN(SUBSTITUTE(C1149,"-",))</f>
        <v>1</v>
      </c>
      <c r="G1149">
        <f t="shared" si="51"/>
        <v>1</v>
      </c>
      <c r="H1149" t="str">
        <f t="shared" si="52"/>
        <v>Sammelticket: Rückmeldungen zur Rechnungsneugestaltung</v>
      </c>
      <c r="I1149" t="e">
        <f t="shared" si="53"/>
        <v>#VALUE!</v>
      </c>
      <c r="J1149" t="str">
        <f t="shared" si="53"/>
        <v>Sammelticket:</v>
      </c>
      <c r="K1149" t="b" cm="1">
        <f t="array" ref="K1149">COUNT(FIND({0,1,2,3,4,5,6,7,8,9},J1149))&gt;0</f>
        <v>0</v>
      </c>
    </row>
    <row r="1150" spans="1:11" x14ac:dyDescent="0.3">
      <c r="A1150" s="1" t="s">
        <v>2939</v>
      </c>
      <c r="B1150" t="s">
        <v>885</v>
      </c>
      <c r="C1150" t="s">
        <v>2940</v>
      </c>
      <c r="D1150">
        <v>1</v>
      </c>
      <c r="E1150" t="s">
        <v>766</v>
      </c>
      <c r="F1150">
        <f>LEN(C1150)-LEN(SUBSTITUTE(C1150,"-",))</f>
        <v>2</v>
      </c>
      <c r="G1150">
        <f t="shared" si="51"/>
        <v>2</v>
      </c>
      <c r="H1150" t="str">
        <f t="shared" si="52"/>
        <v>Pflege</v>
      </c>
      <c r="I1150" t="e">
        <f t="shared" si="53"/>
        <v>#VALUE!</v>
      </c>
      <c r="J1150" t="e">
        <f t="shared" si="53"/>
        <v>#VALUE!</v>
      </c>
      <c r="K1150" t="b" cm="1">
        <f t="array" ref="K1150">COUNT(FIND({0,1,2,3,4,5,6,7,8,9},J1150))&gt;0</f>
        <v>0</v>
      </c>
    </row>
    <row r="1151" spans="1:11" x14ac:dyDescent="0.3">
      <c r="A1151" s="1" t="s">
        <v>2941</v>
      </c>
      <c r="B1151" t="s">
        <v>885</v>
      </c>
      <c r="C1151" t="s">
        <v>2942</v>
      </c>
      <c r="D1151">
        <v>1</v>
      </c>
      <c r="E1151" t="s">
        <v>766</v>
      </c>
      <c r="F1151">
        <f>LEN(C1151)-LEN(SUBSTITUTE(C1151,"-",))</f>
        <v>0</v>
      </c>
      <c r="G1151">
        <f t="shared" si="51"/>
        <v>0</v>
      </c>
      <c r="H1151" t="e">
        <f t="shared" si="52"/>
        <v>#VALUE!</v>
      </c>
      <c r="I1151" t="e">
        <f t="shared" si="53"/>
        <v>#VALUE!</v>
      </c>
      <c r="J1151" t="e">
        <f t="shared" si="53"/>
        <v>#VALUE!</v>
      </c>
      <c r="K1151" t="b" cm="1">
        <f t="array" ref="K1151">COUNT(FIND({0,1,2,3,4,5,6,7,8,9},J1151))&gt;0</f>
        <v>0</v>
      </c>
    </row>
    <row r="1152" spans="1:11" x14ac:dyDescent="0.3">
      <c r="A1152" s="1" t="s">
        <v>2943</v>
      </c>
      <c r="B1152" t="s">
        <v>885</v>
      </c>
      <c r="C1152" t="s">
        <v>2944</v>
      </c>
      <c r="D1152">
        <v>1</v>
      </c>
      <c r="E1152" t="s">
        <v>766</v>
      </c>
      <c r="F1152">
        <f>LEN(C1152)-LEN(SUBSTITUTE(C1152,"-",))</f>
        <v>1</v>
      </c>
      <c r="G1152">
        <f t="shared" si="51"/>
        <v>1</v>
      </c>
      <c r="H1152" t="str">
        <f t="shared" si="52"/>
        <v>Fehlende 20% bei RatePay Rechnungen</v>
      </c>
      <c r="I1152" t="e">
        <f t="shared" si="53"/>
        <v>#VALUE!</v>
      </c>
      <c r="J1152" t="str">
        <f t="shared" si="53"/>
        <v>Fehlende</v>
      </c>
      <c r="K1152" t="b" cm="1">
        <f t="array" ref="K1152">COUNT(FIND({0,1,2,3,4,5,6,7,8,9},J1152))&gt;0</f>
        <v>0</v>
      </c>
    </row>
    <row r="1153" spans="1:11" x14ac:dyDescent="0.3">
      <c r="A1153" s="1" t="s">
        <v>2945</v>
      </c>
      <c r="B1153" t="s">
        <v>885</v>
      </c>
      <c r="C1153" t="s">
        <v>2946</v>
      </c>
      <c r="D1153">
        <v>1</v>
      </c>
      <c r="E1153" t="s">
        <v>766</v>
      </c>
      <c r="F1153">
        <f>LEN(C1153)-LEN(SUBSTITUTE(C1153,"-",))</f>
        <v>1</v>
      </c>
      <c r="G1153">
        <f t="shared" si="51"/>
        <v>1</v>
      </c>
      <c r="H1153" t="str">
        <f t="shared" si="52"/>
        <v>Rechnungstexte</v>
      </c>
      <c r="I1153" t="e">
        <f t="shared" si="53"/>
        <v>#VALUE!</v>
      </c>
      <c r="J1153" t="e">
        <f t="shared" si="53"/>
        <v>#VALUE!</v>
      </c>
      <c r="K1153" t="b" cm="1">
        <f t="array" ref="K1153">COUNT(FIND({0,1,2,3,4,5,6,7,8,9},J1153))&gt;0</f>
        <v>0</v>
      </c>
    </row>
    <row r="1154" spans="1:11" x14ac:dyDescent="0.3">
      <c r="A1154" s="1" t="s">
        <v>2947</v>
      </c>
      <c r="B1154" t="s">
        <v>885</v>
      </c>
      <c r="C1154" t="s">
        <v>2948</v>
      </c>
      <c r="D1154">
        <v>1</v>
      </c>
      <c r="E1154" t="s">
        <v>766</v>
      </c>
      <c r="F1154">
        <f>LEN(C1154)-LEN(SUBSTITUTE(C1154,"-",))</f>
        <v>0</v>
      </c>
      <c r="G1154">
        <f t="shared" si="51"/>
        <v>0</v>
      </c>
      <c r="H1154" t="e">
        <f t="shared" si="52"/>
        <v>#VALUE!</v>
      </c>
      <c r="I1154" t="e">
        <f t="shared" si="53"/>
        <v>#VALUE!</v>
      </c>
      <c r="J1154" t="e">
        <f t="shared" si="53"/>
        <v>#VALUE!</v>
      </c>
      <c r="K1154" t="b" cm="1">
        <f t="array" ref="K1154">COUNT(FIND({0,1,2,3,4,5,6,7,8,9},J1154))&gt;0</f>
        <v>0</v>
      </c>
    </row>
    <row r="1155" spans="1:11" x14ac:dyDescent="0.3">
      <c r="A1155" s="1" t="s">
        <v>2949</v>
      </c>
      <c r="B1155" t="s">
        <v>885</v>
      </c>
      <c r="C1155" t="s">
        <v>2950</v>
      </c>
      <c r="D1155">
        <v>1</v>
      </c>
      <c r="E1155" t="s">
        <v>766</v>
      </c>
      <c r="F1155">
        <f>LEN(C1155)-LEN(SUBSTITUTE(C1155,"-",))</f>
        <v>0</v>
      </c>
      <c r="G1155">
        <f t="shared" ref="G1155:G1218" si="54">IF(F1155&gt;1,2,F1155)</f>
        <v>0</v>
      </c>
      <c r="H1155" t="e">
        <f t="shared" ref="H1155:H1218" si="55">RIGHT($C1155,LEN($C1155)-SEARCH("#",SUBSTITUTE($C1155,"-","#",G1155)))</f>
        <v>#VALUE!</v>
      </c>
      <c r="I1155" t="e">
        <f t="shared" ref="I1155:J1218" si="56">LEFT(G1155,SEARCH(" ",G1155,1)-1)</f>
        <v>#VALUE!</v>
      </c>
      <c r="J1155" t="e">
        <f t="shared" si="56"/>
        <v>#VALUE!</v>
      </c>
      <c r="K1155" t="b" cm="1">
        <f t="array" ref="K1155">COUNT(FIND({0,1,2,3,4,5,6,7,8,9},J1155))&gt;0</f>
        <v>0</v>
      </c>
    </row>
    <row r="1156" spans="1:11" x14ac:dyDescent="0.3">
      <c r="A1156" s="1" t="s">
        <v>2951</v>
      </c>
      <c r="B1156" t="s">
        <v>885</v>
      </c>
      <c r="C1156" t="s">
        <v>2952</v>
      </c>
      <c r="D1156">
        <v>1</v>
      </c>
      <c r="E1156" t="s">
        <v>766</v>
      </c>
      <c r="F1156">
        <f>LEN(C1156)-LEN(SUBSTITUTE(C1156,"-",))</f>
        <v>0</v>
      </c>
      <c r="G1156">
        <f t="shared" si="54"/>
        <v>0</v>
      </c>
      <c r="H1156" t="e">
        <f t="shared" si="55"/>
        <v>#VALUE!</v>
      </c>
      <c r="I1156" t="e">
        <f t="shared" si="56"/>
        <v>#VALUE!</v>
      </c>
      <c r="J1156" t="e">
        <f t="shared" si="56"/>
        <v>#VALUE!</v>
      </c>
      <c r="K1156" t="b" cm="1">
        <f t="array" ref="K1156">COUNT(FIND({0,1,2,3,4,5,6,7,8,9},J1156))&gt;0</f>
        <v>0</v>
      </c>
    </row>
    <row r="1157" spans="1:11" x14ac:dyDescent="0.3">
      <c r="A1157" s="1" t="s">
        <v>2953</v>
      </c>
      <c r="B1157" t="s">
        <v>885</v>
      </c>
      <c r="C1157" t="s">
        <v>2954</v>
      </c>
      <c r="D1157">
        <v>1</v>
      </c>
      <c r="E1157" t="s">
        <v>766</v>
      </c>
      <c r="F1157">
        <f>LEN(C1157)-LEN(SUBSTITUTE(C1157,"-",))</f>
        <v>1</v>
      </c>
      <c r="G1157">
        <f t="shared" si="54"/>
        <v>1</v>
      </c>
      <c r="H1157" t="str">
        <f t="shared" si="55"/>
        <v>Fehler bei Artikelanlage von Einzelartikeln</v>
      </c>
      <c r="I1157" t="e">
        <f t="shared" si="56"/>
        <v>#VALUE!</v>
      </c>
      <c r="J1157" t="str">
        <f t="shared" si="56"/>
        <v>Fehler</v>
      </c>
      <c r="K1157" t="b" cm="1">
        <f t="array" ref="K1157">COUNT(FIND({0,1,2,3,4,5,6,7,8,9},J1157))&gt;0</f>
        <v>0</v>
      </c>
    </row>
    <row r="1158" spans="1:11" x14ac:dyDescent="0.3">
      <c r="A1158" s="1" t="s">
        <v>2955</v>
      </c>
      <c r="B1158" t="s">
        <v>885</v>
      </c>
      <c r="C1158" t="s">
        <v>2956</v>
      </c>
      <c r="D1158">
        <v>1</v>
      </c>
      <c r="E1158" t="s">
        <v>766</v>
      </c>
      <c r="F1158">
        <f>LEN(C1158)-LEN(SUBSTITUTE(C1158,"-",))</f>
        <v>0</v>
      </c>
      <c r="G1158">
        <f t="shared" si="54"/>
        <v>0</v>
      </c>
      <c r="H1158" t="e">
        <f t="shared" si="55"/>
        <v>#VALUE!</v>
      </c>
      <c r="I1158" t="e">
        <f t="shared" si="56"/>
        <v>#VALUE!</v>
      </c>
      <c r="J1158" t="e">
        <f t="shared" si="56"/>
        <v>#VALUE!</v>
      </c>
      <c r="K1158" t="b" cm="1">
        <f t="array" ref="K1158">COUNT(FIND({0,1,2,3,4,5,6,7,8,9},J1158))&gt;0</f>
        <v>0</v>
      </c>
    </row>
    <row r="1159" spans="1:11" x14ac:dyDescent="0.3">
      <c r="A1159" s="1" t="s">
        <v>2957</v>
      </c>
      <c r="B1159" t="s">
        <v>885</v>
      </c>
      <c r="C1159" t="s">
        <v>2958</v>
      </c>
      <c r="D1159">
        <v>1</v>
      </c>
      <c r="E1159" t="s">
        <v>766</v>
      </c>
      <c r="F1159">
        <f>LEN(C1159)-LEN(SUBSTITUTE(C1159,"-",))</f>
        <v>0</v>
      </c>
      <c r="G1159">
        <f t="shared" si="54"/>
        <v>0</v>
      </c>
      <c r="H1159" t="e">
        <f t="shared" si="55"/>
        <v>#VALUE!</v>
      </c>
      <c r="I1159" t="e">
        <f t="shared" si="56"/>
        <v>#VALUE!</v>
      </c>
      <c r="J1159" t="e">
        <f t="shared" si="56"/>
        <v>#VALUE!</v>
      </c>
      <c r="K1159" t="b" cm="1">
        <f t="array" ref="K1159">COUNT(FIND({0,1,2,3,4,5,6,7,8,9},J1159))&gt;0</f>
        <v>0</v>
      </c>
    </row>
    <row r="1160" spans="1:11" x14ac:dyDescent="0.3">
      <c r="A1160" s="1" t="s">
        <v>2959</v>
      </c>
      <c r="B1160" t="s">
        <v>885</v>
      </c>
      <c r="C1160" t="s">
        <v>2960</v>
      </c>
      <c r="D1160">
        <v>1</v>
      </c>
      <c r="E1160" t="s">
        <v>766</v>
      </c>
      <c r="F1160">
        <f>LEN(C1160)-LEN(SUBSTITUTE(C1160,"-",))</f>
        <v>1</v>
      </c>
      <c r="G1160">
        <f t="shared" si="54"/>
        <v>1</v>
      </c>
      <c r="H1160" t="str">
        <f t="shared" si="55"/>
        <v>Anzeige Lieferzeiten bei Variantenpositionen</v>
      </c>
      <c r="I1160" t="e">
        <f t="shared" si="56"/>
        <v>#VALUE!</v>
      </c>
      <c r="J1160" t="str">
        <f t="shared" si="56"/>
        <v>Anzeige</v>
      </c>
      <c r="K1160" t="b" cm="1">
        <f t="array" ref="K1160">COUNT(FIND({0,1,2,3,4,5,6,7,8,9},J1160))&gt;0</f>
        <v>0</v>
      </c>
    </row>
    <row r="1161" spans="1:11" x14ac:dyDescent="0.3">
      <c r="A1161" s="1" t="s">
        <v>2961</v>
      </c>
      <c r="B1161" t="s">
        <v>885</v>
      </c>
      <c r="C1161" t="s">
        <v>2962</v>
      </c>
      <c r="D1161">
        <v>1</v>
      </c>
      <c r="E1161" t="s">
        <v>766</v>
      </c>
      <c r="F1161">
        <f>LEN(C1161)-LEN(SUBSTITUTE(C1161,"-",))</f>
        <v>0</v>
      </c>
      <c r="G1161">
        <f t="shared" si="54"/>
        <v>0</v>
      </c>
      <c r="H1161" t="e">
        <f t="shared" si="55"/>
        <v>#VALUE!</v>
      </c>
      <c r="I1161" t="e">
        <f t="shared" si="56"/>
        <v>#VALUE!</v>
      </c>
      <c r="J1161" t="e">
        <f t="shared" si="56"/>
        <v>#VALUE!</v>
      </c>
      <c r="K1161" t="b" cm="1">
        <f t="array" ref="K1161">COUNT(FIND({0,1,2,3,4,5,6,7,8,9},J1161))&gt;0</f>
        <v>0</v>
      </c>
    </row>
    <row r="1162" spans="1:11" x14ac:dyDescent="0.3">
      <c r="A1162" s="1" t="s">
        <v>2963</v>
      </c>
      <c r="B1162" t="s">
        <v>885</v>
      </c>
      <c r="C1162" t="s">
        <v>2964</v>
      </c>
      <c r="D1162">
        <v>1</v>
      </c>
      <c r="E1162" t="s">
        <v>766</v>
      </c>
      <c r="F1162">
        <f>LEN(C1162)-LEN(SUBSTITUTE(C1162,"-",))</f>
        <v>0</v>
      </c>
      <c r="G1162">
        <f t="shared" si="54"/>
        <v>0</v>
      </c>
      <c r="H1162" t="e">
        <f t="shared" si="55"/>
        <v>#VALUE!</v>
      </c>
      <c r="I1162" t="e">
        <f t="shared" si="56"/>
        <v>#VALUE!</v>
      </c>
      <c r="J1162" t="e">
        <f t="shared" si="56"/>
        <v>#VALUE!</v>
      </c>
      <c r="K1162" t="b" cm="1">
        <f t="array" ref="K1162">COUNT(FIND({0,1,2,3,4,5,6,7,8,9},J1162))&gt;0</f>
        <v>0</v>
      </c>
    </row>
    <row r="1163" spans="1:11" x14ac:dyDescent="0.3">
      <c r="A1163" s="1" t="s">
        <v>2965</v>
      </c>
      <c r="B1163" t="s">
        <v>885</v>
      </c>
      <c r="C1163" t="s">
        <v>2966</v>
      </c>
      <c r="D1163">
        <v>1</v>
      </c>
      <c r="E1163" t="s">
        <v>766</v>
      </c>
      <c r="F1163">
        <f>LEN(C1163)-LEN(SUBSTITUTE(C1163,"-",))</f>
        <v>0</v>
      </c>
      <c r="G1163">
        <f t="shared" si="54"/>
        <v>0</v>
      </c>
      <c r="H1163" t="e">
        <f t="shared" si="55"/>
        <v>#VALUE!</v>
      </c>
      <c r="I1163" t="e">
        <f t="shared" si="56"/>
        <v>#VALUE!</v>
      </c>
      <c r="J1163" t="e">
        <f t="shared" si="56"/>
        <v>#VALUE!</v>
      </c>
      <c r="K1163" t="b" cm="1">
        <f t="array" ref="K1163">COUNT(FIND({0,1,2,3,4,5,6,7,8,9},J1163))&gt;0</f>
        <v>0</v>
      </c>
    </row>
    <row r="1164" spans="1:11" x14ac:dyDescent="0.3">
      <c r="A1164" s="1" t="s">
        <v>2967</v>
      </c>
      <c r="B1164" t="s">
        <v>885</v>
      </c>
      <c r="C1164" t="s">
        <v>2968</v>
      </c>
      <c r="D1164">
        <v>1</v>
      </c>
      <c r="E1164" t="s">
        <v>766</v>
      </c>
      <c r="F1164">
        <f>LEN(C1164)-LEN(SUBSTITUTE(C1164,"-",))</f>
        <v>0</v>
      </c>
      <c r="G1164">
        <f t="shared" si="54"/>
        <v>0</v>
      </c>
      <c r="H1164" t="e">
        <f t="shared" si="55"/>
        <v>#VALUE!</v>
      </c>
      <c r="I1164" t="e">
        <f t="shared" si="56"/>
        <v>#VALUE!</v>
      </c>
      <c r="J1164" t="e">
        <f t="shared" si="56"/>
        <v>#VALUE!</v>
      </c>
      <c r="K1164" t="b" cm="1">
        <f t="array" ref="K1164">COUNT(FIND({0,1,2,3,4,5,6,7,8,9},J1164))&gt;0</f>
        <v>0</v>
      </c>
    </row>
    <row r="1165" spans="1:11" x14ac:dyDescent="0.3">
      <c r="A1165" s="1" t="s">
        <v>2969</v>
      </c>
      <c r="B1165" t="s">
        <v>885</v>
      </c>
      <c r="C1165" t="s">
        <v>2970</v>
      </c>
      <c r="D1165">
        <v>1</v>
      </c>
      <c r="E1165" t="s">
        <v>766</v>
      </c>
      <c r="F1165">
        <f>LEN(C1165)-LEN(SUBSTITUTE(C1165,"-",))</f>
        <v>1</v>
      </c>
      <c r="G1165">
        <f t="shared" si="54"/>
        <v>1</v>
      </c>
      <c r="H1165" t="str">
        <f t="shared" si="55"/>
        <v>Nali KZ Massenpflege</v>
      </c>
      <c r="I1165" t="e">
        <f t="shared" si="56"/>
        <v>#VALUE!</v>
      </c>
      <c r="J1165" t="str">
        <f t="shared" si="56"/>
        <v>Nali</v>
      </c>
      <c r="K1165" t="b" cm="1">
        <f t="array" ref="K1165">COUNT(FIND({0,1,2,3,4,5,6,7,8,9},J1165))&gt;0</f>
        <v>0</v>
      </c>
    </row>
    <row r="1166" spans="1:11" x14ac:dyDescent="0.3">
      <c r="A1166" s="1" t="s">
        <v>2971</v>
      </c>
      <c r="B1166" t="s">
        <v>885</v>
      </c>
      <c r="C1166" t="s">
        <v>2972</v>
      </c>
      <c r="D1166">
        <v>1</v>
      </c>
      <c r="E1166" t="s">
        <v>766</v>
      </c>
      <c r="F1166">
        <f>LEN(C1166)-LEN(SUBSTITUTE(C1166,"-",))</f>
        <v>1</v>
      </c>
      <c r="G1166">
        <f t="shared" si="54"/>
        <v>1</v>
      </c>
      <c r="H1166" t="str">
        <f t="shared" si="55"/>
        <v>RatePAy Verbuchugn Rabattkombination</v>
      </c>
      <c r="I1166" t="e">
        <f t="shared" si="56"/>
        <v>#VALUE!</v>
      </c>
      <c r="J1166" t="str">
        <f t="shared" si="56"/>
        <v>RatePAy</v>
      </c>
      <c r="K1166" t="b" cm="1">
        <f t="array" ref="K1166">COUNT(FIND({0,1,2,3,4,5,6,7,8,9},J1166))&gt;0</f>
        <v>0</v>
      </c>
    </row>
    <row r="1167" spans="1:11" x14ac:dyDescent="0.3">
      <c r="A1167" s="1" t="s">
        <v>2973</v>
      </c>
      <c r="B1167" t="s">
        <v>885</v>
      </c>
      <c r="C1167" t="s">
        <v>2974</v>
      </c>
      <c r="D1167">
        <v>1</v>
      </c>
      <c r="E1167" t="s">
        <v>766</v>
      </c>
      <c r="F1167">
        <f>LEN(C1167)-LEN(SUBSTITUTE(C1167,"-",))</f>
        <v>1</v>
      </c>
      <c r="G1167">
        <f t="shared" si="54"/>
        <v>1</v>
      </c>
      <c r="H1167" t="str">
        <f t="shared" si="55"/>
        <v>Transaktion für Aufträge mit Teillieferung</v>
      </c>
      <c r="I1167" t="e">
        <f t="shared" si="56"/>
        <v>#VALUE!</v>
      </c>
      <c r="J1167" t="str">
        <f t="shared" si="56"/>
        <v>Transaktion</v>
      </c>
      <c r="K1167" t="b" cm="1">
        <f t="array" ref="K1167">COUNT(FIND({0,1,2,3,4,5,6,7,8,9},J1167))&gt;0</f>
        <v>0</v>
      </c>
    </row>
    <row r="1168" spans="1:11" x14ac:dyDescent="0.3">
      <c r="A1168" s="1" t="s">
        <v>2975</v>
      </c>
      <c r="B1168" t="s">
        <v>885</v>
      </c>
      <c r="C1168" t="s">
        <v>2976</v>
      </c>
      <c r="D1168">
        <v>1</v>
      </c>
      <c r="E1168" t="s">
        <v>766</v>
      </c>
      <c r="F1168">
        <f>LEN(C1168)-LEN(SUBSTITUTE(C1168,"-",))</f>
        <v>1</v>
      </c>
      <c r="G1168">
        <f t="shared" si="54"/>
        <v>1</v>
      </c>
      <c r="H1168" t="str">
        <f t="shared" si="55"/>
        <v>Nachnahmesendungen Hermes</v>
      </c>
      <c r="I1168" t="e">
        <f t="shared" si="56"/>
        <v>#VALUE!</v>
      </c>
      <c r="J1168" t="str">
        <f t="shared" si="56"/>
        <v>Nachnahmesendungen</v>
      </c>
      <c r="K1168" t="b" cm="1">
        <f t="array" ref="K1168">COUNT(FIND({0,1,2,3,4,5,6,7,8,9},J1168))&gt;0</f>
        <v>0</v>
      </c>
    </row>
    <row r="1169" spans="1:11" x14ac:dyDescent="0.3">
      <c r="A1169" s="1" t="s">
        <v>2977</v>
      </c>
      <c r="B1169" t="s">
        <v>885</v>
      </c>
      <c r="C1169" t="s">
        <v>2978</v>
      </c>
      <c r="D1169">
        <v>1</v>
      </c>
      <c r="E1169" t="s">
        <v>766</v>
      </c>
      <c r="F1169">
        <f>LEN(C1169)-LEN(SUBSTITUTE(C1169,"-",))</f>
        <v>1</v>
      </c>
      <c r="G1169">
        <f t="shared" si="54"/>
        <v>1</v>
      </c>
      <c r="H1169" t="str">
        <f t="shared" si="55"/>
        <v>Fehlerhafte Anzeige der Händlerpreise</v>
      </c>
      <c r="I1169" t="e">
        <f t="shared" si="56"/>
        <v>#VALUE!</v>
      </c>
      <c r="J1169" t="str">
        <f t="shared" si="56"/>
        <v>Fehlerhafte</v>
      </c>
      <c r="K1169" t="b" cm="1">
        <f t="array" ref="K1169">COUNT(FIND({0,1,2,3,4,5,6,7,8,9},J1169))&gt;0</f>
        <v>0</v>
      </c>
    </row>
    <row r="1170" spans="1:11" x14ac:dyDescent="0.3">
      <c r="A1170" s="1" t="s">
        <v>2979</v>
      </c>
      <c r="B1170" t="s">
        <v>885</v>
      </c>
      <c r="C1170" t="s">
        <v>2980</v>
      </c>
      <c r="D1170">
        <v>1</v>
      </c>
      <c r="E1170" t="s">
        <v>766</v>
      </c>
      <c r="F1170">
        <f>LEN(C1170)-LEN(SUBSTITUTE(C1170,"-",))</f>
        <v>0</v>
      </c>
      <c r="G1170">
        <f t="shared" si="54"/>
        <v>0</v>
      </c>
      <c r="H1170" t="e">
        <f t="shared" si="55"/>
        <v>#VALUE!</v>
      </c>
      <c r="I1170" t="e">
        <f t="shared" si="56"/>
        <v>#VALUE!</v>
      </c>
      <c r="J1170" t="e">
        <f t="shared" si="56"/>
        <v>#VALUE!</v>
      </c>
      <c r="K1170" t="b" cm="1">
        <f t="array" ref="K1170">COUNT(FIND({0,1,2,3,4,5,6,7,8,9},J1170))&gt;0</f>
        <v>0</v>
      </c>
    </row>
    <row r="1171" spans="1:11" x14ac:dyDescent="0.3">
      <c r="A1171" s="1" t="s">
        <v>2981</v>
      </c>
      <c r="B1171" t="s">
        <v>885</v>
      </c>
      <c r="C1171" t="s">
        <v>2982</v>
      </c>
      <c r="D1171">
        <v>1</v>
      </c>
      <c r="E1171" t="s">
        <v>766</v>
      </c>
      <c r="F1171">
        <f>LEN(C1171)-LEN(SUBSTITUTE(C1171,"-",))</f>
        <v>1</v>
      </c>
      <c r="G1171">
        <f t="shared" si="54"/>
        <v>1</v>
      </c>
      <c r="H1171" t="str">
        <f t="shared" si="55"/>
        <v>Im Push fehlen die Lieferkennzeichen</v>
      </c>
      <c r="I1171" t="e">
        <f t="shared" si="56"/>
        <v>#VALUE!</v>
      </c>
      <c r="J1171" t="str">
        <f t="shared" si="56"/>
        <v>Im</v>
      </c>
      <c r="K1171" t="b" cm="1">
        <f t="array" ref="K1171">COUNT(FIND({0,1,2,3,4,5,6,7,8,9},J1171))&gt;0</f>
        <v>0</v>
      </c>
    </row>
    <row r="1172" spans="1:11" x14ac:dyDescent="0.3">
      <c r="A1172" s="1" t="s">
        <v>2983</v>
      </c>
      <c r="B1172" t="s">
        <v>885</v>
      </c>
      <c r="C1172" t="s">
        <v>2984</v>
      </c>
      <c r="D1172">
        <v>1</v>
      </c>
      <c r="E1172" t="s">
        <v>766</v>
      </c>
      <c r="F1172">
        <f>LEN(C1172)-LEN(SUBSTITUTE(C1172,"-",))</f>
        <v>0</v>
      </c>
      <c r="G1172">
        <f t="shared" si="54"/>
        <v>0</v>
      </c>
      <c r="H1172" t="e">
        <f t="shared" si="55"/>
        <v>#VALUE!</v>
      </c>
      <c r="I1172" t="e">
        <f t="shared" si="56"/>
        <v>#VALUE!</v>
      </c>
      <c r="J1172" t="e">
        <f t="shared" si="56"/>
        <v>#VALUE!</v>
      </c>
      <c r="K1172" t="b" cm="1">
        <f t="array" ref="K1172">COUNT(FIND({0,1,2,3,4,5,6,7,8,9},J1172))&gt;0</f>
        <v>0</v>
      </c>
    </row>
    <row r="1173" spans="1:11" x14ac:dyDescent="0.3">
      <c r="A1173" s="1" t="s">
        <v>2985</v>
      </c>
      <c r="B1173" t="s">
        <v>885</v>
      </c>
      <c r="C1173" t="s">
        <v>2986</v>
      </c>
      <c r="D1173">
        <v>1</v>
      </c>
      <c r="E1173" t="s">
        <v>766</v>
      </c>
      <c r="F1173">
        <f>LEN(C1173)-LEN(SUBSTITUTE(C1173,"-",))</f>
        <v>1</v>
      </c>
      <c r="G1173">
        <f t="shared" si="54"/>
        <v>1</v>
      </c>
      <c r="H1173" t="str">
        <f t="shared" si="55"/>
        <v>falsche Liefergruppen in Kundenaufträgen</v>
      </c>
      <c r="I1173" t="e">
        <f t="shared" si="56"/>
        <v>#VALUE!</v>
      </c>
      <c r="J1173" t="str">
        <f t="shared" si="56"/>
        <v>falsche</v>
      </c>
      <c r="K1173" t="b" cm="1">
        <f t="array" ref="K1173">COUNT(FIND({0,1,2,3,4,5,6,7,8,9},J1173))&gt;0</f>
        <v>0</v>
      </c>
    </row>
    <row r="1174" spans="1:11" x14ac:dyDescent="0.3">
      <c r="A1174" s="1" t="s">
        <v>2987</v>
      </c>
      <c r="B1174" t="s">
        <v>885</v>
      </c>
      <c r="C1174" t="s">
        <v>2988</v>
      </c>
      <c r="D1174">
        <v>1</v>
      </c>
      <c r="E1174" t="s">
        <v>766</v>
      </c>
      <c r="F1174">
        <f>LEN(C1174)-LEN(SUBSTITUTE(C1174,"-",))</f>
        <v>1</v>
      </c>
      <c r="G1174">
        <f t="shared" si="54"/>
        <v>1</v>
      </c>
      <c r="H1174" t="str">
        <f t="shared" si="55"/>
        <v>ZRS ins Ausland</v>
      </c>
      <c r="I1174" t="e">
        <f t="shared" si="56"/>
        <v>#VALUE!</v>
      </c>
      <c r="J1174" t="str">
        <f t="shared" si="56"/>
        <v>ZRS</v>
      </c>
      <c r="K1174" t="b" cm="1">
        <f t="array" ref="K1174">COUNT(FIND({0,1,2,3,4,5,6,7,8,9},J1174))&gt;0</f>
        <v>0</v>
      </c>
    </row>
    <row r="1175" spans="1:11" x14ac:dyDescent="0.3">
      <c r="A1175" s="1" t="s">
        <v>2989</v>
      </c>
      <c r="B1175" t="s">
        <v>885</v>
      </c>
      <c r="C1175" t="s">
        <v>2990</v>
      </c>
      <c r="D1175">
        <v>1</v>
      </c>
      <c r="E1175" t="s">
        <v>766</v>
      </c>
      <c r="F1175">
        <f>LEN(C1175)-LEN(SUBSTITUTE(C1175,"-",))</f>
        <v>1</v>
      </c>
      <c r="G1175">
        <f t="shared" si="54"/>
        <v>1</v>
      </c>
      <c r="H1175" t="str">
        <f t="shared" si="55"/>
        <v>Rhenusbuchung WE</v>
      </c>
      <c r="I1175" t="e">
        <f t="shared" si="56"/>
        <v>#VALUE!</v>
      </c>
      <c r="J1175" t="str">
        <f t="shared" si="56"/>
        <v>Rhenusbuchung</v>
      </c>
      <c r="K1175" t="b" cm="1">
        <f t="array" ref="K1175">COUNT(FIND({0,1,2,3,4,5,6,7,8,9},J1175))&gt;0</f>
        <v>0</v>
      </c>
    </row>
    <row r="1176" spans="1:11" x14ac:dyDescent="0.3">
      <c r="A1176" s="1" t="s">
        <v>2991</v>
      </c>
      <c r="B1176" t="s">
        <v>885</v>
      </c>
      <c r="C1176" t="s">
        <v>2992</v>
      </c>
      <c r="D1176">
        <v>1</v>
      </c>
      <c r="E1176" t="s">
        <v>766</v>
      </c>
      <c r="F1176">
        <f>LEN(C1176)-LEN(SUBSTITUTE(C1176,"-",))</f>
        <v>1</v>
      </c>
      <c r="G1176">
        <f t="shared" si="54"/>
        <v>1</v>
      </c>
      <c r="H1176" t="str">
        <f t="shared" si="55"/>
        <v>Liefersperre auf Positionsebene im Terminauftrag</v>
      </c>
      <c r="I1176" t="e">
        <f t="shared" si="56"/>
        <v>#VALUE!</v>
      </c>
      <c r="J1176" t="str">
        <f t="shared" si="56"/>
        <v>Liefersperre</v>
      </c>
      <c r="K1176" t="b" cm="1">
        <f t="array" ref="K1176">COUNT(FIND({0,1,2,3,4,5,6,7,8,9},J1176))&gt;0</f>
        <v>0</v>
      </c>
    </row>
    <row r="1177" spans="1:11" x14ac:dyDescent="0.3">
      <c r="A1177" s="1" t="s">
        <v>2993</v>
      </c>
      <c r="B1177" t="s">
        <v>885</v>
      </c>
      <c r="C1177" t="s">
        <v>2994</v>
      </c>
      <c r="D1177">
        <v>1</v>
      </c>
      <c r="E1177" t="s">
        <v>766</v>
      </c>
      <c r="F1177">
        <f>LEN(C1177)-LEN(SUBSTITUTE(C1177,"-",))</f>
        <v>0</v>
      </c>
      <c r="G1177">
        <f t="shared" si="54"/>
        <v>0</v>
      </c>
      <c r="H1177" t="e">
        <f t="shared" si="55"/>
        <v>#VALUE!</v>
      </c>
      <c r="I1177" t="e">
        <f t="shared" si="56"/>
        <v>#VALUE!</v>
      </c>
      <c r="J1177" t="e">
        <f t="shared" si="56"/>
        <v>#VALUE!</v>
      </c>
      <c r="K1177" t="b" cm="1">
        <f t="array" ref="K1177">COUNT(FIND({0,1,2,3,4,5,6,7,8,9},J1177))&gt;0</f>
        <v>0</v>
      </c>
    </row>
    <row r="1178" spans="1:11" x14ac:dyDescent="0.3">
      <c r="A1178" s="1" t="s">
        <v>2995</v>
      </c>
      <c r="B1178" t="s">
        <v>885</v>
      </c>
      <c r="C1178" t="s">
        <v>2996</v>
      </c>
      <c r="D1178">
        <v>1</v>
      </c>
      <c r="E1178" t="s">
        <v>766</v>
      </c>
      <c r="F1178">
        <f>LEN(C1178)-LEN(SUBSTITUTE(C1178,"-",))</f>
        <v>3</v>
      </c>
      <c r="G1178">
        <f t="shared" si="54"/>
        <v>2</v>
      </c>
      <c r="H1178" t="str">
        <f t="shared" si="55"/>
        <v xml:space="preserve"> Hinweis auf Großhandelsrechnung - EWB</v>
      </c>
      <c r="I1178" t="e">
        <f t="shared" si="56"/>
        <v>#VALUE!</v>
      </c>
      <c r="J1178" t="str">
        <f t="shared" si="56"/>
        <v/>
      </c>
      <c r="K1178" t="b" cm="1">
        <f t="array" ref="K1178">COUNT(FIND({0,1,2,3,4,5,6,7,8,9},J1178))&gt;0</f>
        <v>0</v>
      </c>
    </row>
    <row r="1179" spans="1:11" x14ac:dyDescent="0.3">
      <c r="A1179" s="1" t="s">
        <v>2997</v>
      </c>
      <c r="B1179" t="s">
        <v>885</v>
      </c>
      <c r="C1179" t="s">
        <v>2998</v>
      </c>
      <c r="D1179">
        <v>1</v>
      </c>
      <c r="E1179" t="s">
        <v>766</v>
      </c>
      <c r="F1179">
        <f>LEN(C1179)-LEN(SUBSTITUTE(C1179,"-",))</f>
        <v>0</v>
      </c>
      <c r="G1179">
        <f t="shared" si="54"/>
        <v>0</v>
      </c>
      <c r="H1179" t="e">
        <f t="shared" si="55"/>
        <v>#VALUE!</v>
      </c>
      <c r="I1179" t="e">
        <f t="shared" si="56"/>
        <v>#VALUE!</v>
      </c>
      <c r="J1179" t="e">
        <f t="shared" si="56"/>
        <v>#VALUE!</v>
      </c>
      <c r="K1179" t="b" cm="1">
        <f t="array" ref="K1179">COUNT(FIND({0,1,2,3,4,5,6,7,8,9},J1179))&gt;0</f>
        <v>0</v>
      </c>
    </row>
    <row r="1180" spans="1:11" x14ac:dyDescent="0.3">
      <c r="A1180" s="1" t="s">
        <v>2999</v>
      </c>
      <c r="B1180" t="s">
        <v>885</v>
      </c>
      <c r="C1180" t="s">
        <v>3000</v>
      </c>
      <c r="D1180">
        <v>1</v>
      </c>
      <c r="E1180" t="s">
        <v>766</v>
      </c>
      <c r="F1180">
        <f>LEN(C1180)-LEN(SUBSTITUTE(C1180,"-",))</f>
        <v>1</v>
      </c>
      <c r="G1180">
        <f t="shared" si="54"/>
        <v>1</v>
      </c>
      <c r="H1180" t="str">
        <f t="shared" si="55"/>
        <v>Anpassungen an Kundenkommunikationen</v>
      </c>
      <c r="I1180" t="e">
        <f t="shared" si="56"/>
        <v>#VALUE!</v>
      </c>
      <c r="J1180" t="str">
        <f t="shared" si="56"/>
        <v>Anpassungen</v>
      </c>
      <c r="K1180" t="b" cm="1">
        <f t="array" ref="K1180">COUNT(FIND({0,1,2,3,4,5,6,7,8,9},J1180))&gt;0</f>
        <v>0</v>
      </c>
    </row>
    <row r="1181" spans="1:11" x14ac:dyDescent="0.3">
      <c r="A1181" s="1" t="s">
        <v>3001</v>
      </c>
      <c r="B1181" t="s">
        <v>885</v>
      </c>
      <c r="C1181" t="s">
        <v>3002</v>
      </c>
      <c r="D1181">
        <v>1</v>
      </c>
      <c r="E1181" t="s">
        <v>766</v>
      </c>
      <c r="F1181">
        <f>LEN(C1181)-LEN(SUBSTITUTE(C1181,"-",))</f>
        <v>1</v>
      </c>
      <c r="G1181">
        <f t="shared" si="54"/>
        <v>1</v>
      </c>
      <c r="H1181" t="str">
        <f t="shared" si="55"/>
        <v>Fehler? im automatischen Lieferantenmahnsystem</v>
      </c>
      <c r="I1181" t="e">
        <f t="shared" si="56"/>
        <v>#VALUE!</v>
      </c>
      <c r="J1181" t="str">
        <f t="shared" si="56"/>
        <v>Fehler?</v>
      </c>
      <c r="K1181" t="b" cm="1">
        <f t="array" ref="K1181">COUNT(FIND({0,1,2,3,4,5,6,7,8,9},J1181))&gt;0</f>
        <v>0</v>
      </c>
    </row>
    <row r="1182" spans="1:11" x14ac:dyDescent="0.3">
      <c r="A1182" s="1" t="s">
        <v>3003</v>
      </c>
      <c r="B1182" t="s">
        <v>885</v>
      </c>
      <c r="C1182" t="s">
        <v>3004</v>
      </c>
      <c r="D1182">
        <v>1</v>
      </c>
      <c r="E1182" t="s">
        <v>766</v>
      </c>
      <c r="F1182">
        <f>LEN(C1182)-LEN(SUBSTITUTE(C1182,"-",))</f>
        <v>1</v>
      </c>
      <c r="G1182">
        <f t="shared" si="54"/>
        <v>1</v>
      </c>
      <c r="H1182" t="str">
        <f t="shared" si="55"/>
        <v>Gefahrgut Zuschlag 14.90€ kippt auf 9.90€</v>
      </c>
      <c r="I1182" t="e">
        <f t="shared" si="56"/>
        <v>#VALUE!</v>
      </c>
      <c r="J1182" t="str">
        <f t="shared" si="56"/>
        <v>Gefahrgut</v>
      </c>
      <c r="K1182" t="b" cm="1">
        <f t="array" ref="K1182">COUNT(FIND({0,1,2,3,4,5,6,7,8,9},J1182))&gt;0</f>
        <v>0</v>
      </c>
    </row>
    <row r="1183" spans="1:11" x14ac:dyDescent="0.3">
      <c r="A1183" s="1" t="s">
        <v>3005</v>
      </c>
      <c r="B1183" t="s">
        <v>885</v>
      </c>
      <c r="C1183" t="s">
        <v>3006</v>
      </c>
      <c r="D1183">
        <v>1</v>
      </c>
      <c r="E1183" t="s">
        <v>766</v>
      </c>
      <c r="F1183">
        <f>LEN(C1183)-LEN(SUBSTITUTE(C1183,"-",))</f>
        <v>1</v>
      </c>
      <c r="G1183">
        <f t="shared" si="54"/>
        <v>1</v>
      </c>
      <c r="H1183" t="str">
        <f t="shared" si="55"/>
        <v>Lieferungslöschungen Rhenus</v>
      </c>
      <c r="I1183" t="e">
        <f t="shared" si="56"/>
        <v>#VALUE!</v>
      </c>
      <c r="J1183" t="str">
        <f t="shared" si="56"/>
        <v>Lieferungslöschungen</v>
      </c>
      <c r="K1183" t="b" cm="1">
        <f t="array" ref="K1183">COUNT(FIND({0,1,2,3,4,5,6,7,8,9},J1183))&gt;0</f>
        <v>0</v>
      </c>
    </row>
    <row r="1184" spans="1:11" x14ac:dyDescent="0.3">
      <c r="A1184" s="1" t="s">
        <v>3007</v>
      </c>
      <c r="B1184" t="s">
        <v>885</v>
      </c>
      <c r="C1184" t="s">
        <v>3008</v>
      </c>
      <c r="D1184">
        <v>1</v>
      </c>
      <c r="E1184" t="s">
        <v>766</v>
      </c>
      <c r="F1184">
        <f>LEN(C1184)-LEN(SUBSTITUTE(C1184,"-",))</f>
        <v>1</v>
      </c>
      <c r="G1184">
        <f t="shared" si="54"/>
        <v>1</v>
      </c>
      <c r="H1184" t="str">
        <f t="shared" si="55"/>
        <v>Zahlbed. Aufstragsbest.</v>
      </c>
      <c r="I1184" t="e">
        <f t="shared" si="56"/>
        <v>#VALUE!</v>
      </c>
      <c r="J1184" t="str">
        <f t="shared" si="56"/>
        <v>Zahlbed.</v>
      </c>
      <c r="K1184" t="b" cm="1">
        <f t="array" ref="K1184">COUNT(FIND({0,1,2,3,4,5,6,7,8,9},J1184))&gt;0</f>
        <v>0</v>
      </c>
    </row>
    <row r="1185" spans="1:11" x14ac:dyDescent="0.3">
      <c r="A1185" s="1" t="s">
        <v>3009</v>
      </c>
      <c r="B1185" t="s">
        <v>885</v>
      </c>
      <c r="C1185" t="s">
        <v>3010</v>
      </c>
      <c r="D1185">
        <v>1</v>
      </c>
      <c r="E1185" t="s">
        <v>766</v>
      </c>
      <c r="F1185">
        <f>LEN(C1185)-LEN(SUBSTITUTE(C1185,"-",))</f>
        <v>1</v>
      </c>
      <c r="G1185">
        <f t="shared" si="54"/>
        <v>1</v>
      </c>
      <c r="H1185" t="str">
        <f t="shared" si="55"/>
        <v>Erzeugung Prüflose zum Stichtag</v>
      </c>
      <c r="I1185" t="e">
        <f t="shared" si="56"/>
        <v>#VALUE!</v>
      </c>
      <c r="J1185" t="str">
        <f t="shared" si="56"/>
        <v>Erzeugung</v>
      </c>
      <c r="K1185" t="b" cm="1">
        <f t="array" ref="K1185">COUNT(FIND({0,1,2,3,4,5,6,7,8,9},J1185))&gt;0</f>
        <v>0</v>
      </c>
    </row>
    <row r="1186" spans="1:11" x14ac:dyDescent="0.3">
      <c r="A1186" s="1" t="s">
        <v>3011</v>
      </c>
      <c r="B1186" t="s">
        <v>885</v>
      </c>
      <c r="C1186" t="s">
        <v>3012</v>
      </c>
      <c r="D1186">
        <v>1</v>
      </c>
      <c r="E1186" t="s">
        <v>766</v>
      </c>
      <c r="F1186">
        <f>LEN(C1186)-LEN(SUBSTITUTE(C1186,"-",))</f>
        <v>0</v>
      </c>
      <c r="G1186">
        <f t="shared" si="54"/>
        <v>0</v>
      </c>
      <c r="H1186" t="e">
        <f t="shared" si="55"/>
        <v>#VALUE!</v>
      </c>
      <c r="I1186" t="e">
        <f t="shared" si="56"/>
        <v>#VALUE!</v>
      </c>
      <c r="J1186" t="e">
        <f t="shared" si="56"/>
        <v>#VALUE!</v>
      </c>
      <c r="K1186" t="b" cm="1">
        <f t="array" ref="K1186">COUNT(FIND({0,1,2,3,4,5,6,7,8,9},J1186))&gt;0</f>
        <v>0</v>
      </c>
    </row>
    <row r="1187" spans="1:11" x14ac:dyDescent="0.3">
      <c r="A1187" s="1" t="s">
        <v>3013</v>
      </c>
      <c r="B1187" t="s">
        <v>885</v>
      </c>
      <c r="C1187" t="s">
        <v>3014</v>
      </c>
      <c r="D1187">
        <v>1</v>
      </c>
      <c r="E1187" t="s">
        <v>766</v>
      </c>
      <c r="F1187">
        <f>LEN(C1187)-LEN(SUBSTITUTE(C1187,"-",))</f>
        <v>0</v>
      </c>
      <c r="G1187">
        <f t="shared" si="54"/>
        <v>0</v>
      </c>
      <c r="H1187" t="e">
        <f t="shared" si="55"/>
        <v>#VALUE!</v>
      </c>
      <c r="I1187" t="e">
        <f t="shared" si="56"/>
        <v>#VALUE!</v>
      </c>
      <c r="J1187" t="e">
        <f t="shared" si="56"/>
        <v>#VALUE!</v>
      </c>
      <c r="K1187" t="b" cm="1">
        <f t="array" ref="K1187">COUNT(FIND({0,1,2,3,4,5,6,7,8,9},J1187))&gt;0</f>
        <v>0</v>
      </c>
    </row>
    <row r="1188" spans="1:11" x14ac:dyDescent="0.3">
      <c r="A1188" s="1" t="s">
        <v>3015</v>
      </c>
      <c r="B1188" t="s">
        <v>885</v>
      </c>
      <c r="C1188" t="s">
        <v>3016</v>
      </c>
      <c r="D1188">
        <v>1</v>
      </c>
      <c r="E1188" t="s">
        <v>766</v>
      </c>
      <c r="F1188">
        <f>LEN(C1188)-LEN(SUBSTITUTE(C1188,"-",))</f>
        <v>2</v>
      </c>
      <c r="G1188">
        <f t="shared" si="54"/>
        <v>2</v>
      </c>
      <c r="H1188" t="str">
        <f t="shared" si="55"/>
        <v>Exportrechnungen</v>
      </c>
      <c r="I1188" t="e">
        <f t="shared" si="56"/>
        <v>#VALUE!</v>
      </c>
      <c r="J1188" t="e">
        <f t="shared" si="56"/>
        <v>#VALUE!</v>
      </c>
      <c r="K1188" t="b" cm="1">
        <f t="array" ref="K1188">COUNT(FIND({0,1,2,3,4,5,6,7,8,9},J1188))&gt;0</f>
        <v>0</v>
      </c>
    </row>
    <row r="1189" spans="1:11" x14ac:dyDescent="0.3">
      <c r="A1189" s="1" t="s">
        <v>3017</v>
      </c>
      <c r="B1189" t="s">
        <v>885</v>
      </c>
      <c r="C1189" t="s">
        <v>3018</v>
      </c>
      <c r="D1189">
        <v>1</v>
      </c>
      <c r="E1189" t="s">
        <v>766</v>
      </c>
      <c r="F1189">
        <f>LEN(C1189)-LEN(SUBSTITUTE(C1189,"-",))</f>
        <v>1</v>
      </c>
      <c r="G1189">
        <f t="shared" si="54"/>
        <v>1</v>
      </c>
      <c r="H1189" t="str">
        <f t="shared" si="55"/>
        <v>Liefersplitt FR</v>
      </c>
      <c r="I1189" t="e">
        <f t="shared" si="56"/>
        <v>#VALUE!</v>
      </c>
      <c r="J1189" t="str">
        <f t="shared" si="56"/>
        <v>Liefersplitt</v>
      </c>
      <c r="K1189" t="b" cm="1">
        <f t="array" ref="K1189">COUNT(FIND({0,1,2,3,4,5,6,7,8,9},J1189))&gt;0</f>
        <v>0</v>
      </c>
    </row>
    <row r="1190" spans="1:11" x14ac:dyDescent="0.3">
      <c r="A1190" s="1" t="s">
        <v>3019</v>
      </c>
      <c r="B1190" t="s">
        <v>885</v>
      </c>
      <c r="C1190" t="s">
        <v>3020</v>
      </c>
      <c r="D1190">
        <v>1</v>
      </c>
      <c r="E1190" t="s">
        <v>766</v>
      </c>
      <c r="F1190">
        <f>LEN(C1190)-LEN(SUBSTITUTE(C1190,"-",))</f>
        <v>1</v>
      </c>
      <c r="G1190">
        <f t="shared" si="54"/>
        <v>1</v>
      </c>
      <c r="H1190" t="str">
        <f t="shared" si="55"/>
        <v>Kostenlose Position wurde mit Wert berechnet</v>
      </c>
      <c r="I1190" t="e">
        <f t="shared" si="56"/>
        <v>#VALUE!</v>
      </c>
      <c r="J1190" t="str">
        <f t="shared" si="56"/>
        <v>Kostenlose</v>
      </c>
      <c r="K1190" t="b" cm="1">
        <f t="array" ref="K1190">COUNT(FIND({0,1,2,3,4,5,6,7,8,9},J1190))&gt;0</f>
        <v>0</v>
      </c>
    </row>
    <row r="1191" spans="1:11" x14ac:dyDescent="0.3">
      <c r="A1191" s="1" t="s">
        <v>3021</v>
      </c>
      <c r="B1191" t="s">
        <v>885</v>
      </c>
      <c r="C1191" t="s">
        <v>3022</v>
      </c>
      <c r="D1191">
        <v>1</v>
      </c>
      <c r="E1191" t="s">
        <v>766</v>
      </c>
      <c r="F1191">
        <f>LEN(C1191)-LEN(SUBSTITUTE(C1191,"-",))</f>
        <v>1</v>
      </c>
      <c r="G1191">
        <f t="shared" si="54"/>
        <v>1</v>
      </c>
      <c r="H1191" t="str">
        <f t="shared" si="55"/>
        <v>Filialreservierungen entnehmen / löschen</v>
      </c>
      <c r="I1191" t="e">
        <f t="shared" si="56"/>
        <v>#VALUE!</v>
      </c>
      <c r="J1191" t="str">
        <f t="shared" si="56"/>
        <v>Filialreservierungen</v>
      </c>
      <c r="K1191" t="b" cm="1">
        <f t="array" ref="K1191">COUNT(FIND({0,1,2,3,4,5,6,7,8,9},J1191))&gt;0</f>
        <v>0</v>
      </c>
    </row>
    <row r="1192" spans="1:11" x14ac:dyDescent="0.3">
      <c r="A1192" s="1" t="s">
        <v>3023</v>
      </c>
      <c r="B1192" t="s">
        <v>885</v>
      </c>
      <c r="C1192" t="s">
        <v>3024</v>
      </c>
      <c r="D1192">
        <v>1</v>
      </c>
      <c r="E1192" t="s">
        <v>766</v>
      </c>
      <c r="F1192">
        <f>LEN(C1192)-LEN(SUBSTITUTE(C1192,"-",))</f>
        <v>1</v>
      </c>
      <c r="G1192">
        <f t="shared" si="54"/>
        <v>1</v>
      </c>
      <c r="H1192" t="str">
        <f t="shared" si="55"/>
        <v>dirketanfragen ohne Ticket</v>
      </c>
      <c r="I1192" t="e">
        <f t="shared" si="56"/>
        <v>#VALUE!</v>
      </c>
      <c r="J1192" t="str">
        <f t="shared" si="56"/>
        <v>dirketanfragen</v>
      </c>
      <c r="K1192" t="b" cm="1">
        <f t="array" ref="K1192">COUNT(FIND({0,1,2,3,4,5,6,7,8,9},J1192))&gt;0</f>
        <v>0</v>
      </c>
    </row>
    <row r="1193" spans="1:11" x14ac:dyDescent="0.3">
      <c r="A1193" s="1" t="s">
        <v>3025</v>
      </c>
      <c r="B1193" t="s">
        <v>887</v>
      </c>
      <c r="C1193" t="s">
        <v>2108</v>
      </c>
      <c r="D1193">
        <v>1</v>
      </c>
      <c r="E1193" t="s">
        <v>766</v>
      </c>
      <c r="F1193">
        <f>LEN(C1193)-LEN(SUBSTITUTE(C1193,"-",))</f>
        <v>1</v>
      </c>
      <c r="G1193">
        <f t="shared" si="54"/>
        <v>1</v>
      </c>
      <c r="H1193" t="str">
        <f t="shared" si="55"/>
        <v>7094-Exporterweiterung für Artikelstammval.</v>
      </c>
      <c r="I1193" t="e">
        <f t="shared" si="56"/>
        <v>#VALUE!</v>
      </c>
      <c r="J1193" t="str">
        <f t="shared" si="56"/>
        <v>7094-Exporterweiterung</v>
      </c>
      <c r="K1193" t="b" cm="1">
        <f t="array" ref="K1193">COUNT(FIND({0,1,2,3,4,5,6,7,8,9},J1193))&gt;0</f>
        <v>1</v>
      </c>
    </row>
    <row r="1194" spans="1:11" x14ac:dyDescent="0.3">
      <c r="A1194" s="1" t="s">
        <v>3026</v>
      </c>
      <c r="B1194" t="s">
        <v>887</v>
      </c>
      <c r="C1194" t="s">
        <v>3027</v>
      </c>
      <c r="D1194">
        <v>1</v>
      </c>
      <c r="E1194" t="s">
        <v>766</v>
      </c>
      <c r="F1194">
        <f>LEN(C1194)-LEN(SUBSTITUTE(C1194,"-",))</f>
        <v>1</v>
      </c>
      <c r="G1194">
        <f t="shared" si="54"/>
        <v>1</v>
      </c>
      <c r="H1194" t="str">
        <f t="shared" si="55"/>
        <v>RatePay Anpassungen</v>
      </c>
      <c r="I1194" t="e">
        <f t="shared" si="56"/>
        <v>#VALUE!</v>
      </c>
      <c r="J1194" t="str">
        <f t="shared" si="56"/>
        <v>RatePay</v>
      </c>
      <c r="K1194" t="b" cm="1">
        <f t="array" ref="K1194">COUNT(FIND({0,1,2,3,4,5,6,7,8,9},J1194))&gt;0</f>
        <v>0</v>
      </c>
    </row>
    <row r="1195" spans="1:11" x14ac:dyDescent="0.3">
      <c r="A1195" s="1" t="s">
        <v>3028</v>
      </c>
      <c r="B1195" t="s">
        <v>887</v>
      </c>
      <c r="C1195" t="s">
        <v>3029</v>
      </c>
      <c r="D1195">
        <v>1</v>
      </c>
      <c r="E1195" t="s">
        <v>766</v>
      </c>
      <c r="F1195">
        <f>LEN(C1195)-LEN(SUBSTITUTE(C1195,"-",))</f>
        <v>0</v>
      </c>
      <c r="G1195">
        <f t="shared" si="54"/>
        <v>0</v>
      </c>
      <c r="H1195" t="e">
        <f t="shared" si="55"/>
        <v>#VALUE!</v>
      </c>
      <c r="I1195" t="e">
        <f t="shared" si="56"/>
        <v>#VALUE!</v>
      </c>
      <c r="J1195" t="e">
        <f t="shared" si="56"/>
        <v>#VALUE!</v>
      </c>
      <c r="K1195" t="b" cm="1">
        <f t="array" ref="K1195">COUNT(FIND({0,1,2,3,4,5,6,7,8,9},J1195))&gt;0</f>
        <v>0</v>
      </c>
    </row>
    <row r="1196" spans="1:11" x14ac:dyDescent="0.3">
      <c r="A1196" s="1" t="s">
        <v>3030</v>
      </c>
      <c r="B1196" t="s">
        <v>887</v>
      </c>
      <c r="C1196" t="s">
        <v>3031</v>
      </c>
      <c r="D1196">
        <v>1</v>
      </c>
      <c r="E1196" t="s">
        <v>766</v>
      </c>
      <c r="F1196">
        <f>LEN(C1196)-LEN(SUBSTITUTE(C1196,"-",))</f>
        <v>3</v>
      </c>
      <c r="G1196">
        <f t="shared" si="54"/>
        <v>2</v>
      </c>
      <c r="H1196" t="str">
        <f t="shared" si="55"/>
        <v>Clearing - Differenzen auf Kundenkonto</v>
      </c>
      <c r="I1196" t="e">
        <f t="shared" si="56"/>
        <v>#VALUE!</v>
      </c>
      <c r="J1196" t="str">
        <f t="shared" si="56"/>
        <v>Clearing</v>
      </c>
      <c r="K1196" t="b" cm="1">
        <f t="array" ref="K1196">COUNT(FIND({0,1,2,3,4,5,6,7,8,9},J1196))&gt;0</f>
        <v>0</v>
      </c>
    </row>
    <row r="1197" spans="1:11" x14ac:dyDescent="0.3">
      <c r="A1197" s="1" t="s">
        <v>3032</v>
      </c>
      <c r="B1197" t="s">
        <v>887</v>
      </c>
      <c r="C1197" t="s">
        <v>3033</v>
      </c>
      <c r="D1197">
        <v>1</v>
      </c>
      <c r="E1197" t="s">
        <v>766</v>
      </c>
      <c r="F1197">
        <f>LEN(C1197)-LEN(SUBSTITUTE(C1197,"-",))</f>
        <v>1</v>
      </c>
      <c r="G1197">
        <f t="shared" si="54"/>
        <v>1</v>
      </c>
      <c r="H1197" t="str">
        <f t="shared" si="55"/>
        <v>Musterprozess</v>
      </c>
      <c r="I1197" t="e">
        <f t="shared" si="56"/>
        <v>#VALUE!</v>
      </c>
      <c r="J1197" t="e">
        <f t="shared" si="56"/>
        <v>#VALUE!</v>
      </c>
      <c r="K1197" t="b" cm="1">
        <f t="array" ref="K1197">COUNT(FIND({0,1,2,3,4,5,6,7,8,9},J1197))&gt;0</f>
        <v>0</v>
      </c>
    </row>
    <row r="1198" spans="1:11" x14ac:dyDescent="0.3">
      <c r="A1198" s="1" t="s">
        <v>3034</v>
      </c>
      <c r="B1198" t="s">
        <v>887</v>
      </c>
      <c r="C1198" t="s">
        <v>3035</v>
      </c>
      <c r="D1198">
        <v>1</v>
      </c>
      <c r="E1198" t="s">
        <v>766</v>
      </c>
      <c r="F1198">
        <f>LEN(C1198)-LEN(SUBSTITUTE(C1198,"-",))</f>
        <v>1</v>
      </c>
      <c r="G1198">
        <f t="shared" si="54"/>
        <v>1</v>
      </c>
      <c r="H1198" t="str">
        <f t="shared" si="55"/>
        <v>QM CutOver</v>
      </c>
      <c r="I1198" t="e">
        <f t="shared" si="56"/>
        <v>#VALUE!</v>
      </c>
      <c r="J1198" t="str">
        <f t="shared" si="56"/>
        <v>QM</v>
      </c>
      <c r="K1198" t="b" cm="1">
        <f t="array" ref="K1198">COUNT(FIND({0,1,2,3,4,5,6,7,8,9},J1198))&gt;0</f>
        <v>0</v>
      </c>
    </row>
    <row r="1199" spans="1:11" x14ac:dyDescent="0.3">
      <c r="A1199" s="1" t="s">
        <v>3036</v>
      </c>
      <c r="B1199" t="s">
        <v>887</v>
      </c>
      <c r="C1199" t="s">
        <v>3037</v>
      </c>
      <c r="D1199">
        <v>1</v>
      </c>
      <c r="E1199" t="s">
        <v>766</v>
      </c>
      <c r="F1199">
        <f>LEN(C1199)-LEN(SUBSTITUTE(C1199,"-",))</f>
        <v>1</v>
      </c>
      <c r="G1199">
        <f t="shared" si="54"/>
        <v>1</v>
      </c>
      <c r="H1199" t="str">
        <f t="shared" si="55"/>
        <v>Fokusthemen KUZ</v>
      </c>
      <c r="I1199" t="e">
        <f t="shared" si="56"/>
        <v>#VALUE!</v>
      </c>
      <c r="J1199" t="str">
        <f t="shared" si="56"/>
        <v>Fokusthemen</v>
      </c>
      <c r="K1199" t="b" cm="1">
        <f t="array" ref="K1199">COUNT(FIND({0,1,2,3,4,5,6,7,8,9},J1199))&gt;0</f>
        <v>0</v>
      </c>
    </row>
    <row r="1200" spans="1:11" x14ac:dyDescent="0.3">
      <c r="A1200" s="1" t="s">
        <v>3038</v>
      </c>
      <c r="B1200" t="s">
        <v>887</v>
      </c>
      <c r="C1200" t="s">
        <v>3039</v>
      </c>
      <c r="D1200">
        <v>1</v>
      </c>
      <c r="E1200" t="s">
        <v>766</v>
      </c>
      <c r="F1200">
        <f>LEN(C1200)-LEN(SUBSTITUTE(C1200,"-",))</f>
        <v>1</v>
      </c>
      <c r="G1200">
        <f t="shared" si="54"/>
        <v>1</v>
      </c>
      <c r="H1200" t="str">
        <f t="shared" si="55"/>
        <v>Erweiterungen Versanddienstleister</v>
      </c>
      <c r="I1200" t="e">
        <f t="shared" si="56"/>
        <v>#VALUE!</v>
      </c>
      <c r="J1200" t="str">
        <f t="shared" si="56"/>
        <v>Erweiterungen</v>
      </c>
      <c r="K1200" t="b" cm="1">
        <f t="array" ref="K1200">COUNT(FIND({0,1,2,3,4,5,6,7,8,9},J1200))&gt;0</f>
        <v>0</v>
      </c>
    </row>
    <row r="1201" spans="1:11" x14ac:dyDescent="0.3">
      <c r="A1201" s="1" t="s">
        <v>3040</v>
      </c>
      <c r="B1201" t="s">
        <v>887</v>
      </c>
      <c r="C1201" t="s">
        <v>3041</v>
      </c>
      <c r="D1201">
        <v>1</v>
      </c>
      <c r="E1201" t="s">
        <v>766</v>
      </c>
      <c r="F1201">
        <f>LEN(C1201)-LEN(SUBSTITUTE(C1201,"-",))</f>
        <v>1</v>
      </c>
      <c r="G1201">
        <f t="shared" si="54"/>
        <v>1</v>
      </c>
      <c r="H1201" t="str">
        <f t="shared" si="55"/>
        <v>Elektronischer Kontoauszug</v>
      </c>
      <c r="I1201" t="e">
        <f t="shared" si="56"/>
        <v>#VALUE!</v>
      </c>
      <c r="J1201" t="str">
        <f t="shared" si="56"/>
        <v>Elektronischer</v>
      </c>
      <c r="K1201" t="b" cm="1">
        <f t="array" ref="K1201">COUNT(FIND({0,1,2,3,4,5,6,7,8,9},J1201))&gt;0</f>
        <v>0</v>
      </c>
    </row>
    <row r="1202" spans="1:11" x14ac:dyDescent="0.3">
      <c r="A1202" s="1" t="s">
        <v>3042</v>
      </c>
      <c r="B1202" t="s">
        <v>887</v>
      </c>
      <c r="C1202" t="s">
        <v>3043</v>
      </c>
      <c r="D1202">
        <v>1</v>
      </c>
      <c r="E1202" t="s">
        <v>766</v>
      </c>
      <c r="F1202">
        <f>LEN(C1202)-LEN(SUBSTITUTE(C1202,"-",))</f>
        <v>2</v>
      </c>
      <c r="G1202">
        <f t="shared" si="54"/>
        <v>2</v>
      </c>
      <c r="H1202" t="str">
        <f t="shared" si="55"/>
        <v xml:space="preserve"> B2B Onlineauftritt</v>
      </c>
      <c r="I1202" t="e">
        <f t="shared" si="56"/>
        <v>#VALUE!</v>
      </c>
      <c r="J1202" t="str">
        <f t="shared" si="56"/>
        <v/>
      </c>
      <c r="K1202" t="b" cm="1">
        <f t="array" ref="K1202">COUNT(FIND({0,1,2,3,4,5,6,7,8,9},J1202))&gt;0</f>
        <v>0</v>
      </c>
    </row>
    <row r="1203" spans="1:11" x14ac:dyDescent="0.3">
      <c r="A1203" s="1" t="s">
        <v>3044</v>
      </c>
      <c r="B1203" t="s">
        <v>887</v>
      </c>
      <c r="C1203" t="s">
        <v>3045</v>
      </c>
      <c r="D1203">
        <v>1</v>
      </c>
      <c r="E1203" t="s">
        <v>766</v>
      </c>
      <c r="F1203">
        <f>LEN(C1203)-LEN(SUBSTITUTE(C1203,"-",))</f>
        <v>2</v>
      </c>
      <c r="G1203">
        <f t="shared" si="54"/>
        <v>2</v>
      </c>
      <c r="H1203" t="str">
        <f t="shared" si="55"/>
        <v>ERP</v>
      </c>
      <c r="I1203" t="e">
        <f t="shared" si="56"/>
        <v>#VALUE!</v>
      </c>
      <c r="J1203" t="e">
        <f t="shared" si="56"/>
        <v>#VALUE!</v>
      </c>
      <c r="K1203" t="b" cm="1">
        <f t="array" ref="K1203">COUNT(FIND({0,1,2,3,4,5,6,7,8,9},J1203))&gt;0</f>
        <v>0</v>
      </c>
    </row>
    <row r="1204" spans="1:11" x14ac:dyDescent="0.3">
      <c r="A1204" s="1" t="s">
        <v>3046</v>
      </c>
      <c r="B1204" t="s">
        <v>887</v>
      </c>
      <c r="C1204" t="s">
        <v>3047</v>
      </c>
      <c r="D1204">
        <v>1</v>
      </c>
      <c r="E1204" t="s">
        <v>766</v>
      </c>
      <c r="F1204">
        <f>LEN(C1204)-LEN(SUBSTITUTE(C1204,"-",))</f>
        <v>0</v>
      </c>
      <c r="G1204">
        <f t="shared" si="54"/>
        <v>0</v>
      </c>
      <c r="H1204" t="e">
        <f t="shared" si="55"/>
        <v>#VALUE!</v>
      </c>
      <c r="I1204" t="e">
        <f t="shared" si="56"/>
        <v>#VALUE!</v>
      </c>
      <c r="J1204" t="e">
        <f t="shared" si="56"/>
        <v>#VALUE!</v>
      </c>
      <c r="K1204" t="b" cm="1">
        <f t="array" ref="K1204">COUNT(FIND({0,1,2,3,4,5,6,7,8,9},J1204))&gt;0</f>
        <v>0</v>
      </c>
    </row>
    <row r="1205" spans="1:11" x14ac:dyDescent="0.3">
      <c r="A1205" s="1" t="s">
        <v>3048</v>
      </c>
      <c r="B1205" t="s">
        <v>887</v>
      </c>
      <c r="C1205" t="s">
        <v>3049</v>
      </c>
      <c r="D1205">
        <v>1</v>
      </c>
      <c r="E1205" t="s">
        <v>766</v>
      </c>
      <c r="F1205">
        <f>LEN(C1205)-LEN(SUBSTITUTE(C1205,"-",))</f>
        <v>1</v>
      </c>
      <c r="G1205">
        <f t="shared" si="54"/>
        <v>1</v>
      </c>
      <c r="H1205" t="str">
        <f t="shared" si="55"/>
        <v>Jagdscheine</v>
      </c>
      <c r="I1205" t="e">
        <f t="shared" si="56"/>
        <v>#VALUE!</v>
      </c>
      <c r="J1205" t="e">
        <f t="shared" si="56"/>
        <v>#VALUE!</v>
      </c>
      <c r="K1205" t="b" cm="1">
        <f t="array" ref="K1205">COUNT(FIND({0,1,2,3,4,5,6,7,8,9},J1205))&gt;0</f>
        <v>0</v>
      </c>
    </row>
    <row r="1206" spans="1:11" x14ac:dyDescent="0.3">
      <c r="A1206" s="1" t="s">
        <v>3050</v>
      </c>
      <c r="B1206" t="s">
        <v>887</v>
      </c>
      <c r="C1206" t="s">
        <v>3051</v>
      </c>
      <c r="D1206">
        <v>1</v>
      </c>
      <c r="E1206" t="s">
        <v>766</v>
      </c>
      <c r="F1206">
        <f>LEN(C1206)-LEN(SUBSTITUTE(C1206,"-",))</f>
        <v>2</v>
      </c>
      <c r="G1206">
        <f t="shared" si="54"/>
        <v>2</v>
      </c>
      <c r="H1206" t="str">
        <f t="shared" si="55"/>
        <v>Cockpit</v>
      </c>
      <c r="I1206" t="e">
        <f t="shared" si="56"/>
        <v>#VALUE!</v>
      </c>
      <c r="J1206" t="e">
        <f t="shared" si="56"/>
        <v>#VALUE!</v>
      </c>
      <c r="K1206" t="b" cm="1">
        <f t="array" ref="K1206">COUNT(FIND({0,1,2,3,4,5,6,7,8,9},J1206))&gt;0</f>
        <v>0</v>
      </c>
    </row>
    <row r="1207" spans="1:11" x14ac:dyDescent="0.3">
      <c r="A1207" s="1" t="s">
        <v>3052</v>
      </c>
      <c r="B1207" t="s">
        <v>887</v>
      </c>
      <c r="C1207" t="s">
        <v>3053</v>
      </c>
      <c r="D1207">
        <v>1</v>
      </c>
      <c r="E1207" t="s">
        <v>766</v>
      </c>
      <c r="F1207">
        <f>LEN(C1207)-LEN(SUBSTITUTE(C1207,"-",))</f>
        <v>1</v>
      </c>
      <c r="G1207">
        <f t="shared" si="54"/>
        <v>1</v>
      </c>
      <c r="H1207" t="str">
        <f t="shared" si="55"/>
        <v>Kreditkarten Rücklastschriften automatisieren</v>
      </c>
      <c r="I1207" t="e">
        <f t="shared" si="56"/>
        <v>#VALUE!</v>
      </c>
      <c r="J1207" t="str">
        <f t="shared" si="56"/>
        <v>Kreditkarten</v>
      </c>
      <c r="K1207" t="b" cm="1">
        <f t="array" ref="K1207">COUNT(FIND({0,1,2,3,4,5,6,7,8,9},J1207))&gt;0</f>
        <v>0</v>
      </c>
    </row>
    <row r="1208" spans="1:11" x14ac:dyDescent="0.3">
      <c r="A1208" s="1" t="s">
        <v>3054</v>
      </c>
      <c r="B1208" t="s">
        <v>887</v>
      </c>
      <c r="C1208" t="s">
        <v>3055</v>
      </c>
      <c r="D1208">
        <v>1</v>
      </c>
      <c r="E1208" t="s">
        <v>766</v>
      </c>
      <c r="F1208">
        <f>LEN(C1208)-LEN(SUBSTITUTE(C1208,"-",))</f>
        <v>1</v>
      </c>
      <c r="G1208">
        <f t="shared" si="54"/>
        <v>1</v>
      </c>
      <c r="H1208" t="str">
        <f t="shared" si="55"/>
        <v>SAP Investitionsmanagement</v>
      </c>
      <c r="I1208" t="e">
        <f t="shared" si="56"/>
        <v>#VALUE!</v>
      </c>
      <c r="J1208" t="str">
        <f t="shared" si="56"/>
        <v>SAP</v>
      </c>
      <c r="K1208" t="b" cm="1">
        <f t="array" ref="K1208">COUNT(FIND({0,1,2,3,4,5,6,7,8,9},J1208))&gt;0</f>
        <v>0</v>
      </c>
    </row>
    <row r="1209" spans="1:11" x14ac:dyDescent="0.3">
      <c r="A1209" s="1" t="s">
        <v>3056</v>
      </c>
      <c r="B1209" t="s">
        <v>887</v>
      </c>
      <c r="C1209" t="s">
        <v>3057</v>
      </c>
      <c r="D1209">
        <v>1</v>
      </c>
      <c r="E1209" t="s">
        <v>766</v>
      </c>
      <c r="F1209">
        <f>LEN(C1209)-LEN(SUBSTITUTE(C1209,"-",))</f>
        <v>1</v>
      </c>
      <c r="G1209">
        <f t="shared" si="54"/>
        <v>1</v>
      </c>
      <c r="H1209" t="str">
        <f t="shared" si="55"/>
        <v>Verfügbarkeitskennzeichen (+NullNali)</v>
      </c>
      <c r="I1209" t="e">
        <f t="shared" si="56"/>
        <v>#VALUE!</v>
      </c>
      <c r="J1209" t="str">
        <f t="shared" si="56"/>
        <v>Verfügbarkeitskennzeichen</v>
      </c>
      <c r="K1209" t="b" cm="1">
        <f t="array" ref="K1209">COUNT(FIND({0,1,2,3,4,5,6,7,8,9},J1209))&gt;0</f>
        <v>0</v>
      </c>
    </row>
    <row r="1210" spans="1:11" x14ac:dyDescent="0.3">
      <c r="A1210" s="1" t="s">
        <v>3058</v>
      </c>
      <c r="B1210" t="s">
        <v>887</v>
      </c>
      <c r="C1210" t="s">
        <v>3059</v>
      </c>
      <c r="D1210">
        <v>1</v>
      </c>
      <c r="E1210" t="s">
        <v>766</v>
      </c>
      <c r="F1210">
        <f>LEN(C1210)-LEN(SUBSTITUTE(C1210,"-",))</f>
        <v>2</v>
      </c>
      <c r="G1210">
        <f t="shared" si="54"/>
        <v>2</v>
      </c>
      <c r="H1210" t="str">
        <f t="shared" si="55"/>
        <v>Prozesse</v>
      </c>
      <c r="I1210" t="e">
        <f t="shared" si="56"/>
        <v>#VALUE!</v>
      </c>
      <c r="J1210" t="e">
        <f t="shared" si="56"/>
        <v>#VALUE!</v>
      </c>
      <c r="K1210" t="b" cm="1">
        <f t="array" ref="K1210">COUNT(FIND({0,1,2,3,4,5,6,7,8,9},J1210))&gt;0</f>
        <v>0</v>
      </c>
    </row>
    <row r="1211" spans="1:11" x14ac:dyDescent="0.3">
      <c r="A1211" s="1" t="s">
        <v>3060</v>
      </c>
      <c r="B1211" t="s">
        <v>887</v>
      </c>
      <c r="C1211" t="s">
        <v>3061</v>
      </c>
      <c r="D1211">
        <v>1</v>
      </c>
      <c r="E1211" t="s">
        <v>766</v>
      </c>
      <c r="F1211">
        <f>LEN(C1211)-LEN(SUBSTITUTE(C1211,"-",))</f>
        <v>0</v>
      </c>
      <c r="G1211">
        <f t="shared" si="54"/>
        <v>0</v>
      </c>
      <c r="H1211" t="e">
        <f t="shared" si="55"/>
        <v>#VALUE!</v>
      </c>
      <c r="I1211" t="e">
        <f t="shared" si="56"/>
        <v>#VALUE!</v>
      </c>
      <c r="J1211" t="e">
        <f t="shared" si="56"/>
        <v>#VALUE!</v>
      </c>
      <c r="K1211" t="b" cm="1">
        <f t="array" ref="K1211">COUNT(FIND({0,1,2,3,4,5,6,7,8,9},J1211))&gt;0</f>
        <v>0</v>
      </c>
    </row>
    <row r="1212" spans="1:11" x14ac:dyDescent="0.3">
      <c r="A1212" s="1" t="s">
        <v>3062</v>
      </c>
      <c r="B1212" t="s">
        <v>887</v>
      </c>
      <c r="C1212" t="s">
        <v>3063</v>
      </c>
      <c r="D1212">
        <v>1</v>
      </c>
      <c r="E1212" t="s">
        <v>766</v>
      </c>
      <c r="F1212">
        <f>LEN(C1212)-LEN(SUBSTITUTE(C1212,"-",))</f>
        <v>1</v>
      </c>
      <c r="G1212">
        <f t="shared" si="54"/>
        <v>1</v>
      </c>
      <c r="H1212" t="str">
        <f t="shared" si="55"/>
        <v>OutBound OptIn</v>
      </c>
      <c r="I1212" t="e">
        <f t="shared" si="56"/>
        <v>#VALUE!</v>
      </c>
      <c r="J1212" t="str">
        <f t="shared" si="56"/>
        <v>OutBound</v>
      </c>
      <c r="K1212" t="b" cm="1">
        <f t="array" ref="K1212">COUNT(FIND({0,1,2,3,4,5,6,7,8,9},J1212))&gt;0</f>
        <v>0</v>
      </c>
    </row>
    <row r="1213" spans="1:11" x14ac:dyDescent="0.3">
      <c r="A1213" s="1" t="s">
        <v>3064</v>
      </c>
      <c r="B1213" t="s">
        <v>887</v>
      </c>
      <c r="C1213" t="s">
        <v>3065</v>
      </c>
      <c r="D1213">
        <v>1</v>
      </c>
      <c r="E1213" t="s">
        <v>766</v>
      </c>
      <c r="F1213">
        <f>LEN(C1213)-LEN(SUBSTITUTE(C1213,"-",))</f>
        <v>1</v>
      </c>
      <c r="G1213">
        <f t="shared" si="54"/>
        <v>1</v>
      </c>
      <c r="H1213" t="str">
        <f t="shared" si="55"/>
        <v xml:space="preserve"> Ablösung Artikeldifferenzbeleg</v>
      </c>
      <c r="I1213" t="e">
        <f t="shared" si="56"/>
        <v>#VALUE!</v>
      </c>
      <c r="J1213" t="str">
        <f t="shared" si="56"/>
        <v/>
      </c>
      <c r="K1213" t="b" cm="1">
        <f t="array" ref="K1213">COUNT(FIND({0,1,2,3,4,5,6,7,8,9},J1213))&gt;0</f>
        <v>0</v>
      </c>
    </row>
    <row r="1214" spans="1:11" x14ac:dyDescent="0.3">
      <c r="A1214" s="1" t="s">
        <v>3066</v>
      </c>
      <c r="B1214" t="s">
        <v>887</v>
      </c>
      <c r="C1214" t="s">
        <v>3067</v>
      </c>
      <c r="D1214">
        <v>1</v>
      </c>
      <c r="E1214" t="s">
        <v>766</v>
      </c>
      <c r="F1214">
        <f>LEN(C1214)-LEN(SUBSTITUTE(C1214,"-",))</f>
        <v>1</v>
      </c>
      <c r="G1214">
        <f t="shared" si="54"/>
        <v>1</v>
      </c>
      <c r="H1214" t="str">
        <f t="shared" si="55"/>
        <v>SEPA Formatbaum</v>
      </c>
      <c r="I1214" t="e">
        <f t="shared" si="56"/>
        <v>#VALUE!</v>
      </c>
      <c r="J1214" t="str">
        <f t="shared" si="56"/>
        <v>SEPA</v>
      </c>
      <c r="K1214" t="b" cm="1">
        <f t="array" ref="K1214">COUNT(FIND({0,1,2,3,4,5,6,7,8,9},J1214))&gt;0</f>
        <v>0</v>
      </c>
    </row>
    <row r="1215" spans="1:11" x14ac:dyDescent="0.3">
      <c r="A1215" s="1" t="s">
        <v>3068</v>
      </c>
      <c r="B1215" t="s">
        <v>887</v>
      </c>
      <c r="C1215" t="s">
        <v>3069</v>
      </c>
      <c r="D1215">
        <v>1</v>
      </c>
      <c r="E1215" t="s">
        <v>766</v>
      </c>
      <c r="F1215">
        <f>LEN(C1215)-LEN(SUBSTITUTE(C1215,"-",))</f>
        <v>1</v>
      </c>
      <c r="G1215">
        <f t="shared" si="54"/>
        <v>1</v>
      </c>
      <c r="H1215" t="str">
        <f t="shared" si="55"/>
        <v>Projekt SAP Warengruppenstruktur / Produkthierarchie</v>
      </c>
      <c r="I1215" t="e">
        <f t="shared" si="56"/>
        <v>#VALUE!</v>
      </c>
      <c r="J1215" t="str">
        <f t="shared" si="56"/>
        <v>Projekt</v>
      </c>
      <c r="K1215" t="b" cm="1">
        <f t="array" ref="K1215">COUNT(FIND({0,1,2,3,4,5,6,7,8,9},J1215))&gt;0</f>
        <v>0</v>
      </c>
    </row>
    <row r="1216" spans="1:11" x14ac:dyDescent="0.3">
      <c r="A1216" s="1" t="s">
        <v>3070</v>
      </c>
      <c r="B1216" t="s">
        <v>887</v>
      </c>
      <c r="C1216" t="s">
        <v>3071</v>
      </c>
      <c r="D1216">
        <v>1</v>
      </c>
      <c r="E1216" t="s">
        <v>766</v>
      </c>
      <c r="F1216">
        <f>LEN(C1216)-LEN(SUBSTITUTE(C1216,"-",))</f>
        <v>3</v>
      </c>
      <c r="G1216">
        <f t="shared" si="54"/>
        <v>2</v>
      </c>
      <c r="H1216" t="str">
        <f t="shared" si="55"/>
        <v>, Bewertungs- und Buchungsprüfungen</v>
      </c>
      <c r="I1216" t="e">
        <f t="shared" si="56"/>
        <v>#VALUE!</v>
      </c>
      <c r="J1216" t="str">
        <f t="shared" si="56"/>
        <v>,</v>
      </c>
      <c r="K1216" t="b" cm="1">
        <f t="array" ref="K1216">COUNT(FIND({0,1,2,3,4,5,6,7,8,9},J1216))&gt;0</f>
        <v>0</v>
      </c>
    </row>
    <row r="1217" spans="1:11" x14ac:dyDescent="0.3">
      <c r="A1217" s="1" t="s">
        <v>3072</v>
      </c>
      <c r="B1217" t="s">
        <v>887</v>
      </c>
      <c r="C1217" t="s">
        <v>3073</v>
      </c>
      <c r="D1217">
        <v>1</v>
      </c>
      <c r="E1217" t="s">
        <v>766</v>
      </c>
      <c r="F1217">
        <f>LEN(C1217)-LEN(SUBSTITUTE(C1217,"-",))</f>
        <v>1</v>
      </c>
      <c r="G1217">
        <f t="shared" si="54"/>
        <v>1</v>
      </c>
      <c r="H1217" t="str">
        <f t="shared" si="55"/>
        <v>Test ZFI_043 abgel. Mandate</v>
      </c>
      <c r="I1217" t="e">
        <f t="shared" si="56"/>
        <v>#VALUE!</v>
      </c>
      <c r="J1217" t="str">
        <f t="shared" si="56"/>
        <v>Test</v>
      </c>
      <c r="K1217" t="b" cm="1">
        <f t="array" ref="K1217">COUNT(FIND({0,1,2,3,4,5,6,7,8,9},J1217))&gt;0</f>
        <v>0</v>
      </c>
    </row>
    <row r="1218" spans="1:11" x14ac:dyDescent="0.3">
      <c r="A1218" s="1" t="s">
        <v>3074</v>
      </c>
      <c r="B1218" t="s">
        <v>887</v>
      </c>
      <c r="C1218" t="s">
        <v>3075</v>
      </c>
      <c r="D1218">
        <v>1</v>
      </c>
      <c r="E1218" t="s">
        <v>766</v>
      </c>
      <c r="F1218">
        <f>LEN(C1218)-LEN(SUBSTITUTE(C1218,"-",))</f>
        <v>0</v>
      </c>
      <c r="G1218">
        <f t="shared" si="54"/>
        <v>0</v>
      </c>
      <c r="H1218" t="e">
        <f t="shared" si="55"/>
        <v>#VALUE!</v>
      </c>
      <c r="I1218" t="e">
        <f t="shared" si="56"/>
        <v>#VALUE!</v>
      </c>
      <c r="J1218" t="e">
        <f t="shared" si="56"/>
        <v>#VALUE!</v>
      </c>
      <c r="K1218" t="b" cm="1">
        <f t="array" ref="K1218">COUNT(FIND({0,1,2,3,4,5,6,7,8,9},J1218))&gt;0</f>
        <v>0</v>
      </c>
    </row>
    <row r="1219" spans="1:11" x14ac:dyDescent="0.3">
      <c r="A1219" s="1" t="s">
        <v>3076</v>
      </c>
      <c r="B1219" t="s">
        <v>887</v>
      </c>
      <c r="C1219" t="s">
        <v>3077</v>
      </c>
      <c r="D1219">
        <v>1</v>
      </c>
      <c r="E1219" t="s">
        <v>766</v>
      </c>
      <c r="F1219">
        <f>LEN(C1219)-LEN(SUBSTITUTE(C1219,"-",))</f>
        <v>0</v>
      </c>
      <c r="G1219">
        <f t="shared" ref="G1219:G1282" si="57">IF(F1219&gt;1,2,F1219)</f>
        <v>0</v>
      </c>
      <c r="H1219" t="e">
        <f t="shared" ref="H1219:H1282" si="58">RIGHT($C1219,LEN($C1219)-SEARCH("#",SUBSTITUTE($C1219,"-","#",G1219)))</f>
        <v>#VALUE!</v>
      </c>
      <c r="I1219" t="e">
        <f t="shared" ref="I1219:J1282" si="59">LEFT(G1219,SEARCH(" ",G1219,1)-1)</f>
        <v>#VALUE!</v>
      </c>
      <c r="J1219" t="e">
        <f t="shared" si="59"/>
        <v>#VALUE!</v>
      </c>
      <c r="K1219" t="b" cm="1">
        <f t="array" ref="K1219">COUNT(FIND({0,1,2,3,4,5,6,7,8,9},J1219))&gt;0</f>
        <v>0</v>
      </c>
    </row>
    <row r="1220" spans="1:11" x14ac:dyDescent="0.3">
      <c r="A1220" s="1" t="s">
        <v>3078</v>
      </c>
      <c r="B1220" t="s">
        <v>887</v>
      </c>
      <c r="C1220" t="s">
        <v>3079</v>
      </c>
      <c r="D1220">
        <v>1</v>
      </c>
      <c r="E1220" t="s">
        <v>766</v>
      </c>
      <c r="F1220">
        <f>LEN(C1220)-LEN(SUBSTITUTE(C1220,"-",))</f>
        <v>1</v>
      </c>
      <c r="G1220">
        <f t="shared" si="57"/>
        <v>1</v>
      </c>
      <c r="H1220" t="str">
        <f t="shared" si="58"/>
        <v xml:space="preserve"> Lieferscheine OMS</v>
      </c>
      <c r="I1220" t="e">
        <f t="shared" si="59"/>
        <v>#VALUE!</v>
      </c>
      <c r="J1220" t="str">
        <f t="shared" si="59"/>
        <v/>
      </c>
      <c r="K1220" t="b" cm="1">
        <f t="array" ref="K1220">COUNT(FIND({0,1,2,3,4,5,6,7,8,9},J1220))&gt;0</f>
        <v>0</v>
      </c>
    </row>
    <row r="1221" spans="1:11" x14ac:dyDescent="0.3">
      <c r="A1221" s="1" t="s">
        <v>3080</v>
      </c>
      <c r="B1221" t="s">
        <v>889</v>
      </c>
      <c r="C1221" t="s">
        <v>2644</v>
      </c>
      <c r="D1221">
        <v>1</v>
      </c>
      <c r="E1221" t="s">
        <v>766</v>
      </c>
      <c r="F1221">
        <f>LEN(C1221)-LEN(SUBSTITUTE(C1221,"-",))</f>
        <v>1</v>
      </c>
      <c r="G1221">
        <f t="shared" si="57"/>
        <v>1</v>
      </c>
      <c r="H1221" t="str">
        <f t="shared" si="58"/>
        <v>fehlende Größe beim Spiegeln von Muli</v>
      </c>
      <c r="I1221" t="e">
        <f t="shared" si="59"/>
        <v>#VALUE!</v>
      </c>
      <c r="J1221" t="str">
        <f t="shared" si="59"/>
        <v>fehlende</v>
      </c>
      <c r="K1221" t="b" cm="1">
        <f t="array" ref="K1221">COUNT(FIND({0,1,2,3,4,5,6,7,8,9},J1221))&gt;0</f>
        <v>0</v>
      </c>
    </row>
    <row r="1222" spans="1:11" x14ac:dyDescent="0.3">
      <c r="A1222" s="1" t="s">
        <v>3081</v>
      </c>
      <c r="B1222" t="s">
        <v>889</v>
      </c>
      <c r="C1222" t="s">
        <v>3082</v>
      </c>
      <c r="D1222">
        <v>1</v>
      </c>
      <c r="E1222" t="s">
        <v>766</v>
      </c>
      <c r="F1222">
        <f>LEN(C1222)-LEN(SUBSTITUTE(C1222,"-",))</f>
        <v>1</v>
      </c>
      <c r="G1222">
        <f t="shared" si="57"/>
        <v>1</v>
      </c>
      <c r="H1222" t="str">
        <f t="shared" si="58"/>
        <v>Rohmuli keine Artikelanlage möglich</v>
      </c>
      <c r="I1222" t="e">
        <f t="shared" si="59"/>
        <v>#VALUE!</v>
      </c>
      <c r="J1222" t="str">
        <f t="shared" si="59"/>
        <v>Rohmuli</v>
      </c>
      <c r="K1222" t="b" cm="1">
        <f t="array" ref="K1222">COUNT(FIND({0,1,2,3,4,5,6,7,8,9},J1222))&gt;0</f>
        <v>0</v>
      </c>
    </row>
    <row r="1223" spans="1:11" x14ac:dyDescent="0.3">
      <c r="A1223" s="1" t="s">
        <v>3083</v>
      </c>
      <c r="B1223" t="s">
        <v>889</v>
      </c>
      <c r="C1223" t="s">
        <v>3084</v>
      </c>
      <c r="D1223">
        <v>1</v>
      </c>
      <c r="E1223" t="s">
        <v>766</v>
      </c>
      <c r="F1223">
        <f>LEN(C1223)-LEN(SUBSTITUTE(C1223,"-",))</f>
        <v>1</v>
      </c>
      <c r="G1223">
        <f t="shared" si="57"/>
        <v>1</v>
      </c>
      <c r="H1223" t="str">
        <f t="shared" si="58"/>
        <v>Änderung Markenname</v>
      </c>
      <c r="I1223" t="e">
        <f t="shared" si="59"/>
        <v>#VALUE!</v>
      </c>
      <c r="J1223" t="str">
        <f t="shared" si="59"/>
        <v>Änderung</v>
      </c>
      <c r="K1223" t="b" cm="1">
        <f t="array" ref="K1223">COUNT(FIND({0,1,2,3,4,5,6,7,8,9},J1223))&gt;0</f>
        <v>0</v>
      </c>
    </row>
    <row r="1224" spans="1:11" x14ac:dyDescent="0.3">
      <c r="A1224" s="1" t="s">
        <v>3085</v>
      </c>
      <c r="B1224" t="s">
        <v>889</v>
      </c>
      <c r="C1224" t="s">
        <v>3086</v>
      </c>
      <c r="D1224">
        <v>1</v>
      </c>
      <c r="E1224" t="s">
        <v>766</v>
      </c>
      <c r="F1224">
        <f>LEN(C1224)-LEN(SUBSTITUTE(C1224,"-",))</f>
        <v>1</v>
      </c>
      <c r="G1224">
        <f t="shared" si="57"/>
        <v>1</v>
      </c>
      <c r="H1224" t="str">
        <f t="shared" si="58"/>
        <v>Versandprojekte Muli Saison 136</v>
      </c>
      <c r="I1224" t="e">
        <f t="shared" si="59"/>
        <v>#VALUE!</v>
      </c>
      <c r="J1224" t="str">
        <f t="shared" si="59"/>
        <v>Versandprojekte</v>
      </c>
      <c r="K1224" t="b" cm="1">
        <f t="array" ref="K1224">COUNT(FIND({0,1,2,3,4,5,6,7,8,9},J1224))&gt;0</f>
        <v>0</v>
      </c>
    </row>
    <row r="1225" spans="1:11" x14ac:dyDescent="0.3">
      <c r="A1225" s="1" t="s">
        <v>3087</v>
      </c>
      <c r="B1225" t="s">
        <v>889</v>
      </c>
      <c r="C1225" t="s">
        <v>3088</v>
      </c>
      <c r="D1225">
        <v>1</v>
      </c>
      <c r="E1225" t="s">
        <v>766</v>
      </c>
      <c r="F1225">
        <f>LEN(C1225)-LEN(SUBSTITUTE(C1225,"-",))</f>
        <v>1</v>
      </c>
      <c r="G1225">
        <f t="shared" si="57"/>
        <v>1</v>
      </c>
      <c r="H1225" t="str">
        <f t="shared" si="58"/>
        <v>Muli SKZ</v>
      </c>
      <c r="I1225" t="e">
        <f t="shared" si="59"/>
        <v>#VALUE!</v>
      </c>
      <c r="J1225" t="str">
        <f t="shared" si="59"/>
        <v>Muli</v>
      </c>
      <c r="K1225" t="b" cm="1">
        <f t="array" ref="K1225">COUNT(FIND({0,1,2,3,4,5,6,7,8,9},J1225))&gt;0</f>
        <v>0</v>
      </c>
    </row>
    <row r="1226" spans="1:11" x14ac:dyDescent="0.3">
      <c r="A1226" s="1" t="s">
        <v>3089</v>
      </c>
      <c r="B1226" t="s">
        <v>889</v>
      </c>
      <c r="C1226" t="s">
        <v>3090</v>
      </c>
      <c r="D1226">
        <v>1</v>
      </c>
      <c r="E1226" t="s">
        <v>766</v>
      </c>
      <c r="F1226">
        <f>LEN(C1226)-LEN(SUBSTITUTE(C1226,"-",))</f>
        <v>2</v>
      </c>
      <c r="G1226">
        <f t="shared" si="57"/>
        <v>2</v>
      </c>
      <c r="H1226" t="str">
        <f t="shared" si="58"/>
        <v>Marke FM(13) und Bewertungsklasse T3</v>
      </c>
      <c r="I1226" t="e">
        <f t="shared" si="59"/>
        <v>#VALUE!</v>
      </c>
      <c r="J1226" t="str">
        <f t="shared" si="59"/>
        <v>Marke</v>
      </c>
      <c r="K1226" t="b" cm="1">
        <f t="array" ref="K1226">COUNT(FIND({0,1,2,3,4,5,6,7,8,9},J1226))&gt;0</f>
        <v>0</v>
      </c>
    </row>
    <row r="1227" spans="1:11" x14ac:dyDescent="0.3">
      <c r="A1227" s="1" t="s">
        <v>3091</v>
      </c>
      <c r="B1227" t="s">
        <v>889</v>
      </c>
      <c r="C1227" t="s">
        <v>3092</v>
      </c>
      <c r="D1227">
        <v>1</v>
      </c>
      <c r="E1227" t="s">
        <v>766</v>
      </c>
      <c r="F1227">
        <f>LEN(C1227)-LEN(SUBSTITUTE(C1227,"-",))</f>
        <v>1</v>
      </c>
      <c r="G1227">
        <f t="shared" si="57"/>
        <v>1</v>
      </c>
      <c r="H1227" t="str">
        <f t="shared" si="58"/>
        <v xml:space="preserve"> Muli 136 falsche Artikel und Lieferant 91669</v>
      </c>
      <c r="I1227" t="e">
        <f t="shared" si="59"/>
        <v>#VALUE!</v>
      </c>
      <c r="J1227" t="str">
        <f t="shared" si="59"/>
        <v/>
      </c>
      <c r="K1227" t="b" cm="1">
        <f t="array" ref="K1227">COUNT(FIND({0,1,2,3,4,5,6,7,8,9},J1227))&gt;0</f>
        <v>0</v>
      </c>
    </row>
    <row r="1228" spans="1:11" x14ac:dyDescent="0.3">
      <c r="A1228" s="1" t="s">
        <v>3093</v>
      </c>
      <c r="B1228" t="s">
        <v>889</v>
      </c>
      <c r="C1228" t="s">
        <v>3094</v>
      </c>
      <c r="D1228">
        <v>1</v>
      </c>
      <c r="E1228" t="s">
        <v>766</v>
      </c>
      <c r="F1228">
        <f>LEN(C1228)-LEN(SUBSTITUTE(C1228,"-",))</f>
        <v>1</v>
      </c>
      <c r="G1228">
        <f t="shared" si="57"/>
        <v>1</v>
      </c>
      <c r="H1228" t="str">
        <f t="shared" si="58"/>
        <v>Fehlende Daten beim Spiegeln in Muli</v>
      </c>
      <c r="I1228" t="e">
        <f t="shared" si="59"/>
        <v>#VALUE!</v>
      </c>
      <c r="J1228" t="str">
        <f t="shared" si="59"/>
        <v>Fehlende</v>
      </c>
      <c r="K1228" t="b" cm="1">
        <f t="array" ref="K1228">COUNT(FIND({0,1,2,3,4,5,6,7,8,9},J1228))&gt;0</f>
        <v>0</v>
      </c>
    </row>
    <row r="1229" spans="1:11" x14ac:dyDescent="0.3">
      <c r="A1229" s="1" t="s">
        <v>3095</v>
      </c>
      <c r="B1229" t="s">
        <v>889</v>
      </c>
      <c r="C1229" t="s">
        <v>3096</v>
      </c>
      <c r="D1229">
        <v>1</v>
      </c>
      <c r="E1229" t="s">
        <v>766</v>
      </c>
      <c r="F1229">
        <f>LEN(C1229)-LEN(SUBSTITUTE(C1229,"-",))</f>
        <v>1</v>
      </c>
      <c r="G1229">
        <f t="shared" si="57"/>
        <v>1</v>
      </c>
      <c r="H1229" t="str">
        <f t="shared" si="58"/>
        <v>FS17_137 Fehlermeldung Saison 137</v>
      </c>
      <c r="I1229" t="e">
        <f t="shared" si="59"/>
        <v>#VALUE!</v>
      </c>
      <c r="J1229" t="str">
        <f t="shared" si="59"/>
        <v>FS17_137</v>
      </c>
      <c r="K1229" t="b" cm="1">
        <f t="array" ref="K1229">COUNT(FIND({0,1,2,3,4,5,6,7,8,9},J1229))&gt;0</f>
        <v>1</v>
      </c>
    </row>
    <row r="1230" spans="1:11" x14ac:dyDescent="0.3">
      <c r="A1230" s="1" t="s">
        <v>3097</v>
      </c>
      <c r="B1230" t="s">
        <v>889</v>
      </c>
      <c r="C1230" t="s">
        <v>3098</v>
      </c>
      <c r="D1230">
        <v>1</v>
      </c>
      <c r="E1230" t="s">
        <v>766</v>
      </c>
      <c r="F1230">
        <f>LEN(C1230)-LEN(SUBSTITUTE(C1230,"-",))</f>
        <v>1</v>
      </c>
      <c r="G1230">
        <f t="shared" si="57"/>
        <v>1</v>
      </c>
      <c r="H1230" t="str">
        <f t="shared" si="58"/>
        <v>Fehlermeldung in Muli 137 bei Stammartikel Anlage</v>
      </c>
      <c r="I1230" t="e">
        <f t="shared" si="59"/>
        <v>#VALUE!</v>
      </c>
      <c r="J1230" t="str">
        <f t="shared" si="59"/>
        <v>Fehlermeldung</v>
      </c>
      <c r="K1230" t="b" cm="1">
        <f t="array" ref="K1230">COUNT(FIND({0,1,2,3,4,5,6,7,8,9},J1230))&gt;0</f>
        <v>0</v>
      </c>
    </row>
    <row r="1231" spans="1:11" x14ac:dyDescent="0.3">
      <c r="A1231" s="1" t="s">
        <v>3099</v>
      </c>
      <c r="B1231" t="s">
        <v>889</v>
      </c>
      <c r="C1231" t="s">
        <v>3100</v>
      </c>
      <c r="D1231">
        <v>1</v>
      </c>
      <c r="E1231" t="s">
        <v>766</v>
      </c>
      <c r="F1231">
        <f>LEN(C1231)-LEN(SUBSTITUTE(C1231,"-",))</f>
        <v>1</v>
      </c>
      <c r="G1231">
        <f t="shared" si="57"/>
        <v>1</v>
      </c>
      <c r="H1231" t="str">
        <f t="shared" si="58"/>
        <v>bereits generierten Artikel 274047 (Größenlauf falsch)</v>
      </c>
      <c r="I1231" t="e">
        <f t="shared" si="59"/>
        <v>#VALUE!</v>
      </c>
      <c r="J1231" t="str">
        <f t="shared" si="59"/>
        <v>bereits</v>
      </c>
      <c r="K1231" t="b" cm="1">
        <f t="array" ref="K1231">COUNT(FIND({0,1,2,3,4,5,6,7,8,9},J1231))&gt;0</f>
        <v>0</v>
      </c>
    </row>
    <row r="1232" spans="1:11" x14ac:dyDescent="0.3">
      <c r="A1232" s="1" t="s">
        <v>3101</v>
      </c>
      <c r="B1232" t="s">
        <v>889</v>
      </c>
      <c r="C1232" t="s">
        <v>3102</v>
      </c>
      <c r="D1232">
        <v>1</v>
      </c>
      <c r="E1232" t="s">
        <v>766</v>
      </c>
      <c r="F1232">
        <f>LEN(C1232)-LEN(SUBSTITUTE(C1232,"-",))</f>
        <v>1</v>
      </c>
      <c r="G1232">
        <f t="shared" si="57"/>
        <v>1</v>
      </c>
      <c r="H1232" t="str">
        <f t="shared" si="58"/>
        <v>Saisonkennzeichen für FR1 und CH1 falsch</v>
      </c>
      <c r="I1232" t="e">
        <f t="shared" si="59"/>
        <v>#VALUE!</v>
      </c>
      <c r="J1232" t="str">
        <f t="shared" si="59"/>
        <v>Saisonkennzeichen</v>
      </c>
      <c r="K1232" t="b" cm="1">
        <f t="array" ref="K1232">COUNT(FIND({0,1,2,3,4,5,6,7,8,9},J1232))&gt;0</f>
        <v>0</v>
      </c>
    </row>
    <row r="1233" spans="1:11" x14ac:dyDescent="0.3">
      <c r="A1233" s="1" t="s">
        <v>3103</v>
      </c>
      <c r="B1233" t="s">
        <v>891</v>
      </c>
      <c r="C1233" t="s">
        <v>67</v>
      </c>
      <c r="D1233">
        <v>1</v>
      </c>
      <c r="E1233" t="s">
        <v>766</v>
      </c>
      <c r="F1233">
        <f>LEN(C1233)-LEN(SUBSTITUTE(C1233,"-",))</f>
        <v>1</v>
      </c>
      <c r="G1233">
        <f t="shared" si="57"/>
        <v>1</v>
      </c>
      <c r="H1233" t="str">
        <f t="shared" si="58"/>
        <v>Organisation</v>
      </c>
      <c r="I1233" t="e">
        <f t="shared" si="59"/>
        <v>#VALUE!</v>
      </c>
      <c r="J1233" t="e">
        <f t="shared" si="59"/>
        <v>#VALUE!</v>
      </c>
      <c r="K1233" t="b" cm="1">
        <f t="array" ref="K1233">COUNT(FIND({0,1,2,3,4,5,6,7,8,9},J1233))&gt;0</f>
        <v>0</v>
      </c>
    </row>
    <row r="1234" spans="1:11" x14ac:dyDescent="0.3">
      <c r="A1234" s="1" t="s">
        <v>3104</v>
      </c>
      <c r="B1234" t="s">
        <v>891</v>
      </c>
      <c r="C1234" t="s">
        <v>3105</v>
      </c>
      <c r="D1234">
        <v>1</v>
      </c>
      <c r="E1234" t="s">
        <v>766</v>
      </c>
      <c r="F1234">
        <f>LEN(C1234)-LEN(SUBSTITUTE(C1234,"-",))</f>
        <v>1</v>
      </c>
      <c r="G1234">
        <f t="shared" si="57"/>
        <v>1</v>
      </c>
      <c r="H1234" t="str">
        <f t="shared" si="58"/>
        <v>Filial Reservierungen</v>
      </c>
      <c r="I1234" t="e">
        <f t="shared" si="59"/>
        <v>#VALUE!</v>
      </c>
      <c r="J1234" t="str">
        <f t="shared" si="59"/>
        <v>Filial</v>
      </c>
      <c r="K1234" t="b" cm="1">
        <f t="array" ref="K1234">COUNT(FIND({0,1,2,3,4,5,6,7,8,9},J1234))&gt;0</f>
        <v>0</v>
      </c>
    </row>
    <row r="1235" spans="1:11" x14ac:dyDescent="0.3">
      <c r="A1235" s="1" t="s">
        <v>3106</v>
      </c>
      <c r="B1235" t="s">
        <v>891</v>
      </c>
      <c r="C1235" t="s">
        <v>3107</v>
      </c>
      <c r="D1235">
        <v>1</v>
      </c>
      <c r="E1235" t="s">
        <v>766</v>
      </c>
      <c r="F1235">
        <f>LEN(C1235)-LEN(SUBSTITUTE(C1235,"-",))</f>
        <v>1</v>
      </c>
      <c r="G1235">
        <f t="shared" si="57"/>
        <v>1</v>
      </c>
      <c r="H1235" t="str">
        <f t="shared" si="58"/>
        <v>Artikelstammdaten</v>
      </c>
      <c r="I1235" t="e">
        <f t="shared" si="59"/>
        <v>#VALUE!</v>
      </c>
      <c r="J1235" t="e">
        <f t="shared" si="59"/>
        <v>#VALUE!</v>
      </c>
      <c r="K1235" t="b" cm="1">
        <f t="array" ref="K1235">COUNT(FIND({0,1,2,3,4,5,6,7,8,9},J1235))&gt;0</f>
        <v>0</v>
      </c>
    </row>
    <row r="1236" spans="1:11" x14ac:dyDescent="0.3">
      <c r="A1236" s="1" t="s">
        <v>3108</v>
      </c>
      <c r="B1236" t="s">
        <v>891</v>
      </c>
      <c r="C1236" t="s">
        <v>3109</v>
      </c>
      <c r="D1236">
        <v>1</v>
      </c>
      <c r="E1236" t="s">
        <v>766</v>
      </c>
      <c r="F1236">
        <f>LEN(C1236)-LEN(SUBSTITUTE(C1236,"-",))</f>
        <v>1</v>
      </c>
      <c r="G1236">
        <f t="shared" si="57"/>
        <v>1</v>
      </c>
      <c r="H1236" t="str">
        <f t="shared" si="58"/>
        <v>Artikelübersicht</v>
      </c>
      <c r="I1236" t="e">
        <f t="shared" si="59"/>
        <v>#VALUE!</v>
      </c>
      <c r="J1236" t="e">
        <f t="shared" si="59"/>
        <v>#VALUE!</v>
      </c>
      <c r="K1236" t="b" cm="1">
        <f t="array" ref="K1236">COUNT(FIND({0,1,2,3,4,5,6,7,8,9},J1236))&gt;0</f>
        <v>0</v>
      </c>
    </row>
    <row r="1237" spans="1:11" x14ac:dyDescent="0.3">
      <c r="A1237" s="1" t="s">
        <v>3110</v>
      </c>
      <c r="B1237" t="s">
        <v>891</v>
      </c>
      <c r="C1237" t="s">
        <v>3111</v>
      </c>
      <c r="D1237">
        <v>1</v>
      </c>
      <c r="E1237" t="s">
        <v>766</v>
      </c>
      <c r="F1237">
        <f>LEN(C1237)-LEN(SUBSTITUTE(C1237,"-",))</f>
        <v>1</v>
      </c>
      <c r="G1237">
        <f t="shared" si="57"/>
        <v>1</v>
      </c>
      <c r="H1237" t="str">
        <f t="shared" si="58"/>
        <v>Bestandsübersicht</v>
      </c>
      <c r="I1237" t="e">
        <f t="shared" si="59"/>
        <v>#VALUE!</v>
      </c>
      <c r="J1237" t="e">
        <f t="shared" si="59"/>
        <v>#VALUE!</v>
      </c>
      <c r="K1237" t="b" cm="1">
        <f t="array" ref="K1237">COUNT(FIND({0,1,2,3,4,5,6,7,8,9},J1237))&gt;0</f>
        <v>0</v>
      </c>
    </row>
    <row r="1238" spans="1:11" x14ac:dyDescent="0.3">
      <c r="A1238" s="1" t="s">
        <v>3112</v>
      </c>
      <c r="B1238" t="s">
        <v>891</v>
      </c>
      <c r="C1238" t="s">
        <v>3113</v>
      </c>
      <c r="D1238">
        <v>1</v>
      </c>
      <c r="E1238" t="s">
        <v>766</v>
      </c>
      <c r="F1238">
        <f>LEN(C1238)-LEN(SUBSTITUTE(C1238,"-",))</f>
        <v>1</v>
      </c>
      <c r="G1238">
        <f t="shared" si="57"/>
        <v>1</v>
      </c>
      <c r="H1238" t="str">
        <f t="shared" si="58"/>
        <v>Launchpad</v>
      </c>
      <c r="I1238" t="e">
        <f t="shared" si="59"/>
        <v>#VALUE!</v>
      </c>
      <c r="J1238" t="e">
        <f t="shared" si="59"/>
        <v>#VALUE!</v>
      </c>
      <c r="K1238" t="b" cm="1">
        <f t="array" ref="K1238">COUNT(FIND({0,1,2,3,4,5,6,7,8,9},J1238))&gt;0</f>
        <v>0</v>
      </c>
    </row>
    <row r="1239" spans="1:11" x14ac:dyDescent="0.3">
      <c r="A1239" s="1" t="s">
        <v>3114</v>
      </c>
      <c r="B1239" t="s">
        <v>891</v>
      </c>
      <c r="C1239" t="s">
        <v>3115</v>
      </c>
      <c r="D1239">
        <v>1</v>
      </c>
      <c r="E1239" t="s">
        <v>766</v>
      </c>
      <c r="F1239">
        <f>LEN(C1239)-LEN(SUBSTITUTE(C1239,"-",))</f>
        <v>1</v>
      </c>
      <c r="G1239">
        <f t="shared" si="57"/>
        <v>1</v>
      </c>
      <c r="H1239" t="str">
        <f t="shared" si="58"/>
        <v>Übergreifend</v>
      </c>
      <c r="I1239" t="e">
        <f t="shared" si="59"/>
        <v>#VALUE!</v>
      </c>
      <c r="J1239" t="e">
        <f t="shared" si="59"/>
        <v>#VALUE!</v>
      </c>
      <c r="K1239" t="b" cm="1">
        <f t="array" ref="K1239">COUNT(FIND({0,1,2,3,4,5,6,7,8,9},J1239))&gt;0</f>
        <v>0</v>
      </c>
    </row>
    <row r="1240" spans="1:11" x14ac:dyDescent="0.3">
      <c r="A1240" s="1" t="s">
        <v>3116</v>
      </c>
      <c r="B1240" t="s">
        <v>891</v>
      </c>
      <c r="C1240" t="s">
        <v>3117</v>
      </c>
      <c r="D1240">
        <v>1</v>
      </c>
      <c r="E1240" t="s">
        <v>766</v>
      </c>
      <c r="F1240">
        <f>LEN(C1240)-LEN(SUBSTITUTE(C1240,"-",))</f>
        <v>1</v>
      </c>
      <c r="G1240">
        <f t="shared" si="57"/>
        <v>1</v>
      </c>
      <c r="H1240" t="str">
        <f t="shared" si="58"/>
        <v>FuE</v>
      </c>
      <c r="I1240" t="e">
        <f t="shared" si="59"/>
        <v>#VALUE!</v>
      </c>
      <c r="J1240" t="e">
        <f t="shared" si="59"/>
        <v>#VALUE!</v>
      </c>
      <c r="K1240" t="b" cm="1">
        <f t="array" ref="K1240">COUNT(FIND({0,1,2,3,4,5,6,7,8,9},J1240))&gt;0</f>
        <v>0</v>
      </c>
    </row>
    <row r="1241" spans="1:11" x14ac:dyDescent="0.3">
      <c r="A1241" s="1" t="s">
        <v>3118</v>
      </c>
      <c r="B1241" t="s">
        <v>891</v>
      </c>
      <c r="C1241" t="s">
        <v>3119</v>
      </c>
      <c r="D1241">
        <v>1</v>
      </c>
      <c r="E1241" t="s">
        <v>766</v>
      </c>
      <c r="F1241">
        <f>LEN(C1241)-LEN(SUBSTITUTE(C1241,"-",))</f>
        <v>1</v>
      </c>
      <c r="G1241">
        <f t="shared" si="57"/>
        <v>1</v>
      </c>
      <c r="H1241" t="str">
        <f t="shared" si="58"/>
        <v>MAN Anpassungen</v>
      </c>
      <c r="I1241" t="e">
        <f t="shared" si="59"/>
        <v>#VALUE!</v>
      </c>
      <c r="J1241" t="str">
        <f t="shared" si="59"/>
        <v>MAN</v>
      </c>
      <c r="K1241" t="b" cm="1">
        <f t="array" ref="K1241">COUNT(FIND({0,1,2,3,4,5,6,7,8,9},J1241))&gt;0</f>
        <v>0</v>
      </c>
    </row>
    <row r="1242" spans="1:11" x14ac:dyDescent="0.3">
      <c r="A1242" s="1" t="s">
        <v>3120</v>
      </c>
      <c r="B1242" t="s">
        <v>891</v>
      </c>
      <c r="C1242" t="s">
        <v>3121</v>
      </c>
      <c r="D1242">
        <v>1</v>
      </c>
      <c r="E1242" t="s">
        <v>766</v>
      </c>
      <c r="F1242">
        <f>LEN(C1242)-LEN(SUBSTITUTE(C1242,"-",))</f>
        <v>1</v>
      </c>
      <c r="G1242">
        <f t="shared" si="57"/>
        <v>1</v>
      </c>
      <c r="H1242" t="str">
        <f t="shared" si="58"/>
        <v>Test</v>
      </c>
      <c r="I1242" t="e">
        <f t="shared" si="59"/>
        <v>#VALUE!</v>
      </c>
      <c r="J1242" t="e">
        <f t="shared" si="59"/>
        <v>#VALUE!</v>
      </c>
      <c r="K1242" t="b" cm="1">
        <f t="array" ref="K1242">COUNT(FIND({0,1,2,3,4,5,6,7,8,9},J1242))&gt;0</f>
        <v>0</v>
      </c>
    </row>
    <row r="1243" spans="1:11" x14ac:dyDescent="0.3">
      <c r="A1243" s="1" t="s">
        <v>3122</v>
      </c>
      <c r="B1243" t="s">
        <v>891</v>
      </c>
      <c r="C1243" t="s">
        <v>3123</v>
      </c>
      <c r="D1243">
        <v>1</v>
      </c>
      <c r="E1243" t="s">
        <v>766</v>
      </c>
      <c r="F1243">
        <f>LEN(C1243)-LEN(SUBSTITUTE(C1243,"-",))</f>
        <v>1</v>
      </c>
      <c r="G1243">
        <f t="shared" si="57"/>
        <v>1</v>
      </c>
      <c r="H1243" t="str">
        <f t="shared" si="58"/>
        <v>nicht zugeordnet</v>
      </c>
      <c r="I1243" t="e">
        <f t="shared" si="59"/>
        <v>#VALUE!</v>
      </c>
      <c r="J1243" t="str">
        <f t="shared" si="59"/>
        <v>nicht</v>
      </c>
      <c r="K1243" t="b" cm="1">
        <f t="array" ref="K1243">COUNT(FIND({0,1,2,3,4,5,6,7,8,9},J1243))&gt;0</f>
        <v>0</v>
      </c>
    </row>
    <row r="1244" spans="1:11" x14ac:dyDescent="0.3">
      <c r="A1244" s="1" t="s">
        <v>3124</v>
      </c>
      <c r="B1244" t="s">
        <v>894</v>
      </c>
      <c r="C1244" t="s">
        <v>3125</v>
      </c>
      <c r="D1244">
        <v>1</v>
      </c>
      <c r="E1244" t="s">
        <v>766</v>
      </c>
      <c r="F1244">
        <f>LEN(C1244)-LEN(SUBSTITUTE(C1244,"-",))</f>
        <v>1</v>
      </c>
      <c r="G1244">
        <f t="shared" si="57"/>
        <v>1</v>
      </c>
      <c r="H1244" t="str">
        <f t="shared" si="58"/>
        <v>Koordination LDZ Anfragen</v>
      </c>
      <c r="I1244" t="e">
        <f t="shared" si="59"/>
        <v>#VALUE!</v>
      </c>
      <c r="J1244" t="str">
        <f t="shared" si="59"/>
        <v>Koordination</v>
      </c>
      <c r="K1244" t="b" cm="1">
        <f t="array" ref="K1244">COUNT(FIND({0,1,2,3,4,5,6,7,8,9},J1244))&gt;0</f>
        <v>0</v>
      </c>
    </row>
    <row r="1245" spans="1:11" x14ac:dyDescent="0.3">
      <c r="A1245" s="1" t="s">
        <v>3126</v>
      </c>
      <c r="B1245" t="s">
        <v>894</v>
      </c>
      <c r="C1245" t="s">
        <v>3127</v>
      </c>
      <c r="D1245">
        <v>1</v>
      </c>
      <c r="E1245" t="s">
        <v>766</v>
      </c>
      <c r="F1245">
        <f>LEN(C1245)-LEN(SUBSTITUTE(C1245,"-",))</f>
        <v>1</v>
      </c>
      <c r="G1245">
        <f t="shared" si="57"/>
        <v>1</v>
      </c>
      <c r="H1245" t="str">
        <f t="shared" si="58"/>
        <v>Abstimmugn Änderungsanforderungen</v>
      </c>
      <c r="I1245" t="e">
        <f t="shared" si="59"/>
        <v>#VALUE!</v>
      </c>
      <c r="J1245" t="str">
        <f t="shared" si="59"/>
        <v>Abstimmugn</v>
      </c>
      <c r="K1245" t="b" cm="1">
        <f t="array" ref="K1245">COUNT(FIND({0,1,2,3,4,5,6,7,8,9},J1245))&gt;0</f>
        <v>0</v>
      </c>
    </row>
    <row r="1246" spans="1:11" x14ac:dyDescent="0.3">
      <c r="A1246" s="1" t="s">
        <v>3128</v>
      </c>
      <c r="B1246" t="s">
        <v>894</v>
      </c>
      <c r="C1246" t="s">
        <v>3129</v>
      </c>
      <c r="D1246">
        <v>1</v>
      </c>
      <c r="E1246" t="s">
        <v>766</v>
      </c>
      <c r="F1246">
        <f>LEN(C1246)-LEN(SUBSTITUTE(C1246,"-",))</f>
        <v>1</v>
      </c>
      <c r="G1246">
        <f t="shared" si="57"/>
        <v>1</v>
      </c>
      <c r="H1246" t="str">
        <f t="shared" si="58"/>
        <v>Kein Einlagerkennzeichen für Lager 001</v>
      </c>
      <c r="I1246" t="e">
        <f t="shared" si="59"/>
        <v>#VALUE!</v>
      </c>
      <c r="J1246" t="str">
        <f t="shared" si="59"/>
        <v>Kein</v>
      </c>
      <c r="K1246" t="b" cm="1">
        <f t="array" ref="K1246">COUNT(FIND({0,1,2,3,4,5,6,7,8,9},J1246))&gt;0</f>
        <v>0</v>
      </c>
    </row>
    <row r="1247" spans="1:11" x14ac:dyDescent="0.3">
      <c r="A1247" s="1" t="s">
        <v>3130</v>
      </c>
      <c r="B1247" t="s">
        <v>894</v>
      </c>
      <c r="C1247" t="s">
        <v>3131</v>
      </c>
      <c r="D1247">
        <v>1</v>
      </c>
      <c r="E1247" t="s">
        <v>766</v>
      </c>
      <c r="F1247">
        <f>LEN(C1247)-LEN(SUBSTITUTE(C1247,"-",))</f>
        <v>0</v>
      </c>
      <c r="G1247">
        <f t="shared" si="57"/>
        <v>0</v>
      </c>
      <c r="H1247" t="e">
        <f t="shared" si="58"/>
        <v>#VALUE!</v>
      </c>
      <c r="I1247" t="e">
        <f t="shared" si="59"/>
        <v>#VALUE!</v>
      </c>
      <c r="J1247" t="e">
        <f t="shared" si="59"/>
        <v>#VALUE!</v>
      </c>
      <c r="K1247" t="b" cm="1">
        <f t="array" ref="K1247">COUNT(FIND({0,1,2,3,4,5,6,7,8,9},J1247))&gt;0</f>
        <v>0</v>
      </c>
    </row>
    <row r="1248" spans="1:11" x14ac:dyDescent="0.3">
      <c r="A1248" s="1" t="s">
        <v>3132</v>
      </c>
      <c r="B1248" t="s">
        <v>894</v>
      </c>
      <c r="C1248" t="s">
        <v>3133</v>
      </c>
      <c r="D1248">
        <v>1</v>
      </c>
      <c r="E1248" t="s">
        <v>766</v>
      </c>
      <c r="F1248">
        <f>LEN(C1248)-LEN(SUBSTITUTE(C1248,"-",))</f>
        <v>1</v>
      </c>
      <c r="G1248">
        <f t="shared" si="57"/>
        <v>1</v>
      </c>
      <c r="H1248" t="str">
        <f t="shared" si="58"/>
        <v>Options ZWM_018</v>
      </c>
      <c r="I1248" t="e">
        <f t="shared" si="59"/>
        <v>#VALUE!</v>
      </c>
      <c r="J1248" t="str">
        <f t="shared" si="59"/>
        <v>Options</v>
      </c>
      <c r="K1248" t="b" cm="1">
        <f t="array" ref="K1248">COUNT(FIND({0,1,2,3,4,5,6,7,8,9},J1248))&gt;0</f>
        <v>0</v>
      </c>
    </row>
    <row r="1249" spans="1:11" x14ac:dyDescent="0.3">
      <c r="A1249" s="1" t="s">
        <v>3134</v>
      </c>
      <c r="B1249" t="s">
        <v>894</v>
      </c>
      <c r="C1249" t="s">
        <v>3135</v>
      </c>
      <c r="D1249">
        <v>1</v>
      </c>
      <c r="E1249" t="s">
        <v>766</v>
      </c>
      <c r="F1249">
        <f>LEN(C1249)-LEN(SUBSTITUTE(C1249,"-",))</f>
        <v>1</v>
      </c>
      <c r="G1249">
        <f t="shared" si="57"/>
        <v>1</v>
      </c>
      <c r="H1249" t="str">
        <f t="shared" si="58"/>
        <v xml:space="preserve"> Einrichtung neue Bodenwaage</v>
      </c>
      <c r="I1249" t="e">
        <f t="shared" si="59"/>
        <v>#VALUE!</v>
      </c>
      <c r="J1249" t="str">
        <f t="shared" si="59"/>
        <v/>
      </c>
      <c r="K1249" t="b" cm="1">
        <f t="array" ref="K1249">COUNT(FIND({0,1,2,3,4,5,6,7,8,9},J1249))&gt;0</f>
        <v>0</v>
      </c>
    </row>
    <row r="1250" spans="1:11" x14ac:dyDescent="0.3">
      <c r="A1250" s="1" t="s">
        <v>3136</v>
      </c>
      <c r="B1250" t="s">
        <v>894</v>
      </c>
      <c r="C1250" t="s">
        <v>3137</v>
      </c>
      <c r="D1250">
        <v>1</v>
      </c>
      <c r="E1250" t="s">
        <v>766</v>
      </c>
      <c r="F1250">
        <f>LEN(C1250)-LEN(SUBSTITUTE(C1250,"-",))</f>
        <v>1</v>
      </c>
      <c r="G1250">
        <f t="shared" si="57"/>
        <v>1</v>
      </c>
      <c r="H1250" t="str">
        <f t="shared" si="58"/>
        <v>Artikelstammpflege pro Lagertyp einstellen</v>
      </c>
      <c r="I1250" t="e">
        <f t="shared" si="59"/>
        <v>#VALUE!</v>
      </c>
      <c r="J1250" t="str">
        <f t="shared" si="59"/>
        <v>Artikelstammpflege</v>
      </c>
      <c r="K1250" t="b" cm="1">
        <f t="array" ref="K1250">COUNT(FIND({0,1,2,3,4,5,6,7,8,9},J1250))&gt;0</f>
        <v>0</v>
      </c>
    </row>
    <row r="1251" spans="1:11" x14ac:dyDescent="0.3">
      <c r="A1251" s="1" t="s">
        <v>3138</v>
      </c>
      <c r="B1251" t="s">
        <v>894</v>
      </c>
      <c r="C1251" t="s">
        <v>3139</v>
      </c>
      <c r="D1251">
        <v>1</v>
      </c>
      <c r="E1251" t="s">
        <v>766</v>
      </c>
      <c r="F1251">
        <f>LEN(C1251)-LEN(SUBSTITUTE(C1251,"-",))</f>
        <v>0</v>
      </c>
      <c r="G1251">
        <f t="shared" si="57"/>
        <v>0</v>
      </c>
      <c r="H1251" t="e">
        <f t="shared" si="58"/>
        <v>#VALUE!</v>
      </c>
      <c r="I1251" t="e">
        <f t="shared" si="59"/>
        <v>#VALUE!</v>
      </c>
      <c r="J1251" t="e">
        <f t="shared" si="59"/>
        <v>#VALUE!</v>
      </c>
      <c r="K1251" t="b" cm="1">
        <f t="array" ref="K1251">COUNT(FIND({0,1,2,3,4,5,6,7,8,9},J1251))&gt;0</f>
        <v>0</v>
      </c>
    </row>
    <row r="1252" spans="1:11" x14ac:dyDescent="0.3">
      <c r="A1252" s="1" t="s">
        <v>3140</v>
      </c>
      <c r="B1252" t="s">
        <v>894</v>
      </c>
      <c r="C1252" t="s">
        <v>3141</v>
      </c>
      <c r="D1252">
        <v>1</v>
      </c>
      <c r="E1252" t="s">
        <v>766</v>
      </c>
      <c r="F1252">
        <f>LEN(C1252)-LEN(SUBSTITUTE(C1252,"-",))</f>
        <v>0</v>
      </c>
      <c r="G1252">
        <f t="shared" si="57"/>
        <v>0</v>
      </c>
      <c r="H1252" t="e">
        <f t="shared" si="58"/>
        <v>#VALUE!</v>
      </c>
      <c r="I1252" t="e">
        <f t="shared" si="59"/>
        <v>#VALUE!</v>
      </c>
      <c r="J1252" t="e">
        <f t="shared" si="59"/>
        <v>#VALUE!</v>
      </c>
      <c r="K1252" t="b" cm="1">
        <f t="array" ref="K1252">COUNT(FIND({0,1,2,3,4,5,6,7,8,9},J1252))&gt;0</f>
        <v>0</v>
      </c>
    </row>
    <row r="1253" spans="1:11" x14ac:dyDescent="0.3">
      <c r="A1253" s="1" t="s">
        <v>3142</v>
      </c>
      <c r="B1253" t="s">
        <v>894</v>
      </c>
      <c r="C1253" t="s">
        <v>3143</v>
      </c>
      <c r="D1253">
        <v>1</v>
      </c>
      <c r="E1253" t="s">
        <v>766</v>
      </c>
      <c r="F1253">
        <f>LEN(C1253)-LEN(SUBSTITUTE(C1253,"-",))</f>
        <v>1</v>
      </c>
      <c r="G1253">
        <f t="shared" si="57"/>
        <v>1</v>
      </c>
      <c r="H1253" t="str">
        <f t="shared" si="58"/>
        <v>Manuelle Versandlabelerstellung</v>
      </c>
      <c r="I1253" t="e">
        <f t="shared" si="59"/>
        <v>#VALUE!</v>
      </c>
      <c r="J1253" t="str">
        <f t="shared" si="59"/>
        <v>Manuelle</v>
      </c>
      <c r="K1253" t="b" cm="1">
        <f t="array" ref="K1253">COUNT(FIND({0,1,2,3,4,5,6,7,8,9},J1253))&gt;0</f>
        <v>0</v>
      </c>
    </row>
    <row r="1254" spans="1:11" x14ac:dyDescent="0.3">
      <c r="A1254" s="1" t="s">
        <v>3144</v>
      </c>
      <c r="B1254" t="s">
        <v>894</v>
      </c>
      <c r="C1254" t="s">
        <v>3145</v>
      </c>
      <c r="D1254">
        <v>1</v>
      </c>
      <c r="E1254" t="s">
        <v>766</v>
      </c>
      <c r="F1254">
        <f>LEN(C1254)-LEN(SUBSTITUTE(C1254,"-",))</f>
        <v>1</v>
      </c>
      <c r="G1254">
        <f t="shared" si="57"/>
        <v>1</v>
      </c>
      <c r="H1254" t="str">
        <f t="shared" si="58"/>
        <v>Umstellung Warenausgang auf direkte Übemrittlung AVIS</v>
      </c>
      <c r="I1254" t="e">
        <f t="shared" si="59"/>
        <v>#VALUE!</v>
      </c>
      <c r="J1254" t="str">
        <f t="shared" si="59"/>
        <v>Umstellung</v>
      </c>
      <c r="K1254" t="b" cm="1">
        <f t="array" ref="K1254">COUNT(FIND({0,1,2,3,4,5,6,7,8,9},J1254))&gt;0</f>
        <v>0</v>
      </c>
    </row>
    <row r="1255" spans="1:11" x14ac:dyDescent="0.3">
      <c r="A1255" s="1" t="s">
        <v>3146</v>
      </c>
      <c r="B1255" t="s">
        <v>894</v>
      </c>
      <c r="C1255" t="s">
        <v>3147</v>
      </c>
      <c r="D1255">
        <v>1</v>
      </c>
      <c r="E1255" t="s">
        <v>766</v>
      </c>
      <c r="F1255">
        <f>LEN(C1255)-LEN(SUBSTITUTE(C1255,"-",))</f>
        <v>1</v>
      </c>
      <c r="G1255">
        <f t="shared" si="57"/>
        <v>1</v>
      </c>
      <c r="H1255" t="str">
        <f t="shared" si="58"/>
        <v>Transaktion zur Löschung einer Lieferung</v>
      </c>
      <c r="I1255" t="e">
        <f t="shared" si="59"/>
        <v>#VALUE!</v>
      </c>
      <c r="J1255" t="str">
        <f t="shared" si="59"/>
        <v>Transaktion</v>
      </c>
      <c r="K1255" t="b" cm="1">
        <f t="array" ref="K1255">COUNT(FIND({0,1,2,3,4,5,6,7,8,9},J1255))&gt;0</f>
        <v>0</v>
      </c>
    </row>
    <row r="1256" spans="1:11" x14ac:dyDescent="0.3">
      <c r="A1256" s="1" t="s">
        <v>3148</v>
      </c>
      <c r="B1256" t="s">
        <v>894</v>
      </c>
      <c r="C1256" t="s">
        <v>3149</v>
      </c>
      <c r="D1256">
        <v>1</v>
      </c>
      <c r="E1256" t="s">
        <v>766</v>
      </c>
      <c r="F1256">
        <f>LEN(C1256)-LEN(SUBSTITUTE(C1256,"-",))</f>
        <v>1</v>
      </c>
      <c r="G1256">
        <f t="shared" si="57"/>
        <v>1</v>
      </c>
      <c r="H1256" t="str">
        <f t="shared" si="58"/>
        <v>Packplatz 1 &amp; 2 Waffen verpacken</v>
      </c>
      <c r="I1256" t="e">
        <f t="shared" si="59"/>
        <v>#VALUE!</v>
      </c>
      <c r="J1256" t="str">
        <f t="shared" si="59"/>
        <v>Packplatz</v>
      </c>
      <c r="K1256" t="b" cm="1">
        <f t="array" ref="K1256">COUNT(FIND({0,1,2,3,4,5,6,7,8,9},J1256))&gt;0</f>
        <v>0</v>
      </c>
    </row>
    <row r="1257" spans="1:11" x14ac:dyDescent="0.3">
      <c r="A1257" s="1" t="s">
        <v>3150</v>
      </c>
      <c r="B1257" t="s">
        <v>894</v>
      </c>
      <c r="C1257" t="s">
        <v>3151</v>
      </c>
      <c r="D1257">
        <v>1</v>
      </c>
      <c r="E1257" t="s">
        <v>766</v>
      </c>
      <c r="F1257">
        <f>LEN(C1257)-LEN(SUBSTITUTE(C1257,"-",))</f>
        <v>2</v>
      </c>
      <c r="G1257">
        <f t="shared" si="57"/>
        <v>2</v>
      </c>
      <c r="H1257" t="str">
        <f t="shared" si="58"/>
        <v>Massenverarbeitung Lieferungen</v>
      </c>
      <c r="I1257" t="e">
        <f t="shared" si="59"/>
        <v>#VALUE!</v>
      </c>
      <c r="J1257" t="str">
        <f t="shared" si="59"/>
        <v>Massenverarbeitung</v>
      </c>
      <c r="K1257" t="b" cm="1">
        <f t="array" ref="K1257">COUNT(FIND({0,1,2,3,4,5,6,7,8,9},J1257))&gt;0</f>
        <v>0</v>
      </c>
    </row>
    <row r="1258" spans="1:11" x14ac:dyDescent="0.3">
      <c r="A1258" s="1" t="s">
        <v>3152</v>
      </c>
      <c r="B1258" t="s">
        <v>894</v>
      </c>
      <c r="C1258" t="s">
        <v>3153</v>
      </c>
      <c r="D1258">
        <v>1</v>
      </c>
      <c r="E1258" t="s">
        <v>766</v>
      </c>
      <c r="F1258">
        <f>LEN(C1258)-LEN(SUBSTITUTE(C1258,"-",))</f>
        <v>0</v>
      </c>
      <c r="G1258">
        <f t="shared" si="57"/>
        <v>0</v>
      </c>
      <c r="H1258" t="e">
        <f t="shared" si="58"/>
        <v>#VALUE!</v>
      </c>
      <c r="I1258" t="e">
        <f t="shared" si="59"/>
        <v>#VALUE!</v>
      </c>
      <c r="J1258" t="e">
        <f t="shared" si="59"/>
        <v>#VALUE!</v>
      </c>
      <c r="K1258" t="b" cm="1">
        <f t="array" ref="K1258">COUNT(FIND({0,1,2,3,4,5,6,7,8,9},J1258))&gt;0</f>
        <v>0</v>
      </c>
    </row>
    <row r="1259" spans="1:11" x14ac:dyDescent="0.3">
      <c r="A1259" s="1" t="s">
        <v>3154</v>
      </c>
      <c r="B1259" t="s">
        <v>894</v>
      </c>
      <c r="C1259" t="s">
        <v>3155</v>
      </c>
      <c r="D1259">
        <v>1</v>
      </c>
      <c r="E1259" t="s">
        <v>766</v>
      </c>
      <c r="F1259">
        <f>LEN(C1259)-LEN(SUBSTITUTE(C1259,"-",))</f>
        <v>1</v>
      </c>
      <c r="G1259">
        <f t="shared" si="57"/>
        <v>1</v>
      </c>
      <c r="H1259" t="str">
        <f t="shared" si="58"/>
        <v>Erstellung Leitstands Transaktion</v>
      </c>
      <c r="I1259" t="e">
        <f t="shared" si="59"/>
        <v>#VALUE!</v>
      </c>
      <c r="J1259" t="str">
        <f t="shared" si="59"/>
        <v>Erstellung</v>
      </c>
      <c r="K1259" t="b" cm="1">
        <f t="array" ref="K1259">COUNT(FIND({0,1,2,3,4,5,6,7,8,9},J1259))&gt;0</f>
        <v>0</v>
      </c>
    </row>
    <row r="1260" spans="1:11" x14ac:dyDescent="0.3">
      <c r="A1260" s="1" t="s">
        <v>3156</v>
      </c>
      <c r="B1260" t="s">
        <v>894</v>
      </c>
      <c r="C1260" t="s">
        <v>3157</v>
      </c>
      <c r="D1260">
        <v>1</v>
      </c>
      <c r="E1260" t="s">
        <v>766</v>
      </c>
      <c r="F1260">
        <f>LEN(C1260)-LEN(SUBSTITUTE(C1260,"-",))</f>
        <v>0</v>
      </c>
      <c r="G1260">
        <f t="shared" si="57"/>
        <v>0</v>
      </c>
      <c r="H1260" t="e">
        <f t="shared" si="58"/>
        <v>#VALUE!</v>
      </c>
      <c r="I1260" t="e">
        <f t="shared" si="59"/>
        <v>#VALUE!</v>
      </c>
      <c r="J1260" t="e">
        <f t="shared" si="59"/>
        <v>#VALUE!</v>
      </c>
      <c r="K1260" t="b" cm="1">
        <f t="array" ref="K1260">COUNT(FIND({0,1,2,3,4,5,6,7,8,9},J1260))&gt;0</f>
        <v>0</v>
      </c>
    </row>
    <row r="1261" spans="1:11" x14ac:dyDescent="0.3">
      <c r="A1261" s="1" t="s">
        <v>3158</v>
      </c>
      <c r="B1261" t="s">
        <v>894</v>
      </c>
      <c r="C1261" t="s">
        <v>3159</v>
      </c>
      <c r="D1261">
        <v>1</v>
      </c>
      <c r="E1261" t="s">
        <v>766</v>
      </c>
      <c r="F1261">
        <f>LEN(C1261)-LEN(SUBSTITUTE(C1261,"-",))</f>
        <v>0</v>
      </c>
      <c r="G1261">
        <f t="shared" si="57"/>
        <v>0</v>
      </c>
      <c r="H1261" t="e">
        <f t="shared" si="58"/>
        <v>#VALUE!</v>
      </c>
      <c r="I1261" t="e">
        <f t="shared" si="59"/>
        <v>#VALUE!</v>
      </c>
      <c r="J1261" t="e">
        <f t="shared" si="59"/>
        <v>#VALUE!</v>
      </c>
      <c r="K1261" t="b" cm="1">
        <f t="array" ref="K1261">COUNT(FIND({0,1,2,3,4,5,6,7,8,9},J1261))&gt;0</f>
        <v>0</v>
      </c>
    </row>
    <row r="1262" spans="1:11" x14ac:dyDescent="0.3">
      <c r="A1262" s="1" t="s">
        <v>3160</v>
      </c>
      <c r="B1262" t="s">
        <v>894</v>
      </c>
      <c r="C1262" t="s">
        <v>3161</v>
      </c>
      <c r="D1262">
        <v>1</v>
      </c>
      <c r="E1262" t="s">
        <v>766</v>
      </c>
      <c r="F1262">
        <f>LEN(C1262)-LEN(SUBSTITUTE(C1262,"-",))</f>
        <v>0</v>
      </c>
      <c r="G1262">
        <f t="shared" si="57"/>
        <v>0</v>
      </c>
      <c r="H1262" t="e">
        <f t="shared" si="58"/>
        <v>#VALUE!</v>
      </c>
      <c r="I1262" t="e">
        <f t="shared" si="59"/>
        <v>#VALUE!</v>
      </c>
      <c r="J1262" t="e">
        <f t="shared" si="59"/>
        <v>#VALUE!</v>
      </c>
      <c r="K1262" t="b" cm="1">
        <f t="array" ref="K1262">COUNT(FIND({0,1,2,3,4,5,6,7,8,9},J1262))&gt;0</f>
        <v>0</v>
      </c>
    </row>
    <row r="1263" spans="1:11" x14ac:dyDescent="0.3">
      <c r="A1263" s="1" t="s">
        <v>3162</v>
      </c>
      <c r="B1263" t="s">
        <v>894</v>
      </c>
      <c r="C1263" t="s">
        <v>3163</v>
      </c>
      <c r="D1263">
        <v>1</v>
      </c>
      <c r="E1263" t="s">
        <v>766</v>
      </c>
      <c r="F1263">
        <f>LEN(C1263)-LEN(SUBSTITUTE(C1263,"-",))</f>
        <v>1</v>
      </c>
      <c r="G1263">
        <f t="shared" si="57"/>
        <v>1</v>
      </c>
      <c r="H1263" t="str">
        <f t="shared" si="58"/>
        <v>Komissionierlistenbildung mit Artikel ohne Bestand</v>
      </c>
      <c r="I1263" t="e">
        <f t="shared" si="59"/>
        <v>#VALUE!</v>
      </c>
      <c r="J1263" t="str">
        <f t="shared" si="59"/>
        <v>Komissionierlistenbildung</v>
      </c>
      <c r="K1263" t="b" cm="1">
        <f t="array" ref="K1263">COUNT(FIND({0,1,2,3,4,5,6,7,8,9},J1263))&gt;0</f>
        <v>0</v>
      </c>
    </row>
    <row r="1264" spans="1:11" x14ac:dyDescent="0.3">
      <c r="A1264" s="1" t="s">
        <v>3164</v>
      </c>
      <c r="B1264" t="s">
        <v>894</v>
      </c>
      <c r="C1264" t="s">
        <v>3165</v>
      </c>
      <c r="D1264">
        <v>1</v>
      </c>
      <c r="E1264" t="s">
        <v>766</v>
      </c>
      <c r="F1264">
        <f>LEN(C1264)-LEN(SUBSTITUTE(C1264,"-",))</f>
        <v>0</v>
      </c>
      <c r="G1264">
        <f t="shared" si="57"/>
        <v>0</v>
      </c>
      <c r="H1264" t="e">
        <f t="shared" si="58"/>
        <v>#VALUE!</v>
      </c>
      <c r="I1264" t="e">
        <f t="shared" si="59"/>
        <v>#VALUE!</v>
      </c>
      <c r="J1264" t="e">
        <f t="shared" si="59"/>
        <v>#VALUE!</v>
      </c>
      <c r="K1264" t="b" cm="1">
        <f t="array" ref="K1264">COUNT(FIND({0,1,2,3,4,5,6,7,8,9},J1264))&gt;0</f>
        <v>0</v>
      </c>
    </row>
    <row r="1265" spans="1:11" x14ac:dyDescent="0.3">
      <c r="A1265" s="1" t="s">
        <v>3166</v>
      </c>
      <c r="B1265" t="s">
        <v>894</v>
      </c>
      <c r="C1265" t="s">
        <v>3167</v>
      </c>
      <c r="D1265">
        <v>1</v>
      </c>
      <c r="E1265" t="s">
        <v>766</v>
      </c>
      <c r="F1265">
        <f>LEN(C1265)-LEN(SUBSTITUTE(C1265,"-",))</f>
        <v>1</v>
      </c>
      <c r="G1265">
        <f t="shared" si="57"/>
        <v>1</v>
      </c>
      <c r="H1265" t="str">
        <f t="shared" si="58"/>
        <v>ZWM_018</v>
      </c>
      <c r="I1265" t="e">
        <f t="shared" si="59"/>
        <v>#VALUE!</v>
      </c>
      <c r="J1265" t="e">
        <f t="shared" si="59"/>
        <v>#VALUE!</v>
      </c>
      <c r="K1265" t="b" cm="1">
        <f t="array" ref="K1265">COUNT(FIND({0,1,2,3,4,5,6,7,8,9},J1265))&gt;0</f>
        <v>0</v>
      </c>
    </row>
    <row r="1266" spans="1:11" x14ac:dyDescent="0.3">
      <c r="A1266" s="1" t="s">
        <v>3168</v>
      </c>
      <c r="B1266" t="s">
        <v>894</v>
      </c>
      <c r="C1266" t="s">
        <v>3169</v>
      </c>
      <c r="D1266">
        <v>1</v>
      </c>
      <c r="E1266" t="s">
        <v>766</v>
      </c>
      <c r="F1266">
        <f>LEN(C1266)-LEN(SUBSTITUTE(C1266,"-",))</f>
        <v>1</v>
      </c>
      <c r="G1266">
        <f t="shared" si="57"/>
        <v>1</v>
      </c>
      <c r="H1266" t="str">
        <f t="shared" si="58"/>
        <v>Regal Konsolidierungslager Palletten</v>
      </c>
      <c r="I1266" t="e">
        <f t="shared" si="59"/>
        <v>#VALUE!</v>
      </c>
      <c r="J1266" t="str">
        <f t="shared" si="59"/>
        <v>Regal</v>
      </c>
      <c r="K1266" t="b" cm="1">
        <f t="array" ref="K1266">COUNT(FIND({0,1,2,3,4,5,6,7,8,9},J1266))&gt;0</f>
        <v>0</v>
      </c>
    </row>
    <row r="1267" spans="1:11" x14ac:dyDescent="0.3">
      <c r="A1267" s="1" t="s">
        <v>3170</v>
      </c>
      <c r="B1267" t="s">
        <v>894</v>
      </c>
      <c r="C1267" t="s">
        <v>3171</v>
      </c>
      <c r="D1267">
        <v>1</v>
      </c>
      <c r="E1267" t="s">
        <v>766</v>
      </c>
      <c r="F1267">
        <f>LEN(C1267)-LEN(SUBSTITUTE(C1267,"-",))</f>
        <v>1</v>
      </c>
      <c r="G1267">
        <f t="shared" si="57"/>
        <v>1</v>
      </c>
      <c r="H1267" t="str">
        <f t="shared" si="58"/>
        <v>Zurücksetzen Regel 01 &amp; 02</v>
      </c>
      <c r="I1267" t="e">
        <f t="shared" si="59"/>
        <v>#VALUE!</v>
      </c>
      <c r="J1267" t="str">
        <f t="shared" si="59"/>
        <v>Zurücksetzen</v>
      </c>
      <c r="K1267" t="b" cm="1">
        <f t="array" ref="K1267">COUNT(FIND({0,1,2,3,4,5,6,7,8,9},J1267))&gt;0</f>
        <v>0</v>
      </c>
    </row>
    <row r="1268" spans="1:11" x14ac:dyDescent="0.3">
      <c r="A1268" s="1" t="s">
        <v>3172</v>
      </c>
      <c r="B1268" t="s">
        <v>894</v>
      </c>
      <c r="C1268" t="s">
        <v>3173</v>
      </c>
      <c r="D1268">
        <v>1</v>
      </c>
      <c r="E1268" t="s">
        <v>766</v>
      </c>
      <c r="F1268">
        <f>LEN(C1268)-LEN(SUBSTITUTE(C1268,"-",))</f>
        <v>0</v>
      </c>
      <c r="G1268">
        <f t="shared" si="57"/>
        <v>0</v>
      </c>
      <c r="H1268" t="e">
        <f t="shared" si="58"/>
        <v>#VALUE!</v>
      </c>
      <c r="I1268" t="e">
        <f t="shared" si="59"/>
        <v>#VALUE!</v>
      </c>
      <c r="J1268" t="e">
        <f t="shared" si="59"/>
        <v>#VALUE!</v>
      </c>
      <c r="K1268" t="b" cm="1">
        <f t="array" ref="K1268">COUNT(FIND({0,1,2,3,4,5,6,7,8,9},J1268))&gt;0</f>
        <v>0</v>
      </c>
    </row>
    <row r="1269" spans="1:11" x14ac:dyDescent="0.3">
      <c r="A1269" s="1" t="s">
        <v>3174</v>
      </c>
      <c r="B1269" t="s">
        <v>894</v>
      </c>
      <c r="C1269" t="s">
        <v>3175</v>
      </c>
      <c r="D1269">
        <v>1</v>
      </c>
      <c r="E1269" t="s">
        <v>766</v>
      </c>
      <c r="F1269">
        <f>LEN(C1269)-LEN(SUBSTITUTE(C1269,"-",))</f>
        <v>1</v>
      </c>
      <c r="G1269">
        <f t="shared" si="57"/>
        <v>1</v>
      </c>
      <c r="H1269" t="str">
        <f t="shared" si="58"/>
        <v>Kommissionierwaagen Verräumung Platz Y76 (Überlaufplatz)</v>
      </c>
      <c r="I1269" t="e">
        <f t="shared" si="59"/>
        <v>#VALUE!</v>
      </c>
      <c r="J1269" t="str">
        <f t="shared" si="59"/>
        <v>Kommissionierwaagen</v>
      </c>
      <c r="K1269" t="b" cm="1">
        <f t="array" ref="K1269">COUNT(FIND({0,1,2,3,4,5,6,7,8,9},J1269))&gt;0</f>
        <v>0</v>
      </c>
    </row>
    <row r="1270" spans="1:11" x14ac:dyDescent="0.3">
      <c r="A1270" s="1" t="s">
        <v>3176</v>
      </c>
      <c r="B1270" t="s">
        <v>894</v>
      </c>
      <c r="C1270" t="s">
        <v>3177</v>
      </c>
      <c r="D1270">
        <v>1</v>
      </c>
      <c r="E1270" t="s">
        <v>766</v>
      </c>
      <c r="F1270">
        <f>LEN(C1270)-LEN(SUBSTITUTE(C1270,"-",))</f>
        <v>1</v>
      </c>
      <c r="G1270">
        <f t="shared" si="57"/>
        <v>1</v>
      </c>
      <c r="H1270" t="str">
        <f t="shared" si="58"/>
        <v>Fehlermeldungen bei Einlagerung: keine Anzeige MDE</v>
      </c>
      <c r="I1270" t="e">
        <f t="shared" si="59"/>
        <v>#VALUE!</v>
      </c>
      <c r="J1270" t="str">
        <f t="shared" si="59"/>
        <v>Fehlermeldungen</v>
      </c>
      <c r="K1270" t="b" cm="1">
        <f t="array" ref="K1270">COUNT(FIND({0,1,2,3,4,5,6,7,8,9},J1270))&gt;0</f>
        <v>0</v>
      </c>
    </row>
    <row r="1271" spans="1:11" x14ac:dyDescent="0.3">
      <c r="A1271" s="1" t="s">
        <v>3178</v>
      </c>
      <c r="B1271" t="s">
        <v>894</v>
      </c>
      <c r="C1271" t="s">
        <v>3179</v>
      </c>
      <c r="D1271">
        <v>1</v>
      </c>
      <c r="E1271" t="s">
        <v>766</v>
      </c>
      <c r="F1271">
        <f>LEN(C1271)-LEN(SUBSTITUTE(C1271,"-",))</f>
        <v>0</v>
      </c>
      <c r="G1271">
        <f t="shared" si="57"/>
        <v>0</v>
      </c>
      <c r="H1271" t="e">
        <f t="shared" si="58"/>
        <v>#VALUE!</v>
      </c>
      <c r="I1271" t="e">
        <f t="shared" si="59"/>
        <v>#VALUE!</v>
      </c>
      <c r="J1271" t="e">
        <f t="shared" si="59"/>
        <v>#VALUE!</v>
      </c>
      <c r="K1271" t="b" cm="1">
        <f t="array" ref="K1271">COUNT(FIND({0,1,2,3,4,5,6,7,8,9},J1271))&gt;0</f>
        <v>0</v>
      </c>
    </row>
    <row r="1272" spans="1:11" x14ac:dyDescent="0.3">
      <c r="A1272" s="1" t="s">
        <v>3180</v>
      </c>
      <c r="B1272" t="s">
        <v>894</v>
      </c>
      <c r="C1272" t="s">
        <v>3181</v>
      </c>
      <c r="D1272">
        <v>1</v>
      </c>
      <c r="E1272" t="s">
        <v>766</v>
      </c>
      <c r="F1272">
        <f>LEN(C1272)-LEN(SUBSTITUTE(C1272,"-",))</f>
        <v>1</v>
      </c>
      <c r="G1272">
        <f t="shared" si="57"/>
        <v>1</v>
      </c>
      <c r="H1272" t="str">
        <f t="shared" si="58"/>
        <v>Artikelstamm Kompressionsfaktor</v>
      </c>
      <c r="I1272" t="e">
        <f t="shared" si="59"/>
        <v>#VALUE!</v>
      </c>
      <c r="J1272" t="str">
        <f t="shared" si="59"/>
        <v>Artikelstamm</v>
      </c>
      <c r="K1272" t="b" cm="1">
        <f t="array" ref="K1272">COUNT(FIND({0,1,2,3,4,5,6,7,8,9},J1272))&gt;0</f>
        <v>0</v>
      </c>
    </row>
    <row r="1273" spans="1:11" x14ac:dyDescent="0.3">
      <c r="A1273" s="1" t="s">
        <v>3182</v>
      </c>
      <c r="B1273" t="s">
        <v>894</v>
      </c>
      <c r="C1273" t="s">
        <v>3183</v>
      </c>
      <c r="D1273">
        <v>1</v>
      </c>
      <c r="E1273" t="s">
        <v>766</v>
      </c>
      <c r="F1273">
        <f>LEN(C1273)-LEN(SUBSTITUTE(C1273,"-",))</f>
        <v>1</v>
      </c>
      <c r="G1273">
        <f t="shared" si="57"/>
        <v>1</v>
      </c>
      <c r="H1273" t="str">
        <f t="shared" si="58"/>
        <v>Datenfehler in Adressdatensätzen</v>
      </c>
      <c r="I1273" t="e">
        <f t="shared" si="59"/>
        <v>#VALUE!</v>
      </c>
      <c r="J1273" t="str">
        <f t="shared" si="59"/>
        <v>Datenfehler</v>
      </c>
      <c r="K1273" t="b" cm="1">
        <f t="array" ref="K1273">COUNT(FIND({0,1,2,3,4,5,6,7,8,9},J1273))&gt;0</f>
        <v>0</v>
      </c>
    </row>
    <row r="1274" spans="1:11" x14ac:dyDescent="0.3">
      <c r="A1274" s="1" t="s">
        <v>3184</v>
      </c>
      <c r="B1274" t="s">
        <v>894</v>
      </c>
      <c r="C1274" t="s">
        <v>3185</v>
      </c>
      <c r="D1274">
        <v>1</v>
      </c>
      <c r="E1274" t="s">
        <v>766</v>
      </c>
      <c r="F1274">
        <f>LEN(C1274)-LEN(SUBSTITUTE(C1274,"-",))</f>
        <v>1</v>
      </c>
      <c r="G1274">
        <f t="shared" si="57"/>
        <v>1</v>
      </c>
      <c r="H1274" t="str">
        <f t="shared" si="58"/>
        <v>Methode CHECK_LE</v>
      </c>
      <c r="I1274" t="e">
        <f t="shared" si="59"/>
        <v>#VALUE!</v>
      </c>
      <c r="J1274" t="str">
        <f t="shared" si="59"/>
        <v>Methode</v>
      </c>
      <c r="K1274" t="b" cm="1">
        <f t="array" ref="K1274">COUNT(FIND({0,1,2,3,4,5,6,7,8,9},J1274))&gt;0</f>
        <v>0</v>
      </c>
    </row>
    <row r="1275" spans="1:11" x14ac:dyDescent="0.3">
      <c r="A1275" s="1" t="s">
        <v>3186</v>
      </c>
      <c r="B1275" t="s">
        <v>894</v>
      </c>
      <c r="C1275" t="s">
        <v>3187</v>
      </c>
      <c r="D1275">
        <v>1</v>
      </c>
      <c r="E1275" t="s">
        <v>766</v>
      </c>
      <c r="F1275">
        <f>LEN(C1275)-LEN(SUBSTITUTE(C1275,"-",))</f>
        <v>1</v>
      </c>
      <c r="G1275">
        <f t="shared" si="57"/>
        <v>1</v>
      </c>
      <c r="H1275" t="str">
        <f t="shared" si="58"/>
        <v>Unerwarteter Logout</v>
      </c>
      <c r="I1275" t="e">
        <f t="shared" si="59"/>
        <v>#VALUE!</v>
      </c>
      <c r="J1275" t="str">
        <f t="shared" si="59"/>
        <v>Unerwarteter</v>
      </c>
      <c r="K1275" t="b" cm="1">
        <f t="array" ref="K1275">COUNT(FIND({0,1,2,3,4,5,6,7,8,9},J1275))&gt;0</f>
        <v>0</v>
      </c>
    </row>
    <row r="1276" spans="1:11" x14ac:dyDescent="0.3">
      <c r="A1276" s="1" t="s">
        <v>3188</v>
      </c>
      <c r="B1276" t="s">
        <v>894</v>
      </c>
      <c r="C1276" t="s">
        <v>3189</v>
      </c>
      <c r="D1276">
        <v>1</v>
      </c>
      <c r="E1276" t="s">
        <v>766</v>
      </c>
      <c r="F1276">
        <f>LEN(C1276)-LEN(SUBSTITUTE(C1276,"-",))</f>
        <v>1</v>
      </c>
      <c r="G1276">
        <f t="shared" si="57"/>
        <v>1</v>
      </c>
      <c r="H1276" t="str">
        <f t="shared" si="58"/>
        <v>Behälter mehrere Artikel versch. Lieferungen</v>
      </c>
      <c r="I1276" t="e">
        <f t="shared" si="59"/>
        <v>#VALUE!</v>
      </c>
      <c r="J1276" t="str">
        <f t="shared" si="59"/>
        <v>Behälter</v>
      </c>
      <c r="K1276" t="b" cm="1">
        <f t="array" ref="K1276">COUNT(FIND({0,1,2,3,4,5,6,7,8,9},J1276))&gt;0</f>
        <v>0</v>
      </c>
    </row>
    <row r="1277" spans="1:11" x14ac:dyDescent="0.3">
      <c r="A1277" s="1" t="s">
        <v>3190</v>
      </c>
      <c r="B1277" t="s">
        <v>894</v>
      </c>
      <c r="C1277" t="s">
        <v>3191</v>
      </c>
      <c r="D1277">
        <v>1</v>
      </c>
      <c r="E1277" t="s">
        <v>766</v>
      </c>
      <c r="F1277">
        <f>LEN(C1277)-LEN(SUBSTITUTE(C1277,"-",))</f>
        <v>0</v>
      </c>
      <c r="G1277">
        <f t="shared" si="57"/>
        <v>0</v>
      </c>
      <c r="H1277" t="e">
        <f t="shared" si="58"/>
        <v>#VALUE!</v>
      </c>
      <c r="I1277" t="e">
        <f t="shared" si="59"/>
        <v>#VALUE!</v>
      </c>
      <c r="J1277" t="e">
        <f t="shared" si="59"/>
        <v>#VALUE!</v>
      </c>
      <c r="K1277" t="b" cm="1">
        <f t="array" ref="K1277">COUNT(FIND({0,1,2,3,4,5,6,7,8,9},J1277))&gt;0</f>
        <v>0</v>
      </c>
    </row>
    <row r="1278" spans="1:11" x14ac:dyDescent="0.3">
      <c r="A1278" s="1" t="s">
        <v>3192</v>
      </c>
      <c r="B1278" t="s">
        <v>894</v>
      </c>
      <c r="C1278" t="s">
        <v>3193</v>
      </c>
      <c r="D1278">
        <v>1</v>
      </c>
      <c r="E1278" t="s">
        <v>766</v>
      </c>
      <c r="F1278">
        <f>LEN(C1278)-LEN(SUBSTITUTE(C1278,"-",))</f>
        <v>1</v>
      </c>
      <c r="G1278">
        <f t="shared" si="57"/>
        <v>1</v>
      </c>
      <c r="H1278" t="str">
        <f t="shared" si="58"/>
        <v>Quittieren auf Differenz</v>
      </c>
      <c r="I1278" t="e">
        <f t="shared" si="59"/>
        <v>#VALUE!</v>
      </c>
      <c r="J1278" t="str">
        <f t="shared" si="59"/>
        <v>Quittieren</v>
      </c>
      <c r="K1278" t="b" cm="1">
        <f t="array" ref="K1278">COUNT(FIND({0,1,2,3,4,5,6,7,8,9},J1278))&gt;0</f>
        <v>0</v>
      </c>
    </row>
    <row r="1279" spans="1:11" x14ac:dyDescent="0.3">
      <c r="A1279" s="1" t="s">
        <v>3194</v>
      </c>
      <c r="B1279" t="s">
        <v>894</v>
      </c>
      <c r="C1279" t="s">
        <v>3195</v>
      </c>
      <c r="D1279">
        <v>1</v>
      </c>
      <c r="E1279" t="s">
        <v>766</v>
      </c>
      <c r="F1279">
        <f>LEN(C1279)-LEN(SUBSTITUTE(C1279,"-",))</f>
        <v>0</v>
      </c>
      <c r="G1279">
        <f t="shared" si="57"/>
        <v>0</v>
      </c>
      <c r="H1279" t="e">
        <f t="shared" si="58"/>
        <v>#VALUE!</v>
      </c>
      <c r="I1279" t="e">
        <f t="shared" si="59"/>
        <v>#VALUE!</v>
      </c>
      <c r="J1279" t="e">
        <f t="shared" si="59"/>
        <v>#VALUE!</v>
      </c>
      <c r="K1279" t="b" cm="1">
        <f t="array" ref="K1279">COUNT(FIND({0,1,2,3,4,5,6,7,8,9},J1279))&gt;0</f>
        <v>0</v>
      </c>
    </row>
    <row r="1280" spans="1:11" x14ac:dyDescent="0.3">
      <c r="A1280" s="1" t="s">
        <v>3196</v>
      </c>
      <c r="B1280" t="s">
        <v>894</v>
      </c>
      <c r="C1280" t="s">
        <v>3197</v>
      </c>
      <c r="D1280">
        <v>1</v>
      </c>
      <c r="E1280" t="s">
        <v>766</v>
      </c>
      <c r="F1280">
        <f>LEN(C1280)-LEN(SUBSTITUTE(C1280,"-",))</f>
        <v>1</v>
      </c>
      <c r="G1280">
        <f t="shared" si="57"/>
        <v>1</v>
      </c>
      <c r="H1280" t="str">
        <f t="shared" si="58"/>
        <v>Filialen Wareneingangsbuchungen (Transitbestand)</v>
      </c>
      <c r="I1280" t="e">
        <f t="shared" si="59"/>
        <v>#VALUE!</v>
      </c>
      <c r="J1280" t="str">
        <f t="shared" si="59"/>
        <v>Filialen</v>
      </c>
      <c r="K1280" t="b" cm="1">
        <f t="array" ref="K1280">COUNT(FIND({0,1,2,3,4,5,6,7,8,9},J1280))&gt;0</f>
        <v>0</v>
      </c>
    </row>
    <row r="1281" spans="1:11" x14ac:dyDescent="0.3">
      <c r="A1281" s="1" t="s">
        <v>3198</v>
      </c>
      <c r="B1281" t="s">
        <v>894</v>
      </c>
      <c r="C1281" t="s">
        <v>3199</v>
      </c>
      <c r="D1281">
        <v>1</v>
      </c>
      <c r="E1281" t="s">
        <v>766</v>
      </c>
      <c r="F1281">
        <f>LEN(C1281)-LEN(SUBSTITUTE(C1281,"-",))</f>
        <v>1</v>
      </c>
      <c r="G1281">
        <f t="shared" si="57"/>
        <v>1</v>
      </c>
      <c r="H1281" t="str">
        <f t="shared" si="58"/>
        <v>Auswertung falsche Identservice</v>
      </c>
      <c r="I1281" t="e">
        <f t="shared" si="59"/>
        <v>#VALUE!</v>
      </c>
      <c r="J1281" t="str">
        <f t="shared" si="59"/>
        <v>Auswertung</v>
      </c>
      <c r="K1281" t="b" cm="1">
        <f t="array" ref="K1281">COUNT(FIND({0,1,2,3,4,5,6,7,8,9},J1281))&gt;0</f>
        <v>0</v>
      </c>
    </row>
    <row r="1282" spans="1:11" x14ac:dyDescent="0.3">
      <c r="A1282" s="1" t="s">
        <v>3200</v>
      </c>
      <c r="B1282" t="s">
        <v>894</v>
      </c>
      <c r="C1282" t="s">
        <v>3201</v>
      </c>
      <c r="D1282">
        <v>1</v>
      </c>
      <c r="E1282" t="s">
        <v>766</v>
      </c>
      <c r="F1282">
        <f>LEN(C1282)-LEN(SUBSTITUTE(C1282,"-",))</f>
        <v>1</v>
      </c>
      <c r="G1282">
        <f t="shared" si="57"/>
        <v>1</v>
      </c>
      <c r="H1282" t="str">
        <f t="shared" si="58"/>
        <v>Falsches bzw. Fehlendes Avis bei Gefahrgutmeldung</v>
      </c>
      <c r="I1282" t="e">
        <f t="shared" si="59"/>
        <v>#VALUE!</v>
      </c>
      <c r="J1282" t="str">
        <f t="shared" si="59"/>
        <v>Falsches</v>
      </c>
      <c r="K1282" t="b" cm="1">
        <f t="array" ref="K1282">COUNT(FIND({0,1,2,3,4,5,6,7,8,9},J1282))&gt;0</f>
        <v>0</v>
      </c>
    </row>
    <row r="1283" spans="1:11" x14ac:dyDescent="0.3">
      <c r="A1283" s="1" t="s">
        <v>3202</v>
      </c>
      <c r="B1283" t="s">
        <v>894</v>
      </c>
      <c r="C1283" t="s">
        <v>3203</v>
      </c>
      <c r="D1283">
        <v>1</v>
      </c>
      <c r="E1283" t="s">
        <v>766</v>
      </c>
      <c r="F1283">
        <f>LEN(C1283)-LEN(SUBSTITUTE(C1283,"-",))</f>
        <v>1</v>
      </c>
      <c r="G1283">
        <f t="shared" ref="G1283:G1346" si="60">IF(F1283&gt;1,2,F1283)</f>
        <v>1</v>
      </c>
      <c r="H1283" t="str">
        <f t="shared" ref="H1283:H1346" si="61">RIGHT($C1283,LEN($C1283)-SEARCH("#",SUBSTITUTE($C1283,"-","#",G1283)))</f>
        <v>Einlagerung wird nicht vom Stammtyp übernommen</v>
      </c>
      <c r="I1283" t="e">
        <f t="shared" ref="I1283:J1346" si="62">LEFT(G1283,SEARCH(" ",G1283,1)-1)</f>
        <v>#VALUE!</v>
      </c>
      <c r="J1283" t="str">
        <f t="shared" si="62"/>
        <v>Einlagerung</v>
      </c>
      <c r="K1283" t="b" cm="1">
        <f t="array" ref="K1283">COUNT(FIND({0,1,2,3,4,5,6,7,8,9},J1283))&gt;0</f>
        <v>0</v>
      </c>
    </row>
    <row r="1284" spans="1:11" x14ac:dyDescent="0.3">
      <c r="A1284" s="1" t="s">
        <v>3204</v>
      </c>
      <c r="B1284" t="s">
        <v>894</v>
      </c>
      <c r="C1284" t="s">
        <v>3205</v>
      </c>
      <c r="D1284">
        <v>1</v>
      </c>
      <c r="E1284" t="s">
        <v>766</v>
      </c>
      <c r="F1284">
        <f>LEN(C1284)-LEN(SUBSTITUTE(C1284,"-",))</f>
        <v>1</v>
      </c>
      <c r="G1284">
        <f t="shared" si="60"/>
        <v>1</v>
      </c>
      <c r="H1284" t="str">
        <f t="shared" si="61"/>
        <v>Buchung trotz nicht quittiertem Transportauftrag</v>
      </c>
      <c r="I1284" t="e">
        <f t="shared" si="62"/>
        <v>#VALUE!</v>
      </c>
      <c r="J1284" t="str">
        <f t="shared" si="62"/>
        <v>Buchung</v>
      </c>
      <c r="K1284" t="b" cm="1">
        <f t="array" ref="K1284">COUNT(FIND({0,1,2,3,4,5,6,7,8,9},J1284))&gt;0</f>
        <v>0</v>
      </c>
    </row>
    <row r="1285" spans="1:11" x14ac:dyDescent="0.3">
      <c r="A1285" s="1" t="s">
        <v>3206</v>
      </c>
      <c r="B1285" t="s">
        <v>894</v>
      </c>
      <c r="C1285" t="s">
        <v>3207</v>
      </c>
      <c r="D1285">
        <v>1</v>
      </c>
      <c r="E1285" t="s">
        <v>766</v>
      </c>
      <c r="F1285">
        <f>LEN(C1285)-LEN(SUBSTITUTE(C1285,"-",))</f>
        <v>1</v>
      </c>
      <c r="G1285">
        <f t="shared" si="60"/>
        <v>1</v>
      </c>
      <c r="H1285" t="str">
        <f t="shared" si="61"/>
        <v>Großmengenkommissionierung</v>
      </c>
      <c r="I1285" t="e">
        <f t="shared" si="62"/>
        <v>#VALUE!</v>
      </c>
      <c r="J1285" t="e">
        <f t="shared" si="62"/>
        <v>#VALUE!</v>
      </c>
      <c r="K1285" t="b" cm="1">
        <f t="array" ref="K1285">COUNT(FIND({0,1,2,3,4,5,6,7,8,9},J1285))&gt;0</f>
        <v>0</v>
      </c>
    </row>
    <row r="1286" spans="1:11" x14ac:dyDescent="0.3">
      <c r="A1286" s="1" t="s">
        <v>3208</v>
      </c>
      <c r="B1286" t="s">
        <v>894</v>
      </c>
      <c r="C1286" t="s">
        <v>3209</v>
      </c>
      <c r="D1286">
        <v>1</v>
      </c>
      <c r="E1286" t="s">
        <v>766</v>
      </c>
      <c r="F1286">
        <f>LEN(C1286)-LEN(SUBSTITUTE(C1286,"-",))</f>
        <v>0</v>
      </c>
      <c r="G1286">
        <f t="shared" si="60"/>
        <v>0</v>
      </c>
      <c r="H1286" t="e">
        <f t="shared" si="61"/>
        <v>#VALUE!</v>
      </c>
      <c r="I1286" t="e">
        <f t="shared" si="62"/>
        <v>#VALUE!</v>
      </c>
      <c r="J1286" t="e">
        <f t="shared" si="62"/>
        <v>#VALUE!</v>
      </c>
      <c r="K1286" t="b" cm="1">
        <f t="array" ref="K1286">COUNT(FIND({0,1,2,3,4,5,6,7,8,9},J1286))&gt;0</f>
        <v>0</v>
      </c>
    </row>
    <row r="1287" spans="1:11" x14ac:dyDescent="0.3">
      <c r="A1287" s="1" t="s">
        <v>3210</v>
      </c>
      <c r="B1287" t="s">
        <v>894</v>
      </c>
      <c r="C1287" t="s">
        <v>3211</v>
      </c>
      <c r="D1287">
        <v>1</v>
      </c>
      <c r="E1287" t="s">
        <v>766</v>
      </c>
      <c r="F1287">
        <f>LEN(C1287)-LEN(SUBSTITUTE(C1287,"-",))</f>
        <v>0</v>
      </c>
      <c r="G1287">
        <f t="shared" si="60"/>
        <v>0</v>
      </c>
      <c r="H1287" t="e">
        <f t="shared" si="61"/>
        <v>#VALUE!</v>
      </c>
      <c r="I1287" t="e">
        <f t="shared" si="62"/>
        <v>#VALUE!</v>
      </c>
      <c r="J1287" t="e">
        <f t="shared" si="62"/>
        <v>#VALUE!</v>
      </c>
      <c r="K1287" t="b" cm="1">
        <f t="array" ref="K1287">COUNT(FIND({0,1,2,3,4,5,6,7,8,9},J1287))&gt;0</f>
        <v>0</v>
      </c>
    </row>
    <row r="1288" spans="1:11" x14ac:dyDescent="0.3">
      <c r="A1288" s="1" t="s">
        <v>3212</v>
      </c>
      <c r="B1288" t="s">
        <v>894</v>
      </c>
      <c r="C1288" t="s">
        <v>3213</v>
      </c>
      <c r="D1288">
        <v>1</v>
      </c>
      <c r="E1288" t="s">
        <v>766</v>
      </c>
      <c r="F1288">
        <f>LEN(C1288)-LEN(SUBSTITUTE(C1288,"-",))</f>
        <v>1</v>
      </c>
      <c r="G1288">
        <f t="shared" si="60"/>
        <v>1</v>
      </c>
      <c r="H1288" t="str">
        <f t="shared" si="61"/>
        <v>Rhenus falsche Rücksendeadresse</v>
      </c>
      <c r="I1288" t="e">
        <f t="shared" si="62"/>
        <v>#VALUE!</v>
      </c>
      <c r="J1288" t="str">
        <f t="shared" si="62"/>
        <v>Rhenus</v>
      </c>
      <c r="K1288" t="b" cm="1">
        <f t="array" ref="K1288">COUNT(FIND({0,1,2,3,4,5,6,7,8,9},J1288))&gt;0</f>
        <v>0</v>
      </c>
    </row>
    <row r="1289" spans="1:11" x14ac:dyDescent="0.3">
      <c r="A1289" s="1" t="s">
        <v>3214</v>
      </c>
      <c r="B1289" t="s">
        <v>894</v>
      </c>
      <c r="C1289" t="s">
        <v>3215</v>
      </c>
      <c r="D1289">
        <v>1</v>
      </c>
      <c r="E1289" t="s">
        <v>766</v>
      </c>
      <c r="F1289">
        <f>LEN(C1289)-LEN(SUBSTITUTE(C1289,"-",))</f>
        <v>2</v>
      </c>
      <c r="G1289">
        <f t="shared" si="60"/>
        <v>2</v>
      </c>
      <c r="H1289" t="str">
        <f t="shared" si="61"/>
        <v>Nr schon bearbeitet</v>
      </c>
      <c r="I1289" t="e">
        <f t="shared" si="62"/>
        <v>#VALUE!</v>
      </c>
      <c r="J1289" t="str">
        <f t="shared" si="62"/>
        <v>Nr</v>
      </c>
      <c r="K1289" t="b" cm="1">
        <f t="array" ref="K1289">COUNT(FIND({0,1,2,3,4,5,6,7,8,9},J1289))&gt;0</f>
        <v>0</v>
      </c>
    </row>
    <row r="1290" spans="1:11" x14ac:dyDescent="0.3">
      <c r="A1290" s="1" t="s">
        <v>3216</v>
      </c>
      <c r="B1290" t="s">
        <v>894</v>
      </c>
      <c r="C1290" t="s">
        <v>3217</v>
      </c>
      <c r="D1290">
        <v>1</v>
      </c>
      <c r="E1290" t="s">
        <v>766</v>
      </c>
      <c r="F1290">
        <f>LEN(C1290)-LEN(SUBSTITUTE(C1290,"-",))</f>
        <v>1</v>
      </c>
      <c r="G1290">
        <f t="shared" si="60"/>
        <v>1</v>
      </c>
      <c r="H1290" t="str">
        <f t="shared" si="61"/>
        <v>Überlieferung WE</v>
      </c>
      <c r="I1290" t="e">
        <f t="shared" si="62"/>
        <v>#VALUE!</v>
      </c>
      <c r="J1290" t="str">
        <f t="shared" si="62"/>
        <v>Überlieferung</v>
      </c>
      <c r="K1290" t="b" cm="1">
        <f t="array" ref="K1290">COUNT(FIND({0,1,2,3,4,5,6,7,8,9},J1290))&gt;0</f>
        <v>0</v>
      </c>
    </row>
    <row r="1291" spans="1:11" x14ac:dyDescent="0.3">
      <c r="A1291" s="1" t="s">
        <v>3218</v>
      </c>
      <c r="B1291" t="s">
        <v>894</v>
      </c>
      <c r="C1291" t="s">
        <v>3219</v>
      </c>
      <c r="D1291">
        <v>1</v>
      </c>
      <c r="E1291" t="s">
        <v>766</v>
      </c>
      <c r="F1291">
        <f>LEN(C1291)-LEN(SUBSTITUTE(C1291,"-",))</f>
        <v>1</v>
      </c>
      <c r="G1291">
        <f t="shared" si="60"/>
        <v>1</v>
      </c>
      <c r="H1291" t="str">
        <f t="shared" si="61"/>
        <v>Unterstützung vor Ort</v>
      </c>
      <c r="I1291" t="e">
        <f t="shared" si="62"/>
        <v>#VALUE!</v>
      </c>
      <c r="J1291" t="str">
        <f t="shared" si="62"/>
        <v>Unterstützung</v>
      </c>
      <c r="K1291" t="b" cm="1">
        <f t="array" ref="K1291">COUNT(FIND({0,1,2,3,4,5,6,7,8,9},J1291))&gt;0</f>
        <v>0</v>
      </c>
    </row>
    <row r="1292" spans="1:11" x14ac:dyDescent="0.3">
      <c r="A1292" s="1" t="s">
        <v>3220</v>
      </c>
      <c r="B1292" t="s">
        <v>894</v>
      </c>
      <c r="C1292" t="s">
        <v>3221</v>
      </c>
      <c r="D1292">
        <v>1</v>
      </c>
      <c r="E1292" t="s">
        <v>766</v>
      </c>
      <c r="F1292">
        <f>LEN(C1292)-LEN(SUBSTITUTE(C1292,"-",))</f>
        <v>0</v>
      </c>
      <c r="G1292">
        <f t="shared" si="60"/>
        <v>0</v>
      </c>
      <c r="H1292" t="e">
        <f t="shared" si="61"/>
        <v>#VALUE!</v>
      </c>
      <c r="I1292" t="e">
        <f t="shared" si="62"/>
        <v>#VALUE!</v>
      </c>
      <c r="J1292" t="e">
        <f t="shared" si="62"/>
        <v>#VALUE!</v>
      </c>
      <c r="K1292" t="b" cm="1">
        <f t="array" ref="K1292">COUNT(FIND({0,1,2,3,4,5,6,7,8,9},J1292))&gt;0</f>
        <v>0</v>
      </c>
    </row>
    <row r="1293" spans="1:11" x14ac:dyDescent="0.3">
      <c r="A1293" s="1" t="s">
        <v>3222</v>
      </c>
      <c r="B1293" t="s">
        <v>894</v>
      </c>
      <c r="C1293" t="s">
        <v>3223</v>
      </c>
      <c r="D1293">
        <v>1</v>
      </c>
      <c r="E1293" t="s">
        <v>766</v>
      </c>
      <c r="F1293">
        <f>LEN(C1293)-LEN(SUBSTITUTE(C1293,"-",))</f>
        <v>1</v>
      </c>
      <c r="G1293">
        <f t="shared" si="60"/>
        <v>1</v>
      </c>
      <c r="H1293" t="str">
        <f t="shared" si="61"/>
        <v>Performance Analyse Packplatz</v>
      </c>
      <c r="I1293" t="e">
        <f t="shared" si="62"/>
        <v>#VALUE!</v>
      </c>
      <c r="J1293" t="str">
        <f t="shared" si="62"/>
        <v>Performance</v>
      </c>
      <c r="K1293" t="b" cm="1">
        <f t="array" ref="K1293">COUNT(FIND({0,1,2,3,4,5,6,7,8,9},J1293))&gt;0</f>
        <v>0</v>
      </c>
    </row>
    <row r="1294" spans="1:11" x14ac:dyDescent="0.3">
      <c r="A1294" s="1" t="s">
        <v>3224</v>
      </c>
      <c r="B1294" t="s">
        <v>894</v>
      </c>
      <c r="C1294" t="s">
        <v>3225</v>
      </c>
      <c r="D1294">
        <v>1</v>
      </c>
      <c r="E1294" t="s">
        <v>766</v>
      </c>
      <c r="F1294">
        <f>LEN(C1294)-LEN(SUBSTITUTE(C1294,"-",))</f>
        <v>2</v>
      </c>
      <c r="G1294">
        <f t="shared" si="60"/>
        <v>2</v>
      </c>
      <c r="H1294" t="str">
        <f t="shared" si="61"/>
        <v>Pflicht Anpassung</v>
      </c>
      <c r="I1294" t="e">
        <f t="shared" si="62"/>
        <v>#VALUE!</v>
      </c>
      <c r="J1294" t="str">
        <f t="shared" si="62"/>
        <v>Pflicht</v>
      </c>
      <c r="K1294" t="b" cm="1">
        <f t="array" ref="K1294">COUNT(FIND({0,1,2,3,4,5,6,7,8,9},J1294))&gt;0</f>
        <v>0</v>
      </c>
    </row>
    <row r="1295" spans="1:11" x14ac:dyDescent="0.3">
      <c r="A1295" s="1" t="s">
        <v>3226</v>
      </c>
      <c r="B1295" t="s">
        <v>894</v>
      </c>
      <c r="C1295" t="s">
        <v>3227</v>
      </c>
      <c r="D1295">
        <v>1</v>
      </c>
      <c r="E1295" t="s">
        <v>766</v>
      </c>
      <c r="F1295">
        <f>LEN(C1295)-LEN(SUBSTITUTE(C1295,"-",))</f>
        <v>1</v>
      </c>
      <c r="G1295">
        <f t="shared" si="60"/>
        <v>1</v>
      </c>
      <c r="H1295" t="str">
        <f t="shared" si="61"/>
        <v>Bei Warenausgang LdZ Tabellen fortschreiben</v>
      </c>
      <c r="I1295" t="e">
        <f t="shared" si="62"/>
        <v>#VALUE!</v>
      </c>
      <c r="J1295" t="str">
        <f t="shared" si="62"/>
        <v>Bei</v>
      </c>
      <c r="K1295" t="b" cm="1">
        <f t="array" ref="K1295">COUNT(FIND({0,1,2,3,4,5,6,7,8,9},J1295))&gt;0</f>
        <v>0</v>
      </c>
    </row>
    <row r="1296" spans="1:11" x14ac:dyDescent="0.3">
      <c r="A1296" s="1" t="s">
        <v>3228</v>
      </c>
      <c r="B1296" t="s">
        <v>894</v>
      </c>
      <c r="C1296" t="s">
        <v>3229</v>
      </c>
      <c r="D1296">
        <v>1</v>
      </c>
      <c r="E1296" t="s">
        <v>766</v>
      </c>
      <c r="F1296">
        <f>LEN(C1296)-LEN(SUBSTITUTE(C1296,"-",))</f>
        <v>0</v>
      </c>
      <c r="G1296">
        <f t="shared" si="60"/>
        <v>0</v>
      </c>
      <c r="H1296" t="e">
        <f t="shared" si="61"/>
        <v>#VALUE!</v>
      </c>
      <c r="I1296" t="e">
        <f t="shared" si="62"/>
        <v>#VALUE!</v>
      </c>
      <c r="J1296" t="e">
        <f t="shared" si="62"/>
        <v>#VALUE!</v>
      </c>
      <c r="K1296" t="b" cm="1">
        <f t="array" ref="K1296">COUNT(FIND({0,1,2,3,4,5,6,7,8,9},J1296))&gt;0</f>
        <v>0</v>
      </c>
    </row>
    <row r="1297" spans="1:11" x14ac:dyDescent="0.3">
      <c r="A1297" s="1" t="s">
        <v>3230</v>
      </c>
      <c r="B1297" t="s">
        <v>894</v>
      </c>
      <c r="C1297" t="s">
        <v>3231</v>
      </c>
      <c r="D1297">
        <v>1</v>
      </c>
      <c r="E1297" t="s">
        <v>766</v>
      </c>
      <c r="F1297">
        <f>LEN(C1297)-LEN(SUBSTITUTE(C1297,"-",))</f>
        <v>1</v>
      </c>
      <c r="G1297">
        <f t="shared" si="60"/>
        <v>1</v>
      </c>
      <c r="H1297" t="str">
        <f t="shared" si="61"/>
        <v xml:space="preserve"> Service Sperrgut</v>
      </c>
      <c r="I1297" t="e">
        <f t="shared" si="62"/>
        <v>#VALUE!</v>
      </c>
      <c r="J1297" t="str">
        <f t="shared" si="62"/>
        <v/>
      </c>
      <c r="K1297" t="b" cm="1">
        <f t="array" ref="K1297">COUNT(FIND({0,1,2,3,4,5,6,7,8,9},J1297))&gt;0</f>
        <v>0</v>
      </c>
    </row>
    <row r="1298" spans="1:11" x14ac:dyDescent="0.3">
      <c r="A1298" s="1" t="s">
        <v>3232</v>
      </c>
      <c r="B1298" t="s">
        <v>894</v>
      </c>
      <c r="C1298" t="s">
        <v>3233</v>
      </c>
      <c r="D1298">
        <v>1</v>
      </c>
      <c r="E1298" t="s">
        <v>766</v>
      </c>
      <c r="F1298">
        <f>LEN(C1298)-LEN(SUBSTITUTE(C1298,"-",))</f>
        <v>2</v>
      </c>
      <c r="G1298">
        <f t="shared" si="60"/>
        <v>2</v>
      </c>
      <c r="H1298" t="str">
        <f t="shared" si="61"/>
        <v>Lagerplatz</v>
      </c>
      <c r="I1298" t="e">
        <f t="shared" si="62"/>
        <v>#VALUE!</v>
      </c>
      <c r="J1298" t="e">
        <f t="shared" si="62"/>
        <v>#VALUE!</v>
      </c>
      <c r="K1298" t="b" cm="1">
        <f t="array" ref="K1298">COUNT(FIND({0,1,2,3,4,5,6,7,8,9},J1298))&gt;0</f>
        <v>0</v>
      </c>
    </row>
    <row r="1299" spans="1:11" x14ac:dyDescent="0.3">
      <c r="A1299" s="1" t="s">
        <v>3234</v>
      </c>
      <c r="B1299" t="s">
        <v>894</v>
      </c>
      <c r="C1299" t="s">
        <v>3235</v>
      </c>
      <c r="D1299">
        <v>1</v>
      </c>
      <c r="E1299" t="s">
        <v>766</v>
      </c>
      <c r="F1299">
        <f>LEN(C1299)-LEN(SUBSTITUTE(C1299,"-",))</f>
        <v>1</v>
      </c>
      <c r="G1299">
        <f t="shared" si="60"/>
        <v>1</v>
      </c>
      <c r="H1299" t="str">
        <f t="shared" si="61"/>
        <v>Anpassung des Prozesses zur Filialbelieferunge</v>
      </c>
      <c r="I1299" t="e">
        <f t="shared" si="62"/>
        <v>#VALUE!</v>
      </c>
      <c r="J1299" t="str">
        <f t="shared" si="62"/>
        <v>Anpassung</v>
      </c>
      <c r="K1299" t="b" cm="1">
        <f t="array" ref="K1299">COUNT(FIND({0,1,2,3,4,5,6,7,8,9},J1299))&gt;0</f>
        <v>0</v>
      </c>
    </row>
    <row r="1300" spans="1:11" x14ac:dyDescent="0.3">
      <c r="A1300" s="1" t="s">
        <v>3236</v>
      </c>
      <c r="B1300" t="s">
        <v>894</v>
      </c>
      <c r="C1300" t="s">
        <v>3237</v>
      </c>
      <c r="D1300">
        <v>1</v>
      </c>
      <c r="E1300" t="s">
        <v>766</v>
      </c>
      <c r="F1300">
        <f>LEN(C1300)-LEN(SUBSTITUTE(C1300,"-",))</f>
        <v>1</v>
      </c>
      <c r="G1300">
        <f t="shared" si="60"/>
        <v>1</v>
      </c>
      <c r="H1300" t="str">
        <f t="shared" si="61"/>
        <v>Anpassen Regel 4 Auffüllen der Behälter</v>
      </c>
      <c r="I1300" t="e">
        <f t="shared" si="62"/>
        <v>#VALUE!</v>
      </c>
      <c r="J1300" t="str">
        <f t="shared" si="62"/>
        <v>Anpassen</v>
      </c>
      <c r="K1300" t="b" cm="1">
        <f t="array" ref="K1300">COUNT(FIND({0,1,2,3,4,5,6,7,8,9},J1300))&gt;0</f>
        <v>0</v>
      </c>
    </row>
    <row r="1301" spans="1:11" x14ac:dyDescent="0.3">
      <c r="A1301" s="1" t="s">
        <v>3238</v>
      </c>
      <c r="B1301" t="s">
        <v>894</v>
      </c>
      <c r="C1301" t="s">
        <v>3239</v>
      </c>
      <c r="D1301">
        <v>1</v>
      </c>
      <c r="E1301" t="s">
        <v>766</v>
      </c>
      <c r="F1301">
        <f>LEN(C1301)-LEN(SUBSTITUTE(C1301,"-",))</f>
        <v>1</v>
      </c>
      <c r="G1301">
        <f t="shared" si="60"/>
        <v>1</v>
      </c>
      <c r="H1301" t="str">
        <f t="shared" si="61"/>
        <v>autom. TA Anlage</v>
      </c>
      <c r="I1301" t="e">
        <f t="shared" si="62"/>
        <v>#VALUE!</v>
      </c>
      <c r="J1301" t="str">
        <f t="shared" si="62"/>
        <v>autom.</v>
      </c>
      <c r="K1301" t="b" cm="1">
        <f t="array" ref="K1301">COUNT(FIND({0,1,2,3,4,5,6,7,8,9},J1301))&gt;0</f>
        <v>0</v>
      </c>
    </row>
    <row r="1302" spans="1:11" x14ac:dyDescent="0.3">
      <c r="A1302" s="1" t="s">
        <v>3240</v>
      </c>
      <c r="B1302" t="s">
        <v>894</v>
      </c>
      <c r="C1302" t="s">
        <v>3241</v>
      </c>
      <c r="D1302">
        <v>1</v>
      </c>
      <c r="E1302" t="s">
        <v>766</v>
      </c>
      <c r="F1302">
        <f>LEN(C1302)-LEN(SUBSTITUTE(C1302,"-",))</f>
        <v>0</v>
      </c>
      <c r="G1302">
        <f t="shared" si="60"/>
        <v>0</v>
      </c>
      <c r="H1302" t="e">
        <f t="shared" si="61"/>
        <v>#VALUE!</v>
      </c>
      <c r="I1302" t="e">
        <f t="shared" si="62"/>
        <v>#VALUE!</v>
      </c>
      <c r="J1302" t="e">
        <f t="shared" si="62"/>
        <v>#VALUE!</v>
      </c>
      <c r="K1302" t="b" cm="1">
        <f t="array" ref="K1302">COUNT(FIND({0,1,2,3,4,5,6,7,8,9},J1302))&gt;0</f>
        <v>0</v>
      </c>
    </row>
    <row r="1303" spans="1:11" x14ac:dyDescent="0.3">
      <c r="A1303" s="1" t="s">
        <v>3242</v>
      </c>
      <c r="B1303" t="s">
        <v>894</v>
      </c>
      <c r="C1303" t="s">
        <v>3243</v>
      </c>
      <c r="D1303">
        <v>1</v>
      </c>
      <c r="E1303" t="s">
        <v>766</v>
      </c>
      <c r="F1303">
        <f>LEN(C1303)-LEN(SUBSTITUTE(C1303,"-",))</f>
        <v>1</v>
      </c>
      <c r="G1303">
        <f t="shared" si="60"/>
        <v>1</v>
      </c>
      <c r="H1303" t="str">
        <f t="shared" si="61"/>
        <v xml:space="preserve"> DHL</v>
      </c>
      <c r="I1303" t="e">
        <f t="shared" si="62"/>
        <v>#VALUE!</v>
      </c>
      <c r="J1303" t="str">
        <f t="shared" si="62"/>
        <v/>
      </c>
      <c r="K1303" t="b" cm="1">
        <f t="array" ref="K1303">COUNT(FIND({0,1,2,3,4,5,6,7,8,9},J1303))&gt;0</f>
        <v>0</v>
      </c>
    </row>
    <row r="1304" spans="1:11" x14ac:dyDescent="0.3">
      <c r="A1304" s="1" t="s">
        <v>3244</v>
      </c>
      <c r="B1304" t="s">
        <v>894</v>
      </c>
      <c r="C1304" t="s">
        <v>3245</v>
      </c>
      <c r="D1304">
        <v>1</v>
      </c>
      <c r="E1304" t="s">
        <v>766</v>
      </c>
      <c r="F1304">
        <f>LEN(C1304)-LEN(SUBSTITUTE(C1304,"-",))</f>
        <v>0</v>
      </c>
      <c r="G1304">
        <f t="shared" si="60"/>
        <v>0</v>
      </c>
      <c r="H1304" t="e">
        <f t="shared" si="61"/>
        <v>#VALUE!</v>
      </c>
      <c r="I1304" t="e">
        <f t="shared" si="62"/>
        <v>#VALUE!</v>
      </c>
      <c r="J1304" t="e">
        <f t="shared" si="62"/>
        <v>#VALUE!</v>
      </c>
      <c r="K1304" t="b" cm="1">
        <f t="array" ref="K1304">COUNT(FIND({0,1,2,3,4,5,6,7,8,9},J1304))&gt;0</f>
        <v>0</v>
      </c>
    </row>
    <row r="1305" spans="1:11" x14ac:dyDescent="0.3">
      <c r="A1305" s="1" t="s">
        <v>3246</v>
      </c>
      <c r="B1305" t="s">
        <v>894</v>
      </c>
      <c r="C1305" t="s">
        <v>3247</v>
      </c>
      <c r="D1305">
        <v>1</v>
      </c>
      <c r="E1305" t="s">
        <v>766</v>
      </c>
      <c r="F1305">
        <f>LEN(C1305)-LEN(SUBSTITUTE(C1305,"-",))</f>
        <v>1</v>
      </c>
      <c r="G1305">
        <f t="shared" si="60"/>
        <v>1</v>
      </c>
      <c r="H1305" t="str">
        <f t="shared" si="61"/>
        <v xml:space="preserve"> und Munitionsversand ins Ausland</v>
      </c>
      <c r="I1305" t="e">
        <f t="shared" si="62"/>
        <v>#VALUE!</v>
      </c>
      <c r="J1305" t="str">
        <f t="shared" si="62"/>
        <v/>
      </c>
      <c r="K1305" t="b" cm="1">
        <f t="array" ref="K1305">COUNT(FIND({0,1,2,3,4,5,6,7,8,9},J1305))&gt;0</f>
        <v>0</v>
      </c>
    </row>
    <row r="1306" spans="1:11" x14ac:dyDescent="0.3">
      <c r="A1306" s="1" t="s">
        <v>3248</v>
      </c>
      <c r="B1306" t="s">
        <v>894</v>
      </c>
      <c r="C1306" t="s">
        <v>3249</v>
      </c>
      <c r="D1306">
        <v>1</v>
      </c>
      <c r="E1306" t="s">
        <v>766</v>
      </c>
      <c r="F1306">
        <f>LEN(C1306)-LEN(SUBSTITUTE(C1306,"-",))</f>
        <v>0</v>
      </c>
      <c r="G1306">
        <f t="shared" si="60"/>
        <v>0</v>
      </c>
      <c r="H1306" t="e">
        <f t="shared" si="61"/>
        <v>#VALUE!</v>
      </c>
      <c r="I1306" t="e">
        <f t="shared" si="62"/>
        <v>#VALUE!</v>
      </c>
      <c r="J1306" t="e">
        <f t="shared" si="62"/>
        <v>#VALUE!</v>
      </c>
      <c r="K1306" t="b" cm="1">
        <f t="array" ref="K1306">COUNT(FIND({0,1,2,3,4,5,6,7,8,9},J1306))&gt;0</f>
        <v>0</v>
      </c>
    </row>
    <row r="1307" spans="1:11" x14ac:dyDescent="0.3">
      <c r="A1307" s="1" t="s">
        <v>3250</v>
      </c>
      <c r="B1307" t="s">
        <v>894</v>
      </c>
      <c r="C1307" t="s">
        <v>3251</v>
      </c>
      <c r="D1307">
        <v>1</v>
      </c>
      <c r="E1307" t="s">
        <v>766</v>
      </c>
      <c r="F1307">
        <f>LEN(C1307)-LEN(SUBSTITUTE(C1307,"-",))</f>
        <v>1</v>
      </c>
      <c r="G1307">
        <f t="shared" si="60"/>
        <v>1</v>
      </c>
      <c r="H1307" t="str">
        <f t="shared" si="61"/>
        <v xml:space="preserve"> Cockpit Anpassung</v>
      </c>
      <c r="I1307" t="e">
        <f t="shared" si="62"/>
        <v>#VALUE!</v>
      </c>
      <c r="J1307" t="str">
        <f t="shared" si="62"/>
        <v/>
      </c>
      <c r="K1307" t="b" cm="1">
        <f t="array" ref="K1307">COUNT(FIND({0,1,2,3,4,5,6,7,8,9},J1307))&gt;0</f>
        <v>0</v>
      </c>
    </row>
    <row r="1308" spans="1:11" x14ac:dyDescent="0.3">
      <c r="A1308" s="1" t="s">
        <v>3252</v>
      </c>
      <c r="B1308" t="s">
        <v>894</v>
      </c>
      <c r="C1308" t="s">
        <v>3253</v>
      </c>
      <c r="D1308">
        <v>1</v>
      </c>
      <c r="E1308" t="s">
        <v>766</v>
      </c>
      <c r="F1308">
        <f>LEN(C1308)-LEN(SUBSTITUTE(C1308,"-",))</f>
        <v>1</v>
      </c>
      <c r="G1308">
        <f t="shared" si="60"/>
        <v>1</v>
      </c>
      <c r="H1308" t="str">
        <f t="shared" si="61"/>
        <v>Auswertung Paktischperformance</v>
      </c>
      <c r="I1308" t="e">
        <f t="shared" si="62"/>
        <v>#VALUE!</v>
      </c>
      <c r="J1308" t="str">
        <f t="shared" si="62"/>
        <v>Auswertung</v>
      </c>
      <c r="K1308" t="b" cm="1">
        <f t="array" ref="K1308">COUNT(FIND({0,1,2,3,4,5,6,7,8,9},J1308))&gt;0</f>
        <v>0</v>
      </c>
    </row>
    <row r="1309" spans="1:11" x14ac:dyDescent="0.3">
      <c r="A1309" s="1" t="s">
        <v>3254</v>
      </c>
      <c r="B1309" t="s">
        <v>894</v>
      </c>
      <c r="C1309" t="s">
        <v>3255</v>
      </c>
      <c r="D1309">
        <v>1</v>
      </c>
      <c r="E1309" t="s">
        <v>766</v>
      </c>
      <c r="F1309">
        <f>LEN(C1309)-LEN(SUBSTITUTE(C1309,"-",))</f>
        <v>0</v>
      </c>
      <c r="G1309">
        <f t="shared" si="60"/>
        <v>0</v>
      </c>
      <c r="H1309" t="e">
        <f t="shared" si="61"/>
        <v>#VALUE!</v>
      </c>
      <c r="I1309" t="e">
        <f t="shared" si="62"/>
        <v>#VALUE!</v>
      </c>
      <c r="J1309" t="e">
        <f t="shared" si="62"/>
        <v>#VALUE!</v>
      </c>
      <c r="K1309" t="b" cm="1">
        <f t="array" ref="K1309">COUNT(FIND({0,1,2,3,4,5,6,7,8,9},J1309))&gt;0</f>
        <v>0</v>
      </c>
    </row>
    <row r="1310" spans="1:11" x14ac:dyDescent="0.3">
      <c r="A1310" s="1" t="s">
        <v>3256</v>
      </c>
      <c r="B1310" t="s">
        <v>894</v>
      </c>
      <c r="C1310" t="s">
        <v>3257</v>
      </c>
      <c r="D1310">
        <v>1</v>
      </c>
      <c r="E1310" t="s">
        <v>766</v>
      </c>
      <c r="F1310">
        <f>LEN(C1310)-LEN(SUBSTITUTE(C1310,"-",))</f>
        <v>0</v>
      </c>
      <c r="G1310">
        <f t="shared" si="60"/>
        <v>0</v>
      </c>
      <c r="H1310" t="e">
        <f t="shared" si="61"/>
        <v>#VALUE!</v>
      </c>
      <c r="I1310" t="e">
        <f t="shared" si="62"/>
        <v>#VALUE!</v>
      </c>
      <c r="J1310" t="e">
        <f t="shared" si="62"/>
        <v>#VALUE!</v>
      </c>
      <c r="K1310" t="b" cm="1">
        <f t="array" ref="K1310">COUNT(FIND({0,1,2,3,4,5,6,7,8,9},J1310))&gt;0</f>
        <v>0</v>
      </c>
    </row>
    <row r="1311" spans="1:11" x14ac:dyDescent="0.3">
      <c r="A1311" s="1" t="s">
        <v>3258</v>
      </c>
      <c r="B1311" t="s">
        <v>894</v>
      </c>
      <c r="C1311" t="s">
        <v>3259</v>
      </c>
      <c r="D1311">
        <v>1</v>
      </c>
      <c r="E1311" t="s">
        <v>766</v>
      </c>
      <c r="F1311">
        <f>LEN(C1311)-LEN(SUBSTITUTE(C1311,"-",))</f>
        <v>0</v>
      </c>
      <c r="G1311">
        <f t="shared" si="60"/>
        <v>0</v>
      </c>
      <c r="H1311" t="e">
        <f t="shared" si="61"/>
        <v>#VALUE!</v>
      </c>
      <c r="I1311" t="e">
        <f t="shared" si="62"/>
        <v>#VALUE!</v>
      </c>
      <c r="J1311" t="e">
        <f t="shared" si="62"/>
        <v>#VALUE!</v>
      </c>
      <c r="K1311" t="b" cm="1">
        <f t="array" ref="K1311">COUNT(FIND({0,1,2,3,4,5,6,7,8,9},J1311))&gt;0</f>
        <v>0</v>
      </c>
    </row>
    <row r="1312" spans="1:11" x14ac:dyDescent="0.3">
      <c r="A1312" s="1" t="s">
        <v>3260</v>
      </c>
      <c r="B1312" t="s">
        <v>894</v>
      </c>
      <c r="C1312" t="s">
        <v>3261</v>
      </c>
      <c r="D1312">
        <v>1</v>
      </c>
      <c r="E1312" t="s">
        <v>766</v>
      </c>
      <c r="F1312">
        <f>LEN(C1312)-LEN(SUBSTITUTE(C1312,"-",))</f>
        <v>2</v>
      </c>
      <c r="G1312">
        <f t="shared" si="60"/>
        <v>2</v>
      </c>
      <c r="H1312" t="str">
        <f t="shared" si="61"/>
        <v>Vorrat teilbeliefern</v>
      </c>
      <c r="I1312" t="e">
        <f t="shared" si="62"/>
        <v>#VALUE!</v>
      </c>
      <c r="J1312" t="str">
        <f t="shared" si="62"/>
        <v>Vorrat</v>
      </c>
      <c r="K1312" t="b" cm="1">
        <f t="array" ref="K1312">COUNT(FIND({0,1,2,3,4,5,6,7,8,9},J1312))&gt;0</f>
        <v>0</v>
      </c>
    </row>
    <row r="1313" spans="1:11" x14ac:dyDescent="0.3">
      <c r="A1313" s="1" t="s">
        <v>3262</v>
      </c>
      <c r="B1313" t="s">
        <v>894</v>
      </c>
      <c r="C1313" t="s">
        <v>3263</v>
      </c>
      <c r="D1313">
        <v>1</v>
      </c>
      <c r="E1313" t="s">
        <v>766</v>
      </c>
      <c r="F1313">
        <f>LEN(C1313)-LEN(SUBSTITUTE(C1313,"-",))</f>
        <v>0</v>
      </c>
      <c r="G1313">
        <f t="shared" si="60"/>
        <v>0</v>
      </c>
      <c r="H1313" t="e">
        <f t="shared" si="61"/>
        <v>#VALUE!</v>
      </c>
      <c r="I1313" t="e">
        <f t="shared" si="62"/>
        <v>#VALUE!</v>
      </c>
      <c r="J1313" t="e">
        <f t="shared" si="62"/>
        <v>#VALUE!</v>
      </c>
      <c r="K1313" t="b" cm="1">
        <f t="array" ref="K1313">COUNT(FIND({0,1,2,3,4,5,6,7,8,9},J1313))&gt;0</f>
        <v>0</v>
      </c>
    </row>
    <row r="1314" spans="1:11" x14ac:dyDescent="0.3">
      <c r="A1314" s="1" t="s">
        <v>3264</v>
      </c>
      <c r="B1314" t="s">
        <v>894</v>
      </c>
      <c r="C1314" t="s">
        <v>3265</v>
      </c>
      <c r="D1314">
        <v>1</v>
      </c>
      <c r="E1314" t="s">
        <v>766</v>
      </c>
      <c r="F1314">
        <f>LEN(C1314)-LEN(SUBSTITUTE(C1314,"-",))</f>
        <v>0</v>
      </c>
      <c r="G1314">
        <f t="shared" si="60"/>
        <v>0</v>
      </c>
      <c r="H1314" t="e">
        <f t="shared" si="61"/>
        <v>#VALUE!</v>
      </c>
      <c r="I1314" t="e">
        <f t="shared" si="62"/>
        <v>#VALUE!</v>
      </c>
      <c r="J1314" t="e">
        <f t="shared" si="62"/>
        <v>#VALUE!</v>
      </c>
      <c r="K1314" t="b" cm="1">
        <f t="array" ref="K1314">COUNT(FIND({0,1,2,3,4,5,6,7,8,9},J1314))&gt;0</f>
        <v>0</v>
      </c>
    </row>
    <row r="1315" spans="1:11" x14ac:dyDescent="0.3">
      <c r="A1315" s="1" t="s">
        <v>3266</v>
      </c>
      <c r="B1315" t="s">
        <v>894</v>
      </c>
      <c r="C1315" t="s">
        <v>3267</v>
      </c>
      <c r="D1315">
        <v>1</v>
      </c>
      <c r="E1315" t="s">
        <v>766</v>
      </c>
      <c r="F1315">
        <f>LEN(C1315)-LEN(SUBSTITUTE(C1315,"-",))</f>
        <v>0</v>
      </c>
      <c r="G1315">
        <f t="shared" si="60"/>
        <v>0</v>
      </c>
      <c r="H1315" t="e">
        <f t="shared" si="61"/>
        <v>#VALUE!</v>
      </c>
      <c r="I1315" t="e">
        <f t="shared" si="62"/>
        <v>#VALUE!</v>
      </c>
      <c r="J1315" t="e">
        <f t="shared" si="62"/>
        <v>#VALUE!</v>
      </c>
      <c r="K1315" t="b" cm="1">
        <f t="array" ref="K1315">COUNT(FIND({0,1,2,3,4,5,6,7,8,9},J1315))&gt;0</f>
        <v>0</v>
      </c>
    </row>
    <row r="1316" spans="1:11" x14ac:dyDescent="0.3">
      <c r="A1316" s="1" t="s">
        <v>3268</v>
      </c>
      <c r="B1316" t="s">
        <v>894</v>
      </c>
      <c r="C1316" t="s">
        <v>3269</v>
      </c>
      <c r="D1316">
        <v>1</v>
      </c>
      <c r="E1316" t="s">
        <v>766</v>
      </c>
      <c r="F1316">
        <f>LEN(C1316)-LEN(SUBSTITUTE(C1316,"-",))</f>
        <v>1</v>
      </c>
      <c r="G1316">
        <f t="shared" si="60"/>
        <v>1</v>
      </c>
      <c r="H1316" t="str">
        <f t="shared" si="61"/>
        <v>Übertragungen DHL</v>
      </c>
      <c r="I1316" t="e">
        <f t="shared" si="62"/>
        <v>#VALUE!</v>
      </c>
      <c r="J1316" t="str">
        <f t="shared" si="62"/>
        <v>Übertragungen</v>
      </c>
      <c r="K1316" t="b" cm="1">
        <f t="array" ref="K1316">COUNT(FIND({0,1,2,3,4,5,6,7,8,9},J1316))&gt;0</f>
        <v>0</v>
      </c>
    </row>
    <row r="1317" spans="1:11" x14ac:dyDescent="0.3">
      <c r="A1317" s="1" t="s">
        <v>3270</v>
      </c>
      <c r="B1317" t="s">
        <v>894</v>
      </c>
      <c r="C1317" t="s">
        <v>3271</v>
      </c>
      <c r="D1317">
        <v>1</v>
      </c>
      <c r="E1317" t="s">
        <v>766</v>
      </c>
      <c r="F1317">
        <f>LEN(C1317)-LEN(SUBSTITUTE(C1317,"-",))</f>
        <v>0</v>
      </c>
      <c r="G1317">
        <f t="shared" si="60"/>
        <v>0</v>
      </c>
      <c r="H1317" t="e">
        <f t="shared" si="61"/>
        <v>#VALUE!</v>
      </c>
      <c r="I1317" t="e">
        <f t="shared" si="62"/>
        <v>#VALUE!</v>
      </c>
      <c r="J1317" t="e">
        <f t="shared" si="62"/>
        <v>#VALUE!</v>
      </c>
      <c r="K1317" t="b" cm="1">
        <f t="array" ref="K1317">COUNT(FIND({0,1,2,3,4,5,6,7,8,9},J1317))&gt;0</f>
        <v>0</v>
      </c>
    </row>
    <row r="1318" spans="1:11" x14ac:dyDescent="0.3">
      <c r="A1318" s="1" t="s">
        <v>3272</v>
      </c>
      <c r="B1318" t="s">
        <v>894</v>
      </c>
      <c r="C1318" t="s">
        <v>3273</v>
      </c>
      <c r="D1318">
        <v>1</v>
      </c>
      <c r="E1318" t="s">
        <v>766</v>
      </c>
      <c r="F1318">
        <f>LEN(C1318)-LEN(SUBSTITUTE(C1318,"-",))</f>
        <v>0</v>
      </c>
      <c r="G1318">
        <f t="shared" si="60"/>
        <v>0</v>
      </c>
      <c r="H1318" t="e">
        <f t="shared" si="61"/>
        <v>#VALUE!</v>
      </c>
      <c r="I1318" t="e">
        <f t="shared" si="62"/>
        <v>#VALUE!</v>
      </c>
      <c r="J1318" t="e">
        <f t="shared" si="62"/>
        <v>#VALUE!</v>
      </c>
      <c r="K1318" t="b" cm="1">
        <f t="array" ref="K1318">COUNT(FIND({0,1,2,3,4,5,6,7,8,9},J1318))&gt;0</f>
        <v>0</v>
      </c>
    </row>
    <row r="1319" spans="1:11" x14ac:dyDescent="0.3">
      <c r="A1319" s="1" t="s">
        <v>3274</v>
      </c>
      <c r="B1319" t="s">
        <v>894</v>
      </c>
      <c r="C1319" t="s">
        <v>3275</v>
      </c>
      <c r="D1319">
        <v>1</v>
      </c>
      <c r="E1319" t="s">
        <v>766</v>
      </c>
      <c r="F1319">
        <f>LEN(C1319)-LEN(SUBSTITUTE(C1319,"-",))</f>
        <v>0</v>
      </c>
      <c r="G1319">
        <f t="shared" si="60"/>
        <v>0</v>
      </c>
      <c r="H1319" t="e">
        <f t="shared" si="61"/>
        <v>#VALUE!</v>
      </c>
      <c r="I1319" t="e">
        <f t="shared" si="62"/>
        <v>#VALUE!</v>
      </c>
      <c r="J1319" t="e">
        <f t="shared" si="62"/>
        <v>#VALUE!</v>
      </c>
      <c r="K1319" t="b" cm="1">
        <f t="array" ref="K1319">COUNT(FIND({0,1,2,3,4,5,6,7,8,9},J1319))&gt;0</f>
        <v>0</v>
      </c>
    </row>
    <row r="1320" spans="1:11" x14ac:dyDescent="0.3">
      <c r="A1320" s="1" t="s">
        <v>3276</v>
      </c>
      <c r="B1320" t="s">
        <v>894</v>
      </c>
      <c r="C1320" t="s">
        <v>3277</v>
      </c>
      <c r="D1320">
        <v>1</v>
      </c>
      <c r="E1320" t="s">
        <v>766</v>
      </c>
      <c r="F1320">
        <f>LEN(C1320)-LEN(SUBSTITUTE(C1320,"-",))</f>
        <v>0</v>
      </c>
      <c r="G1320">
        <f t="shared" si="60"/>
        <v>0</v>
      </c>
      <c r="H1320" t="e">
        <f t="shared" si="61"/>
        <v>#VALUE!</v>
      </c>
      <c r="I1320" t="e">
        <f t="shared" si="62"/>
        <v>#VALUE!</v>
      </c>
      <c r="J1320" t="e">
        <f t="shared" si="62"/>
        <v>#VALUE!</v>
      </c>
      <c r="K1320" t="b" cm="1">
        <f t="array" ref="K1320">COUNT(FIND({0,1,2,3,4,5,6,7,8,9},J1320))&gt;0</f>
        <v>0</v>
      </c>
    </row>
    <row r="1321" spans="1:11" x14ac:dyDescent="0.3">
      <c r="A1321" s="1" t="s">
        <v>3278</v>
      </c>
      <c r="B1321" t="s">
        <v>894</v>
      </c>
      <c r="C1321" t="s">
        <v>3279</v>
      </c>
      <c r="D1321">
        <v>1</v>
      </c>
      <c r="E1321" t="s">
        <v>766</v>
      </c>
      <c r="F1321">
        <f>LEN(C1321)-LEN(SUBSTITUTE(C1321,"-",))</f>
        <v>1</v>
      </c>
      <c r="G1321">
        <f t="shared" si="60"/>
        <v>1</v>
      </c>
      <c r="H1321" t="str">
        <f t="shared" si="61"/>
        <v>WE in der ZWM_005</v>
      </c>
      <c r="I1321" t="e">
        <f t="shared" si="62"/>
        <v>#VALUE!</v>
      </c>
      <c r="J1321" t="str">
        <f t="shared" si="62"/>
        <v>WE</v>
      </c>
      <c r="K1321" t="b" cm="1">
        <f t="array" ref="K1321">COUNT(FIND({0,1,2,3,4,5,6,7,8,9},J1321))&gt;0</f>
        <v>0</v>
      </c>
    </row>
    <row r="1322" spans="1:11" x14ac:dyDescent="0.3">
      <c r="A1322" s="1" t="s">
        <v>3280</v>
      </c>
      <c r="B1322" t="s">
        <v>894</v>
      </c>
      <c r="C1322" t="s">
        <v>3281</v>
      </c>
      <c r="D1322">
        <v>1</v>
      </c>
      <c r="E1322" t="s">
        <v>766</v>
      </c>
      <c r="F1322">
        <f>LEN(C1322)-LEN(SUBSTITUTE(C1322,"-",))</f>
        <v>0</v>
      </c>
      <c r="G1322">
        <f t="shared" si="60"/>
        <v>0</v>
      </c>
      <c r="H1322" t="e">
        <f t="shared" si="61"/>
        <v>#VALUE!</v>
      </c>
      <c r="I1322" t="e">
        <f t="shared" si="62"/>
        <v>#VALUE!</v>
      </c>
      <c r="J1322" t="e">
        <f t="shared" si="62"/>
        <v>#VALUE!</v>
      </c>
      <c r="K1322" t="b" cm="1">
        <f t="array" ref="K1322">COUNT(FIND({0,1,2,3,4,5,6,7,8,9},J1322))&gt;0</f>
        <v>0</v>
      </c>
    </row>
    <row r="1323" spans="1:11" x14ac:dyDescent="0.3">
      <c r="A1323" s="1" t="s">
        <v>3282</v>
      </c>
      <c r="B1323" t="s">
        <v>894</v>
      </c>
      <c r="C1323" t="s">
        <v>3283</v>
      </c>
      <c r="D1323">
        <v>1</v>
      </c>
      <c r="E1323" t="s">
        <v>766</v>
      </c>
      <c r="F1323">
        <f>LEN(C1323)-LEN(SUBSTITUTE(C1323,"-",))</f>
        <v>0</v>
      </c>
      <c r="G1323">
        <f t="shared" si="60"/>
        <v>0</v>
      </c>
      <c r="H1323" t="e">
        <f t="shared" si="61"/>
        <v>#VALUE!</v>
      </c>
      <c r="I1323" t="e">
        <f t="shared" si="62"/>
        <v>#VALUE!</v>
      </c>
      <c r="J1323" t="e">
        <f t="shared" si="62"/>
        <v>#VALUE!</v>
      </c>
      <c r="K1323" t="b" cm="1">
        <f t="array" ref="K1323">COUNT(FIND({0,1,2,3,4,5,6,7,8,9},J1323))&gt;0</f>
        <v>0</v>
      </c>
    </row>
    <row r="1324" spans="1:11" x14ac:dyDescent="0.3">
      <c r="A1324" s="1" t="s">
        <v>3284</v>
      </c>
      <c r="B1324" t="s">
        <v>894</v>
      </c>
      <c r="C1324" t="s">
        <v>3285</v>
      </c>
      <c r="D1324">
        <v>1</v>
      </c>
      <c r="E1324" t="s">
        <v>766</v>
      </c>
      <c r="F1324">
        <f>LEN(C1324)-LEN(SUBSTITUTE(C1324,"-",))</f>
        <v>0</v>
      </c>
      <c r="G1324">
        <f t="shared" si="60"/>
        <v>0</v>
      </c>
      <c r="H1324" t="e">
        <f t="shared" si="61"/>
        <v>#VALUE!</v>
      </c>
      <c r="I1324" t="e">
        <f t="shared" si="62"/>
        <v>#VALUE!</v>
      </c>
      <c r="J1324" t="e">
        <f t="shared" si="62"/>
        <v>#VALUE!</v>
      </c>
      <c r="K1324" t="b" cm="1">
        <f t="array" ref="K1324">COUNT(FIND({0,1,2,3,4,5,6,7,8,9},J1324))&gt;0</f>
        <v>0</v>
      </c>
    </row>
    <row r="1325" spans="1:11" x14ac:dyDescent="0.3">
      <c r="A1325" s="1" t="s">
        <v>3286</v>
      </c>
      <c r="B1325" t="s">
        <v>894</v>
      </c>
      <c r="C1325" t="s">
        <v>3287</v>
      </c>
      <c r="D1325">
        <v>1</v>
      </c>
      <c r="E1325" t="s">
        <v>766</v>
      </c>
      <c r="F1325">
        <f>LEN(C1325)-LEN(SUBSTITUTE(C1325,"-",))</f>
        <v>0</v>
      </c>
      <c r="G1325">
        <f t="shared" si="60"/>
        <v>0</v>
      </c>
      <c r="H1325" t="e">
        <f t="shared" si="61"/>
        <v>#VALUE!</v>
      </c>
      <c r="I1325" t="e">
        <f t="shared" si="62"/>
        <v>#VALUE!</v>
      </c>
      <c r="J1325" t="e">
        <f t="shared" si="62"/>
        <v>#VALUE!</v>
      </c>
      <c r="K1325" t="b" cm="1">
        <f t="array" ref="K1325">COUNT(FIND({0,1,2,3,4,5,6,7,8,9},J1325))&gt;0</f>
        <v>0</v>
      </c>
    </row>
    <row r="1326" spans="1:11" x14ac:dyDescent="0.3">
      <c r="A1326" s="1" t="s">
        <v>3288</v>
      </c>
      <c r="B1326" t="s">
        <v>894</v>
      </c>
      <c r="C1326" t="s">
        <v>3289</v>
      </c>
      <c r="D1326">
        <v>1</v>
      </c>
      <c r="E1326" t="s">
        <v>766</v>
      </c>
      <c r="F1326">
        <f>LEN(C1326)-LEN(SUBSTITUTE(C1326,"-",))</f>
        <v>0</v>
      </c>
      <c r="G1326">
        <f t="shared" si="60"/>
        <v>0</v>
      </c>
      <c r="H1326" t="e">
        <f t="shared" si="61"/>
        <v>#VALUE!</v>
      </c>
      <c r="I1326" t="e">
        <f t="shared" si="62"/>
        <v>#VALUE!</v>
      </c>
      <c r="J1326" t="e">
        <f t="shared" si="62"/>
        <v>#VALUE!</v>
      </c>
      <c r="K1326" t="b" cm="1">
        <f t="array" ref="K1326">COUNT(FIND({0,1,2,3,4,5,6,7,8,9},J1326))&gt;0</f>
        <v>0</v>
      </c>
    </row>
    <row r="1327" spans="1:11" x14ac:dyDescent="0.3">
      <c r="A1327" s="1" t="s">
        <v>3290</v>
      </c>
      <c r="B1327" t="s">
        <v>894</v>
      </c>
      <c r="C1327" t="s">
        <v>3291</v>
      </c>
      <c r="D1327">
        <v>1</v>
      </c>
      <c r="E1327" t="s">
        <v>766</v>
      </c>
      <c r="F1327">
        <f>LEN(C1327)-LEN(SUBSTITUTE(C1327,"-",))</f>
        <v>1</v>
      </c>
      <c r="G1327">
        <f t="shared" si="60"/>
        <v>1</v>
      </c>
      <c r="H1327" t="str">
        <f t="shared" si="61"/>
        <v>Filialkommissionierung</v>
      </c>
      <c r="I1327" t="e">
        <f t="shared" si="62"/>
        <v>#VALUE!</v>
      </c>
      <c r="J1327" t="e">
        <f t="shared" si="62"/>
        <v>#VALUE!</v>
      </c>
      <c r="K1327" t="b" cm="1">
        <f t="array" ref="K1327">COUNT(FIND({0,1,2,3,4,5,6,7,8,9},J1327))&gt;0</f>
        <v>0</v>
      </c>
    </row>
    <row r="1328" spans="1:11" x14ac:dyDescent="0.3">
      <c r="A1328" s="1" t="s">
        <v>3292</v>
      </c>
      <c r="B1328" t="s">
        <v>894</v>
      </c>
      <c r="C1328" t="s">
        <v>3293</v>
      </c>
      <c r="D1328">
        <v>1</v>
      </c>
      <c r="E1328" t="s">
        <v>766</v>
      </c>
      <c r="F1328">
        <f>LEN(C1328)-LEN(SUBSTITUTE(C1328,"-",))</f>
        <v>0</v>
      </c>
      <c r="G1328">
        <f t="shared" si="60"/>
        <v>0</v>
      </c>
      <c r="H1328" t="e">
        <f t="shared" si="61"/>
        <v>#VALUE!</v>
      </c>
      <c r="I1328" t="e">
        <f t="shared" si="62"/>
        <v>#VALUE!</v>
      </c>
      <c r="J1328" t="e">
        <f t="shared" si="62"/>
        <v>#VALUE!</v>
      </c>
      <c r="K1328" t="b" cm="1">
        <f t="array" ref="K1328">COUNT(FIND({0,1,2,3,4,5,6,7,8,9},J1328))&gt;0</f>
        <v>0</v>
      </c>
    </row>
    <row r="1329" spans="1:11" x14ac:dyDescent="0.3">
      <c r="A1329" s="1" t="s">
        <v>3294</v>
      </c>
      <c r="B1329" t="s">
        <v>894</v>
      </c>
      <c r="C1329" t="s">
        <v>3295</v>
      </c>
      <c r="D1329">
        <v>1</v>
      </c>
      <c r="E1329" t="s">
        <v>766</v>
      </c>
      <c r="F1329">
        <f>LEN(C1329)-LEN(SUBSTITUTE(C1329,"-",))</f>
        <v>1</v>
      </c>
      <c r="G1329">
        <f t="shared" si="60"/>
        <v>1</v>
      </c>
      <c r="H1329" t="str">
        <f t="shared" si="61"/>
        <v>Korrektur IOT Fehler (ohne Ticket)</v>
      </c>
      <c r="I1329" t="e">
        <f t="shared" si="62"/>
        <v>#VALUE!</v>
      </c>
      <c r="J1329" t="str">
        <f t="shared" si="62"/>
        <v>Korrektur</v>
      </c>
      <c r="K1329" t="b" cm="1">
        <f t="array" ref="K1329">COUNT(FIND({0,1,2,3,4,5,6,7,8,9},J1329))&gt;0</f>
        <v>0</v>
      </c>
    </row>
    <row r="1330" spans="1:11" x14ac:dyDescent="0.3">
      <c r="A1330" s="1" t="s">
        <v>3296</v>
      </c>
      <c r="B1330" t="s">
        <v>894</v>
      </c>
      <c r="C1330" t="s">
        <v>3297</v>
      </c>
      <c r="D1330">
        <v>1</v>
      </c>
      <c r="E1330" t="s">
        <v>766</v>
      </c>
      <c r="F1330">
        <f>LEN(C1330)-LEN(SUBSTITUTE(C1330,"-",))</f>
        <v>1</v>
      </c>
      <c r="G1330">
        <f t="shared" si="60"/>
        <v>1</v>
      </c>
      <c r="H1330" t="str">
        <f t="shared" si="61"/>
        <v>Einspielung Volumenmessdaten</v>
      </c>
      <c r="I1330" t="e">
        <f t="shared" si="62"/>
        <v>#VALUE!</v>
      </c>
      <c r="J1330" t="str">
        <f t="shared" si="62"/>
        <v>Einspielung</v>
      </c>
      <c r="K1330" t="b" cm="1">
        <f t="array" ref="K1330">COUNT(FIND({0,1,2,3,4,5,6,7,8,9},J1330))&gt;0</f>
        <v>0</v>
      </c>
    </row>
    <row r="1331" spans="1:11" x14ac:dyDescent="0.3">
      <c r="A1331" s="1" t="s">
        <v>3298</v>
      </c>
      <c r="B1331" t="s">
        <v>894</v>
      </c>
      <c r="C1331" t="s">
        <v>3299</v>
      </c>
      <c r="D1331">
        <v>1</v>
      </c>
      <c r="E1331" t="s">
        <v>766</v>
      </c>
      <c r="F1331">
        <f>LEN(C1331)-LEN(SUBSTITUTE(C1331,"-",))</f>
        <v>0</v>
      </c>
      <c r="G1331">
        <f t="shared" si="60"/>
        <v>0</v>
      </c>
      <c r="H1331" t="e">
        <f t="shared" si="61"/>
        <v>#VALUE!</v>
      </c>
      <c r="I1331" t="e">
        <f t="shared" si="62"/>
        <v>#VALUE!</v>
      </c>
      <c r="J1331" t="e">
        <f t="shared" si="62"/>
        <v>#VALUE!</v>
      </c>
      <c r="K1331" t="b" cm="1">
        <f t="array" ref="K1331">COUNT(FIND({0,1,2,3,4,5,6,7,8,9},J1331))&gt;0</f>
        <v>0</v>
      </c>
    </row>
    <row r="1332" spans="1:11" x14ac:dyDescent="0.3">
      <c r="A1332" s="1" t="s">
        <v>3300</v>
      </c>
      <c r="B1332" t="s">
        <v>894</v>
      </c>
      <c r="C1332" t="s">
        <v>3301</v>
      </c>
      <c r="D1332">
        <v>1</v>
      </c>
      <c r="E1332" t="s">
        <v>766</v>
      </c>
      <c r="F1332">
        <f>LEN(C1332)-LEN(SUBSTITUTE(C1332,"-",))</f>
        <v>0</v>
      </c>
      <c r="G1332">
        <f t="shared" si="60"/>
        <v>0</v>
      </c>
      <c r="H1332" t="e">
        <f t="shared" si="61"/>
        <v>#VALUE!</v>
      </c>
      <c r="I1332" t="e">
        <f t="shared" si="62"/>
        <v>#VALUE!</v>
      </c>
      <c r="J1332" t="e">
        <f t="shared" si="62"/>
        <v>#VALUE!</v>
      </c>
      <c r="K1332" t="b" cm="1">
        <f t="array" ref="K1332">COUNT(FIND({0,1,2,3,4,5,6,7,8,9},J1332))&gt;0</f>
        <v>0</v>
      </c>
    </row>
    <row r="1333" spans="1:11" x14ac:dyDescent="0.3">
      <c r="A1333" s="1" t="s">
        <v>3302</v>
      </c>
      <c r="B1333" t="s">
        <v>894</v>
      </c>
      <c r="C1333" t="s">
        <v>3303</v>
      </c>
      <c r="D1333">
        <v>1</v>
      </c>
      <c r="E1333" t="s">
        <v>766</v>
      </c>
      <c r="F1333">
        <f>LEN(C1333)-LEN(SUBSTITUTE(C1333,"-",))</f>
        <v>1</v>
      </c>
      <c r="G1333">
        <f t="shared" si="60"/>
        <v>1</v>
      </c>
      <c r="H1333" t="str">
        <f t="shared" si="61"/>
        <v>Gefahrgutkennzeichnung</v>
      </c>
      <c r="I1333" t="e">
        <f t="shared" si="62"/>
        <v>#VALUE!</v>
      </c>
      <c r="J1333" t="e">
        <f t="shared" si="62"/>
        <v>#VALUE!</v>
      </c>
      <c r="K1333" t="b" cm="1">
        <f t="array" ref="K1333">COUNT(FIND({0,1,2,3,4,5,6,7,8,9},J1333))&gt;0</f>
        <v>0</v>
      </c>
    </row>
    <row r="1334" spans="1:11" x14ac:dyDescent="0.3">
      <c r="A1334" s="1" t="s">
        <v>3304</v>
      </c>
      <c r="B1334" t="s">
        <v>894</v>
      </c>
      <c r="C1334" t="s">
        <v>3305</v>
      </c>
      <c r="D1334">
        <v>1</v>
      </c>
      <c r="E1334" t="s">
        <v>766</v>
      </c>
      <c r="F1334">
        <f>LEN(C1334)-LEN(SUBSTITUTE(C1334,"-",))</f>
        <v>2</v>
      </c>
      <c r="G1334">
        <f t="shared" si="60"/>
        <v>2</v>
      </c>
      <c r="H1334" t="str">
        <f t="shared" si="61"/>
        <v>Nutzer Erklärung Artikelstamm</v>
      </c>
      <c r="I1334" t="e">
        <f t="shared" si="62"/>
        <v>#VALUE!</v>
      </c>
      <c r="J1334" t="str">
        <f t="shared" si="62"/>
        <v>Nutzer</v>
      </c>
      <c r="K1334" t="b" cm="1">
        <f t="array" ref="K1334">COUNT(FIND({0,1,2,3,4,5,6,7,8,9},J1334))&gt;0</f>
        <v>0</v>
      </c>
    </row>
    <row r="1335" spans="1:11" x14ac:dyDescent="0.3">
      <c r="A1335" s="1" t="s">
        <v>3306</v>
      </c>
      <c r="B1335" t="s">
        <v>894</v>
      </c>
      <c r="C1335" t="s">
        <v>3307</v>
      </c>
      <c r="D1335">
        <v>1</v>
      </c>
      <c r="E1335" t="s">
        <v>766</v>
      </c>
      <c r="F1335">
        <f>LEN(C1335)-LEN(SUBSTITUTE(C1335,"-",))</f>
        <v>0</v>
      </c>
      <c r="G1335">
        <f t="shared" si="60"/>
        <v>0</v>
      </c>
      <c r="H1335" t="e">
        <f t="shared" si="61"/>
        <v>#VALUE!</v>
      </c>
      <c r="I1335" t="e">
        <f t="shared" si="62"/>
        <v>#VALUE!</v>
      </c>
      <c r="J1335" t="e">
        <f t="shared" si="62"/>
        <v>#VALUE!</v>
      </c>
      <c r="K1335" t="b" cm="1">
        <f t="array" ref="K1335">COUNT(FIND({0,1,2,3,4,5,6,7,8,9},J1335))&gt;0</f>
        <v>0</v>
      </c>
    </row>
    <row r="1336" spans="1:11" x14ac:dyDescent="0.3">
      <c r="A1336" s="1" t="s">
        <v>3308</v>
      </c>
      <c r="B1336" t="s">
        <v>894</v>
      </c>
      <c r="C1336" t="s">
        <v>3309</v>
      </c>
      <c r="D1336">
        <v>1</v>
      </c>
      <c r="E1336" t="s">
        <v>766</v>
      </c>
      <c r="F1336">
        <f>LEN(C1336)-LEN(SUBSTITUTE(C1336,"-",))</f>
        <v>1</v>
      </c>
      <c r="G1336">
        <f t="shared" si="60"/>
        <v>1</v>
      </c>
      <c r="H1336" t="str">
        <f t="shared" si="61"/>
        <v>neue Transaktion für Weiterverarbeitung von Tas</v>
      </c>
      <c r="I1336" t="e">
        <f t="shared" si="62"/>
        <v>#VALUE!</v>
      </c>
      <c r="J1336" t="str">
        <f t="shared" si="62"/>
        <v>neue</v>
      </c>
      <c r="K1336" t="b" cm="1">
        <f t="array" ref="K1336">COUNT(FIND({0,1,2,3,4,5,6,7,8,9},J1336))&gt;0</f>
        <v>0</v>
      </c>
    </row>
    <row r="1337" spans="1:11" x14ac:dyDescent="0.3">
      <c r="A1337" s="1" t="s">
        <v>3310</v>
      </c>
      <c r="B1337" t="s">
        <v>894</v>
      </c>
      <c r="C1337" t="s">
        <v>3311</v>
      </c>
      <c r="D1337">
        <v>1</v>
      </c>
      <c r="E1337" t="s">
        <v>766</v>
      </c>
      <c r="F1337">
        <f>LEN(C1337)-LEN(SUBSTITUTE(C1337,"-",))</f>
        <v>1</v>
      </c>
      <c r="G1337">
        <f t="shared" si="60"/>
        <v>1</v>
      </c>
      <c r="H1337" t="str">
        <f t="shared" si="61"/>
        <v>Analysetools</v>
      </c>
      <c r="I1337" t="e">
        <f t="shared" si="62"/>
        <v>#VALUE!</v>
      </c>
      <c r="J1337" t="e">
        <f t="shared" si="62"/>
        <v>#VALUE!</v>
      </c>
      <c r="K1337" t="b" cm="1">
        <f t="array" ref="K1337">COUNT(FIND({0,1,2,3,4,5,6,7,8,9},J1337))&gt;0</f>
        <v>0</v>
      </c>
    </row>
    <row r="1338" spans="1:11" x14ac:dyDescent="0.3">
      <c r="A1338" s="1" t="s">
        <v>3312</v>
      </c>
      <c r="B1338" t="s">
        <v>894</v>
      </c>
      <c r="C1338" t="s">
        <v>3313</v>
      </c>
      <c r="D1338">
        <v>1</v>
      </c>
      <c r="E1338" t="s">
        <v>766</v>
      </c>
      <c r="F1338">
        <f>LEN(C1338)-LEN(SUBSTITUTE(C1338,"-",))</f>
        <v>0</v>
      </c>
      <c r="G1338">
        <f t="shared" si="60"/>
        <v>0</v>
      </c>
      <c r="H1338" t="e">
        <f t="shared" si="61"/>
        <v>#VALUE!</v>
      </c>
      <c r="I1338" t="e">
        <f t="shared" si="62"/>
        <v>#VALUE!</v>
      </c>
      <c r="J1338" t="e">
        <f t="shared" si="62"/>
        <v>#VALUE!</v>
      </c>
      <c r="K1338" t="b" cm="1">
        <f t="array" ref="K1338">COUNT(FIND({0,1,2,3,4,5,6,7,8,9},J1338))&gt;0</f>
        <v>0</v>
      </c>
    </row>
    <row r="1339" spans="1:11" x14ac:dyDescent="0.3">
      <c r="A1339" s="1" t="s">
        <v>3314</v>
      </c>
      <c r="B1339" t="s">
        <v>894</v>
      </c>
      <c r="C1339" t="s">
        <v>3315</v>
      </c>
      <c r="D1339">
        <v>1</v>
      </c>
      <c r="E1339" t="s">
        <v>766</v>
      </c>
      <c r="F1339">
        <f>LEN(C1339)-LEN(SUBSTITUTE(C1339,"-",))</f>
        <v>0</v>
      </c>
      <c r="G1339">
        <f t="shared" si="60"/>
        <v>0</v>
      </c>
      <c r="H1339" t="e">
        <f t="shared" si="61"/>
        <v>#VALUE!</v>
      </c>
      <c r="I1339" t="e">
        <f t="shared" si="62"/>
        <v>#VALUE!</v>
      </c>
      <c r="J1339" t="e">
        <f t="shared" si="62"/>
        <v>#VALUE!</v>
      </c>
      <c r="K1339" t="b" cm="1">
        <f t="array" ref="K1339">COUNT(FIND({0,1,2,3,4,5,6,7,8,9},J1339))&gt;0</f>
        <v>0</v>
      </c>
    </row>
    <row r="1340" spans="1:11" x14ac:dyDescent="0.3">
      <c r="A1340" s="1" t="s">
        <v>3316</v>
      </c>
      <c r="B1340" t="s">
        <v>894</v>
      </c>
      <c r="C1340" t="s">
        <v>3317</v>
      </c>
      <c r="D1340">
        <v>1</v>
      </c>
      <c r="E1340" t="s">
        <v>766</v>
      </c>
      <c r="F1340">
        <f>LEN(C1340)-LEN(SUBSTITUTE(C1340,"-",))</f>
        <v>1</v>
      </c>
      <c r="G1340">
        <f t="shared" si="60"/>
        <v>1</v>
      </c>
      <c r="H1340" t="str">
        <f t="shared" si="61"/>
        <v xml:space="preserve"> Buchung von Beschossenen Waffen</v>
      </c>
      <c r="I1340" t="e">
        <f t="shared" si="62"/>
        <v>#VALUE!</v>
      </c>
      <c r="J1340" t="str">
        <f t="shared" si="62"/>
        <v/>
      </c>
      <c r="K1340" t="b" cm="1">
        <f t="array" ref="K1340">COUNT(FIND({0,1,2,3,4,5,6,7,8,9},J1340))&gt;0</f>
        <v>0</v>
      </c>
    </row>
    <row r="1341" spans="1:11" x14ac:dyDescent="0.3">
      <c r="A1341" s="1" t="s">
        <v>3318</v>
      </c>
      <c r="B1341" t="s">
        <v>894</v>
      </c>
      <c r="C1341" t="s">
        <v>3319</v>
      </c>
      <c r="D1341">
        <v>1</v>
      </c>
      <c r="E1341" t="s">
        <v>766</v>
      </c>
      <c r="F1341">
        <f>LEN(C1341)-LEN(SUBSTITUTE(C1341,"-",))</f>
        <v>0</v>
      </c>
      <c r="G1341">
        <f t="shared" si="60"/>
        <v>0</v>
      </c>
      <c r="H1341" t="e">
        <f t="shared" si="61"/>
        <v>#VALUE!</v>
      </c>
      <c r="I1341" t="e">
        <f t="shared" si="62"/>
        <v>#VALUE!</v>
      </c>
      <c r="J1341" t="e">
        <f t="shared" si="62"/>
        <v>#VALUE!</v>
      </c>
      <c r="K1341" t="b" cm="1">
        <f t="array" ref="K1341">COUNT(FIND({0,1,2,3,4,5,6,7,8,9},J1341))&gt;0</f>
        <v>0</v>
      </c>
    </row>
    <row r="1342" spans="1:11" x14ac:dyDescent="0.3">
      <c r="A1342" s="1" t="s">
        <v>3320</v>
      </c>
      <c r="B1342" t="s">
        <v>894</v>
      </c>
      <c r="C1342" t="s">
        <v>3321</v>
      </c>
      <c r="D1342">
        <v>1</v>
      </c>
      <c r="E1342" t="s">
        <v>766</v>
      </c>
      <c r="F1342">
        <f>LEN(C1342)-LEN(SUBSTITUTE(C1342,"-",))</f>
        <v>1</v>
      </c>
      <c r="G1342">
        <f t="shared" si="60"/>
        <v>1</v>
      </c>
      <c r="H1342" t="str">
        <f t="shared" si="61"/>
        <v>Key)</v>
      </c>
      <c r="I1342" t="e">
        <f t="shared" si="62"/>
        <v>#VALUE!</v>
      </c>
      <c r="J1342" t="e">
        <f t="shared" si="62"/>
        <v>#VALUE!</v>
      </c>
      <c r="K1342" t="b" cm="1">
        <f t="array" ref="K1342">COUNT(FIND({0,1,2,3,4,5,6,7,8,9},J1342))&gt;0</f>
        <v>0</v>
      </c>
    </row>
    <row r="1343" spans="1:11" x14ac:dyDescent="0.3">
      <c r="A1343" s="1" t="s">
        <v>3322</v>
      </c>
      <c r="B1343" t="s">
        <v>894</v>
      </c>
      <c r="C1343" t="s">
        <v>3323</v>
      </c>
      <c r="D1343">
        <v>1</v>
      </c>
      <c r="E1343" t="s">
        <v>766</v>
      </c>
      <c r="F1343">
        <f>LEN(C1343)-LEN(SUBSTITUTE(C1343,"-",))</f>
        <v>1</v>
      </c>
      <c r="G1343">
        <f t="shared" si="60"/>
        <v>1</v>
      </c>
      <c r="H1343" t="str">
        <f t="shared" si="61"/>
        <v>Warenausgang buchen ZWM_009</v>
      </c>
      <c r="I1343" t="e">
        <f t="shared" si="62"/>
        <v>#VALUE!</v>
      </c>
      <c r="J1343" t="str">
        <f t="shared" si="62"/>
        <v>Warenausgang</v>
      </c>
      <c r="K1343" t="b" cm="1">
        <f t="array" ref="K1343">COUNT(FIND({0,1,2,3,4,5,6,7,8,9},J1343))&gt;0</f>
        <v>0</v>
      </c>
    </row>
    <row r="1344" spans="1:11" x14ac:dyDescent="0.3">
      <c r="A1344" s="1" t="s">
        <v>3324</v>
      </c>
      <c r="B1344" t="s">
        <v>894</v>
      </c>
      <c r="C1344" t="s">
        <v>3325</v>
      </c>
      <c r="D1344">
        <v>1</v>
      </c>
      <c r="E1344" t="s">
        <v>766</v>
      </c>
      <c r="F1344">
        <f>LEN(C1344)-LEN(SUBSTITUTE(C1344,"-",))</f>
        <v>1</v>
      </c>
      <c r="G1344">
        <f t="shared" si="60"/>
        <v>1</v>
      </c>
      <c r="H1344" t="str">
        <f t="shared" si="61"/>
        <v xml:space="preserve">	Erweiterung der Packvorschrift „Munition &amp; Waffe“</v>
      </c>
      <c r="I1344" t="e">
        <f t="shared" si="62"/>
        <v>#VALUE!</v>
      </c>
      <c r="J1344" t="str">
        <f t="shared" si="62"/>
        <v xml:space="preserve">	Erweiterung</v>
      </c>
      <c r="K1344" t="b" cm="1">
        <f t="array" ref="K1344">COUNT(FIND({0,1,2,3,4,5,6,7,8,9},J1344))&gt;0</f>
        <v>0</v>
      </c>
    </row>
    <row r="1345" spans="1:11" x14ac:dyDescent="0.3">
      <c r="A1345" s="1" t="s">
        <v>3326</v>
      </c>
      <c r="B1345" t="s">
        <v>894</v>
      </c>
      <c r="C1345" t="s">
        <v>3327</v>
      </c>
      <c r="D1345">
        <v>1</v>
      </c>
      <c r="E1345" t="s">
        <v>766</v>
      </c>
      <c r="F1345">
        <f>LEN(C1345)-LEN(SUBSTITUTE(C1345,"-",))</f>
        <v>0</v>
      </c>
      <c r="G1345">
        <f t="shared" si="60"/>
        <v>0</v>
      </c>
      <c r="H1345" t="e">
        <f t="shared" si="61"/>
        <v>#VALUE!</v>
      </c>
      <c r="I1345" t="e">
        <f t="shared" si="62"/>
        <v>#VALUE!</v>
      </c>
      <c r="J1345" t="e">
        <f t="shared" si="62"/>
        <v>#VALUE!</v>
      </c>
      <c r="K1345" t="b" cm="1">
        <f t="array" ref="K1345">COUNT(FIND({0,1,2,3,4,5,6,7,8,9},J1345))&gt;0</f>
        <v>0</v>
      </c>
    </row>
    <row r="1346" spans="1:11" x14ac:dyDescent="0.3">
      <c r="A1346" s="1" t="s">
        <v>3328</v>
      </c>
      <c r="B1346" t="s">
        <v>894</v>
      </c>
      <c r="C1346" t="s">
        <v>3329</v>
      </c>
      <c r="D1346">
        <v>1</v>
      </c>
      <c r="E1346" t="s">
        <v>766</v>
      </c>
      <c r="F1346">
        <f>LEN(C1346)-LEN(SUBSTITUTE(C1346,"-",))</f>
        <v>0</v>
      </c>
      <c r="G1346">
        <f t="shared" si="60"/>
        <v>0</v>
      </c>
      <c r="H1346" t="e">
        <f t="shared" si="61"/>
        <v>#VALUE!</v>
      </c>
      <c r="I1346" t="e">
        <f t="shared" si="62"/>
        <v>#VALUE!</v>
      </c>
      <c r="J1346" t="e">
        <f t="shared" si="62"/>
        <v>#VALUE!</v>
      </c>
      <c r="K1346" t="b" cm="1">
        <f t="array" ref="K1346">COUNT(FIND({0,1,2,3,4,5,6,7,8,9},J1346))&gt;0</f>
        <v>0</v>
      </c>
    </row>
    <row r="1347" spans="1:11" x14ac:dyDescent="0.3">
      <c r="A1347" s="1" t="s">
        <v>3330</v>
      </c>
      <c r="B1347" t="s">
        <v>894</v>
      </c>
      <c r="C1347" t="s">
        <v>3331</v>
      </c>
      <c r="D1347">
        <v>1</v>
      </c>
      <c r="E1347" t="s">
        <v>766</v>
      </c>
      <c r="F1347">
        <f>LEN(C1347)-LEN(SUBSTITUTE(C1347,"-",))</f>
        <v>1</v>
      </c>
      <c r="G1347">
        <f t="shared" ref="G1347:G1410" si="63">IF(F1347&gt;1,2,F1347)</f>
        <v>1</v>
      </c>
      <c r="H1347" t="str">
        <f t="shared" ref="H1347:H1410" si="64">RIGHT($C1347,LEN($C1347)-SEARCH("#",SUBSTITUTE($C1347,"-","#",G1347)))</f>
        <v>Label und Versandprodukt hierfür</v>
      </c>
      <c r="I1347" t="e">
        <f t="shared" ref="I1347:J1410" si="65">LEFT(G1347,SEARCH(" ",G1347,1)-1)</f>
        <v>#VALUE!</v>
      </c>
      <c r="J1347" t="str">
        <f t="shared" si="65"/>
        <v>Label</v>
      </c>
      <c r="K1347" t="b" cm="1">
        <f t="array" ref="K1347">COUNT(FIND({0,1,2,3,4,5,6,7,8,9},J1347))&gt;0</f>
        <v>0</v>
      </c>
    </row>
    <row r="1348" spans="1:11" x14ac:dyDescent="0.3">
      <c r="A1348" s="1" t="s">
        <v>3332</v>
      </c>
      <c r="B1348" t="s">
        <v>894</v>
      </c>
      <c r="C1348" t="s">
        <v>3333</v>
      </c>
      <c r="D1348">
        <v>1</v>
      </c>
      <c r="E1348" t="s">
        <v>766</v>
      </c>
      <c r="F1348">
        <f>LEN(C1348)-LEN(SUBSTITUTE(C1348,"-",))</f>
        <v>0</v>
      </c>
      <c r="G1348">
        <f t="shared" si="63"/>
        <v>0</v>
      </c>
      <c r="H1348" t="e">
        <f t="shared" si="64"/>
        <v>#VALUE!</v>
      </c>
      <c r="I1348" t="e">
        <f t="shared" si="65"/>
        <v>#VALUE!</v>
      </c>
      <c r="J1348" t="e">
        <f t="shared" si="65"/>
        <v>#VALUE!</v>
      </c>
      <c r="K1348" t="b" cm="1">
        <f t="array" ref="K1348">COUNT(FIND({0,1,2,3,4,5,6,7,8,9},J1348))&gt;0</f>
        <v>0</v>
      </c>
    </row>
    <row r="1349" spans="1:11" x14ac:dyDescent="0.3">
      <c r="A1349" s="1" t="s">
        <v>3334</v>
      </c>
      <c r="B1349" t="s">
        <v>894</v>
      </c>
      <c r="C1349" t="s">
        <v>3335</v>
      </c>
      <c r="D1349">
        <v>1</v>
      </c>
      <c r="E1349" t="s">
        <v>766</v>
      </c>
      <c r="F1349">
        <f>LEN(C1349)-LEN(SUBSTITUTE(C1349,"-",))</f>
        <v>0</v>
      </c>
      <c r="G1349">
        <f t="shared" si="63"/>
        <v>0</v>
      </c>
      <c r="H1349" t="e">
        <f t="shared" si="64"/>
        <v>#VALUE!</v>
      </c>
      <c r="I1349" t="e">
        <f t="shared" si="65"/>
        <v>#VALUE!</v>
      </c>
      <c r="J1349" t="e">
        <f t="shared" si="65"/>
        <v>#VALUE!</v>
      </c>
      <c r="K1349" t="b" cm="1">
        <f t="array" ref="K1349">COUNT(FIND({0,1,2,3,4,5,6,7,8,9},J1349))&gt;0</f>
        <v>0</v>
      </c>
    </row>
    <row r="1350" spans="1:11" x14ac:dyDescent="0.3">
      <c r="A1350" s="1" t="s">
        <v>3336</v>
      </c>
      <c r="B1350" t="s">
        <v>894</v>
      </c>
      <c r="C1350" t="s">
        <v>3337</v>
      </c>
      <c r="D1350">
        <v>1</v>
      </c>
      <c r="E1350" t="s">
        <v>766</v>
      </c>
      <c r="F1350">
        <f>LEN(C1350)-LEN(SUBSTITUTE(C1350,"-",))</f>
        <v>1</v>
      </c>
      <c r="G1350">
        <f t="shared" si="63"/>
        <v>1</v>
      </c>
      <c r="H1350" t="str">
        <f t="shared" si="64"/>
        <v>Druck</v>
      </c>
      <c r="I1350" t="e">
        <f t="shared" si="65"/>
        <v>#VALUE!</v>
      </c>
      <c r="J1350" t="e">
        <f t="shared" si="65"/>
        <v>#VALUE!</v>
      </c>
      <c r="K1350" t="b" cm="1">
        <f t="array" ref="K1350">COUNT(FIND({0,1,2,3,4,5,6,7,8,9},J1350))&gt;0</f>
        <v>0</v>
      </c>
    </row>
    <row r="1351" spans="1:11" x14ac:dyDescent="0.3">
      <c r="A1351" s="1" t="s">
        <v>3338</v>
      </c>
      <c r="B1351" t="s">
        <v>894</v>
      </c>
      <c r="C1351" t="s">
        <v>3339</v>
      </c>
      <c r="D1351">
        <v>1</v>
      </c>
      <c r="E1351" t="s">
        <v>766</v>
      </c>
      <c r="F1351">
        <f>LEN(C1351)-LEN(SUBSTITUTE(C1351,"-",))</f>
        <v>1</v>
      </c>
      <c r="G1351">
        <f t="shared" si="63"/>
        <v>1</v>
      </c>
      <c r="H1351" t="str">
        <f t="shared" si="64"/>
        <v>Scanner</v>
      </c>
      <c r="I1351" t="e">
        <f t="shared" si="65"/>
        <v>#VALUE!</v>
      </c>
      <c r="J1351" t="e">
        <f t="shared" si="65"/>
        <v>#VALUE!</v>
      </c>
      <c r="K1351" t="b" cm="1">
        <f t="array" ref="K1351">COUNT(FIND({0,1,2,3,4,5,6,7,8,9},J1351))&gt;0</f>
        <v>0</v>
      </c>
    </row>
    <row r="1352" spans="1:11" x14ac:dyDescent="0.3">
      <c r="A1352" s="1" t="s">
        <v>3340</v>
      </c>
      <c r="B1352" t="s">
        <v>894</v>
      </c>
      <c r="C1352" t="s">
        <v>3341</v>
      </c>
      <c r="D1352">
        <v>1</v>
      </c>
      <c r="E1352" t="s">
        <v>766</v>
      </c>
      <c r="F1352">
        <f>LEN(C1352)-LEN(SUBSTITUTE(C1352,"-",))</f>
        <v>1</v>
      </c>
      <c r="G1352">
        <f t="shared" si="63"/>
        <v>1</v>
      </c>
      <c r="H1352" t="str">
        <f t="shared" si="64"/>
        <v xml:space="preserve"> Zonen werden vom WE / Waffen WE doppelt gebucht.</v>
      </c>
      <c r="I1352" t="e">
        <f t="shared" si="65"/>
        <v>#VALUE!</v>
      </c>
      <c r="J1352" t="str">
        <f t="shared" si="65"/>
        <v/>
      </c>
      <c r="K1352" t="b" cm="1">
        <f t="array" ref="K1352">COUNT(FIND({0,1,2,3,4,5,6,7,8,9},J1352))&gt;0</f>
        <v>0</v>
      </c>
    </row>
    <row r="1353" spans="1:11" x14ac:dyDescent="0.3">
      <c r="A1353" s="1" t="s">
        <v>3342</v>
      </c>
      <c r="B1353" t="s">
        <v>894</v>
      </c>
      <c r="C1353" t="s">
        <v>3343</v>
      </c>
      <c r="D1353">
        <v>1</v>
      </c>
      <c r="E1353" t="s">
        <v>766</v>
      </c>
      <c r="F1353">
        <f>LEN(C1353)-LEN(SUBSTITUTE(C1353,"-",))</f>
        <v>0</v>
      </c>
      <c r="G1353">
        <f t="shared" si="63"/>
        <v>0</v>
      </c>
      <c r="H1353" t="e">
        <f t="shared" si="64"/>
        <v>#VALUE!</v>
      </c>
      <c r="I1353" t="e">
        <f t="shared" si="65"/>
        <v>#VALUE!</v>
      </c>
      <c r="J1353" t="e">
        <f t="shared" si="65"/>
        <v>#VALUE!</v>
      </c>
      <c r="K1353" t="b" cm="1">
        <f t="array" ref="K1353">COUNT(FIND({0,1,2,3,4,5,6,7,8,9},J1353))&gt;0</f>
        <v>0</v>
      </c>
    </row>
    <row r="1354" spans="1:11" x14ac:dyDescent="0.3">
      <c r="A1354" s="1" t="s">
        <v>3344</v>
      </c>
      <c r="B1354" t="s">
        <v>894</v>
      </c>
      <c r="C1354" t="s">
        <v>3345</v>
      </c>
      <c r="D1354">
        <v>1</v>
      </c>
      <c r="E1354" t="s">
        <v>766</v>
      </c>
      <c r="F1354">
        <f>LEN(C1354)-LEN(SUBSTITUTE(C1354,"-",))</f>
        <v>0</v>
      </c>
      <c r="G1354">
        <f t="shared" si="63"/>
        <v>0</v>
      </c>
      <c r="H1354" t="e">
        <f t="shared" si="64"/>
        <v>#VALUE!</v>
      </c>
      <c r="I1354" t="e">
        <f t="shared" si="65"/>
        <v>#VALUE!</v>
      </c>
      <c r="J1354" t="e">
        <f t="shared" si="65"/>
        <v>#VALUE!</v>
      </c>
      <c r="K1354" t="b" cm="1">
        <f t="array" ref="K1354">COUNT(FIND({0,1,2,3,4,5,6,7,8,9},J1354))&gt;0</f>
        <v>0</v>
      </c>
    </row>
    <row r="1355" spans="1:11" x14ac:dyDescent="0.3">
      <c r="A1355" s="1" t="s">
        <v>3346</v>
      </c>
      <c r="B1355" t="s">
        <v>894</v>
      </c>
      <c r="C1355" t="s">
        <v>3347</v>
      </c>
      <c r="D1355">
        <v>1</v>
      </c>
      <c r="E1355" t="s">
        <v>766</v>
      </c>
      <c r="F1355">
        <f>LEN(C1355)-LEN(SUBSTITUTE(C1355,"-",))</f>
        <v>0</v>
      </c>
      <c r="G1355">
        <f t="shared" si="63"/>
        <v>0</v>
      </c>
      <c r="H1355" t="e">
        <f t="shared" si="64"/>
        <v>#VALUE!</v>
      </c>
      <c r="I1355" t="e">
        <f t="shared" si="65"/>
        <v>#VALUE!</v>
      </c>
      <c r="J1355" t="e">
        <f t="shared" si="65"/>
        <v>#VALUE!</v>
      </c>
      <c r="K1355" t="b" cm="1">
        <f t="array" ref="K1355">COUNT(FIND({0,1,2,3,4,5,6,7,8,9},J1355))&gt;0</f>
        <v>0</v>
      </c>
    </row>
    <row r="1356" spans="1:11" x14ac:dyDescent="0.3">
      <c r="A1356" s="1" t="s">
        <v>3348</v>
      </c>
      <c r="B1356" t="s">
        <v>894</v>
      </c>
      <c r="C1356" t="s">
        <v>3349</v>
      </c>
      <c r="D1356">
        <v>1</v>
      </c>
      <c r="E1356" t="s">
        <v>766</v>
      </c>
      <c r="F1356">
        <f>LEN(C1356)-LEN(SUBSTITUTE(C1356,"-",))</f>
        <v>0</v>
      </c>
      <c r="G1356">
        <f t="shared" si="63"/>
        <v>0</v>
      </c>
      <c r="H1356" t="e">
        <f t="shared" si="64"/>
        <v>#VALUE!</v>
      </c>
      <c r="I1356" t="e">
        <f t="shared" si="65"/>
        <v>#VALUE!</v>
      </c>
      <c r="J1356" t="e">
        <f t="shared" si="65"/>
        <v>#VALUE!</v>
      </c>
      <c r="K1356" t="b" cm="1">
        <f t="array" ref="K1356">COUNT(FIND({0,1,2,3,4,5,6,7,8,9},J1356))&gt;0</f>
        <v>0</v>
      </c>
    </row>
    <row r="1357" spans="1:11" x14ac:dyDescent="0.3">
      <c r="A1357" s="1" t="s">
        <v>3350</v>
      </c>
      <c r="B1357" t="s">
        <v>894</v>
      </c>
      <c r="C1357" t="s">
        <v>3351</v>
      </c>
      <c r="D1357">
        <v>1</v>
      </c>
      <c r="E1357" t="s">
        <v>766</v>
      </c>
      <c r="F1357">
        <f>LEN(C1357)-LEN(SUBSTITUTE(C1357,"-",))</f>
        <v>1</v>
      </c>
      <c r="G1357">
        <f t="shared" si="63"/>
        <v>1</v>
      </c>
      <c r="H1357" t="str">
        <f t="shared" si="64"/>
        <v xml:space="preserve"> Anwendung für Versandlabel Storno</v>
      </c>
      <c r="I1357" t="e">
        <f t="shared" si="65"/>
        <v>#VALUE!</v>
      </c>
      <c r="J1357" t="str">
        <f t="shared" si="65"/>
        <v/>
      </c>
      <c r="K1357" t="b" cm="1">
        <f t="array" ref="K1357">COUNT(FIND({0,1,2,3,4,5,6,7,8,9},J1357))&gt;0</f>
        <v>0</v>
      </c>
    </row>
    <row r="1358" spans="1:11" x14ac:dyDescent="0.3">
      <c r="A1358" s="1" t="s">
        <v>3352</v>
      </c>
      <c r="B1358" t="s">
        <v>894</v>
      </c>
      <c r="C1358" t="s">
        <v>3353</v>
      </c>
      <c r="D1358">
        <v>1</v>
      </c>
      <c r="E1358" t="s">
        <v>766</v>
      </c>
      <c r="F1358">
        <f>LEN(C1358)-LEN(SUBSTITUTE(C1358,"-",))</f>
        <v>1</v>
      </c>
      <c r="G1358">
        <f t="shared" si="63"/>
        <v>1</v>
      </c>
      <c r="H1358" t="str">
        <f t="shared" si="64"/>
        <v>Bearbeitung</v>
      </c>
      <c r="I1358" t="e">
        <f t="shared" si="65"/>
        <v>#VALUE!</v>
      </c>
      <c r="J1358" t="e">
        <f t="shared" si="65"/>
        <v>#VALUE!</v>
      </c>
      <c r="K1358" t="b" cm="1">
        <f t="array" ref="K1358">COUNT(FIND({0,1,2,3,4,5,6,7,8,9},J1358))&gt;0</f>
        <v>0</v>
      </c>
    </row>
    <row r="1359" spans="1:11" x14ac:dyDescent="0.3">
      <c r="A1359" s="1" t="s">
        <v>3354</v>
      </c>
      <c r="B1359" t="s">
        <v>894</v>
      </c>
      <c r="C1359" t="s">
        <v>3355</v>
      </c>
      <c r="D1359">
        <v>1</v>
      </c>
      <c r="E1359" t="s">
        <v>766</v>
      </c>
      <c r="F1359">
        <f>LEN(C1359)-LEN(SUBSTITUTE(C1359,"-",))</f>
        <v>0</v>
      </c>
      <c r="G1359">
        <f t="shared" si="63"/>
        <v>0</v>
      </c>
      <c r="H1359" t="e">
        <f t="shared" si="64"/>
        <v>#VALUE!</v>
      </c>
      <c r="I1359" t="e">
        <f t="shared" si="65"/>
        <v>#VALUE!</v>
      </c>
      <c r="J1359" t="e">
        <f t="shared" si="65"/>
        <v>#VALUE!</v>
      </c>
      <c r="K1359" t="b" cm="1">
        <f t="array" ref="K1359">COUNT(FIND({0,1,2,3,4,5,6,7,8,9},J1359))&gt;0</f>
        <v>0</v>
      </c>
    </row>
    <row r="1360" spans="1:11" x14ac:dyDescent="0.3">
      <c r="A1360" s="1" t="s">
        <v>3356</v>
      </c>
      <c r="B1360" t="s">
        <v>894</v>
      </c>
      <c r="C1360" t="s">
        <v>3357</v>
      </c>
      <c r="D1360">
        <v>1</v>
      </c>
      <c r="E1360" t="s">
        <v>766</v>
      </c>
      <c r="F1360">
        <f>LEN(C1360)-LEN(SUBSTITUTE(C1360,"-",))</f>
        <v>0</v>
      </c>
      <c r="G1360">
        <f t="shared" si="63"/>
        <v>0</v>
      </c>
      <c r="H1360" t="e">
        <f t="shared" si="64"/>
        <v>#VALUE!</v>
      </c>
      <c r="I1360" t="e">
        <f t="shared" si="65"/>
        <v>#VALUE!</v>
      </c>
      <c r="J1360" t="e">
        <f t="shared" si="65"/>
        <v>#VALUE!</v>
      </c>
      <c r="K1360" t="b" cm="1">
        <f t="array" ref="K1360">COUNT(FIND({0,1,2,3,4,5,6,7,8,9},J1360))&gt;0</f>
        <v>0</v>
      </c>
    </row>
    <row r="1361" spans="1:11" x14ac:dyDescent="0.3">
      <c r="A1361" s="1" t="s">
        <v>3358</v>
      </c>
      <c r="B1361" t="s">
        <v>894</v>
      </c>
      <c r="C1361" t="s">
        <v>3359</v>
      </c>
      <c r="D1361">
        <v>1</v>
      </c>
      <c r="E1361" t="s">
        <v>766</v>
      </c>
      <c r="F1361">
        <f>LEN(C1361)-LEN(SUBSTITUTE(C1361,"-",))</f>
        <v>0</v>
      </c>
      <c r="G1361">
        <f t="shared" si="63"/>
        <v>0</v>
      </c>
      <c r="H1361" t="e">
        <f t="shared" si="64"/>
        <v>#VALUE!</v>
      </c>
      <c r="I1361" t="e">
        <f t="shared" si="65"/>
        <v>#VALUE!</v>
      </c>
      <c r="J1361" t="e">
        <f t="shared" si="65"/>
        <v>#VALUE!</v>
      </c>
      <c r="K1361" t="b" cm="1">
        <f t="array" ref="K1361">COUNT(FIND({0,1,2,3,4,5,6,7,8,9},J1361))&gt;0</f>
        <v>0</v>
      </c>
    </row>
    <row r="1362" spans="1:11" x14ac:dyDescent="0.3">
      <c r="A1362" s="1" t="s">
        <v>3360</v>
      </c>
      <c r="B1362" t="s">
        <v>894</v>
      </c>
      <c r="C1362" t="s">
        <v>3361</v>
      </c>
      <c r="D1362">
        <v>1</v>
      </c>
      <c r="E1362" t="s">
        <v>766</v>
      </c>
      <c r="F1362">
        <f>LEN(C1362)-LEN(SUBSTITUTE(C1362,"-",))</f>
        <v>1</v>
      </c>
      <c r="G1362">
        <f t="shared" si="63"/>
        <v>1</v>
      </c>
      <c r="H1362" t="str">
        <f t="shared" si="64"/>
        <v>CODE PACKTISCH</v>
      </c>
      <c r="I1362" t="e">
        <f t="shared" si="65"/>
        <v>#VALUE!</v>
      </c>
      <c r="J1362" t="str">
        <f t="shared" si="65"/>
        <v>CODE</v>
      </c>
      <c r="K1362" t="b" cm="1">
        <f t="array" ref="K1362">COUNT(FIND({0,1,2,3,4,5,6,7,8,9},J1362))&gt;0</f>
        <v>0</v>
      </c>
    </row>
    <row r="1363" spans="1:11" x14ac:dyDescent="0.3">
      <c r="A1363" s="1" t="s">
        <v>3362</v>
      </c>
      <c r="B1363" t="s">
        <v>894</v>
      </c>
      <c r="C1363" t="s">
        <v>3363</v>
      </c>
      <c r="D1363">
        <v>1</v>
      </c>
      <c r="E1363" t="s">
        <v>766</v>
      </c>
      <c r="F1363">
        <f>LEN(C1363)-LEN(SUBSTITUTE(C1363,"-",))</f>
        <v>1</v>
      </c>
      <c r="G1363">
        <f t="shared" si="63"/>
        <v>1</v>
      </c>
      <c r="H1363" t="str">
        <f t="shared" si="64"/>
        <v xml:space="preserve"> Pflichtige Waffen im WE</v>
      </c>
      <c r="I1363" t="e">
        <f t="shared" si="65"/>
        <v>#VALUE!</v>
      </c>
      <c r="J1363" t="str">
        <f t="shared" si="65"/>
        <v/>
      </c>
      <c r="K1363" t="b" cm="1">
        <f t="array" ref="K1363">COUNT(FIND({0,1,2,3,4,5,6,7,8,9},J1363))&gt;0</f>
        <v>0</v>
      </c>
    </row>
    <row r="1364" spans="1:11" x14ac:dyDescent="0.3">
      <c r="A1364" s="1" t="s">
        <v>3364</v>
      </c>
      <c r="B1364" t="s">
        <v>894</v>
      </c>
      <c r="C1364" t="s">
        <v>3365</v>
      </c>
      <c r="D1364">
        <v>1</v>
      </c>
      <c r="E1364" t="s">
        <v>766</v>
      </c>
      <c r="F1364">
        <f>LEN(C1364)-LEN(SUBSTITUTE(C1364,"-",))</f>
        <v>0</v>
      </c>
      <c r="G1364">
        <f t="shared" si="63"/>
        <v>0</v>
      </c>
      <c r="H1364" t="e">
        <f t="shared" si="64"/>
        <v>#VALUE!</v>
      </c>
      <c r="I1364" t="e">
        <f t="shared" si="65"/>
        <v>#VALUE!</v>
      </c>
      <c r="J1364" t="e">
        <f t="shared" si="65"/>
        <v>#VALUE!</v>
      </c>
      <c r="K1364" t="b" cm="1">
        <f t="array" ref="K1364">COUNT(FIND({0,1,2,3,4,5,6,7,8,9},J1364))&gt;0</f>
        <v>0</v>
      </c>
    </row>
    <row r="1365" spans="1:11" x14ac:dyDescent="0.3">
      <c r="A1365" s="1" t="s">
        <v>3366</v>
      </c>
      <c r="B1365" t="s">
        <v>894</v>
      </c>
      <c r="C1365" t="s">
        <v>3367</v>
      </c>
      <c r="D1365">
        <v>1</v>
      </c>
      <c r="E1365" t="s">
        <v>766</v>
      </c>
      <c r="F1365">
        <f>LEN(C1365)-LEN(SUBSTITUTE(C1365,"-",))</f>
        <v>0</v>
      </c>
      <c r="G1365">
        <f t="shared" si="63"/>
        <v>0</v>
      </c>
      <c r="H1365" t="e">
        <f t="shared" si="64"/>
        <v>#VALUE!</v>
      </c>
      <c r="I1365" t="e">
        <f t="shared" si="65"/>
        <v>#VALUE!</v>
      </c>
      <c r="J1365" t="e">
        <f t="shared" si="65"/>
        <v>#VALUE!</v>
      </c>
      <c r="K1365" t="b" cm="1">
        <f t="array" ref="K1365">COUNT(FIND({0,1,2,3,4,5,6,7,8,9},J1365))&gt;0</f>
        <v>0</v>
      </c>
    </row>
    <row r="1366" spans="1:11" x14ac:dyDescent="0.3">
      <c r="A1366" s="1" t="s">
        <v>3368</v>
      </c>
      <c r="B1366" t="s">
        <v>894</v>
      </c>
      <c r="C1366" t="s">
        <v>3369</v>
      </c>
      <c r="D1366">
        <v>1</v>
      </c>
      <c r="E1366" t="s">
        <v>766</v>
      </c>
      <c r="F1366">
        <f>LEN(C1366)-LEN(SUBSTITUTE(C1366,"-",))</f>
        <v>0</v>
      </c>
      <c r="G1366">
        <f t="shared" si="63"/>
        <v>0</v>
      </c>
      <c r="H1366" t="e">
        <f t="shared" si="64"/>
        <v>#VALUE!</v>
      </c>
      <c r="I1366" t="e">
        <f t="shared" si="65"/>
        <v>#VALUE!</v>
      </c>
      <c r="J1366" t="e">
        <f t="shared" si="65"/>
        <v>#VALUE!</v>
      </c>
      <c r="K1366" t="b" cm="1">
        <f t="array" ref="K1366">COUNT(FIND({0,1,2,3,4,5,6,7,8,9},J1366))&gt;0</f>
        <v>0</v>
      </c>
    </row>
    <row r="1367" spans="1:11" x14ac:dyDescent="0.3">
      <c r="A1367" s="1" t="s">
        <v>3370</v>
      </c>
      <c r="B1367" t="s">
        <v>894</v>
      </c>
      <c r="C1367" t="s">
        <v>3371</v>
      </c>
      <c r="D1367">
        <v>1</v>
      </c>
      <c r="E1367" t="s">
        <v>766</v>
      </c>
      <c r="F1367">
        <f>LEN(C1367)-LEN(SUBSTITUTE(C1367,"-",))</f>
        <v>1</v>
      </c>
      <c r="G1367">
        <f t="shared" si="63"/>
        <v>1</v>
      </c>
      <c r="H1367" t="str">
        <f t="shared" si="64"/>
        <v xml:space="preserve"> Versandanschriften werden nicht richtig gezogen</v>
      </c>
      <c r="I1367" t="e">
        <f t="shared" si="65"/>
        <v>#VALUE!</v>
      </c>
      <c r="J1367" t="str">
        <f t="shared" si="65"/>
        <v/>
      </c>
      <c r="K1367" t="b" cm="1">
        <f t="array" ref="K1367">COUNT(FIND({0,1,2,3,4,5,6,7,8,9},J1367))&gt;0</f>
        <v>0</v>
      </c>
    </row>
    <row r="1368" spans="1:11" x14ac:dyDescent="0.3">
      <c r="A1368" s="1" t="s">
        <v>3372</v>
      </c>
      <c r="B1368" t="s">
        <v>894</v>
      </c>
      <c r="C1368" t="s">
        <v>3373</v>
      </c>
      <c r="D1368">
        <v>1</v>
      </c>
      <c r="E1368" t="s">
        <v>766</v>
      </c>
      <c r="F1368">
        <f>LEN(C1368)-LEN(SUBSTITUTE(C1368,"-",))</f>
        <v>0</v>
      </c>
      <c r="G1368">
        <f t="shared" si="63"/>
        <v>0</v>
      </c>
      <c r="H1368" t="e">
        <f t="shared" si="64"/>
        <v>#VALUE!</v>
      </c>
      <c r="I1368" t="e">
        <f t="shared" si="65"/>
        <v>#VALUE!</v>
      </c>
      <c r="J1368" t="e">
        <f t="shared" si="65"/>
        <v>#VALUE!</v>
      </c>
      <c r="K1368" t="b" cm="1">
        <f t="array" ref="K1368">COUNT(FIND({0,1,2,3,4,5,6,7,8,9},J1368))&gt;0</f>
        <v>0</v>
      </c>
    </row>
    <row r="1369" spans="1:11" x14ac:dyDescent="0.3">
      <c r="A1369" s="1" t="s">
        <v>3374</v>
      </c>
      <c r="B1369" t="s">
        <v>894</v>
      </c>
      <c r="C1369" t="s">
        <v>3375</v>
      </c>
      <c r="D1369">
        <v>1</v>
      </c>
      <c r="E1369" t="s">
        <v>766</v>
      </c>
      <c r="F1369">
        <f>LEN(C1369)-LEN(SUBSTITUTE(C1369,"-",))</f>
        <v>1</v>
      </c>
      <c r="G1369">
        <f t="shared" si="63"/>
        <v>1</v>
      </c>
      <c r="H1369" t="str">
        <f t="shared" si="64"/>
        <v>lager</v>
      </c>
      <c r="I1369" t="e">
        <f t="shared" si="65"/>
        <v>#VALUE!</v>
      </c>
      <c r="J1369" t="e">
        <f t="shared" si="65"/>
        <v>#VALUE!</v>
      </c>
      <c r="K1369" t="b" cm="1">
        <f t="array" ref="K1369">COUNT(FIND({0,1,2,3,4,5,6,7,8,9},J1369))&gt;0</f>
        <v>0</v>
      </c>
    </row>
    <row r="1370" spans="1:11" x14ac:dyDescent="0.3">
      <c r="A1370" s="1" t="s">
        <v>3376</v>
      </c>
      <c r="B1370" t="s">
        <v>894</v>
      </c>
      <c r="C1370" t="s">
        <v>3377</v>
      </c>
      <c r="D1370">
        <v>1</v>
      </c>
      <c r="E1370" t="s">
        <v>766</v>
      </c>
      <c r="F1370">
        <f>LEN(C1370)-LEN(SUBSTITUTE(C1370,"-",))</f>
        <v>1</v>
      </c>
      <c r="G1370">
        <f t="shared" si="63"/>
        <v>1</v>
      </c>
      <c r="H1370" t="str">
        <f t="shared" si="64"/>
        <v>Etikett</v>
      </c>
      <c r="I1370" t="e">
        <f t="shared" si="65"/>
        <v>#VALUE!</v>
      </c>
      <c r="J1370" t="e">
        <f t="shared" si="65"/>
        <v>#VALUE!</v>
      </c>
      <c r="K1370" t="b" cm="1">
        <f t="array" ref="K1370">COUNT(FIND({0,1,2,3,4,5,6,7,8,9},J1370))&gt;0</f>
        <v>0</v>
      </c>
    </row>
    <row r="1371" spans="1:11" x14ac:dyDescent="0.3">
      <c r="A1371" s="1" t="s">
        <v>3378</v>
      </c>
      <c r="B1371" t="s">
        <v>894</v>
      </c>
      <c r="C1371" t="s">
        <v>3379</v>
      </c>
      <c r="D1371">
        <v>1</v>
      </c>
      <c r="E1371" t="s">
        <v>766</v>
      </c>
      <c r="F1371">
        <f>LEN(C1371)-LEN(SUBSTITUTE(C1371,"-",))</f>
        <v>0</v>
      </c>
      <c r="G1371">
        <f t="shared" si="63"/>
        <v>0</v>
      </c>
      <c r="H1371" t="e">
        <f t="shared" si="64"/>
        <v>#VALUE!</v>
      </c>
      <c r="I1371" t="e">
        <f t="shared" si="65"/>
        <v>#VALUE!</v>
      </c>
      <c r="J1371" t="e">
        <f t="shared" si="65"/>
        <v>#VALUE!</v>
      </c>
      <c r="K1371" t="b" cm="1">
        <f t="array" ref="K1371">COUNT(FIND({0,1,2,3,4,5,6,7,8,9},J1371))&gt;0</f>
        <v>0</v>
      </c>
    </row>
    <row r="1372" spans="1:11" x14ac:dyDescent="0.3">
      <c r="A1372" s="1" t="s">
        <v>3380</v>
      </c>
      <c r="B1372" t="s">
        <v>894</v>
      </c>
      <c r="C1372" t="s">
        <v>3381</v>
      </c>
      <c r="D1372">
        <v>1</v>
      </c>
      <c r="E1372" t="s">
        <v>766</v>
      </c>
      <c r="F1372">
        <f>LEN(C1372)-LEN(SUBSTITUTE(C1372,"-",))</f>
        <v>0</v>
      </c>
      <c r="G1372">
        <f t="shared" si="63"/>
        <v>0</v>
      </c>
      <c r="H1372" t="e">
        <f t="shared" si="64"/>
        <v>#VALUE!</v>
      </c>
      <c r="I1372" t="e">
        <f t="shared" si="65"/>
        <v>#VALUE!</v>
      </c>
      <c r="J1372" t="e">
        <f t="shared" si="65"/>
        <v>#VALUE!</v>
      </c>
      <c r="K1372" t="b" cm="1">
        <f t="array" ref="K1372">COUNT(FIND({0,1,2,3,4,5,6,7,8,9},J1372))&gt;0</f>
        <v>0</v>
      </c>
    </row>
    <row r="1373" spans="1:11" x14ac:dyDescent="0.3">
      <c r="A1373" s="1" t="s">
        <v>3382</v>
      </c>
      <c r="B1373" t="s">
        <v>894</v>
      </c>
      <c r="C1373" t="s">
        <v>3383</v>
      </c>
      <c r="D1373">
        <v>1</v>
      </c>
      <c r="E1373" t="s">
        <v>766</v>
      </c>
      <c r="F1373">
        <f>LEN(C1373)-LEN(SUBSTITUTE(C1373,"-",))</f>
        <v>0</v>
      </c>
      <c r="G1373">
        <f t="shared" si="63"/>
        <v>0</v>
      </c>
      <c r="H1373" t="e">
        <f t="shared" si="64"/>
        <v>#VALUE!</v>
      </c>
      <c r="I1373" t="e">
        <f t="shared" si="65"/>
        <v>#VALUE!</v>
      </c>
      <c r="J1373" t="e">
        <f t="shared" si="65"/>
        <v>#VALUE!</v>
      </c>
      <c r="K1373" t="b" cm="1">
        <f t="array" ref="K1373">COUNT(FIND({0,1,2,3,4,5,6,7,8,9},J1373))&gt;0</f>
        <v>0</v>
      </c>
    </row>
    <row r="1374" spans="1:11" x14ac:dyDescent="0.3">
      <c r="A1374" s="1" t="s">
        <v>3384</v>
      </c>
      <c r="B1374" t="s">
        <v>894</v>
      </c>
      <c r="C1374" t="s">
        <v>3385</v>
      </c>
      <c r="D1374">
        <v>1</v>
      </c>
      <c r="E1374" t="s">
        <v>766</v>
      </c>
      <c r="F1374">
        <f>LEN(C1374)-LEN(SUBSTITUTE(C1374,"-",))</f>
        <v>0</v>
      </c>
      <c r="G1374">
        <f t="shared" si="63"/>
        <v>0</v>
      </c>
      <c r="H1374" t="e">
        <f t="shared" si="64"/>
        <v>#VALUE!</v>
      </c>
      <c r="I1374" t="e">
        <f t="shared" si="65"/>
        <v>#VALUE!</v>
      </c>
      <c r="J1374" t="e">
        <f t="shared" si="65"/>
        <v>#VALUE!</v>
      </c>
      <c r="K1374" t="b" cm="1">
        <f t="array" ref="K1374">COUNT(FIND({0,1,2,3,4,5,6,7,8,9},J1374))&gt;0</f>
        <v>0</v>
      </c>
    </row>
    <row r="1375" spans="1:11" x14ac:dyDescent="0.3">
      <c r="A1375" s="1" t="s">
        <v>3386</v>
      </c>
      <c r="B1375" t="s">
        <v>894</v>
      </c>
      <c r="C1375" t="s">
        <v>3387</v>
      </c>
      <c r="D1375">
        <v>1</v>
      </c>
      <c r="E1375" t="s">
        <v>766</v>
      </c>
      <c r="F1375">
        <f>LEN(C1375)-LEN(SUBSTITUTE(C1375,"-",))</f>
        <v>1</v>
      </c>
      <c r="G1375">
        <f t="shared" si="63"/>
        <v>1</v>
      </c>
      <c r="H1375" t="str">
        <f t="shared" si="64"/>
        <v xml:space="preserve"> Übergeordnetes Ticket</v>
      </c>
      <c r="I1375" t="e">
        <f t="shared" si="65"/>
        <v>#VALUE!</v>
      </c>
      <c r="J1375" t="str">
        <f t="shared" si="65"/>
        <v/>
      </c>
      <c r="K1375" t="b" cm="1">
        <f t="array" ref="K1375">COUNT(FIND({0,1,2,3,4,5,6,7,8,9},J1375))&gt;0</f>
        <v>0</v>
      </c>
    </row>
    <row r="1376" spans="1:11" x14ac:dyDescent="0.3">
      <c r="A1376" s="1" t="s">
        <v>3388</v>
      </c>
      <c r="B1376" t="s">
        <v>894</v>
      </c>
      <c r="C1376" t="s">
        <v>3389</v>
      </c>
      <c r="D1376">
        <v>1</v>
      </c>
      <c r="E1376" t="s">
        <v>766</v>
      </c>
      <c r="F1376">
        <f>LEN(C1376)-LEN(SUBSTITUTE(C1376,"-",))</f>
        <v>0</v>
      </c>
      <c r="G1376">
        <f t="shared" si="63"/>
        <v>0</v>
      </c>
      <c r="H1376" t="e">
        <f t="shared" si="64"/>
        <v>#VALUE!</v>
      </c>
      <c r="I1376" t="e">
        <f t="shared" si="65"/>
        <v>#VALUE!</v>
      </c>
      <c r="J1376" t="e">
        <f t="shared" si="65"/>
        <v>#VALUE!</v>
      </c>
      <c r="K1376" t="b" cm="1">
        <f t="array" ref="K1376">COUNT(FIND({0,1,2,3,4,5,6,7,8,9},J1376))&gt;0</f>
        <v>0</v>
      </c>
    </row>
    <row r="1377" spans="1:11" x14ac:dyDescent="0.3">
      <c r="A1377" s="1" t="s">
        <v>3390</v>
      </c>
      <c r="B1377" t="s">
        <v>894</v>
      </c>
      <c r="C1377" t="s">
        <v>3391</v>
      </c>
      <c r="D1377">
        <v>1</v>
      </c>
      <c r="E1377" t="s">
        <v>766</v>
      </c>
      <c r="F1377">
        <f>LEN(C1377)-LEN(SUBSTITUTE(C1377,"-",))</f>
        <v>0</v>
      </c>
      <c r="G1377">
        <f t="shared" si="63"/>
        <v>0</v>
      </c>
      <c r="H1377" t="e">
        <f t="shared" si="64"/>
        <v>#VALUE!</v>
      </c>
      <c r="I1377" t="e">
        <f t="shared" si="65"/>
        <v>#VALUE!</v>
      </c>
      <c r="J1377" t="e">
        <f t="shared" si="65"/>
        <v>#VALUE!</v>
      </c>
      <c r="K1377" t="b" cm="1">
        <f t="array" ref="K1377">COUNT(FIND({0,1,2,3,4,5,6,7,8,9},J1377))&gt;0</f>
        <v>0</v>
      </c>
    </row>
    <row r="1378" spans="1:11" x14ac:dyDescent="0.3">
      <c r="A1378" s="1" t="s">
        <v>3392</v>
      </c>
      <c r="B1378" t="s">
        <v>894</v>
      </c>
      <c r="C1378" t="s">
        <v>3393</v>
      </c>
      <c r="D1378">
        <v>1</v>
      </c>
      <c r="E1378" t="s">
        <v>766</v>
      </c>
      <c r="F1378">
        <f>LEN(C1378)-LEN(SUBSTITUTE(C1378,"-",))</f>
        <v>1</v>
      </c>
      <c r="G1378">
        <f t="shared" si="63"/>
        <v>1</v>
      </c>
      <c r="H1378" t="str">
        <f t="shared" si="64"/>
        <v>Versandlabel Export unsensible Ware EU</v>
      </c>
      <c r="I1378" t="e">
        <f t="shared" si="65"/>
        <v>#VALUE!</v>
      </c>
      <c r="J1378" t="str">
        <f t="shared" si="65"/>
        <v>Versandlabel</v>
      </c>
      <c r="K1378" t="b" cm="1">
        <f t="array" ref="K1378">COUNT(FIND({0,1,2,3,4,5,6,7,8,9},J1378))&gt;0</f>
        <v>0</v>
      </c>
    </row>
    <row r="1379" spans="1:11" x14ac:dyDescent="0.3">
      <c r="A1379" s="1" t="s">
        <v>3394</v>
      </c>
      <c r="B1379" t="s">
        <v>894</v>
      </c>
      <c r="C1379" t="s">
        <v>3395</v>
      </c>
      <c r="D1379">
        <v>1</v>
      </c>
      <c r="E1379" t="s">
        <v>766</v>
      </c>
      <c r="F1379">
        <f>LEN(C1379)-LEN(SUBSTITUTE(C1379,"-",))</f>
        <v>2</v>
      </c>
      <c r="G1379">
        <f t="shared" si="63"/>
        <v>2</v>
      </c>
      <c r="H1379" t="str">
        <f t="shared" si="64"/>
        <v>Screen für ZWM_020</v>
      </c>
      <c r="I1379" t="e">
        <f t="shared" si="65"/>
        <v>#VALUE!</v>
      </c>
      <c r="J1379" t="str">
        <f t="shared" si="65"/>
        <v>Screen</v>
      </c>
      <c r="K1379" t="b" cm="1">
        <f t="array" ref="K1379">COUNT(FIND({0,1,2,3,4,5,6,7,8,9},J1379))&gt;0</f>
        <v>0</v>
      </c>
    </row>
    <row r="1380" spans="1:11" x14ac:dyDescent="0.3">
      <c r="A1380" s="1" t="s">
        <v>3396</v>
      </c>
      <c r="B1380" t="s">
        <v>894</v>
      </c>
      <c r="C1380" t="s">
        <v>3397</v>
      </c>
      <c r="D1380">
        <v>1</v>
      </c>
      <c r="E1380" t="s">
        <v>766</v>
      </c>
      <c r="F1380">
        <f>LEN(C1380)-LEN(SUBSTITUTE(C1380,"-",))</f>
        <v>1</v>
      </c>
      <c r="G1380">
        <f t="shared" si="63"/>
        <v>1</v>
      </c>
      <c r="H1380" t="str">
        <f t="shared" si="64"/>
        <v xml:space="preserve"> ZWM_028 Erweiterung Selektionsbild</v>
      </c>
      <c r="I1380" t="e">
        <f t="shared" si="65"/>
        <v>#VALUE!</v>
      </c>
      <c r="J1380" t="str">
        <f t="shared" si="65"/>
        <v/>
      </c>
      <c r="K1380" t="b" cm="1">
        <f t="array" ref="K1380">COUNT(FIND({0,1,2,3,4,5,6,7,8,9},J1380))&gt;0</f>
        <v>0</v>
      </c>
    </row>
    <row r="1381" spans="1:11" x14ac:dyDescent="0.3">
      <c r="A1381" s="1" t="s">
        <v>3398</v>
      </c>
      <c r="B1381" t="s">
        <v>894</v>
      </c>
      <c r="C1381" t="s">
        <v>3399</v>
      </c>
      <c r="D1381">
        <v>1</v>
      </c>
      <c r="E1381" t="s">
        <v>766</v>
      </c>
      <c r="F1381">
        <f>LEN(C1381)-LEN(SUBSTITUTE(C1381,"-",))</f>
        <v>0</v>
      </c>
      <c r="G1381">
        <f t="shared" si="63"/>
        <v>0</v>
      </c>
      <c r="H1381" t="e">
        <f t="shared" si="64"/>
        <v>#VALUE!</v>
      </c>
      <c r="I1381" t="e">
        <f t="shared" si="65"/>
        <v>#VALUE!</v>
      </c>
      <c r="J1381" t="e">
        <f t="shared" si="65"/>
        <v>#VALUE!</v>
      </c>
      <c r="K1381" t="b" cm="1">
        <f t="array" ref="K1381">COUNT(FIND({0,1,2,3,4,5,6,7,8,9},J1381))&gt;0</f>
        <v>0</v>
      </c>
    </row>
    <row r="1382" spans="1:11" x14ac:dyDescent="0.3">
      <c r="A1382" s="1" t="s">
        <v>3400</v>
      </c>
      <c r="B1382" t="s">
        <v>894</v>
      </c>
      <c r="C1382" t="s">
        <v>3401</v>
      </c>
      <c r="D1382">
        <v>1</v>
      </c>
      <c r="E1382" t="s">
        <v>766</v>
      </c>
      <c r="F1382">
        <f>LEN(C1382)-LEN(SUBSTITUTE(C1382,"-",))</f>
        <v>0</v>
      </c>
      <c r="G1382">
        <f t="shared" si="63"/>
        <v>0</v>
      </c>
      <c r="H1382" t="e">
        <f t="shared" si="64"/>
        <v>#VALUE!</v>
      </c>
      <c r="I1382" t="e">
        <f t="shared" si="65"/>
        <v>#VALUE!</v>
      </c>
      <c r="J1382" t="e">
        <f t="shared" si="65"/>
        <v>#VALUE!</v>
      </c>
      <c r="K1382" t="b" cm="1">
        <f t="array" ref="K1382">COUNT(FIND({0,1,2,3,4,5,6,7,8,9},J1382))&gt;0</f>
        <v>0</v>
      </c>
    </row>
    <row r="1383" spans="1:11" x14ac:dyDescent="0.3">
      <c r="A1383" s="1" t="s">
        <v>3402</v>
      </c>
      <c r="B1383" t="s">
        <v>894</v>
      </c>
      <c r="C1383" t="s">
        <v>3403</v>
      </c>
      <c r="D1383">
        <v>1</v>
      </c>
      <c r="E1383" t="s">
        <v>766</v>
      </c>
      <c r="F1383">
        <f>LEN(C1383)-LEN(SUBSTITUTE(C1383,"-",))</f>
        <v>0</v>
      </c>
      <c r="G1383">
        <f t="shared" si="63"/>
        <v>0</v>
      </c>
      <c r="H1383" t="e">
        <f t="shared" si="64"/>
        <v>#VALUE!</v>
      </c>
      <c r="I1383" t="e">
        <f t="shared" si="65"/>
        <v>#VALUE!</v>
      </c>
      <c r="J1383" t="e">
        <f t="shared" si="65"/>
        <v>#VALUE!</v>
      </c>
      <c r="K1383" t="b" cm="1">
        <f t="array" ref="K1383">COUNT(FIND({0,1,2,3,4,5,6,7,8,9},J1383))&gt;0</f>
        <v>0</v>
      </c>
    </row>
    <row r="1384" spans="1:11" x14ac:dyDescent="0.3">
      <c r="A1384" s="1" t="s">
        <v>3404</v>
      </c>
      <c r="B1384" t="s">
        <v>894</v>
      </c>
      <c r="C1384" t="s">
        <v>3405</v>
      </c>
      <c r="D1384">
        <v>1</v>
      </c>
      <c r="E1384" t="s">
        <v>766</v>
      </c>
      <c r="F1384">
        <f>LEN(C1384)-LEN(SUBSTITUTE(C1384,"-",))</f>
        <v>0</v>
      </c>
      <c r="G1384">
        <f t="shared" si="63"/>
        <v>0</v>
      </c>
      <c r="H1384" t="e">
        <f t="shared" si="64"/>
        <v>#VALUE!</v>
      </c>
      <c r="I1384" t="e">
        <f t="shared" si="65"/>
        <v>#VALUE!</v>
      </c>
      <c r="J1384" t="e">
        <f t="shared" si="65"/>
        <v>#VALUE!</v>
      </c>
      <c r="K1384" t="b" cm="1">
        <f t="array" ref="K1384">COUNT(FIND({0,1,2,3,4,5,6,7,8,9},J1384))&gt;0</f>
        <v>0</v>
      </c>
    </row>
    <row r="1385" spans="1:11" x14ac:dyDescent="0.3">
      <c r="A1385" s="1" t="s">
        <v>3406</v>
      </c>
      <c r="B1385" t="s">
        <v>894</v>
      </c>
      <c r="C1385" t="s">
        <v>3407</v>
      </c>
      <c r="D1385">
        <v>1</v>
      </c>
      <c r="E1385" t="s">
        <v>766</v>
      </c>
      <c r="F1385">
        <f>LEN(C1385)-LEN(SUBSTITUTE(C1385,"-",))</f>
        <v>0</v>
      </c>
      <c r="G1385">
        <f t="shared" si="63"/>
        <v>0</v>
      </c>
      <c r="H1385" t="e">
        <f t="shared" si="64"/>
        <v>#VALUE!</v>
      </c>
      <c r="I1385" t="e">
        <f t="shared" si="65"/>
        <v>#VALUE!</v>
      </c>
      <c r="J1385" t="e">
        <f t="shared" si="65"/>
        <v>#VALUE!</v>
      </c>
      <c r="K1385" t="b" cm="1">
        <f t="array" ref="K1385">COUNT(FIND({0,1,2,3,4,5,6,7,8,9},J1385))&gt;0</f>
        <v>0</v>
      </c>
    </row>
    <row r="1386" spans="1:11" x14ac:dyDescent="0.3">
      <c r="A1386" s="1" t="s">
        <v>3408</v>
      </c>
      <c r="B1386" t="s">
        <v>894</v>
      </c>
      <c r="C1386" t="s">
        <v>3409</v>
      </c>
      <c r="D1386">
        <v>1</v>
      </c>
      <c r="E1386" t="s">
        <v>766</v>
      </c>
      <c r="F1386">
        <f>LEN(C1386)-LEN(SUBSTITUTE(C1386,"-",))</f>
        <v>0</v>
      </c>
      <c r="G1386">
        <f t="shared" si="63"/>
        <v>0</v>
      </c>
      <c r="H1386" t="e">
        <f t="shared" si="64"/>
        <v>#VALUE!</v>
      </c>
      <c r="I1386" t="e">
        <f t="shared" si="65"/>
        <v>#VALUE!</v>
      </c>
      <c r="J1386" t="e">
        <f t="shared" si="65"/>
        <v>#VALUE!</v>
      </c>
      <c r="K1386" t="b" cm="1">
        <f t="array" ref="K1386">COUNT(FIND({0,1,2,3,4,5,6,7,8,9},J1386))&gt;0</f>
        <v>0</v>
      </c>
    </row>
    <row r="1387" spans="1:11" x14ac:dyDescent="0.3">
      <c r="A1387" s="1" t="s">
        <v>3410</v>
      </c>
      <c r="B1387" t="s">
        <v>894</v>
      </c>
      <c r="C1387" t="s">
        <v>3411</v>
      </c>
      <c r="D1387">
        <v>1</v>
      </c>
      <c r="E1387" t="s">
        <v>766</v>
      </c>
      <c r="F1387">
        <f>LEN(C1387)-LEN(SUBSTITUTE(C1387,"-",))</f>
        <v>2</v>
      </c>
      <c r="G1387">
        <f t="shared" si="63"/>
        <v>2</v>
      </c>
      <c r="H1387" t="str">
        <f t="shared" si="64"/>
        <v>: DPD Label</v>
      </c>
      <c r="I1387" t="e">
        <f t="shared" si="65"/>
        <v>#VALUE!</v>
      </c>
      <c r="J1387" t="str">
        <f t="shared" si="65"/>
        <v>:</v>
      </c>
      <c r="K1387" t="b" cm="1">
        <f t="array" ref="K1387">COUNT(FIND({0,1,2,3,4,5,6,7,8,9},J1387))&gt;0</f>
        <v>0</v>
      </c>
    </row>
    <row r="1388" spans="1:11" x14ac:dyDescent="0.3">
      <c r="A1388" s="1" t="s">
        <v>3412</v>
      </c>
      <c r="B1388" t="s">
        <v>894</v>
      </c>
      <c r="C1388" t="s">
        <v>3413</v>
      </c>
      <c r="D1388">
        <v>1</v>
      </c>
      <c r="E1388" t="s">
        <v>766</v>
      </c>
      <c r="F1388">
        <f>LEN(C1388)-LEN(SUBSTITUTE(C1388,"-",))</f>
        <v>1</v>
      </c>
      <c r="G1388">
        <f t="shared" si="63"/>
        <v>1</v>
      </c>
      <c r="H1388" t="str">
        <f t="shared" si="64"/>
        <v>Validierung</v>
      </c>
      <c r="I1388" t="e">
        <f t="shared" si="65"/>
        <v>#VALUE!</v>
      </c>
      <c r="J1388" t="e">
        <f t="shared" si="65"/>
        <v>#VALUE!</v>
      </c>
      <c r="K1388" t="b" cm="1">
        <f t="array" ref="K1388">COUNT(FIND({0,1,2,3,4,5,6,7,8,9},J1388))&gt;0</f>
        <v>0</v>
      </c>
    </row>
    <row r="1389" spans="1:11" x14ac:dyDescent="0.3">
      <c r="A1389" s="1" t="s">
        <v>3414</v>
      </c>
      <c r="B1389" t="s">
        <v>894</v>
      </c>
      <c r="C1389" t="s">
        <v>3415</v>
      </c>
      <c r="D1389">
        <v>1</v>
      </c>
      <c r="E1389" t="s">
        <v>766</v>
      </c>
      <c r="F1389">
        <f>LEN(C1389)-LEN(SUBSTITUTE(C1389,"-",))</f>
        <v>0</v>
      </c>
      <c r="G1389">
        <f t="shared" si="63"/>
        <v>0</v>
      </c>
      <c r="H1389" t="e">
        <f t="shared" si="64"/>
        <v>#VALUE!</v>
      </c>
      <c r="I1389" t="e">
        <f t="shared" si="65"/>
        <v>#VALUE!</v>
      </c>
      <c r="J1389" t="e">
        <f t="shared" si="65"/>
        <v>#VALUE!</v>
      </c>
      <c r="K1389" t="b" cm="1">
        <f t="array" ref="K1389">COUNT(FIND({0,1,2,3,4,5,6,7,8,9},J1389))&gt;0</f>
        <v>0</v>
      </c>
    </row>
    <row r="1390" spans="1:11" x14ac:dyDescent="0.3">
      <c r="A1390" s="1" t="s">
        <v>3416</v>
      </c>
      <c r="B1390" t="s">
        <v>894</v>
      </c>
      <c r="C1390" t="e">
        <v>#NAME?</v>
      </c>
      <c r="D1390">
        <v>1</v>
      </c>
      <c r="E1390" t="s">
        <v>766</v>
      </c>
      <c r="F1390" t="e">
        <f>LEN(C1390)-LEN(SUBSTITUTE(C1390,"-",))</f>
        <v>#NAME?</v>
      </c>
      <c r="G1390" t="e">
        <f t="shared" si="63"/>
        <v>#NAME?</v>
      </c>
      <c r="H1390" t="e">
        <f t="shared" si="64"/>
        <v>#NAME?</v>
      </c>
      <c r="I1390" t="e">
        <f t="shared" si="65"/>
        <v>#NAME?</v>
      </c>
      <c r="J1390" t="e">
        <f t="shared" si="65"/>
        <v>#NAME?</v>
      </c>
      <c r="K1390" t="b" cm="1">
        <f t="array" ref="K1390">COUNT(FIND({0,1,2,3,4,5,6,7,8,9},J1390))&gt;0</f>
        <v>0</v>
      </c>
    </row>
    <row r="1391" spans="1:11" x14ac:dyDescent="0.3">
      <c r="A1391" s="1" t="s">
        <v>3417</v>
      </c>
      <c r="B1391" t="s">
        <v>896</v>
      </c>
      <c r="C1391" t="s">
        <v>68</v>
      </c>
      <c r="D1391">
        <v>1</v>
      </c>
      <c r="E1391" t="s">
        <v>766</v>
      </c>
      <c r="F1391">
        <f>LEN(C1391)-LEN(SUBSTITUTE(C1391,"-",))</f>
        <v>1</v>
      </c>
      <c r="G1391">
        <f t="shared" si="63"/>
        <v>1</v>
      </c>
      <c r="H1391" t="str">
        <f t="shared" si="64"/>
        <v>Koordination</v>
      </c>
      <c r="I1391" t="e">
        <f t="shared" si="65"/>
        <v>#VALUE!</v>
      </c>
      <c r="J1391" t="e">
        <f t="shared" si="65"/>
        <v>#VALUE!</v>
      </c>
      <c r="K1391" t="b" cm="1">
        <f t="array" ref="K1391">COUNT(FIND({0,1,2,3,4,5,6,7,8,9},J1391))&gt;0</f>
        <v>0</v>
      </c>
    </row>
    <row r="1392" spans="1:11" x14ac:dyDescent="0.3">
      <c r="A1392" s="1" t="s">
        <v>3418</v>
      </c>
      <c r="B1392" t="s">
        <v>896</v>
      </c>
      <c r="C1392" t="s">
        <v>3419</v>
      </c>
      <c r="D1392">
        <v>1</v>
      </c>
      <c r="E1392" t="s">
        <v>766</v>
      </c>
      <c r="F1392">
        <f>LEN(C1392)-LEN(SUBSTITUTE(C1392,"-",))</f>
        <v>1</v>
      </c>
      <c r="G1392">
        <f t="shared" si="63"/>
        <v>1</v>
      </c>
      <c r="H1392" t="str">
        <f t="shared" si="64"/>
        <v>Phase 2 Betreuung</v>
      </c>
      <c r="I1392" t="e">
        <f t="shared" si="65"/>
        <v>#VALUE!</v>
      </c>
      <c r="J1392" t="str">
        <f t="shared" si="65"/>
        <v>Phase</v>
      </c>
      <c r="K1392" t="b" cm="1">
        <f t="array" ref="K1392">COUNT(FIND({0,1,2,3,4,5,6,7,8,9},J1392))&gt;0</f>
        <v>0</v>
      </c>
    </row>
    <row r="1393" spans="1:11" x14ac:dyDescent="0.3">
      <c r="A1393" s="1" t="s">
        <v>3420</v>
      </c>
      <c r="B1393" t="s">
        <v>896</v>
      </c>
      <c r="C1393" t="s">
        <v>3421</v>
      </c>
      <c r="D1393">
        <v>1</v>
      </c>
      <c r="E1393" t="s">
        <v>766</v>
      </c>
      <c r="F1393">
        <f>LEN(C1393)-LEN(SUBSTITUTE(C1393,"-",))</f>
        <v>1</v>
      </c>
      <c r="G1393">
        <f t="shared" si="63"/>
        <v>1</v>
      </c>
      <c r="H1393" t="str">
        <f t="shared" si="64"/>
        <v>Phase 3 Entwicklung</v>
      </c>
      <c r="I1393" t="e">
        <f t="shared" si="65"/>
        <v>#VALUE!</v>
      </c>
      <c r="J1393" t="str">
        <f t="shared" si="65"/>
        <v>Phase</v>
      </c>
      <c r="K1393" t="b" cm="1">
        <f t="array" ref="K1393">COUNT(FIND({0,1,2,3,4,5,6,7,8,9},J1393))&gt;0</f>
        <v>0</v>
      </c>
    </row>
    <row r="1394" spans="1:11" x14ac:dyDescent="0.3">
      <c r="A1394" s="1" t="s">
        <v>3422</v>
      </c>
      <c r="B1394" t="s">
        <v>898</v>
      </c>
      <c r="C1394" t="s">
        <v>68</v>
      </c>
      <c r="D1394">
        <v>1</v>
      </c>
      <c r="E1394" t="s">
        <v>766</v>
      </c>
      <c r="F1394">
        <f>LEN(C1394)-LEN(SUBSTITUTE(C1394,"-",))</f>
        <v>1</v>
      </c>
      <c r="G1394">
        <f t="shared" si="63"/>
        <v>1</v>
      </c>
      <c r="H1394" t="str">
        <f t="shared" si="64"/>
        <v>Koordination</v>
      </c>
      <c r="I1394" t="e">
        <f t="shared" si="65"/>
        <v>#VALUE!</v>
      </c>
      <c r="J1394" t="e">
        <f t="shared" si="65"/>
        <v>#VALUE!</v>
      </c>
      <c r="K1394" t="b" cm="1">
        <f t="array" ref="K1394">COUNT(FIND({0,1,2,3,4,5,6,7,8,9},J1394))&gt;0</f>
        <v>0</v>
      </c>
    </row>
    <row r="1395" spans="1:11" x14ac:dyDescent="0.3">
      <c r="A1395" s="1" t="s">
        <v>3423</v>
      </c>
      <c r="B1395" t="s">
        <v>898</v>
      </c>
      <c r="C1395" t="s">
        <v>2338</v>
      </c>
      <c r="D1395">
        <v>1</v>
      </c>
      <c r="E1395" t="s">
        <v>766</v>
      </c>
      <c r="F1395">
        <f>LEN(C1395)-LEN(SUBSTITUTE(C1395,"-",))</f>
        <v>1</v>
      </c>
      <c r="G1395">
        <f t="shared" si="63"/>
        <v>1</v>
      </c>
      <c r="H1395" t="str">
        <f t="shared" si="64"/>
        <v>Konzeption</v>
      </c>
      <c r="I1395" t="e">
        <f t="shared" si="65"/>
        <v>#VALUE!</v>
      </c>
      <c r="J1395" t="e">
        <f t="shared" si="65"/>
        <v>#VALUE!</v>
      </c>
      <c r="K1395" t="b" cm="1">
        <f t="array" ref="K1395">COUNT(FIND({0,1,2,3,4,5,6,7,8,9},J1395))&gt;0</f>
        <v>0</v>
      </c>
    </row>
    <row r="1396" spans="1:11" x14ac:dyDescent="0.3">
      <c r="A1396" s="1" t="s">
        <v>3424</v>
      </c>
      <c r="B1396" t="s">
        <v>898</v>
      </c>
      <c r="C1396" t="s">
        <v>3425</v>
      </c>
      <c r="D1396">
        <v>1</v>
      </c>
      <c r="E1396" t="s">
        <v>766</v>
      </c>
      <c r="F1396">
        <f>LEN(C1396)-LEN(SUBSTITUTE(C1396,"-",))</f>
        <v>1</v>
      </c>
      <c r="G1396">
        <f t="shared" si="63"/>
        <v>1</v>
      </c>
      <c r="H1396" t="str">
        <f t="shared" si="64"/>
        <v>Gebrauchtwaffenanlage</v>
      </c>
      <c r="I1396" t="e">
        <f t="shared" si="65"/>
        <v>#VALUE!</v>
      </c>
      <c r="J1396" t="e">
        <f t="shared" si="65"/>
        <v>#VALUE!</v>
      </c>
      <c r="K1396" t="b" cm="1">
        <f t="array" ref="K1396">COUNT(FIND({0,1,2,3,4,5,6,7,8,9},J1396))&gt;0</f>
        <v>0</v>
      </c>
    </row>
    <row r="1397" spans="1:11" x14ac:dyDescent="0.3">
      <c r="A1397" s="1" t="s">
        <v>3426</v>
      </c>
      <c r="B1397" t="s">
        <v>898</v>
      </c>
      <c r="C1397" t="s">
        <v>3427</v>
      </c>
      <c r="D1397">
        <v>1</v>
      </c>
      <c r="E1397" t="s">
        <v>766</v>
      </c>
      <c r="F1397">
        <f>LEN(C1397)-LEN(SUBSTITUTE(C1397,"-",))</f>
        <v>1</v>
      </c>
      <c r="G1397">
        <f t="shared" si="63"/>
        <v>1</v>
      </c>
      <c r="H1397" t="str">
        <f t="shared" si="64"/>
        <v>EWB Digitalisierung</v>
      </c>
      <c r="I1397" t="e">
        <f t="shared" si="65"/>
        <v>#VALUE!</v>
      </c>
      <c r="J1397" t="str">
        <f t="shared" si="65"/>
        <v>EWB</v>
      </c>
      <c r="K1397" t="b" cm="1">
        <f t="array" ref="K1397">COUNT(FIND({0,1,2,3,4,5,6,7,8,9},J1397))&gt;0</f>
        <v>0</v>
      </c>
    </row>
    <row r="1398" spans="1:11" x14ac:dyDescent="0.3">
      <c r="A1398" s="1" t="s">
        <v>3428</v>
      </c>
      <c r="B1398" t="s">
        <v>898</v>
      </c>
      <c r="C1398" t="s">
        <v>3429</v>
      </c>
      <c r="D1398">
        <v>1</v>
      </c>
      <c r="E1398" t="s">
        <v>766</v>
      </c>
      <c r="F1398">
        <f>LEN(C1398)-LEN(SUBSTITUTE(C1398,"-",))</f>
        <v>0</v>
      </c>
      <c r="G1398">
        <f t="shared" si="63"/>
        <v>0</v>
      </c>
      <c r="H1398" t="e">
        <f t="shared" si="64"/>
        <v>#VALUE!</v>
      </c>
      <c r="I1398" t="e">
        <f t="shared" si="65"/>
        <v>#VALUE!</v>
      </c>
      <c r="J1398" t="e">
        <f t="shared" si="65"/>
        <v>#VALUE!</v>
      </c>
      <c r="K1398" t="b" cm="1">
        <f t="array" ref="K1398">COUNT(FIND({0,1,2,3,4,5,6,7,8,9},J1398))&gt;0</f>
        <v>0</v>
      </c>
    </row>
    <row r="1399" spans="1:11" x14ac:dyDescent="0.3">
      <c r="A1399" s="1" t="s">
        <v>3430</v>
      </c>
      <c r="B1399" t="s">
        <v>898</v>
      </c>
      <c r="C1399" t="s">
        <v>3431</v>
      </c>
      <c r="D1399">
        <v>1</v>
      </c>
      <c r="E1399" t="s">
        <v>766</v>
      </c>
      <c r="F1399">
        <f>LEN(C1399)-LEN(SUBSTITUTE(C1399,"-",))</f>
        <v>0</v>
      </c>
      <c r="G1399">
        <f t="shared" si="63"/>
        <v>0</v>
      </c>
      <c r="H1399" t="e">
        <f t="shared" si="64"/>
        <v>#VALUE!</v>
      </c>
      <c r="I1399" t="e">
        <f t="shared" si="65"/>
        <v>#VALUE!</v>
      </c>
      <c r="J1399" t="e">
        <f t="shared" si="65"/>
        <v>#VALUE!</v>
      </c>
      <c r="K1399" t="b" cm="1">
        <f t="array" ref="K1399">COUNT(FIND({0,1,2,3,4,5,6,7,8,9},J1399))&gt;0</f>
        <v>0</v>
      </c>
    </row>
    <row r="1400" spans="1:11" x14ac:dyDescent="0.3">
      <c r="A1400" s="1" t="s">
        <v>3432</v>
      </c>
      <c r="B1400" t="s">
        <v>898</v>
      </c>
      <c r="C1400" t="s">
        <v>3433</v>
      </c>
      <c r="D1400">
        <v>1</v>
      </c>
      <c r="E1400" t="s">
        <v>766</v>
      </c>
      <c r="F1400">
        <f>LEN(C1400)-LEN(SUBSTITUTE(C1400,"-",))</f>
        <v>1</v>
      </c>
      <c r="G1400">
        <f t="shared" si="63"/>
        <v>1</v>
      </c>
      <c r="H1400" t="str">
        <f t="shared" si="64"/>
        <v>App Selektion und Sortierung</v>
      </c>
      <c r="I1400" t="e">
        <f t="shared" si="65"/>
        <v>#VALUE!</v>
      </c>
      <c r="J1400" t="str">
        <f t="shared" si="65"/>
        <v>App</v>
      </c>
      <c r="K1400" t="b" cm="1">
        <f t="array" ref="K1400">COUNT(FIND({0,1,2,3,4,5,6,7,8,9},J1400))&gt;0</f>
        <v>0</v>
      </c>
    </row>
    <row r="1401" spans="1:11" x14ac:dyDescent="0.3">
      <c r="A1401" s="1" t="s">
        <v>3434</v>
      </c>
      <c r="B1401" t="s">
        <v>898</v>
      </c>
      <c r="C1401" t="s">
        <v>3435</v>
      </c>
      <c r="D1401">
        <v>1</v>
      </c>
      <c r="E1401" t="s">
        <v>766</v>
      </c>
      <c r="F1401">
        <f>LEN(C1401)-LEN(SUBSTITUTE(C1401,"-",))</f>
        <v>1</v>
      </c>
      <c r="G1401">
        <f t="shared" si="63"/>
        <v>1</v>
      </c>
      <c r="H1401" t="str">
        <f t="shared" si="64"/>
        <v>EWB als Zahlkarten anlegen</v>
      </c>
      <c r="I1401" t="e">
        <f t="shared" si="65"/>
        <v>#VALUE!</v>
      </c>
      <c r="J1401" t="str">
        <f t="shared" si="65"/>
        <v>EWB</v>
      </c>
      <c r="K1401" t="b" cm="1">
        <f t="array" ref="K1401">COUNT(FIND({0,1,2,3,4,5,6,7,8,9},J1401))&gt;0</f>
        <v>0</v>
      </c>
    </row>
    <row r="1402" spans="1:11" x14ac:dyDescent="0.3">
      <c r="A1402" s="1" t="s">
        <v>3436</v>
      </c>
      <c r="B1402" t="s">
        <v>898</v>
      </c>
      <c r="C1402" t="s">
        <v>3437</v>
      </c>
      <c r="D1402">
        <v>1</v>
      </c>
      <c r="E1402" t="s">
        <v>766</v>
      </c>
      <c r="F1402">
        <f>LEN(C1402)-LEN(SUBSTITUTE(C1402,"-",))</f>
        <v>1</v>
      </c>
      <c r="G1402">
        <f t="shared" si="63"/>
        <v>1</v>
      </c>
      <c r="H1402" t="str">
        <f t="shared" si="64"/>
        <v>Keine Artikelnummer bei Anlage in der Fiori App</v>
      </c>
      <c r="I1402" t="e">
        <f t="shared" si="65"/>
        <v>#VALUE!</v>
      </c>
      <c r="J1402" t="str">
        <f t="shared" si="65"/>
        <v>Keine</v>
      </c>
      <c r="K1402" t="b" cm="1">
        <f t="array" ref="K1402">COUNT(FIND({0,1,2,3,4,5,6,7,8,9},J1402))&gt;0</f>
        <v>0</v>
      </c>
    </row>
    <row r="1403" spans="1:11" x14ac:dyDescent="0.3">
      <c r="A1403" s="1" t="s">
        <v>3438</v>
      </c>
      <c r="B1403" t="s">
        <v>898</v>
      </c>
      <c r="C1403" t="s">
        <v>3439</v>
      </c>
      <c r="D1403">
        <v>1</v>
      </c>
      <c r="E1403" t="s">
        <v>766</v>
      </c>
      <c r="F1403">
        <f>LEN(C1403)-LEN(SUBSTITUTE(C1403,"-",))</f>
        <v>0</v>
      </c>
      <c r="G1403">
        <f t="shared" si="63"/>
        <v>0</v>
      </c>
      <c r="H1403" t="e">
        <f t="shared" si="64"/>
        <v>#VALUE!</v>
      </c>
      <c r="I1403" t="e">
        <f t="shared" si="65"/>
        <v>#VALUE!</v>
      </c>
      <c r="J1403" t="e">
        <f t="shared" si="65"/>
        <v>#VALUE!</v>
      </c>
      <c r="K1403" t="b" cm="1">
        <f t="array" ref="K1403">COUNT(FIND({0,1,2,3,4,5,6,7,8,9},J1403))&gt;0</f>
        <v>0</v>
      </c>
    </row>
    <row r="1404" spans="1:11" x14ac:dyDescent="0.3">
      <c r="A1404" s="1" t="s">
        <v>3440</v>
      </c>
      <c r="B1404" t="s">
        <v>898</v>
      </c>
      <c r="C1404" t="s">
        <v>3441</v>
      </c>
      <c r="D1404">
        <v>1</v>
      </c>
      <c r="E1404" t="s">
        <v>766</v>
      </c>
      <c r="F1404">
        <f>LEN(C1404)-LEN(SUBSTITUTE(C1404,"-",))</f>
        <v>0</v>
      </c>
      <c r="G1404">
        <f t="shared" si="63"/>
        <v>0</v>
      </c>
      <c r="H1404" t="e">
        <f t="shared" si="64"/>
        <v>#VALUE!</v>
      </c>
      <c r="I1404" t="e">
        <f t="shared" si="65"/>
        <v>#VALUE!</v>
      </c>
      <c r="J1404" t="e">
        <f t="shared" si="65"/>
        <v>#VALUE!</v>
      </c>
      <c r="K1404" t="b" cm="1">
        <f t="array" ref="K1404">COUNT(FIND({0,1,2,3,4,5,6,7,8,9},J1404))&gt;0</f>
        <v>0</v>
      </c>
    </row>
    <row r="1405" spans="1:11" x14ac:dyDescent="0.3">
      <c r="A1405" s="1" t="s">
        <v>3442</v>
      </c>
      <c r="B1405" t="s">
        <v>898</v>
      </c>
      <c r="C1405" t="s">
        <v>3443</v>
      </c>
      <c r="D1405">
        <v>1</v>
      </c>
      <c r="E1405" t="s">
        <v>766</v>
      </c>
      <c r="F1405">
        <f>LEN(C1405)-LEN(SUBSTITUTE(C1405,"-",))</f>
        <v>2</v>
      </c>
      <c r="G1405">
        <f t="shared" si="63"/>
        <v>2</v>
      </c>
      <c r="H1405" t="str">
        <f t="shared" si="64"/>
        <v xml:space="preserve"> ? Pflichtfelder</v>
      </c>
      <c r="I1405" t="e">
        <f t="shared" si="65"/>
        <v>#VALUE!</v>
      </c>
      <c r="J1405" t="str">
        <f t="shared" si="65"/>
        <v/>
      </c>
      <c r="K1405" t="b" cm="1">
        <f t="array" ref="K1405">COUNT(FIND({0,1,2,3,4,5,6,7,8,9},J1405))&gt;0</f>
        <v>0</v>
      </c>
    </row>
    <row r="1406" spans="1:11" x14ac:dyDescent="0.3">
      <c r="A1406" s="1" t="s">
        <v>3444</v>
      </c>
      <c r="B1406" t="s">
        <v>898</v>
      </c>
      <c r="C1406" t="s">
        <v>3445</v>
      </c>
      <c r="D1406">
        <v>1</v>
      </c>
      <c r="E1406" t="s">
        <v>766</v>
      </c>
      <c r="F1406">
        <f>LEN(C1406)-LEN(SUBSTITUTE(C1406,"-",))</f>
        <v>0</v>
      </c>
      <c r="G1406">
        <f t="shared" si="63"/>
        <v>0</v>
      </c>
      <c r="H1406" t="e">
        <f t="shared" si="64"/>
        <v>#VALUE!</v>
      </c>
      <c r="I1406" t="e">
        <f t="shared" si="65"/>
        <v>#VALUE!</v>
      </c>
      <c r="J1406" t="e">
        <f t="shared" si="65"/>
        <v>#VALUE!</v>
      </c>
      <c r="K1406" t="b" cm="1">
        <f t="array" ref="K1406">COUNT(FIND({0,1,2,3,4,5,6,7,8,9},J1406))&gt;0</f>
        <v>0</v>
      </c>
    </row>
    <row r="1407" spans="1:11" x14ac:dyDescent="0.3">
      <c r="A1407" s="1" t="s">
        <v>3446</v>
      </c>
      <c r="B1407" t="s">
        <v>898</v>
      </c>
      <c r="C1407" t="s">
        <v>3447</v>
      </c>
      <c r="D1407">
        <v>1</v>
      </c>
      <c r="E1407" t="s">
        <v>766</v>
      </c>
      <c r="F1407">
        <f>LEN(C1407)-LEN(SUBSTITUTE(C1407,"-",))</f>
        <v>0</v>
      </c>
      <c r="G1407">
        <f t="shared" si="63"/>
        <v>0</v>
      </c>
      <c r="H1407" t="e">
        <f t="shared" si="64"/>
        <v>#VALUE!</v>
      </c>
      <c r="I1407" t="e">
        <f t="shared" si="65"/>
        <v>#VALUE!</v>
      </c>
      <c r="J1407" t="e">
        <f t="shared" si="65"/>
        <v>#VALUE!</v>
      </c>
      <c r="K1407" t="b" cm="1">
        <f t="array" ref="K1407">COUNT(FIND({0,1,2,3,4,5,6,7,8,9},J1407))&gt;0</f>
        <v>0</v>
      </c>
    </row>
    <row r="1408" spans="1:11" x14ac:dyDescent="0.3">
      <c r="A1408" s="1" t="s">
        <v>3448</v>
      </c>
      <c r="B1408" t="s">
        <v>900</v>
      </c>
      <c r="C1408" t="s">
        <v>640</v>
      </c>
      <c r="D1408">
        <v>1</v>
      </c>
      <c r="E1408" t="s">
        <v>766</v>
      </c>
      <c r="F1408">
        <f>LEN(C1408)-LEN(SUBSTITUTE(C1408,"-",))</f>
        <v>1</v>
      </c>
      <c r="G1408">
        <f t="shared" si="63"/>
        <v>1</v>
      </c>
      <c r="H1408" t="str">
        <f t="shared" si="64"/>
        <v>PM</v>
      </c>
      <c r="I1408" t="e">
        <f t="shared" si="65"/>
        <v>#VALUE!</v>
      </c>
      <c r="J1408" t="e">
        <f t="shared" si="65"/>
        <v>#VALUE!</v>
      </c>
      <c r="K1408" t="b" cm="1">
        <f t="array" ref="K1408">COUNT(FIND({0,1,2,3,4,5,6,7,8,9},J1408))&gt;0</f>
        <v>0</v>
      </c>
    </row>
    <row r="1409" spans="1:11" x14ac:dyDescent="0.3">
      <c r="A1409" s="1" t="s">
        <v>3449</v>
      </c>
      <c r="B1409" t="s">
        <v>900</v>
      </c>
      <c r="C1409" t="s">
        <v>3450</v>
      </c>
      <c r="D1409">
        <v>1</v>
      </c>
      <c r="E1409" t="s">
        <v>766</v>
      </c>
      <c r="F1409">
        <f>LEN(C1409)-LEN(SUBSTITUTE(C1409,"-",))</f>
        <v>1</v>
      </c>
      <c r="G1409">
        <f t="shared" si="63"/>
        <v>1</v>
      </c>
      <c r="H1409" t="str">
        <f t="shared" si="64"/>
        <v>Realisierung</v>
      </c>
      <c r="I1409" t="e">
        <f t="shared" si="65"/>
        <v>#VALUE!</v>
      </c>
      <c r="J1409" t="e">
        <f t="shared" si="65"/>
        <v>#VALUE!</v>
      </c>
      <c r="K1409" t="b" cm="1">
        <f t="array" ref="K1409">COUNT(FIND({0,1,2,3,4,5,6,7,8,9},J1409))&gt;0</f>
        <v>0</v>
      </c>
    </row>
    <row r="1410" spans="1:11" x14ac:dyDescent="0.3">
      <c r="A1410" s="1" t="s">
        <v>3451</v>
      </c>
      <c r="B1410" t="s">
        <v>900</v>
      </c>
      <c r="C1410" t="s">
        <v>3452</v>
      </c>
      <c r="D1410">
        <v>1</v>
      </c>
      <c r="E1410" t="s">
        <v>766</v>
      </c>
      <c r="F1410">
        <f>LEN(C1410)-LEN(SUBSTITUTE(C1410,"-",))</f>
        <v>1</v>
      </c>
      <c r="G1410">
        <f t="shared" si="63"/>
        <v>1</v>
      </c>
      <c r="H1410" t="str">
        <f t="shared" si="64"/>
        <v>Test/Dokumentation</v>
      </c>
      <c r="I1410" t="e">
        <f t="shared" si="65"/>
        <v>#VALUE!</v>
      </c>
      <c r="J1410" t="e">
        <f t="shared" si="65"/>
        <v>#VALUE!</v>
      </c>
      <c r="K1410" t="b" cm="1">
        <f t="array" ref="K1410">COUNT(FIND({0,1,2,3,4,5,6,7,8,9},J1410))&gt;0</f>
        <v>0</v>
      </c>
    </row>
    <row r="1411" spans="1:11" x14ac:dyDescent="0.3">
      <c r="A1411" s="1" t="s">
        <v>3453</v>
      </c>
      <c r="B1411" t="s">
        <v>902</v>
      </c>
      <c r="C1411" t="s">
        <v>3454</v>
      </c>
      <c r="D1411">
        <v>1</v>
      </c>
      <c r="E1411" t="s">
        <v>766</v>
      </c>
      <c r="F1411">
        <f>LEN(C1411)-LEN(SUBSTITUTE(C1411,"-",))</f>
        <v>1</v>
      </c>
      <c r="G1411">
        <f t="shared" ref="G1411:G1474" si="66">IF(F1411&gt;1,2,F1411)</f>
        <v>1</v>
      </c>
      <c r="H1411" t="str">
        <f t="shared" ref="H1411:H1474" si="67">RIGHT($C1411,LEN($C1411)-SEARCH("#",SUBSTITUTE($C1411,"-","#",G1411)))</f>
        <v>Telefonische Anfragen</v>
      </c>
      <c r="I1411" t="e">
        <f t="shared" ref="I1411:J1474" si="68">LEFT(G1411,SEARCH(" ",G1411,1)-1)</f>
        <v>#VALUE!</v>
      </c>
      <c r="J1411" t="str">
        <f t="shared" si="68"/>
        <v>Telefonische</v>
      </c>
      <c r="K1411" t="b" cm="1">
        <f t="array" ref="K1411">COUNT(FIND({0,1,2,3,4,5,6,7,8,9},J1411))&gt;0</f>
        <v>0</v>
      </c>
    </row>
    <row r="1412" spans="1:11" x14ac:dyDescent="0.3">
      <c r="A1412" s="1" t="s">
        <v>3455</v>
      </c>
      <c r="B1412" t="s">
        <v>906</v>
      </c>
      <c r="C1412" t="s">
        <v>3456</v>
      </c>
      <c r="D1412">
        <v>1</v>
      </c>
      <c r="E1412" t="s">
        <v>766</v>
      </c>
      <c r="F1412">
        <f>LEN(C1412)-LEN(SUBSTITUTE(C1412,"-",))</f>
        <v>1</v>
      </c>
      <c r="G1412">
        <f t="shared" si="66"/>
        <v>1</v>
      </c>
      <c r="H1412" t="str">
        <f t="shared" si="67"/>
        <v>Implementierung</v>
      </c>
      <c r="I1412" t="e">
        <f t="shared" si="68"/>
        <v>#VALUE!</v>
      </c>
      <c r="J1412" t="e">
        <f t="shared" si="68"/>
        <v>#VALUE!</v>
      </c>
      <c r="K1412" t="b" cm="1">
        <f t="array" ref="K1412">COUNT(FIND({0,1,2,3,4,5,6,7,8,9},J1412))&gt;0</f>
        <v>0</v>
      </c>
    </row>
    <row r="1413" spans="1:11" x14ac:dyDescent="0.3">
      <c r="A1413" s="1" t="s">
        <v>3457</v>
      </c>
      <c r="B1413" t="s">
        <v>906</v>
      </c>
      <c r="C1413" t="s">
        <v>3458</v>
      </c>
      <c r="D1413">
        <v>1</v>
      </c>
      <c r="E1413" t="s">
        <v>766</v>
      </c>
      <c r="F1413">
        <f>LEN(C1413)-LEN(SUBSTITUTE(C1413,"-",))</f>
        <v>1</v>
      </c>
      <c r="G1413">
        <f t="shared" si="66"/>
        <v>1</v>
      </c>
      <c r="H1413" t="str">
        <f t="shared" si="67"/>
        <v>Test/Dokumentation</v>
      </c>
      <c r="I1413" t="e">
        <f t="shared" si="68"/>
        <v>#VALUE!</v>
      </c>
      <c r="J1413" t="e">
        <f t="shared" si="68"/>
        <v>#VALUE!</v>
      </c>
      <c r="K1413" t="b" cm="1">
        <f t="array" ref="K1413">COUNT(FIND({0,1,2,3,4,5,6,7,8,9},J1413))&gt;0</f>
        <v>0</v>
      </c>
    </row>
    <row r="1414" spans="1:11" x14ac:dyDescent="0.3">
      <c r="A1414" s="1" t="s">
        <v>3459</v>
      </c>
      <c r="B1414" t="s">
        <v>910</v>
      </c>
      <c r="C1414" t="s">
        <v>74</v>
      </c>
      <c r="D1414">
        <v>1</v>
      </c>
      <c r="E1414" t="s">
        <v>766</v>
      </c>
      <c r="F1414">
        <f>LEN(C1414)-LEN(SUBSTITUTE(C1414,"-",))</f>
        <v>1</v>
      </c>
      <c r="G1414">
        <f t="shared" si="66"/>
        <v>1</v>
      </c>
      <c r="H1414" t="str">
        <f t="shared" si="67"/>
        <v>PM</v>
      </c>
      <c r="I1414" t="e">
        <f t="shared" si="68"/>
        <v>#VALUE!</v>
      </c>
      <c r="J1414" t="e">
        <f t="shared" si="68"/>
        <v>#VALUE!</v>
      </c>
      <c r="K1414" t="b" cm="1">
        <f t="array" ref="K1414">COUNT(FIND({0,1,2,3,4,5,6,7,8,9},J1414))&gt;0</f>
        <v>0</v>
      </c>
    </row>
    <row r="1415" spans="1:11" x14ac:dyDescent="0.3">
      <c r="A1415" s="1" t="s">
        <v>3460</v>
      </c>
      <c r="B1415" t="s">
        <v>910</v>
      </c>
      <c r="C1415" t="s">
        <v>1196</v>
      </c>
      <c r="D1415">
        <v>1</v>
      </c>
      <c r="E1415" t="s">
        <v>766</v>
      </c>
      <c r="F1415">
        <f>LEN(C1415)-LEN(SUBSTITUTE(C1415,"-",))</f>
        <v>1</v>
      </c>
      <c r="G1415">
        <f t="shared" si="66"/>
        <v>1</v>
      </c>
      <c r="H1415" t="str">
        <f t="shared" si="67"/>
        <v>Projektvorbereitung</v>
      </c>
      <c r="I1415" t="e">
        <f t="shared" si="68"/>
        <v>#VALUE!</v>
      </c>
      <c r="J1415" t="e">
        <f t="shared" si="68"/>
        <v>#VALUE!</v>
      </c>
      <c r="K1415" t="b" cm="1">
        <f t="array" ref="K1415">COUNT(FIND({0,1,2,3,4,5,6,7,8,9},J1415))&gt;0</f>
        <v>0</v>
      </c>
    </row>
    <row r="1416" spans="1:11" x14ac:dyDescent="0.3">
      <c r="A1416" s="1" t="s">
        <v>3461</v>
      </c>
      <c r="B1416" t="s">
        <v>910</v>
      </c>
      <c r="C1416" t="s">
        <v>3462</v>
      </c>
      <c r="D1416">
        <v>1</v>
      </c>
      <c r="E1416" t="s">
        <v>766</v>
      </c>
      <c r="F1416">
        <f>LEN(C1416)-LEN(SUBSTITUTE(C1416,"-",))</f>
        <v>1</v>
      </c>
      <c r="G1416">
        <f t="shared" si="66"/>
        <v>1</v>
      </c>
      <c r="H1416" t="str">
        <f t="shared" si="67"/>
        <v xml:space="preserve"> Kassenumstellung / OmniPOS</v>
      </c>
      <c r="I1416" t="e">
        <f t="shared" si="68"/>
        <v>#VALUE!</v>
      </c>
      <c r="J1416" t="str">
        <f t="shared" si="68"/>
        <v/>
      </c>
      <c r="K1416" t="b" cm="1">
        <f t="array" ref="K1416">COUNT(FIND({0,1,2,3,4,5,6,7,8,9},J1416))&gt;0</f>
        <v>0</v>
      </c>
    </row>
    <row r="1417" spans="1:11" x14ac:dyDescent="0.3">
      <c r="A1417" s="1" t="s">
        <v>3463</v>
      </c>
      <c r="B1417" t="s">
        <v>912</v>
      </c>
      <c r="C1417" t="s">
        <v>2338</v>
      </c>
      <c r="D1417">
        <v>1</v>
      </c>
      <c r="E1417" t="s">
        <v>766</v>
      </c>
      <c r="F1417">
        <f>LEN(C1417)-LEN(SUBSTITUTE(C1417,"-",))</f>
        <v>1</v>
      </c>
      <c r="G1417">
        <f t="shared" si="66"/>
        <v>1</v>
      </c>
      <c r="H1417" t="str">
        <f t="shared" si="67"/>
        <v>Konzeption</v>
      </c>
      <c r="I1417" t="e">
        <f t="shared" si="68"/>
        <v>#VALUE!</v>
      </c>
      <c r="J1417" t="e">
        <f t="shared" si="68"/>
        <v>#VALUE!</v>
      </c>
      <c r="K1417" t="b" cm="1">
        <f t="array" ref="K1417">COUNT(FIND({0,1,2,3,4,5,6,7,8,9},J1417))&gt;0</f>
        <v>0</v>
      </c>
    </row>
    <row r="1418" spans="1:11" x14ac:dyDescent="0.3">
      <c r="A1418" s="1" t="s">
        <v>3464</v>
      </c>
      <c r="B1418" t="s">
        <v>914</v>
      </c>
      <c r="C1418" t="s">
        <v>2378</v>
      </c>
      <c r="D1418">
        <v>1</v>
      </c>
      <c r="E1418" t="s">
        <v>766</v>
      </c>
      <c r="F1418">
        <f>LEN(C1418)-LEN(SUBSTITUTE(C1418,"-",))</f>
        <v>1</v>
      </c>
      <c r="G1418">
        <f t="shared" si="66"/>
        <v>1</v>
      </c>
      <c r="H1418" t="str">
        <f t="shared" si="67"/>
        <v>Bestandszählung</v>
      </c>
      <c r="I1418" t="e">
        <f t="shared" si="68"/>
        <v>#VALUE!</v>
      </c>
      <c r="J1418" t="e">
        <f t="shared" si="68"/>
        <v>#VALUE!</v>
      </c>
      <c r="K1418" t="b" cm="1">
        <f t="array" ref="K1418">COUNT(FIND({0,1,2,3,4,5,6,7,8,9},J1418))&gt;0</f>
        <v>0</v>
      </c>
    </row>
    <row r="1419" spans="1:11" x14ac:dyDescent="0.3">
      <c r="A1419" s="1" t="s">
        <v>3465</v>
      </c>
      <c r="B1419" t="s">
        <v>914</v>
      </c>
      <c r="C1419" t="s">
        <v>3466</v>
      </c>
      <c r="D1419">
        <v>1</v>
      </c>
      <c r="E1419" t="s">
        <v>766</v>
      </c>
      <c r="F1419">
        <f>LEN(C1419)-LEN(SUBSTITUTE(C1419,"-",))</f>
        <v>1</v>
      </c>
      <c r="G1419">
        <f t="shared" si="66"/>
        <v>1</v>
      </c>
      <c r="H1419" t="str">
        <f t="shared" si="67"/>
        <v xml:space="preserve">	Inventur</v>
      </c>
      <c r="I1419" t="e">
        <f t="shared" si="68"/>
        <v>#VALUE!</v>
      </c>
      <c r="J1419" t="e">
        <f t="shared" si="68"/>
        <v>#VALUE!</v>
      </c>
      <c r="K1419" t="b" cm="1">
        <f t="array" ref="K1419">COUNT(FIND({0,1,2,3,4,5,6,7,8,9},J1419))&gt;0</f>
        <v>0</v>
      </c>
    </row>
    <row r="1420" spans="1:11" x14ac:dyDescent="0.3">
      <c r="A1420" s="1" t="s">
        <v>3467</v>
      </c>
      <c r="B1420" t="s">
        <v>916</v>
      </c>
      <c r="C1420" t="s">
        <v>539</v>
      </c>
      <c r="D1420">
        <v>1</v>
      </c>
      <c r="E1420" t="s">
        <v>766</v>
      </c>
      <c r="F1420">
        <f>LEN(C1420)-LEN(SUBSTITUTE(C1420,"-",))</f>
        <v>1</v>
      </c>
      <c r="G1420">
        <f t="shared" si="66"/>
        <v>1</v>
      </c>
      <c r="H1420" t="str">
        <f t="shared" si="67"/>
        <v>Analyse/Recherche</v>
      </c>
      <c r="I1420" t="e">
        <f t="shared" si="68"/>
        <v>#VALUE!</v>
      </c>
      <c r="J1420" t="e">
        <f t="shared" si="68"/>
        <v>#VALUE!</v>
      </c>
      <c r="K1420" t="b" cm="1">
        <f t="array" ref="K1420">COUNT(FIND({0,1,2,3,4,5,6,7,8,9},J1420))&gt;0</f>
        <v>0</v>
      </c>
    </row>
    <row r="1421" spans="1:11" x14ac:dyDescent="0.3">
      <c r="A1421" s="1" t="s">
        <v>3468</v>
      </c>
      <c r="B1421" t="s">
        <v>916</v>
      </c>
      <c r="C1421" t="s">
        <v>3469</v>
      </c>
      <c r="D1421">
        <v>1</v>
      </c>
      <c r="E1421" t="s">
        <v>766</v>
      </c>
      <c r="F1421">
        <f>LEN(C1421)-LEN(SUBSTITUTE(C1421,"-",))</f>
        <v>1</v>
      </c>
      <c r="G1421">
        <f t="shared" si="66"/>
        <v>1</v>
      </c>
      <c r="H1421" t="str">
        <f t="shared" si="67"/>
        <v>Struktur Bachelorarbeit</v>
      </c>
      <c r="I1421" t="e">
        <f t="shared" si="68"/>
        <v>#VALUE!</v>
      </c>
      <c r="J1421" t="str">
        <f t="shared" si="68"/>
        <v>Struktur</v>
      </c>
      <c r="K1421" t="b" cm="1">
        <f t="array" ref="K1421">COUNT(FIND({0,1,2,3,4,5,6,7,8,9},J1421))&gt;0</f>
        <v>0</v>
      </c>
    </row>
    <row r="1422" spans="1:11" x14ac:dyDescent="0.3">
      <c r="A1422" s="1" t="s">
        <v>3470</v>
      </c>
      <c r="B1422" t="s">
        <v>918</v>
      </c>
      <c r="C1422" t="s">
        <v>539</v>
      </c>
      <c r="D1422">
        <v>1</v>
      </c>
      <c r="E1422" t="s">
        <v>766</v>
      </c>
      <c r="F1422">
        <f>LEN(C1422)-LEN(SUBSTITUTE(C1422,"-",))</f>
        <v>1</v>
      </c>
      <c r="G1422">
        <f t="shared" si="66"/>
        <v>1</v>
      </c>
      <c r="H1422" t="str">
        <f t="shared" si="67"/>
        <v>Analyse/Recherche</v>
      </c>
      <c r="I1422" t="e">
        <f t="shared" si="68"/>
        <v>#VALUE!</v>
      </c>
      <c r="J1422" t="e">
        <f t="shared" si="68"/>
        <v>#VALUE!</v>
      </c>
      <c r="K1422" t="b" cm="1">
        <f t="array" ref="K1422">COUNT(FIND({0,1,2,3,4,5,6,7,8,9},J1422))&gt;0</f>
        <v>0</v>
      </c>
    </row>
    <row r="1423" spans="1:11" x14ac:dyDescent="0.3">
      <c r="A1423" s="1" t="s">
        <v>3471</v>
      </c>
      <c r="B1423" t="s">
        <v>920</v>
      </c>
      <c r="C1423" t="s">
        <v>539</v>
      </c>
      <c r="D1423">
        <v>1</v>
      </c>
      <c r="E1423" t="s">
        <v>766</v>
      </c>
      <c r="F1423">
        <f>LEN(C1423)-LEN(SUBSTITUTE(C1423,"-",))</f>
        <v>1</v>
      </c>
      <c r="G1423">
        <f t="shared" si="66"/>
        <v>1</v>
      </c>
      <c r="H1423" t="str">
        <f t="shared" si="67"/>
        <v>Analyse/Recherche</v>
      </c>
      <c r="I1423" t="e">
        <f t="shared" si="68"/>
        <v>#VALUE!</v>
      </c>
      <c r="J1423" t="e">
        <f t="shared" si="68"/>
        <v>#VALUE!</v>
      </c>
      <c r="K1423" t="b" cm="1">
        <f t="array" ref="K1423">COUNT(FIND({0,1,2,3,4,5,6,7,8,9},J1423))&gt;0</f>
        <v>0</v>
      </c>
    </row>
    <row r="1424" spans="1:11" x14ac:dyDescent="0.3">
      <c r="A1424" s="1" t="s">
        <v>3472</v>
      </c>
      <c r="B1424" t="s">
        <v>922</v>
      </c>
      <c r="C1424" t="s">
        <v>71</v>
      </c>
      <c r="D1424">
        <v>1</v>
      </c>
      <c r="E1424" t="s">
        <v>766</v>
      </c>
      <c r="F1424">
        <f>LEN(C1424)-LEN(SUBSTITUTE(C1424,"-",))</f>
        <v>2</v>
      </c>
      <c r="G1424">
        <f t="shared" si="66"/>
        <v>2</v>
      </c>
      <c r="H1424" t="str">
        <f t="shared" si="67"/>
        <v>00997 Gasse 3 des HB2</v>
      </c>
      <c r="I1424" t="e">
        <f t="shared" si="68"/>
        <v>#VALUE!</v>
      </c>
      <c r="J1424" t="str">
        <f t="shared" si="68"/>
        <v>00997</v>
      </c>
      <c r="K1424" t="b" cm="1">
        <f t="array" ref="K1424">COUNT(FIND({0,1,2,3,4,5,6,7,8,9},J1424))&gt;0</f>
        <v>1</v>
      </c>
    </row>
    <row r="1425" spans="1:11" x14ac:dyDescent="0.3">
      <c r="A1425" s="1" t="s">
        <v>3473</v>
      </c>
      <c r="B1425" t="s">
        <v>923</v>
      </c>
      <c r="C1425" t="s">
        <v>73</v>
      </c>
      <c r="D1425">
        <v>1</v>
      </c>
      <c r="E1425" t="s">
        <v>766</v>
      </c>
      <c r="F1425">
        <f>LEN(C1425)-LEN(SUBSTITUTE(C1425,"-",))</f>
        <v>1</v>
      </c>
      <c r="G1425">
        <f t="shared" si="66"/>
        <v>1</v>
      </c>
      <c r="H1425" t="str">
        <f t="shared" si="67"/>
        <v>IT Bereinigung</v>
      </c>
      <c r="I1425" t="e">
        <f t="shared" si="68"/>
        <v>#VALUE!</v>
      </c>
      <c r="J1425" t="str">
        <f t="shared" si="68"/>
        <v>IT</v>
      </c>
      <c r="K1425" t="b" cm="1">
        <f t="array" ref="K1425">COUNT(FIND({0,1,2,3,4,5,6,7,8,9},J1425))&gt;0</f>
        <v>0</v>
      </c>
    </row>
    <row r="1426" spans="1:11" x14ac:dyDescent="0.3">
      <c r="A1426" s="1" t="s">
        <v>3474</v>
      </c>
      <c r="B1426" t="s">
        <v>923</v>
      </c>
      <c r="C1426" t="s">
        <v>76</v>
      </c>
      <c r="D1426">
        <v>1</v>
      </c>
      <c r="E1426" t="s">
        <v>766</v>
      </c>
      <c r="F1426">
        <f>LEN(C1426)-LEN(SUBSTITUTE(C1426,"-",))</f>
        <v>1</v>
      </c>
      <c r="G1426">
        <f t="shared" si="66"/>
        <v>1</v>
      </c>
      <c r="H1426" t="str">
        <f t="shared" si="67"/>
        <v>Archivierung</v>
      </c>
      <c r="I1426" t="e">
        <f t="shared" si="68"/>
        <v>#VALUE!</v>
      </c>
      <c r="J1426" t="e">
        <f t="shared" si="68"/>
        <v>#VALUE!</v>
      </c>
      <c r="K1426" t="b" cm="1">
        <f t="array" ref="K1426">COUNT(FIND({0,1,2,3,4,5,6,7,8,9},J1426))&gt;0</f>
        <v>0</v>
      </c>
    </row>
    <row r="1427" spans="1:11" x14ac:dyDescent="0.3">
      <c r="A1427" s="1" t="s">
        <v>3475</v>
      </c>
      <c r="B1427" t="s">
        <v>923</v>
      </c>
      <c r="C1427" t="s">
        <v>80</v>
      </c>
      <c r="D1427">
        <v>1</v>
      </c>
      <c r="E1427" t="s">
        <v>766</v>
      </c>
      <c r="F1427">
        <f>LEN(C1427)-LEN(SUBSTITUTE(C1427,"-",))</f>
        <v>1</v>
      </c>
      <c r="G1427">
        <f t="shared" si="66"/>
        <v>1</v>
      </c>
      <c r="H1427" t="str">
        <f t="shared" si="67"/>
        <v>Grundkonfig. und Abstimmung</v>
      </c>
      <c r="I1427" t="e">
        <f t="shared" si="68"/>
        <v>#VALUE!</v>
      </c>
      <c r="J1427" t="str">
        <f t="shared" si="68"/>
        <v>Grundkonfig.</v>
      </c>
      <c r="K1427" t="b" cm="1">
        <f t="array" ref="K1427">COUNT(FIND({0,1,2,3,4,5,6,7,8,9},J1427))&gt;0</f>
        <v>0</v>
      </c>
    </row>
    <row r="1428" spans="1:11" x14ac:dyDescent="0.3">
      <c r="A1428" s="1" t="s">
        <v>3476</v>
      </c>
      <c r="B1428" t="s">
        <v>923</v>
      </c>
      <c r="C1428" t="s">
        <v>3477</v>
      </c>
      <c r="D1428">
        <v>1</v>
      </c>
      <c r="E1428" t="s">
        <v>766</v>
      </c>
      <c r="F1428">
        <f>LEN(C1428)-LEN(SUBSTITUTE(C1428,"-",))</f>
        <v>1</v>
      </c>
      <c r="G1428">
        <f t="shared" si="66"/>
        <v>1</v>
      </c>
      <c r="H1428" t="str">
        <f t="shared" si="67"/>
        <v>Businesspartner</v>
      </c>
      <c r="I1428" t="e">
        <f t="shared" si="68"/>
        <v>#VALUE!</v>
      </c>
      <c r="J1428" t="e">
        <f t="shared" si="68"/>
        <v>#VALUE!</v>
      </c>
      <c r="K1428" t="b" cm="1">
        <f t="array" ref="K1428">COUNT(FIND({0,1,2,3,4,5,6,7,8,9},J1428))&gt;0</f>
        <v>0</v>
      </c>
    </row>
    <row r="1429" spans="1:11" x14ac:dyDescent="0.3">
      <c r="A1429" s="1" t="s">
        <v>3478</v>
      </c>
      <c r="B1429" t="s">
        <v>924</v>
      </c>
      <c r="C1429" t="s">
        <v>3479</v>
      </c>
      <c r="D1429">
        <v>1</v>
      </c>
      <c r="E1429" t="s">
        <v>766</v>
      </c>
      <c r="F1429">
        <f>LEN(C1429)-LEN(SUBSTITUTE(C1429,"-",))</f>
        <v>1</v>
      </c>
      <c r="G1429">
        <f t="shared" si="66"/>
        <v>1</v>
      </c>
      <c r="H1429" t="str">
        <f t="shared" si="67"/>
        <v>Erweiterung Kommissioniercockpit</v>
      </c>
      <c r="I1429" t="e">
        <f t="shared" si="68"/>
        <v>#VALUE!</v>
      </c>
      <c r="J1429" t="str">
        <f t="shared" si="68"/>
        <v>Erweiterung</v>
      </c>
      <c r="K1429" t="b" cm="1">
        <f t="array" ref="K1429">COUNT(FIND({0,1,2,3,4,5,6,7,8,9},J1429))&gt;0</f>
        <v>0</v>
      </c>
    </row>
    <row r="1430" spans="1:11" x14ac:dyDescent="0.3">
      <c r="A1430" s="1" t="s">
        <v>3480</v>
      </c>
      <c r="B1430" t="s">
        <v>926</v>
      </c>
      <c r="C1430" t="s">
        <v>82</v>
      </c>
      <c r="D1430">
        <v>1</v>
      </c>
      <c r="E1430" t="s">
        <v>766</v>
      </c>
      <c r="F1430">
        <f>LEN(C1430)-LEN(SUBSTITUTE(C1430,"-",))</f>
        <v>1</v>
      </c>
      <c r="G1430">
        <f t="shared" si="66"/>
        <v>1</v>
      </c>
      <c r="H1430" t="str">
        <f t="shared" si="67"/>
        <v>Cronopost Frankreich für Filialpacklatz</v>
      </c>
      <c r="I1430" t="e">
        <f t="shared" si="68"/>
        <v>#VALUE!</v>
      </c>
      <c r="J1430" t="str">
        <f t="shared" si="68"/>
        <v>Cronopost</v>
      </c>
      <c r="K1430" t="b" cm="1">
        <f t="array" ref="K1430">COUNT(FIND({0,1,2,3,4,5,6,7,8,9},J1430))&gt;0</f>
        <v>0</v>
      </c>
    </row>
    <row r="1431" spans="1:11" x14ac:dyDescent="0.3">
      <c r="A1431" s="1" t="s">
        <v>3481</v>
      </c>
      <c r="B1431" t="s">
        <v>926</v>
      </c>
      <c r="C1431" t="s">
        <v>83</v>
      </c>
      <c r="D1431">
        <v>1</v>
      </c>
      <c r="E1431" t="s">
        <v>766</v>
      </c>
      <c r="F1431">
        <f>LEN(C1431)-LEN(SUBSTITUTE(C1431,"-",))</f>
        <v>1</v>
      </c>
      <c r="G1431">
        <f t="shared" si="66"/>
        <v>1</v>
      </c>
      <c r="H1431" t="str">
        <f t="shared" si="67"/>
        <v>La Poste für Filialpackplatz Frankreich</v>
      </c>
      <c r="I1431" t="e">
        <f t="shared" si="68"/>
        <v>#VALUE!</v>
      </c>
      <c r="J1431" t="str">
        <f t="shared" si="68"/>
        <v>La</v>
      </c>
      <c r="K1431" t="b" cm="1">
        <f t="array" ref="K1431">COUNT(FIND({0,1,2,3,4,5,6,7,8,9},J1431))&gt;0</f>
        <v>0</v>
      </c>
    </row>
    <row r="1432" spans="1:11" x14ac:dyDescent="0.3">
      <c r="A1432" s="1" t="s">
        <v>3482</v>
      </c>
      <c r="B1432" t="s">
        <v>926</v>
      </c>
      <c r="C1432" t="s">
        <v>84</v>
      </c>
      <c r="D1432">
        <v>1</v>
      </c>
      <c r="E1432" t="s">
        <v>766</v>
      </c>
      <c r="F1432">
        <f>LEN(C1432)-LEN(SUBSTITUTE(C1432,"-",))</f>
        <v>1</v>
      </c>
      <c r="G1432">
        <f t="shared" si="66"/>
        <v>1</v>
      </c>
      <c r="H1432" t="str">
        <f t="shared" si="67"/>
        <v xml:space="preserve"> Lettre Suivie (verfolgene Briefe)</v>
      </c>
      <c r="I1432" t="e">
        <f t="shared" si="68"/>
        <v>#VALUE!</v>
      </c>
      <c r="J1432" t="str">
        <f t="shared" si="68"/>
        <v/>
      </c>
      <c r="K1432" t="b" cm="1">
        <f t="array" ref="K1432">COUNT(FIND({0,1,2,3,4,5,6,7,8,9},J1432))&gt;0</f>
        <v>0</v>
      </c>
    </row>
    <row r="1433" spans="1:11" x14ac:dyDescent="0.3">
      <c r="A1433" s="1" t="s">
        <v>3483</v>
      </c>
      <c r="B1433" t="s">
        <v>926</v>
      </c>
      <c r="C1433" t="s">
        <v>85</v>
      </c>
      <c r="D1433">
        <v>1</v>
      </c>
      <c r="E1433" t="s">
        <v>766</v>
      </c>
      <c r="F1433">
        <f>LEN(C1433)-LEN(SUBSTITUTE(C1433,"-",))</f>
        <v>1</v>
      </c>
      <c r="G1433">
        <f t="shared" si="66"/>
        <v>1</v>
      </c>
      <c r="H1433" t="str">
        <f t="shared" si="67"/>
        <v xml:space="preserve"> Mazet Spedition</v>
      </c>
      <c r="I1433" t="e">
        <f t="shared" si="68"/>
        <v>#VALUE!</v>
      </c>
      <c r="J1433" t="str">
        <f t="shared" si="68"/>
        <v/>
      </c>
      <c r="K1433" t="b" cm="1">
        <f t="array" ref="K1433">COUNT(FIND({0,1,2,3,4,5,6,7,8,9},J1433))&gt;0</f>
        <v>0</v>
      </c>
    </row>
    <row r="1434" spans="1:11" x14ac:dyDescent="0.3">
      <c r="A1434" s="1" t="s">
        <v>3484</v>
      </c>
      <c r="B1434" t="s">
        <v>927</v>
      </c>
      <c r="C1434" t="s">
        <v>68</v>
      </c>
      <c r="D1434">
        <v>1</v>
      </c>
      <c r="E1434" t="s">
        <v>766</v>
      </c>
      <c r="F1434">
        <f>LEN(C1434)-LEN(SUBSTITUTE(C1434,"-",))</f>
        <v>1</v>
      </c>
      <c r="G1434">
        <f t="shared" si="66"/>
        <v>1</v>
      </c>
      <c r="H1434" t="str">
        <f t="shared" si="67"/>
        <v>Koordination</v>
      </c>
      <c r="I1434" t="e">
        <f t="shared" si="68"/>
        <v>#VALUE!</v>
      </c>
      <c r="J1434" t="e">
        <f t="shared" si="68"/>
        <v>#VALUE!</v>
      </c>
      <c r="K1434" t="b" cm="1">
        <f t="array" ref="K1434">COUNT(FIND({0,1,2,3,4,5,6,7,8,9},J1434))&gt;0</f>
        <v>0</v>
      </c>
    </row>
    <row r="1435" spans="1:11" x14ac:dyDescent="0.3">
      <c r="A1435" s="1" t="s">
        <v>3485</v>
      </c>
      <c r="B1435" t="s">
        <v>927</v>
      </c>
      <c r="C1435" t="s">
        <v>93</v>
      </c>
      <c r="D1435">
        <v>1</v>
      </c>
      <c r="E1435" t="s">
        <v>766</v>
      </c>
      <c r="F1435">
        <f>LEN(C1435)-LEN(SUBSTITUTE(C1435,"-",))</f>
        <v>1</v>
      </c>
      <c r="G1435">
        <f t="shared" si="66"/>
        <v>1</v>
      </c>
      <c r="H1435" t="str">
        <f t="shared" si="67"/>
        <v>Unterstützung FRA IT</v>
      </c>
      <c r="I1435" t="e">
        <f t="shared" si="68"/>
        <v>#VALUE!</v>
      </c>
      <c r="J1435" t="str">
        <f t="shared" si="68"/>
        <v>Unterstützung</v>
      </c>
      <c r="K1435" t="b" cm="1">
        <f t="array" ref="K1435">COUNT(FIND({0,1,2,3,4,5,6,7,8,9},J1435))&gt;0</f>
        <v>0</v>
      </c>
    </row>
    <row r="1436" spans="1:11" x14ac:dyDescent="0.3">
      <c r="A1436" s="1" t="s">
        <v>3486</v>
      </c>
      <c r="B1436" t="s">
        <v>927</v>
      </c>
      <c r="C1436" t="s">
        <v>3487</v>
      </c>
      <c r="D1436">
        <v>1</v>
      </c>
      <c r="E1436" t="s">
        <v>766</v>
      </c>
      <c r="F1436">
        <f>LEN(C1436)-LEN(SUBSTITUTE(C1436,"-",))</f>
        <v>0</v>
      </c>
      <c r="G1436">
        <f t="shared" si="66"/>
        <v>0</v>
      </c>
      <c r="H1436" t="e">
        <f t="shared" si="67"/>
        <v>#VALUE!</v>
      </c>
      <c r="I1436" t="e">
        <f t="shared" si="68"/>
        <v>#VALUE!</v>
      </c>
      <c r="J1436" t="e">
        <f t="shared" si="68"/>
        <v>#VALUE!</v>
      </c>
      <c r="K1436" t="b" cm="1">
        <f t="array" ref="K1436">COUNT(FIND({0,1,2,3,4,5,6,7,8,9},J1436))&gt;0</f>
        <v>0</v>
      </c>
    </row>
    <row r="1437" spans="1:11" x14ac:dyDescent="0.3">
      <c r="A1437" s="1" t="s">
        <v>3488</v>
      </c>
      <c r="B1437" t="s">
        <v>927</v>
      </c>
      <c r="C1437" t="s">
        <v>97</v>
      </c>
      <c r="D1437">
        <v>1</v>
      </c>
      <c r="E1437" t="s">
        <v>766</v>
      </c>
      <c r="F1437">
        <f>LEN(C1437)-LEN(SUBSTITUTE(C1437,"-",))</f>
        <v>0</v>
      </c>
      <c r="G1437">
        <f t="shared" si="66"/>
        <v>0</v>
      </c>
      <c r="H1437" t="e">
        <f t="shared" si="67"/>
        <v>#VALUE!</v>
      </c>
      <c r="I1437" t="e">
        <f t="shared" si="68"/>
        <v>#VALUE!</v>
      </c>
      <c r="J1437" t="e">
        <f t="shared" si="68"/>
        <v>#VALUE!</v>
      </c>
      <c r="K1437" t="b" cm="1">
        <f t="array" ref="K1437">COUNT(FIND({0,1,2,3,4,5,6,7,8,9},J1437))&gt;0</f>
        <v>0</v>
      </c>
    </row>
    <row r="1438" spans="1:11" x14ac:dyDescent="0.3">
      <c r="A1438" s="1" t="s">
        <v>3489</v>
      </c>
      <c r="B1438" t="s">
        <v>927</v>
      </c>
      <c r="C1438" t="s">
        <v>98</v>
      </c>
      <c r="D1438">
        <v>1</v>
      </c>
      <c r="E1438" t="s">
        <v>766</v>
      </c>
      <c r="F1438">
        <f>LEN(C1438)-LEN(SUBSTITUTE(C1438,"-",))</f>
        <v>0</v>
      </c>
      <c r="G1438">
        <f t="shared" si="66"/>
        <v>0</v>
      </c>
      <c r="H1438" t="e">
        <f t="shared" si="67"/>
        <v>#VALUE!</v>
      </c>
      <c r="I1438" t="e">
        <f t="shared" si="68"/>
        <v>#VALUE!</v>
      </c>
      <c r="J1438" t="e">
        <f t="shared" si="68"/>
        <v>#VALUE!</v>
      </c>
      <c r="K1438" t="b" cm="1">
        <f t="array" ref="K1438">COUNT(FIND({0,1,2,3,4,5,6,7,8,9},J1438))&gt;0</f>
        <v>0</v>
      </c>
    </row>
    <row r="1439" spans="1:11" x14ac:dyDescent="0.3">
      <c r="A1439" s="1" t="s">
        <v>3490</v>
      </c>
      <c r="B1439" t="s">
        <v>927</v>
      </c>
      <c r="C1439" t="s">
        <v>99</v>
      </c>
      <c r="D1439">
        <v>1</v>
      </c>
      <c r="E1439" t="s">
        <v>766</v>
      </c>
      <c r="F1439">
        <f>LEN(C1439)-LEN(SUBSTITUTE(C1439,"-",))</f>
        <v>0</v>
      </c>
      <c r="G1439">
        <f t="shared" si="66"/>
        <v>0</v>
      </c>
      <c r="H1439" t="e">
        <f t="shared" si="67"/>
        <v>#VALUE!</v>
      </c>
      <c r="I1439" t="e">
        <f t="shared" si="68"/>
        <v>#VALUE!</v>
      </c>
      <c r="J1439" t="e">
        <f t="shared" si="68"/>
        <v>#VALUE!</v>
      </c>
      <c r="K1439" t="b" cm="1">
        <f t="array" ref="K1439">COUNT(FIND({0,1,2,3,4,5,6,7,8,9},J1439))&gt;0</f>
        <v>0</v>
      </c>
    </row>
    <row r="1440" spans="1:11" x14ac:dyDescent="0.3">
      <c r="A1440" s="1" t="s">
        <v>3491</v>
      </c>
      <c r="B1440" t="s">
        <v>927</v>
      </c>
      <c r="C1440" t="s">
        <v>3492</v>
      </c>
      <c r="D1440">
        <v>1</v>
      </c>
      <c r="E1440" t="s">
        <v>766</v>
      </c>
      <c r="F1440">
        <f>LEN(C1440)-LEN(SUBSTITUTE(C1440,"-",))</f>
        <v>0</v>
      </c>
      <c r="G1440">
        <f t="shared" si="66"/>
        <v>0</v>
      </c>
      <c r="H1440" t="e">
        <f t="shared" si="67"/>
        <v>#VALUE!</v>
      </c>
      <c r="I1440" t="e">
        <f t="shared" si="68"/>
        <v>#VALUE!</v>
      </c>
      <c r="J1440" t="e">
        <f t="shared" si="68"/>
        <v>#VALUE!</v>
      </c>
      <c r="K1440" t="b" cm="1">
        <f t="array" ref="K1440">COUNT(FIND({0,1,2,3,4,5,6,7,8,9},J1440))&gt;0</f>
        <v>0</v>
      </c>
    </row>
    <row r="1441" spans="1:11" x14ac:dyDescent="0.3">
      <c r="A1441" s="1" t="s">
        <v>3493</v>
      </c>
      <c r="B1441" t="s">
        <v>927</v>
      </c>
      <c r="C1441" t="s">
        <v>100</v>
      </c>
      <c r="D1441">
        <v>1</v>
      </c>
      <c r="E1441" t="s">
        <v>766</v>
      </c>
      <c r="F1441">
        <f>LEN(C1441)-LEN(SUBSTITUTE(C1441,"-",))</f>
        <v>0</v>
      </c>
      <c r="G1441">
        <f t="shared" si="66"/>
        <v>0</v>
      </c>
      <c r="H1441" t="e">
        <f t="shared" si="67"/>
        <v>#VALUE!</v>
      </c>
      <c r="I1441" t="e">
        <f t="shared" si="68"/>
        <v>#VALUE!</v>
      </c>
      <c r="J1441" t="e">
        <f t="shared" si="68"/>
        <v>#VALUE!</v>
      </c>
      <c r="K1441" t="b" cm="1">
        <f t="array" ref="K1441">COUNT(FIND({0,1,2,3,4,5,6,7,8,9},J1441))&gt;0</f>
        <v>0</v>
      </c>
    </row>
    <row r="1442" spans="1:11" x14ac:dyDescent="0.3">
      <c r="A1442" s="1" t="s">
        <v>3494</v>
      </c>
      <c r="B1442" t="s">
        <v>927</v>
      </c>
      <c r="C1442" t="s">
        <v>3495</v>
      </c>
      <c r="D1442">
        <v>1</v>
      </c>
      <c r="E1442" t="s">
        <v>766</v>
      </c>
      <c r="F1442">
        <f>LEN(C1442)-LEN(SUBSTITUTE(C1442,"-",))</f>
        <v>0</v>
      </c>
      <c r="G1442">
        <f t="shared" si="66"/>
        <v>0</v>
      </c>
      <c r="H1442" t="e">
        <f t="shared" si="67"/>
        <v>#VALUE!</v>
      </c>
      <c r="I1442" t="e">
        <f t="shared" si="68"/>
        <v>#VALUE!</v>
      </c>
      <c r="J1442" t="e">
        <f t="shared" si="68"/>
        <v>#VALUE!</v>
      </c>
      <c r="K1442" t="b" cm="1">
        <f t="array" ref="K1442">COUNT(FIND({0,1,2,3,4,5,6,7,8,9},J1442))&gt;0</f>
        <v>0</v>
      </c>
    </row>
    <row r="1443" spans="1:11" x14ac:dyDescent="0.3">
      <c r="A1443" s="1" t="s">
        <v>3496</v>
      </c>
      <c r="B1443" t="s">
        <v>927</v>
      </c>
      <c r="C1443" t="s">
        <v>3497</v>
      </c>
      <c r="D1443">
        <v>1</v>
      </c>
      <c r="E1443" t="s">
        <v>766</v>
      </c>
      <c r="F1443">
        <f>LEN(C1443)-LEN(SUBSTITUTE(C1443,"-",))</f>
        <v>2</v>
      </c>
      <c r="G1443">
        <f t="shared" si="66"/>
        <v>2</v>
      </c>
      <c r="H1443" t="str">
        <f t="shared" si="67"/>
        <v xml:space="preserve"> Prozess der Verbuchung</v>
      </c>
      <c r="I1443" t="e">
        <f t="shared" si="68"/>
        <v>#VALUE!</v>
      </c>
      <c r="J1443" t="str">
        <f t="shared" si="68"/>
        <v/>
      </c>
      <c r="K1443" t="b" cm="1">
        <f t="array" ref="K1443">COUNT(FIND({0,1,2,3,4,5,6,7,8,9},J1443))&gt;0</f>
        <v>0</v>
      </c>
    </row>
    <row r="1444" spans="1:11" x14ac:dyDescent="0.3">
      <c r="A1444" s="1" t="s">
        <v>3498</v>
      </c>
      <c r="B1444" t="s">
        <v>927</v>
      </c>
      <c r="C1444" t="s">
        <v>3499</v>
      </c>
      <c r="D1444">
        <v>1</v>
      </c>
      <c r="E1444" t="s">
        <v>766</v>
      </c>
      <c r="F1444">
        <f>LEN(C1444)-LEN(SUBSTITUTE(C1444,"-",))</f>
        <v>1</v>
      </c>
      <c r="G1444">
        <f t="shared" si="66"/>
        <v>1</v>
      </c>
      <c r="H1444" t="str">
        <f t="shared" si="67"/>
        <v xml:space="preserve"> Bestellung ohne Freigabe erstellt</v>
      </c>
      <c r="I1444" t="e">
        <f t="shared" si="68"/>
        <v>#VALUE!</v>
      </c>
      <c r="J1444" t="str">
        <f t="shared" si="68"/>
        <v/>
      </c>
      <c r="K1444" t="b" cm="1">
        <f t="array" ref="K1444">COUNT(FIND({0,1,2,3,4,5,6,7,8,9},J1444))&gt;0</f>
        <v>0</v>
      </c>
    </row>
    <row r="1445" spans="1:11" x14ac:dyDescent="0.3">
      <c r="A1445" s="1" t="s">
        <v>3500</v>
      </c>
      <c r="B1445" t="s">
        <v>927</v>
      </c>
      <c r="C1445" t="s">
        <v>102</v>
      </c>
      <c r="D1445">
        <v>1</v>
      </c>
      <c r="E1445" t="s">
        <v>766</v>
      </c>
      <c r="F1445">
        <f>LEN(C1445)-LEN(SUBSTITUTE(C1445,"-",))</f>
        <v>0</v>
      </c>
      <c r="G1445">
        <f t="shared" si="66"/>
        <v>0</v>
      </c>
      <c r="H1445" t="e">
        <f t="shared" si="67"/>
        <v>#VALUE!</v>
      </c>
      <c r="I1445" t="e">
        <f t="shared" si="68"/>
        <v>#VALUE!</v>
      </c>
      <c r="J1445" t="e">
        <f t="shared" si="68"/>
        <v>#VALUE!</v>
      </c>
      <c r="K1445" t="b" cm="1">
        <f t="array" ref="K1445">COUNT(FIND({0,1,2,3,4,5,6,7,8,9},J1445))&gt;0</f>
        <v>0</v>
      </c>
    </row>
    <row r="1446" spans="1:11" x14ac:dyDescent="0.3">
      <c r="A1446" s="1" t="s">
        <v>3501</v>
      </c>
      <c r="B1446" t="s">
        <v>927</v>
      </c>
      <c r="C1446" t="s">
        <v>3502</v>
      </c>
      <c r="D1446">
        <v>1</v>
      </c>
      <c r="E1446" t="s">
        <v>766</v>
      </c>
      <c r="F1446">
        <f>LEN(C1446)-LEN(SUBSTITUTE(C1446,"-",))</f>
        <v>1</v>
      </c>
      <c r="G1446">
        <f t="shared" si="66"/>
        <v>1</v>
      </c>
      <c r="H1446" t="str">
        <f t="shared" si="67"/>
        <v>Fakturen Nemrod</v>
      </c>
      <c r="I1446" t="e">
        <f t="shared" si="68"/>
        <v>#VALUE!</v>
      </c>
      <c r="J1446" t="str">
        <f t="shared" si="68"/>
        <v>Fakturen</v>
      </c>
      <c r="K1446" t="b" cm="1">
        <f t="array" ref="K1446">COUNT(FIND({0,1,2,3,4,5,6,7,8,9},J1446))&gt;0</f>
        <v>0</v>
      </c>
    </row>
    <row r="1447" spans="1:11" x14ac:dyDescent="0.3">
      <c r="A1447" s="1" t="s">
        <v>3503</v>
      </c>
      <c r="B1447" t="s">
        <v>927</v>
      </c>
      <c r="C1447" t="s">
        <v>3504</v>
      </c>
      <c r="D1447">
        <v>1</v>
      </c>
      <c r="E1447" t="s">
        <v>766</v>
      </c>
      <c r="F1447">
        <f>LEN(C1447)-LEN(SUBSTITUTE(C1447,"-",))</f>
        <v>0</v>
      </c>
      <c r="G1447">
        <f t="shared" si="66"/>
        <v>0</v>
      </c>
      <c r="H1447" t="e">
        <f t="shared" si="67"/>
        <v>#VALUE!</v>
      </c>
      <c r="I1447" t="e">
        <f t="shared" si="68"/>
        <v>#VALUE!</v>
      </c>
      <c r="J1447" t="e">
        <f t="shared" si="68"/>
        <v>#VALUE!</v>
      </c>
      <c r="K1447" t="b" cm="1">
        <f t="array" ref="K1447">COUNT(FIND({0,1,2,3,4,5,6,7,8,9},J1447))&gt;0</f>
        <v>0</v>
      </c>
    </row>
    <row r="1448" spans="1:11" x14ac:dyDescent="0.3">
      <c r="A1448" s="1" t="s">
        <v>3505</v>
      </c>
      <c r="B1448" t="s">
        <v>927</v>
      </c>
      <c r="C1448" t="s">
        <v>104</v>
      </c>
      <c r="D1448">
        <v>1</v>
      </c>
      <c r="E1448" t="s">
        <v>766</v>
      </c>
      <c r="F1448">
        <f>LEN(C1448)-LEN(SUBSTITUTE(C1448,"-",))</f>
        <v>1</v>
      </c>
      <c r="G1448">
        <f t="shared" si="66"/>
        <v>1</v>
      </c>
      <c r="H1448" t="str">
        <f t="shared" si="67"/>
        <v>Aufträge</v>
      </c>
      <c r="I1448" t="e">
        <f t="shared" si="68"/>
        <v>#VALUE!</v>
      </c>
      <c r="J1448" t="e">
        <f t="shared" si="68"/>
        <v>#VALUE!</v>
      </c>
      <c r="K1448" t="b" cm="1">
        <f t="array" ref="K1448">COUNT(FIND({0,1,2,3,4,5,6,7,8,9},J1448))&gt;0</f>
        <v>0</v>
      </c>
    </row>
    <row r="1449" spans="1:11" x14ac:dyDescent="0.3">
      <c r="A1449" s="1" t="s">
        <v>3506</v>
      </c>
      <c r="B1449" t="s">
        <v>927</v>
      </c>
      <c r="C1449" t="s">
        <v>105</v>
      </c>
      <c r="D1449">
        <v>1</v>
      </c>
      <c r="E1449" t="s">
        <v>766</v>
      </c>
      <c r="F1449">
        <f>LEN(C1449)-LEN(SUBSTITUTE(C1449,"-",))</f>
        <v>1</v>
      </c>
      <c r="G1449">
        <f t="shared" si="66"/>
        <v>1</v>
      </c>
      <c r="H1449" t="str">
        <f t="shared" si="67"/>
        <v>Erfassung verrieglen</v>
      </c>
      <c r="I1449" t="e">
        <f t="shared" si="68"/>
        <v>#VALUE!</v>
      </c>
      <c r="J1449" t="str">
        <f t="shared" si="68"/>
        <v>Erfassung</v>
      </c>
      <c r="K1449" t="b" cm="1">
        <f t="array" ref="K1449">COUNT(FIND({0,1,2,3,4,5,6,7,8,9},J1449))&gt;0</f>
        <v>0</v>
      </c>
    </row>
    <row r="1450" spans="1:11" x14ac:dyDescent="0.3">
      <c r="A1450" s="1" t="s">
        <v>3507</v>
      </c>
      <c r="B1450" t="s">
        <v>927</v>
      </c>
      <c r="C1450" t="s">
        <v>3508</v>
      </c>
      <c r="D1450">
        <v>1</v>
      </c>
      <c r="E1450" t="s">
        <v>766</v>
      </c>
      <c r="F1450">
        <f>LEN(C1450)-LEN(SUBSTITUTE(C1450,"-",))</f>
        <v>1</v>
      </c>
      <c r="G1450">
        <f t="shared" si="66"/>
        <v>1</v>
      </c>
      <c r="H1450" t="str">
        <f t="shared" si="67"/>
        <v>WE Mengenfortschreibung</v>
      </c>
      <c r="I1450" t="e">
        <f t="shared" si="68"/>
        <v>#VALUE!</v>
      </c>
      <c r="J1450" t="str">
        <f t="shared" si="68"/>
        <v>WE</v>
      </c>
      <c r="K1450" t="b" cm="1">
        <f t="array" ref="K1450">COUNT(FIND({0,1,2,3,4,5,6,7,8,9},J1450))&gt;0</f>
        <v>0</v>
      </c>
    </row>
    <row r="1451" spans="1:11" x14ac:dyDescent="0.3">
      <c r="A1451" s="1" t="s">
        <v>3509</v>
      </c>
      <c r="B1451" t="s">
        <v>927</v>
      </c>
      <c r="C1451" t="s">
        <v>3510</v>
      </c>
      <c r="D1451">
        <v>1</v>
      </c>
      <c r="E1451" t="s">
        <v>766</v>
      </c>
      <c r="F1451">
        <f>LEN(C1451)-LEN(SUBSTITUTE(C1451,"-",))</f>
        <v>0</v>
      </c>
      <c r="G1451">
        <f t="shared" si="66"/>
        <v>0</v>
      </c>
      <c r="H1451" t="e">
        <f t="shared" si="67"/>
        <v>#VALUE!</v>
      </c>
      <c r="I1451" t="e">
        <f t="shared" si="68"/>
        <v>#VALUE!</v>
      </c>
      <c r="J1451" t="e">
        <f t="shared" si="68"/>
        <v>#VALUE!</v>
      </c>
      <c r="K1451" t="b" cm="1">
        <f t="array" ref="K1451">COUNT(FIND({0,1,2,3,4,5,6,7,8,9},J1451))&gt;0</f>
        <v>0</v>
      </c>
    </row>
    <row r="1452" spans="1:11" x14ac:dyDescent="0.3">
      <c r="A1452" s="1" t="s">
        <v>3511</v>
      </c>
      <c r="B1452" t="s">
        <v>927</v>
      </c>
      <c r="C1452" t="s">
        <v>106</v>
      </c>
      <c r="D1452">
        <v>1</v>
      </c>
      <c r="E1452" t="s">
        <v>766</v>
      </c>
      <c r="F1452">
        <f>LEN(C1452)-LEN(SUBSTITUTE(C1452,"-",))</f>
        <v>0</v>
      </c>
      <c r="G1452">
        <f t="shared" si="66"/>
        <v>0</v>
      </c>
      <c r="H1452" t="e">
        <f t="shared" si="67"/>
        <v>#VALUE!</v>
      </c>
      <c r="I1452" t="e">
        <f t="shared" si="68"/>
        <v>#VALUE!</v>
      </c>
      <c r="J1452" t="e">
        <f t="shared" si="68"/>
        <v>#VALUE!</v>
      </c>
      <c r="K1452" t="b" cm="1">
        <f t="array" ref="K1452">COUNT(FIND({0,1,2,3,4,5,6,7,8,9},J1452))&gt;0</f>
        <v>0</v>
      </c>
    </row>
    <row r="1453" spans="1:11" x14ac:dyDescent="0.3">
      <c r="A1453" s="1" t="s">
        <v>3512</v>
      </c>
      <c r="B1453" t="s">
        <v>927</v>
      </c>
      <c r="C1453" t="s">
        <v>3513</v>
      </c>
      <c r="D1453">
        <v>1</v>
      </c>
      <c r="E1453" t="s">
        <v>766</v>
      </c>
      <c r="F1453">
        <f>LEN(C1453)-LEN(SUBSTITUTE(C1453,"-",))</f>
        <v>1</v>
      </c>
      <c r="G1453">
        <f t="shared" si="66"/>
        <v>1</v>
      </c>
      <c r="H1453" t="str">
        <f t="shared" si="67"/>
        <v xml:space="preserve"> KB´s nicht mit berücksichtigen</v>
      </c>
      <c r="I1453" t="e">
        <f t="shared" si="68"/>
        <v>#VALUE!</v>
      </c>
      <c r="J1453" t="str">
        <f t="shared" si="68"/>
        <v/>
      </c>
      <c r="K1453" t="b" cm="1">
        <f t="array" ref="K1453">COUNT(FIND({0,1,2,3,4,5,6,7,8,9},J1453))&gt;0</f>
        <v>0</v>
      </c>
    </row>
    <row r="1454" spans="1:11" x14ac:dyDescent="0.3">
      <c r="A1454" s="1" t="s">
        <v>3514</v>
      </c>
      <c r="B1454" t="s">
        <v>927</v>
      </c>
      <c r="C1454" t="s">
        <v>3515</v>
      </c>
      <c r="D1454">
        <v>1</v>
      </c>
      <c r="E1454" t="s">
        <v>766</v>
      </c>
      <c r="F1454">
        <f>LEN(C1454)-LEN(SUBSTITUTE(C1454,"-",))</f>
        <v>0</v>
      </c>
      <c r="G1454">
        <f t="shared" si="66"/>
        <v>0</v>
      </c>
      <c r="H1454" t="e">
        <f t="shared" si="67"/>
        <v>#VALUE!</v>
      </c>
      <c r="I1454" t="e">
        <f t="shared" si="68"/>
        <v>#VALUE!</v>
      </c>
      <c r="J1454" t="e">
        <f t="shared" si="68"/>
        <v>#VALUE!</v>
      </c>
      <c r="K1454" t="b" cm="1">
        <f t="array" ref="K1454">COUNT(FIND({0,1,2,3,4,5,6,7,8,9},J1454))&gt;0</f>
        <v>0</v>
      </c>
    </row>
    <row r="1455" spans="1:11" x14ac:dyDescent="0.3">
      <c r="A1455" s="1" t="s">
        <v>3516</v>
      </c>
      <c r="B1455" t="s">
        <v>927</v>
      </c>
      <c r="C1455" t="s">
        <v>3517</v>
      </c>
      <c r="D1455">
        <v>1</v>
      </c>
      <c r="E1455" t="s">
        <v>766</v>
      </c>
      <c r="F1455">
        <f>LEN(C1455)-LEN(SUBSTITUTE(C1455,"-",))</f>
        <v>0</v>
      </c>
      <c r="G1455">
        <f t="shared" si="66"/>
        <v>0</v>
      </c>
      <c r="H1455" t="e">
        <f t="shared" si="67"/>
        <v>#VALUE!</v>
      </c>
      <c r="I1455" t="e">
        <f t="shared" si="68"/>
        <v>#VALUE!</v>
      </c>
      <c r="J1455" t="e">
        <f t="shared" si="68"/>
        <v>#VALUE!</v>
      </c>
      <c r="K1455" t="b" cm="1">
        <f t="array" ref="K1455">COUNT(FIND({0,1,2,3,4,5,6,7,8,9},J1455))&gt;0</f>
        <v>0</v>
      </c>
    </row>
    <row r="1456" spans="1:11" x14ac:dyDescent="0.3">
      <c r="A1456" s="1" t="s">
        <v>3518</v>
      </c>
      <c r="B1456" t="s">
        <v>927</v>
      </c>
      <c r="C1456" t="s">
        <v>107</v>
      </c>
      <c r="D1456">
        <v>1</v>
      </c>
      <c r="E1456" t="s">
        <v>766</v>
      </c>
      <c r="F1456">
        <f>LEN(C1456)-LEN(SUBSTITUTE(C1456,"-",))</f>
        <v>0</v>
      </c>
      <c r="G1456">
        <f t="shared" si="66"/>
        <v>0</v>
      </c>
      <c r="H1456" t="e">
        <f t="shared" si="67"/>
        <v>#VALUE!</v>
      </c>
      <c r="I1456" t="e">
        <f t="shared" si="68"/>
        <v>#VALUE!</v>
      </c>
      <c r="J1456" t="e">
        <f t="shared" si="68"/>
        <v>#VALUE!</v>
      </c>
      <c r="K1456" t="b" cm="1">
        <f t="array" ref="K1456">COUNT(FIND({0,1,2,3,4,5,6,7,8,9},J1456))&gt;0</f>
        <v>0</v>
      </c>
    </row>
    <row r="1457" spans="1:11" x14ac:dyDescent="0.3">
      <c r="A1457" s="1" t="s">
        <v>3519</v>
      </c>
      <c r="B1457" t="s">
        <v>927</v>
      </c>
      <c r="C1457" t="s">
        <v>3520</v>
      </c>
      <c r="D1457">
        <v>1</v>
      </c>
      <c r="E1457" t="s">
        <v>766</v>
      </c>
      <c r="F1457">
        <f>LEN(C1457)-LEN(SUBSTITUTE(C1457,"-",))</f>
        <v>0</v>
      </c>
      <c r="G1457">
        <f t="shared" si="66"/>
        <v>0</v>
      </c>
      <c r="H1457" t="e">
        <f t="shared" si="67"/>
        <v>#VALUE!</v>
      </c>
      <c r="I1457" t="e">
        <f t="shared" si="68"/>
        <v>#VALUE!</v>
      </c>
      <c r="J1457" t="e">
        <f t="shared" si="68"/>
        <v>#VALUE!</v>
      </c>
      <c r="K1457" t="b" cm="1">
        <f t="array" ref="K1457">COUNT(FIND({0,1,2,3,4,5,6,7,8,9},J1457))&gt;0</f>
        <v>0</v>
      </c>
    </row>
    <row r="1458" spans="1:11" x14ac:dyDescent="0.3">
      <c r="A1458" s="1" t="s">
        <v>3521</v>
      </c>
      <c r="B1458" t="s">
        <v>927</v>
      </c>
      <c r="C1458" t="s">
        <v>3522</v>
      </c>
      <c r="D1458">
        <v>1</v>
      </c>
      <c r="E1458" t="s">
        <v>766</v>
      </c>
      <c r="F1458">
        <f>LEN(C1458)-LEN(SUBSTITUTE(C1458,"-",))</f>
        <v>0</v>
      </c>
      <c r="G1458">
        <f t="shared" si="66"/>
        <v>0</v>
      </c>
      <c r="H1458" t="e">
        <f t="shared" si="67"/>
        <v>#VALUE!</v>
      </c>
      <c r="I1458" t="e">
        <f t="shared" si="68"/>
        <v>#VALUE!</v>
      </c>
      <c r="J1458" t="e">
        <f t="shared" si="68"/>
        <v>#VALUE!</v>
      </c>
      <c r="K1458" t="b" cm="1">
        <f t="array" ref="K1458">COUNT(FIND({0,1,2,3,4,5,6,7,8,9},J1458))&gt;0</f>
        <v>0</v>
      </c>
    </row>
    <row r="1459" spans="1:11" x14ac:dyDescent="0.3">
      <c r="A1459" s="1" t="s">
        <v>3523</v>
      </c>
      <c r="B1459" t="s">
        <v>927</v>
      </c>
      <c r="C1459" t="s">
        <v>3524</v>
      </c>
      <c r="D1459">
        <v>1</v>
      </c>
      <c r="E1459" t="s">
        <v>766</v>
      </c>
      <c r="F1459">
        <f>LEN(C1459)-LEN(SUBSTITUTE(C1459,"-",))</f>
        <v>1</v>
      </c>
      <c r="G1459">
        <f t="shared" si="66"/>
        <v>1</v>
      </c>
      <c r="H1459" t="str">
        <f t="shared" si="67"/>
        <v xml:space="preserve"> Setzen eines Bon. Schlüssels zieht weitere Aktionen</v>
      </c>
      <c r="I1459" t="e">
        <f t="shared" si="68"/>
        <v>#VALUE!</v>
      </c>
      <c r="J1459" t="str">
        <f t="shared" si="68"/>
        <v/>
      </c>
      <c r="K1459" t="b" cm="1">
        <f t="array" ref="K1459">COUNT(FIND({0,1,2,3,4,5,6,7,8,9},J1459))&gt;0</f>
        <v>0</v>
      </c>
    </row>
    <row r="1460" spans="1:11" x14ac:dyDescent="0.3">
      <c r="A1460" s="1" t="s">
        <v>3525</v>
      </c>
      <c r="B1460" t="s">
        <v>927</v>
      </c>
      <c r="C1460" t="s">
        <v>3526</v>
      </c>
      <c r="D1460">
        <v>1</v>
      </c>
      <c r="E1460" t="s">
        <v>766</v>
      </c>
      <c r="F1460">
        <f>LEN(C1460)-LEN(SUBSTITUTE(C1460,"-",))</f>
        <v>0</v>
      </c>
      <c r="G1460">
        <f t="shared" si="66"/>
        <v>0</v>
      </c>
      <c r="H1460" t="e">
        <f t="shared" si="67"/>
        <v>#VALUE!</v>
      </c>
      <c r="I1460" t="e">
        <f t="shared" si="68"/>
        <v>#VALUE!</v>
      </c>
      <c r="J1460" t="e">
        <f t="shared" si="68"/>
        <v>#VALUE!</v>
      </c>
      <c r="K1460" t="b" cm="1">
        <f t="array" ref="K1460">COUNT(FIND({0,1,2,3,4,5,6,7,8,9},J1460))&gt;0</f>
        <v>0</v>
      </c>
    </row>
    <row r="1461" spans="1:11" x14ac:dyDescent="0.3">
      <c r="A1461" s="1" t="s">
        <v>3527</v>
      </c>
      <c r="B1461" t="s">
        <v>927</v>
      </c>
      <c r="C1461" t="s">
        <v>109</v>
      </c>
      <c r="D1461">
        <v>1</v>
      </c>
      <c r="E1461" t="s">
        <v>766</v>
      </c>
      <c r="F1461">
        <f>LEN(C1461)-LEN(SUBSTITUTE(C1461,"-",))</f>
        <v>1</v>
      </c>
      <c r="G1461">
        <f t="shared" si="66"/>
        <v>1</v>
      </c>
      <c r="H1461" t="str">
        <f t="shared" si="67"/>
        <v xml:space="preserve"> ZMM_012 bitte den Betrieb 1163 zufügen</v>
      </c>
      <c r="I1461" t="e">
        <f t="shared" si="68"/>
        <v>#VALUE!</v>
      </c>
      <c r="J1461" t="str">
        <f t="shared" si="68"/>
        <v/>
      </c>
      <c r="K1461" t="b" cm="1">
        <f t="array" ref="K1461">COUNT(FIND({0,1,2,3,4,5,6,7,8,9},J1461))&gt;0</f>
        <v>0</v>
      </c>
    </row>
    <row r="1462" spans="1:11" x14ac:dyDescent="0.3">
      <c r="A1462" s="1" t="s">
        <v>3528</v>
      </c>
      <c r="B1462" t="s">
        <v>927</v>
      </c>
      <c r="C1462" t="s">
        <v>3529</v>
      </c>
      <c r="D1462">
        <v>1</v>
      </c>
      <c r="E1462" t="s">
        <v>766</v>
      </c>
      <c r="F1462">
        <f>LEN(C1462)-LEN(SUBSTITUTE(C1462,"-",))</f>
        <v>0</v>
      </c>
      <c r="G1462">
        <f t="shared" si="66"/>
        <v>0</v>
      </c>
      <c r="H1462" t="e">
        <f t="shared" si="67"/>
        <v>#VALUE!</v>
      </c>
      <c r="I1462" t="e">
        <f t="shared" si="68"/>
        <v>#VALUE!</v>
      </c>
      <c r="J1462" t="e">
        <f t="shared" si="68"/>
        <v>#VALUE!</v>
      </c>
      <c r="K1462" t="b" cm="1">
        <f t="array" ref="K1462">COUNT(FIND({0,1,2,3,4,5,6,7,8,9},J1462))&gt;0</f>
        <v>0</v>
      </c>
    </row>
    <row r="1463" spans="1:11" x14ac:dyDescent="0.3">
      <c r="A1463" s="1" t="s">
        <v>3530</v>
      </c>
      <c r="B1463" t="s">
        <v>927</v>
      </c>
      <c r="C1463" t="s">
        <v>3531</v>
      </c>
      <c r="D1463">
        <v>1</v>
      </c>
      <c r="E1463" t="s">
        <v>766</v>
      </c>
      <c r="F1463">
        <f>LEN(C1463)-LEN(SUBSTITUTE(C1463,"-",))</f>
        <v>0</v>
      </c>
      <c r="G1463">
        <f t="shared" si="66"/>
        <v>0</v>
      </c>
      <c r="H1463" t="e">
        <f t="shared" si="67"/>
        <v>#VALUE!</v>
      </c>
      <c r="I1463" t="e">
        <f t="shared" si="68"/>
        <v>#VALUE!</v>
      </c>
      <c r="J1463" t="e">
        <f t="shared" si="68"/>
        <v>#VALUE!</v>
      </c>
      <c r="K1463" t="b" cm="1">
        <f t="array" ref="K1463">COUNT(FIND({0,1,2,3,4,5,6,7,8,9},J1463))&gt;0</f>
        <v>0</v>
      </c>
    </row>
    <row r="1464" spans="1:11" x14ac:dyDescent="0.3">
      <c r="A1464" s="1" t="s">
        <v>3532</v>
      </c>
      <c r="B1464" t="s">
        <v>927</v>
      </c>
      <c r="C1464" t="s">
        <v>110</v>
      </c>
      <c r="D1464">
        <v>1</v>
      </c>
      <c r="E1464" t="s">
        <v>766</v>
      </c>
      <c r="F1464">
        <f>LEN(C1464)-LEN(SUBSTITUTE(C1464,"-",))</f>
        <v>1</v>
      </c>
      <c r="G1464">
        <f t="shared" si="66"/>
        <v>1</v>
      </c>
      <c r="H1464" t="str">
        <f t="shared" si="67"/>
        <v xml:space="preserve"> Vorhandene WBK Daten im Kundenstamm löschen</v>
      </c>
      <c r="I1464" t="e">
        <f t="shared" si="68"/>
        <v>#VALUE!</v>
      </c>
      <c r="J1464" t="str">
        <f t="shared" si="68"/>
        <v/>
      </c>
      <c r="K1464" t="b" cm="1">
        <f t="array" ref="K1464">COUNT(FIND({0,1,2,3,4,5,6,7,8,9},J1464))&gt;0</f>
        <v>0</v>
      </c>
    </row>
    <row r="1465" spans="1:11" x14ac:dyDescent="0.3">
      <c r="A1465" s="1" t="s">
        <v>3533</v>
      </c>
      <c r="B1465" t="s">
        <v>927</v>
      </c>
      <c r="C1465" t="s">
        <v>3534</v>
      </c>
      <c r="D1465">
        <v>1</v>
      </c>
      <c r="E1465" t="s">
        <v>766</v>
      </c>
      <c r="F1465">
        <f>LEN(C1465)-LEN(SUBSTITUTE(C1465,"-",))</f>
        <v>2</v>
      </c>
      <c r="G1465">
        <f t="shared" si="66"/>
        <v>2</v>
      </c>
      <c r="H1465" t="str">
        <f t="shared" si="67"/>
        <v xml:space="preserve"> keine Info Kunde</v>
      </c>
      <c r="I1465" t="e">
        <f t="shared" si="68"/>
        <v>#VALUE!</v>
      </c>
      <c r="J1465" t="str">
        <f t="shared" si="68"/>
        <v/>
      </c>
      <c r="K1465" t="b" cm="1">
        <f t="array" ref="K1465">COUNT(FIND({0,1,2,3,4,5,6,7,8,9},J1465))&gt;0</f>
        <v>0</v>
      </c>
    </row>
    <row r="1466" spans="1:11" x14ac:dyDescent="0.3">
      <c r="A1466" s="1" t="s">
        <v>3535</v>
      </c>
      <c r="B1466" t="s">
        <v>927</v>
      </c>
      <c r="C1466" t="s">
        <v>3536</v>
      </c>
      <c r="D1466">
        <v>1</v>
      </c>
      <c r="E1466" t="s">
        <v>766</v>
      </c>
      <c r="F1466">
        <f>LEN(C1466)-LEN(SUBSTITUTE(C1466,"-",))</f>
        <v>0</v>
      </c>
      <c r="G1466">
        <f t="shared" si="66"/>
        <v>0</v>
      </c>
      <c r="H1466" t="e">
        <f t="shared" si="67"/>
        <v>#VALUE!</v>
      </c>
      <c r="I1466" t="e">
        <f t="shared" si="68"/>
        <v>#VALUE!</v>
      </c>
      <c r="J1466" t="e">
        <f t="shared" si="68"/>
        <v>#VALUE!</v>
      </c>
      <c r="K1466" t="b" cm="1">
        <f t="array" ref="K1466">COUNT(FIND({0,1,2,3,4,5,6,7,8,9},J1466))&gt;0</f>
        <v>0</v>
      </c>
    </row>
    <row r="1467" spans="1:11" x14ac:dyDescent="0.3">
      <c r="A1467" s="1" t="s">
        <v>3537</v>
      </c>
      <c r="B1467" t="s">
        <v>927</v>
      </c>
      <c r="C1467" t="s">
        <v>3538</v>
      </c>
      <c r="D1467">
        <v>1</v>
      </c>
      <c r="E1467" t="s">
        <v>766</v>
      </c>
      <c r="F1467">
        <f>LEN(C1467)-LEN(SUBSTITUTE(C1467,"-",))</f>
        <v>1</v>
      </c>
      <c r="G1467">
        <f t="shared" si="66"/>
        <v>1</v>
      </c>
      <c r="H1467" t="str">
        <f t="shared" si="67"/>
        <v xml:space="preserve"> Vertröstungsbrief CH zieht falschen Briefkopf FRA MO</v>
      </c>
      <c r="I1467" t="e">
        <f t="shared" si="68"/>
        <v>#VALUE!</v>
      </c>
      <c r="J1467" t="str">
        <f t="shared" si="68"/>
        <v/>
      </c>
      <c r="K1467" t="b" cm="1">
        <f t="array" ref="K1467">COUNT(FIND({0,1,2,3,4,5,6,7,8,9},J1467))&gt;0</f>
        <v>0</v>
      </c>
    </row>
    <row r="1468" spans="1:11" x14ac:dyDescent="0.3">
      <c r="A1468" s="1" t="s">
        <v>3539</v>
      </c>
      <c r="B1468" t="s">
        <v>927</v>
      </c>
      <c r="C1468" t="s">
        <v>3540</v>
      </c>
      <c r="D1468">
        <v>1</v>
      </c>
      <c r="E1468" t="s">
        <v>766</v>
      </c>
      <c r="F1468">
        <f>LEN(C1468)-LEN(SUBSTITUTE(C1468,"-",))</f>
        <v>1</v>
      </c>
      <c r="G1468">
        <f t="shared" si="66"/>
        <v>1</v>
      </c>
      <c r="H1468" t="str">
        <f t="shared" si="67"/>
        <v xml:space="preserve"> Anpassung Aufruf</v>
      </c>
      <c r="I1468" t="e">
        <f t="shared" si="68"/>
        <v>#VALUE!</v>
      </c>
      <c r="J1468" t="str">
        <f t="shared" si="68"/>
        <v/>
      </c>
      <c r="K1468" t="b" cm="1">
        <f t="array" ref="K1468">COUNT(FIND({0,1,2,3,4,5,6,7,8,9},J1468))&gt;0</f>
        <v>0</v>
      </c>
    </row>
    <row r="1469" spans="1:11" x14ac:dyDescent="0.3">
      <c r="A1469" s="1" t="s">
        <v>3541</v>
      </c>
      <c r="B1469" t="s">
        <v>927</v>
      </c>
      <c r="C1469" t="s">
        <v>111</v>
      </c>
      <c r="D1469">
        <v>1</v>
      </c>
      <c r="E1469" t="s">
        <v>766</v>
      </c>
      <c r="F1469">
        <f>LEN(C1469)-LEN(SUBSTITUTE(C1469,"-",))</f>
        <v>0</v>
      </c>
      <c r="G1469">
        <f t="shared" si="66"/>
        <v>0</v>
      </c>
      <c r="H1469" t="e">
        <f t="shared" si="67"/>
        <v>#VALUE!</v>
      </c>
      <c r="I1469" t="e">
        <f t="shared" si="68"/>
        <v>#VALUE!</v>
      </c>
      <c r="J1469" t="e">
        <f t="shared" si="68"/>
        <v>#VALUE!</v>
      </c>
      <c r="K1469" t="b" cm="1">
        <f t="array" ref="K1469">COUNT(FIND({0,1,2,3,4,5,6,7,8,9},J1469))&gt;0</f>
        <v>0</v>
      </c>
    </row>
    <row r="1470" spans="1:11" x14ac:dyDescent="0.3">
      <c r="A1470" s="1" t="s">
        <v>3542</v>
      </c>
      <c r="B1470" t="s">
        <v>927</v>
      </c>
      <c r="C1470" t="s">
        <v>3543</v>
      </c>
      <c r="D1470">
        <v>1</v>
      </c>
      <c r="E1470" t="s">
        <v>766</v>
      </c>
      <c r="F1470">
        <f>LEN(C1470)-LEN(SUBSTITUTE(C1470,"-",))</f>
        <v>0</v>
      </c>
      <c r="G1470">
        <f t="shared" si="66"/>
        <v>0</v>
      </c>
      <c r="H1470" t="e">
        <f t="shared" si="67"/>
        <v>#VALUE!</v>
      </c>
      <c r="I1470" t="e">
        <f t="shared" si="68"/>
        <v>#VALUE!</v>
      </c>
      <c r="J1470" t="e">
        <f t="shared" si="68"/>
        <v>#VALUE!</v>
      </c>
      <c r="K1470" t="b" cm="1">
        <f t="array" ref="K1470">COUNT(FIND({0,1,2,3,4,5,6,7,8,9},J1470))&gt;0</f>
        <v>0</v>
      </c>
    </row>
    <row r="1471" spans="1:11" x14ac:dyDescent="0.3">
      <c r="A1471" s="1" t="s">
        <v>3544</v>
      </c>
      <c r="B1471" t="s">
        <v>927</v>
      </c>
      <c r="C1471" t="s">
        <v>3545</v>
      </c>
      <c r="D1471">
        <v>1</v>
      </c>
      <c r="E1471" t="s">
        <v>766</v>
      </c>
      <c r="F1471">
        <f>LEN(C1471)-LEN(SUBSTITUTE(C1471,"-",))</f>
        <v>1</v>
      </c>
      <c r="G1471">
        <f t="shared" si="66"/>
        <v>1</v>
      </c>
      <c r="H1471" t="str">
        <f t="shared" si="67"/>
        <v xml:space="preserve"> Fehlende Steuerdaten Österreich Änderung Kundenstamm</v>
      </c>
      <c r="I1471" t="e">
        <f t="shared" si="68"/>
        <v>#VALUE!</v>
      </c>
      <c r="J1471" t="str">
        <f t="shared" si="68"/>
        <v/>
      </c>
      <c r="K1471" t="b" cm="1">
        <f t="array" ref="K1471">COUNT(FIND({0,1,2,3,4,5,6,7,8,9},J1471))&gt;0</f>
        <v>0</v>
      </c>
    </row>
    <row r="1472" spans="1:11" x14ac:dyDescent="0.3">
      <c r="A1472" s="1" t="s">
        <v>3546</v>
      </c>
      <c r="B1472" t="s">
        <v>927</v>
      </c>
      <c r="C1472" t="s">
        <v>3547</v>
      </c>
      <c r="D1472">
        <v>1</v>
      </c>
      <c r="E1472" t="s">
        <v>766</v>
      </c>
      <c r="F1472">
        <f>LEN(C1472)-LEN(SUBSTITUTE(C1472,"-",))</f>
        <v>1</v>
      </c>
      <c r="G1472">
        <f t="shared" si="66"/>
        <v>1</v>
      </c>
      <c r="H1472" t="str">
        <f t="shared" si="67"/>
        <v>Cockpit</v>
      </c>
      <c r="I1472" t="e">
        <f t="shared" si="68"/>
        <v>#VALUE!</v>
      </c>
      <c r="J1472" t="e">
        <f t="shared" si="68"/>
        <v>#VALUE!</v>
      </c>
      <c r="K1472" t="b" cm="1">
        <f t="array" ref="K1472">COUNT(FIND({0,1,2,3,4,5,6,7,8,9},J1472))&gt;0</f>
        <v>0</v>
      </c>
    </row>
    <row r="1473" spans="1:11" x14ac:dyDescent="0.3">
      <c r="A1473" s="1" t="s">
        <v>3548</v>
      </c>
      <c r="B1473" t="s">
        <v>927</v>
      </c>
      <c r="C1473" t="s">
        <v>3549</v>
      </c>
      <c r="D1473">
        <v>1</v>
      </c>
      <c r="E1473" t="s">
        <v>766</v>
      </c>
      <c r="F1473">
        <f>LEN(C1473)-LEN(SUBSTITUTE(C1473,"-",))</f>
        <v>0</v>
      </c>
      <c r="G1473">
        <f t="shared" si="66"/>
        <v>0</v>
      </c>
      <c r="H1473" t="e">
        <f t="shared" si="67"/>
        <v>#VALUE!</v>
      </c>
      <c r="I1473" t="e">
        <f t="shared" si="68"/>
        <v>#VALUE!</v>
      </c>
      <c r="J1473" t="e">
        <f t="shared" si="68"/>
        <v>#VALUE!</v>
      </c>
      <c r="K1473" t="b" cm="1">
        <f t="array" ref="K1473">COUNT(FIND({0,1,2,3,4,5,6,7,8,9},J1473))&gt;0</f>
        <v>0</v>
      </c>
    </row>
    <row r="1474" spans="1:11" x14ac:dyDescent="0.3">
      <c r="A1474" s="1" t="s">
        <v>3550</v>
      </c>
      <c r="B1474" t="s">
        <v>927</v>
      </c>
      <c r="C1474" t="s">
        <v>112</v>
      </c>
      <c r="D1474">
        <v>1</v>
      </c>
      <c r="E1474" t="s">
        <v>766</v>
      </c>
      <c r="F1474">
        <f>LEN(C1474)-LEN(SUBSTITUTE(C1474,"-",))</f>
        <v>0</v>
      </c>
      <c r="G1474">
        <f t="shared" si="66"/>
        <v>0</v>
      </c>
      <c r="H1474" t="e">
        <f t="shared" si="67"/>
        <v>#VALUE!</v>
      </c>
      <c r="I1474" t="e">
        <f t="shared" si="68"/>
        <v>#VALUE!</v>
      </c>
      <c r="J1474" t="e">
        <f t="shared" si="68"/>
        <v>#VALUE!</v>
      </c>
      <c r="K1474" t="b" cm="1">
        <f t="array" ref="K1474">COUNT(FIND({0,1,2,3,4,5,6,7,8,9},J1474))&gt;0</f>
        <v>0</v>
      </c>
    </row>
    <row r="1475" spans="1:11" x14ac:dyDescent="0.3">
      <c r="A1475" s="1" t="s">
        <v>3551</v>
      </c>
      <c r="B1475" t="s">
        <v>927</v>
      </c>
      <c r="C1475" t="s">
        <v>3552</v>
      </c>
      <c r="D1475">
        <v>1</v>
      </c>
      <c r="E1475" t="s">
        <v>766</v>
      </c>
      <c r="F1475">
        <f>LEN(C1475)-LEN(SUBSTITUTE(C1475,"-",))</f>
        <v>0</v>
      </c>
      <c r="G1475">
        <f t="shared" ref="G1475:G1538" si="69">IF(F1475&gt;1,2,F1475)</f>
        <v>0</v>
      </c>
      <c r="H1475" t="e">
        <f t="shared" ref="H1475:H1538" si="70">RIGHT($C1475,LEN($C1475)-SEARCH("#",SUBSTITUTE($C1475,"-","#",G1475)))</f>
        <v>#VALUE!</v>
      </c>
      <c r="I1475" t="e">
        <f t="shared" ref="I1475:J1538" si="71">LEFT(G1475,SEARCH(" ",G1475,1)-1)</f>
        <v>#VALUE!</v>
      </c>
      <c r="J1475" t="e">
        <f t="shared" si="71"/>
        <v>#VALUE!</v>
      </c>
      <c r="K1475" t="b" cm="1">
        <f t="array" ref="K1475">COUNT(FIND({0,1,2,3,4,5,6,7,8,9},J1475))&gt;0</f>
        <v>0</v>
      </c>
    </row>
    <row r="1476" spans="1:11" x14ac:dyDescent="0.3">
      <c r="A1476" s="1" t="s">
        <v>3553</v>
      </c>
      <c r="B1476" t="s">
        <v>927</v>
      </c>
      <c r="C1476" t="s">
        <v>113</v>
      </c>
      <c r="D1476">
        <v>1</v>
      </c>
      <c r="E1476" t="s">
        <v>766</v>
      </c>
      <c r="F1476">
        <f>LEN(C1476)-LEN(SUBSTITUTE(C1476,"-",))</f>
        <v>1</v>
      </c>
      <c r="G1476">
        <f t="shared" si="69"/>
        <v>1</v>
      </c>
      <c r="H1476" t="str">
        <f t="shared" si="70"/>
        <v>Artikeln in der md04 nicht sichtbar</v>
      </c>
      <c r="I1476" t="e">
        <f t="shared" si="71"/>
        <v>#VALUE!</v>
      </c>
      <c r="J1476" t="str">
        <f t="shared" si="71"/>
        <v>Artikeln</v>
      </c>
      <c r="K1476" t="b" cm="1">
        <f t="array" ref="K1476">COUNT(FIND({0,1,2,3,4,5,6,7,8,9},J1476))&gt;0</f>
        <v>0</v>
      </c>
    </row>
    <row r="1477" spans="1:11" x14ac:dyDescent="0.3">
      <c r="A1477" s="1" t="s">
        <v>3554</v>
      </c>
      <c r="B1477" t="s">
        <v>927</v>
      </c>
      <c r="C1477" t="s">
        <v>3555</v>
      </c>
      <c r="D1477">
        <v>1</v>
      </c>
      <c r="E1477" t="s">
        <v>766</v>
      </c>
      <c r="F1477">
        <f>LEN(C1477)-LEN(SUBSTITUTE(C1477,"-",))</f>
        <v>0</v>
      </c>
      <c r="G1477">
        <f t="shared" si="69"/>
        <v>0</v>
      </c>
      <c r="H1477" t="e">
        <f t="shared" si="70"/>
        <v>#VALUE!</v>
      </c>
      <c r="I1477" t="e">
        <f t="shared" si="71"/>
        <v>#VALUE!</v>
      </c>
      <c r="J1477" t="e">
        <f t="shared" si="71"/>
        <v>#VALUE!</v>
      </c>
      <c r="K1477" t="b" cm="1">
        <f t="array" ref="K1477">COUNT(FIND({0,1,2,3,4,5,6,7,8,9},J1477))&gt;0</f>
        <v>0</v>
      </c>
    </row>
    <row r="1478" spans="1:11" x14ac:dyDescent="0.3">
      <c r="A1478" s="1" t="s">
        <v>3556</v>
      </c>
      <c r="B1478" t="s">
        <v>927</v>
      </c>
      <c r="C1478" t="s">
        <v>3557</v>
      </c>
      <c r="D1478">
        <v>1</v>
      </c>
      <c r="E1478" t="s">
        <v>766</v>
      </c>
      <c r="F1478">
        <f>LEN(C1478)-LEN(SUBSTITUTE(C1478,"-",))</f>
        <v>0</v>
      </c>
      <c r="G1478">
        <f t="shared" si="69"/>
        <v>0</v>
      </c>
      <c r="H1478" t="e">
        <f t="shared" si="70"/>
        <v>#VALUE!</v>
      </c>
      <c r="I1478" t="e">
        <f t="shared" si="71"/>
        <v>#VALUE!</v>
      </c>
      <c r="J1478" t="e">
        <f t="shared" si="71"/>
        <v>#VALUE!</v>
      </c>
      <c r="K1478" t="b" cm="1">
        <f t="array" ref="K1478">COUNT(FIND({0,1,2,3,4,5,6,7,8,9},J1478))&gt;0</f>
        <v>0</v>
      </c>
    </row>
    <row r="1479" spans="1:11" x14ac:dyDescent="0.3">
      <c r="A1479" s="1" t="s">
        <v>3558</v>
      </c>
      <c r="B1479" t="s">
        <v>927</v>
      </c>
      <c r="C1479" t="s">
        <v>3559</v>
      </c>
      <c r="D1479">
        <v>1</v>
      </c>
      <c r="E1479" t="s">
        <v>766</v>
      </c>
      <c r="F1479">
        <f>LEN(C1479)-LEN(SUBSTITUTE(C1479,"-",))</f>
        <v>2</v>
      </c>
      <c r="G1479">
        <f t="shared" si="69"/>
        <v>2</v>
      </c>
      <c r="H1479" t="str">
        <f t="shared" si="70"/>
        <v xml:space="preserve"> Ausverkauft bei VTL01</v>
      </c>
      <c r="I1479" t="e">
        <f t="shared" si="71"/>
        <v>#VALUE!</v>
      </c>
      <c r="J1479" t="str">
        <f t="shared" si="71"/>
        <v/>
      </c>
      <c r="K1479" t="b" cm="1">
        <f t="array" ref="K1479">COUNT(FIND({0,1,2,3,4,5,6,7,8,9},J1479))&gt;0</f>
        <v>0</v>
      </c>
    </row>
    <row r="1480" spans="1:11" x14ac:dyDescent="0.3">
      <c r="A1480" s="1" t="s">
        <v>3560</v>
      </c>
      <c r="B1480" t="s">
        <v>927</v>
      </c>
      <c r="C1480" t="s">
        <v>3561</v>
      </c>
      <c r="D1480">
        <v>1</v>
      </c>
      <c r="E1480" t="s">
        <v>766</v>
      </c>
      <c r="F1480">
        <f>LEN(C1480)-LEN(SUBSTITUTE(C1480,"-",))</f>
        <v>0</v>
      </c>
      <c r="G1480">
        <f t="shared" si="69"/>
        <v>0</v>
      </c>
      <c r="H1480" t="e">
        <f t="shared" si="70"/>
        <v>#VALUE!</v>
      </c>
      <c r="I1480" t="e">
        <f t="shared" si="71"/>
        <v>#VALUE!</v>
      </c>
      <c r="J1480" t="e">
        <f t="shared" si="71"/>
        <v>#VALUE!</v>
      </c>
      <c r="K1480" t="b" cm="1">
        <f t="array" ref="K1480">COUNT(FIND({0,1,2,3,4,5,6,7,8,9},J1480))&gt;0</f>
        <v>0</v>
      </c>
    </row>
    <row r="1481" spans="1:11" x14ac:dyDescent="0.3">
      <c r="A1481" s="1" t="s">
        <v>3562</v>
      </c>
      <c r="B1481" t="s">
        <v>927</v>
      </c>
      <c r="C1481" t="s">
        <v>3563</v>
      </c>
      <c r="D1481">
        <v>1</v>
      </c>
      <c r="E1481" t="s">
        <v>766</v>
      </c>
      <c r="F1481">
        <f>LEN(C1481)-LEN(SUBSTITUTE(C1481,"-",))</f>
        <v>0</v>
      </c>
      <c r="G1481">
        <f t="shared" si="69"/>
        <v>0</v>
      </c>
      <c r="H1481" t="e">
        <f t="shared" si="70"/>
        <v>#VALUE!</v>
      </c>
      <c r="I1481" t="e">
        <f t="shared" si="71"/>
        <v>#VALUE!</v>
      </c>
      <c r="J1481" t="e">
        <f t="shared" si="71"/>
        <v>#VALUE!</v>
      </c>
      <c r="K1481" t="b" cm="1">
        <f t="array" ref="K1481">COUNT(FIND({0,1,2,3,4,5,6,7,8,9},J1481))&gt;0</f>
        <v>0</v>
      </c>
    </row>
    <row r="1482" spans="1:11" x14ac:dyDescent="0.3">
      <c r="A1482" s="1" t="s">
        <v>3564</v>
      </c>
      <c r="B1482" t="s">
        <v>927</v>
      </c>
      <c r="C1482" t="s">
        <v>114</v>
      </c>
      <c r="D1482">
        <v>1</v>
      </c>
      <c r="E1482" t="s">
        <v>766</v>
      </c>
      <c r="F1482">
        <f>LEN(C1482)-LEN(SUBSTITUTE(C1482,"-",))</f>
        <v>0</v>
      </c>
      <c r="G1482">
        <f t="shared" si="69"/>
        <v>0</v>
      </c>
      <c r="H1482" t="e">
        <f t="shared" si="70"/>
        <v>#VALUE!</v>
      </c>
      <c r="I1482" t="e">
        <f t="shared" si="71"/>
        <v>#VALUE!</v>
      </c>
      <c r="J1482" t="e">
        <f t="shared" si="71"/>
        <v>#VALUE!</v>
      </c>
      <c r="K1482" t="b" cm="1">
        <f t="array" ref="K1482">COUNT(FIND({0,1,2,3,4,5,6,7,8,9},J1482))&gt;0</f>
        <v>0</v>
      </c>
    </row>
    <row r="1483" spans="1:11" x14ac:dyDescent="0.3">
      <c r="A1483" s="1" t="s">
        <v>3565</v>
      </c>
      <c r="B1483" t="s">
        <v>927</v>
      </c>
      <c r="C1483" t="s">
        <v>3566</v>
      </c>
      <c r="D1483">
        <v>1</v>
      </c>
      <c r="E1483" t="s">
        <v>766</v>
      </c>
      <c r="F1483">
        <f>LEN(C1483)-LEN(SUBSTITUTE(C1483,"-",))</f>
        <v>0</v>
      </c>
      <c r="G1483">
        <f t="shared" si="69"/>
        <v>0</v>
      </c>
      <c r="H1483" t="e">
        <f t="shared" si="70"/>
        <v>#VALUE!</v>
      </c>
      <c r="I1483" t="e">
        <f t="shared" si="71"/>
        <v>#VALUE!</v>
      </c>
      <c r="J1483" t="e">
        <f t="shared" si="71"/>
        <v>#VALUE!</v>
      </c>
      <c r="K1483" t="b" cm="1">
        <f t="array" ref="K1483">COUNT(FIND({0,1,2,3,4,5,6,7,8,9},J1483))&gt;0</f>
        <v>0</v>
      </c>
    </row>
    <row r="1484" spans="1:11" x14ac:dyDescent="0.3">
      <c r="A1484" s="1" t="s">
        <v>3567</v>
      </c>
      <c r="B1484" t="s">
        <v>927</v>
      </c>
      <c r="C1484" t="s">
        <v>115</v>
      </c>
      <c r="D1484">
        <v>1</v>
      </c>
      <c r="E1484" t="s">
        <v>766</v>
      </c>
      <c r="F1484">
        <f>LEN(C1484)-LEN(SUBSTITUTE(C1484,"-",))</f>
        <v>0</v>
      </c>
      <c r="G1484">
        <f t="shared" si="69"/>
        <v>0</v>
      </c>
      <c r="H1484" t="e">
        <f t="shared" si="70"/>
        <v>#VALUE!</v>
      </c>
      <c r="I1484" t="e">
        <f t="shared" si="71"/>
        <v>#VALUE!</v>
      </c>
      <c r="J1484" t="e">
        <f t="shared" si="71"/>
        <v>#VALUE!</v>
      </c>
      <c r="K1484" t="b" cm="1">
        <f t="array" ref="K1484">COUNT(FIND({0,1,2,3,4,5,6,7,8,9},J1484))&gt;0</f>
        <v>0</v>
      </c>
    </row>
    <row r="1485" spans="1:11" x14ac:dyDescent="0.3">
      <c r="A1485" s="1" t="s">
        <v>3568</v>
      </c>
      <c r="B1485" t="s">
        <v>927</v>
      </c>
      <c r="C1485" t="s">
        <v>3569</v>
      </c>
      <c r="D1485">
        <v>1</v>
      </c>
      <c r="E1485" t="s">
        <v>766</v>
      </c>
      <c r="F1485">
        <f>LEN(C1485)-LEN(SUBSTITUTE(C1485,"-",))</f>
        <v>1</v>
      </c>
      <c r="G1485">
        <f t="shared" si="69"/>
        <v>1</v>
      </c>
      <c r="H1485" t="str">
        <f t="shared" si="70"/>
        <v>Listen</v>
      </c>
      <c r="I1485" t="e">
        <f t="shared" si="71"/>
        <v>#VALUE!</v>
      </c>
      <c r="J1485" t="e">
        <f t="shared" si="71"/>
        <v>#VALUE!</v>
      </c>
      <c r="K1485" t="b" cm="1">
        <f t="array" ref="K1485">COUNT(FIND({0,1,2,3,4,5,6,7,8,9},J1485))&gt;0</f>
        <v>0</v>
      </c>
    </row>
    <row r="1486" spans="1:11" x14ac:dyDescent="0.3">
      <c r="A1486" s="1" t="s">
        <v>3570</v>
      </c>
      <c r="B1486" t="s">
        <v>927</v>
      </c>
      <c r="C1486" t="s">
        <v>3571</v>
      </c>
      <c r="D1486">
        <v>1</v>
      </c>
      <c r="E1486" t="s">
        <v>766</v>
      </c>
      <c r="F1486">
        <f>LEN(C1486)-LEN(SUBSTITUTE(C1486,"-",))</f>
        <v>0</v>
      </c>
      <c r="G1486">
        <f t="shared" si="69"/>
        <v>0</v>
      </c>
      <c r="H1486" t="e">
        <f t="shared" si="70"/>
        <v>#VALUE!</v>
      </c>
      <c r="I1486" t="e">
        <f t="shared" si="71"/>
        <v>#VALUE!</v>
      </c>
      <c r="J1486" t="e">
        <f t="shared" si="71"/>
        <v>#VALUE!</v>
      </c>
      <c r="K1486" t="b" cm="1">
        <f t="array" ref="K1486">COUNT(FIND({0,1,2,3,4,5,6,7,8,9},J1486))&gt;0</f>
        <v>0</v>
      </c>
    </row>
    <row r="1487" spans="1:11" x14ac:dyDescent="0.3">
      <c r="A1487" s="1" t="s">
        <v>3572</v>
      </c>
      <c r="B1487" t="s">
        <v>927</v>
      </c>
      <c r="C1487" t="s">
        <v>3573</v>
      </c>
      <c r="D1487">
        <v>1</v>
      </c>
      <c r="E1487" t="s">
        <v>766</v>
      </c>
      <c r="F1487">
        <f>LEN(C1487)-LEN(SUBSTITUTE(C1487,"-",))</f>
        <v>0</v>
      </c>
      <c r="G1487">
        <f t="shared" si="69"/>
        <v>0</v>
      </c>
      <c r="H1487" t="e">
        <f t="shared" si="70"/>
        <v>#VALUE!</v>
      </c>
      <c r="I1487" t="e">
        <f t="shared" si="71"/>
        <v>#VALUE!</v>
      </c>
      <c r="J1487" t="e">
        <f t="shared" si="71"/>
        <v>#VALUE!</v>
      </c>
      <c r="K1487" t="b" cm="1">
        <f t="array" ref="K1487">COUNT(FIND({0,1,2,3,4,5,6,7,8,9},J1487))&gt;0</f>
        <v>0</v>
      </c>
    </row>
    <row r="1488" spans="1:11" x14ac:dyDescent="0.3">
      <c r="A1488" s="1" t="s">
        <v>3574</v>
      </c>
      <c r="B1488" t="s">
        <v>927</v>
      </c>
      <c r="C1488" t="s">
        <v>3575</v>
      </c>
      <c r="D1488">
        <v>1</v>
      </c>
      <c r="E1488" t="s">
        <v>766</v>
      </c>
      <c r="F1488">
        <f>LEN(C1488)-LEN(SUBSTITUTE(C1488,"-",))</f>
        <v>0</v>
      </c>
      <c r="G1488">
        <f t="shared" si="69"/>
        <v>0</v>
      </c>
      <c r="H1488" t="e">
        <f t="shared" si="70"/>
        <v>#VALUE!</v>
      </c>
      <c r="I1488" t="e">
        <f t="shared" si="71"/>
        <v>#VALUE!</v>
      </c>
      <c r="J1488" t="e">
        <f t="shared" si="71"/>
        <v>#VALUE!</v>
      </c>
      <c r="K1488" t="b" cm="1">
        <f t="array" ref="K1488">COUNT(FIND({0,1,2,3,4,5,6,7,8,9},J1488))&gt;0</f>
        <v>0</v>
      </c>
    </row>
    <row r="1489" spans="1:11" x14ac:dyDescent="0.3">
      <c r="A1489" s="1" t="s">
        <v>3576</v>
      </c>
      <c r="B1489" t="s">
        <v>927</v>
      </c>
      <c r="C1489" t="s">
        <v>3577</v>
      </c>
      <c r="D1489">
        <v>1</v>
      </c>
      <c r="E1489" t="s">
        <v>766</v>
      </c>
      <c r="F1489">
        <f>LEN(C1489)-LEN(SUBSTITUTE(C1489,"-",))</f>
        <v>1</v>
      </c>
      <c r="G1489">
        <f t="shared" si="69"/>
        <v>1</v>
      </c>
      <c r="H1489" t="str">
        <f t="shared" si="70"/>
        <v xml:space="preserve"> Ergänzung Mailadresse durch Shop ohne INT</v>
      </c>
      <c r="I1489" t="e">
        <f t="shared" si="71"/>
        <v>#VALUE!</v>
      </c>
      <c r="J1489" t="str">
        <f t="shared" si="71"/>
        <v/>
      </c>
      <c r="K1489" t="b" cm="1">
        <f t="array" ref="K1489">COUNT(FIND({0,1,2,3,4,5,6,7,8,9},J1489))&gt;0</f>
        <v>0</v>
      </c>
    </row>
    <row r="1490" spans="1:11" x14ac:dyDescent="0.3">
      <c r="A1490" s="1" t="s">
        <v>3578</v>
      </c>
      <c r="B1490" t="s">
        <v>927</v>
      </c>
      <c r="C1490" t="s">
        <v>3579</v>
      </c>
      <c r="D1490">
        <v>1</v>
      </c>
      <c r="E1490" t="s">
        <v>766</v>
      </c>
      <c r="F1490">
        <f>LEN(C1490)-LEN(SUBSTITUTE(C1490,"-",))</f>
        <v>1</v>
      </c>
      <c r="G1490">
        <f t="shared" si="69"/>
        <v>1</v>
      </c>
      <c r="H1490" t="str">
        <f t="shared" si="70"/>
        <v>Cockpit Mehrfachgutschriften</v>
      </c>
      <c r="I1490" t="e">
        <f t="shared" si="71"/>
        <v>#VALUE!</v>
      </c>
      <c r="J1490" t="str">
        <f t="shared" si="71"/>
        <v>Cockpit</v>
      </c>
      <c r="K1490" t="b" cm="1">
        <f t="array" ref="K1490">COUNT(FIND({0,1,2,3,4,5,6,7,8,9},J1490))&gt;0</f>
        <v>0</v>
      </c>
    </row>
    <row r="1491" spans="1:11" x14ac:dyDescent="0.3">
      <c r="A1491" s="1" t="s">
        <v>3580</v>
      </c>
      <c r="B1491" t="s">
        <v>927</v>
      </c>
      <c r="C1491" t="s">
        <v>3581</v>
      </c>
      <c r="D1491">
        <v>1</v>
      </c>
      <c r="E1491" t="s">
        <v>766</v>
      </c>
      <c r="F1491">
        <f>LEN(C1491)-LEN(SUBSTITUTE(C1491,"-",))</f>
        <v>0</v>
      </c>
      <c r="G1491">
        <f t="shared" si="69"/>
        <v>0</v>
      </c>
      <c r="H1491" t="e">
        <f t="shared" si="70"/>
        <v>#VALUE!</v>
      </c>
      <c r="I1491" t="e">
        <f t="shared" si="71"/>
        <v>#VALUE!</v>
      </c>
      <c r="J1491" t="e">
        <f t="shared" si="71"/>
        <v>#VALUE!</v>
      </c>
      <c r="K1491" t="b" cm="1">
        <f t="array" ref="K1491">COUNT(FIND({0,1,2,3,4,5,6,7,8,9},J1491))&gt;0</f>
        <v>0</v>
      </c>
    </row>
    <row r="1492" spans="1:11" x14ac:dyDescent="0.3">
      <c r="A1492" s="1" t="s">
        <v>3582</v>
      </c>
      <c r="B1492" t="s">
        <v>927</v>
      </c>
      <c r="C1492" t="s">
        <v>3583</v>
      </c>
      <c r="D1492">
        <v>1</v>
      </c>
      <c r="E1492" t="s">
        <v>766</v>
      </c>
      <c r="F1492">
        <f>LEN(C1492)-LEN(SUBSTITUTE(C1492,"-",))</f>
        <v>0</v>
      </c>
      <c r="G1492">
        <f t="shared" si="69"/>
        <v>0</v>
      </c>
      <c r="H1492" t="e">
        <f t="shared" si="70"/>
        <v>#VALUE!</v>
      </c>
      <c r="I1492" t="e">
        <f t="shared" si="71"/>
        <v>#VALUE!</v>
      </c>
      <c r="J1492" t="e">
        <f t="shared" si="71"/>
        <v>#VALUE!</v>
      </c>
      <c r="K1492" t="b" cm="1">
        <f t="array" ref="K1492">COUNT(FIND({0,1,2,3,4,5,6,7,8,9},J1492))&gt;0</f>
        <v>0</v>
      </c>
    </row>
    <row r="1493" spans="1:11" x14ac:dyDescent="0.3">
      <c r="A1493" s="1" t="s">
        <v>3584</v>
      </c>
      <c r="B1493" t="s">
        <v>927</v>
      </c>
      <c r="C1493" t="s">
        <v>3585</v>
      </c>
      <c r="D1493">
        <v>1</v>
      </c>
      <c r="E1493" t="s">
        <v>766</v>
      </c>
      <c r="F1493">
        <f>LEN(C1493)-LEN(SUBSTITUTE(C1493,"-",))</f>
        <v>1</v>
      </c>
      <c r="G1493">
        <f t="shared" si="69"/>
        <v>1</v>
      </c>
      <c r="H1493" t="str">
        <f t="shared" si="70"/>
        <v>Schnittstelle</v>
      </c>
      <c r="I1493" t="e">
        <f t="shared" si="71"/>
        <v>#VALUE!</v>
      </c>
      <c r="J1493" t="e">
        <f t="shared" si="71"/>
        <v>#VALUE!</v>
      </c>
      <c r="K1493" t="b" cm="1">
        <f t="array" ref="K1493">COUNT(FIND({0,1,2,3,4,5,6,7,8,9},J1493))&gt;0</f>
        <v>0</v>
      </c>
    </row>
    <row r="1494" spans="1:11" x14ac:dyDescent="0.3">
      <c r="A1494" s="1" t="s">
        <v>3586</v>
      </c>
      <c r="B1494" t="s">
        <v>927</v>
      </c>
      <c r="C1494" t="s">
        <v>3587</v>
      </c>
      <c r="D1494">
        <v>1</v>
      </c>
      <c r="E1494" t="s">
        <v>766</v>
      </c>
      <c r="F1494">
        <f>LEN(C1494)-LEN(SUBSTITUTE(C1494,"-",))</f>
        <v>0</v>
      </c>
      <c r="G1494">
        <f t="shared" si="69"/>
        <v>0</v>
      </c>
      <c r="H1494" t="e">
        <f t="shared" si="70"/>
        <v>#VALUE!</v>
      </c>
      <c r="I1494" t="e">
        <f t="shared" si="71"/>
        <v>#VALUE!</v>
      </c>
      <c r="J1494" t="e">
        <f t="shared" si="71"/>
        <v>#VALUE!</v>
      </c>
      <c r="K1494" t="b" cm="1">
        <f t="array" ref="K1494">COUNT(FIND({0,1,2,3,4,5,6,7,8,9},J1494))&gt;0</f>
        <v>0</v>
      </c>
    </row>
    <row r="1495" spans="1:11" x14ac:dyDescent="0.3">
      <c r="A1495" s="1" t="s">
        <v>3588</v>
      </c>
      <c r="B1495" t="s">
        <v>927</v>
      </c>
      <c r="C1495" t="s">
        <v>3589</v>
      </c>
      <c r="D1495">
        <v>1</v>
      </c>
      <c r="E1495" t="s">
        <v>766</v>
      </c>
      <c r="F1495">
        <f>LEN(C1495)-LEN(SUBSTITUTE(C1495,"-",))</f>
        <v>1</v>
      </c>
      <c r="G1495">
        <f t="shared" si="69"/>
        <v>1</v>
      </c>
      <c r="H1495" t="str">
        <f t="shared" si="70"/>
        <v>Formular Schweiz</v>
      </c>
      <c r="I1495" t="e">
        <f t="shared" si="71"/>
        <v>#VALUE!</v>
      </c>
      <c r="J1495" t="str">
        <f t="shared" si="71"/>
        <v>Formular</v>
      </c>
      <c r="K1495" t="b" cm="1">
        <f t="array" ref="K1495">COUNT(FIND({0,1,2,3,4,5,6,7,8,9},J1495))&gt;0</f>
        <v>0</v>
      </c>
    </row>
    <row r="1496" spans="1:11" x14ac:dyDescent="0.3">
      <c r="A1496" s="1" t="s">
        <v>3590</v>
      </c>
      <c r="B1496" t="s">
        <v>927</v>
      </c>
      <c r="C1496" t="s">
        <v>3591</v>
      </c>
      <c r="D1496">
        <v>1</v>
      </c>
      <c r="E1496" t="s">
        <v>766</v>
      </c>
      <c r="F1496">
        <f>LEN(C1496)-LEN(SUBSTITUTE(C1496,"-",))</f>
        <v>1</v>
      </c>
      <c r="G1496">
        <f t="shared" si="69"/>
        <v>1</v>
      </c>
      <c r="H1496" t="str">
        <f t="shared" si="70"/>
        <v>Up am Packplatz</v>
      </c>
      <c r="I1496" t="e">
        <f t="shared" si="71"/>
        <v>#VALUE!</v>
      </c>
      <c r="J1496" t="str">
        <f t="shared" si="71"/>
        <v>Up</v>
      </c>
      <c r="K1496" t="b" cm="1">
        <f t="array" ref="K1496">COUNT(FIND({0,1,2,3,4,5,6,7,8,9},J1496))&gt;0</f>
        <v>0</v>
      </c>
    </row>
    <row r="1497" spans="1:11" x14ac:dyDescent="0.3">
      <c r="A1497" s="1" t="s">
        <v>3592</v>
      </c>
      <c r="B1497" t="s">
        <v>927</v>
      </c>
      <c r="C1497" t="s">
        <v>3593</v>
      </c>
      <c r="D1497">
        <v>1</v>
      </c>
      <c r="E1497" t="s">
        <v>766</v>
      </c>
      <c r="F1497">
        <f>LEN(C1497)-LEN(SUBSTITUTE(C1497,"-",))</f>
        <v>1</v>
      </c>
      <c r="G1497">
        <f t="shared" si="69"/>
        <v>1</v>
      </c>
      <c r="H1497" t="str">
        <f t="shared" si="70"/>
        <v>Bestellungen</v>
      </c>
      <c r="I1497" t="e">
        <f t="shared" si="71"/>
        <v>#VALUE!</v>
      </c>
      <c r="J1497" t="e">
        <f t="shared" si="71"/>
        <v>#VALUE!</v>
      </c>
      <c r="K1497" t="b" cm="1">
        <f t="array" ref="K1497">COUNT(FIND({0,1,2,3,4,5,6,7,8,9},J1497))&gt;0</f>
        <v>0</v>
      </c>
    </row>
    <row r="1498" spans="1:11" x14ac:dyDescent="0.3">
      <c r="A1498" s="1" t="s">
        <v>3594</v>
      </c>
      <c r="B1498" t="s">
        <v>927</v>
      </c>
      <c r="C1498" t="s">
        <v>116</v>
      </c>
      <c r="D1498">
        <v>1</v>
      </c>
      <c r="E1498" t="s">
        <v>766</v>
      </c>
      <c r="F1498">
        <f>LEN(C1498)-LEN(SUBSTITUTE(C1498,"-",))</f>
        <v>0</v>
      </c>
      <c r="G1498">
        <f t="shared" si="69"/>
        <v>0</v>
      </c>
      <c r="H1498" t="e">
        <f t="shared" si="70"/>
        <v>#VALUE!</v>
      </c>
      <c r="I1498" t="e">
        <f t="shared" si="71"/>
        <v>#VALUE!</v>
      </c>
      <c r="J1498" t="e">
        <f t="shared" si="71"/>
        <v>#VALUE!</v>
      </c>
      <c r="K1498" t="b" cm="1">
        <f t="array" ref="K1498">COUNT(FIND({0,1,2,3,4,5,6,7,8,9},J1498))&gt;0</f>
        <v>0</v>
      </c>
    </row>
    <row r="1499" spans="1:11" x14ac:dyDescent="0.3">
      <c r="A1499" s="1" t="s">
        <v>3595</v>
      </c>
      <c r="B1499" t="s">
        <v>927</v>
      </c>
      <c r="C1499" t="s">
        <v>3596</v>
      </c>
      <c r="D1499">
        <v>1</v>
      </c>
      <c r="E1499" t="s">
        <v>766</v>
      </c>
      <c r="F1499">
        <f>LEN(C1499)-LEN(SUBSTITUTE(C1499,"-",))</f>
        <v>0</v>
      </c>
      <c r="G1499">
        <f t="shared" si="69"/>
        <v>0</v>
      </c>
      <c r="H1499" t="e">
        <f t="shared" si="70"/>
        <v>#VALUE!</v>
      </c>
      <c r="I1499" t="e">
        <f t="shared" si="71"/>
        <v>#VALUE!</v>
      </c>
      <c r="J1499" t="e">
        <f t="shared" si="71"/>
        <v>#VALUE!</v>
      </c>
      <c r="K1499" t="b" cm="1">
        <f t="array" ref="K1499">COUNT(FIND({0,1,2,3,4,5,6,7,8,9},J1499))&gt;0</f>
        <v>0</v>
      </c>
    </row>
    <row r="1500" spans="1:11" x14ac:dyDescent="0.3">
      <c r="A1500" s="1" t="s">
        <v>3597</v>
      </c>
      <c r="B1500" t="s">
        <v>927</v>
      </c>
      <c r="C1500" t="s">
        <v>3598</v>
      </c>
      <c r="D1500">
        <v>1</v>
      </c>
      <c r="E1500" t="s">
        <v>766</v>
      </c>
      <c r="F1500">
        <f>LEN(C1500)-LEN(SUBSTITUTE(C1500,"-",))</f>
        <v>0</v>
      </c>
      <c r="G1500">
        <f t="shared" si="69"/>
        <v>0</v>
      </c>
      <c r="H1500" t="e">
        <f t="shared" si="70"/>
        <v>#VALUE!</v>
      </c>
      <c r="I1500" t="e">
        <f t="shared" si="71"/>
        <v>#VALUE!</v>
      </c>
      <c r="J1500" t="e">
        <f t="shared" si="71"/>
        <v>#VALUE!</v>
      </c>
      <c r="K1500" t="b" cm="1">
        <f t="array" ref="K1500">COUNT(FIND({0,1,2,3,4,5,6,7,8,9},J1500))&gt;0</f>
        <v>0</v>
      </c>
    </row>
    <row r="1501" spans="1:11" x14ac:dyDescent="0.3">
      <c r="A1501" s="1" t="s">
        <v>3599</v>
      </c>
      <c r="B1501" t="s">
        <v>927</v>
      </c>
      <c r="C1501" t="s">
        <v>3600</v>
      </c>
      <c r="D1501">
        <v>1</v>
      </c>
      <c r="E1501" t="s">
        <v>766</v>
      </c>
      <c r="F1501">
        <f>LEN(C1501)-LEN(SUBSTITUTE(C1501,"-",))</f>
        <v>1</v>
      </c>
      <c r="G1501">
        <f t="shared" si="69"/>
        <v>1</v>
      </c>
      <c r="H1501" t="str">
        <f t="shared" si="70"/>
        <v>)Gutschriften/Preisminderung auf Ama</v>
      </c>
      <c r="I1501" t="e">
        <f t="shared" si="71"/>
        <v>#VALUE!</v>
      </c>
      <c r="J1501" t="str">
        <f t="shared" si="71"/>
        <v>)Gutschriften/Preisminderung</v>
      </c>
      <c r="K1501" t="b" cm="1">
        <f t="array" ref="K1501">COUNT(FIND({0,1,2,3,4,5,6,7,8,9},J1501))&gt;0</f>
        <v>0</v>
      </c>
    </row>
    <row r="1502" spans="1:11" x14ac:dyDescent="0.3">
      <c r="A1502" s="1" t="s">
        <v>3601</v>
      </c>
      <c r="B1502" t="s">
        <v>927</v>
      </c>
      <c r="C1502" t="s">
        <v>3602</v>
      </c>
      <c r="D1502">
        <v>1</v>
      </c>
      <c r="E1502" t="s">
        <v>766</v>
      </c>
      <c r="F1502">
        <f>LEN(C1502)-LEN(SUBSTITUTE(C1502,"-",))</f>
        <v>0</v>
      </c>
      <c r="G1502">
        <f t="shared" si="69"/>
        <v>0</v>
      </c>
      <c r="H1502" t="e">
        <f t="shared" si="70"/>
        <v>#VALUE!</v>
      </c>
      <c r="I1502" t="e">
        <f t="shared" si="71"/>
        <v>#VALUE!</v>
      </c>
      <c r="J1502" t="e">
        <f t="shared" si="71"/>
        <v>#VALUE!</v>
      </c>
      <c r="K1502" t="b" cm="1">
        <f t="array" ref="K1502">COUNT(FIND({0,1,2,3,4,5,6,7,8,9},J1502))&gt;0</f>
        <v>0</v>
      </c>
    </row>
    <row r="1503" spans="1:11" x14ac:dyDescent="0.3">
      <c r="A1503" s="1" t="s">
        <v>3603</v>
      </c>
      <c r="B1503" t="s">
        <v>927</v>
      </c>
      <c r="C1503" t="s">
        <v>3604</v>
      </c>
      <c r="D1503">
        <v>1</v>
      </c>
      <c r="E1503" t="s">
        <v>766</v>
      </c>
      <c r="F1503">
        <f>LEN(C1503)-LEN(SUBSTITUTE(C1503,"-",))</f>
        <v>0</v>
      </c>
      <c r="G1503">
        <f t="shared" si="69"/>
        <v>0</v>
      </c>
      <c r="H1503" t="e">
        <f t="shared" si="70"/>
        <v>#VALUE!</v>
      </c>
      <c r="I1503" t="e">
        <f t="shared" si="71"/>
        <v>#VALUE!</v>
      </c>
      <c r="J1503" t="e">
        <f t="shared" si="71"/>
        <v>#VALUE!</v>
      </c>
      <c r="K1503" t="b" cm="1">
        <f t="array" ref="K1503">COUNT(FIND({0,1,2,3,4,5,6,7,8,9},J1503))&gt;0</f>
        <v>0</v>
      </c>
    </row>
    <row r="1504" spans="1:11" x14ac:dyDescent="0.3">
      <c r="A1504" s="1" t="s">
        <v>3605</v>
      </c>
      <c r="B1504" t="s">
        <v>927</v>
      </c>
      <c r="C1504" t="s">
        <v>3606</v>
      </c>
      <c r="D1504">
        <v>1</v>
      </c>
      <c r="E1504" t="s">
        <v>766</v>
      </c>
      <c r="F1504">
        <f>LEN(C1504)-LEN(SUBSTITUTE(C1504,"-",))</f>
        <v>0</v>
      </c>
      <c r="G1504">
        <f t="shared" si="69"/>
        <v>0</v>
      </c>
      <c r="H1504" t="e">
        <f t="shared" si="70"/>
        <v>#VALUE!</v>
      </c>
      <c r="I1504" t="e">
        <f t="shared" si="71"/>
        <v>#VALUE!</v>
      </c>
      <c r="J1504" t="e">
        <f t="shared" si="71"/>
        <v>#VALUE!</v>
      </c>
      <c r="K1504" t="b" cm="1">
        <f t="array" ref="K1504">COUNT(FIND({0,1,2,3,4,5,6,7,8,9},J1504))&gt;0</f>
        <v>0</v>
      </c>
    </row>
    <row r="1505" spans="1:11" x14ac:dyDescent="0.3">
      <c r="A1505" s="1" t="s">
        <v>3607</v>
      </c>
      <c r="B1505" t="s">
        <v>927</v>
      </c>
      <c r="C1505" t="s">
        <v>3608</v>
      </c>
      <c r="D1505">
        <v>1</v>
      </c>
      <c r="E1505" t="s">
        <v>766</v>
      </c>
      <c r="F1505">
        <f>LEN(C1505)-LEN(SUBSTITUTE(C1505,"-",))</f>
        <v>0</v>
      </c>
      <c r="G1505">
        <f t="shared" si="69"/>
        <v>0</v>
      </c>
      <c r="H1505" t="e">
        <f t="shared" si="70"/>
        <v>#VALUE!</v>
      </c>
      <c r="I1505" t="e">
        <f t="shared" si="71"/>
        <v>#VALUE!</v>
      </c>
      <c r="J1505" t="e">
        <f t="shared" si="71"/>
        <v>#VALUE!</v>
      </c>
      <c r="K1505" t="b" cm="1">
        <f t="array" ref="K1505">COUNT(FIND({0,1,2,3,4,5,6,7,8,9},J1505))&gt;0</f>
        <v>0</v>
      </c>
    </row>
    <row r="1506" spans="1:11" x14ac:dyDescent="0.3">
      <c r="A1506" s="1" t="s">
        <v>3609</v>
      </c>
      <c r="B1506" t="s">
        <v>927</v>
      </c>
      <c r="C1506" t="s">
        <v>3610</v>
      </c>
      <c r="D1506">
        <v>1</v>
      </c>
      <c r="E1506" t="s">
        <v>766</v>
      </c>
      <c r="F1506">
        <f>LEN(C1506)-LEN(SUBSTITUTE(C1506,"-",))</f>
        <v>0</v>
      </c>
      <c r="G1506">
        <f t="shared" si="69"/>
        <v>0</v>
      </c>
      <c r="H1506" t="e">
        <f t="shared" si="70"/>
        <v>#VALUE!</v>
      </c>
      <c r="I1506" t="e">
        <f t="shared" si="71"/>
        <v>#VALUE!</v>
      </c>
      <c r="J1506" t="e">
        <f t="shared" si="71"/>
        <v>#VALUE!</v>
      </c>
      <c r="K1506" t="b" cm="1">
        <f t="array" ref="K1506">COUNT(FIND({0,1,2,3,4,5,6,7,8,9},J1506))&gt;0</f>
        <v>0</v>
      </c>
    </row>
    <row r="1507" spans="1:11" x14ac:dyDescent="0.3">
      <c r="A1507" s="1" t="s">
        <v>3611</v>
      </c>
      <c r="B1507" t="s">
        <v>927</v>
      </c>
      <c r="C1507" t="s">
        <v>3612</v>
      </c>
      <c r="D1507">
        <v>1</v>
      </c>
      <c r="E1507" t="s">
        <v>766</v>
      </c>
      <c r="F1507">
        <f>LEN(C1507)-LEN(SUBSTITUTE(C1507,"-",))</f>
        <v>0</v>
      </c>
      <c r="G1507">
        <f t="shared" si="69"/>
        <v>0</v>
      </c>
      <c r="H1507" t="e">
        <f t="shared" si="70"/>
        <v>#VALUE!</v>
      </c>
      <c r="I1507" t="e">
        <f t="shared" si="71"/>
        <v>#VALUE!</v>
      </c>
      <c r="J1507" t="e">
        <f t="shared" si="71"/>
        <v>#VALUE!</v>
      </c>
      <c r="K1507" t="b" cm="1">
        <f t="array" ref="K1507">COUNT(FIND({0,1,2,3,4,5,6,7,8,9},J1507))&gt;0</f>
        <v>0</v>
      </c>
    </row>
    <row r="1508" spans="1:11" x14ac:dyDescent="0.3">
      <c r="A1508" s="1" t="s">
        <v>3613</v>
      </c>
      <c r="B1508" t="s">
        <v>927</v>
      </c>
      <c r="C1508" t="s">
        <v>3614</v>
      </c>
      <c r="D1508">
        <v>1</v>
      </c>
      <c r="E1508" t="s">
        <v>766</v>
      </c>
      <c r="F1508">
        <f>LEN(C1508)-LEN(SUBSTITUTE(C1508,"-",))</f>
        <v>0</v>
      </c>
      <c r="G1508">
        <f t="shared" si="69"/>
        <v>0</v>
      </c>
      <c r="H1508" t="e">
        <f t="shared" si="70"/>
        <v>#VALUE!</v>
      </c>
      <c r="I1508" t="e">
        <f t="shared" si="71"/>
        <v>#VALUE!</v>
      </c>
      <c r="J1508" t="e">
        <f t="shared" si="71"/>
        <v>#VALUE!</v>
      </c>
      <c r="K1508" t="b" cm="1">
        <f t="array" ref="K1508">COUNT(FIND({0,1,2,3,4,5,6,7,8,9},J1508))&gt;0</f>
        <v>0</v>
      </c>
    </row>
    <row r="1509" spans="1:11" x14ac:dyDescent="0.3">
      <c r="A1509" s="1" t="s">
        <v>3615</v>
      </c>
      <c r="B1509" t="s">
        <v>927</v>
      </c>
      <c r="C1509" t="s">
        <v>3616</v>
      </c>
      <c r="D1509">
        <v>1</v>
      </c>
      <c r="E1509" t="s">
        <v>766</v>
      </c>
      <c r="F1509">
        <f>LEN(C1509)-LEN(SUBSTITUTE(C1509,"-",))</f>
        <v>0</v>
      </c>
      <c r="G1509">
        <f t="shared" si="69"/>
        <v>0</v>
      </c>
      <c r="H1509" t="e">
        <f t="shared" si="70"/>
        <v>#VALUE!</v>
      </c>
      <c r="I1509" t="e">
        <f t="shared" si="71"/>
        <v>#VALUE!</v>
      </c>
      <c r="J1509" t="e">
        <f t="shared" si="71"/>
        <v>#VALUE!</v>
      </c>
      <c r="K1509" t="b" cm="1">
        <f t="array" ref="K1509">COUNT(FIND({0,1,2,3,4,5,6,7,8,9},J1509))&gt;0</f>
        <v>0</v>
      </c>
    </row>
    <row r="1510" spans="1:11" x14ac:dyDescent="0.3">
      <c r="A1510" s="1" t="s">
        <v>3617</v>
      </c>
      <c r="B1510" t="s">
        <v>927</v>
      </c>
      <c r="C1510" t="s">
        <v>3618</v>
      </c>
      <c r="D1510">
        <v>1</v>
      </c>
      <c r="E1510" t="s">
        <v>766</v>
      </c>
      <c r="F1510">
        <f>LEN(C1510)-LEN(SUBSTITUTE(C1510,"-",))</f>
        <v>1</v>
      </c>
      <c r="G1510">
        <f t="shared" si="69"/>
        <v>1</v>
      </c>
      <c r="H1510" t="str">
        <f t="shared" si="70"/>
        <v xml:space="preserve"> Kundennummer nicht n. als Pflich</v>
      </c>
      <c r="I1510" t="e">
        <f t="shared" si="71"/>
        <v>#VALUE!</v>
      </c>
      <c r="J1510" t="str">
        <f t="shared" si="71"/>
        <v/>
      </c>
      <c r="K1510" t="b" cm="1">
        <f t="array" ref="K1510">COUNT(FIND({0,1,2,3,4,5,6,7,8,9},J1510))&gt;0</f>
        <v>0</v>
      </c>
    </row>
    <row r="1511" spans="1:11" x14ac:dyDescent="0.3">
      <c r="A1511" s="1" t="s">
        <v>3619</v>
      </c>
      <c r="B1511" t="s">
        <v>927</v>
      </c>
      <c r="C1511" t="s">
        <v>3620</v>
      </c>
      <c r="D1511">
        <v>1</v>
      </c>
      <c r="E1511" t="s">
        <v>766</v>
      </c>
      <c r="F1511">
        <f>LEN(C1511)-LEN(SUBSTITUTE(C1511,"-",))</f>
        <v>0</v>
      </c>
      <c r="G1511">
        <f t="shared" si="69"/>
        <v>0</v>
      </c>
      <c r="H1511" t="e">
        <f t="shared" si="70"/>
        <v>#VALUE!</v>
      </c>
      <c r="I1511" t="e">
        <f t="shared" si="71"/>
        <v>#VALUE!</v>
      </c>
      <c r="J1511" t="e">
        <f t="shared" si="71"/>
        <v>#VALUE!</v>
      </c>
      <c r="K1511" t="b" cm="1">
        <f t="array" ref="K1511">COUNT(FIND({0,1,2,3,4,5,6,7,8,9},J1511))&gt;0</f>
        <v>0</v>
      </c>
    </row>
    <row r="1512" spans="1:11" x14ac:dyDescent="0.3">
      <c r="A1512" s="1" t="s">
        <v>3621</v>
      </c>
      <c r="B1512" t="s">
        <v>927</v>
      </c>
      <c r="C1512" t="s">
        <v>3622</v>
      </c>
      <c r="D1512">
        <v>1</v>
      </c>
      <c r="E1512" t="s">
        <v>766</v>
      </c>
      <c r="F1512">
        <f>LEN(C1512)-LEN(SUBSTITUTE(C1512,"-",))</f>
        <v>0</v>
      </c>
      <c r="G1512">
        <f t="shared" si="69"/>
        <v>0</v>
      </c>
      <c r="H1512" t="e">
        <f t="shared" si="70"/>
        <v>#VALUE!</v>
      </c>
      <c r="I1512" t="e">
        <f t="shared" si="71"/>
        <v>#VALUE!</v>
      </c>
      <c r="J1512" t="e">
        <f t="shared" si="71"/>
        <v>#VALUE!</v>
      </c>
      <c r="K1512" t="b" cm="1">
        <f t="array" ref="K1512">COUNT(FIND({0,1,2,3,4,5,6,7,8,9},J1512))&gt;0</f>
        <v>0</v>
      </c>
    </row>
    <row r="1513" spans="1:11" x14ac:dyDescent="0.3">
      <c r="A1513" s="1" t="s">
        <v>3623</v>
      </c>
      <c r="B1513" t="s">
        <v>927</v>
      </c>
      <c r="C1513" t="s">
        <v>3624</v>
      </c>
      <c r="D1513">
        <v>1</v>
      </c>
      <c r="E1513" t="s">
        <v>766</v>
      </c>
      <c r="F1513">
        <f>LEN(C1513)-LEN(SUBSTITUTE(C1513,"-",))</f>
        <v>1</v>
      </c>
      <c r="G1513">
        <f t="shared" si="69"/>
        <v>1</v>
      </c>
      <c r="H1513" t="str">
        <f t="shared" si="70"/>
        <v xml:space="preserve"> Retourenformular Schweiz enthält fehlerhafte Adresse</v>
      </c>
      <c r="I1513" t="e">
        <f t="shared" si="71"/>
        <v>#VALUE!</v>
      </c>
      <c r="J1513" t="str">
        <f t="shared" si="71"/>
        <v/>
      </c>
      <c r="K1513" t="b" cm="1">
        <f t="array" ref="K1513">COUNT(FIND({0,1,2,3,4,5,6,7,8,9},J1513))&gt;0</f>
        <v>0</v>
      </c>
    </row>
    <row r="1514" spans="1:11" x14ac:dyDescent="0.3">
      <c r="A1514" s="1" t="s">
        <v>3625</v>
      </c>
      <c r="B1514" t="s">
        <v>927</v>
      </c>
      <c r="C1514" t="s">
        <v>3626</v>
      </c>
      <c r="D1514">
        <v>1</v>
      </c>
      <c r="E1514" t="s">
        <v>766</v>
      </c>
      <c r="F1514">
        <f>LEN(C1514)-LEN(SUBSTITUTE(C1514,"-",))</f>
        <v>1</v>
      </c>
      <c r="G1514">
        <f t="shared" si="69"/>
        <v>1</v>
      </c>
      <c r="H1514" t="str">
        <f t="shared" si="70"/>
        <v>Listen</v>
      </c>
      <c r="I1514" t="e">
        <f t="shared" si="71"/>
        <v>#VALUE!</v>
      </c>
      <c r="J1514" t="e">
        <f t="shared" si="71"/>
        <v>#VALUE!</v>
      </c>
      <c r="K1514" t="b" cm="1">
        <f t="array" ref="K1514">COUNT(FIND({0,1,2,3,4,5,6,7,8,9},J1514))&gt;0</f>
        <v>0</v>
      </c>
    </row>
    <row r="1515" spans="1:11" x14ac:dyDescent="0.3">
      <c r="A1515" s="1" t="s">
        <v>3627</v>
      </c>
      <c r="B1515" t="s">
        <v>927</v>
      </c>
      <c r="C1515" t="s">
        <v>117</v>
      </c>
      <c r="D1515">
        <v>1</v>
      </c>
      <c r="E1515" t="s">
        <v>766</v>
      </c>
      <c r="F1515">
        <f>LEN(C1515)-LEN(SUBSTITUTE(C1515,"-",))</f>
        <v>1</v>
      </c>
      <c r="G1515">
        <f t="shared" si="69"/>
        <v>1</v>
      </c>
      <c r="H1515" t="str">
        <f t="shared" si="70"/>
        <v xml:space="preserve"> Abhängigkeit zu V1 Steuerung</v>
      </c>
      <c r="I1515" t="e">
        <f t="shared" si="71"/>
        <v>#VALUE!</v>
      </c>
      <c r="J1515" t="str">
        <f t="shared" si="71"/>
        <v/>
      </c>
      <c r="K1515" t="b" cm="1">
        <f t="array" ref="K1515">COUNT(FIND({0,1,2,3,4,5,6,7,8,9},J1515))&gt;0</f>
        <v>0</v>
      </c>
    </row>
    <row r="1516" spans="1:11" x14ac:dyDescent="0.3">
      <c r="A1516" s="1" t="s">
        <v>3628</v>
      </c>
      <c r="B1516" t="s">
        <v>927</v>
      </c>
      <c r="C1516" t="s">
        <v>3629</v>
      </c>
      <c r="D1516">
        <v>1</v>
      </c>
      <c r="E1516" t="s">
        <v>766</v>
      </c>
      <c r="F1516">
        <f>LEN(C1516)-LEN(SUBSTITUTE(C1516,"-",))</f>
        <v>1</v>
      </c>
      <c r="G1516">
        <f t="shared" si="69"/>
        <v>1</v>
      </c>
      <c r="H1516" t="str">
        <f t="shared" si="70"/>
        <v>Bereich 04K rausnehmen</v>
      </c>
      <c r="I1516" t="e">
        <f t="shared" si="71"/>
        <v>#VALUE!</v>
      </c>
      <c r="J1516" t="str">
        <f t="shared" si="71"/>
        <v>Bereich</v>
      </c>
      <c r="K1516" t="b" cm="1">
        <f t="array" ref="K1516">COUNT(FIND({0,1,2,3,4,5,6,7,8,9},J1516))&gt;0</f>
        <v>0</v>
      </c>
    </row>
    <row r="1517" spans="1:11" x14ac:dyDescent="0.3">
      <c r="A1517" s="1" t="s">
        <v>3630</v>
      </c>
      <c r="B1517" t="s">
        <v>927</v>
      </c>
      <c r="C1517" t="s">
        <v>3631</v>
      </c>
      <c r="D1517">
        <v>1</v>
      </c>
      <c r="E1517" t="s">
        <v>766</v>
      </c>
      <c r="F1517">
        <f>LEN(C1517)-LEN(SUBSTITUTE(C1517,"-",))</f>
        <v>1</v>
      </c>
      <c r="G1517">
        <f t="shared" si="69"/>
        <v>1</v>
      </c>
      <c r="H1517" t="str">
        <f t="shared" si="70"/>
        <v xml:space="preserve"> Vollretoure und Versandkosten bleiben stehen CH</v>
      </c>
      <c r="I1517" t="e">
        <f t="shared" si="71"/>
        <v>#VALUE!</v>
      </c>
      <c r="J1517" t="str">
        <f t="shared" si="71"/>
        <v/>
      </c>
      <c r="K1517" t="b" cm="1">
        <f t="array" ref="K1517">COUNT(FIND({0,1,2,3,4,5,6,7,8,9},J1517))&gt;0</f>
        <v>0</v>
      </c>
    </row>
    <row r="1518" spans="1:11" x14ac:dyDescent="0.3">
      <c r="A1518" s="1" t="s">
        <v>3632</v>
      </c>
      <c r="B1518" t="s">
        <v>927</v>
      </c>
      <c r="C1518" t="s">
        <v>3633</v>
      </c>
      <c r="D1518">
        <v>1</v>
      </c>
      <c r="E1518" t="s">
        <v>766</v>
      </c>
      <c r="F1518">
        <f>LEN(C1518)-LEN(SUBSTITUTE(C1518,"-",))</f>
        <v>1</v>
      </c>
      <c r="G1518">
        <f t="shared" si="69"/>
        <v>1</v>
      </c>
      <c r="H1518" t="str">
        <f t="shared" si="70"/>
        <v>Betrag</v>
      </c>
      <c r="I1518" t="e">
        <f t="shared" si="71"/>
        <v>#VALUE!</v>
      </c>
      <c r="J1518" t="e">
        <f t="shared" si="71"/>
        <v>#VALUE!</v>
      </c>
      <c r="K1518" t="b" cm="1">
        <f t="array" ref="K1518">COUNT(FIND({0,1,2,3,4,5,6,7,8,9},J1518))&gt;0</f>
        <v>0</v>
      </c>
    </row>
    <row r="1519" spans="1:11" x14ac:dyDescent="0.3">
      <c r="A1519" s="1" t="s">
        <v>3634</v>
      </c>
      <c r="B1519" t="s">
        <v>927</v>
      </c>
      <c r="C1519" t="s">
        <v>3635</v>
      </c>
      <c r="D1519">
        <v>1</v>
      </c>
      <c r="E1519" t="s">
        <v>766</v>
      </c>
      <c r="F1519">
        <f>LEN(C1519)-LEN(SUBSTITUTE(C1519,"-",))</f>
        <v>0</v>
      </c>
      <c r="G1519">
        <f t="shared" si="69"/>
        <v>0</v>
      </c>
      <c r="H1519" t="e">
        <f t="shared" si="70"/>
        <v>#VALUE!</v>
      </c>
      <c r="I1519" t="e">
        <f t="shared" si="71"/>
        <v>#VALUE!</v>
      </c>
      <c r="J1519" t="e">
        <f t="shared" si="71"/>
        <v>#VALUE!</v>
      </c>
      <c r="K1519" t="b" cm="1">
        <f t="array" ref="K1519">COUNT(FIND({0,1,2,3,4,5,6,7,8,9},J1519))&gt;0</f>
        <v>0</v>
      </c>
    </row>
    <row r="1520" spans="1:11" x14ac:dyDescent="0.3">
      <c r="A1520" s="1" t="s">
        <v>3636</v>
      </c>
      <c r="B1520" t="s">
        <v>927</v>
      </c>
      <c r="C1520" t="s">
        <v>3637</v>
      </c>
      <c r="D1520">
        <v>1</v>
      </c>
      <c r="E1520" t="s">
        <v>766</v>
      </c>
      <c r="F1520">
        <f>LEN(C1520)-LEN(SUBSTITUTE(C1520,"-",))</f>
        <v>0</v>
      </c>
      <c r="G1520">
        <f t="shared" si="69"/>
        <v>0</v>
      </c>
      <c r="H1520" t="e">
        <f t="shared" si="70"/>
        <v>#VALUE!</v>
      </c>
      <c r="I1520" t="e">
        <f t="shared" si="71"/>
        <v>#VALUE!</v>
      </c>
      <c r="J1520" t="e">
        <f t="shared" si="71"/>
        <v>#VALUE!</v>
      </c>
      <c r="K1520" t="b" cm="1">
        <f t="array" ref="K1520">COUNT(FIND({0,1,2,3,4,5,6,7,8,9},J1520))&gt;0</f>
        <v>0</v>
      </c>
    </row>
    <row r="1521" spans="1:11" x14ac:dyDescent="0.3">
      <c r="A1521" s="1" t="s">
        <v>3638</v>
      </c>
      <c r="B1521" t="s">
        <v>927</v>
      </c>
      <c r="C1521" t="s">
        <v>3639</v>
      </c>
      <c r="D1521">
        <v>1</v>
      </c>
      <c r="E1521" t="s">
        <v>766</v>
      </c>
      <c r="F1521">
        <f>LEN(C1521)-LEN(SUBSTITUTE(C1521,"-",))</f>
        <v>0</v>
      </c>
      <c r="G1521">
        <f t="shared" si="69"/>
        <v>0</v>
      </c>
      <c r="H1521" t="e">
        <f t="shared" si="70"/>
        <v>#VALUE!</v>
      </c>
      <c r="I1521" t="e">
        <f t="shared" si="71"/>
        <v>#VALUE!</v>
      </c>
      <c r="J1521" t="e">
        <f t="shared" si="71"/>
        <v>#VALUE!</v>
      </c>
      <c r="K1521" t="b" cm="1">
        <f t="array" ref="K1521">COUNT(FIND({0,1,2,3,4,5,6,7,8,9},J1521))&gt;0</f>
        <v>0</v>
      </c>
    </row>
    <row r="1522" spans="1:11" x14ac:dyDescent="0.3">
      <c r="A1522" s="1" t="s">
        <v>3640</v>
      </c>
      <c r="B1522" t="s">
        <v>927</v>
      </c>
      <c r="C1522" t="s">
        <v>3641</v>
      </c>
      <c r="D1522">
        <v>1</v>
      </c>
      <c r="E1522" t="s">
        <v>766</v>
      </c>
      <c r="F1522">
        <f>LEN(C1522)-LEN(SUBSTITUTE(C1522,"-",))</f>
        <v>1</v>
      </c>
      <c r="G1522">
        <f t="shared" si="69"/>
        <v>1</v>
      </c>
      <c r="H1522" t="str">
        <f t="shared" si="70"/>
        <v>Packtisch 13/14 falscher Drucker</v>
      </c>
      <c r="I1522" t="e">
        <f t="shared" si="71"/>
        <v>#VALUE!</v>
      </c>
      <c r="J1522" t="str">
        <f t="shared" si="71"/>
        <v>Packtisch</v>
      </c>
      <c r="K1522" t="b" cm="1">
        <f t="array" ref="K1522">COUNT(FIND({0,1,2,3,4,5,6,7,8,9},J1522))&gt;0</f>
        <v>0</v>
      </c>
    </row>
    <row r="1523" spans="1:11" x14ac:dyDescent="0.3">
      <c r="A1523" s="1" t="s">
        <v>3642</v>
      </c>
      <c r="B1523" t="s">
        <v>927</v>
      </c>
      <c r="C1523" t="s">
        <v>3643</v>
      </c>
      <c r="D1523">
        <v>1</v>
      </c>
      <c r="E1523" t="s">
        <v>766</v>
      </c>
      <c r="F1523">
        <f>LEN(C1523)-LEN(SUBSTITUTE(C1523,"-",))</f>
        <v>1</v>
      </c>
      <c r="G1523">
        <f t="shared" si="69"/>
        <v>1</v>
      </c>
      <c r="H1523" t="str">
        <f t="shared" si="70"/>
        <v>Job Lauf</v>
      </c>
      <c r="I1523" t="e">
        <f t="shared" si="71"/>
        <v>#VALUE!</v>
      </c>
      <c r="J1523" t="str">
        <f t="shared" si="71"/>
        <v>Job</v>
      </c>
      <c r="K1523" t="b" cm="1">
        <f t="array" ref="K1523">COUNT(FIND({0,1,2,3,4,5,6,7,8,9},J1523))&gt;0</f>
        <v>0</v>
      </c>
    </row>
    <row r="1524" spans="1:11" x14ac:dyDescent="0.3">
      <c r="A1524" s="1" t="s">
        <v>3644</v>
      </c>
      <c r="B1524" t="s">
        <v>927</v>
      </c>
      <c r="C1524" t="s">
        <v>3645</v>
      </c>
      <c r="D1524">
        <v>1</v>
      </c>
      <c r="E1524" t="s">
        <v>766</v>
      </c>
      <c r="F1524">
        <f>LEN(C1524)-LEN(SUBSTITUTE(C1524,"-",))</f>
        <v>0</v>
      </c>
      <c r="G1524">
        <f t="shared" si="69"/>
        <v>0</v>
      </c>
      <c r="H1524" t="e">
        <f t="shared" si="70"/>
        <v>#VALUE!</v>
      </c>
      <c r="I1524" t="e">
        <f t="shared" si="71"/>
        <v>#VALUE!</v>
      </c>
      <c r="J1524" t="e">
        <f t="shared" si="71"/>
        <v>#VALUE!</v>
      </c>
      <c r="K1524" t="b" cm="1">
        <f t="array" ref="K1524">COUNT(FIND({0,1,2,3,4,5,6,7,8,9},J1524))&gt;0</f>
        <v>0</v>
      </c>
    </row>
    <row r="1525" spans="1:11" x14ac:dyDescent="0.3">
      <c r="A1525" s="1" t="s">
        <v>3646</v>
      </c>
      <c r="B1525" t="s">
        <v>927</v>
      </c>
      <c r="C1525" t="s">
        <v>3647</v>
      </c>
      <c r="D1525">
        <v>1</v>
      </c>
      <c r="E1525" t="s">
        <v>766</v>
      </c>
      <c r="F1525">
        <f>LEN(C1525)-LEN(SUBSTITUTE(C1525,"-",))</f>
        <v>0</v>
      </c>
      <c r="G1525">
        <f t="shared" si="69"/>
        <v>0</v>
      </c>
      <c r="H1525" t="e">
        <f t="shared" si="70"/>
        <v>#VALUE!</v>
      </c>
      <c r="I1525" t="e">
        <f t="shared" si="71"/>
        <v>#VALUE!</v>
      </c>
      <c r="J1525" t="e">
        <f t="shared" si="71"/>
        <v>#VALUE!</v>
      </c>
      <c r="K1525" t="b" cm="1">
        <f t="array" ref="K1525">COUNT(FIND({0,1,2,3,4,5,6,7,8,9},J1525))&gt;0</f>
        <v>0</v>
      </c>
    </row>
    <row r="1526" spans="1:11" x14ac:dyDescent="0.3">
      <c r="A1526" s="1" t="s">
        <v>3648</v>
      </c>
      <c r="B1526" t="s">
        <v>927</v>
      </c>
      <c r="C1526" t="s">
        <v>3649</v>
      </c>
      <c r="D1526">
        <v>1</v>
      </c>
      <c r="E1526" t="s">
        <v>766</v>
      </c>
      <c r="F1526">
        <f>LEN(C1526)-LEN(SUBSTITUTE(C1526,"-",))</f>
        <v>1</v>
      </c>
      <c r="G1526">
        <f t="shared" si="69"/>
        <v>1</v>
      </c>
      <c r="H1526" t="str">
        <f t="shared" si="70"/>
        <v xml:space="preserve"> Waffen können n. komm. werden</v>
      </c>
      <c r="I1526" t="e">
        <f t="shared" si="71"/>
        <v>#VALUE!</v>
      </c>
      <c r="J1526" t="str">
        <f t="shared" si="71"/>
        <v/>
      </c>
      <c r="K1526" t="b" cm="1">
        <f t="array" ref="K1526">COUNT(FIND({0,1,2,3,4,5,6,7,8,9},J1526))&gt;0</f>
        <v>0</v>
      </c>
    </row>
    <row r="1527" spans="1:11" x14ac:dyDescent="0.3">
      <c r="A1527" s="1" t="s">
        <v>3650</v>
      </c>
      <c r="B1527" t="s">
        <v>927</v>
      </c>
      <c r="C1527" t="s">
        <v>3651</v>
      </c>
      <c r="D1527">
        <v>1</v>
      </c>
      <c r="E1527" t="s">
        <v>766</v>
      </c>
      <c r="F1527">
        <f>LEN(C1527)-LEN(SUBSTITUTE(C1527,"-",))</f>
        <v>1</v>
      </c>
      <c r="G1527">
        <f t="shared" si="69"/>
        <v>1</v>
      </c>
      <c r="H1527" t="str">
        <f t="shared" si="70"/>
        <v xml:space="preserve"> Amazon Stornos</v>
      </c>
      <c r="I1527" t="e">
        <f t="shared" si="71"/>
        <v>#VALUE!</v>
      </c>
      <c r="J1527" t="str">
        <f t="shared" si="71"/>
        <v/>
      </c>
      <c r="K1527" t="b" cm="1">
        <f t="array" ref="K1527">COUNT(FIND({0,1,2,3,4,5,6,7,8,9},J1527))&gt;0</f>
        <v>0</v>
      </c>
    </row>
    <row r="1528" spans="1:11" x14ac:dyDescent="0.3">
      <c r="A1528" s="1" t="s">
        <v>3652</v>
      </c>
      <c r="B1528" t="s">
        <v>927</v>
      </c>
      <c r="C1528" t="s">
        <v>3653</v>
      </c>
      <c r="D1528">
        <v>1</v>
      </c>
      <c r="E1528" t="s">
        <v>766</v>
      </c>
      <c r="F1528">
        <f>LEN(C1528)-LEN(SUBSTITUTE(C1528,"-",))</f>
        <v>0</v>
      </c>
      <c r="G1528">
        <f t="shared" si="69"/>
        <v>0</v>
      </c>
      <c r="H1528" t="e">
        <f t="shared" si="70"/>
        <v>#VALUE!</v>
      </c>
      <c r="I1528" t="e">
        <f t="shared" si="71"/>
        <v>#VALUE!</v>
      </c>
      <c r="J1528" t="e">
        <f t="shared" si="71"/>
        <v>#VALUE!</v>
      </c>
      <c r="K1528" t="b" cm="1">
        <f t="array" ref="K1528">COUNT(FIND({0,1,2,3,4,5,6,7,8,9},J1528))&gt;0</f>
        <v>0</v>
      </c>
    </row>
    <row r="1529" spans="1:11" x14ac:dyDescent="0.3">
      <c r="A1529" s="1" t="s">
        <v>3654</v>
      </c>
      <c r="B1529" t="s">
        <v>927</v>
      </c>
      <c r="C1529" t="s">
        <v>3655</v>
      </c>
      <c r="D1529">
        <v>1</v>
      </c>
      <c r="E1529" t="s">
        <v>766</v>
      </c>
      <c r="F1529">
        <f>LEN(C1529)-LEN(SUBSTITUTE(C1529,"-",))</f>
        <v>1</v>
      </c>
      <c r="G1529">
        <f t="shared" si="69"/>
        <v>1</v>
      </c>
      <c r="H1529" t="str">
        <f t="shared" si="70"/>
        <v>Status 04</v>
      </c>
      <c r="I1529" t="e">
        <f t="shared" si="71"/>
        <v>#VALUE!</v>
      </c>
      <c r="J1529" t="str">
        <f t="shared" si="71"/>
        <v>Status</v>
      </c>
      <c r="K1529" t="b" cm="1">
        <f t="array" ref="K1529">COUNT(FIND({0,1,2,3,4,5,6,7,8,9},J1529))&gt;0</f>
        <v>0</v>
      </c>
    </row>
    <row r="1530" spans="1:11" x14ac:dyDescent="0.3">
      <c r="A1530" s="1" t="s">
        <v>3656</v>
      </c>
      <c r="B1530" t="s">
        <v>927</v>
      </c>
      <c r="C1530" t="s">
        <v>3657</v>
      </c>
      <c r="D1530">
        <v>1</v>
      </c>
      <c r="E1530" t="s">
        <v>766</v>
      </c>
      <c r="F1530">
        <f>LEN(C1530)-LEN(SUBSTITUTE(C1530,"-",))</f>
        <v>0</v>
      </c>
      <c r="G1530">
        <f t="shared" si="69"/>
        <v>0</v>
      </c>
      <c r="H1530" t="e">
        <f t="shared" si="70"/>
        <v>#VALUE!</v>
      </c>
      <c r="I1530" t="e">
        <f t="shared" si="71"/>
        <v>#VALUE!</v>
      </c>
      <c r="J1530" t="e">
        <f t="shared" si="71"/>
        <v>#VALUE!</v>
      </c>
      <c r="K1530" t="b" cm="1">
        <f t="array" ref="K1530">COUNT(FIND({0,1,2,3,4,5,6,7,8,9},J1530))&gt;0</f>
        <v>0</v>
      </c>
    </row>
    <row r="1531" spans="1:11" x14ac:dyDescent="0.3">
      <c r="A1531" s="1" t="s">
        <v>3658</v>
      </c>
      <c r="B1531" t="s">
        <v>927</v>
      </c>
      <c r="C1531" t="s">
        <v>3659</v>
      </c>
      <c r="D1531">
        <v>1</v>
      </c>
      <c r="E1531" t="s">
        <v>766</v>
      </c>
      <c r="F1531">
        <f>LEN(C1531)-LEN(SUBSTITUTE(C1531,"-",))</f>
        <v>1</v>
      </c>
      <c r="G1531">
        <f t="shared" si="69"/>
        <v>1</v>
      </c>
      <c r="H1531" t="str">
        <f t="shared" si="70"/>
        <v xml:space="preserve"> ZSD_102 Retourenlabel Nachdruck Direktversand per SA</v>
      </c>
      <c r="I1531" t="e">
        <f t="shared" si="71"/>
        <v>#VALUE!</v>
      </c>
      <c r="J1531" t="str">
        <f t="shared" si="71"/>
        <v/>
      </c>
      <c r="K1531" t="b" cm="1">
        <f t="array" ref="K1531">COUNT(FIND({0,1,2,3,4,5,6,7,8,9},J1531))&gt;0</f>
        <v>0</v>
      </c>
    </row>
    <row r="1532" spans="1:11" x14ac:dyDescent="0.3">
      <c r="A1532" s="1" t="s">
        <v>3660</v>
      </c>
      <c r="B1532" t="s">
        <v>927</v>
      </c>
      <c r="C1532" t="s">
        <v>3661</v>
      </c>
      <c r="D1532">
        <v>1</v>
      </c>
      <c r="E1532" t="s">
        <v>766</v>
      </c>
      <c r="F1532">
        <f>LEN(C1532)-LEN(SUBSTITUTE(C1532,"-",))</f>
        <v>0</v>
      </c>
      <c r="G1532">
        <f t="shared" si="69"/>
        <v>0</v>
      </c>
      <c r="H1532" t="e">
        <f t="shared" si="70"/>
        <v>#VALUE!</v>
      </c>
      <c r="I1532" t="e">
        <f t="shared" si="71"/>
        <v>#VALUE!</v>
      </c>
      <c r="J1532" t="e">
        <f t="shared" si="71"/>
        <v>#VALUE!</v>
      </c>
      <c r="K1532" t="b" cm="1">
        <f t="array" ref="K1532">COUNT(FIND({0,1,2,3,4,5,6,7,8,9},J1532))&gt;0</f>
        <v>0</v>
      </c>
    </row>
    <row r="1533" spans="1:11" x14ac:dyDescent="0.3">
      <c r="A1533" s="1" t="s">
        <v>3662</v>
      </c>
      <c r="B1533" t="s">
        <v>927</v>
      </c>
      <c r="C1533" t="s">
        <v>3663</v>
      </c>
      <c r="D1533">
        <v>1</v>
      </c>
      <c r="E1533" t="s">
        <v>766</v>
      </c>
      <c r="F1533">
        <f>LEN(C1533)-LEN(SUBSTITUTE(C1533,"-",))</f>
        <v>1</v>
      </c>
      <c r="G1533">
        <f t="shared" si="69"/>
        <v>1</v>
      </c>
      <c r="H1533" t="str">
        <f t="shared" si="70"/>
        <v>Nr.</v>
      </c>
      <c r="I1533" t="e">
        <f t="shared" si="71"/>
        <v>#VALUE!</v>
      </c>
      <c r="J1533" t="e">
        <f t="shared" si="71"/>
        <v>#VALUE!</v>
      </c>
      <c r="K1533" t="b" cm="1">
        <f t="array" ref="K1533">COUNT(FIND({0,1,2,3,4,5,6,7,8,9},J1533))&gt;0</f>
        <v>0</v>
      </c>
    </row>
    <row r="1534" spans="1:11" x14ac:dyDescent="0.3">
      <c r="A1534" s="1" t="s">
        <v>3664</v>
      </c>
      <c r="B1534" t="s">
        <v>927</v>
      </c>
      <c r="C1534" t="s">
        <v>3665</v>
      </c>
      <c r="D1534">
        <v>1</v>
      </c>
      <c r="E1534" t="s">
        <v>766</v>
      </c>
      <c r="F1534">
        <f>LEN(C1534)-LEN(SUBSTITUTE(C1534,"-",))</f>
        <v>1</v>
      </c>
      <c r="G1534">
        <f t="shared" si="69"/>
        <v>1</v>
      </c>
      <c r="H1534" t="str">
        <f t="shared" si="70"/>
        <v xml:space="preserve"> Prüfvarianten für ATC</v>
      </c>
      <c r="I1534" t="e">
        <f t="shared" si="71"/>
        <v>#VALUE!</v>
      </c>
      <c r="J1534" t="str">
        <f t="shared" si="71"/>
        <v/>
      </c>
      <c r="K1534" t="b" cm="1">
        <f t="array" ref="K1534">COUNT(FIND({0,1,2,3,4,5,6,7,8,9},J1534))&gt;0</f>
        <v>0</v>
      </c>
    </row>
    <row r="1535" spans="1:11" x14ac:dyDescent="0.3">
      <c r="A1535" s="1" t="s">
        <v>3666</v>
      </c>
      <c r="B1535" t="s">
        <v>927</v>
      </c>
      <c r="C1535" t="s">
        <v>3667</v>
      </c>
      <c r="D1535">
        <v>1</v>
      </c>
      <c r="E1535" t="s">
        <v>766</v>
      </c>
      <c r="F1535">
        <f>LEN(C1535)-LEN(SUBSTITUTE(C1535,"-",))</f>
        <v>2</v>
      </c>
      <c r="G1535">
        <f t="shared" si="69"/>
        <v>2</v>
      </c>
      <c r="H1535" t="str">
        <f t="shared" si="70"/>
        <v xml:space="preserve"> Auftrag</v>
      </c>
      <c r="I1535" t="e">
        <f t="shared" si="71"/>
        <v>#VALUE!</v>
      </c>
      <c r="J1535" t="str">
        <f t="shared" si="71"/>
        <v/>
      </c>
      <c r="K1535" t="b" cm="1">
        <f t="array" ref="K1535">COUNT(FIND({0,1,2,3,4,5,6,7,8,9},J1535))&gt;0</f>
        <v>0</v>
      </c>
    </row>
    <row r="1536" spans="1:11" x14ac:dyDescent="0.3">
      <c r="A1536" s="1" t="s">
        <v>3668</v>
      </c>
      <c r="B1536" t="s">
        <v>927</v>
      </c>
      <c r="C1536" t="s">
        <v>3669</v>
      </c>
      <c r="D1536">
        <v>1</v>
      </c>
      <c r="E1536" t="s">
        <v>766</v>
      </c>
      <c r="F1536">
        <f>LEN(C1536)-LEN(SUBSTITUTE(C1536,"-",))</f>
        <v>0</v>
      </c>
      <c r="G1536">
        <f t="shared" si="69"/>
        <v>0</v>
      </c>
      <c r="H1536" t="e">
        <f t="shared" si="70"/>
        <v>#VALUE!</v>
      </c>
      <c r="I1536" t="e">
        <f t="shared" si="71"/>
        <v>#VALUE!</v>
      </c>
      <c r="J1536" t="e">
        <f t="shared" si="71"/>
        <v>#VALUE!</v>
      </c>
      <c r="K1536" t="b" cm="1">
        <f t="array" ref="K1536">COUNT(FIND({0,1,2,3,4,5,6,7,8,9},J1536))&gt;0</f>
        <v>0</v>
      </c>
    </row>
    <row r="1537" spans="1:11" x14ac:dyDescent="0.3">
      <c r="A1537" s="1" t="s">
        <v>3670</v>
      </c>
      <c r="B1537" t="s">
        <v>927</v>
      </c>
      <c r="C1537" t="s">
        <v>3671</v>
      </c>
      <c r="D1537">
        <v>1</v>
      </c>
      <c r="E1537" t="s">
        <v>766</v>
      </c>
      <c r="F1537">
        <f>LEN(C1537)-LEN(SUBSTITUTE(C1537,"-",))</f>
        <v>1</v>
      </c>
      <c r="G1537">
        <f t="shared" si="69"/>
        <v>1</v>
      </c>
      <c r="H1537" t="str">
        <f t="shared" si="70"/>
        <v>Liefersperre 09 wird im Kundenstamm automatisch hinterlegt</v>
      </c>
      <c r="I1537" t="e">
        <f t="shared" si="71"/>
        <v>#VALUE!</v>
      </c>
      <c r="J1537" t="str">
        <f t="shared" si="71"/>
        <v>Liefersperre</v>
      </c>
      <c r="K1537" t="b" cm="1">
        <f t="array" ref="K1537">COUNT(FIND({0,1,2,3,4,5,6,7,8,9},J1537))&gt;0</f>
        <v>0</v>
      </c>
    </row>
    <row r="1538" spans="1:11" x14ac:dyDescent="0.3">
      <c r="A1538" s="1" t="s">
        <v>3672</v>
      </c>
      <c r="B1538" t="s">
        <v>927</v>
      </c>
      <c r="C1538" t="s">
        <v>3673</v>
      </c>
      <c r="D1538">
        <v>1</v>
      </c>
      <c r="E1538" t="s">
        <v>766</v>
      </c>
      <c r="F1538">
        <f>LEN(C1538)-LEN(SUBSTITUTE(C1538,"-",))</f>
        <v>2</v>
      </c>
      <c r="G1538">
        <f t="shared" si="69"/>
        <v>2</v>
      </c>
      <c r="H1538" t="str">
        <f t="shared" si="70"/>
        <v>Ids</v>
      </c>
      <c r="I1538" t="e">
        <f t="shared" si="71"/>
        <v>#VALUE!</v>
      </c>
      <c r="J1538" t="e">
        <f t="shared" si="71"/>
        <v>#VALUE!</v>
      </c>
      <c r="K1538" t="b" cm="1">
        <f t="array" ref="K1538">COUNT(FIND({0,1,2,3,4,5,6,7,8,9},J1538))&gt;0</f>
        <v>0</v>
      </c>
    </row>
    <row r="1539" spans="1:11" x14ac:dyDescent="0.3">
      <c r="A1539" s="1" t="s">
        <v>3674</v>
      </c>
      <c r="B1539" t="s">
        <v>927</v>
      </c>
      <c r="C1539" t="s">
        <v>3675</v>
      </c>
      <c r="D1539">
        <v>1</v>
      </c>
      <c r="E1539" t="s">
        <v>766</v>
      </c>
      <c r="F1539">
        <f>LEN(C1539)-LEN(SUBSTITUTE(C1539,"-",))</f>
        <v>1</v>
      </c>
      <c r="G1539">
        <f t="shared" ref="G1539:G1602" si="72">IF(F1539&gt;1,2,F1539)</f>
        <v>1</v>
      </c>
      <c r="H1539" t="str">
        <f t="shared" ref="H1539:H1602" si="73">RIGHT($C1539,LEN($C1539)-SEARCH("#",SUBSTITUTE($C1539,"-","#",G1539)))</f>
        <v xml:space="preserve"> LF / LA</v>
      </c>
      <c r="I1539" t="e">
        <f t="shared" ref="I1539:J1602" si="74">LEFT(G1539,SEARCH(" ",G1539,1)-1)</f>
        <v>#VALUE!</v>
      </c>
      <c r="J1539" t="str">
        <f t="shared" si="74"/>
        <v/>
      </c>
      <c r="K1539" t="b" cm="1">
        <f t="array" ref="K1539">COUNT(FIND({0,1,2,3,4,5,6,7,8,9},J1539))&gt;0</f>
        <v>0</v>
      </c>
    </row>
    <row r="1540" spans="1:11" x14ac:dyDescent="0.3">
      <c r="A1540" s="1" t="s">
        <v>3676</v>
      </c>
      <c r="B1540" t="s">
        <v>927</v>
      </c>
      <c r="C1540" t="s">
        <v>3677</v>
      </c>
      <c r="D1540">
        <v>1</v>
      </c>
      <c r="E1540" t="s">
        <v>766</v>
      </c>
      <c r="F1540">
        <f>LEN(C1540)-LEN(SUBSTITUTE(C1540,"-",))</f>
        <v>0</v>
      </c>
      <c r="G1540">
        <f t="shared" si="72"/>
        <v>0</v>
      </c>
      <c r="H1540" t="e">
        <f t="shared" si="73"/>
        <v>#VALUE!</v>
      </c>
      <c r="I1540" t="e">
        <f t="shared" si="74"/>
        <v>#VALUE!</v>
      </c>
      <c r="J1540" t="e">
        <f t="shared" si="74"/>
        <v>#VALUE!</v>
      </c>
      <c r="K1540" t="b" cm="1">
        <f t="array" ref="K1540">COUNT(FIND({0,1,2,3,4,5,6,7,8,9},J1540))&gt;0</f>
        <v>0</v>
      </c>
    </row>
    <row r="1541" spans="1:11" x14ac:dyDescent="0.3">
      <c r="A1541" s="1" t="s">
        <v>3678</v>
      </c>
      <c r="B1541" t="s">
        <v>927</v>
      </c>
      <c r="C1541" t="s">
        <v>3679</v>
      </c>
      <c r="D1541">
        <v>1</v>
      </c>
      <c r="E1541" t="s">
        <v>766</v>
      </c>
      <c r="F1541">
        <f>LEN(C1541)-LEN(SUBSTITUTE(C1541,"-",))</f>
        <v>1</v>
      </c>
      <c r="G1541">
        <f t="shared" si="72"/>
        <v>1</v>
      </c>
      <c r="H1541" t="str">
        <f t="shared" si="73"/>
        <v>Shopaussage fehlerhaft</v>
      </c>
      <c r="I1541" t="e">
        <f t="shared" si="74"/>
        <v>#VALUE!</v>
      </c>
      <c r="J1541" t="str">
        <f t="shared" si="74"/>
        <v>Shopaussage</v>
      </c>
      <c r="K1541" t="b" cm="1">
        <f t="array" ref="K1541">COUNT(FIND({0,1,2,3,4,5,6,7,8,9},J1541))&gt;0</f>
        <v>0</v>
      </c>
    </row>
    <row r="1542" spans="1:11" x14ac:dyDescent="0.3">
      <c r="A1542" s="1" t="s">
        <v>3680</v>
      </c>
      <c r="B1542" t="s">
        <v>927</v>
      </c>
      <c r="C1542" t="s">
        <v>3681</v>
      </c>
      <c r="D1542">
        <v>1</v>
      </c>
      <c r="E1542" t="s">
        <v>766</v>
      </c>
      <c r="F1542">
        <f>LEN(C1542)-LEN(SUBSTITUTE(C1542,"-",))</f>
        <v>0</v>
      </c>
      <c r="G1542">
        <f t="shared" si="72"/>
        <v>0</v>
      </c>
      <c r="H1542" t="e">
        <f t="shared" si="73"/>
        <v>#VALUE!</v>
      </c>
      <c r="I1542" t="e">
        <f t="shared" si="74"/>
        <v>#VALUE!</v>
      </c>
      <c r="J1542" t="e">
        <f t="shared" si="74"/>
        <v>#VALUE!</v>
      </c>
      <c r="K1542" t="b" cm="1">
        <f t="array" ref="K1542">COUNT(FIND({0,1,2,3,4,5,6,7,8,9},J1542))&gt;0</f>
        <v>0</v>
      </c>
    </row>
    <row r="1543" spans="1:11" x14ac:dyDescent="0.3">
      <c r="A1543" s="1" t="s">
        <v>3682</v>
      </c>
      <c r="B1543" t="s">
        <v>927</v>
      </c>
      <c r="C1543" t="s">
        <v>3683</v>
      </c>
      <c r="D1543">
        <v>1</v>
      </c>
      <c r="E1543" t="s">
        <v>766</v>
      </c>
      <c r="F1543">
        <f>LEN(C1543)-LEN(SUBSTITUTE(C1543,"-",))</f>
        <v>0</v>
      </c>
      <c r="G1543">
        <f t="shared" si="72"/>
        <v>0</v>
      </c>
      <c r="H1543" t="e">
        <f t="shared" si="73"/>
        <v>#VALUE!</v>
      </c>
      <c r="I1543" t="e">
        <f t="shared" si="74"/>
        <v>#VALUE!</v>
      </c>
      <c r="J1543" t="e">
        <f t="shared" si="74"/>
        <v>#VALUE!</v>
      </c>
      <c r="K1543" t="b" cm="1">
        <f t="array" ref="K1543">COUNT(FIND({0,1,2,3,4,5,6,7,8,9},J1543))&gt;0</f>
        <v>0</v>
      </c>
    </row>
    <row r="1544" spans="1:11" x14ac:dyDescent="0.3">
      <c r="A1544" s="1" t="s">
        <v>3684</v>
      </c>
      <c r="B1544" t="s">
        <v>927</v>
      </c>
      <c r="C1544" t="s">
        <v>3685</v>
      </c>
      <c r="D1544">
        <v>1</v>
      </c>
      <c r="E1544" t="s">
        <v>766</v>
      </c>
      <c r="F1544">
        <f>LEN(C1544)-LEN(SUBSTITUTE(C1544,"-",))</f>
        <v>1</v>
      </c>
      <c r="G1544">
        <f t="shared" si="72"/>
        <v>1</v>
      </c>
      <c r="H1544" t="str">
        <f t="shared" si="73"/>
        <v xml:space="preserve"> Otto IDOC Bearbeitung bei gesperrten Kunden</v>
      </c>
      <c r="I1544" t="e">
        <f t="shared" si="74"/>
        <v>#VALUE!</v>
      </c>
      <c r="J1544" t="str">
        <f t="shared" si="74"/>
        <v/>
      </c>
      <c r="K1544" t="b" cm="1">
        <f t="array" ref="K1544">COUNT(FIND({0,1,2,3,4,5,6,7,8,9},J1544))&gt;0</f>
        <v>0</v>
      </c>
    </row>
    <row r="1545" spans="1:11" x14ac:dyDescent="0.3">
      <c r="A1545" s="1" t="s">
        <v>3686</v>
      </c>
      <c r="B1545" t="s">
        <v>927</v>
      </c>
      <c r="C1545" t="s">
        <v>3687</v>
      </c>
      <c r="D1545">
        <v>1</v>
      </c>
      <c r="E1545" t="s">
        <v>766</v>
      </c>
      <c r="F1545">
        <f>LEN(C1545)-LEN(SUBSTITUTE(C1545,"-",))</f>
        <v>0</v>
      </c>
      <c r="G1545">
        <f t="shared" si="72"/>
        <v>0</v>
      </c>
      <c r="H1545" t="e">
        <f t="shared" si="73"/>
        <v>#VALUE!</v>
      </c>
      <c r="I1545" t="e">
        <f t="shared" si="74"/>
        <v>#VALUE!</v>
      </c>
      <c r="J1545" t="e">
        <f t="shared" si="74"/>
        <v>#VALUE!</v>
      </c>
      <c r="K1545" t="b" cm="1">
        <f t="array" ref="K1545">COUNT(FIND({0,1,2,3,4,5,6,7,8,9},J1545))&gt;0</f>
        <v>0</v>
      </c>
    </row>
    <row r="1546" spans="1:11" x14ac:dyDescent="0.3">
      <c r="A1546" s="1" t="s">
        <v>3688</v>
      </c>
      <c r="B1546" t="s">
        <v>927</v>
      </c>
      <c r="C1546" t="s">
        <v>3689</v>
      </c>
      <c r="D1546">
        <v>1</v>
      </c>
      <c r="E1546" t="s">
        <v>766</v>
      </c>
      <c r="F1546">
        <f>LEN(C1546)-LEN(SUBSTITUTE(C1546,"-",))</f>
        <v>1</v>
      </c>
      <c r="G1546">
        <f t="shared" si="72"/>
        <v>1</v>
      </c>
      <c r="H1546" t="str">
        <f t="shared" si="73"/>
        <v>Jagdsscheine</v>
      </c>
      <c r="I1546" t="e">
        <f t="shared" si="74"/>
        <v>#VALUE!</v>
      </c>
      <c r="J1546" t="e">
        <f t="shared" si="74"/>
        <v>#VALUE!</v>
      </c>
      <c r="K1546" t="b" cm="1">
        <f t="array" ref="K1546">COUNT(FIND({0,1,2,3,4,5,6,7,8,9},J1546))&gt;0</f>
        <v>0</v>
      </c>
    </row>
    <row r="1547" spans="1:11" x14ac:dyDescent="0.3">
      <c r="A1547" s="1" t="s">
        <v>3690</v>
      </c>
      <c r="B1547" t="s">
        <v>927</v>
      </c>
      <c r="C1547" t="s">
        <v>118</v>
      </c>
      <c r="D1547">
        <v>1</v>
      </c>
      <c r="E1547" t="s">
        <v>766</v>
      </c>
      <c r="F1547">
        <f>LEN(C1547)-LEN(SUBSTITUTE(C1547,"-",))</f>
        <v>0</v>
      </c>
      <c r="G1547">
        <f t="shared" si="72"/>
        <v>0</v>
      </c>
      <c r="H1547" t="e">
        <f t="shared" si="73"/>
        <v>#VALUE!</v>
      </c>
      <c r="I1547" t="e">
        <f t="shared" si="74"/>
        <v>#VALUE!</v>
      </c>
      <c r="J1547" t="e">
        <f t="shared" si="74"/>
        <v>#VALUE!</v>
      </c>
      <c r="K1547" t="b" cm="1">
        <f t="array" ref="K1547">COUNT(FIND({0,1,2,3,4,5,6,7,8,9},J1547))&gt;0</f>
        <v>0</v>
      </c>
    </row>
    <row r="1548" spans="1:11" x14ac:dyDescent="0.3">
      <c r="A1548" s="1" t="s">
        <v>3691</v>
      </c>
      <c r="B1548" t="s">
        <v>927</v>
      </c>
      <c r="C1548" t="s">
        <v>3692</v>
      </c>
      <c r="D1548">
        <v>1</v>
      </c>
      <c r="E1548" t="s">
        <v>766</v>
      </c>
      <c r="F1548">
        <f>LEN(C1548)-LEN(SUBSTITUTE(C1548,"-",))</f>
        <v>0</v>
      </c>
      <c r="G1548">
        <f t="shared" si="72"/>
        <v>0</v>
      </c>
      <c r="H1548" t="e">
        <f t="shared" si="73"/>
        <v>#VALUE!</v>
      </c>
      <c r="I1548" t="e">
        <f t="shared" si="74"/>
        <v>#VALUE!</v>
      </c>
      <c r="J1548" t="e">
        <f t="shared" si="74"/>
        <v>#VALUE!</v>
      </c>
      <c r="K1548" t="b" cm="1">
        <f t="array" ref="K1548">COUNT(FIND({0,1,2,3,4,5,6,7,8,9},J1548))&gt;0</f>
        <v>0</v>
      </c>
    </row>
    <row r="1549" spans="1:11" x14ac:dyDescent="0.3">
      <c r="A1549" s="1" t="s">
        <v>3693</v>
      </c>
      <c r="B1549" t="s">
        <v>927</v>
      </c>
      <c r="C1549" t="s">
        <v>3694</v>
      </c>
      <c r="D1549">
        <v>1</v>
      </c>
      <c r="E1549" t="s">
        <v>766</v>
      </c>
      <c r="F1549">
        <f>LEN(C1549)-LEN(SUBSTITUTE(C1549,"-",))</f>
        <v>0</v>
      </c>
      <c r="G1549">
        <f t="shared" si="72"/>
        <v>0</v>
      </c>
      <c r="H1549" t="e">
        <f t="shared" si="73"/>
        <v>#VALUE!</v>
      </c>
      <c r="I1549" t="e">
        <f t="shared" si="74"/>
        <v>#VALUE!</v>
      </c>
      <c r="J1549" t="e">
        <f t="shared" si="74"/>
        <v>#VALUE!</v>
      </c>
      <c r="K1549" t="b" cm="1">
        <f t="array" ref="K1549">COUNT(FIND({0,1,2,3,4,5,6,7,8,9},J1549))&gt;0</f>
        <v>0</v>
      </c>
    </row>
    <row r="1550" spans="1:11" x14ac:dyDescent="0.3">
      <c r="A1550" s="1" t="s">
        <v>3695</v>
      </c>
      <c r="B1550" t="s">
        <v>927</v>
      </c>
      <c r="C1550" t="s">
        <v>3696</v>
      </c>
      <c r="D1550">
        <v>1</v>
      </c>
      <c r="E1550" t="s">
        <v>766</v>
      </c>
      <c r="F1550">
        <f>LEN(C1550)-LEN(SUBSTITUTE(C1550,"-",))</f>
        <v>0</v>
      </c>
      <c r="G1550">
        <f t="shared" si="72"/>
        <v>0</v>
      </c>
      <c r="H1550" t="e">
        <f t="shared" si="73"/>
        <v>#VALUE!</v>
      </c>
      <c r="I1550" t="e">
        <f t="shared" si="74"/>
        <v>#VALUE!</v>
      </c>
      <c r="J1550" t="e">
        <f t="shared" si="74"/>
        <v>#VALUE!</v>
      </c>
      <c r="K1550" t="b" cm="1">
        <f t="array" ref="K1550">COUNT(FIND({0,1,2,3,4,5,6,7,8,9},J1550))&gt;0</f>
        <v>0</v>
      </c>
    </row>
    <row r="1551" spans="1:11" x14ac:dyDescent="0.3">
      <c r="A1551" s="1" t="s">
        <v>3697</v>
      </c>
      <c r="B1551" t="s">
        <v>927</v>
      </c>
      <c r="C1551" t="s">
        <v>3698</v>
      </c>
      <c r="D1551">
        <v>1</v>
      </c>
      <c r="E1551" t="s">
        <v>766</v>
      </c>
      <c r="F1551">
        <f>LEN(C1551)-LEN(SUBSTITUTE(C1551,"-",))</f>
        <v>1</v>
      </c>
      <c r="G1551">
        <f t="shared" si="72"/>
        <v>1</v>
      </c>
      <c r="H1551" t="str">
        <f t="shared" si="73"/>
        <v xml:space="preserve"> Anpassung Liste zsd_005</v>
      </c>
      <c r="I1551" t="e">
        <f t="shared" si="74"/>
        <v>#VALUE!</v>
      </c>
      <c r="J1551" t="str">
        <f t="shared" si="74"/>
        <v/>
      </c>
      <c r="K1551" t="b" cm="1">
        <f t="array" ref="K1551">COUNT(FIND({0,1,2,3,4,5,6,7,8,9},J1551))&gt;0</f>
        <v>0</v>
      </c>
    </row>
    <row r="1552" spans="1:11" x14ac:dyDescent="0.3">
      <c r="A1552" s="1" t="s">
        <v>3699</v>
      </c>
      <c r="B1552" t="s">
        <v>927</v>
      </c>
      <c r="C1552" t="s">
        <v>3700</v>
      </c>
      <c r="D1552">
        <v>1</v>
      </c>
      <c r="E1552" t="s">
        <v>766</v>
      </c>
      <c r="F1552">
        <f>LEN(C1552)-LEN(SUBSTITUTE(C1552,"-",))</f>
        <v>1</v>
      </c>
      <c r="G1552">
        <f t="shared" si="72"/>
        <v>1</v>
      </c>
      <c r="H1552" t="str">
        <f t="shared" si="73"/>
        <v xml:space="preserve"> Otto Kd. Nr. in den Masken löschen</v>
      </c>
      <c r="I1552" t="e">
        <f t="shared" si="74"/>
        <v>#VALUE!</v>
      </c>
      <c r="J1552" t="str">
        <f t="shared" si="74"/>
        <v/>
      </c>
      <c r="K1552" t="b" cm="1">
        <f t="array" ref="K1552">COUNT(FIND({0,1,2,3,4,5,6,7,8,9},J1552))&gt;0</f>
        <v>0</v>
      </c>
    </row>
    <row r="1553" spans="1:11" x14ac:dyDescent="0.3">
      <c r="A1553" s="1" t="s">
        <v>3701</v>
      </c>
      <c r="B1553" t="s">
        <v>927</v>
      </c>
      <c r="C1553" t="s">
        <v>3702</v>
      </c>
      <c r="D1553">
        <v>1</v>
      </c>
      <c r="E1553" t="s">
        <v>766</v>
      </c>
      <c r="F1553">
        <f>LEN(C1553)-LEN(SUBSTITUTE(C1553,"-",))</f>
        <v>0</v>
      </c>
      <c r="G1553">
        <f t="shared" si="72"/>
        <v>0</v>
      </c>
      <c r="H1553" t="e">
        <f t="shared" si="73"/>
        <v>#VALUE!</v>
      </c>
      <c r="I1553" t="e">
        <f t="shared" si="74"/>
        <v>#VALUE!</v>
      </c>
      <c r="J1553" t="e">
        <f t="shared" si="74"/>
        <v>#VALUE!</v>
      </c>
      <c r="K1553" t="b" cm="1">
        <f t="array" ref="K1553">COUNT(FIND({0,1,2,3,4,5,6,7,8,9},J1553))&gt;0</f>
        <v>0</v>
      </c>
    </row>
    <row r="1554" spans="1:11" x14ac:dyDescent="0.3">
      <c r="A1554" s="1" t="s">
        <v>3703</v>
      </c>
      <c r="B1554" t="s">
        <v>927</v>
      </c>
      <c r="C1554" t="s">
        <v>3704</v>
      </c>
      <c r="D1554">
        <v>1</v>
      </c>
      <c r="E1554" t="s">
        <v>766</v>
      </c>
      <c r="F1554">
        <f>LEN(C1554)-LEN(SUBSTITUTE(C1554,"-",))</f>
        <v>0</v>
      </c>
      <c r="G1554">
        <f t="shared" si="72"/>
        <v>0</v>
      </c>
      <c r="H1554" t="e">
        <f t="shared" si="73"/>
        <v>#VALUE!</v>
      </c>
      <c r="I1554" t="e">
        <f t="shared" si="74"/>
        <v>#VALUE!</v>
      </c>
      <c r="J1554" t="e">
        <f t="shared" si="74"/>
        <v>#VALUE!</v>
      </c>
      <c r="K1554" t="b" cm="1">
        <f t="array" ref="K1554">COUNT(FIND({0,1,2,3,4,5,6,7,8,9},J1554))&gt;0</f>
        <v>0</v>
      </c>
    </row>
    <row r="1555" spans="1:11" x14ac:dyDescent="0.3">
      <c r="A1555" s="1" t="s">
        <v>3705</v>
      </c>
      <c r="B1555" t="s">
        <v>927</v>
      </c>
      <c r="C1555" t="s">
        <v>3706</v>
      </c>
      <c r="D1555">
        <v>1</v>
      </c>
      <c r="E1555" t="s">
        <v>766</v>
      </c>
      <c r="F1555">
        <f>LEN(C1555)-LEN(SUBSTITUTE(C1555,"-",))</f>
        <v>0</v>
      </c>
      <c r="G1555">
        <f t="shared" si="72"/>
        <v>0</v>
      </c>
      <c r="H1555" t="e">
        <f t="shared" si="73"/>
        <v>#VALUE!</v>
      </c>
      <c r="I1555" t="e">
        <f t="shared" si="74"/>
        <v>#VALUE!</v>
      </c>
      <c r="J1555" t="e">
        <f t="shared" si="74"/>
        <v>#VALUE!</v>
      </c>
      <c r="K1555" t="b" cm="1">
        <f t="array" ref="K1555">COUNT(FIND({0,1,2,3,4,5,6,7,8,9},J1555))&gt;0</f>
        <v>0</v>
      </c>
    </row>
    <row r="1556" spans="1:11" x14ac:dyDescent="0.3">
      <c r="A1556" s="1" t="s">
        <v>3707</v>
      </c>
      <c r="B1556" t="s">
        <v>927</v>
      </c>
      <c r="C1556" t="s">
        <v>3708</v>
      </c>
      <c r="D1556">
        <v>1</v>
      </c>
      <c r="E1556" t="s">
        <v>766</v>
      </c>
      <c r="F1556">
        <f>LEN(C1556)-LEN(SUBSTITUTE(C1556,"-",))</f>
        <v>0</v>
      </c>
      <c r="G1556">
        <f t="shared" si="72"/>
        <v>0</v>
      </c>
      <c r="H1556" t="e">
        <f t="shared" si="73"/>
        <v>#VALUE!</v>
      </c>
      <c r="I1556" t="e">
        <f t="shared" si="74"/>
        <v>#VALUE!</v>
      </c>
      <c r="J1556" t="e">
        <f t="shared" si="74"/>
        <v>#VALUE!</v>
      </c>
      <c r="K1556" t="b" cm="1">
        <f t="array" ref="K1556">COUNT(FIND({0,1,2,3,4,5,6,7,8,9},J1556))&gt;0</f>
        <v>0</v>
      </c>
    </row>
    <row r="1557" spans="1:11" x14ac:dyDescent="0.3">
      <c r="A1557" s="1" t="s">
        <v>3709</v>
      </c>
      <c r="B1557" t="s">
        <v>927</v>
      </c>
      <c r="C1557" t="s">
        <v>3710</v>
      </c>
      <c r="D1557">
        <v>1</v>
      </c>
      <c r="E1557" t="s">
        <v>766</v>
      </c>
      <c r="F1557">
        <f>LEN(C1557)-LEN(SUBSTITUTE(C1557,"-",))</f>
        <v>0</v>
      </c>
      <c r="G1557">
        <f t="shared" si="72"/>
        <v>0</v>
      </c>
      <c r="H1557" t="e">
        <f t="shared" si="73"/>
        <v>#VALUE!</v>
      </c>
      <c r="I1557" t="e">
        <f t="shared" si="74"/>
        <v>#VALUE!</v>
      </c>
      <c r="J1557" t="e">
        <f t="shared" si="74"/>
        <v>#VALUE!</v>
      </c>
      <c r="K1557" t="b" cm="1">
        <f t="array" ref="K1557">COUNT(FIND({0,1,2,3,4,5,6,7,8,9},J1557))&gt;0</f>
        <v>0</v>
      </c>
    </row>
    <row r="1558" spans="1:11" x14ac:dyDescent="0.3">
      <c r="A1558" s="1" t="s">
        <v>3711</v>
      </c>
      <c r="B1558" t="s">
        <v>927</v>
      </c>
      <c r="C1558" t="s">
        <v>3712</v>
      </c>
      <c r="D1558">
        <v>1</v>
      </c>
      <c r="E1558" t="s">
        <v>766</v>
      </c>
      <c r="F1558">
        <f>LEN(C1558)-LEN(SUBSTITUTE(C1558,"-",))</f>
        <v>2</v>
      </c>
      <c r="G1558">
        <f t="shared" si="72"/>
        <v>2</v>
      </c>
      <c r="H1558" t="str">
        <f t="shared" si="73"/>
        <v xml:space="preserve"> VSK frei und SPAR Aktion ziehen falschen Preis</v>
      </c>
      <c r="I1558" t="e">
        <f t="shared" si="74"/>
        <v>#VALUE!</v>
      </c>
      <c r="J1558" t="str">
        <f t="shared" si="74"/>
        <v/>
      </c>
      <c r="K1558" t="b" cm="1">
        <f t="array" ref="K1558">COUNT(FIND({0,1,2,3,4,5,6,7,8,9},J1558))&gt;0</f>
        <v>0</v>
      </c>
    </row>
    <row r="1559" spans="1:11" x14ac:dyDescent="0.3">
      <c r="A1559" s="1" t="s">
        <v>3713</v>
      </c>
      <c r="B1559" t="s">
        <v>927</v>
      </c>
      <c r="C1559" t="s">
        <v>3714</v>
      </c>
      <c r="D1559">
        <v>1</v>
      </c>
      <c r="E1559" t="s">
        <v>766</v>
      </c>
      <c r="F1559">
        <f>LEN(C1559)-LEN(SUBSTITUTE(C1559,"-",))</f>
        <v>2</v>
      </c>
      <c r="G1559">
        <f t="shared" si="72"/>
        <v>2</v>
      </c>
      <c r="H1559" t="str">
        <f t="shared" si="73"/>
        <v>Adresse hängt an vielen Kunden</v>
      </c>
      <c r="I1559" t="e">
        <f t="shared" si="74"/>
        <v>#VALUE!</v>
      </c>
      <c r="J1559" t="str">
        <f t="shared" si="74"/>
        <v>Adresse</v>
      </c>
      <c r="K1559" t="b" cm="1">
        <f t="array" ref="K1559">COUNT(FIND({0,1,2,3,4,5,6,7,8,9},J1559))&gt;0</f>
        <v>0</v>
      </c>
    </row>
    <row r="1560" spans="1:11" x14ac:dyDescent="0.3">
      <c r="A1560" s="1" t="s">
        <v>3715</v>
      </c>
      <c r="B1560" t="s">
        <v>927</v>
      </c>
      <c r="C1560" t="s">
        <v>3716</v>
      </c>
      <c r="D1560">
        <v>1</v>
      </c>
      <c r="E1560" t="s">
        <v>766</v>
      </c>
      <c r="F1560">
        <f>LEN(C1560)-LEN(SUBSTITUTE(C1560,"-",))</f>
        <v>0</v>
      </c>
      <c r="G1560">
        <f t="shared" si="72"/>
        <v>0</v>
      </c>
      <c r="H1560" t="e">
        <f t="shared" si="73"/>
        <v>#VALUE!</v>
      </c>
      <c r="I1560" t="e">
        <f t="shared" si="74"/>
        <v>#VALUE!</v>
      </c>
      <c r="J1560" t="e">
        <f t="shared" si="74"/>
        <v>#VALUE!</v>
      </c>
      <c r="K1560" t="b" cm="1">
        <f t="array" ref="K1560">COUNT(FIND({0,1,2,3,4,5,6,7,8,9},J1560))&gt;0</f>
        <v>0</v>
      </c>
    </row>
    <row r="1561" spans="1:11" x14ac:dyDescent="0.3">
      <c r="A1561" s="1" t="s">
        <v>3717</v>
      </c>
      <c r="B1561" t="s">
        <v>927</v>
      </c>
      <c r="C1561" t="s">
        <v>3718</v>
      </c>
      <c r="D1561">
        <v>1</v>
      </c>
      <c r="E1561" t="s">
        <v>766</v>
      </c>
      <c r="F1561">
        <f>LEN(C1561)-LEN(SUBSTITUTE(C1561,"-",))</f>
        <v>1</v>
      </c>
      <c r="G1561">
        <f t="shared" si="72"/>
        <v>1</v>
      </c>
      <c r="H1561" t="str">
        <f t="shared" si="73"/>
        <v>Übergabe der Daten an Cavok</v>
      </c>
      <c r="I1561" t="e">
        <f t="shared" si="74"/>
        <v>#VALUE!</v>
      </c>
      <c r="J1561" t="str">
        <f t="shared" si="74"/>
        <v>Übergabe</v>
      </c>
      <c r="K1561" t="b" cm="1">
        <f t="array" ref="K1561">COUNT(FIND({0,1,2,3,4,5,6,7,8,9},J1561))&gt;0</f>
        <v>0</v>
      </c>
    </row>
    <row r="1562" spans="1:11" x14ac:dyDescent="0.3">
      <c r="A1562" s="1" t="s">
        <v>3719</v>
      </c>
      <c r="B1562" t="s">
        <v>927</v>
      </c>
      <c r="C1562" t="s">
        <v>3720</v>
      </c>
      <c r="D1562">
        <v>1</v>
      </c>
      <c r="E1562" t="s">
        <v>766</v>
      </c>
      <c r="F1562">
        <f>LEN(C1562)-LEN(SUBSTITUTE(C1562,"-",))</f>
        <v>1</v>
      </c>
      <c r="G1562">
        <f t="shared" si="72"/>
        <v>1</v>
      </c>
      <c r="H1562" t="str">
        <f t="shared" si="73"/>
        <v>Optimierung Push Delta Abgleich</v>
      </c>
      <c r="I1562" t="e">
        <f t="shared" si="74"/>
        <v>#VALUE!</v>
      </c>
      <c r="J1562" t="str">
        <f t="shared" si="74"/>
        <v>Optimierung</v>
      </c>
      <c r="K1562" t="b" cm="1">
        <f t="array" ref="K1562">COUNT(FIND({0,1,2,3,4,5,6,7,8,9},J1562))&gt;0</f>
        <v>0</v>
      </c>
    </row>
    <row r="1563" spans="1:11" x14ac:dyDescent="0.3">
      <c r="A1563" s="1" t="s">
        <v>3721</v>
      </c>
      <c r="B1563" t="s">
        <v>927</v>
      </c>
      <c r="C1563" t="s">
        <v>3722</v>
      </c>
      <c r="D1563">
        <v>1</v>
      </c>
      <c r="E1563" t="s">
        <v>766</v>
      </c>
      <c r="F1563">
        <f>LEN(C1563)-LEN(SUBSTITUTE(C1563,"-",))</f>
        <v>0</v>
      </c>
      <c r="G1563">
        <f t="shared" si="72"/>
        <v>0</v>
      </c>
      <c r="H1563" t="e">
        <f t="shared" si="73"/>
        <v>#VALUE!</v>
      </c>
      <c r="I1563" t="e">
        <f t="shared" si="74"/>
        <v>#VALUE!</v>
      </c>
      <c r="J1563" t="e">
        <f t="shared" si="74"/>
        <v>#VALUE!</v>
      </c>
      <c r="K1563" t="b" cm="1">
        <f t="array" ref="K1563">COUNT(FIND({0,1,2,3,4,5,6,7,8,9},J1563))&gt;0</f>
        <v>0</v>
      </c>
    </row>
    <row r="1564" spans="1:11" x14ac:dyDescent="0.3">
      <c r="A1564" s="1" t="s">
        <v>3723</v>
      </c>
      <c r="B1564" t="s">
        <v>927</v>
      </c>
      <c r="C1564" t="s">
        <v>3724</v>
      </c>
      <c r="D1564">
        <v>1</v>
      </c>
      <c r="E1564" t="s">
        <v>766</v>
      </c>
      <c r="F1564">
        <f>LEN(C1564)-LEN(SUBSTITUTE(C1564,"-",))</f>
        <v>0</v>
      </c>
      <c r="G1564">
        <f t="shared" si="72"/>
        <v>0</v>
      </c>
      <c r="H1564" t="e">
        <f t="shared" si="73"/>
        <v>#VALUE!</v>
      </c>
      <c r="I1564" t="e">
        <f t="shared" si="74"/>
        <v>#VALUE!</v>
      </c>
      <c r="J1564" t="e">
        <f t="shared" si="74"/>
        <v>#VALUE!</v>
      </c>
      <c r="K1564" t="b" cm="1">
        <f t="array" ref="K1564">COUNT(FIND({0,1,2,3,4,5,6,7,8,9},J1564))&gt;0</f>
        <v>0</v>
      </c>
    </row>
    <row r="1565" spans="1:11" x14ac:dyDescent="0.3">
      <c r="A1565" s="1" t="s">
        <v>3725</v>
      </c>
      <c r="B1565" t="s">
        <v>927</v>
      </c>
      <c r="C1565" t="s">
        <v>3726</v>
      </c>
      <c r="D1565">
        <v>1</v>
      </c>
      <c r="E1565" t="s">
        <v>766</v>
      </c>
      <c r="F1565">
        <f>LEN(C1565)-LEN(SUBSTITUTE(C1565,"-",))</f>
        <v>0</v>
      </c>
      <c r="G1565">
        <f t="shared" si="72"/>
        <v>0</v>
      </c>
      <c r="H1565" t="e">
        <f t="shared" si="73"/>
        <v>#VALUE!</v>
      </c>
      <c r="I1565" t="e">
        <f t="shared" si="74"/>
        <v>#VALUE!</v>
      </c>
      <c r="J1565" t="e">
        <f t="shared" si="74"/>
        <v>#VALUE!</v>
      </c>
      <c r="K1565" t="b" cm="1">
        <f t="array" ref="K1565">COUNT(FIND({0,1,2,3,4,5,6,7,8,9},J1565))&gt;0</f>
        <v>0</v>
      </c>
    </row>
    <row r="1566" spans="1:11" x14ac:dyDescent="0.3">
      <c r="A1566" s="1" t="s">
        <v>3727</v>
      </c>
      <c r="B1566" t="s">
        <v>927</v>
      </c>
      <c r="C1566" t="s">
        <v>3728</v>
      </c>
      <c r="D1566">
        <v>1</v>
      </c>
      <c r="E1566" t="s">
        <v>766</v>
      </c>
      <c r="F1566">
        <f>LEN(C1566)-LEN(SUBSTITUTE(C1566,"-",))</f>
        <v>0</v>
      </c>
      <c r="G1566">
        <f t="shared" si="72"/>
        <v>0</v>
      </c>
      <c r="H1566" t="e">
        <f t="shared" si="73"/>
        <v>#VALUE!</v>
      </c>
      <c r="I1566" t="e">
        <f t="shared" si="74"/>
        <v>#VALUE!</v>
      </c>
      <c r="J1566" t="e">
        <f t="shared" si="74"/>
        <v>#VALUE!</v>
      </c>
      <c r="K1566" t="b" cm="1">
        <f t="array" ref="K1566">COUNT(FIND({0,1,2,3,4,5,6,7,8,9},J1566))&gt;0</f>
        <v>0</v>
      </c>
    </row>
    <row r="1567" spans="1:11" x14ac:dyDescent="0.3">
      <c r="A1567" s="1" t="s">
        <v>3729</v>
      </c>
      <c r="B1567" t="s">
        <v>927</v>
      </c>
      <c r="C1567" t="s">
        <v>3730</v>
      </c>
      <c r="D1567">
        <v>1</v>
      </c>
      <c r="E1567" t="s">
        <v>766</v>
      </c>
      <c r="F1567">
        <f>LEN(C1567)-LEN(SUBSTITUTE(C1567,"-",))</f>
        <v>1</v>
      </c>
      <c r="G1567">
        <f t="shared" si="72"/>
        <v>1</v>
      </c>
      <c r="H1567" t="str">
        <f t="shared" si="73"/>
        <v>ID wird falsch berechnet 2007803</v>
      </c>
      <c r="I1567" t="e">
        <f t="shared" si="74"/>
        <v>#VALUE!</v>
      </c>
      <c r="J1567" t="str">
        <f t="shared" si="74"/>
        <v>ID</v>
      </c>
      <c r="K1567" t="b" cm="1">
        <f t="array" ref="K1567">COUNT(FIND({0,1,2,3,4,5,6,7,8,9},J1567))&gt;0</f>
        <v>0</v>
      </c>
    </row>
    <row r="1568" spans="1:11" x14ac:dyDescent="0.3">
      <c r="A1568" s="1" t="s">
        <v>3731</v>
      </c>
      <c r="B1568" t="s">
        <v>927</v>
      </c>
      <c r="C1568" t="s">
        <v>3732</v>
      </c>
      <c r="D1568">
        <v>1</v>
      </c>
      <c r="E1568" t="s">
        <v>766</v>
      </c>
      <c r="F1568">
        <f>LEN(C1568)-LEN(SUBSTITUTE(C1568,"-",))</f>
        <v>0</v>
      </c>
      <c r="G1568">
        <f t="shared" si="72"/>
        <v>0</v>
      </c>
      <c r="H1568" t="e">
        <f t="shared" si="73"/>
        <v>#VALUE!</v>
      </c>
      <c r="I1568" t="e">
        <f t="shared" si="74"/>
        <v>#VALUE!</v>
      </c>
      <c r="J1568" t="e">
        <f t="shared" si="74"/>
        <v>#VALUE!</v>
      </c>
      <c r="K1568" t="b" cm="1">
        <f t="array" ref="K1568">COUNT(FIND({0,1,2,3,4,5,6,7,8,9},J1568))&gt;0</f>
        <v>0</v>
      </c>
    </row>
    <row r="1569" spans="1:11" x14ac:dyDescent="0.3">
      <c r="A1569" s="1" t="s">
        <v>3733</v>
      </c>
      <c r="B1569" t="s">
        <v>927</v>
      </c>
      <c r="C1569" t="s">
        <v>3734</v>
      </c>
      <c r="D1569">
        <v>1</v>
      </c>
      <c r="E1569" t="s">
        <v>766</v>
      </c>
      <c r="F1569">
        <f>LEN(C1569)-LEN(SUBSTITUTE(C1569,"-",))</f>
        <v>1</v>
      </c>
      <c r="G1569">
        <f t="shared" si="72"/>
        <v>1</v>
      </c>
      <c r="H1569" t="str">
        <f t="shared" si="73"/>
        <v xml:space="preserve"> Neukundenanlage über Button in VA2 funktioniert n.</v>
      </c>
      <c r="I1569" t="e">
        <f t="shared" si="74"/>
        <v>#VALUE!</v>
      </c>
      <c r="J1569" t="str">
        <f t="shared" si="74"/>
        <v/>
      </c>
      <c r="K1569" t="b" cm="1">
        <f t="array" ref="K1569">COUNT(FIND({0,1,2,3,4,5,6,7,8,9},J1569))&gt;0</f>
        <v>0</v>
      </c>
    </row>
    <row r="1570" spans="1:11" x14ac:dyDescent="0.3">
      <c r="A1570" s="1" t="s">
        <v>3735</v>
      </c>
      <c r="B1570" t="s">
        <v>927</v>
      </c>
      <c r="C1570" t="s">
        <v>3736</v>
      </c>
      <c r="D1570">
        <v>1</v>
      </c>
      <c r="E1570" t="s">
        <v>766</v>
      </c>
      <c r="F1570">
        <f>LEN(C1570)-LEN(SUBSTITUTE(C1570,"-",))</f>
        <v>1</v>
      </c>
      <c r="G1570">
        <f t="shared" si="72"/>
        <v>1</v>
      </c>
      <c r="H1570" t="str">
        <f t="shared" si="73"/>
        <v xml:space="preserve"> neue Felder für "Mein Konto"</v>
      </c>
      <c r="I1570" t="e">
        <f t="shared" si="74"/>
        <v>#VALUE!</v>
      </c>
      <c r="J1570" t="str">
        <f t="shared" si="74"/>
        <v/>
      </c>
      <c r="K1570" t="b" cm="1">
        <f t="array" ref="K1570">COUNT(FIND({0,1,2,3,4,5,6,7,8,9},J1570))&gt;0</f>
        <v>0</v>
      </c>
    </row>
    <row r="1571" spans="1:11" x14ac:dyDescent="0.3">
      <c r="A1571" s="1" t="s">
        <v>3737</v>
      </c>
      <c r="B1571" t="s">
        <v>927</v>
      </c>
      <c r="C1571" t="s">
        <v>3738</v>
      </c>
      <c r="D1571">
        <v>1</v>
      </c>
      <c r="E1571" t="s">
        <v>766</v>
      </c>
      <c r="F1571">
        <f>LEN(C1571)-LEN(SUBSTITUTE(C1571,"-",))</f>
        <v>0</v>
      </c>
      <c r="G1571">
        <f t="shared" si="72"/>
        <v>0</v>
      </c>
      <c r="H1571" t="e">
        <f t="shared" si="73"/>
        <v>#VALUE!</v>
      </c>
      <c r="I1571" t="e">
        <f t="shared" si="74"/>
        <v>#VALUE!</v>
      </c>
      <c r="J1571" t="e">
        <f t="shared" si="74"/>
        <v>#VALUE!</v>
      </c>
      <c r="K1571" t="b" cm="1">
        <f t="array" ref="K1571">COUNT(FIND({0,1,2,3,4,5,6,7,8,9},J1571))&gt;0</f>
        <v>0</v>
      </c>
    </row>
    <row r="1572" spans="1:11" x14ac:dyDescent="0.3">
      <c r="A1572" s="1" t="s">
        <v>3739</v>
      </c>
      <c r="B1572" t="s">
        <v>927</v>
      </c>
      <c r="C1572" t="s">
        <v>3740</v>
      </c>
      <c r="D1572">
        <v>1</v>
      </c>
      <c r="E1572" t="s">
        <v>766</v>
      </c>
      <c r="F1572">
        <f>LEN(C1572)-LEN(SUBSTITUTE(C1572,"-",))</f>
        <v>0</v>
      </c>
      <c r="G1572">
        <f t="shared" si="72"/>
        <v>0</v>
      </c>
      <c r="H1572" t="e">
        <f t="shared" si="73"/>
        <v>#VALUE!</v>
      </c>
      <c r="I1572" t="e">
        <f t="shared" si="74"/>
        <v>#VALUE!</v>
      </c>
      <c r="J1572" t="e">
        <f t="shared" si="74"/>
        <v>#VALUE!</v>
      </c>
      <c r="K1572" t="b" cm="1">
        <f t="array" ref="K1572">COUNT(FIND({0,1,2,3,4,5,6,7,8,9},J1572))&gt;0</f>
        <v>0</v>
      </c>
    </row>
    <row r="1573" spans="1:11" x14ac:dyDescent="0.3">
      <c r="A1573" s="1" t="s">
        <v>3741</v>
      </c>
      <c r="B1573" t="s">
        <v>927</v>
      </c>
      <c r="C1573" t="s">
        <v>3742</v>
      </c>
      <c r="D1573">
        <v>1</v>
      </c>
      <c r="E1573" t="s">
        <v>766</v>
      </c>
      <c r="F1573">
        <f>LEN(C1573)-LEN(SUBSTITUTE(C1573,"-",))</f>
        <v>0</v>
      </c>
      <c r="G1573">
        <f t="shared" si="72"/>
        <v>0</v>
      </c>
      <c r="H1573" t="e">
        <f t="shared" si="73"/>
        <v>#VALUE!</v>
      </c>
      <c r="I1573" t="e">
        <f t="shared" si="74"/>
        <v>#VALUE!</v>
      </c>
      <c r="J1573" t="e">
        <f t="shared" si="74"/>
        <v>#VALUE!</v>
      </c>
      <c r="K1573" t="b" cm="1">
        <f t="array" ref="K1573">COUNT(FIND({0,1,2,3,4,5,6,7,8,9},J1573))&gt;0</f>
        <v>0</v>
      </c>
    </row>
    <row r="1574" spans="1:11" x14ac:dyDescent="0.3">
      <c r="A1574" s="1" t="s">
        <v>3743</v>
      </c>
      <c r="B1574" t="s">
        <v>927</v>
      </c>
      <c r="C1574" t="s">
        <v>119</v>
      </c>
      <c r="D1574">
        <v>1</v>
      </c>
      <c r="E1574" t="s">
        <v>766</v>
      </c>
      <c r="F1574">
        <f>LEN(C1574)-LEN(SUBSTITUTE(C1574,"-",))</f>
        <v>1</v>
      </c>
      <c r="G1574">
        <f t="shared" si="72"/>
        <v>1</v>
      </c>
      <c r="H1574" t="str">
        <f t="shared" si="73"/>
        <v xml:space="preserve"> Rücksendeschein Export</v>
      </c>
      <c r="I1574" t="e">
        <f t="shared" si="74"/>
        <v>#VALUE!</v>
      </c>
      <c r="J1574" t="str">
        <f t="shared" si="74"/>
        <v/>
      </c>
      <c r="K1574" t="b" cm="1">
        <f t="array" ref="K1574">COUNT(FIND({0,1,2,3,4,5,6,7,8,9},J1574))&gt;0</f>
        <v>0</v>
      </c>
    </row>
    <row r="1575" spans="1:11" x14ac:dyDescent="0.3">
      <c r="A1575" s="1" t="s">
        <v>3744</v>
      </c>
      <c r="B1575" t="s">
        <v>927</v>
      </c>
      <c r="C1575" t="s">
        <v>3745</v>
      </c>
      <c r="D1575">
        <v>1</v>
      </c>
      <c r="E1575" t="s">
        <v>766</v>
      </c>
      <c r="F1575">
        <f>LEN(C1575)-LEN(SUBSTITUTE(C1575,"-",))</f>
        <v>1</v>
      </c>
      <c r="G1575">
        <f t="shared" si="72"/>
        <v>1</v>
      </c>
      <c r="H1575" t="str">
        <f t="shared" si="73"/>
        <v xml:space="preserve"> Ausverkauft bei Artikeln m. VTL</v>
      </c>
      <c r="I1575" t="e">
        <f t="shared" si="74"/>
        <v>#VALUE!</v>
      </c>
      <c r="J1575" t="str">
        <f t="shared" si="74"/>
        <v/>
      </c>
      <c r="K1575" t="b" cm="1">
        <f t="array" ref="K1575">COUNT(FIND({0,1,2,3,4,5,6,7,8,9},J1575))&gt;0</f>
        <v>0</v>
      </c>
    </row>
    <row r="1576" spans="1:11" x14ac:dyDescent="0.3">
      <c r="A1576" s="1" t="s">
        <v>3746</v>
      </c>
      <c r="B1576" t="s">
        <v>927</v>
      </c>
      <c r="C1576" t="s">
        <v>3747</v>
      </c>
      <c r="D1576">
        <v>1</v>
      </c>
      <c r="E1576" t="s">
        <v>766</v>
      </c>
      <c r="F1576">
        <f>LEN(C1576)-LEN(SUBSTITUTE(C1576,"-",))</f>
        <v>0</v>
      </c>
      <c r="G1576">
        <f t="shared" si="72"/>
        <v>0</v>
      </c>
      <c r="H1576" t="e">
        <f t="shared" si="73"/>
        <v>#VALUE!</v>
      </c>
      <c r="I1576" t="e">
        <f t="shared" si="74"/>
        <v>#VALUE!</v>
      </c>
      <c r="J1576" t="e">
        <f t="shared" si="74"/>
        <v>#VALUE!</v>
      </c>
      <c r="K1576" t="b" cm="1">
        <f t="array" ref="K1576">COUNT(FIND({0,1,2,3,4,5,6,7,8,9},J1576))&gt;0</f>
        <v>0</v>
      </c>
    </row>
    <row r="1577" spans="1:11" x14ac:dyDescent="0.3">
      <c r="A1577" s="1" t="s">
        <v>3748</v>
      </c>
      <c r="B1577" t="s">
        <v>927</v>
      </c>
      <c r="C1577" t="s">
        <v>3749</v>
      </c>
      <c r="D1577">
        <v>1</v>
      </c>
      <c r="E1577" t="s">
        <v>766</v>
      </c>
      <c r="F1577">
        <f>LEN(C1577)-LEN(SUBSTITUTE(C1577,"-",))</f>
        <v>0</v>
      </c>
      <c r="G1577">
        <f t="shared" si="72"/>
        <v>0</v>
      </c>
      <c r="H1577" t="e">
        <f t="shared" si="73"/>
        <v>#VALUE!</v>
      </c>
      <c r="I1577" t="e">
        <f t="shared" si="74"/>
        <v>#VALUE!</v>
      </c>
      <c r="J1577" t="e">
        <f t="shared" si="74"/>
        <v>#VALUE!</v>
      </c>
      <c r="K1577" t="b" cm="1">
        <f t="array" ref="K1577">COUNT(FIND({0,1,2,3,4,5,6,7,8,9},J1577))&gt;0</f>
        <v>0</v>
      </c>
    </row>
    <row r="1578" spans="1:11" x14ac:dyDescent="0.3">
      <c r="A1578" s="1" t="s">
        <v>3750</v>
      </c>
      <c r="B1578" t="s">
        <v>927</v>
      </c>
      <c r="C1578" t="s">
        <v>3751</v>
      </c>
      <c r="D1578">
        <v>1</v>
      </c>
      <c r="E1578" t="s">
        <v>766</v>
      </c>
      <c r="F1578">
        <f>LEN(C1578)-LEN(SUBSTITUTE(C1578,"-",))</f>
        <v>0</v>
      </c>
      <c r="G1578">
        <f t="shared" si="72"/>
        <v>0</v>
      </c>
      <c r="H1578" t="e">
        <f t="shared" si="73"/>
        <v>#VALUE!</v>
      </c>
      <c r="I1578" t="e">
        <f t="shared" si="74"/>
        <v>#VALUE!</v>
      </c>
      <c r="J1578" t="e">
        <f t="shared" si="74"/>
        <v>#VALUE!</v>
      </c>
      <c r="K1578" t="b" cm="1">
        <f t="array" ref="K1578">COUNT(FIND({0,1,2,3,4,5,6,7,8,9},J1578))&gt;0</f>
        <v>0</v>
      </c>
    </row>
    <row r="1579" spans="1:11" x14ac:dyDescent="0.3">
      <c r="A1579" s="1" t="s">
        <v>3752</v>
      </c>
      <c r="B1579" t="s">
        <v>927</v>
      </c>
      <c r="C1579" t="s">
        <v>3753</v>
      </c>
      <c r="D1579">
        <v>1</v>
      </c>
      <c r="E1579" t="s">
        <v>766</v>
      </c>
      <c r="F1579">
        <f>LEN(C1579)-LEN(SUBSTITUTE(C1579,"-",))</f>
        <v>0</v>
      </c>
      <c r="G1579">
        <f t="shared" si="72"/>
        <v>0</v>
      </c>
      <c r="H1579" t="e">
        <f t="shared" si="73"/>
        <v>#VALUE!</v>
      </c>
      <c r="I1579" t="e">
        <f t="shared" si="74"/>
        <v>#VALUE!</v>
      </c>
      <c r="J1579" t="e">
        <f t="shared" si="74"/>
        <v>#VALUE!</v>
      </c>
      <c r="K1579" t="b" cm="1">
        <f t="array" ref="K1579">COUNT(FIND({0,1,2,3,4,5,6,7,8,9},J1579))&gt;0</f>
        <v>0</v>
      </c>
    </row>
    <row r="1580" spans="1:11" x14ac:dyDescent="0.3">
      <c r="A1580" s="1" t="s">
        <v>3754</v>
      </c>
      <c r="B1580" t="s">
        <v>927</v>
      </c>
      <c r="C1580" t="s">
        <v>3755</v>
      </c>
      <c r="D1580">
        <v>1</v>
      </c>
      <c r="E1580" t="s">
        <v>766</v>
      </c>
      <c r="F1580">
        <f>LEN(C1580)-LEN(SUBSTITUTE(C1580,"-",))</f>
        <v>0</v>
      </c>
      <c r="G1580">
        <f t="shared" si="72"/>
        <v>0</v>
      </c>
      <c r="H1580" t="e">
        <f t="shared" si="73"/>
        <v>#VALUE!</v>
      </c>
      <c r="I1580" t="e">
        <f t="shared" si="74"/>
        <v>#VALUE!</v>
      </c>
      <c r="J1580" t="e">
        <f t="shared" si="74"/>
        <v>#VALUE!</v>
      </c>
      <c r="K1580" t="b" cm="1">
        <f t="array" ref="K1580">COUNT(FIND({0,1,2,3,4,5,6,7,8,9},J1580))&gt;0</f>
        <v>0</v>
      </c>
    </row>
    <row r="1581" spans="1:11" x14ac:dyDescent="0.3">
      <c r="A1581" s="1" t="s">
        <v>3756</v>
      </c>
      <c r="B1581" t="s">
        <v>927</v>
      </c>
      <c r="C1581" t="s">
        <v>120</v>
      </c>
      <c r="D1581">
        <v>1</v>
      </c>
      <c r="E1581" t="s">
        <v>766</v>
      </c>
      <c r="F1581">
        <f>LEN(C1581)-LEN(SUBSTITUTE(C1581,"-",))</f>
        <v>2</v>
      </c>
      <c r="G1581">
        <f t="shared" si="72"/>
        <v>2</v>
      </c>
      <c r="H1581" t="str">
        <f t="shared" si="73"/>
        <v>DL</v>
      </c>
      <c r="I1581" t="e">
        <f t="shared" si="74"/>
        <v>#VALUE!</v>
      </c>
      <c r="J1581" t="e">
        <f t="shared" si="74"/>
        <v>#VALUE!</v>
      </c>
      <c r="K1581" t="b" cm="1">
        <f t="array" ref="K1581">COUNT(FIND({0,1,2,3,4,5,6,7,8,9},J1581))&gt;0</f>
        <v>0</v>
      </c>
    </row>
    <row r="1582" spans="1:11" x14ac:dyDescent="0.3">
      <c r="A1582" s="1" t="s">
        <v>3757</v>
      </c>
      <c r="B1582" t="s">
        <v>927</v>
      </c>
      <c r="C1582" t="s">
        <v>3758</v>
      </c>
      <c r="D1582">
        <v>1</v>
      </c>
      <c r="E1582" t="s">
        <v>766</v>
      </c>
      <c r="F1582">
        <f>LEN(C1582)-LEN(SUBSTITUTE(C1582,"-",))</f>
        <v>1</v>
      </c>
      <c r="G1582">
        <f t="shared" si="72"/>
        <v>1</v>
      </c>
      <c r="H1582" t="str">
        <f t="shared" si="73"/>
        <v xml:space="preserve"> Ampelsystem für die Anlagenliste</v>
      </c>
      <c r="I1582" t="e">
        <f t="shared" si="74"/>
        <v>#VALUE!</v>
      </c>
      <c r="J1582" t="str">
        <f t="shared" si="74"/>
        <v/>
      </c>
      <c r="K1582" t="b" cm="1">
        <f t="array" ref="K1582">COUNT(FIND({0,1,2,3,4,5,6,7,8,9},J1582))&gt;0</f>
        <v>0</v>
      </c>
    </row>
    <row r="1583" spans="1:11" x14ac:dyDescent="0.3">
      <c r="A1583" s="1" t="s">
        <v>3759</v>
      </c>
      <c r="B1583" t="s">
        <v>927</v>
      </c>
      <c r="C1583" t="s">
        <v>3760</v>
      </c>
      <c r="D1583">
        <v>1</v>
      </c>
      <c r="E1583" t="s">
        <v>766</v>
      </c>
      <c r="F1583">
        <f>LEN(C1583)-LEN(SUBSTITUTE(C1583,"-",))</f>
        <v>0</v>
      </c>
      <c r="G1583">
        <f t="shared" si="72"/>
        <v>0</v>
      </c>
      <c r="H1583" t="e">
        <f t="shared" si="73"/>
        <v>#VALUE!</v>
      </c>
      <c r="I1583" t="e">
        <f t="shared" si="74"/>
        <v>#VALUE!</v>
      </c>
      <c r="J1583" t="e">
        <f t="shared" si="74"/>
        <v>#VALUE!</v>
      </c>
      <c r="K1583" t="b" cm="1">
        <f t="array" ref="K1583">COUNT(FIND({0,1,2,3,4,5,6,7,8,9},J1583))&gt;0</f>
        <v>0</v>
      </c>
    </row>
    <row r="1584" spans="1:11" x14ac:dyDescent="0.3">
      <c r="A1584" s="1" t="s">
        <v>3761</v>
      </c>
      <c r="B1584" t="s">
        <v>927</v>
      </c>
      <c r="C1584" t="s">
        <v>3762</v>
      </c>
      <c r="D1584">
        <v>1</v>
      </c>
      <c r="E1584" t="s">
        <v>766</v>
      </c>
      <c r="F1584">
        <f>LEN(C1584)-LEN(SUBSTITUTE(C1584,"-",))</f>
        <v>0</v>
      </c>
      <c r="G1584">
        <f t="shared" si="72"/>
        <v>0</v>
      </c>
      <c r="H1584" t="e">
        <f t="shared" si="73"/>
        <v>#VALUE!</v>
      </c>
      <c r="I1584" t="e">
        <f t="shared" si="74"/>
        <v>#VALUE!</v>
      </c>
      <c r="J1584" t="e">
        <f t="shared" si="74"/>
        <v>#VALUE!</v>
      </c>
      <c r="K1584" t="b" cm="1">
        <f t="array" ref="K1584">COUNT(FIND({0,1,2,3,4,5,6,7,8,9},J1584))&gt;0</f>
        <v>0</v>
      </c>
    </row>
    <row r="1585" spans="1:11" x14ac:dyDescent="0.3">
      <c r="A1585" s="1" t="s">
        <v>3763</v>
      </c>
      <c r="B1585" t="s">
        <v>927</v>
      </c>
      <c r="C1585" t="s">
        <v>487</v>
      </c>
      <c r="D1585">
        <v>1</v>
      </c>
      <c r="E1585" t="s">
        <v>766</v>
      </c>
      <c r="F1585">
        <f>LEN(C1585)-LEN(SUBSTITUTE(C1585,"-",))</f>
        <v>0</v>
      </c>
      <c r="G1585">
        <f t="shared" si="72"/>
        <v>0</v>
      </c>
      <c r="H1585" t="e">
        <f t="shared" si="73"/>
        <v>#VALUE!</v>
      </c>
      <c r="I1585" t="e">
        <f t="shared" si="74"/>
        <v>#VALUE!</v>
      </c>
      <c r="J1585" t="e">
        <f t="shared" si="74"/>
        <v>#VALUE!</v>
      </c>
      <c r="K1585" t="b" cm="1">
        <f t="array" ref="K1585">COUNT(FIND({0,1,2,3,4,5,6,7,8,9},J1585))&gt;0</f>
        <v>0</v>
      </c>
    </row>
    <row r="1586" spans="1:11" x14ac:dyDescent="0.3">
      <c r="A1586" s="1" t="s">
        <v>3764</v>
      </c>
      <c r="B1586" t="s">
        <v>927</v>
      </c>
      <c r="C1586" t="s">
        <v>121</v>
      </c>
      <c r="D1586">
        <v>1</v>
      </c>
      <c r="E1586" t="s">
        <v>766</v>
      </c>
      <c r="F1586">
        <f>LEN(C1586)-LEN(SUBSTITUTE(C1586,"-",))</f>
        <v>0</v>
      </c>
      <c r="G1586">
        <f t="shared" si="72"/>
        <v>0</v>
      </c>
      <c r="H1586" t="e">
        <f t="shared" si="73"/>
        <v>#VALUE!</v>
      </c>
      <c r="I1586" t="e">
        <f t="shared" si="74"/>
        <v>#VALUE!</v>
      </c>
      <c r="J1586" t="e">
        <f t="shared" si="74"/>
        <v>#VALUE!</v>
      </c>
      <c r="K1586" t="b" cm="1">
        <f t="array" ref="K1586">COUNT(FIND({0,1,2,3,4,5,6,7,8,9},J1586))&gt;0</f>
        <v>0</v>
      </c>
    </row>
    <row r="1587" spans="1:11" x14ac:dyDescent="0.3">
      <c r="A1587" s="1" t="s">
        <v>3765</v>
      </c>
      <c r="B1587" t="s">
        <v>927</v>
      </c>
      <c r="C1587" t="s">
        <v>3766</v>
      </c>
      <c r="D1587">
        <v>1</v>
      </c>
      <c r="E1587" t="s">
        <v>766</v>
      </c>
      <c r="F1587">
        <f>LEN(C1587)-LEN(SUBSTITUTE(C1587,"-",))</f>
        <v>0</v>
      </c>
      <c r="G1587">
        <f t="shared" si="72"/>
        <v>0</v>
      </c>
      <c r="H1587" t="e">
        <f t="shared" si="73"/>
        <v>#VALUE!</v>
      </c>
      <c r="I1587" t="e">
        <f t="shared" si="74"/>
        <v>#VALUE!</v>
      </c>
      <c r="J1587" t="e">
        <f t="shared" si="74"/>
        <v>#VALUE!</v>
      </c>
      <c r="K1587" t="b" cm="1">
        <f t="array" ref="K1587">COUNT(FIND({0,1,2,3,4,5,6,7,8,9},J1587))&gt;0</f>
        <v>0</v>
      </c>
    </row>
    <row r="1588" spans="1:11" x14ac:dyDescent="0.3">
      <c r="A1588" s="1" t="s">
        <v>3767</v>
      </c>
      <c r="B1588" t="s">
        <v>927</v>
      </c>
      <c r="C1588" t="s">
        <v>3768</v>
      </c>
      <c r="D1588">
        <v>1</v>
      </c>
      <c r="E1588" t="s">
        <v>766</v>
      </c>
      <c r="F1588">
        <f>LEN(C1588)-LEN(SUBSTITUTE(C1588,"-",))</f>
        <v>0</v>
      </c>
      <c r="G1588">
        <f t="shared" si="72"/>
        <v>0</v>
      </c>
      <c r="H1588" t="e">
        <f t="shared" si="73"/>
        <v>#VALUE!</v>
      </c>
      <c r="I1588" t="e">
        <f t="shared" si="74"/>
        <v>#VALUE!</v>
      </c>
      <c r="J1588" t="e">
        <f t="shared" si="74"/>
        <v>#VALUE!</v>
      </c>
      <c r="K1588" t="b" cm="1">
        <f t="array" ref="K1588">COUNT(FIND({0,1,2,3,4,5,6,7,8,9},J1588))&gt;0</f>
        <v>0</v>
      </c>
    </row>
    <row r="1589" spans="1:11" x14ac:dyDescent="0.3">
      <c r="A1589" s="1" t="s">
        <v>3769</v>
      </c>
      <c r="B1589" t="s">
        <v>927</v>
      </c>
      <c r="C1589" t="s">
        <v>122</v>
      </c>
      <c r="D1589">
        <v>1</v>
      </c>
      <c r="E1589" t="s">
        <v>766</v>
      </c>
      <c r="F1589">
        <f>LEN(C1589)-LEN(SUBSTITUTE(C1589,"-",))</f>
        <v>1</v>
      </c>
      <c r="G1589">
        <f t="shared" si="72"/>
        <v>1</v>
      </c>
      <c r="H1589" t="str">
        <f t="shared" si="73"/>
        <v xml:space="preserve"> Anpassung der Versandkosten</v>
      </c>
      <c r="I1589" t="e">
        <f t="shared" si="74"/>
        <v>#VALUE!</v>
      </c>
      <c r="J1589" t="str">
        <f t="shared" si="74"/>
        <v/>
      </c>
      <c r="K1589" t="b" cm="1">
        <f t="array" ref="K1589">COUNT(FIND({0,1,2,3,4,5,6,7,8,9},J1589))&gt;0</f>
        <v>0</v>
      </c>
    </row>
    <row r="1590" spans="1:11" x14ac:dyDescent="0.3">
      <c r="A1590" s="1" t="s">
        <v>3770</v>
      </c>
      <c r="B1590" t="s">
        <v>927</v>
      </c>
      <c r="C1590" t="s">
        <v>3771</v>
      </c>
      <c r="D1590">
        <v>1</v>
      </c>
      <c r="E1590" t="s">
        <v>766</v>
      </c>
      <c r="F1590">
        <f>LEN(C1590)-LEN(SUBSTITUTE(C1590,"-",))</f>
        <v>1</v>
      </c>
      <c r="G1590">
        <f t="shared" si="72"/>
        <v>1</v>
      </c>
      <c r="H1590" t="str">
        <f t="shared" si="73"/>
        <v xml:space="preserve"> Langtexte werden abgeschnitten.</v>
      </c>
      <c r="I1590" t="e">
        <f t="shared" si="74"/>
        <v>#VALUE!</v>
      </c>
      <c r="J1590" t="str">
        <f t="shared" si="74"/>
        <v/>
      </c>
      <c r="K1590" t="b" cm="1">
        <f t="array" ref="K1590">COUNT(FIND({0,1,2,3,4,5,6,7,8,9},J1590))&gt;0</f>
        <v>0</v>
      </c>
    </row>
    <row r="1591" spans="1:11" x14ac:dyDescent="0.3">
      <c r="A1591" s="1" t="s">
        <v>3772</v>
      </c>
      <c r="B1591" t="s">
        <v>927</v>
      </c>
      <c r="C1591" t="s">
        <v>3773</v>
      </c>
      <c r="D1591">
        <v>1</v>
      </c>
      <c r="E1591" t="s">
        <v>766</v>
      </c>
      <c r="F1591">
        <f>LEN(C1591)-LEN(SUBSTITUTE(C1591,"-",))</f>
        <v>0</v>
      </c>
      <c r="G1591">
        <f t="shared" si="72"/>
        <v>0</v>
      </c>
      <c r="H1591" t="e">
        <f t="shared" si="73"/>
        <v>#VALUE!</v>
      </c>
      <c r="I1591" t="e">
        <f t="shared" si="74"/>
        <v>#VALUE!</v>
      </c>
      <c r="J1591" t="e">
        <f t="shared" si="74"/>
        <v>#VALUE!</v>
      </c>
      <c r="K1591" t="b" cm="1">
        <f t="array" ref="K1591">COUNT(FIND({0,1,2,3,4,5,6,7,8,9},J1591))&gt;0</f>
        <v>0</v>
      </c>
    </row>
    <row r="1592" spans="1:11" x14ac:dyDescent="0.3">
      <c r="A1592" s="1" t="s">
        <v>3774</v>
      </c>
      <c r="B1592" t="s">
        <v>927</v>
      </c>
      <c r="C1592" t="s">
        <v>3775</v>
      </c>
      <c r="D1592">
        <v>1</v>
      </c>
      <c r="E1592" t="s">
        <v>766</v>
      </c>
      <c r="F1592">
        <f>LEN(C1592)-LEN(SUBSTITUTE(C1592,"-",))</f>
        <v>1</v>
      </c>
      <c r="G1592">
        <f t="shared" si="72"/>
        <v>1</v>
      </c>
      <c r="H1592" t="str">
        <f t="shared" si="73"/>
        <v xml:space="preserve"> Waffen aus Filialversand entfernen</v>
      </c>
      <c r="I1592" t="e">
        <f t="shared" si="74"/>
        <v>#VALUE!</v>
      </c>
      <c r="J1592" t="str">
        <f t="shared" si="74"/>
        <v/>
      </c>
      <c r="K1592" t="b" cm="1">
        <f t="array" ref="K1592">COUNT(FIND({0,1,2,3,4,5,6,7,8,9},J1592))&gt;0</f>
        <v>0</v>
      </c>
    </row>
    <row r="1593" spans="1:11" x14ac:dyDescent="0.3">
      <c r="A1593" s="1" t="s">
        <v>3776</v>
      </c>
      <c r="B1593" t="s">
        <v>927</v>
      </c>
      <c r="C1593" t="s">
        <v>3777</v>
      </c>
      <c r="D1593">
        <v>1</v>
      </c>
      <c r="E1593" t="s">
        <v>766</v>
      </c>
      <c r="F1593">
        <f>LEN(C1593)-LEN(SUBSTITUTE(C1593,"-",))</f>
        <v>0</v>
      </c>
      <c r="G1593">
        <f t="shared" si="72"/>
        <v>0</v>
      </c>
      <c r="H1593" t="e">
        <f t="shared" si="73"/>
        <v>#VALUE!</v>
      </c>
      <c r="I1593" t="e">
        <f t="shared" si="74"/>
        <v>#VALUE!</v>
      </c>
      <c r="J1593" t="e">
        <f t="shared" si="74"/>
        <v>#VALUE!</v>
      </c>
      <c r="K1593" t="b" cm="1">
        <f t="array" ref="K1593">COUNT(FIND({0,1,2,3,4,5,6,7,8,9},J1593))&gt;0</f>
        <v>0</v>
      </c>
    </row>
    <row r="1594" spans="1:11" x14ac:dyDescent="0.3">
      <c r="A1594" s="1" t="s">
        <v>3778</v>
      </c>
      <c r="B1594" t="s">
        <v>927</v>
      </c>
      <c r="C1594" t="s">
        <v>3779</v>
      </c>
      <c r="D1594">
        <v>1</v>
      </c>
      <c r="E1594" t="s">
        <v>766</v>
      </c>
      <c r="F1594">
        <f>LEN(C1594)-LEN(SUBSTITUTE(C1594,"-",))</f>
        <v>1</v>
      </c>
      <c r="G1594">
        <f t="shared" si="72"/>
        <v>1</v>
      </c>
      <c r="H1594" t="str">
        <f t="shared" si="73"/>
        <v xml:space="preserve"> Katalog</v>
      </c>
      <c r="I1594" t="e">
        <f t="shared" si="74"/>
        <v>#VALUE!</v>
      </c>
      <c r="J1594" t="str">
        <f t="shared" si="74"/>
        <v/>
      </c>
      <c r="K1594" t="b" cm="1">
        <f t="array" ref="K1594">COUNT(FIND({0,1,2,3,4,5,6,7,8,9},J1594))&gt;0</f>
        <v>0</v>
      </c>
    </row>
    <row r="1595" spans="1:11" x14ac:dyDescent="0.3">
      <c r="A1595" s="1" t="s">
        <v>3780</v>
      </c>
      <c r="B1595" t="s">
        <v>927</v>
      </c>
      <c r="C1595" t="s">
        <v>3781</v>
      </c>
      <c r="D1595">
        <v>1</v>
      </c>
      <c r="E1595" t="s">
        <v>766</v>
      </c>
      <c r="F1595">
        <f>LEN(C1595)-LEN(SUBSTITUTE(C1595,"-",))</f>
        <v>0</v>
      </c>
      <c r="G1595">
        <f t="shared" si="72"/>
        <v>0</v>
      </c>
      <c r="H1595" t="e">
        <f t="shared" si="73"/>
        <v>#VALUE!</v>
      </c>
      <c r="I1595" t="e">
        <f t="shared" si="74"/>
        <v>#VALUE!</v>
      </c>
      <c r="J1595" t="e">
        <f t="shared" si="74"/>
        <v>#VALUE!</v>
      </c>
      <c r="K1595" t="b" cm="1">
        <f t="array" ref="K1595">COUNT(FIND({0,1,2,3,4,5,6,7,8,9},J1595))&gt;0</f>
        <v>0</v>
      </c>
    </row>
    <row r="1596" spans="1:11" x14ac:dyDescent="0.3">
      <c r="A1596" s="1" t="s">
        <v>3782</v>
      </c>
      <c r="B1596" t="s">
        <v>927</v>
      </c>
      <c r="C1596" t="s">
        <v>3783</v>
      </c>
      <c r="D1596">
        <v>1</v>
      </c>
      <c r="E1596" t="s">
        <v>766</v>
      </c>
      <c r="F1596">
        <f>LEN(C1596)-LEN(SUBSTITUTE(C1596,"-",))</f>
        <v>1</v>
      </c>
      <c r="G1596">
        <f t="shared" si="72"/>
        <v>1</v>
      </c>
      <c r="H1596" t="str">
        <f t="shared" si="73"/>
        <v xml:space="preserve"> Gratisartikel Aktion JAGDEIMER</v>
      </c>
      <c r="I1596" t="e">
        <f t="shared" si="74"/>
        <v>#VALUE!</v>
      </c>
      <c r="J1596" t="str">
        <f t="shared" si="74"/>
        <v/>
      </c>
      <c r="K1596" t="b" cm="1">
        <f t="array" ref="K1596">COUNT(FIND({0,1,2,3,4,5,6,7,8,9},J1596))&gt;0</f>
        <v>0</v>
      </c>
    </row>
    <row r="1597" spans="1:11" x14ac:dyDescent="0.3">
      <c r="A1597" s="1" t="s">
        <v>3784</v>
      </c>
      <c r="B1597" t="s">
        <v>927</v>
      </c>
      <c r="C1597" t="s">
        <v>3785</v>
      </c>
      <c r="D1597">
        <v>1</v>
      </c>
      <c r="E1597" t="s">
        <v>766</v>
      </c>
      <c r="F1597">
        <f>LEN(C1597)-LEN(SUBSTITUTE(C1597,"-",))</f>
        <v>1</v>
      </c>
      <c r="G1597">
        <f t="shared" si="72"/>
        <v>1</v>
      </c>
      <c r="H1597" t="str">
        <f t="shared" si="73"/>
        <v xml:space="preserve"> Gratisaktion Barbour21 sagt Aufträge mit 02 ab</v>
      </c>
      <c r="I1597" t="e">
        <f t="shared" si="74"/>
        <v>#VALUE!</v>
      </c>
      <c r="J1597" t="str">
        <f t="shared" si="74"/>
        <v/>
      </c>
      <c r="K1597" t="b" cm="1">
        <f t="array" ref="K1597">COUNT(FIND({0,1,2,3,4,5,6,7,8,9},J1597))&gt;0</f>
        <v>0</v>
      </c>
    </row>
    <row r="1598" spans="1:11" x14ac:dyDescent="0.3">
      <c r="A1598" s="1" t="s">
        <v>3786</v>
      </c>
      <c r="B1598" t="s">
        <v>927</v>
      </c>
      <c r="C1598" t="s">
        <v>3787</v>
      </c>
      <c r="D1598">
        <v>1</v>
      </c>
      <c r="E1598" t="s">
        <v>766</v>
      </c>
      <c r="F1598">
        <f>LEN(C1598)-LEN(SUBSTITUTE(C1598,"-",))</f>
        <v>1</v>
      </c>
      <c r="G1598">
        <f t="shared" si="72"/>
        <v>1</v>
      </c>
      <c r="H1598" t="str">
        <f t="shared" si="73"/>
        <v xml:space="preserve"> Aktionsabwicklung storniert bei Storno Auftrag</v>
      </c>
      <c r="I1598" t="e">
        <f t="shared" si="74"/>
        <v>#VALUE!</v>
      </c>
      <c r="J1598" t="str">
        <f t="shared" si="74"/>
        <v/>
      </c>
      <c r="K1598" t="b" cm="1">
        <f t="array" ref="K1598">COUNT(FIND({0,1,2,3,4,5,6,7,8,9},J1598))&gt;0</f>
        <v>0</v>
      </c>
    </row>
    <row r="1599" spans="1:11" x14ac:dyDescent="0.3">
      <c r="A1599" s="1" t="s">
        <v>3788</v>
      </c>
      <c r="B1599" t="s">
        <v>927</v>
      </c>
      <c r="C1599" t="s">
        <v>3789</v>
      </c>
      <c r="D1599">
        <v>1</v>
      </c>
      <c r="E1599" t="s">
        <v>766</v>
      </c>
      <c r="F1599">
        <f>LEN(C1599)-LEN(SUBSTITUTE(C1599,"-",))</f>
        <v>2</v>
      </c>
      <c r="G1599">
        <f t="shared" si="72"/>
        <v>2</v>
      </c>
      <c r="H1599" t="str">
        <f t="shared" si="73"/>
        <v>Artikel</v>
      </c>
      <c r="I1599" t="e">
        <f t="shared" si="74"/>
        <v>#VALUE!</v>
      </c>
      <c r="J1599" t="e">
        <f t="shared" si="74"/>
        <v>#VALUE!</v>
      </c>
      <c r="K1599" t="b" cm="1">
        <f t="array" ref="K1599">COUNT(FIND({0,1,2,3,4,5,6,7,8,9},J1599))&gt;0</f>
        <v>0</v>
      </c>
    </row>
    <row r="1600" spans="1:11" x14ac:dyDescent="0.3">
      <c r="A1600" s="1" t="s">
        <v>3790</v>
      </c>
      <c r="B1600" t="s">
        <v>927</v>
      </c>
      <c r="C1600" t="s">
        <v>3791</v>
      </c>
      <c r="D1600">
        <v>1</v>
      </c>
      <c r="E1600" t="s">
        <v>766</v>
      </c>
      <c r="F1600">
        <f>LEN(C1600)-LEN(SUBSTITUTE(C1600,"-",))</f>
        <v>0</v>
      </c>
      <c r="G1600">
        <f t="shared" si="72"/>
        <v>0</v>
      </c>
      <c r="H1600" t="e">
        <f t="shared" si="73"/>
        <v>#VALUE!</v>
      </c>
      <c r="I1600" t="e">
        <f t="shared" si="74"/>
        <v>#VALUE!</v>
      </c>
      <c r="J1600" t="e">
        <f t="shared" si="74"/>
        <v>#VALUE!</v>
      </c>
      <c r="K1600" t="b" cm="1">
        <f t="array" ref="K1600">COUNT(FIND({0,1,2,3,4,5,6,7,8,9},J1600))&gt;0</f>
        <v>0</v>
      </c>
    </row>
    <row r="1601" spans="1:11" x14ac:dyDescent="0.3">
      <c r="A1601" s="1" t="s">
        <v>3792</v>
      </c>
      <c r="B1601" t="s">
        <v>927</v>
      </c>
      <c r="C1601" t="s">
        <v>3793</v>
      </c>
      <c r="D1601">
        <v>1</v>
      </c>
      <c r="E1601" t="s">
        <v>766</v>
      </c>
      <c r="F1601">
        <f>LEN(C1601)-LEN(SUBSTITUTE(C1601,"-",))</f>
        <v>0</v>
      </c>
      <c r="G1601">
        <f t="shared" si="72"/>
        <v>0</v>
      </c>
      <c r="H1601" t="e">
        <f t="shared" si="73"/>
        <v>#VALUE!</v>
      </c>
      <c r="I1601" t="e">
        <f t="shared" si="74"/>
        <v>#VALUE!</v>
      </c>
      <c r="J1601" t="e">
        <f t="shared" si="74"/>
        <v>#VALUE!</v>
      </c>
      <c r="K1601" t="b" cm="1">
        <f t="array" ref="K1601">COUNT(FIND({0,1,2,3,4,5,6,7,8,9},J1601))&gt;0</f>
        <v>0</v>
      </c>
    </row>
    <row r="1602" spans="1:11" x14ac:dyDescent="0.3">
      <c r="A1602" s="1" t="s">
        <v>3794</v>
      </c>
      <c r="B1602" t="s">
        <v>927</v>
      </c>
      <c r="C1602" t="s">
        <v>123</v>
      </c>
      <c r="D1602">
        <v>1</v>
      </c>
      <c r="E1602" t="s">
        <v>766</v>
      </c>
      <c r="F1602">
        <f>LEN(C1602)-LEN(SUBSTITUTE(C1602,"-",))</f>
        <v>0</v>
      </c>
      <c r="G1602">
        <f t="shared" si="72"/>
        <v>0</v>
      </c>
      <c r="H1602" t="e">
        <f t="shared" si="73"/>
        <v>#VALUE!</v>
      </c>
      <c r="I1602" t="e">
        <f t="shared" si="74"/>
        <v>#VALUE!</v>
      </c>
      <c r="J1602" t="e">
        <f t="shared" si="74"/>
        <v>#VALUE!</v>
      </c>
      <c r="K1602" t="b" cm="1">
        <f t="array" ref="K1602">COUNT(FIND({0,1,2,3,4,5,6,7,8,9},J1602))&gt;0</f>
        <v>0</v>
      </c>
    </row>
    <row r="1603" spans="1:11" x14ac:dyDescent="0.3">
      <c r="A1603" s="1" t="s">
        <v>3795</v>
      </c>
      <c r="B1603" t="s">
        <v>927</v>
      </c>
      <c r="C1603" t="s">
        <v>3796</v>
      </c>
      <c r="D1603">
        <v>1</v>
      </c>
      <c r="E1603" t="s">
        <v>766</v>
      </c>
      <c r="F1603">
        <f>LEN(C1603)-LEN(SUBSTITUTE(C1603,"-",))</f>
        <v>0</v>
      </c>
      <c r="G1603">
        <f t="shared" ref="G1603:G1666" si="75">IF(F1603&gt;1,2,F1603)</f>
        <v>0</v>
      </c>
      <c r="H1603" t="e">
        <f t="shared" ref="H1603:H1666" si="76">RIGHT($C1603,LEN($C1603)-SEARCH("#",SUBSTITUTE($C1603,"-","#",G1603)))</f>
        <v>#VALUE!</v>
      </c>
      <c r="I1603" t="e">
        <f t="shared" ref="I1603:J1666" si="77">LEFT(G1603,SEARCH(" ",G1603,1)-1)</f>
        <v>#VALUE!</v>
      </c>
      <c r="J1603" t="e">
        <f t="shared" si="77"/>
        <v>#VALUE!</v>
      </c>
      <c r="K1603" t="b" cm="1">
        <f t="array" ref="K1603">COUNT(FIND({0,1,2,3,4,5,6,7,8,9},J1603))&gt;0</f>
        <v>0</v>
      </c>
    </row>
    <row r="1604" spans="1:11" x14ac:dyDescent="0.3">
      <c r="A1604" s="1" t="s">
        <v>3797</v>
      </c>
      <c r="B1604" t="s">
        <v>927</v>
      </c>
      <c r="C1604" t="s">
        <v>3798</v>
      </c>
      <c r="D1604">
        <v>1</v>
      </c>
      <c r="E1604" t="s">
        <v>766</v>
      </c>
      <c r="F1604">
        <f>LEN(C1604)-LEN(SUBSTITUTE(C1604,"-",))</f>
        <v>0</v>
      </c>
      <c r="G1604">
        <f t="shared" si="75"/>
        <v>0</v>
      </c>
      <c r="H1604" t="e">
        <f t="shared" si="76"/>
        <v>#VALUE!</v>
      </c>
      <c r="I1604" t="e">
        <f t="shared" si="77"/>
        <v>#VALUE!</v>
      </c>
      <c r="J1604" t="e">
        <f t="shared" si="77"/>
        <v>#VALUE!</v>
      </c>
      <c r="K1604" t="b" cm="1">
        <f t="array" ref="K1604">COUNT(FIND({0,1,2,3,4,5,6,7,8,9},J1604))&gt;0</f>
        <v>0</v>
      </c>
    </row>
    <row r="1605" spans="1:11" x14ac:dyDescent="0.3">
      <c r="A1605" s="1" t="s">
        <v>3799</v>
      </c>
      <c r="B1605" t="s">
        <v>927</v>
      </c>
      <c r="C1605" t="s">
        <v>3800</v>
      </c>
      <c r="D1605">
        <v>1</v>
      </c>
      <c r="E1605" t="s">
        <v>766</v>
      </c>
      <c r="F1605">
        <f>LEN(C1605)-LEN(SUBSTITUTE(C1605,"-",))</f>
        <v>0</v>
      </c>
      <c r="G1605">
        <f t="shared" si="75"/>
        <v>0</v>
      </c>
      <c r="H1605" t="e">
        <f t="shared" si="76"/>
        <v>#VALUE!</v>
      </c>
      <c r="I1605" t="e">
        <f t="shared" si="77"/>
        <v>#VALUE!</v>
      </c>
      <c r="J1605" t="e">
        <f t="shared" si="77"/>
        <v>#VALUE!</v>
      </c>
      <c r="K1605" t="b" cm="1">
        <f t="array" ref="K1605">COUNT(FIND({0,1,2,3,4,5,6,7,8,9},J1605))&gt;0</f>
        <v>0</v>
      </c>
    </row>
    <row r="1606" spans="1:11" x14ac:dyDescent="0.3">
      <c r="A1606" s="1" t="s">
        <v>3801</v>
      </c>
      <c r="B1606" t="s">
        <v>927</v>
      </c>
      <c r="C1606" t="s">
        <v>3802</v>
      </c>
      <c r="D1606">
        <v>1</v>
      </c>
      <c r="E1606" t="s">
        <v>766</v>
      </c>
      <c r="F1606">
        <f>LEN(C1606)-LEN(SUBSTITUTE(C1606,"-",))</f>
        <v>0</v>
      </c>
      <c r="G1606">
        <f t="shared" si="75"/>
        <v>0</v>
      </c>
      <c r="H1606" t="e">
        <f t="shared" si="76"/>
        <v>#VALUE!</v>
      </c>
      <c r="I1606" t="e">
        <f t="shared" si="77"/>
        <v>#VALUE!</v>
      </c>
      <c r="J1606" t="e">
        <f t="shared" si="77"/>
        <v>#VALUE!</v>
      </c>
      <c r="K1606" t="b" cm="1">
        <f t="array" ref="K1606">COUNT(FIND({0,1,2,3,4,5,6,7,8,9},J1606))&gt;0</f>
        <v>0</v>
      </c>
    </row>
    <row r="1607" spans="1:11" x14ac:dyDescent="0.3">
      <c r="A1607" s="1" t="s">
        <v>3803</v>
      </c>
      <c r="B1607" t="s">
        <v>927</v>
      </c>
      <c r="C1607" t="s">
        <v>3804</v>
      </c>
      <c r="D1607">
        <v>1</v>
      </c>
      <c r="E1607" t="s">
        <v>766</v>
      </c>
      <c r="F1607">
        <f>LEN(C1607)-LEN(SUBSTITUTE(C1607,"-",))</f>
        <v>0</v>
      </c>
      <c r="G1607">
        <f t="shared" si="75"/>
        <v>0</v>
      </c>
      <c r="H1607" t="e">
        <f t="shared" si="76"/>
        <v>#VALUE!</v>
      </c>
      <c r="I1607" t="e">
        <f t="shared" si="77"/>
        <v>#VALUE!</v>
      </c>
      <c r="J1607" t="e">
        <f t="shared" si="77"/>
        <v>#VALUE!</v>
      </c>
      <c r="K1607" t="b" cm="1">
        <f t="array" ref="K1607">COUNT(FIND({0,1,2,3,4,5,6,7,8,9},J1607))&gt;0</f>
        <v>0</v>
      </c>
    </row>
    <row r="1608" spans="1:11" x14ac:dyDescent="0.3">
      <c r="A1608" s="1" t="s">
        <v>3805</v>
      </c>
      <c r="B1608" t="s">
        <v>927</v>
      </c>
      <c r="C1608" t="s">
        <v>3806</v>
      </c>
      <c r="D1608">
        <v>1</v>
      </c>
      <c r="E1608" t="s">
        <v>766</v>
      </c>
      <c r="F1608">
        <f>LEN(C1608)-LEN(SUBSTITUTE(C1608,"-",))</f>
        <v>0</v>
      </c>
      <c r="G1608">
        <f t="shared" si="75"/>
        <v>0</v>
      </c>
      <c r="H1608" t="e">
        <f t="shared" si="76"/>
        <v>#VALUE!</v>
      </c>
      <c r="I1608" t="e">
        <f t="shared" si="77"/>
        <v>#VALUE!</v>
      </c>
      <c r="J1608" t="e">
        <f t="shared" si="77"/>
        <v>#VALUE!</v>
      </c>
      <c r="K1608" t="b" cm="1">
        <f t="array" ref="K1608">COUNT(FIND({0,1,2,3,4,5,6,7,8,9},J1608))&gt;0</f>
        <v>0</v>
      </c>
    </row>
    <row r="1609" spans="1:11" x14ac:dyDescent="0.3">
      <c r="A1609" s="1" t="s">
        <v>3807</v>
      </c>
      <c r="B1609" t="s">
        <v>927</v>
      </c>
      <c r="C1609" t="s">
        <v>3808</v>
      </c>
      <c r="D1609">
        <v>1</v>
      </c>
      <c r="E1609" t="s">
        <v>766</v>
      </c>
      <c r="F1609">
        <f>LEN(C1609)-LEN(SUBSTITUTE(C1609,"-",))</f>
        <v>1</v>
      </c>
      <c r="G1609">
        <f t="shared" si="75"/>
        <v>1</v>
      </c>
      <c r="H1609" t="str">
        <f t="shared" si="76"/>
        <v xml:space="preserve"> Verbuchungsabbruch VA01 Auftrag mit KK</v>
      </c>
      <c r="I1609" t="e">
        <f t="shared" si="77"/>
        <v>#VALUE!</v>
      </c>
      <c r="J1609" t="str">
        <f t="shared" si="77"/>
        <v/>
      </c>
      <c r="K1609" t="b" cm="1">
        <f t="array" ref="K1609">COUNT(FIND({0,1,2,3,4,5,6,7,8,9},J1609))&gt;0</f>
        <v>0</v>
      </c>
    </row>
    <row r="1610" spans="1:11" x14ac:dyDescent="0.3">
      <c r="A1610" s="1" t="s">
        <v>3809</v>
      </c>
      <c r="B1610" t="s">
        <v>927</v>
      </c>
      <c r="C1610" t="s">
        <v>3810</v>
      </c>
      <c r="D1610">
        <v>1</v>
      </c>
      <c r="E1610" t="s">
        <v>766</v>
      </c>
      <c r="F1610">
        <f>LEN(C1610)-LEN(SUBSTITUTE(C1610,"-",))</f>
        <v>0</v>
      </c>
      <c r="G1610">
        <f t="shared" si="75"/>
        <v>0</v>
      </c>
      <c r="H1610" t="e">
        <f t="shared" si="76"/>
        <v>#VALUE!</v>
      </c>
      <c r="I1610" t="e">
        <f t="shared" si="77"/>
        <v>#VALUE!</v>
      </c>
      <c r="J1610" t="e">
        <f t="shared" si="77"/>
        <v>#VALUE!</v>
      </c>
      <c r="K1610" t="b" cm="1">
        <f t="array" ref="K1610">COUNT(FIND({0,1,2,3,4,5,6,7,8,9},J1610))&gt;0</f>
        <v>0</v>
      </c>
    </row>
    <row r="1611" spans="1:11" x14ac:dyDescent="0.3">
      <c r="A1611" s="1" t="s">
        <v>3811</v>
      </c>
      <c r="B1611" t="s">
        <v>927</v>
      </c>
      <c r="C1611" t="s">
        <v>3812</v>
      </c>
      <c r="D1611">
        <v>1</v>
      </c>
      <c r="E1611" t="s">
        <v>766</v>
      </c>
      <c r="F1611">
        <f>LEN(C1611)-LEN(SUBSTITUTE(C1611,"-",))</f>
        <v>2</v>
      </c>
      <c r="G1611">
        <f t="shared" si="75"/>
        <v>2</v>
      </c>
      <c r="H1611" t="str">
        <f t="shared" si="76"/>
        <v>Auftrag nicht ersichtlich trotz TA Nummer</v>
      </c>
      <c r="I1611" t="e">
        <f t="shared" si="77"/>
        <v>#VALUE!</v>
      </c>
      <c r="J1611" t="str">
        <f t="shared" si="77"/>
        <v>Auftrag</v>
      </c>
      <c r="K1611" t="b" cm="1">
        <f t="array" ref="K1611">COUNT(FIND({0,1,2,3,4,5,6,7,8,9},J1611))&gt;0</f>
        <v>0</v>
      </c>
    </row>
    <row r="1612" spans="1:11" x14ac:dyDescent="0.3">
      <c r="A1612" s="1" t="s">
        <v>3813</v>
      </c>
      <c r="B1612" t="s">
        <v>927</v>
      </c>
      <c r="C1612" t="s">
        <v>3814</v>
      </c>
      <c r="D1612">
        <v>1</v>
      </c>
      <c r="E1612" t="s">
        <v>766</v>
      </c>
      <c r="F1612">
        <f>LEN(C1612)-LEN(SUBSTITUTE(C1612,"-",))</f>
        <v>1</v>
      </c>
      <c r="G1612">
        <f t="shared" si="75"/>
        <v>1</v>
      </c>
      <c r="H1612" t="str">
        <f t="shared" si="76"/>
        <v xml:space="preserve"> Nicht sichtbare Jagdscheine</v>
      </c>
      <c r="I1612" t="e">
        <f t="shared" si="77"/>
        <v>#VALUE!</v>
      </c>
      <c r="J1612" t="str">
        <f t="shared" si="77"/>
        <v/>
      </c>
      <c r="K1612" t="b" cm="1">
        <f t="array" ref="K1612">COUNT(FIND({0,1,2,3,4,5,6,7,8,9},J1612))&gt;0</f>
        <v>0</v>
      </c>
    </row>
    <row r="1613" spans="1:11" x14ac:dyDescent="0.3">
      <c r="A1613" s="1" t="s">
        <v>3815</v>
      </c>
      <c r="B1613" t="s">
        <v>927</v>
      </c>
      <c r="C1613" t="s">
        <v>3816</v>
      </c>
      <c r="D1613">
        <v>1</v>
      </c>
      <c r="E1613" t="s">
        <v>766</v>
      </c>
      <c r="F1613">
        <f>LEN(C1613)-LEN(SUBSTITUTE(C1613,"-",))</f>
        <v>2</v>
      </c>
      <c r="G1613">
        <f t="shared" si="75"/>
        <v>2</v>
      </c>
      <c r="H1613" t="str">
        <f t="shared" si="76"/>
        <v xml:space="preserve"> Möglichkeiten prüfen</v>
      </c>
      <c r="I1613" t="e">
        <f t="shared" si="77"/>
        <v>#VALUE!</v>
      </c>
      <c r="J1613" t="str">
        <f t="shared" si="77"/>
        <v/>
      </c>
      <c r="K1613" t="b" cm="1">
        <f t="array" ref="K1613">COUNT(FIND({0,1,2,3,4,5,6,7,8,9},J1613))&gt;0</f>
        <v>0</v>
      </c>
    </row>
    <row r="1614" spans="1:11" x14ac:dyDescent="0.3">
      <c r="A1614" s="1" t="s">
        <v>3817</v>
      </c>
      <c r="B1614" t="s">
        <v>927</v>
      </c>
      <c r="C1614" t="s">
        <v>3818</v>
      </c>
      <c r="D1614">
        <v>1</v>
      </c>
      <c r="E1614" t="s">
        <v>766</v>
      </c>
      <c r="F1614">
        <f>LEN(C1614)-LEN(SUBSTITUTE(C1614,"-",))</f>
        <v>0</v>
      </c>
      <c r="G1614">
        <f t="shared" si="75"/>
        <v>0</v>
      </c>
      <c r="H1614" t="e">
        <f t="shared" si="76"/>
        <v>#VALUE!</v>
      </c>
      <c r="I1614" t="e">
        <f t="shared" si="77"/>
        <v>#VALUE!</v>
      </c>
      <c r="J1614" t="e">
        <f t="shared" si="77"/>
        <v>#VALUE!</v>
      </c>
      <c r="K1614" t="b" cm="1">
        <f t="array" ref="K1614">COUNT(FIND({0,1,2,3,4,5,6,7,8,9},J1614))&gt;0</f>
        <v>0</v>
      </c>
    </row>
    <row r="1615" spans="1:11" x14ac:dyDescent="0.3">
      <c r="A1615" s="1" t="s">
        <v>3819</v>
      </c>
      <c r="B1615" t="s">
        <v>927</v>
      </c>
      <c r="C1615" t="s">
        <v>3820</v>
      </c>
      <c r="D1615">
        <v>1</v>
      </c>
      <c r="E1615" t="s">
        <v>766</v>
      </c>
      <c r="F1615">
        <f>LEN(C1615)-LEN(SUBSTITUTE(C1615,"-",))</f>
        <v>0</v>
      </c>
      <c r="G1615">
        <f t="shared" si="75"/>
        <v>0</v>
      </c>
      <c r="H1615" t="e">
        <f t="shared" si="76"/>
        <v>#VALUE!</v>
      </c>
      <c r="I1615" t="e">
        <f t="shared" si="77"/>
        <v>#VALUE!</v>
      </c>
      <c r="J1615" t="e">
        <f t="shared" si="77"/>
        <v>#VALUE!</v>
      </c>
      <c r="K1615" t="b" cm="1">
        <f t="array" ref="K1615">COUNT(FIND({0,1,2,3,4,5,6,7,8,9},J1615))&gt;0</f>
        <v>0</v>
      </c>
    </row>
    <row r="1616" spans="1:11" x14ac:dyDescent="0.3">
      <c r="A1616" s="1" t="s">
        <v>3821</v>
      </c>
      <c r="B1616" t="s">
        <v>927</v>
      </c>
      <c r="C1616" t="s">
        <v>3822</v>
      </c>
      <c r="D1616">
        <v>1</v>
      </c>
      <c r="E1616" t="s">
        <v>766</v>
      </c>
      <c r="F1616">
        <f>LEN(C1616)-LEN(SUBSTITUTE(C1616,"-",))</f>
        <v>0</v>
      </c>
      <c r="G1616">
        <f t="shared" si="75"/>
        <v>0</v>
      </c>
      <c r="H1616" t="e">
        <f t="shared" si="76"/>
        <v>#VALUE!</v>
      </c>
      <c r="I1616" t="e">
        <f t="shared" si="77"/>
        <v>#VALUE!</v>
      </c>
      <c r="J1616" t="e">
        <f t="shared" si="77"/>
        <v>#VALUE!</v>
      </c>
      <c r="K1616" t="b" cm="1">
        <f t="array" ref="K1616">COUNT(FIND({0,1,2,3,4,5,6,7,8,9},J1616))&gt;0</f>
        <v>0</v>
      </c>
    </row>
    <row r="1617" spans="1:11" x14ac:dyDescent="0.3">
      <c r="A1617" s="1" t="s">
        <v>3823</v>
      </c>
      <c r="B1617" t="s">
        <v>927</v>
      </c>
      <c r="C1617" t="s">
        <v>3824</v>
      </c>
      <c r="D1617">
        <v>1</v>
      </c>
      <c r="E1617" t="s">
        <v>766</v>
      </c>
      <c r="F1617">
        <f>LEN(C1617)-LEN(SUBSTITUTE(C1617,"-",))</f>
        <v>0</v>
      </c>
      <c r="G1617">
        <f t="shared" si="75"/>
        <v>0</v>
      </c>
      <c r="H1617" t="e">
        <f t="shared" si="76"/>
        <v>#VALUE!</v>
      </c>
      <c r="I1617" t="e">
        <f t="shared" si="77"/>
        <v>#VALUE!</v>
      </c>
      <c r="J1617" t="e">
        <f t="shared" si="77"/>
        <v>#VALUE!</v>
      </c>
      <c r="K1617" t="b" cm="1">
        <f t="array" ref="K1617">COUNT(FIND({0,1,2,3,4,5,6,7,8,9},J1617))&gt;0</f>
        <v>0</v>
      </c>
    </row>
    <row r="1618" spans="1:11" x14ac:dyDescent="0.3">
      <c r="A1618" s="1" t="s">
        <v>3825</v>
      </c>
      <c r="B1618" t="s">
        <v>927</v>
      </c>
      <c r="C1618" t="s">
        <v>3826</v>
      </c>
      <c r="D1618">
        <v>1</v>
      </c>
      <c r="E1618" t="s">
        <v>766</v>
      </c>
      <c r="F1618">
        <f>LEN(C1618)-LEN(SUBSTITUTE(C1618,"-",))</f>
        <v>0</v>
      </c>
      <c r="G1618">
        <f t="shared" si="75"/>
        <v>0</v>
      </c>
      <c r="H1618" t="e">
        <f t="shared" si="76"/>
        <v>#VALUE!</v>
      </c>
      <c r="I1618" t="e">
        <f t="shared" si="77"/>
        <v>#VALUE!</v>
      </c>
      <c r="J1618" t="e">
        <f t="shared" si="77"/>
        <v>#VALUE!</v>
      </c>
      <c r="K1618" t="b" cm="1">
        <f t="array" ref="K1618">COUNT(FIND({0,1,2,3,4,5,6,7,8,9},J1618))&gt;0</f>
        <v>0</v>
      </c>
    </row>
    <row r="1619" spans="1:11" x14ac:dyDescent="0.3">
      <c r="A1619" s="1" t="s">
        <v>3827</v>
      </c>
      <c r="B1619" t="s">
        <v>927</v>
      </c>
      <c r="C1619" t="s">
        <v>3828</v>
      </c>
      <c r="D1619">
        <v>1</v>
      </c>
      <c r="E1619" t="s">
        <v>766</v>
      </c>
      <c r="F1619">
        <f>LEN(C1619)-LEN(SUBSTITUTE(C1619,"-",))</f>
        <v>0</v>
      </c>
      <c r="G1619">
        <f t="shared" si="75"/>
        <v>0</v>
      </c>
      <c r="H1619" t="e">
        <f t="shared" si="76"/>
        <v>#VALUE!</v>
      </c>
      <c r="I1619" t="e">
        <f t="shared" si="77"/>
        <v>#VALUE!</v>
      </c>
      <c r="J1619" t="e">
        <f t="shared" si="77"/>
        <v>#VALUE!</v>
      </c>
      <c r="K1619" t="b" cm="1">
        <f t="array" ref="K1619">COUNT(FIND({0,1,2,3,4,5,6,7,8,9},J1619))&gt;0</f>
        <v>0</v>
      </c>
    </row>
    <row r="1620" spans="1:11" x14ac:dyDescent="0.3">
      <c r="A1620" s="1" t="s">
        <v>3829</v>
      </c>
      <c r="B1620" t="s">
        <v>927</v>
      </c>
      <c r="C1620" t="s">
        <v>3830</v>
      </c>
      <c r="D1620">
        <v>1</v>
      </c>
      <c r="E1620" t="s">
        <v>766</v>
      </c>
      <c r="F1620">
        <f>LEN(C1620)-LEN(SUBSTITUTE(C1620,"-",))</f>
        <v>0</v>
      </c>
      <c r="G1620">
        <f t="shared" si="75"/>
        <v>0</v>
      </c>
      <c r="H1620" t="e">
        <f t="shared" si="76"/>
        <v>#VALUE!</v>
      </c>
      <c r="I1620" t="e">
        <f t="shared" si="77"/>
        <v>#VALUE!</v>
      </c>
      <c r="J1620" t="e">
        <f t="shared" si="77"/>
        <v>#VALUE!</v>
      </c>
      <c r="K1620" t="b" cm="1">
        <f t="array" ref="K1620">COUNT(FIND({0,1,2,3,4,5,6,7,8,9},J1620))&gt;0</f>
        <v>0</v>
      </c>
    </row>
    <row r="1621" spans="1:11" x14ac:dyDescent="0.3">
      <c r="A1621" s="1" t="s">
        <v>3831</v>
      </c>
      <c r="B1621" t="s">
        <v>927</v>
      </c>
      <c r="C1621" t="s">
        <v>3832</v>
      </c>
      <c r="D1621">
        <v>1</v>
      </c>
      <c r="E1621" t="s">
        <v>766</v>
      </c>
      <c r="F1621">
        <f>LEN(C1621)-LEN(SUBSTITUTE(C1621,"-",))</f>
        <v>0</v>
      </c>
      <c r="G1621">
        <f t="shared" si="75"/>
        <v>0</v>
      </c>
      <c r="H1621" t="e">
        <f t="shared" si="76"/>
        <v>#VALUE!</v>
      </c>
      <c r="I1621" t="e">
        <f t="shared" si="77"/>
        <v>#VALUE!</v>
      </c>
      <c r="J1621" t="e">
        <f t="shared" si="77"/>
        <v>#VALUE!</v>
      </c>
      <c r="K1621" t="b" cm="1">
        <f t="array" ref="K1621">COUNT(FIND({0,1,2,3,4,5,6,7,8,9},J1621))&gt;0</f>
        <v>0</v>
      </c>
    </row>
    <row r="1622" spans="1:11" x14ac:dyDescent="0.3">
      <c r="A1622" s="1" t="s">
        <v>3833</v>
      </c>
      <c r="B1622" t="s">
        <v>927</v>
      </c>
      <c r="C1622" t="s">
        <v>125</v>
      </c>
      <c r="D1622">
        <v>1</v>
      </c>
      <c r="E1622" t="s">
        <v>766</v>
      </c>
      <c r="F1622">
        <f>LEN(C1622)-LEN(SUBSTITUTE(C1622,"-",))</f>
        <v>0</v>
      </c>
      <c r="G1622">
        <f t="shared" si="75"/>
        <v>0</v>
      </c>
      <c r="H1622" t="e">
        <f t="shared" si="76"/>
        <v>#VALUE!</v>
      </c>
      <c r="I1622" t="e">
        <f t="shared" si="77"/>
        <v>#VALUE!</v>
      </c>
      <c r="J1622" t="e">
        <f t="shared" si="77"/>
        <v>#VALUE!</v>
      </c>
      <c r="K1622" t="b" cm="1">
        <f t="array" ref="K1622">COUNT(FIND({0,1,2,3,4,5,6,7,8,9},J1622))&gt;0</f>
        <v>0</v>
      </c>
    </row>
    <row r="1623" spans="1:11" x14ac:dyDescent="0.3">
      <c r="A1623" s="1" t="s">
        <v>3834</v>
      </c>
      <c r="B1623" t="s">
        <v>927</v>
      </c>
      <c r="C1623" t="s">
        <v>3835</v>
      </c>
      <c r="D1623">
        <v>1</v>
      </c>
      <c r="E1623" t="s">
        <v>766</v>
      </c>
      <c r="F1623">
        <f>LEN(C1623)-LEN(SUBSTITUTE(C1623,"-",))</f>
        <v>0</v>
      </c>
      <c r="G1623">
        <f t="shared" si="75"/>
        <v>0</v>
      </c>
      <c r="H1623" t="e">
        <f t="shared" si="76"/>
        <v>#VALUE!</v>
      </c>
      <c r="I1623" t="e">
        <f t="shared" si="77"/>
        <v>#VALUE!</v>
      </c>
      <c r="J1623" t="e">
        <f t="shared" si="77"/>
        <v>#VALUE!</v>
      </c>
      <c r="K1623" t="b" cm="1">
        <f t="array" ref="K1623">COUNT(FIND({0,1,2,3,4,5,6,7,8,9},J1623))&gt;0</f>
        <v>0</v>
      </c>
    </row>
    <row r="1624" spans="1:11" x14ac:dyDescent="0.3">
      <c r="A1624" s="1" t="s">
        <v>3836</v>
      </c>
      <c r="B1624" t="s">
        <v>927</v>
      </c>
      <c r="C1624" t="s">
        <v>3837</v>
      </c>
      <c r="D1624">
        <v>1</v>
      </c>
      <c r="E1624" t="s">
        <v>766</v>
      </c>
      <c r="F1624">
        <f>LEN(C1624)-LEN(SUBSTITUTE(C1624,"-",))</f>
        <v>0</v>
      </c>
      <c r="G1624">
        <f t="shared" si="75"/>
        <v>0</v>
      </c>
      <c r="H1624" t="e">
        <f t="shared" si="76"/>
        <v>#VALUE!</v>
      </c>
      <c r="I1624" t="e">
        <f t="shared" si="77"/>
        <v>#VALUE!</v>
      </c>
      <c r="J1624" t="e">
        <f t="shared" si="77"/>
        <v>#VALUE!</v>
      </c>
      <c r="K1624" t="b" cm="1">
        <f t="array" ref="K1624">COUNT(FIND({0,1,2,3,4,5,6,7,8,9},J1624))&gt;0</f>
        <v>0</v>
      </c>
    </row>
    <row r="1625" spans="1:11" x14ac:dyDescent="0.3">
      <c r="A1625" s="1" t="s">
        <v>3838</v>
      </c>
      <c r="B1625" t="s">
        <v>927</v>
      </c>
      <c r="C1625" t="s">
        <v>3839</v>
      </c>
      <c r="D1625">
        <v>1</v>
      </c>
      <c r="E1625" t="s">
        <v>766</v>
      </c>
      <c r="F1625">
        <f>LEN(C1625)-LEN(SUBSTITUTE(C1625,"-",))</f>
        <v>0</v>
      </c>
      <c r="G1625">
        <f t="shared" si="75"/>
        <v>0</v>
      </c>
      <c r="H1625" t="e">
        <f t="shared" si="76"/>
        <v>#VALUE!</v>
      </c>
      <c r="I1625" t="e">
        <f t="shared" si="77"/>
        <v>#VALUE!</v>
      </c>
      <c r="J1625" t="e">
        <f t="shared" si="77"/>
        <v>#VALUE!</v>
      </c>
      <c r="K1625" t="b" cm="1">
        <f t="array" ref="K1625">COUNT(FIND({0,1,2,3,4,5,6,7,8,9},J1625))&gt;0</f>
        <v>0</v>
      </c>
    </row>
    <row r="1626" spans="1:11" x14ac:dyDescent="0.3">
      <c r="A1626" s="1" t="s">
        <v>3840</v>
      </c>
      <c r="B1626" t="s">
        <v>927</v>
      </c>
      <c r="C1626" t="s">
        <v>3841</v>
      </c>
      <c r="D1626">
        <v>1</v>
      </c>
      <c r="E1626" t="s">
        <v>766</v>
      </c>
      <c r="F1626">
        <f>LEN(C1626)-LEN(SUBSTITUTE(C1626,"-",))</f>
        <v>0</v>
      </c>
      <c r="G1626">
        <f t="shared" si="75"/>
        <v>0</v>
      </c>
      <c r="H1626" t="e">
        <f t="shared" si="76"/>
        <v>#VALUE!</v>
      </c>
      <c r="I1626" t="e">
        <f t="shared" si="77"/>
        <v>#VALUE!</v>
      </c>
      <c r="J1626" t="e">
        <f t="shared" si="77"/>
        <v>#VALUE!</v>
      </c>
      <c r="K1626" t="b" cm="1">
        <f t="array" ref="K1626">COUNT(FIND({0,1,2,3,4,5,6,7,8,9},J1626))&gt;0</f>
        <v>0</v>
      </c>
    </row>
    <row r="1627" spans="1:11" x14ac:dyDescent="0.3">
      <c r="A1627" s="1" t="s">
        <v>3842</v>
      </c>
      <c r="B1627" t="s">
        <v>927</v>
      </c>
      <c r="C1627" t="s">
        <v>3843</v>
      </c>
      <c r="D1627">
        <v>1</v>
      </c>
      <c r="E1627" t="s">
        <v>766</v>
      </c>
      <c r="F1627">
        <f>LEN(C1627)-LEN(SUBSTITUTE(C1627,"-",))</f>
        <v>3</v>
      </c>
      <c r="G1627">
        <f t="shared" si="75"/>
        <v>2</v>
      </c>
      <c r="H1627" t="str">
        <f t="shared" si="76"/>
        <v>Filial-App</v>
      </c>
      <c r="I1627" t="e">
        <f t="shared" si="77"/>
        <v>#VALUE!</v>
      </c>
      <c r="J1627" t="e">
        <f t="shared" si="77"/>
        <v>#VALUE!</v>
      </c>
      <c r="K1627" t="b" cm="1">
        <f t="array" ref="K1627">COUNT(FIND({0,1,2,3,4,5,6,7,8,9},J1627))&gt;0</f>
        <v>0</v>
      </c>
    </row>
    <row r="1628" spans="1:11" x14ac:dyDescent="0.3">
      <c r="A1628" s="1" t="s">
        <v>3844</v>
      </c>
      <c r="B1628" t="s">
        <v>927</v>
      </c>
      <c r="C1628" t="s">
        <v>126</v>
      </c>
      <c r="D1628">
        <v>1</v>
      </c>
      <c r="E1628" t="s">
        <v>766</v>
      </c>
      <c r="F1628">
        <f>LEN(C1628)-LEN(SUBSTITUTE(C1628,"-",))</f>
        <v>0</v>
      </c>
      <c r="G1628">
        <f t="shared" si="75"/>
        <v>0</v>
      </c>
      <c r="H1628" t="e">
        <f t="shared" si="76"/>
        <v>#VALUE!</v>
      </c>
      <c r="I1628" t="e">
        <f t="shared" si="77"/>
        <v>#VALUE!</v>
      </c>
      <c r="J1628" t="e">
        <f t="shared" si="77"/>
        <v>#VALUE!</v>
      </c>
      <c r="K1628" t="b" cm="1">
        <f t="array" ref="K1628">COUNT(FIND({0,1,2,3,4,5,6,7,8,9},J1628))&gt;0</f>
        <v>0</v>
      </c>
    </row>
    <row r="1629" spans="1:11" x14ac:dyDescent="0.3">
      <c r="A1629" s="1" t="s">
        <v>3845</v>
      </c>
      <c r="B1629" t="s">
        <v>927</v>
      </c>
      <c r="C1629" t="s">
        <v>3846</v>
      </c>
      <c r="D1629">
        <v>1</v>
      </c>
      <c r="E1629" t="s">
        <v>766</v>
      </c>
      <c r="F1629">
        <f>LEN(C1629)-LEN(SUBSTITUTE(C1629,"-",))</f>
        <v>1</v>
      </c>
      <c r="G1629">
        <f t="shared" si="75"/>
        <v>1</v>
      </c>
      <c r="H1629" t="str">
        <f t="shared" si="76"/>
        <v>FIORI Jagdschein hochgeladen</v>
      </c>
      <c r="I1629" t="e">
        <f t="shared" si="77"/>
        <v>#VALUE!</v>
      </c>
      <c r="J1629" t="str">
        <f t="shared" si="77"/>
        <v>FIORI</v>
      </c>
      <c r="K1629" t="b" cm="1">
        <f t="array" ref="K1629">COUNT(FIND({0,1,2,3,4,5,6,7,8,9},J1629))&gt;0</f>
        <v>0</v>
      </c>
    </row>
    <row r="1630" spans="1:11" x14ac:dyDescent="0.3">
      <c r="A1630" s="1" t="s">
        <v>3847</v>
      </c>
      <c r="B1630" t="s">
        <v>927</v>
      </c>
      <c r="C1630" t="s">
        <v>3848</v>
      </c>
      <c r="D1630">
        <v>1</v>
      </c>
      <c r="E1630" t="s">
        <v>766</v>
      </c>
      <c r="F1630">
        <f>LEN(C1630)-LEN(SUBSTITUTE(C1630,"-",))</f>
        <v>1</v>
      </c>
      <c r="G1630">
        <f t="shared" si="75"/>
        <v>1</v>
      </c>
      <c r="H1630" t="str">
        <f t="shared" si="76"/>
        <v xml:space="preserve"> keine Zuordnung der Zahlungen</v>
      </c>
      <c r="I1630" t="e">
        <f t="shared" si="77"/>
        <v>#VALUE!</v>
      </c>
      <c r="J1630" t="str">
        <f t="shared" si="77"/>
        <v/>
      </c>
      <c r="K1630" t="b" cm="1">
        <f t="array" ref="K1630">COUNT(FIND({0,1,2,3,4,5,6,7,8,9},J1630))&gt;0</f>
        <v>0</v>
      </c>
    </row>
    <row r="1631" spans="1:11" x14ac:dyDescent="0.3">
      <c r="A1631" s="1" t="s">
        <v>3849</v>
      </c>
      <c r="B1631" t="s">
        <v>927</v>
      </c>
      <c r="C1631" t="s">
        <v>127</v>
      </c>
      <c r="D1631">
        <v>1</v>
      </c>
      <c r="E1631" t="s">
        <v>766</v>
      </c>
      <c r="F1631">
        <f>LEN(C1631)-LEN(SUBSTITUTE(C1631,"-",))</f>
        <v>0</v>
      </c>
      <c r="G1631">
        <f t="shared" si="75"/>
        <v>0</v>
      </c>
      <c r="H1631" t="e">
        <f t="shared" si="76"/>
        <v>#VALUE!</v>
      </c>
      <c r="I1631" t="e">
        <f t="shared" si="77"/>
        <v>#VALUE!</v>
      </c>
      <c r="J1631" t="e">
        <f t="shared" si="77"/>
        <v>#VALUE!</v>
      </c>
      <c r="K1631" t="b" cm="1">
        <f t="array" ref="K1631">COUNT(FIND({0,1,2,3,4,5,6,7,8,9},J1631))&gt;0</f>
        <v>0</v>
      </c>
    </row>
    <row r="1632" spans="1:11" x14ac:dyDescent="0.3">
      <c r="A1632" s="1" t="s">
        <v>3850</v>
      </c>
      <c r="B1632" t="s">
        <v>927</v>
      </c>
      <c r="C1632" t="s">
        <v>3851</v>
      </c>
      <c r="D1632">
        <v>1</v>
      </c>
      <c r="E1632" t="s">
        <v>766</v>
      </c>
      <c r="F1632">
        <f>LEN(C1632)-LEN(SUBSTITUTE(C1632,"-",))</f>
        <v>0</v>
      </c>
      <c r="G1632">
        <f t="shared" si="75"/>
        <v>0</v>
      </c>
      <c r="H1632" t="e">
        <f t="shared" si="76"/>
        <v>#VALUE!</v>
      </c>
      <c r="I1632" t="e">
        <f t="shared" si="77"/>
        <v>#VALUE!</v>
      </c>
      <c r="J1632" t="e">
        <f t="shared" si="77"/>
        <v>#VALUE!</v>
      </c>
      <c r="K1632" t="b" cm="1">
        <f t="array" ref="K1632">COUNT(FIND({0,1,2,3,4,5,6,7,8,9},J1632))&gt;0</f>
        <v>0</v>
      </c>
    </row>
    <row r="1633" spans="1:11" x14ac:dyDescent="0.3">
      <c r="A1633" s="1" t="s">
        <v>3852</v>
      </c>
      <c r="B1633" t="s">
        <v>927</v>
      </c>
      <c r="C1633" t="s">
        <v>3853</v>
      </c>
      <c r="D1633">
        <v>1</v>
      </c>
      <c r="E1633" t="s">
        <v>766</v>
      </c>
      <c r="F1633">
        <f>LEN(C1633)-LEN(SUBSTITUTE(C1633,"-",))</f>
        <v>1</v>
      </c>
      <c r="G1633">
        <f t="shared" si="75"/>
        <v>1</v>
      </c>
      <c r="H1633" t="str">
        <f t="shared" si="76"/>
        <v>Displays</v>
      </c>
      <c r="I1633" t="e">
        <f t="shared" si="77"/>
        <v>#VALUE!</v>
      </c>
      <c r="J1633" t="e">
        <f t="shared" si="77"/>
        <v>#VALUE!</v>
      </c>
      <c r="K1633" t="b" cm="1">
        <f t="array" ref="K1633">COUNT(FIND({0,1,2,3,4,5,6,7,8,9},J1633))&gt;0</f>
        <v>0</v>
      </c>
    </row>
    <row r="1634" spans="1:11" x14ac:dyDescent="0.3">
      <c r="A1634" s="1" t="s">
        <v>3854</v>
      </c>
      <c r="B1634" t="s">
        <v>927</v>
      </c>
      <c r="C1634" t="s">
        <v>3855</v>
      </c>
      <c r="D1634">
        <v>1</v>
      </c>
      <c r="E1634" t="s">
        <v>766</v>
      </c>
      <c r="F1634">
        <f>LEN(C1634)-LEN(SUBSTITUTE(C1634,"-",))</f>
        <v>0</v>
      </c>
      <c r="G1634">
        <f t="shared" si="75"/>
        <v>0</v>
      </c>
      <c r="H1634" t="e">
        <f t="shared" si="76"/>
        <v>#VALUE!</v>
      </c>
      <c r="I1634" t="e">
        <f t="shared" si="77"/>
        <v>#VALUE!</v>
      </c>
      <c r="J1634" t="e">
        <f t="shared" si="77"/>
        <v>#VALUE!</v>
      </c>
      <c r="K1634" t="b" cm="1">
        <f t="array" ref="K1634">COUNT(FIND({0,1,2,3,4,5,6,7,8,9},J1634))&gt;0</f>
        <v>0</v>
      </c>
    </row>
    <row r="1635" spans="1:11" x14ac:dyDescent="0.3">
      <c r="A1635" s="1" t="s">
        <v>3856</v>
      </c>
      <c r="B1635" t="s">
        <v>927</v>
      </c>
      <c r="C1635" t="s">
        <v>3857</v>
      </c>
      <c r="D1635">
        <v>1</v>
      </c>
      <c r="E1635" t="s">
        <v>766</v>
      </c>
      <c r="F1635">
        <f>LEN(C1635)-LEN(SUBSTITUTE(C1635,"-",))</f>
        <v>0</v>
      </c>
      <c r="G1635">
        <f t="shared" si="75"/>
        <v>0</v>
      </c>
      <c r="H1635" t="e">
        <f t="shared" si="76"/>
        <v>#VALUE!</v>
      </c>
      <c r="I1635" t="e">
        <f t="shared" si="77"/>
        <v>#VALUE!</v>
      </c>
      <c r="J1635" t="e">
        <f t="shared" si="77"/>
        <v>#VALUE!</v>
      </c>
      <c r="K1635" t="b" cm="1">
        <f t="array" ref="K1635">COUNT(FIND({0,1,2,3,4,5,6,7,8,9},J1635))&gt;0</f>
        <v>0</v>
      </c>
    </row>
    <row r="1636" spans="1:11" x14ac:dyDescent="0.3">
      <c r="A1636" s="1" t="s">
        <v>3858</v>
      </c>
      <c r="B1636" t="s">
        <v>927</v>
      </c>
      <c r="C1636" t="s">
        <v>3859</v>
      </c>
      <c r="D1636">
        <v>1</v>
      </c>
      <c r="E1636" t="s">
        <v>766</v>
      </c>
      <c r="F1636">
        <f>LEN(C1636)-LEN(SUBSTITUTE(C1636,"-",))</f>
        <v>0</v>
      </c>
      <c r="G1636">
        <f t="shared" si="75"/>
        <v>0</v>
      </c>
      <c r="H1636" t="e">
        <f t="shared" si="76"/>
        <v>#VALUE!</v>
      </c>
      <c r="I1636" t="e">
        <f t="shared" si="77"/>
        <v>#VALUE!</v>
      </c>
      <c r="J1636" t="e">
        <f t="shared" si="77"/>
        <v>#VALUE!</v>
      </c>
      <c r="K1636" t="b" cm="1">
        <f t="array" ref="K1636">COUNT(FIND({0,1,2,3,4,5,6,7,8,9},J1636))&gt;0</f>
        <v>0</v>
      </c>
    </row>
    <row r="1637" spans="1:11" x14ac:dyDescent="0.3">
      <c r="A1637" s="1" t="s">
        <v>3860</v>
      </c>
      <c r="B1637" t="s">
        <v>927</v>
      </c>
      <c r="C1637" t="s">
        <v>128</v>
      </c>
      <c r="D1637">
        <v>1</v>
      </c>
      <c r="E1637" t="s">
        <v>766</v>
      </c>
      <c r="F1637">
        <f>LEN(C1637)-LEN(SUBSTITUTE(C1637,"-",))</f>
        <v>1</v>
      </c>
      <c r="G1637">
        <f t="shared" si="75"/>
        <v>1</v>
      </c>
      <c r="H1637" t="str">
        <f t="shared" si="76"/>
        <v xml:space="preserve"> Suchmöglichkeiten erweitern um RatePay Verwendungszw</v>
      </c>
      <c r="I1637" t="e">
        <f t="shared" si="77"/>
        <v>#VALUE!</v>
      </c>
      <c r="J1637" t="str">
        <f t="shared" si="77"/>
        <v/>
      </c>
      <c r="K1637" t="b" cm="1">
        <f t="array" ref="K1637">COUNT(FIND({0,1,2,3,4,5,6,7,8,9},J1637))&gt;0</f>
        <v>0</v>
      </c>
    </row>
    <row r="1638" spans="1:11" x14ac:dyDescent="0.3">
      <c r="A1638" s="1" t="s">
        <v>3861</v>
      </c>
      <c r="B1638" t="s">
        <v>927</v>
      </c>
      <c r="C1638" t="s">
        <v>3862</v>
      </c>
      <c r="D1638">
        <v>1</v>
      </c>
      <c r="E1638" t="s">
        <v>766</v>
      </c>
      <c r="F1638">
        <f>LEN(C1638)-LEN(SUBSTITUTE(C1638,"-",))</f>
        <v>0</v>
      </c>
      <c r="G1638">
        <f t="shared" si="75"/>
        <v>0</v>
      </c>
      <c r="H1638" t="e">
        <f t="shared" si="76"/>
        <v>#VALUE!</v>
      </c>
      <c r="I1638" t="e">
        <f t="shared" si="77"/>
        <v>#VALUE!</v>
      </c>
      <c r="J1638" t="e">
        <f t="shared" si="77"/>
        <v>#VALUE!</v>
      </c>
      <c r="K1638" t="b" cm="1">
        <f t="array" ref="K1638">COUNT(FIND({0,1,2,3,4,5,6,7,8,9},J1638))&gt;0</f>
        <v>0</v>
      </c>
    </row>
    <row r="1639" spans="1:11" x14ac:dyDescent="0.3">
      <c r="A1639" s="1" t="s">
        <v>3863</v>
      </c>
      <c r="B1639" t="s">
        <v>927</v>
      </c>
      <c r="C1639" t="s">
        <v>129</v>
      </c>
      <c r="D1639">
        <v>1</v>
      </c>
      <c r="E1639" t="s">
        <v>766</v>
      </c>
      <c r="F1639">
        <f>LEN(C1639)-LEN(SUBSTITUTE(C1639,"-",))</f>
        <v>1</v>
      </c>
      <c r="G1639">
        <f t="shared" si="75"/>
        <v>1</v>
      </c>
      <c r="H1639" t="str">
        <f t="shared" si="76"/>
        <v xml:space="preserve"> Wertgrenzen für Freigabe auch bei Wertgutschriften</v>
      </c>
      <c r="I1639" t="e">
        <f t="shared" si="77"/>
        <v>#VALUE!</v>
      </c>
      <c r="J1639" t="str">
        <f t="shared" si="77"/>
        <v/>
      </c>
      <c r="K1639" t="b" cm="1">
        <f t="array" ref="K1639">COUNT(FIND({0,1,2,3,4,5,6,7,8,9},J1639))&gt;0</f>
        <v>0</v>
      </c>
    </row>
    <row r="1640" spans="1:11" x14ac:dyDescent="0.3">
      <c r="A1640" s="1" t="s">
        <v>3864</v>
      </c>
      <c r="B1640" t="s">
        <v>927</v>
      </c>
      <c r="C1640" t="s">
        <v>130</v>
      </c>
      <c r="D1640">
        <v>1</v>
      </c>
      <c r="E1640" t="s">
        <v>766</v>
      </c>
      <c r="F1640">
        <f>LEN(C1640)-LEN(SUBSTITUTE(C1640,"-",))</f>
        <v>0</v>
      </c>
      <c r="G1640">
        <f t="shared" si="75"/>
        <v>0</v>
      </c>
      <c r="H1640" t="e">
        <f t="shared" si="76"/>
        <v>#VALUE!</v>
      </c>
      <c r="I1640" t="e">
        <f t="shared" si="77"/>
        <v>#VALUE!</v>
      </c>
      <c r="J1640" t="e">
        <f t="shared" si="77"/>
        <v>#VALUE!</v>
      </c>
      <c r="K1640" t="b" cm="1">
        <f t="array" ref="K1640">COUNT(FIND({0,1,2,3,4,5,6,7,8,9},J1640))&gt;0</f>
        <v>0</v>
      </c>
    </row>
    <row r="1641" spans="1:11" x14ac:dyDescent="0.3">
      <c r="A1641" s="1" t="s">
        <v>3865</v>
      </c>
      <c r="B1641" t="s">
        <v>927</v>
      </c>
      <c r="C1641" t="s">
        <v>3866</v>
      </c>
      <c r="D1641">
        <v>1</v>
      </c>
      <c r="E1641" t="s">
        <v>766</v>
      </c>
      <c r="F1641">
        <f>LEN(C1641)-LEN(SUBSTITUTE(C1641,"-",))</f>
        <v>1</v>
      </c>
      <c r="G1641">
        <f t="shared" si="75"/>
        <v>1</v>
      </c>
      <c r="H1641" t="str">
        <f t="shared" si="76"/>
        <v xml:space="preserve"> zsd_026 prüfen bzw. anpassen</v>
      </c>
      <c r="I1641" t="e">
        <f t="shared" si="77"/>
        <v>#VALUE!</v>
      </c>
      <c r="J1641" t="str">
        <f t="shared" si="77"/>
        <v/>
      </c>
      <c r="K1641" t="b" cm="1">
        <f t="array" ref="K1641">COUNT(FIND({0,1,2,3,4,5,6,7,8,9},J1641))&gt;0</f>
        <v>0</v>
      </c>
    </row>
    <row r="1642" spans="1:11" x14ac:dyDescent="0.3">
      <c r="A1642" s="1" t="s">
        <v>3867</v>
      </c>
      <c r="B1642" t="s">
        <v>927</v>
      </c>
      <c r="C1642" t="s">
        <v>3868</v>
      </c>
      <c r="D1642">
        <v>1</v>
      </c>
      <c r="E1642" t="s">
        <v>766</v>
      </c>
      <c r="F1642">
        <f>LEN(C1642)-LEN(SUBSTITUTE(C1642,"-",))</f>
        <v>0</v>
      </c>
      <c r="G1642">
        <f t="shared" si="75"/>
        <v>0</v>
      </c>
      <c r="H1642" t="e">
        <f t="shared" si="76"/>
        <v>#VALUE!</v>
      </c>
      <c r="I1642" t="e">
        <f t="shared" si="77"/>
        <v>#VALUE!</v>
      </c>
      <c r="J1642" t="e">
        <f t="shared" si="77"/>
        <v>#VALUE!</v>
      </c>
      <c r="K1642" t="b" cm="1">
        <f t="array" ref="K1642">COUNT(FIND({0,1,2,3,4,5,6,7,8,9},J1642))&gt;0</f>
        <v>0</v>
      </c>
    </row>
    <row r="1643" spans="1:11" x14ac:dyDescent="0.3">
      <c r="A1643" s="1" t="s">
        <v>3869</v>
      </c>
      <c r="B1643" t="s">
        <v>927</v>
      </c>
      <c r="C1643" t="s">
        <v>3870</v>
      </c>
      <c r="D1643">
        <v>1</v>
      </c>
      <c r="E1643" t="s">
        <v>766</v>
      </c>
      <c r="F1643">
        <f>LEN(C1643)-LEN(SUBSTITUTE(C1643,"-",))</f>
        <v>0</v>
      </c>
      <c r="G1643">
        <f t="shared" si="75"/>
        <v>0</v>
      </c>
      <c r="H1643" t="e">
        <f t="shared" si="76"/>
        <v>#VALUE!</v>
      </c>
      <c r="I1643" t="e">
        <f t="shared" si="77"/>
        <v>#VALUE!</v>
      </c>
      <c r="J1643" t="e">
        <f t="shared" si="77"/>
        <v>#VALUE!</v>
      </c>
      <c r="K1643" t="b" cm="1">
        <f t="array" ref="K1643">COUNT(FIND({0,1,2,3,4,5,6,7,8,9},J1643))&gt;0</f>
        <v>0</v>
      </c>
    </row>
    <row r="1644" spans="1:11" x14ac:dyDescent="0.3">
      <c r="A1644" s="1" t="s">
        <v>3871</v>
      </c>
      <c r="B1644" t="s">
        <v>927</v>
      </c>
      <c r="C1644" t="s">
        <v>3872</v>
      </c>
      <c r="D1644">
        <v>1</v>
      </c>
      <c r="E1644" t="s">
        <v>766</v>
      </c>
      <c r="F1644">
        <f>LEN(C1644)-LEN(SUBSTITUTE(C1644,"-",))</f>
        <v>0</v>
      </c>
      <c r="G1644">
        <f t="shared" si="75"/>
        <v>0</v>
      </c>
      <c r="H1644" t="e">
        <f t="shared" si="76"/>
        <v>#VALUE!</v>
      </c>
      <c r="I1644" t="e">
        <f t="shared" si="77"/>
        <v>#VALUE!</v>
      </c>
      <c r="J1644" t="e">
        <f t="shared" si="77"/>
        <v>#VALUE!</v>
      </c>
      <c r="K1644" t="b" cm="1">
        <f t="array" ref="K1644">COUNT(FIND({0,1,2,3,4,5,6,7,8,9},J1644))&gt;0</f>
        <v>0</v>
      </c>
    </row>
    <row r="1645" spans="1:11" x14ac:dyDescent="0.3">
      <c r="A1645" s="1" t="s">
        <v>3873</v>
      </c>
      <c r="B1645" t="s">
        <v>927</v>
      </c>
      <c r="C1645" t="s">
        <v>3874</v>
      </c>
      <c r="D1645">
        <v>1</v>
      </c>
      <c r="E1645" t="s">
        <v>766</v>
      </c>
      <c r="F1645">
        <f>LEN(C1645)-LEN(SUBSTITUTE(C1645,"-",))</f>
        <v>0</v>
      </c>
      <c r="G1645">
        <f t="shared" si="75"/>
        <v>0</v>
      </c>
      <c r="H1645" t="e">
        <f t="shared" si="76"/>
        <v>#VALUE!</v>
      </c>
      <c r="I1645" t="e">
        <f t="shared" si="77"/>
        <v>#VALUE!</v>
      </c>
      <c r="J1645" t="e">
        <f t="shared" si="77"/>
        <v>#VALUE!</v>
      </c>
      <c r="K1645" t="b" cm="1">
        <f t="array" ref="K1645">COUNT(FIND({0,1,2,3,4,5,6,7,8,9},J1645))&gt;0</f>
        <v>0</v>
      </c>
    </row>
    <row r="1646" spans="1:11" x14ac:dyDescent="0.3">
      <c r="A1646" s="1" t="s">
        <v>3875</v>
      </c>
      <c r="B1646" t="s">
        <v>927</v>
      </c>
      <c r="C1646" t="s">
        <v>3876</v>
      </c>
      <c r="D1646">
        <v>1</v>
      </c>
      <c r="E1646" t="s">
        <v>766</v>
      </c>
      <c r="F1646">
        <f>LEN(C1646)-LEN(SUBSTITUTE(C1646,"-",))</f>
        <v>0</v>
      </c>
      <c r="G1646">
        <f t="shared" si="75"/>
        <v>0</v>
      </c>
      <c r="H1646" t="e">
        <f t="shared" si="76"/>
        <v>#VALUE!</v>
      </c>
      <c r="I1646" t="e">
        <f t="shared" si="77"/>
        <v>#VALUE!</v>
      </c>
      <c r="J1646" t="e">
        <f t="shared" si="77"/>
        <v>#VALUE!</v>
      </c>
      <c r="K1646" t="b" cm="1">
        <f t="array" ref="K1646">COUNT(FIND({0,1,2,3,4,5,6,7,8,9},J1646))&gt;0</f>
        <v>0</v>
      </c>
    </row>
    <row r="1647" spans="1:11" x14ac:dyDescent="0.3">
      <c r="A1647" s="1" t="s">
        <v>3877</v>
      </c>
      <c r="B1647" t="s">
        <v>927</v>
      </c>
      <c r="C1647" t="s">
        <v>3878</v>
      </c>
      <c r="D1647">
        <v>1</v>
      </c>
      <c r="E1647" t="s">
        <v>766</v>
      </c>
      <c r="F1647">
        <f>LEN(C1647)-LEN(SUBSTITUTE(C1647,"-",))</f>
        <v>0</v>
      </c>
      <c r="G1647">
        <f t="shared" si="75"/>
        <v>0</v>
      </c>
      <c r="H1647" t="e">
        <f t="shared" si="76"/>
        <v>#VALUE!</v>
      </c>
      <c r="I1647" t="e">
        <f t="shared" si="77"/>
        <v>#VALUE!</v>
      </c>
      <c r="J1647" t="e">
        <f t="shared" si="77"/>
        <v>#VALUE!</v>
      </c>
      <c r="K1647" t="b" cm="1">
        <f t="array" ref="K1647">COUNT(FIND({0,1,2,3,4,5,6,7,8,9},J1647))&gt;0</f>
        <v>0</v>
      </c>
    </row>
    <row r="1648" spans="1:11" x14ac:dyDescent="0.3">
      <c r="A1648" s="1" t="s">
        <v>3879</v>
      </c>
      <c r="B1648" t="s">
        <v>927</v>
      </c>
      <c r="C1648" t="s">
        <v>3880</v>
      </c>
      <c r="D1648">
        <v>1</v>
      </c>
      <c r="E1648" t="s">
        <v>766</v>
      </c>
      <c r="F1648">
        <f>LEN(C1648)-LEN(SUBSTITUTE(C1648,"-",))</f>
        <v>1</v>
      </c>
      <c r="G1648">
        <f t="shared" si="75"/>
        <v>1</v>
      </c>
      <c r="H1648" t="str">
        <f t="shared" si="76"/>
        <v>Partnernummer</v>
      </c>
      <c r="I1648" t="e">
        <f t="shared" si="77"/>
        <v>#VALUE!</v>
      </c>
      <c r="J1648" t="e">
        <f t="shared" si="77"/>
        <v>#VALUE!</v>
      </c>
      <c r="K1648" t="b" cm="1">
        <f t="array" ref="K1648">COUNT(FIND({0,1,2,3,4,5,6,7,8,9},J1648))&gt;0</f>
        <v>0</v>
      </c>
    </row>
    <row r="1649" spans="1:11" x14ac:dyDescent="0.3">
      <c r="A1649" s="1" t="s">
        <v>3881</v>
      </c>
      <c r="B1649" t="s">
        <v>927</v>
      </c>
      <c r="C1649" t="s">
        <v>3882</v>
      </c>
      <c r="D1649">
        <v>1</v>
      </c>
      <c r="E1649" t="s">
        <v>766</v>
      </c>
      <c r="F1649">
        <f>LEN(C1649)-LEN(SUBSTITUTE(C1649,"-",))</f>
        <v>2</v>
      </c>
      <c r="G1649">
        <f t="shared" si="75"/>
        <v>2</v>
      </c>
      <c r="H1649" t="str">
        <f t="shared" si="76"/>
        <v>Mail in der Waffenkartei</v>
      </c>
      <c r="I1649" t="e">
        <f t="shared" si="77"/>
        <v>#VALUE!</v>
      </c>
      <c r="J1649" t="str">
        <f t="shared" si="77"/>
        <v>Mail</v>
      </c>
      <c r="K1649" t="b" cm="1">
        <f t="array" ref="K1649">COUNT(FIND({0,1,2,3,4,5,6,7,8,9},J1649))&gt;0</f>
        <v>0</v>
      </c>
    </row>
    <row r="1650" spans="1:11" x14ac:dyDescent="0.3">
      <c r="A1650" s="1" t="s">
        <v>3883</v>
      </c>
      <c r="B1650" t="s">
        <v>927</v>
      </c>
      <c r="C1650" t="s">
        <v>131</v>
      </c>
      <c r="D1650">
        <v>1</v>
      </c>
      <c r="E1650" t="s">
        <v>766</v>
      </c>
      <c r="F1650">
        <f>LEN(C1650)-LEN(SUBSTITUTE(C1650,"-",))</f>
        <v>0</v>
      </c>
      <c r="G1650">
        <f t="shared" si="75"/>
        <v>0</v>
      </c>
      <c r="H1650" t="e">
        <f t="shared" si="76"/>
        <v>#VALUE!</v>
      </c>
      <c r="I1650" t="e">
        <f t="shared" si="77"/>
        <v>#VALUE!</v>
      </c>
      <c r="J1650" t="e">
        <f t="shared" si="77"/>
        <v>#VALUE!</v>
      </c>
      <c r="K1650" t="b" cm="1">
        <f t="array" ref="K1650">COUNT(FIND({0,1,2,3,4,5,6,7,8,9},J1650))&gt;0</f>
        <v>0</v>
      </c>
    </row>
    <row r="1651" spans="1:11" x14ac:dyDescent="0.3">
      <c r="A1651" s="1" t="s">
        <v>3884</v>
      </c>
      <c r="B1651" t="s">
        <v>927</v>
      </c>
      <c r="C1651" t="s">
        <v>3885</v>
      </c>
      <c r="D1651">
        <v>1</v>
      </c>
      <c r="E1651" t="s">
        <v>766</v>
      </c>
      <c r="F1651">
        <f>LEN(C1651)-LEN(SUBSTITUTE(C1651,"-",))</f>
        <v>0</v>
      </c>
      <c r="G1651">
        <f t="shared" si="75"/>
        <v>0</v>
      </c>
      <c r="H1651" t="e">
        <f t="shared" si="76"/>
        <v>#VALUE!</v>
      </c>
      <c r="I1651" t="e">
        <f t="shared" si="77"/>
        <v>#VALUE!</v>
      </c>
      <c r="J1651" t="e">
        <f t="shared" si="77"/>
        <v>#VALUE!</v>
      </c>
      <c r="K1651" t="b" cm="1">
        <f t="array" ref="K1651">COUNT(FIND({0,1,2,3,4,5,6,7,8,9},J1651))&gt;0</f>
        <v>0</v>
      </c>
    </row>
    <row r="1652" spans="1:11" x14ac:dyDescent="0.3">
      <c r="A1652" s="1" t="s">
        <v>3886</v>
      </c>
      <c r="B1652" t="s">
        <v>927</v>
      </c>
      <c r="C1652" t="s">
        <v>3887</v>
      </c>
      <c r="D1652">
        <v>1</v>
      </c>
      <c r="E1652" t="s">
        <v>766</v>
      </c>
      <c r="F1652">
        <f>LEN(C1652)-LEN(SUBSTITUTE(C1652,"-",))</f>
        <v>0</v>
      </c>
      <c r="G1652">
        <f t="shared" si="75"/>
        <v>0</v>
      </c>
      <c r="H1652" t="e">
        <f t="shared" si="76"/>
        <v>#VALUE!</v>
      </c>
      <c r="I1652" t="e">
        <f t="shared" si="77"/>
        <v>#VALUE!</v>
      </c>
      <c r="J1652" t="e">
        <f t="shared" si="77"/>
        <v>#VALUE!</v>
      </c>
      <c r="K1652" t="b" cm="1">
        <f t="array" ref="K1652">COUNT(FIND({0,1,2,3,4,5,6,7,8,9},J1652))&gt;0</f>
        <v>0</v>
      </c>
    </row>
    <row r="1653" spans="1:11" x14ac:dyDescent="0.3">
      <c r="A1653" s="1" t="s">
        <v>3888</v>
      </c>
      <c r="B1653" t="s">
        <v>927</v>
      </c>
      <c r="C1653" t="s">
        <v>3889</v>
      </c>
      <c r="D1653">
        <v>1</v>
      </c>
      <c r="E1653" t="s">
        <v>766</v>
      </c>
      <c r="F1653">
        <f>LEN(C1653)-LEN(SUBSTITUTE(C1653,"-",))</f>
        <v>0</v>
      </c>
      <c r="G1653">
        <f t="shared" si="75"/>
        <v>0</v>
      </c>
      <c r="H1653" t="e">
        <f t="shared" si="76"/>
        <v>#VALUE!</v>
      </c>
      <c r="I1653" t="e">
        <f t="shared" si="77"/>
        <v>#VALUE!</v>
      </c>
      <c r="J1653" t="e">
        <f t="shared" si="77"/>
        <v>#VALUE!</v>
      </c>
      <c r="K1653" t="b" cm="1">
        <f t="array" ref="K1653">COUNT(FIND({0,1,2,3,4,5,6,7,8,9},J1653))&gt;0</f>
        <v>0</v>
      </c>
    </row>
    <row r="1654" spans="1:11" x14ac:dyDescent="0.3">
      <c r="A1654" s="1" t="s">
        <v>3890</v>
      </c>
      <c r="B1654" t="s">
        <v>927</v>
      </c>
      <c r="C1654" t="s">
        <v>3891</v>
      </c>
      <c r="D1654">
        <v>1</v>
      </c>
      <c r="E1654" t="s">
        <v>766</v>
      </c>
      <c r="F1654">
        <f>LEN(C1654)-LEN(SUBSTITUTE(C1654,"-",))</f>
        <v>0</v>
      </c>
      <c r="G1654">
        <f t="shared" si="75"/>
        <v>0</v>
      </c>
      <c r="H1654" t="e">
        <f t="shared" si="76"/>
        <v>#VALUE!</v>
      </c>
      <c r="I1654" t="e">
        <f t="shared" si="77"/>
        <v>#VALUE!</v>
      </c>
      <c r="J1654" t="e">
        <f t="shared" si="77"/>
        <v>#VALUE!</v>
      </c>
      <c r="K1654" t="b" cm="1">
        <f t="array" ref="K1654">COUNT(FIND({0,1,2,3,4,5,6,7,8,9},J1654))&gt;0</f>
        <v>0</v>
      </c>
    </row>
    <row r="1655" spans="1:11" x14ac:dyDescent="0.3">
      <c r="A1655" s="1" t="s">
        <v>3892</v>
      </c>
      <c r="B1655" t="s">
        <v>927</v>
      </c>
      <c r="C1655" t="s">
        <v>3893</v>
      </c>
      <c r="D1655">
        <v>1</v>
      </c>
      <c r="E1655" t="s">
        <v>766</v>
      </c>
      <c r="F1655">
        <f>LEN(C1655)-LEN(SUBSTITUTE(C1655,"-",))</f>
        <v>1</v>
      </c>
      <c r="G1655">
        <f t="shared" si="75"/>
        <v>1</v>
      </c>
      <c r="H1655" t="str">
        <f t="shared" si="76"/>
        <v>Datenströme</v>
      </c>
      <c r="I1655" t="e">
        <f t="shared" si="77"/>
        <v>#VALUE!</v>
      </c>
      <c r="J1655" t="e">
        <f t="shared" si="77"/>
        <v>#VALUE!</v>
      </c>
      <c r="K1655" t="b" cm="1">
        <f t="array" ref="K1655">COUNT(FIND({0,1,2,3,4,5,6,7,8,9},J1655))&gt;0</f>
        <v>0</v>
      </c>
    </row>
    <row r="1656" spans="1:11" x14ac:dyDescent="0.3">
      <c r="A1656" s="1" t="s">
        <v>3894</v>
      </c>
      <c r="B1656" t="s">
        <v>927</v>
      </c>
      <c r="C1656" t="s">
        <v>3895</v>
      </c>
      <c r="D1656">
        <v>1</v>
      </c>
      <c r="E1656" t="s">
        <v>766</v>
      </c>
      <c r="F1656">
        <f>LEN(C1656)-LEN(SUBSTITUTE(C1656,"-",))</f>
        <v>0</v>
      </c>
      <c r="G1656">
        <f t="shared" si="75"/>
        <v>0</v>
      </c>
      <c r="H1656" t="e">
        <f t="shared" si="76"/>
        <v>#VALUE!</v>
      </c>
      <c r="I1656" t="e">
        <f t="shared" si="77"/>
        <v>#VALUE!</v>
      </c>
      <c r="J1656" t="e">
        <f t="shared" si="77"/>
        <v>#VALUE!</v>
      </c>
      <c r="K1656" t="b" cm="1">
        <f t="array" ref="K1656">COUNT(FIND({0,1,2,3,4,5,6,7,8,9},J1656))&gt;0</f>
        <v>0</v>
      </c>
    </row>
    <row r="1657" spans="1:11" x14ac:dyDescent="0.3">
      <c r="A1657" s="1" t="s">
        <v>3896</v>
      </c>
      <c r="B1657" t="s">
        <v>927</v>
      </c>
      <c r="C1657" t="s">
        <v>3897</v>
      </c>
      <c r="D1657">
        <v>1</v>
      </c>
      <c r="E1657" t="s">
        <v>766</v>
      </c>
      <c r="F1657">
        <f>LEN(C1657)-LEN(SUBSTITUTE(C1657,"-",))</f>
        <v>0</v>
      </c>
      <c r="G1657">
        <f t="shared" si="75"/>
        <v>0</v>
      </c>
      <c r="H1657" t="e">
        <f t="shared" si="76"/>
        <v>#VALUE!</v>
      </c>
      <c r="I1657" t="e">
        <f t="shared" si="77"/>
        <v>#VALUE!</v>
      </c>
      <c r="J1657" t="e">
        <f t="shared" si="77"/>
        <v>#VALUE!</v>
      </c>
      <c r="K1657" t="b" cm="1">
        <f t="array" ref="K1657">COUNT(FIND({0,1,2,3,4,5,6,7,8,9},J1657))&gt;0</f>
        <v>0</v>
      </c>
    </row>
    <row r="1658" spans="1:11" x14ac:dyDescent="0.3">
      <c r="A1658" s="1" t="s">
        <v>3898</v>
      </c>
      <c r="B1658" t="s">
        <v>927</v>
      </c>
      <c r="C1658" t="s">
        <v>3899</v>
      </c>
      <c r="D1658">
        <v>1</v>
      </c>
      <c r="E1658" t="s">
        <v>766</v>
      </c>
      <c r="F1658">
        <f>LEN(C1658)-LEN(SUBSTITUTE(C1658,"-",))</f>
        <v>1</v>
      </c>
      <c r="G1658">
        <f t="shared" si="75"/>
        <v>1</v>
      </c>
      <c r="H1658" t="str">
        <f t="shared" si="76"/>
        <v>Auftrag: Übernahme Bermerkung als Interner Text</v>
      </c>
      <c r="I1658" t="e">
        <f t="shared" si="77"/>
        <v>#VALUE!</v>
      </c>
      <c r="J1658" t="str">
        <f t="shared" si="77"/>
        <v>Auftrag:</v>
      </c>
      <c r="K1658" t="b" cm="1">
        <f t="array" ref="K1658">COUNT(FIND({0,1,2,3,4,5,6,7,8,9},J1658))&gt;0</f>
        <v>0</v>
      </c>
    </row>
    <row r="1659" spans="1:11" x14ac:dyDescent="0.3">
      <c r="A1659" s="1" t="s">
        <v>3900</v>
      </c>
      <c r="B1659" t="s">
        <v>927</v>
      </c>
      <c r="C1659" t="s">
        <v>3901</v>
      </c>
      <c r="D1659">
        <v>1</v>
      </c>
      <c r="E1659" t="s">
        <v>766</v>
      </c>
      <c r="F1659">
        <f>LEN(C1659)-LEN(SUBSTITUTE(C1659,"-",))</f>
        <v>0</v>
      </c>
      <c r="G1659">
        <f t="shared" si="75"/>
        <v>0</v>
      </c>
      <c r="H1659" t="e">
        <f t="shared" si="76"/>
        <v>#VALUE!</v>
      </c>
      <c r="I1659" t="e">
        <f t="shared" si="77"/>
        <v>#VALUE!</v>
      </c>
      <c r="J1659" t="e">
        <f t="shared" si="77"/>
        <v>#VALUE!</v>
      </c>
      <c r="K1659" t="b" cm="1">
        <f t="array" ref="K1659">COUNT(FIND({0,1,2,3,4,5,6,7,8,9},J1659))&gt;0</f>
        <v>0</v>
      </c>
    </row>
    <row r="1660" spans="1:11" x14ac:dyDescent="0.3">
      <c r="A1660" s="1" t="s">
        <v>3902</v>
      </c>
      <c r="B1660" t="s">
        <v>927</v>
      </c>
      <c r="C1660" t="s">
        <v>3903</v>
      </c>
      <c r="D1660">
        <v>1</v>
      </c>
      <c r="E1660" t="s">
        <v>766</v>
      </c>
      <c r="F1660">
        <f>LEN(C1660)-LEN(SUBSTITUTE(C1660,"-",))</f>
        <v>0</v>
      </c>
      <c r="G1660">
        <f t="shared" si="75"/>
        <v>0</v>
      </c>
      <c r="H1660" t="e">
        <f t="shared" si="76"/>
        <v>#VALUE!</v>
      </c>
      <c r="I1660" t="e">
        <f t="shared" si="77"/>
        <v>#VALUE!</v>
      </c>
      <c r="J1660" t="e">
        <f t="shared" si="77"/>
        <v>#VALUE!</v>
      </c>
      <c r="K1660" t="b" cm="1">
        <f t="array" ref="K1660">COUNT(FIND({0,1,2,3,4,5,6,7,8,9},J1660))&gt;0</f>
        <v>0</v>
      </c>
    </row>
    <row r="1661" spans="1:11" x14ac:dyDescent="0.3">
      <c r="A1661" s="1" t="s">
        <v>3904</v>
      </c>
      <c r="B1661" t="s">
        <v>927</v>
      </c>
      <c r="C1661" t="s">
        <v>3905</v>
      </c>
      <c r="D1661">
        <v>1</v>
      </c>
      <c r="E1661" t="s">
        <v>766</v>
      </c>
      <c r="F1661">
        <f>LEN(C1661)-LEN(SUBSTITUTE(C1661,"-",))</f>
        <v>1</v>
      </c>
      <c r="G1661">
        <f t="shared" si="75"/>
        <v>1</v>
      </c>
      <c r="H1661" t="str">
        <f t="shared" si="76"/>
        <v>Nachvollziehbarkeit Kundencockp</v>
      </c>
      <c r="I1661" t="e">
        <f t="shared" si="77"/>
        <v>#VALUE!</v>
      </c>
      <c r="J1661" t="str">
        <f t="shared" si="77"/>
        <v>Nachvollziehbarkeit</v>
      </c>
      <c r="K1661" t="b" cm="1">
        <f t="array" ref="K1661">COUNT(FIND({0,1,2,3,4,5,6,7,8,9},J1661))&gt;0</f>
        <v>0</v>
      </c>
    </row>
    <row r="1662" spans="1:11" x14ac:dyDescent="0.3">
      <c r="A1662" s="1" t="s">
        <v>3906</v>
      </c>
      <c r="B1662" t="s">
        <v>927</v>
      </c>
      <c r="C1662" t="s">
        <v>3907</v>
      </c>
      <c r="D1662">
        <v>1</v>
      </c>
      <c r="E1662" t="s">
        <v>766</v>
      </c>
      <c r="F1662">
        <f>LEN(C1662)-LEN(SUBSTITUTE(C1662,"-",))</f>
        <v>0</v>
      </c>
      <c r="G1662">
        <f t="shared" si="75"/>
        <v>0</v>
      </c>
      <c r="H1662" t="e">
        <f t="shared" si="76"/>
        <v>#VALUE!</v>
      </c>
      <c r="I1662" t="e">
        <f t="shared" si="77"/>
        <v>#VALUE!</v>
      </c>
      <c r="J1662" t="e">
        <f t="shared" si="77"/>
        <v>#VALUE!</v>
      </c>
      <c r="K1662" t="b" cm="1">
        <f t="array" ref="K1662">COUNT(FIND({0,1,2,3,4,5,6,7,8,9},J1662))&gt;0</f>
        <v>0</v>
      </c>
    </row>
    <row r="1663" spans="1:11" x14ac:dyDescent="0.3">
      <c r="A1663" s="1" t="s">
        <v>3908</v>
      </c>
      <c r="B1663" t="s">
        <v>927</v>
      </c>
      <c r="C1663" t="s">
        <v>3909</v>
      </c>
      <c r="D1663">
        <v>1</v>
      </c>
      <c r="E1663" t="s">
        <v>766</v>
      </c>
      <c r="F1663">
        <f>LEN(C1663)-LEN(SUBSTITUTE(C1663,"-",))</f>
        <v>0</v>
      </c>
      <c r="G1663">
        <f t="shared" si="75"/>
        <v>0</v>
      </c>
      <c r="H1663" t="e">
        <f t="shared" si="76"/>
        <v>#VALUE!</v>
      </c>
      <c r="I1663" t="e">
        <f t="shared" si="77"/>
        <v>#VALUE!</v>
      </c>
      <c r="J1663" t="e">
        <f t="shared" si="77"/>
        <v>#VALUE!</v>
      </c>
      <c r="K1663" t="b" cm="1">
        <f t="array" ref="K1663">COUNT(FIND({0,1,2,3,4,5,6,7,8,9},J1663))&gt;0</f>
        <v>0</v>
      </c>
    </row>
    <row r="1664" spans="1:11" x14ac:dyDescent="0.3">
      <c r="A1664" s="1" t="s">
        <v>3910</v>
      </c>
      <c r="B1664" t="s">
        <v>927</v>
      </c>
      <c r="C1664" t="s">
        <v>3911</v>
      </c>
      <c r="D1664">
        <v>1</v>
      </c>
      <c r="E1664" t="s">
        <v>766</v>
      </c>
      <c r="F1664">
        <f>LEN(C1664)-LEN(SUBSTITUTE(C1664,"-",))</f>
        <v>1</v>
      </c>
      <c r="G1664">
        <f t="shared" si="75"/>
        <v>1</v>
      </c>
      <c r="H1664" t="str">
        <f t="shared" si="76"/>
        <v>eMail überschreibt Kundenstamm</v>
      </c>
      <c r="I1664" t="e">
        <f t="shared" si="77"/>
        <v>#VALUE!</v>
      </c>
      <c r="J1664" t="str">
        <f t="shared" si="77"/>
        <v>eMail</v>
      </c>
      <c r="K1664" t="b" cm="1">
        <f t="array" ref="K1664">COUNT(FIND({0,1,2,3,4,5,6,7,8,9},J1664))&gt;0</f>
        <v>0</v>
      </c>
    </row>
    <row r="1665" spans="1:11" x14ac:dyDescent="0.3">
      <c r="A1665" s="1" t="s">
        <v>3912</v>
      </c>
      <c r="B1665" t="s">
        <v>927</v>
      </c>
      <c r="C1665" t="s">
        <v>132</v>
      </c>
      <c r="D1665">
        <v>1</v>
      </c>
      <c r="E1665" t="s">
        <v>766</v>
      </c>
      <c r="F1665">
        <f>LEN(C1665)-LEN(SUBSTITUTE(C1665,"-",))</f>
        <v>1</v>
      </c>
      <c r="G1665">
        <f t="shared" si="75"/>
        <v>1</v>
      </c>
      <c r="H1665" t="str">
        <f t="shared" si="76"/>
        <v xml:space="preserve"> &amp; Rücksendeschei</v>
      </c>
      <c r="I1665" t="e">
        <f t="shared" si="77"/>
        <v>#VALUE!</v>
      </c>
      <c r="J1665" t="str">
        <f t="shared" si="77"/>
        <v/>
      </c>
      <c r="K1665" t="b" cm="1">
        <f t="array" ref="K1665">COUNT(FIND({0,1,2,3,4,5,6,7,8,9},J1665))&gt;0</f>
        <v>0</v>
      </c>
    </row>
    <row r="1666" spans="1:11" x14ac:dyDescent="0.3">
      <c r="A1666" s="1" t="s">
        <v>3913</v>
      </c>
      <c r="B1666" t="s">
        <v>927</v>
      </c>
      <c r="C1666" t="s">
        <v>3914</v>
      </c>
      <c r="D1666">
        <v>1</v>
      </c>
      <c r="E1666" t="s">
        <v>766</v>
      </c>
      <c r="F1666">
        <f>LEN(C1666)-LEN(SUBSTITUTE(C1666,"-",))</f>
        <v>0</v>
      </c>
      <c r="G1666">
        <f t="shared" si="75"/>
        <v>0</v>
      </c>
      <c r="H1666" t="e">
        <f t="shared" si="76"/>
        <v>#VALUE!</v>
      </c>
      <c r="I1666" t="e">
        <f t="shared" si="77"/>
        <v>#VALUE!</v>
      </c>
      <c r="J1666" t="e">
        <f t="shared" si="77"/>
        <v>#VALUE!</v>
      </c>
      <c r="K1666" t="b" cm="1">
        <f t="array" ref="K1666">COUNT(FIND({0,1,2,3,4,5,6,7,8,9},J1666))&gt;0</f>
        <v>0</v>
      </c>
    </row>
    <row r="1667" spans="1:11" x14ac:dyDescent="0.3">
      <c r="A1667" s="1" t="s">
        <v>3915</v>
      </c>
      <c r="B1667" t="s">
        <v>927</v>
      </c>
      <c r="C1667" t="s">
        <v>3916</v>
      </c>
      <c r="D1667">
        <v>1</v>
      </c>
      <c r="E1667" t="s">
        <v>766</v>
      </c>
      <c r="F1667">
        <f>LEN(C1667)-LEN(SUBSTITUTE(C1667,"-",))</f>
        <v>0</v>
      </c>
      <c r="G1667">
        <f t="shared" ref="G1667:G1730" si="78">IF(F1667&gt;1,2,F1667)</f>
        <v>0</v>
      </c>
      <c r="H1667" t="e">
        <f t="shared" ref="H1667:H1730" si="79">RIGHT($C1667,LEN($C1667)-SEARCH("#",SUBSTITUTE($C1667,"-","#",G1667)))</f>
        <v>#VALUE!</v>
      </c>
      <c r="I1667" t="e">
        <f t="shared" ref="I1667:J1730" si="80">LEFT(G1667,SEARCH(" ",G1667,1)-1)</f>
        <v>#VALUE!</v>
      </c>
      <c r="J1667" t="e">
        <f t="shared" si="80"/>
        <v>#VALUE!</v>
      </c>
      <c r="K1667" t="b" cm="1">
        <f t="array" ref="K1667">COUNT(FIND({0,1,2,3,4,5,6,7,8,9},J1667))&gt;0</f>
        <v>0</v>
      </c>
    </row>
    <row r="1668" spans="1:11" x14ac:dyDescent="0.3">
      <c r="A1668" s="1" t="s">
        <v>3917</v>
      </c>
      <c r="B1668" t="s">
        <v>927</v>
      </c>
      <c r="C1668" t="s">
        <v>133</v>
      </c>
      <c r="D1668">
        <v>1</v>
      </c>
      <c r="E1668" t="s">
        <v>766</v>
      </c>
      <c r="F1668">
        <f>LEN(C1668)-LEN(SUBSTITUTE(C1668,"-",))</f>
        <v>1</v>
      </c>
      <c r="G1668">
        <f t="shared" si="78"/>
        <v>1</v>
      </c>
      <c r="H1668" t="str">
        <f t="shared" si="79"/>
        <v xml:space="preserve"> Umsetzung manuelle Erstellung Retourenlabel</v>
      </c>
      <c r="I1668" t="e">
        <f t="shared" si="80"/>
        <v>#VALUE!</v>
      </c>
      <c r="J1668" t="str">
        <f t="shared" si="80"/>
        <v/>
      </c>
      <c r="K1668" t="b" cm="1">
        <f t="array" ref="K1668">COUNT(FIND({0,1,2,3,4,5,6,7,8,9},J1668))&gt;0</f>
        <v>0</v>
      </c>
    </row>
    <row r="1669" spans="1:11" x14ac:dyDescent="0.3">
      <c r="A1669" s="1" t="s">
        <v>3918</v>
      </c>
      <c r="B1669" t="s">
        <v>927</v>
      </c>
      <c r="C1669" t="s">
        <v>3919</v>
      </c>
      <c r="D1669">
        <v>1</v>
      </c>
      <c r="E1669" t="s">
        <v>766</v>
      </c>
      <c r="F1669">
        <f>LEN(C1669)-LEN(SUBSTITUTE(C1669,"-",))</f>
        <v>0</v>
      </c>
      <c r="G1669">
        <f t="shared" si="78"/>
        <v>0</v>
      </c>
      <c r="H1669" t="e">
        <f t="shared" si="79"/>
        <v>#VALUE!</v>
      </c>
      <c r="I1669" t="e">
        <f t="shared" si="80"/>
        <v>#VALUE!</v>
      </c>
      <c r="J1669" t="e">
        <f t="shared" si="80"/>
        <v>#VALUE!</v>
      </c>
      <c r="K1669" t="b" cm="1">
        <f t="array" ref="K1669">COUNT(FIND({0,1,2,3,4,5,6,7,8,9},J1669))&gt;0</f>
        <v>0</v>
      </c>
    </row>
    <row r="1670" spans="1:11" x14ac:dyDescent="0.3">
      <c r="A1670" s="1" t="s">
        <v>3920</v>
      </c>
      <c r="B1670" t="s">
        <v>927</v>
      </c>
      <c r="C1670" t="s">
        <v>134</v>
      </c>
      <c r="D1670">
        <v>1</v>
      </c>
      <c r="E1670" t="s">
        <v>766</v>
      </c>
      <c r="F1670">
        <f>LEN(C1670)-LEN(SUBSTITUTE(C1670,"-",))</f>
        <v>0</v>
      </c>
      <c r="G1670">
        <f t="shared" si="78"/>
        <v>0</v>
      </c>
      <c r="H1670" t="e">
        <f t="shared" si="79"/>
        <v>#VALUE!</v>
      </c>
      <c r="I1670" t="e">
        <f t="shared" si="80"/>
        <v>#VALUE!</v>
      </c>
      <c r="J1670" t="e">
        <f t="shared" si="80"/>
        <v>#VALUE!</v>
      </c>
      <c r="K1670" t="b" cm="1">
        <f t="array" ref="K1670">COUNT(FIND({0,1,2,3,4,5,6,7,8,9},J1670))&gt;0</f>
        <v>0</v>
      </c>
    </row>
    <row r="1671" spans="1:11" x14ac:dyDescent="0.3">
      <c r="A1671" s="1" t="s">
        <v>3921</v>
      </c>
      <c r="B1671" t="s">
        <v>927</v>
      </c>
      <c r="C1671" t="s">
        <v>3922</v>
      </c>
      <c r="D1671">
        <v>1</v>
      </c>
      <c r="E1671" t="s">
        <v>766</v>
      </c>
      <c r="F1671">
        <f>LEN(C1671)-LEN(SUBSTITUTE(C1671,"-",))</f>
        <v>0</v>
      </c>
      <c r="G1671">
        <f t="shared" si="78"/>
        <v>0</v>
      </c>
      <c r="H1671" t="e">
        <f t="shared" si="79"/>
        <v>#VALUE!</v>
      </c>
      <c r="I1671" t="e">
        <f t="shared" si="80"/>
        <v>#VALUE!</v>
      </c>
      <c r="J1671" t="e">
        <f t="shared" si="80"/>
        <v>#VALUE!</v>
      </c>
      <c r="K1671" t="b" cm="1">
        <f t="array" ref="K1671">COUNT(FIND({0,1,2,3,4,5,6,7,8,9},J1671))&gt;0</f>
        <v>0</v>
      </c>
    </row>
    <row r="1672" spans="1:11" x14ac:dyDescent="0.3">
      <c r="A1672" s="1" t="s">
        <v>3923</v>
      </c>
      <c r="B1672" t="s">
        <v>927</v>
      </c>
      <c r="C1672" t="s">
        <v>3924</v>
      </c>
      <c r="D1672">
        <v>1</v>
      </c>
      <c r="E1672" t="s">
        <v>766</v>
      </c>
      <c r="F1672">
        <f>LEN(C1672)-LEN(SUBSTITUTE(C1672,"-",))</f>
        <v>0</v>
      </c>
      <c r="G1672">
        <f t="shared" si="78"/>
        <v>0</v>
      </c>
      <c r="H1672" t="e">
        <f t="shared" si="79"/>
        <v>#VALUE!</v>
      </c>
      <c r="I1672" t="e">
        <f t="shared" si="80"/>
        <v>#VALUE!</v>
      </c>
      <c r="J1672" t="e">
        <f t="shared" si="80"/>
        <v>#VALUE!</v>
      </c>
      <c r="K1672" t="b" cm="1">
        <f t="array" ref="K1672">COUNT(FIND({0,1,2,3,4,5,6,7,8,9},J1672))&gt;0</f>
        <v>0</v>
      </c>
    </row>
    <row r="1673" spans="1:11" x14ac:dyDescent="0.3">
      <c r="A1673" s="1" t="s">
        <v>3925</v>
      </c>
      <c r="B1673" t="s">
        <v>927</v>
      </c>
      <c r="C1673" t="s">
        <v>3926</v>
      </c>
      <c r="D1673">
        <v>1</v>
      </c>
      <c r="E1673" t="s">
        <v>766</v>
      </c>
      <c r="F1673">
        <f>LEN(C1673)-LEN(SUBSTITUTE(C1673,"-",))</f>
        <v>0</v>
      </c>
      <c r="G1673">
        <f t="shared" si="78"/>
        <v>0</v>
      </c>
      <c r="H1673" t="e">
        <f t="shared" si="79"/>
        <v>#VALUE!</v>
      </c>
      <c r="I1673" t="e">
        <f t="shared" si="80"/>
        <v>#VALUE!</v>
      </c>
      <c r="J1673" t="e">
        <f t="shared" si="80"/>
        <v>#VALUE!</v>
      </c>
      <c r="K1673" t="b" cm="1">
        <f t="array" ref="K1673">COUNT(FIND({0,1,2,3,4,5,6,7,8,9},J1673))&gt;0</f>
        <v>0</v>
      </c>
    </row>
    <row r="1674" spans="1:11" x14ac:dyDescent="0.3">
      <c r="A1674" s="1" t="s">
        <v>3927</v>
      </c>
      <c r="B1674" t="s">
        <v>927</v>
      </c>
      <c r="C1674" t="s">
        <v>3928</v>
      </c>
      <c r="D1674">
        <v>1</v>
      </c>
      <c r="E1674" t="s">
        <v>766</v>
      </c>
      <c r="F1674">
        <f>LEN(C1674)-LEN(SUBSTITUTE(C1674,"-",))</f>
        <v>1</v>
      </c>
      <c r="G1674">
        <f t="shared" si="78"/>
        <v>1</v>
      </c>
      <c r="H1674" t="str">
        <f t="shared" si="79"/>
        <v>Datenerfassung Optimierung</v>
      </c>
      <c r="I1674" t="e">
        <f t="shared" si="80"/>
        <v>#VALUE!</v>
      </c>
      <c r="J1674" t="str">
        <f t="shared" si="80"/>
        <v>Datenerfassung</v>
      </c>
      <c r="K1674" t="b" cm="1">
        <f t="array" ref="K1674">COUNT(FIND({0,1,2,3,4,5,6,7,8,9},J1674))&gt;0</f>
        <v>0</v>
      </c>
    </row>
    <row r="1675" spans="1:11" x14ac:dyDescent="0.3">
      <c r="A1675" s="1" t="s">
        <v>3929</v>
      </c>
      <c r="B1675" t="s">
        <v>927</v>
      </c>
      <c r="C1675" t="s">
        <v>135</v>
      </c>
      <c r="D1675">
        <v>1</v>
      </c>
      <c r="E1675" t="s">
        <v>766</v>
      </c>
      <c r="F1675">
        <f>LEN(C1675)-LEN(SUBSTITUTE(C1675,"-",))</f>
        <v>1</v>
      </c>
      <c r="G1675">
        <f t="shared" si="78"/>
        <v>1</v>
      </c>
      <c r="H1675" t="str">
        <f t="shared" si="79"/>
        <v xml:space="preserve"> Anpassung der Logik zur automatischen Absage</v>
      </c>
      <c r="I1675" t="e">
        <f t="shared" si="80"/>
        <v>#VALUE!</v>
      </c>
      <c r="J1675" t="str">
        <f t="shared" si="80"/>
        <v/>
      </c>
      <c r="K1675" t="b" cm="1">
        <f t="array" ref="K1675">COUNT(FIND({0,1,2,3,4,5,6,7,8,9},J1675))&gt;0</f>
        <v>0</v>
      </c>
    </row>
    <row r="1676" spans="1:11" x14ac:dyDescent="0.3">
      <c r="A1676" s="1" t="s">
        <v>3930</v>
      </c>
      <c r="B1676" t="s">
        <v>927</v>
      </c>
      <c r="C1676" t="s">
        <v>3931</v>
      </c>
      <c r="D1676">
        <v>1</v>
      </c>
      <c r="E1676" t="s">
        <v>766</v>
      </c>
      <c r="F1676">
        <f>LEN(C1676)-LEN(SUBSTITUTE(C1676,"-",))</f>
        <v>1</v>
      </c>
      <c r="G1676">
        <f t="shared" si="78"/>
        <v>1</v>
      </c>
      <c r="H1676" t="str">
        <f t="shared" si="79"/>
        <v xml:space="preserve"> Erweiterung der Transaktion zsd_045</v>
      </c>
      <c r="I1676" t="e">
        <f t="shared" si="80"/>
        <v>#VALUE!</v>
      </c>
      <c r="J1676" t="str">
        <f t="shared" si="80"/>
        <v/>
      </c>
      <c r="K1676" t="b" cm="1">
        <f t="array" ref="K1676">COUNT(FIND({0,1,2,3,4,5,6,7,8,9},J1676))&gt;0</f>
        <v>0</v>
      </c>
    </row>
    <row r="1677" spans="1:11" x14ac:dyDescent="0.3">
      <c r="A1677" s="1" t="s">
        <v>3932</v>
      </c>
      <c r="B1677" t="s">
        <v>927</v>
      </c>
      <c r="C1677" t="s">
        <v>3933</v>
      </c>
      <c r="D1677">
        <v>1</v>
      </c>
      <c r="E1677" t="s">
        <v>766</v>
      </c>
      <c r="F1677">
        <f>LEN(C1677)-LEN(SUBSTITUTE(C1677,"-",))</f>
        <v>0</v>
      </c>
      <c r="G1677">
        <f t="shared" si="78"/>
        <v>0</v>
      </c>
      <c r="H1677" t="e">
        <f t="shared" si="79"/>
        <v>#VALUE!</v>
      </c>
      <c r="I1677" t="e">
        <f t="shared" si="80"/>
        <v>#VALUE!</v>
      </c>
      <c r="J1677" t="e">
        <f t="shared" si="80"/>
        <v>#VALUE!</v>
      </c>
      <c r="K1677" t="b" cm="1">
        <f t="array" ref="K1677">COUNT(FIND({0,1,2,3,4,5,6,7,8,9},J1677))&gt;0</f>
        <v>0</v>
      </c>
    </row>
    <row r="1678" spans="1:11" x14ac:dyDescent="0.3">
      <c r="A1678" s="1" t="s">
        <v>3934</v>
      </c>
      <c r="B1678" t="s">
        <v>927</v>
      </c>
      <c r="C1678" t="s">
        <v>3935</v>
      </c>
      <c r="D1678">
        <v>1</v>
      </c>
      <c r="E1678" t="s">
        <v>766</v>
      </c>
      <c r="F1678">
        <f>LEN(C1678)-LEN(SUBSTITUTE(C1678,"-",))</f>
        <v>0</v>
      </c>
      <c r="G1678">
        <f t="shared" si="78"/>
        <v>0</v>
      </c>
      <c r="H1678" t="e">
        <f t="shared" si="79"/>
        <v>#VALUE!</v>
      </c>
      <c r="I1678" t="e">
        <f t="shared" si="80"/>
        <v>#VALUE!</v>
      </c>
      <c r="J1678" t="e">
        <f t="shared" si="80"/>
        <v>#VALUE!</v>
      </c>
      <c r="K1678" t="b" cm="1">
        <f t="array" ref="K1678">COUNT(FIND({0,1,2,3,4,5,6,7,8,9},J1678))&gt;0</f>
        <v>0</v>
      </c>
    </row>
    <row r="1679" spans="1:11" x14ac:dyDescent="0.3">
      <c r="A1679" s="1" t="s">
        <v>3936</v>
      </c>
      <c r="B1679" t="s">
        <v>927</v>
      </c>
      <c r="C1679" t="s">
        <v>136</v>
      </c>
      <c r="D1679">
        <v>1</v>
      </c>
      <c r="E1679" t="s">
        <v>766</v>
      </c>
      <c r="F1679">
        <f>LEN(C1679)-LEN(SUBSTITUTE(C1679,"-",))</f>
        <v>0</v>
      </c>
      <c r="G1679">
        <f t="shared" si="78"/>
        <v>0</v>
      </c>
      <c r="H1679" t="e">
        <f t="shared" si="79"/>
        <v>#VALUE!</v>
      </c>
      <c r="I1679" t="e">
        <f t="shared" si="80"/>
        <v>#VALUE!</v>
      </c>
      <c r="J1679" t="e">
        <f t="shared" si="80"/>
        <v>#VALUE!</v>
      </c>
      <c r="K1679" t="b" cm="1">
        <f t="array" ref="K1679">COUNT(FIND({0,1,2,3,4,5,6,7,8,9},J1679))&gt;0</f>
        <v>0</v>
      </c>
    </row>
    <row r="1680" spans="1:11" x14ac:dyDescent="0.3">
      <c r="A1680" s="1" t="s">
        <v>3937</v>
      </c>
      <c r="B1680" t="s">
        <v>927</v>
      </c>
      <c r="C1680" t="s">
        <v>3938</v>
      </c>
      <c r="D1680">
        <v>1</v>
      </c>
      <c r="E1680" t="s">
        <v>766</v>
      </c>
      <c r="F1680">
        <f>LEN(C1680)-LEN(SUBSTITUTE(C1680,"-",))</f>
        <v>0</v>
      </c>
      <c r="G1680">
        <f t="shared" si="78"/>
        <v>0</v>
      </c>
      <c r="H1680" t="e">
        <f t="shared" si="79"/>
        <v>#VALUE!</v>
      </c>
      <c r="I1680" t="e">
        <f t="shared" si="80"/>
        <v>#VALUE!</v>
      </c>
      <c r="J1680" t="e">
        <f t="shared" si="80"/>
        <v>#VALUE!</v>
      </c>
      <c r="K1680" t="b" cm="1">
        <f t="array" ref="K1680">COUNT(FIND({0,1,2,3,4,5,6,7,8,9},J1680))&gt;0</f>
        <v>0</v>
      </c>
    </row>
    <row r="1681" spans="1:11" x14ac:dyDescent="0.3">
      <c r="A1681" s="1" t="s">
        <v>3939</v>
      </c>
      <c r="B1681" t="s">
        <v>927</v>
      </c>
      <c r="C1681" t="s">
        <v>3940</v>
      </c>
      <c r="D1681">
        <v>1</v>
      </c>
      <c r="E1681" t="s">
        <v>766</v>
      </c>
      <c r="F1681">
        <f>LEN(C1681)-LEN(SUBSTITUTE(C1681,"-",))</f>
        <v>0</v>
      </c>
      <c r="G1681">
        <f t="shared" si="78"/>
        <v>0</v>
      </c>
      <c r="H1681" t="e">
        <f t="shared" si="79"/>
        <v>#VALUE!</v>
      </c>
      <c r="I1681" t="e">
        <f t="shared" si="80"/>
        <v>#VALUE!</v>
      </c>
      <c r="J1681" t="e">
        <f t="shared" si="80"/>
        <v>#VALUE!</v>
      </c>
      <c r="K1681" t="b" cm="1">
        <f t="array" ref="K1681">COUNT(FIND({0,1,2,3,4,5,6,7,8,9},J1681))&gt;0</f>
        <v>0</v>
      </c>
    </row>
    <row r="1682" spans="1:11" x14ac:dyDescent="0.3">
      <c r="A1682" s="1" t="s">
        <v>3941</v>
      </c>
      <c r="B1682" t="s">
        <v>927</v>
      </c>
      <c r="C1682" t="s">
        <v>137</v>
      </c>
      <c r="D1682">
        <v>1</v>
      </c>
      <c r="E1682" t="s">
        <v>766</v>
      </c>
      <c r="F1682">
        <f>LEN(C1682)-LEN(SUBSTITUTE(C1682,"-",))</f>
        <v>1</v>
      </c>
      <c r="G1682">
        <f t="shared" si="78"/>
        <v>1</v>
      </c>
      <c r="H1682" t="str">
        <f t="shared" si="79"/>
        <v xml:space="preserve"> Anpassungen Overnite</v>
      </c>
      <c r="I1682" t="e">
        <f t="shared" si="80"/>
        <v>#VALUE!</v>
      </c>
      <c r="J1682" t="str">
        <f t="shared" si="80"/>
        <v/>
      </c>
      <c r="K1682" t="b" cm="1">
        <f t="array" ref="K1682">COUNT(FIND({0,1,2,3,4,5,6,7,8,9},J1682))&gt;0</f>
        <v>0</v>
      </c>
    </row>
    <row r="1683" spans="1:11" x14ac:dyDescent="0.3">
      <c r="A1683" s="1" t="s">
        <v>3942</v>
      </c>
      <c r="B1683" t="s">
        <v>927</v>
      </c>
      <c r="C1683" t="s">
        <v>3943</v>
      </c>
      <c r="D1683">
        <v>1</v>
      </c>
      <c r="E1683" t="s">
        <v>766</v>
      </c>
      <c r="F1683">
        <f>LEN(C1683)-LEN(SUBSTITUTE(C1683,"-",))</f>
        <v>0</v>
      </c>
      <c r="G1683">
        <f t="shared" si="78"/>
        <v>0</v>
      </c>
      <c r="H1683" t="e">
        <f t="shared" si="79"/>
        <v>#VALUE!</v>
      </c>
      <c r="I1683" t="e">
        <f t="shared" si="80"/>
        <v>#VALUE!</v>
      </c>
      <c r="J1683" t="e">
        <f t="shared" si="80"/>
        <v>#VALUE!</v>
      </c>
      <c r="K1683" t="b" cm="1">
        <f t="array" ref="K1683">COUNT(FIND({0,1,2,3,4,5,6,7,8,9},J1683))&gt;0</f>
        <v>0</v>
      </c>
    </row>
    <row r="1684" spans="1:11" x14ac:dyDescent="0.3">
      <c r="A1684" s="1" t="s">
        <v>3944</v>
      </c>
      <c r="B1684" t="s">
        <v>927</v>
      </c>
      <c r="C1684" t="s">
        <v>138</v>
      </c>
      <c r="D1684">
        <v>1</v>
      </c>
      <c r="E1684" t="s">
        <v>766</v>
      </c>
      <c r="F1684">
        <f>LEN(C1684)-LEN(SUBSTITUTE(C1684,"-",))</f>
        <v>0</v>
      </c>
      <c r="G1684">
        <f t="shared" si="78"/>
        <v>0</v>
      </c>
      <c r="H1684" t="e">
        <f t="shared" si="79"/>
        <v>#VALUE!</v>
      </c>
      <c r="I1684" t="e">
        <f t="shared" si="80"/>
        <v>#VALUE!</v>
      </c>
      <c r="J1684" t="e">
        <f t="shared" si="80"/>
        <v>#VALUE!</v>
      </c>
      <c r="K1684" t="b" cm="1">
        <f t="array" ref="K1684">COUNT(FIND({0,1,2,3,4,5,6,7,8,9},J1684))&gt;0</f>
        <v>0</v>
      </c>
    </row>
    <row r="1685" spans="1:11" x14ac:dyDescent="0.3">
      <c r="A1685" s="1" t="s">
        <v>3945</v>
      </c>
      <c r="B1685" t="s">
        <v>927</v>
      </c>
      <c r="C1685" t="s">
        <v>3946</v>
      </c>
      <c r="D1685">
        <v>1</v>
      </c>
      <c r="E1685" t="s">
        <v>766</v>
      </c>
      <c r="F1685">
        <f>LEN(C1685)-LEN(SUBSTITUTE(C1685,"-",))</f>
        <v>0</v>
      </c>
      <c r="G1685">
        <f t="shared" si="78"/>
        <v>0</v>
      </c>
      <c r="H1685" t="e">
        <f t="shared" si="79"/>
        <v>#VALUE!</v>
      </c>
      <c r="I1685" t="e">
        <f t="shared" si="80"/>
        <v>#VALUE!</v>
      </c>
      <c r="J1685" t="e">
        <f t="shared" si="80"/>
        <v>#VALUE!</v>
      </c>
      <c r="K1685" t="b" cm="1">
        <f t="array" ref="K1685">COUNT(FIND({0,1,2,3,4,5,6,7,8,9},J1685))&gt;0</f>
        <v>0</v>
      </c>
    </row>
    <row r="1686" spans="1:11" x14ac:dyDescent="0.3">
      <c r="A1686" s="1" t="s">
        <v>3947</v>
      </c>
      <c r="B1686" t="s">
        <v>927</v>
      </c>
      <c r="C1686" t="s">
        <v>3948</v>
      </c>
      <c r="D1686">
        <v>1</v>
      </c>
      <c r="E1686" t="s">
        <v>766</v>
      </c>
      <c r="F1686">
        <f>LEN(C1686)-LEN(SUBSTITUTE(C1686,"-",))</f>
        <v>0</v>
      </c>
      <c r="G1686">
        <f t="shared" si="78"/>
        <v>0</v>
      </c>
      <c r="H1686" t="e">
        <f t="shared" si="79"/>
        <v>#VALUE!</v>
      </c>
      <c r="I1686" t="e">
        <f t="shared" si="80"/>
        <v>#VALUE!</v>
      </c>
      <c r="J1686" t="e">
        <f t="shared" si="80"/>
        <v>#VALUE!</v>
      </c>
      <c r="K1686" t="b" cm="1">
        <f t="array" ref="K1686">COUNT(FIND({0,1,2,3,4,5,6,7,8,9},J1686))&gt;0</f>
        <v>0</v>
      </c>
    </row>
    <row r="1687" spans="1:11" x14ac:dyDescent="0.3">
      <c r="A1687" s="1" t="s">
        <v>3949</v>
      </c>
      <c r="B1687" t="s">
        <v>927</v>
      </c>
      <c r="C1687" t="s">
        <v>139</v>
      </c>
      <c r="D1687">
        <v>1</v>
      </c>
      <c r="E1687" t="s">
        <v>766</v>
      </c>
      <c r="F1687">
        <f>LEN(C1687)-LEN(SUBSTITUTE(C1687,"-",))</f>
        <v>0</v>
      </c>
      <c r="G1687">
        <f t="shared" si="78"/>
        <v>0</v>
      </c>
      <c r="H1687" t="e">
        <f t="shared" si="79"/>
        <v>#VALUE!</v>
      </c>
      <c r="I1687" t="e">
        <f t="shared" si="80"/>
        <v>#VALUE!</v>
      </c>
      <c r="J1687" t="e">
        <f t="shared" si="80"/>
        <v>#VALUE!</v>
      </c>
      <c r="K1687" t="b" cm="1">
        <f t="array" ref="K1687">COUNT(FIND({0,1,2,3,4,5,6,7,8,9},J1687))&gt;0</f>
        <v>0</v>
      </c>
    </row>
    <row r="1688" spans="1:11" x14ac:dyDescent="0.3">
      <c r="A1688" s="1" t="s">
        <v>3950</v>
      </c>
      <c r="B1688" t="s">
        <v>927</v>
      </c>
      <c r="C1688" t="s">
        <v>3951</v>
      </c>
      <c r="D1688">
        <v>1</v>
      </c>
      <c r="E1688" t="s">
        <v>766</v>
      </c>
      <c r="F1688">
        <f>LEN(C1688)-LEN(SUBSTITUTE(C1688,"-",))</f>
        <v>0</v>
      </c>
      <c r="G1688">
        <f t="shared" si="78"/>
        <v>0</v>
      </c>
      <c r="H1688" t="e">
        <f t="shared" si="79"/>
        <v>#VALUE!</v>
      </c>
      <c r="I1688" t="e">
        <f t="shared" si="80"/>
        <v>#VALUE!</v>
      </c>
      <c r="J1688" t="e">
        <f t="shared" si="80"/>
        <v>#VALUE!</v>
      </c>
      <c r="K1688" t="b" cm="1">
        <f t="array" ref="K1688">COUNT(FIND({0,1,2,3,4,5,6,7,8,9},J1688))&gt;0</f>
        <v>0</v>
      </c>
    </row>
    <row r="1689" spans="1:11" x14ac:dyDescent="0.3">
      <c r="A1689" s="1" t="s">
        <v>3952</v>
      </c>
      <c r="B1689" t="s">
        <v>927</v>
      </c>
      <c r="C1689" t="s">
        <v>3953</v>
      </c>
      <c r="D1689">
        <v>1</v>
      </c>
      <c r="E1689" t="s">
        <v>766</v>
      </c>
      <c r="F1689">
        <f>LEN(C1689)-LEN(SUBSTITUTE(C1689,"-",))</f>
        <v>3</v>
      </c>
      <c r="G1689">
        <f t="shared" si="78"/>
        <v>2</v>
      </c>
      <c r="H1689" t="str">
        <f t="shared" si="79"/>
        <v>stellige Zahlarten-Kürzel</v>
      </c>
      <c r="I1689" t="e">
        <f t="shared" si="80"/>
        <v>#VALUE!</v>
      </c>
      <c r="J1689" t="str">
        <f t="shared" si="80"/>
        <v>stellige</v>
      </c>
      <c r="K1689" t="b" cm="1">
        <f t="array" ref="K1689">COUNT(FIND({0,1,2,3,4,5,6,7,8,9},J1689))&gt;0</f>
        <v>0</v>
      </c>
    </row>
    <row r="1690" spans="1:11" x14ac:dyDescent="0.3">
      <c r="A1690" s="1" t="s">
        <v>3954</v>
      </c>
      <c r="B1690" t="s">
        <v>927</v>
      </c>
      <c r="C1690" t="s">
        <v>3955</v>
      </c>
      <c r="D1690">
        <v>1</v>
      </c>
      <c r="E1690" t="s">
        <v>766</v>
      </c>
      <c r="F1690">
        <f>LEN(C1690)-LEN(SUBSTITUTE(C1690,"-",))</f>
        <v>0</v>
      </c>
      <c r="G1690">
        <f t="shared" si="78"/>
        <v>0</v>
      </c>
      <c r="H1690" t="e">
        <f t="shared" si="79"/>
        <v>#VALUE!</v>
      </c>
      <c r="I1690" t="e">
        <f t="shared" si="80"/>
        <v>#VALUE!</v>
      </c>
      <c r="J1690" t="e">
        <f t="shared" si="80"/>
        <v>#VALUE!</v>
      </c>
      <c r="K1690" t="b" cm="1">
        <f t="array" ref="K1690">COUNT(FIND({0,1,2,3,4,5,6,7,8,9},J1690))&gt;0</f>
        <v>0</v>
      </c>
    </row>
    <row r="1691" spans="1:11" x14ac:dyDescent="0.3">
      <c r="A1691" s="1" t="s">
        <v>3956</v>
      </c>
      <c r="B1691" t="s">
        <v>927</v>
      </c>
      <c r="C1691" t="s">
        <v>3957</v>
      </c>
      <c r="D1691">
        <v>1</v>
      </c>
      <c r="E1691" t="s">
        <v>766</v>
      </c>
      <c r="F1691">
        <f>LEN(C1691)-LEN(SUBSTITUTE(C1691,"-",))</f>
        <v>0</v>
      </c>
      <c r="G1691">
        <f t="shared" si="78"/>
        <v>0</v>
      </c>
      <c r="H1691" t="e">
        <f t="shared" si="79"/>
        <v>#VALUE!</v>
      </c>
      <c r="I1691" t="e">
        <f t="shared" si="80"/>
        <v>#VALUE!</v>
      </c>
      <c r="J1691" t="e">
        <f t="shared" si="80"/>
        <v>#VALUE!</v>
      </c>
      <c r="K1691" t="b" cm="1">
        <f t="array" ref="K1691">COUNT(FIND({0,1,2,3,4,5,6,7,8,9},J1691))&gt;0</f>
        <v>0</v>
      </c>
    </row>
    <row r="1692" spans="1:11" x14ac:dyDescent="0.3">
      <c r="A1692" s="1" t="s">
        <v>3958</v>
      </c>
      <c r="B1692" t="s">
        <v>927</v>
      </c>
      <c r="C1692" t="s">
        <v>3959</v>
      </c>
      <c r="D1692">
        <v>1</v>
      </c>
      <c r="E1692" t="s">
        <v>766</v>
      </c>
      <c r="F1692">
        <f>LEN(C1692)-LEN(SUBSTITUTE(C1692,"-",))</f>
        <v>0</v>
      </c>
      <c r="G1692">
        <f t="shared" si="78"/>
        <v>0</v>
      </c>
      <c r="H1692" t="e">
        <f t="shared" si="79"/>
        <v>#VALUE!</v>
      </c>
      <c r="I1692" t="e">
        <f t="shared" si="80"/>
        <v>#VALUE!</v>
      </c>
      <c r="J1692" t="e">
        <f t="shared" si="80"/>
        <v>#VALUE!</v>
      </c>
      <c r="K1692" t="b" cm="1">
        <f t="array" ref="K1692">COUNT(FIND({0,1,2,3,4,5,6,7,8,9},J1692))&gt;0</f>
        <v>0</v>
      </c>
    </row>
    <row r="1693" spans="1:11" x14ac:dyDescent="0.3">
      <c r="A1693" s="1" t="s">
        <v>3960</v>
      </c>
      <c r="B1693" t="s">
        <v>927</v>
      </c>
      <c r="C1693" t="s">
        <v>3961</v>
      </c>
      <c r="D1693">
        <v>1</v>
      </c>
      <c r="E1693" t="s">
        <v>766</v>
      </c>
      <c r="F1693">
        <f>LEN(C1693)-LEN(SUBSTITUTE(C1693,"-",))</f>
        <v>0</v>
      </c>
      <c r="G1693">
        <f t="shared" si="78"/>
        <v>0</v>
      </c>
      <c r="H1693" t="e">
        <f t="shared" si="79"/>
        <v>#VALUE!</v>
      </c>
      <c r="I1693" t="e">
        <f t="shared" si="80"/>
        <v>#VALUE!</v>
      </c>
      <c r="J1693" t="e">
        <f t="shared" si="80"/>
        <v>#VALUE!</v>
      </c>
      <c r="K1693" t="b" cm="1">
        <f t="array" ref="K1693">COUNT(FIND({0,1,2,3,4,5,6,7,8,9},J1693))&gt;0</f>
        <v>0</v>
      </c>
    </row>
    <row r="1694" spans="1:11" x14ac:dyDescent="0.3">
      <c r="A1694" s="1" t="s">
        <v>3962</v>
      </c>
      <c r="B1694" t="s">
        <v>927</v>
      </c>
      <c r="C1694" t="s">
        <v>3963</v>
      </c>
      <c r="D1694">
        <v>1</v>
      </c>
      <c r="E1694" t="s">
        <v>766</v>
      </c>
      <c r="F1694">
        <f>LEN(C1694)-LEN(SUBSTITUTE(C1694,"-",))</f>
        <v>0</v>
      </c>
      <c r="G1694">
        <f t="shared" si="78"/>
        <v>0</v>
      </c>
      <c r="H1694" t="e">
        <f t="shared" si="79"/>
        <v>#VALUE!</v>
      </c>
      <c r="I1694" t="e">
        <f t="shared" si="80"/>
        <v>#VALUE!</v>
      </c>
      <c r="J1694" t="e">
        <f t="shared" si="80"/>
        <v>#VALUE!</v>
      </c>
      <c r="K1694" t="b" cm="1">
        <f t="array" ref="K1694">COUNT(FIND({0,1,2,3,4,5,6,7,8,9},J1694))&gt;0</f>
        <v>0</v>
      </c>
    </row>
    <row r="1695" spans="1:11" x14ac:dyDescent="0.3">
      <c r="A1695" s="1" t="s">
        <v>3964</v>
      </c>
      <c r="B1695" t="s">
        <v>927</v>
      </c>
      <c r="C1695" t="s">
        <v>3965</v>
      </c>
      <c r="D1695">
        <v>1</v>
      </c>
      <c r="E1695" t="s">
        <v>766</v>
      </c>
      <c r="F1695">
        <f>LEN(C1695)-LEN(SUBSTITUTE(C1695,"-",))</f>
        <v>0</v>
      </c>
      <c r="G1695">
        <f t="shared" si="78"/>
        <v>0</v>
      </c>
      <c r="H1695" t="e">
        <f t="shared" si="79"/>
        <v>#VALUE!</v>
      </c>
      <c r="I1695" t="e">
        <f t="shared" si="80"/>
        <v>#VALUE!</v>
      </c>
      <c r="J1695" t="e">
        <f t="shared" si="80"/>
        <v>#VALUE!</v>
      </c>
      <c r="K1695" t="b" cm="1">
        <f t="array" ref="K1695">COUNT(FIND({0,1,2,3,4,5,6,7,8,9},J1695))&gt;0</f>
        <v>0</v>
      </c>
    </row>
    <row r="1696" spans="1:11" x14ac:dyDescent="0.3">
      <c r="A1696" s="1" t="s">
        <v>3966</v>
      </c>
      <c r="B1696" t="s">
        <v>927</v>
      </c>
      <c r="C1696" t="s">
        <v>3967</v>
      </c>
      <c r="D1696">
        <v>1</v>
      </c>
      <c r="E1696" t="s">
        <v>766</v>
      </c>
      <c r="F1696">
        <f>LEN(C1696)-LEN(SUBSTITUTE(C1696,"-",))</f>
        <v>0</v>
      </c>
      <c r="G1696">
        <f t="shared" si="78"/>
        <v>0</v>
      </c>
      <c r="H1696" t="e">
        <f t="shared" si="79"/>
        <v>#VALUE!</v>
      </c>
      <c r="I1696" t="e">
        <f t="shared" si="80"/>
        <v>#VALUE!</v>
      </c>
      <c r="J1696" t="e">
        <f t="shared" si="80"/>
        <v>#VALUE!</v>
      </c>
      <c r="K1696" t="b" cm="1">
        <f t="array" ref="K1696">COUNT(FIND({0,1,2,3,4,5,6,7,8,9},J1696))&gt;0</f>
        <v>0</v>
      </c>
    </row>
    <row r="1697" spans="1:11" x14ac:dyDescent="0.3">
      <c r="A1697" s="1" t="s">
        <v>3968</v>
      </c>
      <c r="B1697" t="s">
        <v>927</v>
      </c>
      <c r="C1697" t="s">
        <v>3969</v>
      </c>
      <c r="D1697">
        <v>1</v>
      </c>
      <c r="E1697" t="s">
        <v>766</v>
      </c>
      <c r="F1697">
        <f>LEN(C1697)-LEN(SUBSTITUTE(C1697,"-",))</f>
        <v>0</v>
      </c>
      <c r="G1697">
        <f t="shared" si="78"/>
        <v>0</v>
      </c>
      <c r="H1697" t="e">
        <f t="shared" si="79"/>
        <v>#VALUE!</v>
      </c>
      <c r="I1697" t="e">
        <f t="shared" si="80"/>
        <v>#VALUE!</v>
      </c>
      <c r="J1697" t="e">
        <f t="shared" si="80"/>
        <v>#VALUE!</v>
      </c>
      <c r="K1697" t="b" cm="1">
        <f t="array" ref="K1697">COUNT(FIND({0,1,2,3,4,5,6,7,8,9},J1697))&gt;0</f>
        <v>0</v>
      </c>
    </row>
    <row r="1698" spans="1:11" x14ac:dyDescent="0.3">
      <c r="A1698" s="1" t="s">
        <v>3970</v>
      </c>
      <c r="B1698" t="s">
        <v>927</v>
      </c>
      <c r="C1698" t="s">
        <v>140</v>
      </c>
      <c r="D1698">
        <v>1</v>
      </c>
      <c r="E1698" t="s">
        <v>766</v>
      </c>
      <c r="F1698">
        <f>LEN(C1698)-LEN(SUBSTITUTE(C1698,"-",))</f>
        <v>1</v>
      </c>
      <c r="G1698">
        <f t="shared" si="78"/>
        <v>1</v>
      </c>
      <c r="H1698" t="str">
        <f t="shared" si="79"/>
        <v xml:space="preserve"> Ergänzung der Datei</v>
      </c>
      <c r="I1698" t="e">
        <f t="shared" si="80"/>
        <v>#VALUE!</v>
      </c>
      <c r="J1698" t="str">
        <f t="shared" si="80"/>
        <v/>
      </c>
      <c r="K1698" t="b" cm="1">
        <f t="array" ref="K1698">COUNT(FIND({0,1,2,3,4,5,6,7,8,9},J1698))&gt;0</f>
        <v>0</v>
      </c>
    </row>
    <row r="1699" spans="1:11" x14ac:dyDescent="0.3">
      <c r="A1699" s="1" t="s">
        <v>3971</v>
      </c>
      <c r="B1699" t="s">
        <v>927</v>
      </c>
      <c r="C1699" t="s">
        <v>3972</v>
      </c>
      <c r="D1699">
        <v>1</v>
      </c>
      <c r="E1699" t="s">
        <v>766</v>
      </c>
      <c r="F1699">
        <f>LEN(C1699)-LEN(SUBSTITUTE(C1699,"-",))</f>
        <v>0</v>
      </c>
      <c r="G1699">
        <f t="shared" si="78"/>
        <v>0</v>
      </c>
      <c r="H1699" t="e">
        <f t="shared" si="79"/>
        <v>#VALUE!</v>
      </c>
      <c r="I1699" t="e">
        <f t="shared" si="80"/>
        <v>#VALUE!</v>
      </c>
      <c r="J1699" t="e">
        <f t="shared" si="80"/>
        <v>#VALUE!</v>
      </c>
      <c r="K1699" t="b" cm="1">
        <f t="array" ref="K1699">COUNT(FIND({0,1,2,3,4,5,6,7,8,9},J1699))&gt;0</f>
        <v>0</v>
      </c>
    </row>
    <row r="1700" spans="1:11" x14ac:dyDescent="0.3">
      <c r="A1700" s="1" t="s">
        <v>3973</v>
      </c>
      <c r="B1700" t="s">
        <v>927</v>
      </c>
      <c r="C1700" t="s">
        <v>3974</v>
      </c>
      <c r="D1700">
        <v>1</v>
      </c>
      <c r="E1700" t="s">
        <v>766</v>
      </c>
      <c r="F1700">
        <f>LEN(C1700)-LEN(SUBSTITUTE(C1700,"-",))</f>
        <v>0</v>
      </c>
      <c r="G1700">
        <f t="shared" si="78"/>
        <v>0</v>
      </c>
      <c r="H1700" t="e">
        <f t="shared" si="79"/>
        <v>#VALUE!</v>
      </c>
      <c r="I1700" t="e">
        <f t="shared" si="80"/>
        <v>#VALUE!</v>
      </c>
      <c r="J1700" t="e">
        <f t="shared" si="80"/>
        <v>#VALUE!</v>
      </c>
      <c r="K1700" t="b" cm="1">
        <f t="array" ref="K1700">COUNT(FIND({0,1,2,3,4,5,6,7,8,9},J1700))&gt;0</f>
        <v>0</v>
      </c>
    </row>
    <row r="1701" spans="1:11" x14ac:dyDescent="0.3">
      <c r="A1701" s="1" t="s">
        <v>3975</v>
      </c>
      <c r="B1701" t="s">
        <v>927</v>
      </c>
      <c r="C1701" t="s">
        <v>3976</v>
      </c>
      <c r="D1701">
        <v>1</v>
      </c>
      <c r="E1701" t="s">
        <v>766</v>
      </c>
      <c r="F1701">
        <f>LEN(C1701)-LEN(SUBSTITUTE(C1701,"-",))</f>
        <v>1</v>
      </c>
      <c r="G1701">
        <f t="shared" si="78"/>
        <v>1</v>
      </c>
      <c r="H1701" t="str">
        <f t="shared" si="79"/>
        <v>Auftrag Garantie fehlendes Pflichtfeld</v>
      </c>
      <c r="I1701" t="e">
        <f t="shared" si="80"/>
        <v>#VALUE!</v>
      </c>
      <c r="J1701" t="str">
        <f t="shared" si="80"/>
        <v>Auftrag</v>
      </c>
      <c r="K1701" t="b" cm="1">
        <f t="array" ref="K1701">COUNT(FIND({0,1,2,3,4,5,6,7,8,9},J1701))&gt;0</f>
        <v>0</v>
      </c>
    </row>
    <row r="1702" spans="1:11" x14ac:dyDescent="0.3">
      <c r="A1702" s="1" t="s">
        <v>3977</v>
      </c>
      <c r="B1702" t="s">
        <v>927</v>
      </c>
      <c r="C1702" t="s">
        <v>142</v>
      </c>
      <c r="D1702">
        <v>1</v>
      </c>
      <c r="E1702" t="s">
        <v>766</v>
      </c>
      <c r="F1702">
        <f>LEN(C1702)-LEN(SUBSTITUTE(C1702,"-",))</f>
        <v>0</v>
      </c>
      <c r="G1702">
        <f t="shared" si="78"/>
        <v>0</v>
      </c>
      <c r="H1702" t="e">
        <f t="shared" si="79"/>
        <v>#VALUE!</v>
      </c>
      <c r="I1702" t="e">
        <f t="shared" si="80"/>
        <v>#VALUE!</v>
      </c>
      <c r="J1702" t="e">
        <f t="shared" si="80"/>
        <v>#VALUE!</v>
      </c>
      <c r="K1702" t="b" cm="1">
        <f t="array" ref="K1702">COUNT(FIND({0,1,2,3,4,5,6,7,8,9},J1702))&gt;0</f>
        <v>0</v>
      </c>
    </row>
    <row r="1703" spans="1:11" x14ac:dyDescent="0.3">
      <c r="A1703" s="1" t="s">
        <v>3978</v>
      </c>
      <c r="B1703" t="s">
        <v>927</v>
      </c>
      <c r="C1703" t="s">
        <v>3979</v>
      </c>
      <c r="D1703">
        <v>1</v>
      </c>
      <c r="E1703" t="s">
        <v>766</v>
      </c>
      <c r="F1703">
        <f>LEN(C1703)-LEN(SUBSTITUTE(C1703,"-",))</f>
        <v>1</v>
      </c>
      <c r="G1703">
        <f t="shared" si="78"/>
        <v>1</v>
      </c>
      <c r="H1703" t="str">
        <f t="shared" si="79"/>
        <v>Auftrag Abrechnungsvorschrift prüfen</v>
      </c>
      <c r="I1703" t="e">
        <f t="shared" si="80"/>
        <v>#VALUE!</v>
      </c>
      <c r="J1703" t="str">
        <f t="shared" si="80"/>
        <v>Auftrag</v>
      </c>
      <c r="K1703" t="b" cm="1">
        <f t="array" ref="K1703">COUNT(FIND({0,1,2,3,4,5,6,7,8,9},J1703))&gt;0</f>
        <v>0</v>
      </c>
    </row>
    <row r="1704" spans="1:11" x14ac:dyDescent="0.3">
      <c r="A1704" s="1" t="s">
        <v>3980</v>
      </c>
      <c r="B1704" t="s">
        <v>927</v>
      </c>
      <c r="C1704" t="s">
        <v>143</v>
      </c>
      <c r="D1704">
        <v>1</v>
      </c>
      <c r="E1704" t="s">
        <v>766</v>
      </c>
      <c r="F1704">
        <f>LEN(C1704)-LEN(SUBSTITUTE(C1704,"-",))</f>
        <v>0</v>
      </c>
      <c r="G1704">
        <f t="shared" si="78"/>
        <v>0</v>
      </c>
      <c r="H1704" t="e">
        <f t="shared" si="79"/>
        <v>#VALUE!</v>
      </c>
      <c r="I1704" t="e">
        <f t="shared" si="80"/>
        <v>#VALUE!</v>
      </c>
      <c r="J1704" t="e">
        <f t="shared" si="80"/>
        <v>#VALUE!</v>
      </c>
      <c r="K1704" t="b" cm="1">
        <f t="array" ref="K1704">COUNT(FIND({0,1,2,3,4,5,6,7,8,9},J1704))&gt;0</f>
        <v>0</v>
      </c>
    </row>
    <row r="1705" spans="1:11" x14ac:dyDescent="0.3">
      <c r="A1705" s="1" t="s">
        <v>3981</v>
      </c>
      <c r="B1705" t="s">
        <v>927</v>
      </c>
      <c r="C1705" t="s">
        <v>3982</v>
      </c>
      <c r="D1705">
        <v>1</v>
      </c>
      <c r="E1705" t="s">
        <v>766</v>
      </c>
      <c r="F1705">
        <f>LEN(C1705)-LEN(SUBSTITUTE(C1705,"-",))</f>
        <v>3</v>
      </c>
      <c r="G1705">
        <f t="shared" si="78"/>
        <v>2</v>
      </c>
      <c r="H1705" t="str">
        <f t="shared" si="79"/>
        <v xml:space="preserve"> Logik Grob-WE auch für 1005</v>
      </c>
      <c r="I1705" t="e">
        <f t="shared" si="80"/>
        <v>#VALUE!</v>
      </c>
      <c r="J1705" t="str">
        <f t="shared" si="80"/>
        <v/>
      </c>
      <c r="K1705" t="b" cm="1">
        <f t="array" ref="K1705">COUNT(FIND({0,1,2,3,4,5,6,7,8,9},J1705))&gt;0</f>
        <v>0</v>
      </c>
    </row>
    <row r="1706" spans="1:11" x14ac:dyDescent="0.3">
      <c r="A1706" s="1" t="s">
        <v>3983</v>
      </c>
      <c r="B1706" t="s">
        <v>927</v>
      </c>
      <c r="C1706" t="s">
        <v>3984</v>
      </c>
      <c r="D1706">
        <v>1</v>
      </c>
      <c r="E1706" t="s">
        <v>766</v>
      </c>
      <c r="F1706">
        <f>LEN(C1706)-LEN(SUBSTITUTE(C1706,"-",))</f>
        <v>1</v>
      </c>
      <c r="G1706">
        <f t="shared" si="78"/>
        <v>1</v>
      </c>
      <c r="H1706" t="str">
        <f t="shared" si="79"/>
        <v xml:space="preserve"> Falsche Angaben Paketshop</v>
      </c>
      <c r="I1706" t="e">
        <f t="shared" si="80"/>
        <v>#VALUE!</v>
      </c>
      <c r="J1706" t="str">
        <f t="shared" si="80"/>
        <v/>
      </c>
      <c r="K1706" t="b" cm="1">
        <f t="array" ref="K1706">COUNT(FIND({0,1,2,3,4,5,6,7,8,9},J1706))&gt;0</f>
        <v>0</v>
      </c>
    </row>
    <row r="1707" spans="1:11" x14ac:dyDescent="0.3">
      <c r="A1707" s="1" t="s">
        <v>3985</v>
      </c>
      <c r="B1707" t="s">
        <v>927</v>
      </c>
      <c r="C1707" t="s">
        <v>3986</v>
      </c>
      <c r="D1707">
        <v>1</v>
      </c>
      <c r="E1707" t="s">
        <v>766</v>
      </c>
      <c r="F1707">
        <f>LEN(C1707)-LEN(SUBSTITUTE(C1707,"-",))</f>
        <v>1</v>
      </c>
      <c r="G1707">
        <f t="shared" si="78"/>
        <v>1</v>
      </c>
      <c r="H1707" t="str">
        <f t="shared" si="79"/>
        <v xml:space="preserve"> Auftrag geht nicht auf Filiale obwohl Zentrale kein</v>
      </c>
      <c r="I1707" t="e">
        <f t="shared" si="80"/>
        <v>#VALUE!</v>
      </c>
      <c r="J1707" t="str">
        <f t="shared" si="80"/>
        <v/>
      </c>
      <c r="K1707" t="b" cm="1">
        <f t="array" ref="K1707">COUNT(FIND({0,1,2,3,4,5,6,7,8,9},J1707))&gt;0</f>
        <v>0</v>
      </c>
    </row>
    <row r="1708" spans="1:11" x14ac:dyDescent="0.3">
      <c r="A1708" s="1" t="s">
        <v>3987</v>
      </c>
      <c r="B1708" t="s">
        <v>927</v>
      </c>
      <c r="C1708" t="s">
        <v>3988</v>
      </c>
      <c r="D1708">
        <v>1</v>
      </c>
      <c r="E1708" t="s">
        <v>766</v>
      </c>
      <c r="F1708">
        <f>LEN(C1708)-LEN(SUBSTITUTE(C1708,"-",))</f>
        <v>0</v>
      </c>
      <c r="G1708">
        <f t="shared" si="78"/>
        <v>0</v>
      </c>
      <c r="H1708" t="e">
        <f t="shared" si="79"/>
        <v>#VALUE!</v>
      </c>
      <c r="I1708" t="e">
        <f t="shared" si="80"/>
        <v>#VALUE!</v>
      </c>
      <c r="J1708" t="e">
        <f t="shared" si="80"/>
        <v>#VALUE!</v>
      </c>
      <c r="K1708" t="b" cm="1">
        <f t="array" ref="K1708">COUNT(FIND({0,1,2,3,4,5,6,7,8,9},J1708))&gt;0</f>
        <v>0</v>
      </c>
    </row>
    <row r="1709" spans="1:11" x14ac:dyDescent="0.3">
      <c r="A1709" s="1" t="s">
        <v>3989</v>
      </c>
      <c r="B1709" t="s">
        <v>927</v>
      </c>
      <c r="C1709" t="s">
        <v>144</v>
      </c>
      <c r="D1709">
        <v>1</v>
      </c>
      <c r="E1709" t="s">
        <v>766</v>
      </c>
      <c r="F1709">
        <f>LEN(C1709)-LEN(SUBSTITUTE(C1709,"-",))</f>
        <v>0</v>
      </c>
      <c r="G1709">
        <f t="shared" si="78"/>
        <v>0</v>
      </c>
      <c r="H1709" t="e">
        <f t="shared" si="79"/>
        <v>#VALUE!</v>
      </c>
      <c r="I1709" t="e">
        <f t="shared" si="80"/>
        <v>#VALUE!</v>
      </c>
      <c r="J1709" t="e">
        <f t="shared" si="80"/>
        <v>#VALUE!</v>
      </c>
      <c r="K1709" t="b" cm="1">
        <f t="array" ref="K1709">COUNT(FIND({0,1,2,3,4,5,6,7,8,9},J1709))&gt;0</f>
        <v>0</v>
      </c>
    </row>
    <row r="1710" spans="1:11" x14ac:dyDescent="0.3">
      <c r="A1710" s="1" t="s">
        <v>3990</v>
      </c>
      <c r="B1710" t="s">
        <v>927</v>
      </c>
      <c r="C1710" t="s">
        <v>145</v>
      </c>
      <c r="D1710">
        <v>1</v>
      </c>
      <c r="E1710" t="s">
        <v>766</v>
      </c>
      <c r="F1710">
        <f>LEN(C1710)-LEN(SUBSTITUTE(C1710,"-",))</f>
        <v>1</v>
      </c>
      <c r="G1710">
        <f t="shared" si="78"/>
        <v>1</v>
      </c>
      <c r="H1710" t="str">
        <f t="shared" si="79"/>
        <v xml:space="preserve"> Zahlungsmethode</v>
      </c>
      <c r="I1710" t="e">
        <f t="shared" si="80"/>
        <v>#VALUE!</v>
      </c>
      <c r="J1710" t="str">
        <f t="shared" si="80"/>
        <v/>
      </c>
      <c r="K1710" t="b" cm="1">
        <f t="array" ref="K1710">COUNT(FIND({0,1,2,3,4,5,6,7,8,9},J1710))&gt;0</f>
        <v>0</v>
      </c>
    </row>
    <row r="1711" spans="1:11" x14ac:dyDescent="0.3">
      <c r="A1711" s="1" t="s">
        <v>3991</v>
      </c>
      <c r="B1711" t="s">
        <v>927</v>
      </c>
      <c r="C1711" t="s">
        <v>3992</v>
      </c>
      <c r="D1711">
        <v>1</v>
      </c>
      <c r="E1711" t="s">
        <v>766</v>
      </c>
      <c r="F1711">
        <f>LEN(C1711)-LEN(SUBSTITUTE(C1711,"-",))</f>
        <v>1</v>
      </c>
      <c r="G1711">
        <f t="shared" si="78"/>
        <v>1</v>
      </c>
      <c r="H1711" t="str">
        <f t="shared" si="79"/>
        <v>Los</v>
      </c>
      <c r="I1711" t="e">
        <f t="shared" si="80"/>
        <v>#VALUE!</v>
      </c>
      <c r="J1711" t="e">
        <f t="shared" si="80"/>
        <v>#VALUE!</v>
      </c>
      <c r="K1711" t="b" cm="1">
        <f t="array" ref="K1711">COUNT(FIND({0,1,2,3,4,5,6,7,8,9},J1711))&gt;0</f>
        <v>0</v>
      </c>
    </row>
    <row r="1712" spans="1:11" x14ac:dyDescent="0.3">
      <c r="A1712" s="1" t="s">
        <v>3993</v>
      </c>
      <c r="B1712" t="s">
        <v>927</v>
      </c>
      <c r="C1712" t="s">
        <v>3994</v>
      </c>
      <c r="D1712">
        <v>1</v>
      </c>
      <c r="E1712" t="s">
        <v>766</v>
      </c>
      <c r="F1712">
        <f>LEN(C1712)-LEN(SUBSTITUTE(C1712,"-",))</f>
        <v>0</v>
      </c>
      <c r="G1712">
        <f t="shared" si="78"/>
        <v>0</v>
      </c>
      <c r="H1712" t="e">
        <f t="shared" si="79"/>
        <v>#VALUE!</v>
      </c>
      <c r="I1712" t="e">
        <f t="shared" si="80"/>
        <v>#VALUE!</v>
      </c>
      <c r="J1712" t="e">
        <f t="shared" si="80"/>
        <v>#VALUE!</v>
      </c>
      <c r="K1712" t="b" cm="1">
        <f t="array" ref="K1712">COUNT(FIND({0,1,2,3,4,5,6,7,8,9},J1712))&gt;0</f>
        <v>0</v>
      </c>
    </row>
    <row r="1713" spans="1:11" x14ac:dyDescent="0.3">
      <c r="A1713" s="1" t="s">
        <v>3995</v>
      </c>
      <c r="B1713" t="s">
        <v>927</v>
      </c>
      <c r="C1713" t="s">
        <v>146</v>
      </c>
      <c r="D1713">
        <v>1</v>
      </c>
      <c r="E1713" t="s">
        <v>766</v>
      </c>
      <c r="F1713">
        <f>LEN(C1713)-LEN(SUBSTITUTE(C1713,"-",))</f>
        <v>2</v>
      </c>
      <c r="G1713">
        <f t="shared" si="78"/>
        <v>2</v>
      </c>
      <c r="H1713" t="str">
        <f t="shared" si="79"/>
        <v>Komponente</v>
      </c>
      <c r="I1713" t="e">
        <f t="shared" si="80"/>
        <v>#VALUE!</v>
      </c>
      <c r="J1713" t="e">
        <f t="shared" si="80"/>
        <v>#VALUE!</v>
      </c>
      <c r="K1713" t="b" cm="1">
        <f t="array" ref="K1713">COUNT(FIND({0,1,2,3,4,5,6,7,8,9},J1713))&gt;0</f>
        <v>0</v>
      </c>
    </row>
    <row r="1714" spans="1:11" x14ac:dyDescent="0.3">
      <c r="A1714" s="1" t="s">
        <v>3996</v>
      </c>
      <c r="B1714" t="s">
        <v>927</v>
      </c>
      <c r="C1714" t="s">
        <v>3997</v>
      </c>
      <c r="D1714">
        <v>1</v>
      </c>
      <c r="E1714" t="s">
        <v>766</v>
      </c>
      <c r="F1714">
        <f>LEN(C1714)-LEN(SUBSTITUTE(C1714,"-",))</f>
        <v>0</v>
      </c>
      <c r="G1714">
        <f t="shared" si="78"/>
        <v>0</v>
      </c>
      <c r="H1714" t="e">
        <f t="shared" si="79"/>
        <v>#VALUE!</v>
      </c>
      <c r="I1714" t="e">
        <f t="shared" si="80"/>
        <v>#VALUE!</v>
      </c>
      <c r="J1714" t="e">
        <f t="shared" si="80"/>
        <v>#VALUE!</v>
      </c>
      <c r="K1714" t="b" cm="1">
        <f t="array" ref="K1714">COUNT(FIND({0,1,2,3,4,5,6,7,8,9},J1714))&gt;0</f>
        <v>0</v>
      </c>
    </row>
    <row r="1715" spans="1:11" x14ac:dyDescent="0.3">
      <c r="A1715" s="1" t="s">
        <v>3998</v>
      </c>
      <c r="B1715" t="s">
        <v>927</v>
      </c>
      <c r="C1715" t="s">
        <v>147</v>
      </c>
      <c r="D1715">
        <v>1</v>
      </c>
      <c r="E1715" t="s">
        <v>766</v>
      </c>
      <c r="F1715">
        <f>LEN(C1715)-LEN(SUBSTITUTE(C1715,"-",))</f>
        <v>0</v>
      </c>
      <c r="G1715">
        <f t="shared" si="78"/>
        <v>0</v>
      </c>
      <c r="H1715" t="e">
        <f t="shared" si="79"/>
        <v>#VALUE!</v>
      </c>
      <c r="I1715" t="e">
        <f t="shared" si="80"/>
        <v>#VALUE!</v>
      </c>
      <c r="J1715" t="e">
        <f t="shared" si="80"/>
        <v>#VALUE!</v>
      </c>
      <c r="K1715" t="b" cm="1">
        <f t="array" ref="K1715">COUNT(FIND({0,1,2,3,4,5,6,7,8,9},J1715))&gt;0</f>
        <v>0</v>
      </c>
    </row>
    <row r="1716" spans="1:11" x14ac:dyDescent="0.3">
      <c r="A1716" s="1" t="s">
        <v>3999</v>
      </c>
      <c r="B1716" t="s">
        <v>927</v>
      </c>
      <c r="C1716" t="s">
        <v>148</v>
      </c>
      <c r="D1716">
        <v>1</v>
      </c>
      <c r="E1716" t="s">
        <v>766</v>
      </c>
      <c r="F1716">
        <f>LEN(C1716)-LEN(SUBSTITUTE(C1716,"-",))</f>
        <v>0</v>
      </c>
      <c r="G1716">
        <f t="shared" si="78"/>
        <v>0</v>
      </c>
      <c r="H1716" t="e">
        <f t="shared" si="79"/>
        <v>#VALUE!</v>
      </c>
      <c r="I1716" t="e">
        <f t="shared" si="80"/>
        <v>#VALUE!</v>
      </c>
      <c r="J1716" t="e">
        <f t="shared" si="80"/>
        <v>#VALUE!</v>
      </c>
      <c r="K1716" t="b" cm="1">
        <f t="array" ref="K1716">COUNT(FIND({0,1,2,3,4,5,6,7,8,9},J1716))&gt;0</f>
        <v>0</v>
      </c>
    </row>
    <row r="1717" spans="1:11" x14ac:dyDescent="0.3">
      <c r="A1717" s="1" t="s">
        <v>4000</v>
      </c>
      <c r="B1717" t="s">
        <v>927</v>
      </c>
      <c r="C1717" t="s">
        <v>4001</v>
      </c>
      <c r="D1717">
        <v>1</v>
      </c>
      <c r="E1717" t="s">
        <v>766</v>
      </c>
      <c r="F1717">
        <f>LEN(C1717)-LEN(SUBSTITUTE(C1717,"-",))</f>
        <v>0</v>
      </c>
      <c r="G1717">
        <f t="shared" si="78"/>
        <v>0</v>
      </c>
      <c r="H1717" t="e">
        <f t="shared" si="79"/>
        <v>#VALUE!</v>
      </c>
      <c r="I1717" t="e">
        <f t="shared" si="80"/>
        <v>#VALUE!</v>
      </c>
      <c r="J1717" t="e">
        <f t="shared" si="80"/>
        <v>#VALUE!</v>
      </c>
      <c r="K1717" t="b" cm="1">
        <f t="array" ref="K1717">COUNT(FIND({0,1,2,3,4,5,6,7,8,9},J1717))&gt;0</f>
        <v>0</v>
      </c>
    </row>
    <row r="1718" spans="1:11" x14ac:dyDescent="0.3">
      <c r="A1718" s="1" t="s">
        <v>4002</v>
      </c>
      <c r="B1718" t="s">
        <v>927</v>
      </c>
      <c r="C1718" t="s">
        <v>149</v>
      </c>
      <c r="D1718">
        <v>1</v>
      </c>
      <c r="E1718" t="s">
        <v>766</v>
      </c>
      <c r="F1718">
        <f>LEN(C1718)-LEN(SUBSTITUTE(C1718,"-",))</f>
        <v>2</v>
      </c>
      <c r="G1718">
        <f t="shared" si="78"/>
        <v>2</v>
      </c>
      <c r="H1718" t="str">
        <f t="shared" si="79"/>
        <v xml:space="preserve"> Rabatte als KPI / Anlage Wertfelder</v>
      </c>
      <c r="I1718" t="e">
        <f t="shared" si="80"/>
        <v>#VALUE!</v>
      </c>
      <c r="J1718" t="str">
        <f t="shared" si="80"/>
        <v/>
      </c>
      <c r="K1718" t="b" cm="1">
        <f t="array" ref="K1718">COUNT(FIND({0,1,2,3,4,5,6,7,8,9},J1718))&gt;0</f>
        <v>0</v>
      </c>
    </row>
    <row r="1719" spans="1:11" x14ac:dyDescent="0.3">
      <c r="A1719" s="1" t="s">
        <v>4003</v>
      </c>
      <c r="B1719" t="s">
        <v>927</v>
      </c>
      <c r="C1719" t="s">
        <v>4004</v>
      </c>
      <c r="D1719">
        <v>1</v>
      </c>
      <c r="E1719" t="s">
        <v>766</v>
      </c>
      <c r="F1719">
        <f>LEN(C1719)-LEN(SUBSTITUTE(C1719,"-",))</f>
        <v>2</v>
      </c>
      <c r="G1719">
        <f t="shared" si="78"/>
        <v>2</v>
      </c>
      <c r="H1719" t="str">
        <f t="shared" si="79"/>
        <v>retouren</v>
      </c>
      <c r="I1719" t="e">
        <f t="shared" si="80"/>
        <v>#VALUE!</v>
      </c>
      <c r="J1719" t="e">
        <f t="shared" si="80"/>
        <v>#VALUE!</v>
      </c>
      <c r="K1719" t="b" cm="1">
        <f t="array" ref="K1719">COUNT(FIND({0,1,2,3,4,5,6,7,8,9},J1719))&gt;0</f>
        <v>0</v>
      </c>
    </row>
    <row r="1720" spans="1:11" x14ac:dyDescent="0.3">
      <c r="A1720" s="1" t="s">
        <v>4005</v>
      </c>
      <c r="B1720" t="s">
        <v>927</v>
      </c>
      <c r="C1720" t="s">
        <v>4006</v>
      </c>
      <c r="D1720">
        <v>1</v>
      </c>
      <c r="E1720" t="s">
        <v>766</v>
      </c>
      <c r="F1720">
        <f>LEN(C1720)-LEN(SUBSTITUTE(C1720,"-",))</f>
        <v>0</v>
      </c>
      <c r="G1720">
        <f t="shared" si="78"/>
        <v>0</v>
      </c>
      <c r="H1720" t="e">
        <f t="shared" si="79"/>
        <v>#VALUE!</v>
      </c>
      <c r="I1720" t="e">
        <f t="shared" si="80"/>
        <v>#VALUE!</v>
      </c>
      <c r="J1720" t="e">
        <f t="shared" si="80"/>
        <v>#VALUE!</v>
      </c>
      <c r="K1720" t="b" cm="1">
        <f t="array" ref="K1720">COUNT(FIND({0,1,2,3,4,5,6,7,8,9},J1720))&gt;0</f>
        <v>0</v>
      </c>
    </row>
    <row r="1721" spans="1:11" x14ac:dyDescent="0.3">
      <c r="A1721" s="1" t="s">
        <v>4007</v>
      </c>
      <c r="B1721" t="s">
        <v>927</v>
      </c>
      <c r="C1721" t="s">
        <v>150</v>
      </c>
      <c r="D1721">
        <v>1</v>
      </c>
      <c r="E1721" t="s">
        <v>766</v>
      </c>
      <c r="F1721">
        <f>LEN(C1721)-LEN(SUBSTITUTE(C1721,"-",))</f>
        <v>0</v>
      </c>
      <c r="G1721">
        <f t="shared" si="78"/>
        <v>0</v>
      </c>
      <c r="H1721" t="e">
        <f t="shared" si="79"/>
        <v>#VALUE!</v>
      </c>
      <c r="I1721" t="e">
        <f t="shared" si="80"/>
        <v>#VALUE!</v>
      </c>
      <c r="J1721" t="e">
        <f t="shared" si="80"/>
        <v>#VALUE!</v>
      </c>
      <c r="K1721" t="b" cm="1">
        <f t="array" ref="K1721">COUNT(FIND({0,1,2,3,4,5,6,7,8,9},J1721))&gt;0</f>
        <v>0</v>
      </c>
    </row>
    <row r="1722" spans="1:11" x14ac:dyDescent="0.3">
      <c r="A1722" s="1" t="s">
        <v>4008</v>
      </c>
      <c r="B1722" t="s">
        <v>927</v>
      </c>
      <c r="C1722" t="s">
        <v>4009</v>
      </c>
      <c r="D1722">
        <v>1</v>
      </c>
      <c r="E1722" t="s">
        <v>766</v>
      </c>
      <c r="F1722">
        <f>LEN(C1722)-LEN(SUBSTITUTE(C1722,"-",))</f>
        <v>0</v>
      </c>
      <c r="G1722">
        <f t="shared" si="78"/>
        <v>0</v>
      </c>
      <c r="H1722" t="e">
        <f t="shared" si="79"/>
        <v>#VALUE!</v>
      </c>
      <c r="I1722" t="e">
        <f t="shared" si="80"/>
        <v>#VALUE!</v>
      </c>
      <c r="J1722" t="e">
        <f t="shared" si="80"/>
        <v>#VALUE!</v>
      </c>
      <c r="K1722" t="b" cm="1">
        <f t="array" ref="K1722">COUNT(FIND({0,1,2,3,4,5,6,7,8,9},J1722))&gt;0</f>
        <v>0</v>
      </c>
    </row>
    <row r="1723" spans="1:11" x14ac:dyDescent="0.3">
      <c r="A1723" s="1" t="s">
        <v>4010</v>
      </c>
      <c r="B1723" t="s">
        <v>927</v>
      </c>
      <c r="C1723" t="s">
        <v>4011</v>
      </c>
      <c r="D1723">
        <v>1</v>
      </c>
      <c r="E1723" t="s">
        <v>766</v>
      </c>
      <c r="F1723">
        <f>LEN(C1723)-LEN(SUBSTITUTE(C1723,"-",))</f>
        <v>0</v>
      </c>
      <c r="G1723">
        <f t="shared" si="78"/>
        <v>0</v>
      </c>
      <c r="H1723" t="e">
        <f t="shared" si="79"/>
        <v>#VALUE!</v>
      </c>
      <c r="I1723" t="e">
        <f t="shared" si="80"/>
        <v>#VALUE!</v>
      </c>
      <c r="J1723" t="e">
        <f t="shared" si="80"/>
        <v>#VALUE!</v>
      </c>
      <c r="K1723" t="b" cm="1">
        <f t="array" ref="K1723">COUNT(FIND({0,1,2,3,4,5,6,7,8,9},J1723))&gt;0</f>
        <v>0</v>
      </c>
    </row>
    <row r="1724" spans="1:11" x14ac:dyDescent="0.3">
      <c r="A1724" s="1" t="s">
        <v>4012</v>
      </c>
      <c r="B1724" t="s">
        <v>927</v>
      </c>
      <c r="C1724" t="s">
        <v>4013</v>
      </c>
      <c r="D1724">
        <v>1</v>
      </c>
      <c r="E1724" t="s">
        <v>766</v>
      </c>
      <c r="F1724">
        <f>LEN(C1724)-LEN(SUBSTITUTE(C1724,"-",))</f>
        <v>0</v>
      </c>
      <c r="G1724">
        <f t="shared" si="78"/>
        <v>0</v>
      </c>
      <c r="H1724" t="e">
        <f t="shared" si="79"/>
        <v>#VALUE!</v>
      </c>
      <c r="I1724" t="e">
        <f t="shared" si="80"/>
        <v>#VALUE!</v>
      </c>
      <c r="J1724" t="e">
        <f t="shared" si="80"/>
        <v>#VALUE!</v>
      </c>
      <c r="K1724" t="b" cm="1">
        <f t="array" ref="K1724">COUNT(FIND({0,1,2,3,4,5,6,7,8,9},J1724))&gt;0</f>
        <v>0</v>
      </c>
    </row>
    <row r="1725" spans="1:11" x14ac:dyDescent="0.3">
      <c r="A1725" s="1" t="s">
        <v>4014</v>
      </c>
      <c r="B1725" t="s">
        <v>927</v>
      </c>
      <c r="C1725" t="s">
        <v>4015</v>
      </c>
      <c r="D1725">
        <v>1</v>
      </c>
      <c r="E1725" t="s">
        <v>766</v>
      </c>
      <c r="F1725">
        <f>LEN(C1725)-LEN(SUBSTITUTE(C1725,"-",))</f>
        <v>1</v>
      </c>
      <c r="G1725">
        <f t="shared" si="78"/>
        <v>1</v>
      </c>
      <c r="H1725" t="str">
        <f t="shared" si="79"/>
        <v>Belegen CH in papierform</v>
      </c>
      <c r="I1725" t="e">
        <f t="shared" si="80"/>
        <v>#VALUE!</v>
      </c>
      <c r="J1725" t="str">
        <f t="shared" si="80"/>
        <v>Belegen</v>
      </c>
      <c r="K1725" t="b" cm="1">
        <f t="array" ref="K1725">COUNT(FIND({0,1,2,3,4,5,6,7,8,9},J1725))&gt;0</f>
        <v>0</v>
      </c>
    </row>
    <row r="1726" spans="1:11" x14ac:dyDescent="0.3">
      <c r="A1726" s="1" t="s">
        <v>4016</v>
      </c>
      <c r="B1726" t="s">
        <v>927</v>
      </c>
      <c r="C1726" t="s">
        <v>4017</v>
      </c>
      <c r="D1726">
        <v>1</v>
      </c>
      <c r="E1726" t="s">
        <v>766</v>
      </c>
      <c r="F1726">
        <f>LEN(C1726)-LEN(SUBSTITUTE(C1726,"-",))</f>
        <v>0</v>
      </c>
      <c r="G1726">
        <f t="shared" si="78"/>
        <v>0</v>
      </c>
      <c r="H1726" t="e">
        <f t="shared" si="79"/>
        <v>#VALUE!</v>
      </c>
      <c r="I1726" t="e">
        <f t="shared" si="80"/>
        <v>#VALUE!</v>
      </c>
      <c r="J1726" t="e">
        <f t="shared" si="80"/>
        <v>#VALUE!</v>
      </c>
      <c r="K1726" t="b" cm="1">
        <f t="array" ref="K1726">COUNT(FIND({0,1,2,3,4,5,6,7,8,9},J1726))&gt;0</f>
        <v>0</v>
      </c>
    </row>
    <row r="1727" spans="1:11" x14ac:dyDescent="0.3">
      <c r="A1727" s="1" t="s">
        <v>4018</v>
      </c>
      <c r="B1727" t="s">
        <v>927</v>
      </c>
      <c r="C1727" t="s">
        <v>4019</v>
      </c>
      <c r="D1727">
        <v>1</v>
      </c>
      <c r="E1727" t="s">
        <v>766</v>
      </c>
      <c r="F1727">
        <f>LEN(C1727)-LEN(SUBSTITUTE(C1727,"-",))</f>
        <v>0</v>
      </c>
      <c r="G1727">
        <f t="shared" si="78"/>
        <v>0</v>
      </c>
      <c r="H1727" t="e">
        <f t="shared" si="79"/>
        <v>#VALUE!</v>
      </c>
      <c r="I1727" t="e">
        <f t="shared" si="80"/>
        <v>#VALUE!</v>
      </c>
      <c r="J1727" t="e">
        <f t="shared" si="80"/>
        <v>#VALUE!</v>
      </c>
      <c r="K1727" t="b" cm="1">
        <f t="array" ref="K1727">COUNT(FIND({0,1,2,3,4,5,6,7,8,9},J1727))&gt;0</f>
        <v>0</v>
      </c>
    </row>
    <row r="1728" spans="1:11" x14ac:dyDescent="0.3">
      <c r="A1728" s="1" t="s">
        <v>4020</v>
      </c>
      <c r="B1728" t="s">
        <v>927</v>
      </c>
      <c r="C1728" t="s">
        <v>4021</v>
      </c>
      <c r="D1728">
        <v>1</v>
      </c>
      <c r="E1728" t="s">
        <v>766</v>
      </c>
      <c r="F1728">
        <f>LEN(C1728)-LEN(SUBSTITUTE(C1728,"-",))</f>
        <v>1</v>
      </c>
      <c r="G1728">
        <f t="shared" si="78"/>
        <v>1</v>
      </c>
      <c r="H1728" t="str">
        <f t="shared" si="79"/>
        <v>Anlage Gutschein nicht einlösbar</v>
      </c>
      <c r="I1728" t="e">
        <f t="shared" si="80"/>
        <v>#VALUE!</v>
      </c>
      <c r="J1728" t="str">
        <f t="shared" si="80"/>
        <v>Anlage</v>
      </c>
      <c r="K1728" t="b" cm="1">
        <f t="array" ref="K1728">COUNT(FIND({0,1,2,3,4,5,6,7,8,9},J1728))&gt;0</f>
        <v>0</v>
      </c>
    </row>
    <row r="1729" spans="1:11" x14ac:dyDescent="0.3">
      <c r="A1729" s="1" t="s">
        <v>4022</v>
      </c>
      <c r="B1729" t="s">
        <v>927</v>
      </c>
      <c r="C1729" t="s">
        <v>4023</v>
      </c>
      <c r="D1729">
        <v>1</v>
      </c>
      <c r="E1729" t="s">
        <v>766</v>
      </c>
      <c r="F1729">
        <f>LEN(C1729)-LEN(SUBSTITUTE(C1729,"-",))</f>
        <v>0</v>
      </c>
      <c r="G1729">
        <f t="shared" si="78"/>
        <v>0</v>
      </c>
      <c r="H1729" t="e">
        <f t="shared" si="79"/>
        <v>#VALUE!</v>
      </c>
      <c r="I1729" t="e">
        <f t="shared" si="80"/>
        <v>#VALUE!</v>
      </c>
      <c r="J1729" t="e">
        <f t="shared" si="80"/>
        <v>#VALUE!</v>
      </c>
      <c r="K1729" t="b" cm="1">
        <f t="array" ref="K1729">COUNT(FIND({0,1,2,3,4,5,6,7,8,9},J1729))&gt;0</f>
        <v>0</v>
      </c>
    </row>
    <row r="1730" spans="1:11" x14ac:dyDescent="0.3">
      <c r="A1730" s="1" t="s">
        <v>4024</v>
      </c>
      <c r="B1730" t="s">
        <v>927</v>
      </c>
      <c r="C1730" t="s">
        <v>4025</v>
      </c>
      <c r="D1730">
        <v>1</v>
      </c>
      <c r="E1730" t="s">
        <v>766</v>
      </c>
      <c r="F1730">
        <f>LEN(C1730)-LEN(SUBSTITUTE(C1730,"-",))</f>
        <v>0</v>
      </c>
      <c r="G1730">
        <f t="shared" si="78"/>
        <v>0</v>
      </c>
      <c r="H1730" t="e">
        <f t="shared" si="79"/>
        <v>#VALUE!</v>
      </c>
      <c r="I1730" t="e">
        <f t="shared" si="80"/>
        <v>#VALUE!</v>
      </c>
      <c r="J1730" t="e">
        <f t="shared" si="80"/>
        <v>#VALUE!</v>
      </c>
      <c r="K1730" t="b" cm="1">
        <f t="array" ref="K1730">COUNT(FIND({0,1,2,3,4,5,6,7,8,9},J1730))&gt;0</f>
        <v>0</v>
      </c>
    </row>
    <row r="1731" spans="1:11" x14ac:dyDescent="0.3">
      <c r="A1731" s="1" t="s">
        <v>4026</v>
      </c>
      <c r="B1731" t="s">
        <v>927</v>
      </c>
      <c r="C1731" t="s">
        <v>4027</v>
      </c>
      <c r="D1731">
        <v>1</v>
      </c>
      <c r="E1731" t="s">
        <v>766</v>
      </c>
      <c r="F1731">
        <f>LEN(C1731)-LEN(SUBSTITUTE(C1731,"-",))</f>
        <v>0</v>
      </c>
      <c r="G1731">
        <f t="shared" ref="G1731:G1794" si="81">IF(F1731&gt;1,2,F1731)</f>
        <v>0</v>
      </c>
      <c r="H1731" t="e">
        <f t="shared" ref="H1731:H1794" si="82">RIGHT($C1731,LEN($C1731)-SEARCH("#",SUBSTITUTE($C1731,"-","#",G1731)))</f>
        <v>#VALUE!</v>
      </c>
      <c r="I1731" t="e">
        <f t="shared" ref="I1731:J1794" si="83">LEFT(G1731,SEARCH(" ",G1731,1)-1)</f>
        <v>#VALUE!</v>
      </c>
      <c r="J1731" t="e">
        <f t="shared" si="83"/>
        <v>#VALUE!</v>
      </c>
      <c r="K1731" t="b" cm="1">
        <f t="array" ref="K1731">COUNT(FIND({0,1,2,3,4,5,6,7,8,9},J1731))&gt;0</f>
        <v>0</v>
      </c>
    </row>
    <row r="1732" spans="1:11" x14ac:dyDescent="0.3">
      <c r="A1732" s="1" t="s">
        <v>4028</v>
      </c>
      <c r="B1732" t="s">
        <v>927</v>
      </c>
      <c r="C1732" t="s">
        <v>4029</v>
      </c>
      <c r="D1732">
        <v>1</v>
      </c>
      <c r="E1732" t="s">
        <v>766</v>
      </c>
      <c r="F1732">
        <f>LEN(C1732)-LEN(SUBSTITUTE(C1732,"-",))</f>
        <v>0</v>
      </c>
      <c r="G1732">
        <f t="shared" si="81"/>
        <v>0</v>
      </c>
      <c r="H1732" t="e">
        <f t="shared" si="82"/>
        <v>#VALUE!</v>
      </c>
      <c r="I1732" t="e">
        <f t="shared" si="83"/>
        <v>#VALUE!</v>
      </c>
      <c r="J1732" t="e">
        <f t="shared" si="83"/>
        <v>#VALUE!</v>
      </c>
      <c r="K1732" t="b" cm="1">
        <f t="array" ref="K1732">COUNT(FIND({0,1,2,3,4,5,6,7,8,9},J1732))&gt;0</f>
        <v>0</v>
      </c>
    </row>
    <row r="1733" spans="1:11" x14ac:dyDescent="0.3">
      <c r="A1733" s="1" t="s">
        <v>4030</v>
      </c>
      <c r="B1733" t="s">
        <v>927</v>
      </c>
      <c r="C1733" t="s">
        <v>4031</v>
      </c>
      <c r="D1733">
        <v>1</v>
      </c>
      <c r="E1733" t="s">
        <v>766</v>
      </c>
      <c r="F1733">
        <f>LEN(C1733)-LEN(SUBSTITUTE(C1733,"-",))</f>
        <v>0</v>
      </c>
      <c r="G1733">
        <f t="shared" si="81"/>
        <v>0</v>
      </c>
      <c r="H1733" t="e">
        <f t="shared" si="82"/>
        <v>#VALUE!</v>
      </c>
      <c r="I1733" t="e">
        <f t="shared" si="83"/>
        <v>#VALUE!</v>
      </c>
      <c r="J1733" t="e">
        <f t="shared" si="83"/>
        <v>#VALUE!</v>
      </c>
      <c r="K1733" t="b" cm="1">
        <f t="array" ref="K1733">COUNT(FIND({0,1,2,3,4,5,6,7,8,9},J1733))&gt;0</f>
        <v>0</v>
      </c>
    </row>
    <row r="1734" spans="1:11" x14ac:dyDescent="0.3">
      <c r="A1734" s="1" t="s">
        <v>4032</v>
      </c>
      <c r="B1734" t="s">
        <v>927</v>
      </c>
      <c r="C1734" t="s">
        <v>4033</v>
      </c>
      <c r="D1734">
        <v>1</v>
      </c>
      <c r="E1734" t="s">
        <v>766</v>
      </c>
      <c r="F1734">
        <f>LEN(C1734)-LEN(SUBSTITUTE(C1734,"-",))</f>
        <v>1</v>
      </c>
      <c r="G1734">
        <f t="shared" si="81"/>
        <v>1</v>
      </c>
      <c r="H1734" t="str">
        <f t="shared" si="82"/>
        <v xml:space="preserve"> Liefersperre ZP (PayPal Telefonverk.) hält Lieferung</v>
      </c>
      <c r="I1734" t="e">
        <f t="shared" si="83"/>
        <v>#VALUE!</v>
      </c>
      <c r="J1734" t="str">
        <f t="shared" si="83"/>
        <v/>
      </c>
      <c r="K1734" t="b" cm="1">
        <f t="array" ref="K1734">COUNT(FIND({0,1,2,3,4,5,6,7,8,9},J1734))&gt;0</f>
        <v>0</v>
      </c>
    </row>
    <row r="1735" spans="1:11" x14ac:dyDescent="0.3">
      <c r="A1735" s="1" t="s">
        <v>4034</v>
      </c>
      <c r="B1735" t="s">
        <v>927</v>
      </c>
      <c r="C1735" t="s">
        <v>4035</v>
      </c>
      <c r="D1735">
        <v>1</v>
      </c>
      <c r="E1735" t="s">
        <v>766</v>
      </c>
      <c r="F1735">
        <f>LEN(C1735)-LEN(SUBSTITUTE(C1735,"-",))</f>
        <v>0</v>
      </c>
      <c r="G1735">
        <f t="shared" si="81"/>
        <v>0</v>
      </c>
      <c r="H1735" t="e">
        <f t="shared" si="82"/>
        <v>#VALUE!</v>
      </c>
      <c r="I1735" t="e">
        <f t="shared" si="83"/>
        <v>#VALUE!</v>
      </c>
      <c r="J1735" t="e">
        <f t="shared" si="83"/>
        <v>#VALUE!</v>
      </c>
      <c r="K1735" t="b" cm="1">
        <f t="array" ref="K1735">COUNT(FIND({0,1,2,3,4,5,6,7,8,9},J1735))&gt;0</f>
        <v>0</v>
      </c>
    </row>
    <row r="1736" spans="1:11" x14ac:dyDescent="0.3">
      <c r="A1736" s="1" t="s">
        <v>4036</v>
      </c>
      <c r="B1736" t="s">
        <v>927</v>
      </c>
      <c r="C1736" t="s">
        <v>151</v>
      </c>
      <c r="D1736">
        <v>1</v>
      </c>
      <c r="E1736" t="s">
        <v>766</v>
      </c>
      <c r="F1736">
        <f>LEN(C1736)-LEN(SUBSTITUTE(C1736,"-",))</f>
        <v>1</v>
      </c>
      <c r="G1736">
        <f t="shared" si="81"/>
        <v>1</v>
      </c>
      <c r="H1736" t="str">
        <f t="shared" si="82"/>
        <v xml:space="preserve"> Anpassung der Anzeige der LF Termine Kundenaufträge</v>
      </c>
      <c r="I1736" t="e">
        <f t="shared" si="83"/>
        <v>#VALUE!</v>
      </c>
      <c r="J1736" t="str">
        <f t="shared" si="83"/>
        <v/>
      </c>
      <c r="K1736" t="b" cm="1">
        <f t="array" ref="K1736">COUNT(FIND({0,1,2,3,4,5,6,7,8,9},J1736))&gt;0</f>
        <v>0</v>
      </c>
    </row>
    <row r="1737" spans="1:11" x14ac:dyDescent="0.3">
      <c r="A1737" s="1" t="s">
        <v>4037</v>
      </c>
      <c r="B1737" t="s">
        <v>927</v>
      </c>
      <c r="C1737" t="s">
        <v>4038</v>
      </c>
      <c r="D1737">
        <v>1</v>
      </c>
      <c r="E1737" t="s">
        <v>766</v>
      </c>
      <c r="F1737">
        <f>LEN(C1737)-LEN(SUBSTITUTE(C1737,"-",))</f>
        <v>1</v>
      </c>
      <c r="G1737">
        <f t="shared" si="81"/>
        <v>1</v>
      </c>
      <c r="H1737" t="str">
        <f t="shared" si="82"/>
        <v xml:space="preserve"> Einlagerung funktioniert n. korrekt</v>
      </c>
      <c r="I1737" t="e">
        <f t="shared" si="83"/>
        <v>#VALUE!</v>
      </c>
      <c r="J1737" t="str">
        <f t="shared" si="83"/>
        <v/>
      </c>
      <c r="K1737" t="b" cm="1">
        <f t="array" ref="K1737">COUNT(FIND({0,1,2,3,4,5,6,7,8,9},J1737))&gt;0</f>
        <v>0</v>
      </c>
    </row>
    <row r="1738" spans="1:11" x14ac:dyDescent="0.3">
      <c r="A1738" s="1" t="s">
        <v>4039</v>
      </c>
      <c r="B1738" t="s">
        <v>927</v>
      </c>
      <c r="C1738" t="s">
        <v>4040</v>
      </c>
      <c r="D1738">
        <v>1</v>
      </c>
      <c r="E1738" t="s">
        <v>766</v>
      </c>
      <c r="F1738">
        <f>LEN(C1738)-LEN(SUBSTITUTE(C1738,"-",))</f>
        <v>0</v>
      </c>
      <c r="G1738">
        <f t="shared" si="81"/>
        <v>0</v>
      </c>
      <c r="H1738" t="e">
        <f t="shared" si="82"/>
        <v>#VALUE!</v>
      </c>
      <c r="I1738" t="e">
        <f t="shared" si="83"/>
        <v>#VALUE!</v>
      </c>
      <c r="J1738" t="e">
        <f t="shared" si="83"/>
        <v>#VALUE!</v>
      </c>
      <c r="K1738" t="b" cm="1">
        <f t="array" ref="K1738">COUNT(FIND({0,1,2,3,4,5,6,7,8,9},J1738))&gt;0</f>
        <v>0</v>
      </c>
    </row>
    <row r="1739" spans="1:11" x14ac:dyDescent="0.3">
      <c r="A1739" s="1" t="s">
        <v>4041</v>
      </c>
      <c r="B1739" t="s">
        <v>927</v>
      </c>
      <c r="C1739" t="s">
        <v>4042</v>
      </c>
      <c r="D1739">
        <v>1</v>
      </c>
      <c r="E1739" t="s">
        <v>766</v>
      </c>
      <c r="F1739">
        <f>LEN(C1739)-LEN(SUBSTITUTE(C1739,"-",))</f>
        <v>0</v>
      </c>
      <c r="G1739">
        <f t="shared" si="81"/>
        <v>0</v>
      </c>
      <c r="H1739" t="e">
        <f t="shared" si="82"/>
        <v>#VALUE!</v>
      </c>
      <c r="I1739" t="e">
        <f t="shared" si="83"/>
        <v>#VALUE!</v>
      </c>
      <c r="J1739" t="e">
        <f t="shared" si="83"/>
        <v>#VALUE!</v>
      </c>
      <c r="K1739" t="b" cm="1">
        <f t="array" ref="K1739">COUNT(FIND({0,1,2,3,4,5,6,7,8,9},J1739))&gt;0</f>
        <v>0</v>
      </c>
    </row>
    <row r="1740" spans="1:11" x14ac:dyDescent="0.3">
      <c r="A1740" s="1" t="s">
        <v>4043</v>
      </c>
      <c r="B1740" t="s">
        <v>927</v>
      </c>
      <c r="C1740" t="s">
        <v>4044</v>
      </c>
      <c r="D1740">
        <v>1</v>
      </c>
      <c r="E1740" t="s">
        <v>766</v>
      </c>
      <c r="F1740">
        <f>LEN(C1740)-LEN(SUBSTITUTE(C1740,"-",))</f>
        <v>1</v>
      </c>
      <c r="G1740">
        <f t="shared" si="81"/>
        <v>1</v>
      </c>
      <c r="H1740" t="str">
        <f t="shared" si="82"/>
        <v>App EWB D.erf.</v>
      </c>
      <c r="I1740" t="e">
        <f t="shared" si="83"/>
        <v>#VALUE!</v>
      </c>
      <c r="J1740" t="str">
        <f t="shared" si="83"/>
        <v>App</v>
      </c>
      <c r="K1740" t="b" cm="1">
        <f t="array" ref="K1740">COUNT(FIND({0,1,2,3,4,5,6,7,8,9},J1740))&gt;0</f>
        <v>0</v>
      </c>
    </row>
    <row r="1741" spans="1:11" x14ac:dyDescent="0.3">
      <c r="A1741" s="1" t="s">
        <v>4045</v>
      </c>
      <c r="B1741" t="s">
        <v>927</v>
      </c>
      <c r="C1741" t="s">
        <v>4046</v>
      </c>
      <c r="D1741">
        <v>1</v>
      </c>
      <c r="E1741" t="s">
        <v>766</v>
      </c>
      <c r="F1741">
        <f>LEN(C1741)-LEN(SUBSTITUTE(C1741,"-",))</f>
        <v>1</v>
      </c>
      <c r="G1741">
        <f t="shared" si="81"/>
        <v>1</v>
      </c>
      <c r="H1741" t="str">
        <f t="shared" si="82"/>
        <v xml:space="preserve"> Umschreiben von Aufträgen Anton Tester</v>
      </c>
      <c r="I1741" t="e">
        <f t="shared" si="83"/>
        <v>#VALUE!</v>
      </c>
      <c r="J1741" t="str">
        <f t="shared" si="83"/>
        <v/>
      </c>
      <c r="K1741" t="b" cm="1">
        <f t="array" ref="K1741">COUNT(FIND({0,1,2,3,4,5,6,7,8,9},J1741))&gt;0</f>
        <v>0</v>
      </c>
    </row>
    <row r="1742" spans="1:11" x14ac:dyDescent="0.3">
      <c r="A1742" s="1" t="s">
        <v>4047</v>
      </c>
      <c r="B1742" t="s">
        <v>927</v>
      </c>
      <c r="C1742" t="s">
        <v>152</v>
      </c>
      <c r="D1742">
        <v>1</v>
      </c>
      <c r="E1742" t="s">
        <v>766</v>
      </c>
      <c r="F1742">
        <f>LEN(C1742)-LEN(SUBSTITUTE(C1742,"-",))</f>
        <v>0</v>
      </c>
      <c r="G1742">
        <f t="shared" si="81"/>
        <v>0</v>
      </c>
      <c r="H1742" t="e">
        <f t="shared" si="82"/>
        <v>#VALUE!</v>
      </c>
      <c r="I1742" t="e">
        <f t="shared" si="83"/>
        <v>#VALUE!</v>
      </c>
      <c r="J1742" t="e">
        <f t="shared" si="83"/>
        <v>#VALUE!</v>
      </c>
      <c r="K1742" t="b" cm="1">
        <f t="array" ref="K1742">COUNT(FIND({0,1,2,3,4,5,6,7,8,9},J1742))&gt;0</f>
        <v>0</v>
      </c>
    </row>
    <row r="1743" spans="1:11" x14ac:dyDescent="0.3">
      <c r="A1743" s="1" t="s">
        <v>4048</v>
      </c>
      <c r="B1743" t="s">
        <v>927</v>
      </c>
      <c r="C1743" t="s">
        <v>153</v>
      </c>
      <c r="D1743">
        <v>1</v>
      </c>
      <c r="E1743" t="s">
        <v>766</v>
      </c>
      <c r="F1743">
        <f>LEN(C1743)-LEN(SUBSTITUTE(C1743,"-",))</f>
        <v>2</v>
      </c>
      <c r="G1743">
        <f t="shared" si="81"/>
        <v>2</v>
      </c>
      <c r="H1743" t="str">
        <f t="shared" si="82"/>
        <v>Buchung am Packplatz</v>
      </c>
      <c r="I1743" t="e">
        <f t="shared" si="83"/>
        <v>#VALUE!</v>
      </c>
      <c r="J1743" t="str">
        <f t="shared" si="83"/>
        <v>Buchung</v>
      </c>
      <c r="K1743" t="b" cm="1">
        <f t="array" ref="K1743">COUNT(FIND({0,1,2,3,4,5,6,7,8,9},J1743))&gt;0</f>
        <v>0</v>
      </c>
    </row>
    <row r="1744" spans="1:11" x14ac:dyDescent="0.3">
      <c r="A1744" s="1" t="s">
        <v>4049</v>
      </c>
      <c r="B1744" t="s">
        <v>927</v>
      </c>
      <c r="C1744" t="s">
        <v>154</v>
      </c>
      <c r="D1744">
        <v>1</v>
      </c>
      <c r="E1744" t="s">
        <v>766</v>
      </c>
      <c r="F1744">
        <f>LEN(C1744)-LEN(SUBSTITUTE(C1744,"-",))</f>
        <v>0</v>
      </c>
      <c r="G1744">
        <f t="shared" si="81"/>
        <v>0</v>
      </c>
      <c r="H1744" t="e">
        <f t="shared" si="82"/>
        <v>#VALUE!</v>
      </c>
      <c r="I1744" t="e">
        <f t="shared" si="83"/>
        <v>#VALUE!</v>
      </c>
      <c r="J1744" t="e">
        <f t="shared" si="83"/>
        <v>#VALUE!</v>
      </c>
      <c r="K1744" t="b" cm="1">
        <f t="array" ref="K1744">COUNT(FIND({0,1,2,3,4,5,6,7,8,9},J1744))&gt;0</f>
        <v>0</v>
      </c>
    </row>
    <row r="1745" spans="1:11" x14ac:dyDescent="0.3">
      <c r="A1745" s="1" t="s">
        <v>4050</v>
      </c>
      <c r="B1745" t="s">
        <v>927</v>
      </c>
      <c r="C1745" t="s">
        <v>4051</v>
      </c>
      <c r="D1745">
        <v>1</v>
      </c>
      <c r="E1745" t="s">
        <v>766</v>
      </c>
      <c r="F1745">
        <f>LEN(C1745)-LEN(SUBSTITUTE(C1745,"-",))</f>
        <v>1</v>
      </c>
      <c r="G1745">
        <f t="shared" si="81"/>
        <v>1</v>
      </c>
      <c r="H1745" t="str">
        <f t="shared" si="82"/>
        <v xml:space="preserve"> PDF Gutschein bei Ratenzahlung nicht korrekt</v>
      </c>
      <c r="I1745" t="e">
        <f t="shared" si="83"/>
        <v>#VALUE!</v>
      </c>
      <c r="J1745" t="str">
        <f t="shared" si="83"/>
        <v/>
      </c>
      <c r="K1745" t="b" cm="1">
        <f t="array" ref="K1745">COUNT(FIND({0,1,2,3,4,5,6,7,8,9},J1745))&gt;0</f>
        <v>0</v>
      </c>
    </row>
    <row r="1746" spans="1:11" x14ac:dyDescent="0.3">
      <c r="A1746" s="1" t="s">
        <v>4052</v>
      </c>
      <c r="B1746" t="s">
        <v>927</v>
      </c>
      <c r="C1746" t="s">
        <v>155</v>
      </c>
      <c r="D1746">
        <v>1</v>
      </c>
      <c r="E1746" t="s">
        <v>766</v>
      </c>
      <c r="F1746">
        <f>LEN(C1746)-LEN(SUBSTITUTE(C1746,"-",))</f>
        <v>2</v>
      </c>
      <c r="G1746">
        <f t="shared" si="81"/>
        <v>2</v>
      </c>
      <c r="H1746" t="str">
        <f t="shared" si="82"/>
        <v>Wägen</v>
      </c>
      <c r="I1746" t="e">
        <f t="shared" si="83"/>
        <v>#VALUE!</v>
      </c>
      <c r="J1746" t="e">
        <f t="shared" si="83"/>
        <v>#VALUE!</v>
      </c>
      <c r="K1746" t="b" cm="1">
        <f t="array" ref="K1746">COUNT(FIND({0,1,2,3,4,5,6,7,8,9},J1746))&gt;0</f>
        <v>0</v>
      </c>
    </row>
    <row r="1747" spans="1:11" x14ac:dyDescent="0.3">
      <c r="A1747" s="1" t="s">
        <v>4053</v>
      </c>
      <c r="B1747" t="s">
        <v>927</v>
      </c>
      <c r="C1747" t="s">
        <v>4054</v>
      </c>
      <c r="D1747">
        <v>1</v>
      </c>
      <c r="E1747" t="s">
        <v>766</v>
      </c>
      <c r="F1747">
        <f>LEN(C1747)-LEN(SUBSTITUTE(C1747,"-",))</f>
        <v>0</v>
      </c>
      <c r="G1747">
        <f t="shared" si="81"/>
        <v>0</v>
      </c>
      <c r="H1747" t="e">
        <f t="shared" si="82"/>
        <v>#VALUE!</v>
      </c>
      <c r="I1747" t="e">
        <f t="shared" si="83"/>
        <v>#VALUE!</v>
      </c>
      <c r="J1747" t="e">
        <f t="shared" si="83"/>
        <v>#VALUE!</v>
      </c>
      <c r="K1747" t="b" cm="1">
        <f t="array" ref="K1747">COUNT(FIND({0,1,2,3,4,5,6,7,8,9},J1747))&gt;0</f>
        <v>0</v>
      </c>
    </row>
    <row r="1748" spans="1:11" x14ac:dyDescent="0.3">
      <c r="A1748" s="1" t="s">
        <v>4055</v>
      </c>
      <c r="B1748" t="s">
        <v>927</v>
      </c>
      <c r="C1748" t="s">
        <v>156</v>
      </c>
      <c r="D1748">
        <v>1</v>
      </c>
      <c r="E1748" t="s">
        <v>766</v>
      </c>
      <c r="F1748">
        <f>LEN(C1748)-LEN(SUBSTITUTE(C1748,"-",))</f>
        <v>0</v>
      </c>
      <c r="G1748">
        <f t="shared" si="81"/>
        <v>0</v>
      </c>
      <c r="H1748" t="e">
        <f t="shared" si="82"/>
        <v>#VALUE!</v>
      </c>
      <c r="I1748" t="e">
        <f t="shared" si="83"/>
        <v>#VALUE!</v>
      </c>
      <c r="J1748" t="e">
        <f t="shared" si="83"/>
        <v>#VALUE!</v>
      </c>
      <c r="K1748" t="b" cm="1">
        <f t="array" ref="K1748">COUNT(FIND({0,1,2,3,4,5,6,7,8,9},J1748))&gt;0</f>
        <v>0</v>
      </c>
    </row>
    <row r="1749" spans="1:11" x14ac:dyDescent="0.3">
      <c r="A1749" s="1" t="s">
        <v>4056</v>
      </c>
      <c r="B1749" t="s">
        <v>927</v>
      </c>
      <c r="C1749" t="s">
        <v>4057</v>
      </c>
      <c r="D1749">
        <v>1</v>
      </c>
      <c r="E1749" t="s">
        <v>766</v>
      </c>
      <c r="F1749">
        <f>LEN(C1749)-LEN(SUBSTITUTE(C1749,"-",))</f>
        <v>1</v>
      </c>
      <c r="G1749">
        <f t="shared" si="81"/>
        <v>1</v>
      </c>
      <c r="H1749" t="str">
        <f t="shared" si="82"/>
        <v xml:space="preserve"> kann nicht verpackt werden</v>
      </c>
      <c r="I1749" t="e">
        <f t="shared" si="83"/>
        <v>#VALUE!</v>
      </c>
      <c r="J1749" t="str">
        <f t="shared" si="83"/>
        <v/>
      </c>
      <c r="K1749" t="b" cm="1">
        <f t="array" ref="K1749">COUNT(FIND({0,1,2,3,4,5,6,7,8,9},J1749))&gt;0</f>
        <v>0</v>
      </c>
    </row>
    <row r="1750" spans="1:11" x14ac:dyDescent="0.3">
      <c r="A1750" s="1" t="s">
        <v>4058</v>
      </c>
      <c r="B1750" t="s">
        <v>927</v>
      </c>
      <c r="C1750" t="s">
        <v>4059</v>
      </c>
      <c r="D1750">
        <v>1</v>
      </c>
      <c r="E1750" t="s">
        <v>766</v>
      </c>
      <c r="F1750">
        <f>LEN(C1750)-LEN(SUBSTITUTE(C1750,"-",))</f>
        <v>1</v>
      </c>
      <c r="G1750">
        <f t="shared" si="81"/>
        <v>1</v>
      </c>
      <c r="H1750" t="str">
        <f t="shared" si="82"/>
        <v>Anmeldung</v>
      </c>
      <c r="I1750" t="e">
        <f t="shared" si="83"/>
        <v>#VALUE!</v>
      </c>
      <c r="J1750" t="e">
        <f t="shared" si="83"/>
        <v>#VALUE!</v>
      </c>
      <c r="K1750" t="b" cm="1">
        <f t="array" ref="K1750">COUNT(FIND({0,1,2,3,4,5,6,7,8,9},J1750))&gt;0</f>
        <v>0</v>
      </c>
    </row>
    <row r="1751" spans="1:11" x14ac:dyDescent="0.3">
      <c r="A1751" s="1" t="s">
        <v>4060</v>
      </c>
      <c r="B1751" t="s">
        <v>927</v>
      </c>
      <c r="C1751" t="s">
        <v>4061</v>
      </c>
      <c r="D1751">
        <v>1</v>
      </c>
      <c r="E1751" t="s">
        <v>766</v>
      </c>
      <c r="F1751">
        <f>LEN(C1751)-LEN(SUBSTITUTE(C1751,"-",))</f>
        <v>0</v>
      </c>
      <c r="G1751">
        <f t="shared" si="81"/>
        <v>0</v>
      </c>
      <c r="H1751" t="e">
        <f t="shared" si="82"/>
        <v>#VALUE!</v>
      </c>
      <c r="I1751" t="e">
        <f t="shared" si="83"/>
        <v>#VALUE!</v>
      </c>
      <c r="J1751" t="e">
        <f t="shared" si="83"/>
        <v>#VALUE!</v>
      </c>
      <c r="K1751" t="b" cm="1">
        <f t="array" ref="K1751">COUNT(FIND({0,1,2,3,4,5,6,7,8,9},J1751))&gt;0</f>
        <v>0</v>
      </c>
    </row>
    <row r="1752" spans="1:11" x14ac:dyDescent="0.3">
      <c r="A1752" s="1" t="s">
        <v>4062</v>
      </c>
      <c r="B1752" t="s">
        <v>927</v>
      </c>
      <c r="C1752" t="s">
        <v>4063</v>
      </c>
      <c r="D1752">
        <v>1</v>
      </c>
      <c r="E1752" t="s">
        <v>766</v>
      </c>
      <c r="F1752">
        <f>LEN(C1752)-LEN(SUBSTITUTE(C1752,"-",))</f>
        <v>1</v>
      </c>
      <c r="G1752">
        <f t="shared" si="81"/>
        <v>1</v>
      </c>
      <c r="H1752" t="str">
        <f t="shared" si="82"/>
        <v xml:space="preserve"> Zahlungskarte zieht sich nicht in den Auftrag</v>
      </c>
      <c r="I1752" t="e">
        <f t="shared" si="83"/>
        <v>#VALUE!</v>
      </c>
      <c r="J1752" t="str">
        <f t="shared" si="83"/>
        <v/>
      </c>
      <c r="K1752" t="b" cm="1">
        <f t="array" ref="K1752">COUNT(FIND({0,1,2,3,4,5,6,7,8,9},J1752))&gt;0</f>
        <v>0</v>
      </c>
    </row>
    <row r="1753" spans="1:11" x14ac:dyDescent="0.3">
      <c r="A1753" s="1" t="s">
        <v>4064</v>
      </c>
      <c r="B1753" t="s">
        <v>927</v>
      </c>
      <c r="C1753" t="s">
        <v>157</v>
      </c>
      <c r="D1753">
        <v>1</v>
      </c>
      <c r="E1753" t="s">
        <v>766</v>
      </c>
      <c r="F1753">
        <f>LEN(C1753)-LEN(SUBSTITUTE(C1753,"-",))</f>
        <v>0</v>
      </c>
      <c r="G1753">
        <f t="shared" si="81"/>
        <v>0</v>
      </c>
      <c r="H1753" t="e">
        <f t="shared" si="82"/>
        <v>#VALUE!</v>
      </c>
      <c r="I1753" t="e">
        <f t="shared" si="83"/>
        <v>#VALUE!</v>
      </c>
      <c r="J1753" t="e">
        <f t="shared" si="83"/>
        <v>#VALUE!</v>
      </c>
      <c r="K1753" t="b" cm="1">
        <f t="array" ref="K1753">COUNT(FIND({0,1,2,3,4,5,6,7,8,9},J1753))&gt;0</f>
        <v>0</v>
      </c>
    </row>
    <row r="1754" spans="1:11" x14ac:dyDescent="0.3">
      <c r="A1754" s="1" t="s">
        <v>4065</v>
      </c>
      <c r="B1754" t="s">
        <v>927</v>
      </c>
      <c r="C1754" t="s">
        <v>158</v>
      </c>
      <c r="D1754">
        <v>1</v>
      </c>
      <c r="E1754" t="s">
        <v>766</v>
      </c>
      <c r="F1754">
        <f>LEN(C1754)-LEN(SUBSTITUTE(C1754,"-",))</f>
        <v>0</v>
      </c>
      <c r="G1754">
        <f t="shared" si="81"/>
        <v>0</v>
      </c>
      <c r="H1754" t="e">
        <f t="shared" si="82"/>
        <v>#VALUE!</v>
      </c>
      <c r="I1754" t="e">
        <f t="shared" si="83"/>
        <v>#VALUE!</v>
      </c>
      <c r="J1754" t="e">
        <f t="shared" si="83"/>
        <v>#VALUE!</v>
      </c>
      <c r="K1754" t="b" cm="1">
        <f t="array" ref="K1754">COUNT(FIND({0,1,2,3,4,5,6,7,8,9},J1754))&gt;0</f>
        <v>0</v>
      </c>
    </row>
    <row r="1755" spans="1:11" x14ac:dyDescent="0.3">
      <c r="A1755" s="1" t="s">
        <v>4066</v>
      </c>
      <c r="B1755" t="s">
        <v>927</v>
      </c>
      <c r="C1755" t="s">
        <v>159</v>
      </c>
      <c r="D1755">
        <v>1</v>
      </c>
      <c r="E1755" t="s">
        <v>766</v>
      </c>
      <c r="F1755">
        <f>LEN(C1755)-LEN(SUBSTITUTE(C1755,"-",))</f>
        <v>0</v>
      </c>
      <c r="G1755">
        <f t="shared" si="81"/>
        <v>0</v>
      </c>
      <c r="H1755" t="e">
        <f t="shared" si="82"/>
        <v>#VALUE!</v>
      </c>
      <c r="I1755" t="e">
        <f t="shared" si="83"/>
        <v>#VALUE!</v>
      </c>
      <c r="J1755" t="e">
        <f t="shared" si="83"/>
        <v>#VALUE!</v>
      </c>
      <c r="K1755" t="b" cm="1">
        <f t="array" ref="K1755">COUNT(FIND({0,1,2,3,4,5,6,7,8,9},J1755))&gt;0</f>
        <v>0</v>
      </c>
    </row>
    <row r="1756" spans="1:11" x14ac:dyDescent="0.3">
      <c r="A1756" s="1" t="s">
        <v>4067</v>
      </c>
      <c r="B1756" t="s">
        <v>927</v>
      </c>
      <c r="C1756" t="s">
        <v>160</v>
      </c>
      <c r="D1756">
        <v>1</v>
      </c>
      <c r="E1756" t="s">
        <v>766</v>
      </c>
      <c r="F1756">
        <f>LEN(C1756)-LEN(SUBSTITUTE(C1756,"-",))</f>
        <v>0</v>
      </c>
      <c r="G1756">
        <f t="shared" si="81"/>
        <v>0</v>
      </c>
      <c r="H1756" t="e">
        <f t="shared" si="82"/>
        <v>#VALUE!</v>
      </c>
      <c r="I1756" t="e">
        <f t="shared" si="83"/>
        <v>#VALUE!</v>
      </c>
      <c r="J1756" t="e">
        <f t="shared" si="83"/>
        <v>#VALUE!</v>
      </c>
      <c r="K1756" t="b" cm="1">
        <f t="array" ref="K1756">COUNT(FIND({0,1,2,3,4,5,6,7,8,9},J1756))&gt;0</f>
        <v>0</v>
      </c>
    </row>
    <row r="1757" spans="1:11" x14ac:dyDescent="0.3">
      <c r="A1757" s="1" t="s">
        <v>4068</v>
      </c>
      <c r="B1757" t="s">
        <v>927</v>
      </c>
      <c r="C1757" t="s">
        <v>4069</v>
      </c>
      <c r="D1757">
        <v>1</v>
      </c>
      <c r="E1757" t="s">
        <v>766</v>
      </c>
      <c r="F1757">
        <f>LEN(C1757)-LEN(SUBSTITUTE(C1757,"-",))</f>
        <v>0</v>
      </c>
      <c r="G1757">
        <f t="shared" si="81"/>
        <v>0</v>
      </c>
      <c r="H1757" t="e">
        <f t="shared" si="82"/>
        <v>#VALUE!</v>
      </c>
      <c r="I1757" t="e">
        <f t="shared" si="83"/>
        <v>#VALUE!</v>
      </c>
      <c r="J1757" t="e">
        <f t="shared" si="83"/>
        <v>#VALUE!</v>
      </c>
      <c r="K1757" t="b" cm="1">
        <f t="array" ref="K1757">COUNT(FIND({0,1,2,3,4,5,6,7,8,9},J1757))&gt;0</f>
        <v>0</v>
      </c>
    </row>
    <row r="1758" spans="1:11" x14ac:dyDescent="0.3">
      <c r="A1758" s="1" t="s">
        <v>4070</v>
      </c>
      <c r="B1758" t="s">
        <v>927</v>
      </c>
      <c r="C1758" t="s">
        <v>161</v>
      </c>
      <c r="D1758">
        <v>1</v>
      </c>
      <c r="E1758" t="s">
        <v>766</v>
      </c>
      <c r="F1758">
        <f>LEN(C1758)-LEN(SUBSTITUTE(C1758,"-",))</f>
        <v>0</v>
      </c>
      <c r="G1758">
        <f t="shared" si="81"/>
        <v>0</v>
      </c>
      <c r="H1758" t="e">
        <f t="shared" si="82"/>
        <v>#VALUE!</v>
      </c>
      <c r="I1758" t="e">
        <f t="shared" si="83"/>
        <v>#VALUE!</v>
      </c>
      <c r="J1758" t="e">
        <f t="shared" si="83"/>
        <v>#VALUE!</v>
      </c>
      <c r="K1758" t="b" cm="1">
        <f t="array" ref="K1758">COUNT(FIND({0,1,2,3,4,5,6,7,8,9},J1758))&gt;0</f>
        <v>0</v>
      </c>
    </row>
    <row r="1759" spans="1:11" x14ac:dyDescent="0.3">
      <c r="A1759" s="1" t="s">
        <v>4071</v>
      </c>
      <c r="B1759" t="s">
        <v>927</v>
      </c>
      <c r="C1759" t="s">
        <v>4072</v>
      </c>
      <c r="D1759">
        <v>1</v>
      </c>
      <c r="E1759" t="s">
        <v>766</v>
      </c>
      <c r="F1759">
        <f>LEN(C1759)-LEN(SUBSTITUTE(C1759,"-",))</f>
        <v>0</v>
      </c>
      <c r="G1759">
        <f t="shared" si="81"/>
        <v>0</v>
      </c>
      <c r="H1759" t="e">
        <f t="shared" si="82"/>
        <v>#VALUE!</v>
      </c>
      <c r="I1759" t="e">
        <f t="shared" si="83"/>
        <v>#VALUE!</v>
      </c>
      <c r="J1759" t="e">
        <f t="shared" si="83"/>
        <v>#VALUE!</v>
      </c>
      <c r="K1759" t="b" cm="1">
        <f t="array" ref="K1759">COUNT(FIND({0,1,2,3,4,5,6,7,8,9},J1759))&gt;0</f>
        <v>0</v>
      </c>
    </row>
    <row r="1760" spans="1:11" x14ac:dyDescent="0.3">
      <c r="A1760" s="1" t="s">
        <v>4073</v>
      </c>
      <c r="B1760" t="s">
        <v>927</v>
      </c>
      <c r="C1760" t="s">
        <v>162</v>
      </c>
      <c r="D1760">
        <v>1</v>
      </c>
      <c r="E1760" t="s">
        <v>766</v>
      </c>
      <c r="F1760">
        <f>LEN(C1760)-LEN(SUBSTITUTE(C1760,"-",))</f>
        <v>0</v>
      </c>
      <c r="G1760">
        <f t="shared" si="81"/>
        <v>0</v>
      </c>
      <c r="H1760" t="e">
        <f t="shared" si="82"/>
        <v>#VALUE!</v>
      </c>
      <c r="I1760" t="e">
        <f t="shared" si="83"/>
        <v>#VALUE!</v>
      </c>
      <c r="J1760" t="e">
        <f t="shared" si="83"/>
        <v>#VALUE!</v>
      </c>
      <c r="K1760" t="b" cm="1">
        <f t="array" ref="K1760">COUNT(FIND({0,1,2,3,4,5,6,7,8,9},J1760))&gt;0</f>
        <v>0</v>
      </c>
    </row>
    <row r="1761" spans="1:11" x14ac:dyDescent="0.3">
      <c r="A1761" s="1" t="s">
        <v>4074</v>
      </c>
      <c r="B1761" t="s">
        <v>927</v>
      </c>
      <c r="C1761" t="s">
        <v>4075</v>
      </c>
      <c r="D1761">
        <v>1</v>
      </c>
      <c r="E1761" t="s">
        <v>766</v>
      </c>
      <c r="F1761">
        <f>LEN(C1761)-LEN(SUBSTITUTE(C1761,"-",))</f>
        <v>0</v>
      </c>
      <c r="G1761">
        <f t="shared" si="81"/>
        <v>0</v>
      </c>
      <c r="H1761" t="e">
        <f t="shared" si="82"/>
        <v>#VALUE!</v>
      </c>
      <c r="I1761" t="e">
        <f t="shared" si="83"/>
        <v>#VALUE!</v>
      </c>
      <c r="J1761" t="e">
        <f t="shared" si="83"/>
        <v>#VALUE!</v>
      </c>
      <c r="K1761" t="b" cm="1">
        <f t="array" ref="K1761">COUNT(FIND({0,1,2,3,4,5,6,7,8,9},J1761))&gt;0</f>
        <v>0</v>
      </c>
    </row>
    <row r="1762" spans="1:11" x14ac:dyDescent="0.3">
      <c r="A1762" s="1" t="s">
        <v>4076</v>
      </c>
      <c r="B1762" t="s">
        <v>927</v>
      </c>
      <c r="C1762" t="s">
        <v>4077</v>
      </c>
      <c r="D1762">
        <v>1</v>
      </c>
      <c r="E1762" t="s">
        <v>766</v>
      </c>
      <c r="F1762">
        <f>LEN(C1762)-LEN(SUBSTITUTE(C1762,"-",))</f>
        <v>0</v>
      </c>
      <c r="G1762">
        <f t="shared" si="81"/>
        <v>0</v>
      </c>
      <c r="H1762" t="e">
        <f t="shared" si="82"/>
        <v>#VALUE!</v>
      </c>
      <c r="I1762" t="e">
        <f t="shared" si="83"/>
        <v>#VALUE!</v>
      </c>
      <c r="J1762" t="e">
        <f t="shared" si="83"/>
        <v>#VALUE!</v>
      </c>
      <c r="K1762" t="b" cm="1">
        <f t="array" ref="K1762">COUNT(FIND({0,1,2,3,4,5,6,7,8,9},J1762))&gt;0</f>
        <v>0</v>
      </c>
    </row>
    <row r="1763" spans="1:11" x14ac:dyDescent="0.3">
      <c r="A1763" s="1" t="s">
        <v>4078</v>
      </c>
      <c r="B1763" t="s">
        <v>927</v>
      </c>
      <c r="C1763" t="s">
        <v>4079</v>
      </c>
      <c r="D1763">
        <v>1</v>
      </c>
      <c r="E1763" t="s">
        <v>766</v>
      </c>
      <c r="F1763">
        <f>LEN(C1763)-LEN(SUBSTITUTE(C1763,"-",))</f>
        <v>0</v>
      </c>
      <c r="G1763">
        <f t="shared" si="81"/>
        <v>0</v>
      </c>
      <c r="H1763" t="e">
        <f t="shared" si="82"/>
        <v>#VALUE!</v>
      </c>
      <c r="I1763" t="e">
        <f t="shared" si="83"/>
        <v>#VALUE!</v>
      </c>
      <c r="J1763" t="e">
        <f t="shared" si="83"/>
        <v>#VALUE!</v>
      </c>
      <c r="K1763" t="b" cm="1">
        <f t="array" ref="K1763">COUNT(FIND({0,1,2,3,4,5,6,7,8,9},J1763))&gt;0</f>
        <v>0</v>
      </c>
    </row>
    <row r="1764" spans="1:11" x14ac:dyDescent="0.3">
      <c r="A1764" s="1" t="s">
        <v>4080</v>
      </c>
      <c r="B1764" t="s">
        <v>927</v>
      </c>
      <c r="C1764" t="s">
        <v>4081</v>
      </c>
      <c r="D1764">
        <v>1</v>
      </c>
      <c r="E1764" t="s">
        <v>766</v>
      </c>
      <c r="F1764">
        <f>LEN(C1764)-LEN(SUBSTITUTE(C1764,"-",))</f>
        <v>1</v>
      </c>
      <c r="G1764">
        <f t="shared" si="81"/>
        <v>1</v>
      </c>
      <c r="H1764" t="str">
        <f t="shared" si="82"/>
        <v>Übermittlungsgebühr bei Rhenus falsch</v>
      </c>
      <c r="I1764" t="e">
        <f t="shared" si="83"/>
        <v>#VALUE!</v>
      </c>
      <c r="J1764" t="str">
        <f t="shared" si="83"/>
        <v>Übermittlungsgebühr</v>
      </c>
      <c r="K1764" t="b" cm="1">
        <f t="array" ref="K1764">COUNT(FIND({0,1,2,3,4,5,6,7,8,9},J1764))&gt;0</f>
        <v>0</v>
      </c>
    </row>
    <row r="1765" spans="1:11" x14ac:dyDescent="0.3">
      <c r="A1765" s="1" t="s">
        <v>4082</v>
      </c>
      <c r="B1765" t="s">
        <v>927</v>
      </c>
      <c r="C1765" t="s">
        <v>163</v>
      </c>
      <c r="D1765">
        <v>1</v>
      </c>
      <c r="E1765" t="s">
        <v>766</v>
      </c>
      <c r="F1765">
        <f>LEN(C1765)-LEN(SUBSTITUTE(C1765,"-",))</f>
        <v>0</v>
      </c>
      <c r="G1765">
        <f t="shared" si="81"/>
        <v>0</v>
      </c>
      <c r="H1765" t="e">
        <f t="shared" si="82"/>
        <v>#VALUE!</v>
      </c>
      <c r="I1765" t="e">
        <f t="shared" si="83"/>
        <v>#VALUE!</v>
      </c>
      <c r="J1765" t="e">
        <f t="shared" si="83"/>
        <v>#VALUE!</v>
      </c>
      <c r="K1765" t="b" cm="1">
        <f t="array" ref="K1765">COUNT(FIND({0,1,2,3,4,5,6,7,8,9},J1765))&gt;0</f>
        <v>0</v>
      </c>
    </row>
    <row r="1766" spans="1:11" x14ac:dyDescent="0.3">
      <c r="A1766" s="1" t="s">
        <v>4083</v>
      </c>
      <c r="B1766" t="s">
        <v>927</v>
      </c>
      <c r="C1766" t="s">
        <v>4084</v>
      </c>
      <c r="D1766">
        <v>1</v>
      </c>
      <c r="E1766" t="s">
        <v>766</v>
      </c>
      <c r="F1766">
        <f>LEN(C1766)-LEN(SUBSTITUTE(C1766,"-",))</f>
        <v>1</v>
      </c>
      <c r="G1766">
        <f t="shared" si="81"/>
        <v>1</v>
      </c>
      <c r="H1766" t="str">
        <f t="shared" si="82"/>
        <v>Doc Fehler Preisbindung fehlerhaft Auszahlung</v>
      </c>
      <c r="I1766" t="e">
        <f t="shared" si="83"/>
        <v>#VALUE!</v>
      </c>
      <c r="J1766" t="str">
        <f t="shared" si="83"/>
        <v>Doc</v>
      </c>
      <c r="K1766" t="b" cm="1">
        <f t="array" ref="K1766">COUNT(FIND({0,1,2,3,4,5,6,7,8,9},J1766))&gt;0</f>
        <v>0</v>
      </c>
    </row>
    <row r="1767" spans="1:11" x14ac:dyDescent="0.3">
      <c r="A1767" s="1" t="s">
        <v>4085</v>
      </c>
      <c r="B1767" t="s">
        <v>927</v>
      </c>
      <c r="C1767" t="s">
        <v>164</v>
      </c>
      <c r="D1767">
        <v>1</v>
      </c>
      <c r="E1767" t="s">
        <v>766</v>
      </c>
      <c r="F1767">
        <f>LEN(C1767)-LEN(SUBSTITUTE(C1767,"-",))</f>
        <v>0</v>
      </c>
      <c r="G1767">
        <f t="shared" si="81"/>
        <v>0</v>
      </c>
      <c r="H1767" t="e">
        <f t="shared" si="82"/>
        <v>#VALUE!</v>
      </c>
      <c r="I1767" t="e">
        <f t="shared" si="83"/>
        <v>#VALUE!</v>
      </c>
      <c r="J1767" t="e">
        <f t="shared" si="83"/>
        <v>#VALUE!</v>
      </c>
      <c r="K1767" t="b" cm="1">
        <f t="array" ref="K1767">COUNT(FIND({0,1,2,3,4,5,6,7,8,9},J1767))&gt;0</f>
        <v>0</v>
      </c>
    </row>
    <row r="1768" spans="1:11" x14ac:dyDescent="0.3">
      <c r="A1768" s="1" t="s">
        <v>4086</v>
      </c>
      <c r="B1768" t="s">
        <v>927</v>
      </c>
      <c r="C1768" t="s">
        <v>4087</v>
      </c>
      <c r="D1768">
        <v>1</v>
      </c>
      <c r="E1768" t="s">
        <v>766</v>
      </c>
      <c r="F1768">
        <f>LEN(C1768)-LEN(SUBSTITUTE(C1768,"-",))</f>
        <v>0</v>
      </c>
      <c r="G1768">
        <f t="shared" si="81"/>
        <v>0</v>
      </c>
      <c r="H1768" t="e">
        <f t="shared" si="82"/>
        <v>#VALUE!</v>
      </c>
      <c r="I1768" t="e">
        <f t="shared" si="83"/>
        <v>#VALUE!</v>
      </c>
      <c r="J1768" t="e">
        <f t="shared" si="83"/>
        <v>#VALUE!</v>
      </c>
      <c r="K1768" t="b" cm="1">
        <f t="array" ref="K1768">COUNT(FIND({0,1,2,3,4,5,6,7,8,9},J1768))&gt;0</f>
        <v>0</v>
      </c>
    </row>
    <row r="1769" spans="1:11" x14ac:dyDescent="0.3">
      <c r="A1769" s="1" t="s">
        <v>4088</v>
      </c>
      <c r="B1769" t="s">
        <v>927</v>
      </c>
      <c r="C1769" t="s">
        <v>4089</v>
      </c>
      <c r="D1769">
        <v>1</v>
      </c>
      <c r="E1769" t="s">
        <v>766</v>
      </c>
      <c r="F1769">
        <f>LEN(C1769)-LEN(SUBSTITUTE(C1769,"-",))</f>
        <v>0</v>
      </c>
      <c r="G1769">
        <f t="shared" si="81"/>
        <v>0</v>
      </c>
      <c r="H1769" t="e">
        <f t="shared" si="82"/>
        <v>#VALUE!</v>
      </c>
      <c r="I1769" t="e">
        <f t="shared" si="83"/>
        <v>#VALUE!</v>
      </c>
      <c r="J1769" t="e">
        <f t="shared" si="83"/>
        <v>#VALUE!</v>
      </c>
      <c r="K1769" t="b" cm="1">
        <f t="array" ref="K1769">COUNT(FIND({0,1,2,3,4,5,6,7,8,9},J1769))&gt;0</f>
        <v>0</v>
      </c>
    </row>
    <row r="1770" spans="1:11" x14ac:dyDescent="0.3">
      <c r="A1770" s="1" t="s">
        <v>4090</v>
      </c>
      <c r="B1770" t="s">
        <v>927</v>
      </c>
      <c r="C1770" t="s">
        <v>4091</v>
      </c>
      <c r="D1770">
        <v>1</v>
      </c>
      <c r="E1770" t="s">
        <v>766</v>
      </c>
      <c r="F1770">
        <f>LEN(C1770)-LEN(SUBSTITUTE(C1770,"-",))</f>
        <v>0</v>
      </c>
      <c r="G1770">
        <f t="shared" si="81"/>
        <v>0</v>
      </c>
      <c r="H1770" t="e">
        <f t="shared" si="82"/>
        <v>#VALUE!</v>
      </c>
      <c r="I1770" t="e">
        <f t="shared" si="83"/>
        <v>#VALUE!</v>
      </c>
      <c r="J1770" t="e">
        <f t="shared" si="83"/>
        <v>#VALUE!</v>
      </c>
      <c r="K1770" t="b" cm="1">
        <f t="array" ref="K1770">COUNT(FIND({0,1,2,3,4,5,6,7,8,9},J1770))&gt;0</f>
        <v>0</v>
      </c>
    </row>
    <row r="1771" spans="1:11" x14ac:dyDescent="0.3">
      <c r="A1771" s="1" t="s">
        <v>4092</v>
      </c>
      <c r="B1771" t="s">
        <v>927</v>
      </c>
      <c r="C1771" t="s">
        <v>4093</v>
      </c>
      <c r="D1771">
        <v>1</v>
      </c>
      <c r="E1771" t="s">
        <v>766</v>
      </c>
      <c r="F1771">
        <f>LEN(C1771)-LEN(SUBSTITUTE(C1771,"-",))</f>
        <v>0</v>
      </c>
      <c r="G1771">
        <f t="shared" si="81"/>
        <v>0</v>
      </c>
      <c r="H1771" t="e">
        <f t="shared" si="82"/>
        <v>#VALUE!</v>
      </c>
      <c r="I1771" t="e">
        <f t="shared" si="83"/>
        <v>#VALUE!</v>
      </c>
      <c r="J1771" t="e">
        <f t="shared" si="83"/>
        <v>#VALUE!</v>
      </c>
      <c r="K1771" t="b" cm="1">
        <f t="array" ref="K1771">COUNT(FIND({0,1,2,3,4,5,6,7,8,9},J1771))&gt;0</f>
        <v>0</v>
      </c>
    </row>
    <row r="1772" spans="1:11" x14ac:dyDescent="0.3">
      <c r="A1772" s="1" t="s">
        <v>4094</v>
      </c>
      <c r="B1772" t="s">
        <v>927</v>
      </c>
      <c r="C1772" t="s">
        <v>4095</v>
      </c>
      <c r="D1772">
        <v>1</v>
      </c>
      <c r="E1772" t="s">
        <v>766</v>
      </c>
      <c r="F1772">
        <f>LEN(C1772)-LEN(SUBSTITUTE(C1772,"-",))</f>
        <v>2</v>
      </c>
      <c r="G1772">
        <f t="shared" si="81"/>
        <v>2</v>
      </c>
      <c r="H1772" t="str">
        <f t="shared" si="82"/>
        <v>Mail</v>
      </c>
      <c r="I1772" t="e">
        <f t="shared" si="83"/>
        <v>#VALUE!</v>
      </c>
      <c r="J1772" t="e">
        <f t="shared" si="83"/>
        <v>#VALUE!</v>
      </c>
      <c r="K1772" t="b" cm="1">
        <f t="array" ref="K1772">COUNT(FIND({0,1,2,3,4,5,6,7,8,9},J1772))&gt;0</f>
        <v>0</v>
      </c>
    </row>
    <row r="1773" spans="1:11" x14ac:dyDescent="0.3">
      <c r="A1773" s="1" t="s">
        <v>4096</v>
      </c>
      <c r="B1773" t="s">
        <v>927</v>
      </c>
      <c r="C1773" t="s">
        <v>4097</v>
      </c>
      <c r="D1773">
        <v>1</v>
      </c>
      <c r="E1773" t="s">
        <v>766</v>
      </c>
      <c r="F1773">
        <f>LEN(C1773)-LEN(SUBSTITUTE(C1773,"-",))</f>
        <v>1</v>
      </c>
      <c r="G1773">
        <f t="shared" si="81"/>
        <v>1</v>
      </c>
      <c r="H1773" t="str">
        <f t="shared" si="82"/>
        <v xml:space="preserve"> Prüfung SAP</v>
      </c>
      <c r="I1773" t="e">
        <f t="shared" si="83"/>
        <v>#VALUE!</v>
      </c>
      <c r="J1773" t="str">
        <f t="shared" si="83"/>
        <v/>
      </c>
      <c r="K1773" t="b" cm="1">
        <f t="array" ref="K1773">COUNT(FIND({0,1,2,3,4,5,6,7,8,9},J1773))&gt;0</f>
        <v>0</v>
      </c>
    </row>
    <row r="1774" spans="1:11" x14ac:dyDescent="0.3">
      <c r="A1774" s="1" t="s">
        <v>4098</v>
      </c>
      <c r="B1774" t="s">
        <v>927</v>
      </c>
      <c r="C1774" t="s">
        <v>4099</v>
      </c>
      <c r="D1774">
        <v>1</v>
      </c>
      <c r="E1774" t="s">
        <v>766</v>
      </c>
      <c r="F1774">
        <f>LEN(C1774)-LEN(SUBSTITUTE(C1774,"-",))</f>
        <v>0</v>
      </c>
      <c r="G1774">
        <f t="shared" si="81"/>
        <v>0</v>
      </c>
      <c r="H1774" t="e">
        <f t="shared" si="82"/>
        <v>#VALUE!</v>
      </c>
      <c r="I1774" t="e">
        <f t="shared" si="83"/>
        <v>#VALUE!</v>
      </c>
      <c r="J1774" t="e">
        <f t="shared" si="83"/>
        <v>#VALUE!</v>
      </c>
      <c r="K1774" t="b" cm="1">
        <f t="array" ref="K1774">COUNT(FIND({0,1,2,3,4,5,6,7,8,9},J1774))&gt;0</f>
        <v>0</v>
      </c>
    </row>
    <row r="1775" spans="1:11" x14ac:dyDescent="0.3">
      <c r="A1775" s="1" t="s">
        <v>4100</v>
      </c>
      <c r="B1775" t="s">
        <v>927</v>
      </c>
      <c r="C1775" t="s">
        <v>4101</v>
      </c>
      <c r="D1775">
        <v>1</v>
      </c>
      <c r="E1775" t="s">
        <v>766</v>
      </c>
      <c r="F1775">
        <f>LEN(C1775)-LEN(SUBSTITUTE(C1775,"-",))</f>
        <v>1</v>
      </c>
      <c r="G1775">
        <f t="shared" si="81"/>
        <v>1</v>
      </c>
      <c r="H1775" t="str">
        <f t="shared" si="82"/>
        <v xml:space="preserve"> Default Kunde kann nicht über die Puffer Tabelle ein</v>
      </c>
      <c r="I1775" t="e">
        <f t="shared" si="83"/>
        <v>#VALUE!</v>
      </c>
      <c r="J1775" t="str">
        <f t="shared" si="83"/>
        <v/>
      </c>
      <c r="K1775" t="b" cm="1">
        <f t="array" ref="K1775">COUNT(FIND({0,1,2,3,4,5,6,7,8,9},J1775))&gt;0</f>
        <v>0</v>
      </c>
    </row>
    <row r="1776" spans="1:11" x14ac:dyDescent="0.3">
      <c r="A1776" s="1" t="s">
        <v>4102</v>
      </c>
      <c r="B1776" t="s">
        <v>927</v>
      </c>
      <c r="C1776" t="s">
        <v>165</v>
      </c>
      <c r="D1776">
        <v>1</v>
      </c>
      <c r="E1776" t="s">
        <v>766</v>
      </c>
      <c r="F1776">
        <f>LEN(C1776)-LEN(SUBSTITUTE(C1776,"-",))</f>
        <v>1</v>
      </c>
      <c r="G1776">
        <f t="shared" si="81"/>
        <v>1</v>
      </c>
      <c r="H1776" t="str">
        <f t="shared" si="82"/>
        <v xml:space="preserve"> Liefersperre 09 automatisch nach 14 Tagen</v>
      </c>
      <c r="I1776" t="e">
        <f t="shared" si="83"/>
        <v>#VALUE!</v>
      </c>
      <c r="J1776" t="str">
        <f t="shared" si="83"/>
        <v/>
      </c>
      <c r="K1776" t="b" cm="1">
        <f t="array" ref="K1776">COUNT(FIND({0,1,2,3,4,5,6,7,8,9},J1776))&gt;0</f>
        <v>0</v>
      </c>
    </row>
    <row r="1777" spans="1:11" x14ac:dyDescent="0.3">
      <c r="A1777" s="1" t="s">
        <v>4103</v>
      </c>
      <c r="B1777" t="s">
        <v>927</v>
      </c>
      <c r="C1777" t="s">
        <v>4104</v>
      </c>
      <c r="D1777">
        <v>1</v>
      </c>
      <c r="E1777" t="s">
        <v>766</v>
      </c>
      <c r="F1777">
        <f>LEN(C1777)-LEN(SUBSTITUTE(C1777,"-",))</f>
        <v>1</v>
      </c>
      <c r="G1777">
        <f t="shared" si="81"/>
        <v>1</v>
      </c>
      <c r="H1777" t="str">
        <f t="shared" si="82"/>
        <v>Zahlungsbedíngung ändert sich auf DE90</v>
      </c>
      <c r="I1777" t="e">
        <f t="shared" si="83"/>
        <v>#VALUE!</v>
      </c>
      <c r="J1777" t="str">
        <f t="shared" si="83"/>
        <v>Zahlungsbedíngung</v>
      </c>
      <c r="K1777" t="b" cm="1">
        <f t="array" ref="K1777">COUNT(FIND({0,1,2,3,4,5,6,7,8,9},J1777))&gt;0</f>
        <v>0</v>
      </c>
    </row>
    <row r="1778" spans="1:11" x14ac:dyDescent="0.3">
      <c r="A1778" s="1" t="s">
        <v>4105</v>
      </c>
      <c r="B1778" t="s">
        <v>927</v>
      </c>
      <c r="C1778" t="s">
        <v>4106</v>
      </c>
      <c r="D1778">
        <v>1</v>
      </c>
      <c r="E1778" t="s">
        <v>766</v>
      </c>
      <c r="F1778">
        <f>LEN(C1778)-LEN(SUBSTITUTE(C1778,"-",))</f>
        <v>1</v>
      </c>
      <c r="G1778">
        <f t="shared" si="81"/>
        <v>1</v>
      </c>
      <c r="H1778" t="str">
        <f t="shared" si="82"/>
        <v xml:space="preserve"> Gratis Aktion bringt Fehler bei Stornierung</v>
      </c>
      <c r="I1778" t="e">
        <f t="shared" si="83"/>
        <v>#VALUE!</v>
      </c>
      <c r="J1778" t="str">
        <f t="shared" si="83"/>
        <v/>
      </c>
      <c r="K1778" t="b" cm="1">
        <f t="array" ref="K1778">COUNT(FIND({0,1,2,3,4,5,6,7,8,9},J1778))&gt;0</f>
        <v>0</v>
      </c>
    </row>
    <row r="1779" spans="1:11" x14ac:dyDescent="0.3">
      <c r="A1779" s="1" t="s">
        <v>4107</v>
      </c>
      <c r="B1779" t="s">
        <v>927</v>
      </c>
      <c r="C1779" t="s">
        <v>166</v>
      </c>
      <c r="D1779">
        <v>1</v>
      </c>
      <c r="E1779" t="s">
        <v>766</v>
      </c>
      <c r="F1779">
        <f>LEN(C1779)-LEN(SUBSTITUTE(C1779,"-",))</f>
        <v>1</v>
      </c>
      <c r="G1779">
        <f t="shared" si="81"/>
        <v>1</v>
      </c>
      <c r="H1779" t="str">
        <f t="shared" si="82"/>
        <v xml:space="preserve"> Liefersperre lässt sich löschen ohne das EWB vorhand</v>
      </c>
      <c r="I1779" t="e">
        <f t="shared" si="83"/>
        <v>#VALUE!</v>
      </c>
      <c r="J1779" t="str">
        <f t="shared" si="83"/>
        <v/>
      </c>
      <c r="K1779" t="b" cm="1">
        <f t="array" ref="K1779">COUNT(FIND({0,1,2,3,4,5,6,7,8,9},J1779))&gt;0</f>
        <v>0</v>
      </c>
    </row>
    <row r="1780" spans="1:11" x14ac:dyDescent="0.3">
      <c r="A1780" s="1" t="s">
        <v>4108</v>
      </c>
      <c r="B1780" t="s">
        <v>927</v>
      </c>
      <c r="C1780" t="s">
        <v>4109</v>
      </c>
      <c r="D1780">
        <v>1</v>
      </c>
      <c r="E1780" t="s">
        <v>766</v>
      </c>
      <c r="F1780">
        <f>LEN(C1780)-LEN(SUBSTITUTE(C1780,"-",))</f>
        <v>0</v>
      </c>
      <c r="G1780">
        <f t="shared" si="81"/>
        <v>0</v>
      </c>
      <c r="H1780" t="e">
        <f t="shared" si="82"/>
        <v>#VALUE!</v>
      </c>
      <c r="I1780" t="e">
        <f t="shared" si="83"/>
        <v>#VALUE!</v>
      </c>
      <c r="J1780" t="e">
        <f t="shared" si="83"/>
        <v>#VALUE!</v>
      </c>
      <c r="K1780" t="b" cm="1">
        <f t="array" ref="K1780">COUNT(FIND({0,1,2,3,4,5,6,7,8,9},J1780))&gt;0</f>
        <v>0</v>
      </c>
    </row>
    <row r="1781" spans="1:11" x14ac:dyDescent="0.3">
      <c r="A1781" s="1" t="s">
        <v>4110</v>
      </c>
      <c r="B1781" t="s">
        <v>927</v>
      </c>
      <c r="C1781" t="s">
        <v>4111</v>
      </c>
      <c r="D1781">
        <v>1</v>
      </c>
      <c r="E1781" t="s">
        <v>766</v>
      </c>
      <c r="F1781">
        <f>LEN(C1781)-LEN(SUBSTITUTE(C1781,"-",))</f>
        <v>0</v>
      </c>
      <c r="G1781">
        <f t="shared" si="81"/>
        <v>0</v>
      </c>
      <c r="H1781" t="e">
        <f t="shared" si="82"/>
        <v>#VALUE!</v>
      </c>
      <c r="I1781" t="e">
        <f t="shared" si="83"/>
        <v>#VALUE!</v>
      </c>
      <c r="J1781" t="e">
        <f t="shared" si="83"/>
        <v>#VALUE!</v>
      </c>
      <c r="K1781" t="b" cm="1">
        <f t="array" ref="K1781">COUNT(FIND({0,1,2,3,4,5,6,7,8,9},J1781))&gt;0</f>
        <v>0</v>
      </c>
    </row>
    <row r="1782" spans="1:11" x14ac:dyDescent="0.3">
      <c r="A1782" s="1" t="s">
        <v>4112</v>
      </c>
      <c r="B1782" t="s">
        <v>927</v>
      </c>
      <c r="C1782" t="s">
        <v>4113</v>
      </c>
      <c r="D1782">
        <v>1</v>
      </c>
      <c r="E1782" t="s">
        <v>766</v>
      </c>
      <c r="F1782">
        <f>LEN(C1782)-LEN(SUBSTITUTE(C1782,"-",))</f>
        <v>0</v>
      </c>
      <c r="G1782">
        <f t="shared" si="81"/>
        <v>0</v>
      </c>
      <c r="H1782" t="e">
        <f t="shared" si="82"/>
        <v>#VALUE!</v>
      </c>
      <c r="I1782" t="e">
        <f t="shared" si="83"/>
        <v>#VALUE!</v>
      </c>
      <c r="J1782" t="e">
        <f t="shared" si="83"/>
        <v>#VALUE!</v>
      </c>
      <c r="K1782" t="b" cm="1">
        <f t="array" ref="K1782">COUNT(FIND({0,1,2,3,4,5,6,7,8,9},J1782))&gt;0</f>
        <v>0</v>
      </c>
    </row>
    <row r="1783" spans="1:11" x14ac:dyDescent="0.3">
      <c r="A1783" s="1" t="s">
        <v>4114</v>
      </c>
      <c r="B1783" t="s">
        <v>927</v>
      </c>
      <c r="C1783" t="s">
        <v>4115</v>
      </c>
      <c r="D1783">
        <v>1</v>
      </c>
      <c r="E1783" t="s">
        <v>766</v>
      </c>
      <c r="F1783">
        <f>LEN(C1783)-LEN(SUBSTITUTE(C1783,"-",))</f>
        <v>0</v>
      </c>
      <c r="G1783">
        <f t="shared" si="81"/>
        <v>0</v>
      </c>
      <c r="H1783" t="e">
        <f t="shared" si="82"/>
        <v>#VALUE!</v>
      </c>
      <c r="I1783" t="e">
        <f t="shared" si="83"/>
        <v>#VALUE!</v>
      </c>
      <c r="J1783" t="e">
        <f t="shared" si="83"/>
        <v>#VALUE!</v>
      </c>
      <c r="K1783" t="b" cm="1">
        <f t="array" ref="K1783">COUNT(FIND({0,1,2,3,4,5,6,7,8,9},J1783))&gt;0</f>
        <v>0</v>
      </c>
    </row>
    <row r="1784" spans="1:11" x14ac:dyDescent="0.3">
      <c r="A1784" s="1" t="s">
        <v>4116</v>
      </c>
      <c r="B1784" t="s">
        <v>927</v>
      </c>
      <c r="C1784" t="s">
        <v>4117</v>
      </c>
      <c r="D1784">
        <v>1</v>
      </c>
      <c r="E1784" t="s">
        <v>766</v>
      </c>
      <c r="F1784">
        <f>LEN(C1784)-LEN(SUBSTITUTE(C1784,"-",))</f>
        <v>0</v>
      </c>
      <c r="G1784">
        <f t="shared" si="81"/>
        <v>0</v>
      </c>
      <c r="H1784" t="e">
        <f t="shared" si="82"/>
        <v>#VALUE!</v>
      </c>
      <c r="I1784" t="e">
        <f t="shared" si="83"/>
        <v>#VALUE!</v>
      </c>
      <c r="J1784" t="e">
        <f t="shared" si="83"/>
        <v>#VALUE!</v>
      </c>
      <c r="K1784" t="b" cm="1">
        <f t="array" ref="K1784">COUNT(FIND({0,1,2,3,4,5,6,7,8,9},J1784))&gt;0</f>
        <v>0</v>
      </c>
    </row>
    <row r="1785" spans="1:11" x14ac:dyDescent="0.3">
      <c r="A1785" s="1" t="s">
        <v>4118</v>
      </c>
      <c r="B1785" t="s">
        <v>927</v>
      </c>
      <c r="C1785" t="s">
        <v>4119</v>
      </c>
      <c r="D1785">
        <v>1</v>
      </c>
      <c r="E1785" t="s">
        <v>766</v>
      </c>
      <c r="F1785">
        <f>LEN(C1785)-LEN(SUBSTITUTE(C1785,"-",))</f>
        <v>1</v>
      </c>
      <c r="G1785">
        <f t="shared" si="81"/>
        <v>1</v>
      </c>
      <c r="H1785" t="str">
        <f t="shared" si="82"/>
        <v xml:space="preserve"> Prüfung &amp; Anpassung SAP</v>
      </c>
      <c r="I1785" t="e">
        <f t="shared" si="83"/>
        <v>#VALUE!</v>
      </c>
      <c r="J1785" t="str">
        <f t="shared" si="83"/>
        <v/>
      </c>
      <c r="K1785" t="b" cm="1">
        <f t="array" ref="K1785">COUNT(FIND({0,1,2,3,4,5,6,7,8,9},J1785))&gt;0</f>
        <v>0</v>
      </c>
    </row>
    <row r="1786" spans="1:11" x14ac:dyDescent="0.3">
      <c r="A1786" s="1" t="s">
        <v>4120</v>
      </c>
      <c r="B1786" t="s">
        <v>927</v>
      </c>
      <c r="C1786" t="s">
        <v>4121</v>
      </c>
      <c r="D1786">
        <v>1</v>
      </c>
      <c r="E1786" t="s">
        <v>766</v>
      </c>
      <c r="F1786">
        <f>LEN(C1786)-LEN(SUBSTITUTE(C1786,"-",))</f>
        <v>0</v>
      </c>
      <c r="G1786">
        <f t="shared" si="81"/>
        <v>0</v>
      </c>
      <c r="H1786" t="e">
        <f t="shared" si="82"/>
        <v>#VALUE!</v>
      </c>
      <c r="I1786" t="e">
        <f t="shared" si="83"/>
        <v>#VALUE!</v>
      </c>
      <c r="J1786" t="e">
        <f t="shared" si="83"/>
        <v>#VALUE!</v>
      </c>
      <c r="K1786" t="b" cm="1">
        <f t="array" ref="K1786">COUNT(FIND({0,1,2,3,4,5,6,7,8,9},J1786))&gt;0</f>
        <v>0</v>
      </c>
    </row>
    <row r="1787" spans="1:11" x14ac:dyDescent="0.3">
      <c r="A1787" s="1" t="s">
        <v>4122</v>
      </c>
      <c r="B1787" t="s">
        <v>927</v>
      </c>
      <c r="C1787" t="s">
        <v>4123</v>
      </c>
      <c r="D1787">
        <v>1</v>
      </c>
      <c r="E1787" t="s">
        <v>766</v>
      </c>
      <c r="F1787">
        <f>LEN(C1787)-LEN(SUBSTITUTE(C1787,"-",))</f>
        <v>0</v>
      </c>
      <c r="G1787">
        <f t="shared" si="81"/>
        <v>0</v>
      </c>
      <c r="H1787" t="e">
        <f t="shared" si="82"/>
        <v>#VALUE!</v>
      </c>
      <c r="I1787" t="e">
        <f t="shared" si="83"/>
        <v>#VALUE!</v>
      </c>
      <c r="J1787" t="e">
        <f t="shared" si="83"/>
        <v>#VALUE!</v>
      </c>
      <c r="K1787" t="b" cm="1">
        <f t="array" ref="K1787">COUNT(FIND({0,1,2,3,4,5,6,7,8,9},J1787))&gt;0</f>
        <v>0</v>
      </c>
    </row>
    <row r="1788" spans="1:11" x14ac:dyDescent="0.3">
      <c r="A1788" s="1" t="s">
        <v>4124</v>
      </c>
      <c r="B1788" t="s">
        <v>927</v>
      </c>
      <c r="C1788" t="s">
        <v>4125</v>
      </c>
      <c r="D1788">
        <v>1</v>
      </c>
      <c r="E1788" t="s">
        <v>766</v>
      </c>
      <c r="F1788">
        <f>LEN(C1788)-LEN(SUBSTITUTE(C1788,"-",))</f>
        <v>0</v>
      </c>
      <c r="G1788">
        <f t="shared" si="81"/>
        <v>0</v>
      </c>
      <c r="H1788" t="e">
        <f t="shared" si="82"/>
        <v>#VALUE!</v>
      </c>
      <c r="I1788" t="e">
        <f t="shared" si="83"/>
        <v>#VALUE!</v>
      </c>
      <c r="J1788" t="e">
        <f t="shared" si="83"/>
        <v>#VALUE!</v>
      </c>
      <c r="K1788" t="b" cm="1">
        <f t="array" ref="K1788">COUNT(FIND({0,1,2,3,4,5,6,7,8,9},J1788))&gt;0</f>
        <v>0</v>
      </c>
    </row>
    <row r="1789" spans="1:11" x14ac:dyDescent="0.3">
      <c r="A1789" s="1" t="s">
        <v>4126</v>
      </c>
      <c r="B1789" t="s">
        <v>927</v>
      </c>
      <c r="C1789" t="s">
        <v>4127</v>
      </c>
      <c r="D1789">
        <v>1</v>
      </c>
      <c r="E1789" t="s">
        <v>766</v>
      </c>
      <c r="F1789">
        <f>LEN(C1789)-LEN(SUBSTITUTE(C1789,"-",))</f>
        <v>0</v>
      </c>
      <c r="G1789">
        <f t="shared" si="81"/>
        <v>0</v>
      </c>
      <c r="H1789" t="e">
        <f t="shared" si="82"/>
        <v>#VALUE!</v>
      </c>
      <c r="I1789" t="e">
        <f t="shared" si="83"/>
        <v>#VALUE!</v>
      </c>
      <c r="J1789" t="e">
        <f t="shared" si="83"/>
        <v>#VALUE!</v>
      </c>
      <c r="K1789" t="b" cm="1">
        <f t="array" ref="K1789">COUNT(FIND({0,1,2,3,4,5,6,7,8,9},J1789))&gt;0</f>
        <v>0</v>
      </c>
    </row>
    <row r="1790" spans="1:11" x14ac:dyDescent="0.3">
      <c r="A1790" s="1" t="s">
        <v>4128</v>
      </c>
      <c r="B1790" t="s">
        <v>927</v>
      </c>
      <c r="C1790" t="s">
        <v>4129</v>
      </c>
      <c r="D1790">
        <v>1</v>
      </c>
      <c r="E1790" t="s">
        <v>766</v>
      </c>
      <c r="F1790">
        <f>LEN(C1790)-LEN(SUBSTITUTE(C1790,"-",))</f>
        <v>0</v>
      </c>
      <c r="G1790">
        <f t="shared" si="81"/>
        <v>0</v>
      </c>
      <c r="H1790" t="e">
        <f t="shared" si="82"/>
        <v>#VALUE!</v>
      </c>
      <c r="I1790" t="e">
        <f t="shared" si="83"/>
        <v>#VALUE!</v>
      </c>
      <c r="J1790" t="e">
        <f t="shared" si="83"/>
        <v>#VALUE!</v>
      </c>
      <c r="K1790" t="b" cm="1">
        <f t="array" ref="K1790">COUNT(FIND({0,1,2,3,4,5,6,7,8,9},J1790))&gt;0</f>
        <v>0</v>
      </c>
    </row>
    <row r="1791" spans="1:11" x14ac:dyDescent="0.3">
      <c r="A1791" s="1" t="s">
        <v>4130</v>
      </c>
      <c r="B1791" t="s">
        <v>927</v>
      </c>
      <c r="C1791" t="s">
        <v>167</v>
      </c>
      <c r="D1791">
        <v>1</v>
      </c>
      <c r="E1791" t="s">
        <v>766</v>
      </c>
      <c r="F1791">
        <f>LEN(C1791)-LEN(SUBSTITUTE(C1791,"-",))</f>
        <v>0</v>
      </c>
      <c r="G1791">
        <f t="shared" si="81"/>
        <v>0</v>
      </c>
      <c r="H1791" t="e">
        <f t="shared" si="82"/>
        <v>#VALUE!</v>
      </c>
      <c r="I1791" t="e">
        <f t="shared" si="83"/>
        <v>#VALUE!</v>
      </c>
      <c r="J1791" t="e">
        <f t="shared" si="83"/>
        <v>#VALUE!</v>
      </c>
      <c r="K1791" t="b" cm="1">
        <f t="array" ref="K1791">COUNT(FIND({0,1,2,3,4,5,6,7,8,9},J1791))&gt;0</f>
        <v>0</v>
      </c>
    </row>
    <row r="1792" spans="1:11" x14ac:dyDescent="0.3">
      <c r="A1792" s="1" t="s">
        <v>4131</v>
      </c>
      <c r="B1792" t="s">
        <v>927</v>
      </c>
      <c r="C1792" t="s">
        <v>4132</v>
      </c>
      <c r="D1792">
        <v>1</v>
      </c>
      <c r="E1792" t="s">
        <v>766</v>
      </c>
      <c r="F1792">
        <f>LEN(C1792)-LEN(SUBSTITUTE(C1792,"-",))</f>
        <v>2</v>
      </c>
      <c r="G1792">
        <f t="shared" si="81"/>
        <v>2</v>
      </c>
      <c r="H1792" t="str">
        <f t="shared" si="82"/>
        <v>Upload</v>
      </c>
      <c r="I1792" t="e">
        <f t="shared" si="83"/>
        <v>#VALUE!</v>
      </c>
      <c r="J1792" t="e">
        <f t="shared" si="83"/>
        <v>#VALUE!</v>
      </c>
      <c r="K1792" t="b" cm="1">
        <f t="array" ref="K1792">COUNT(FIND({0,1,2,3,4,5,6,7,8,9},J1792))&gt;0</f>
        <v>0</v>
      </c>
    </row>
    <row r="1793" spans="1:11" x14ac:dyDescent="0.3">
      <c r="A1793" s="1" t="s">
        <v>4133</v>
      </c>
      <c r="B1793" t="s">
        <v>927</v>
      </c>
      <c r="C1793" t="s">
        <v>168</v>
      </c>
      <c r="D1793">
        <v>1</v>
      </c>
      <c r="E1793" t="s">
        <v>766</v>
      </c>
      <c r="F1793">
        <f>LEN(C1793)-LEN(SUBSTITUTE(C1793,"-",))</f>
        <v>1</v>
      </c>
      <c r="G1793">
        <f t="shared" si="81"/>
        <v>1</v>
      </c>
      <c r="H1793" t="str">
        <f t="shared" si="82"/>
        <v xml:space="preserve"> Katalogbestellung in der Puffertabelle ZSD_112</v>
      </c>
      <c r="I1793" t="e">
        <f t="shared" si="83"/>
        <v>#VALUE!</v>
      </c>
      <c r="J1793" t="str">
        <f t="shared" si="83"/>
        <v/>
      </c>
      <c r="K1793" t="b" cm="1">
        <f t="array" ref="K1793">COUNT(FIND({0,1,2,3,4,5,6,7,8,9},J1793))&gt;0</f>
        <v>0</v>
      </c>
    </row>
    <row r="1794" spans="1:11" x14ac:dyDescent="0.3">
      <c r="A1794" s="1" t="s">
        <v>4134</v>
      </c>
      <c r="B1794" t="s">
        <v>927</v>
      </c>
      <c r="C1794" t="s">
        <v>4135</v>
      </c>
      <c r="D1794">
        <v>1</v>
      </c>
      <c r="E1794" t="s">
        <v>766</v>
      </c>
      <c r="F1794">
        <f>LEN(C1794)-LEN(SUBSTITUTE(C1794,"-",))</f>
        <v>0</v>
      </c>
      <c r="G1794">
        <f t="shared" si="81"/>
        <v>0</v>
      </c>
      <c r="H1794" t="e">
        <f t="shared" si="82"/>
        <v>#VALUE!</v>
      </c>
      <c r="I1794" t="e">
        <f t="shared" si="83"/>
        <v>#VALUE!</v>
      </c>
      <c r="J1794" t="e">
        <f t="shared" si="83"/>
        <v>#VALUE!</v>
      </c>
      <c r="K1794" t="b" cm="1">
        <f t="array" ref="K1794">COUNT(FIND({0,1,2,3,4,5,6,7,8,9},J1794))&gt;0</f>
        <v>0</v>
      </c>
    </row>
    <row r="1795" spans="1:11" x14ac:dyDescent="0.3">
      <c r="A1795" s="1" t="s">
        <v>4136</v>
      </c>
      <c r="B1795" t="s">
        <v>927</v>
      </c>
      <c r="C1795" t="s">
        <v>4137</v>
      </c>
      <c r="D1795">
        <v>1</v>
      </c>
      <c r="E1795" t="s">
        <v>766</v>
      </c>
      <c r="F1795">
        <f>LEN(C1795)-LEN(SUBSTITUTE(C1795,"-",))</f>
        <v>1</v>
      </c>
      <c r="G1795">
        <f t="shared" ref="G1795:G1858" si="84">IF(F1795&gt;1,2,F1795)</f>
        <v>1</v>
      </c>
      <c r="H1795" t="str">
        <f t="shared" ref="H1795:H1858" si="85">RIGHT($C1795,LEN($C1795)-SEARCH("#",SUBSTITUTE($C1795,"-","#",G1795)))</f>
        <v>Code nicht mehr lesbar</v>
      </c>
      <c r="I1795" t="e">
        <f t="shared" ref="I1795:J1858" si="86">LEFT(G1795,SEARCH(" ",G1795,1)-1)</f>
        <v>#VALUE!</v>
      </c>
      <c r="J1795" t="str">
        <f t="shared" si="86"/>
        <v>Code</v>
      </c>
      <c r="K1795" t="b" cm="1">
        <f t="array" ref="K1795">COUNT(FIND({0,1,2,3,4,5,6,7,8,9},J1795))&gt;0</f>
        <v>0</v>
      </c>
    </row>
    <row r="1796" spans="1:11" x14ac:dyDescent="0.3">
      <c r="A1796" s="1" t="s">
        <v>4138</v>
      </c>
      <c r="B1796" t="s">
        <v>927</v>
      </c>
      <c r="C1796" t="s">
        <v>4139</v>
      </c>
      <c r="D1796">
        <v>1</v>
      </c>
      <c r="E1796" t="s">
        <v>766</v>
      </c>
      <c r="F1796">
        <f>LEN(C1796)-LEN(SUBSTITUTE(C1796,"-",))</f>
        <v>0</v>
      </c>
      <c r="G1796">
        <f t="shared" si="84"/>
        <v>0</v>
      </c>
      <c r="H1796" t="e">
        <f t="shared" si="85"/>
        <v>#VALUE!</v>
      </c>
      <c r="I1796" t="e">
        <f t="shared" si="86"/>
        <v>#VALUE!</v>
      </c>
      <c r="J1796" t="e">
        <f t="shared" si="86"/>
        <v>#VALUE!</v>
      </c>
      <c r="K1796" t="b" cm="1">
        <f t="array" ref="K1796">COUNT(FIND({0,1,2,3,4,5,6,7,8,9},J1796))&gt;0</f>
        <v>0</v>
      </c>
    </row>
    <row r="1797" spans="1:11" x14ac:dyDescent="0.3">
      <c r="A1797" s="1" t="s">
        <v>4140</v>
      </c>
      <c r="B1797" t="s">
        <v>927</v>
      </c>
      <c r="C1797" t="s">
        <v>4141</v>
      </c>
      <c r="D1797">
        <v>1</v>
      </c>
      <c r="E1797" t="s">
        <v>766</v>
      </c>
      <c r="F1797">
        <f>LEN(C1797)-LEN(SUBSTITUTE(C1797,"-",))</f>
        <v>1</v>
      </c>
      <c r="G1797">
        <f t="shared" si="84"/>
        <v>1</v>
      </c>
      <c r="H1797" t="str">
        <f t="shared" si="85"/>
        <v xml:space="preserve"> Prüfung falsche Lieferterminaussage 274421</v>
      </c>
      <c r="I1797" t="e">
        <f t="shared" si="86"/>
        <v>#VALUE!</v>
      </c>
      <c r="J1797" t="str">
        <f t="shared" si="86"/>
        <v/>
      </c>
      <c r="K1797" t="b" cm="1">
        <f t="array" ref="K1797">COUNT(FIND({0,1,2,3,4,5,6,7,8,9},J1797))&gt;0</f>
        <v>0</v>
      </c>
    </row>
    <row r="1798" spans="1:11" x14ac:dyDescent="0.3">
      <c r="A1798" s="1" t="s">
        <v>4142</v>
      </c>
      <c r="B1798" t="s">
        <v>927</v>
      </c>
      <c r="C1798" t="s">
        <v>4143</v>
      </c>
      <c r="D1798">
        <v>1</v>
      </c>
      <c r="E1798" t="s">
        <v>766</v>
      </c>
      <c r="F1798">
        <f>LEN(C1798)-LEN(SUBSTITUTE(C1798,"-",))</f>
        <v>0</v>
      </c>
      <c r="G1798">
        <f t="shared" si="84"/>
        <v>0</v>
      </c>
      <c r="H1798" t="e">
        <f t="shared" si="85"/>
        <v>#VALUE!</v>
      </c>
      <c r="I1798" t="e">
        <f t="shared" si="86"/>
        <v>#VALUE!</v>
      </c>
      <c r="J1798" t="e">
        <f t="shared" si="86"/>
        <v>#VALUE!</v>
      </c>
      <c r="K1798" t="b" cm="1">
        <f t="array" ref="K1798">COUNT(FIND({0,1,2,3,4,5,6,7,8,9},J1798))&gt;0</f>
        <v>0</v>
      </c>
    </row>
    <row r="1799" spans="1:11" x14ac:dyDescent="0.3">
      <c r="A1799" s="1" t="s">
        <v>4144</v>
      </c>
      <c r="B1799" t="s">
        <v>927</v>
      </c>
      <c r="C1799" t="s">
        <v>4145</v>
      </c>
      <c r="D1799">
        <v>1</v>
      </c>
      <c r="E1799" t="s">
        <v>766</v>
      </c>
      <c r="F1799">
        <f>LEN(C1799)-LEN(SUBSTITUTE(C1799,"-",))</f>
        <v>3</v>
      </c>
      <c r="G1799">
        <f t="shared" si="84"/>
        <v>2</v>
      </c>
      <c r="H1799" t="str">
        <f t="shared" si="85"/>
        <v xml:space="preserve"> Schnittstelle Online-Shop</v>
      </c>
      <c r="I1799" t="e">
        <f t="shared" si="86"/>
        <v>#VALUE!</v>
      </c>
      <c r="J1799" t="str">
        <f t="shared" si="86"/>
        <v/>
      </c>
      <c r="K1799" t="b" cm="1">
        <f t="array" ref="K1799">COUNT(FIND({0,1,2,3,4,5,6,7,8,9},J1799))&gt;0</f>
        <v>0</v>
      </c>
    </row>
    <row r="1800" spans="1:11" x14ac:dyDescent="0.3">
      <c r="A1800" s="1" t="s">
        <v>4146</v>
      </c>
      <c r="B1800" t="s">
        <v>927</v>
      </c>
      <c r="C1800" t="s">
        <v>4147</v>
      </c>
      <c r="D1800">
        <v>1</v>
      </c>
      <c r="E1800" t="s">
        <v>766</v>
      </c>
      <c r="F1800">
        <f>LEN(C1800)-LEN(SUBSTITUTE(C1800,"-",))</f>
        <v>1</v>
      </c>
      <c r="G1800">
        <f t="shared" si="84"/>
        <v>1</v>
      </c>
      <c r="H1800" t="str">
        <f t="shared" si="85"/>
        <v>Rechnung für Fiori Auftrtagsanlage freischalten</v>
      </c>
      <c r="I1800" t="e">
        <f t="shared" si="86"/>
        <v>#VALUE!</v>
      </c>
      <c r="J1800" t="str">
        <f t="shared" si="86"/>
        <v>Rechnung</v>
      </c>
      <c r="K1800" t="b" cm="1">
        <f t="array" ref="K1800">COUNT(FIND({0,1,2,3,4,5,6,7,8,9},J1800))&gt;0</f>
        <v>0</v>
      </c>
    </row>
    <row r="1801" spans="1:11" x14ac:dyDescent="0.3">
      <c r="A1801" s="1" t="s">
        <v>4148</v>
      </c>
      <c r="B1801" t="s">
        <v>927</v>
      </c>
      <c r="C1801" t="s">
        <v>4149</v>
      </c>
      <c r="D1801">
        <v>1</v>
      </c>
      <c r="E1801" t="s">
        <v>766</v>
      </c>
      <c r="F1801">
        <f>LEN(C1801)-LEN(SUBSTITUTE(C1801,"-",))</f>
        <v>1</v>
      </c>
      <c r="G1801">
        <f t="shared" si="84"/>
        <v>1</v>
      </c>
      <c r="H1801" t="str">
        <f t="shared" si="85"/>
        <v xml:space="preserve"> Fehlermeldung auf Front End anpassen</v>
      </c>
      <c r="I1801" t="e">
        <f t="shared" si="86"/>
        <v>#VALUE!</v>
      </c>
      <c r="J1801" t="str">
        <f t="shared" si="86"/>
        <v/>
      </c>
      <c r="K1801" t="b" cm="1">
        <f t="array" ref="K1801">COUNT(FIND({0,1,2,3,4,5,6,7,8,9},J1801))&gt;0</f>
        <v>0</v>
      </c>
    </row>
    <row r="1802" spans="1:11" x14ac:dyDescent="0.3">
      <c r="A1802" s="1" t="s">
        <v>4150</v>
      </c>
      <c r="B1802" t="s">
        <v>927</v>
      </c>
      <c r="C1802" t="s">
        <v>4151</v>
      </c>
      <c r="D1802">
        <v>1</v>
      </c>
      <c r="E1802" t="s">
        <v>766</v>
      </c>
      <c r="F1802">
        <f>LEN(C1802)-LEN(SUBSTITUTE(C1802,"-",))</f>
        <v>1</v>
      </c>
      <c r="G1802">
        <f t="shared" si="84"/>
        <v>1</v>
      </c>
      <c r="H1802" t="str">
        <f t="shared" si="85"/>
        <v>Links</v>
      </c>
      <c r="I1802" t="e">
        <f t="shared" si="86"/>
        <v>#VALUE!</v>
      </c>
      <c r="J1802" t="e">
        <f t="shared" si="86"/>
        <v>#VALUE!</v>
      </c>
      <c r="K1802" t="b" cm="1">
        <f t="array" ref="K1802">COUNT(FIND({0,1,2,3,4,5,6,7,8,9},J1802))&gt;0</f>
        <v>0</v>
      </c>
    </row>
    <row r="1803" spans="1:11" x14ac:dyDescent="0.3">
      <c r="A1803" s="1" t="s">
        <v>4152</v>
      </c>
      <c r="B1803" t="s">
        <v>927</v>
      </c>
      <c r="C1803" t="s">
        <v>4153</v>
      </c>
      <c r="D1803">
        <v>1</v>
      </c>
      <c r="E1803" t="s">
        <v>766</v>
      </c>
      <c r="F1803">
        <f>LEN(C1803)-LEN(SUBSTITUTE(C1803,"-",))</f>
        <v>1</v>
      </c>
      <c r="G1803">
        <f t="shared" si="84"/>
        <v>1</v>
      </c>
      <c r="H1803" t="str">
        <f t="shared" si="85"/>
        <v>SAP Nachdruck Retourenlabel</v>
      </c>
      <c r="I1803" t="e">
        <f t="shared" si="86"/>
        <v>#VALUE!</v>
      </c>
      <c r="J1803" t="str">
        <f t="shared" si="86"/>
        <v>SAP</v>
      </c>
      <c r="K1803" t="b" cm="1">
        <f t="array" ref="K1803">COUNT(FIND({0,1,2,3,4,5,6,7,8,9},J1803))&gt;0</f>
        <v>0</v>
      </c>
    </row>
    <row r="1804" spans="1:11" x14ac:dyDescent="0.3">
      <c r="A1804" s="1" t="s">
        <v>4154</v>
      </c>
      <c r="B1804" t="s">
        <v>927</v>
      </c>
      <c r="C1804" t="s">
        <v>4155</v>
      </c>
      <c r="D1804">
        <v>1</v>
      </c>
      <c r="E1804" t="s">
        <v>766</v>
      </c>
      <c r="F1804">
        <f>LEN(C1804)-LEN(SUBSTITUTE(C1804,"-",))</f>
        <v>1</v>
      </c>
      <c r="G1804">
        <f t="shared" si="84"/>
        <v>1</v>
      </c>
      <c r="H1804" t="str">
        <f t="shared" si="85"/>
        <v xml:space="preserve"> PDF Gutschein G9000 erzeugt mehrere Lieferungen</v>
      </c>
      <c r="I1804" t="e">
        <f t="shared" si="86"/>
        <v>#VALUE!</v>
      </c>
      <c r="J1804" t="str">
        <f t="shared" si="86"/>
        <v/>
      </c>
      <c r="K1804" t="b" cm="1">
        <f t="array" ref="K1804">COUNT(FIND({0,1,2,3,4,5,6,7,8,9},J1804))&gt;0</f>
        <v>0</v>
      </c>
    </row>
    <row r="1805" spans="1:11" x14ac:dyDescent="0.3">
      <c r="A1805" s="1" t="s">
        <v>4156</v>
      </c>
      <c r="B1805" t="s">
        <v>927</v>
      </c>
      <c r="C1805" t="s">
        <v>4157</v>
      </c>
      <c r="D1805">
        <v>1</v>
      </c>
      <c r="E1805" t="s">
        <v>766</v>
      </c>
      <c r="F1805">
        <f>LEN(C1805)-LEN(SUBSTITUTE(C1805,"-",))</f>
        <v>0</v>
      </c>
      <c r="G1805">
        <f t="shared" si="84"/>
        <v>0</v>
      </c>
      <c r="H1805" t="e">
        <f t="shared" si="85"/>
        <v>#VALUE!</v>
      </c>
      <c r="I1805" t="e">
        <f t="shared" si="86"/>
        <v>#VALUE!</v>
      </c>
      <c r="J1805" t="e">
        <f t="shared" si="86"/>
        <v>#VALUE!</v>
      </c>
      <c r="K1805" t="b" cm="1">
        <f t="array" ref="K1805">COUNT(FIND({0,1,2,3,4,5,6,7,8,9},J1805))&gt;0</f>
        <v>0</v>
      </c>
    </row>
    <row r="1806" spans="1:11" x14ac:dyDescent="0.3">
      <c r="A1806" s="1" t="s">
        <v>4158</v>
      </c>
      <c r="B1806" t="s">
        <v>927</v>
      </c>
      <c r="C1806" t="s">
        <v>4159</v>
      </c>
      <c r="D1806">
        <v>1</v>
      </c>
      <c r="E1806" t="s">
        <v>766</v>
      </c>
      <c r="F1806">
        <f>LEN(C1806)-LEN(SUBSTITUTE(C1806,"-",))</f>
        <v>2</v>
      </c>
      <c r="G1806">
        <f t="shared" si="84"/>
        <v>2</v>
      </c>
      <c r="H1806" t="str">
        <f t="shared" si="85"/>
        <v>Sprachenschlüssel n. definiert</v>
      </c>
      <c r="I1806" t="e">
        <f t="shared" si="86"/>
        <v>#VALUE!</v>
      </c>
      <c r="J1806" t="str">
        <f t="shared" si="86"/>
        <v>Sprachenschlüssel</v>
      </c>
      <c r="K1806" t="b" cm="1">
        <f t="array" ref="K1806">COUNT(FIND({0,1,2,3,4,5,6,7,8,9},J1806))&gt;0</f>
        <v>0</v>
      </c>
    </row>
    <row r="1807" spans="1:11" x14ac:dyDescent="0.3">
      <c r="A1807" s="1" t="s">
        <v>4160</v>
      </c>
      <c r="B1807" t="s">
        <v>927</v>
      </c>
      <c r="C1807" t="s">
        <v>4161</v>
      </c>
      <c r="D1807">
        <v>1</v>
      </c>
      <c r="E1807" t="s">
        <v>766</v>
      </c>
      <c r="F1807">
        <f>LEN(C1807)-LEN(SUBSTITUTE(C1807,"-",))</f>
        <v>0</v>
      </c>
      <c r="G1807">
        <f t="shared" si="84"/>
        <v>0</v>
      </c>
      <c r="H1807" t="e">
        <f t="shared" si="85"/>
        <v>#VALUE!</v>
      </c>
      <c r="I1807" t="e">
        <f t="shared" si="86"/>
        <v>#VALUE!</v>
      </c>
      <c r="J1807" t="e">
        <f t="shared" si="86"/>
        <v>#VALUE!</v>
      </c>
      <c r="K1807" t="b" cm="1">
        <f t="array" ref="K1807">COUNT(FIND({0,1,2,3,4,5,6,7,8,9},J1807))&gt;0</f>
        <v>0</v>
      </c>
    </row>
    <row r="1808" spans="1:11" x14ac:dyDescent="0.3">
      <c r="A1808" s="1" t="s">
        <v>4162</v>
      </c>
      <c r="B1808" t="s">
        <v>927</v>
      </c>
      <c r="C1808" t="s">
        <v>169</v>
      </c>
      <c r="D1808">
        <v>1</v>
      </c>
      <c r="E1808" t="s">
        <v>766</v>
      </c>
      <c r="F1808">
        <f>LEN(C1808)-LEN(SUBSTITUTE(C1808,"-",))</f>
        <v>0</v>
      </c>
      <c r="G1808">
        <f t="shared" si="84"/>
        <v>0</v>
      </c>
      <c r="H1808" t="e">
        <f t="shared" si="85"/>
        <v>#VALUE!</v>
      </c>
      <c r="I1808" t="e">
        <f t="shared" si="86"/>
        <v>#VALUE!</v>
      </c>
      <c r="J1808" t="e">
        <f t="shared" si="86"/>
        <v>#VALUE!</v>
      </c>
      <c r="K1808" t="b" cm="1">
        <f t="array" ref="K1808">COUNT(FIND({0,1,2,3,4,5,6,7,8,9},J1808))&gt;0</f>
        <v>0</v>
      </c>
    </row>
    <row r="1809" spans="1:11" x14ac:dyDescent="0.3">
      <c r="A1809" s="1" t="s">
        <v>4163</v>
      </c>
      <c r="B1809" t="s">
        <v>927</v>
      </c>
      <c r="C1809" t="s">
        <v>4164</v>
      </c>
      <c r="D1809">
        <v>1</v>
      </c>
      <c r="E1809" t="s">
        <v>766</v>
      </c>
      <c r="F1809">
        <f>LEN(C1809)-LEN(SUBSTITUTE(C1809,"-",))</f>
        <v>0</v>
      </c>
      <c r="G1809">
        <f t="shared" si="84"/>
        <v>0</v>
      </c>
      <c r="H1809" t="e">
        <f t="shared" si="85"/>
        <v>#VALUE!</v>
      </c>
      <c r="I1809" t="e">
        <f t="shared" si="86"/>
        <v>#VALUE!</v>
      </c>
      <c r="J1809" t="e">
        <f t="shared" si="86"/>
        <v>#VALUE!</v>
      </c>
      <c r="K1809" t="b" cm="1">
        <f t="array" ref="K1809">COUNT(FIND({0,1,2,3,4,5,6,7,8,9},J1809))&gt;0</f>
        <v>0</v>
      </c>
    </row>
    <row r="1810" spans="1:11" x14ac:dyDescent="0.3">
      <c r="A1810" s="1" t="s">
        <v>4165</v>
      </c>
      <c r="B1810" t="s">
        <v>927</v>
      </c>
      <c r="C1810" t="s">
        <v>4166</v>
      </c>
      <c r="D1810">
        <v>1</v>
      </c>
      <c r="E1810" t="s">
        <v>766</v>
      </c>
      <c r="F1810">
        <f>LEN(C1810)-LEN(SUBSTITUTE(C1810,"-",))</f>
        <v>0</v>
      </c>
      <c r="G1810">
        <f t="shared" si="84"/>
        <v>0</v>
      </c>
      <c r="H1810" t="e">
        <f t="shared" si="85"/>
        <v>#VALUE!</v>
      </c>
      <c r="I1810" t="e">
        <f t="shared" si="86"/>
        <v>#VALUE!</v>
      </c>
      <c r="J1810" t="e">
        <f t="shared" si="86"/>
        <v>#VALUE!</v>
      </c>
      <c r="K1810" t="b" cm="1">
        <f t="array" ref="K1810">COUNT(FIND({0,1,2,3,4,5,6,7,8,9},J1810))&gt;0</f>
        <v>0</v>
      </c>
    </row>
    <row r="1811" spans="1:11" x14ac:dyDescent="0.3">
      <c r="A1811" s="1" t="s">
        <v>4167</v>
      </c>
      <c r="B1811" t="s">
        <v>927</v>
      </c>
      <c r="C1811" t="s">
        <v>4168</v>
      </c>
      <c r="D1811">
        <v>1</v>
      </c>
      <c r="E1811" t="s">
        <v>766</v>
      </c>
      <c r="F1811">
        <f>LEN(C1811)-LEN(SUBSTITUTE(C1811,"-",))</f>
        <v>0</v>
      </c>
      <c r="G1811">
        <f t="shared" si="84"/>
        <v>0</v>
      </c>
      <c r="H1811" t="e">
        <f t="shared" si="85"/>
        <v>#VALUE!</v>
      </c>
      <c r="I1811" t="e">
        <f t="shared" si="86"/>
        <v>#VALUE!</v>
      </c>
      <c r="J1811" t="e">
        <f t="shared" si="86"/>
        <v>#VALUE!</v>
      </c>
      <c r="K1811" t="b" cm="1">
        <f t="array" ref="K1811">COUNT(FIND({0,1,2,3,4,5,6,7,8,9},J1811))&gt;0</f>
        <v>0</v>
      </c>
    </row>
    <row r="1812" spans="1:11" x14ac:dyDescent="0.3">
      <c r="A1812" s="1" t="s">
        <v>4169</v>
      </c>
      <c r="B1812" t="s">
        <v>927</v>
      </c>
      <c r="C1812" t="s">
        <v>4170</v>
      </c>
      <c r="D1812">
        <v>1</v>
      </c>
      <c r="E1812" t="s">
        <v>766</v>
      </c>
      <c r="F1812">
        <f>LEN(C1812)-LEN(SUBSTITUTE(C1812,"-",))</f>
        <v>0</v>
      </c>
      <c r="G1812">
        <f t="shared" si="84"/>
        <v>0</v>
      </c>
      <c r="H1812" t="e">
        <f t="shared" si="85"/>
        <v>#VALUE!</v>
      </c>
      <c r="I1812" t="e">
        <f t="shared" si="86"/>
        <v>#VALUE!</v>
      </c>
      <c r="J1812" t="e">
        <f t="shared" si="86"/>
        <v>#VALUE!</v>
      </c>
      <c r="K1812" t="b" cm="1">
        <f t="array" ref="K1812">COUNT(FIND({0,1,2,3,4,5,6,7,8,9},J1812))&gt;0</f>
        <v>0</v>
      </c>
    </row>
    <row r="1813" spans="1:11" x14ac:dyDescent="0.3">
      <c r="A1813" s="1" t="s">
        <v>4171</v>
      </c>
      <c r="B1813" t="s">
        <v>927</v>
      </c>
      <c r="C1813" t="s">
        <v>4172</v>
      </c>
      <c r="D1813">
        <v>1</v>
      </c>
      <c r="E1813" t="s">
        <v>766</v>
      </c>
      <c r="F1813">
        <f>LEN(C1813)-LEN(SUBSTITUTE(C1813,"-",))</f>
        <v>0</v>
      </c>
      <c r="G1813">
        <f t="shared" si="84"/>
        <v>0</v>
      </c>
      <c r="H1813" t="e">
        <f t="shared" si="85"/>
        <v>#VALUE!</v>
      </c>
      <c r="I1813" t="e">
        <f t="shared" si="86"/>
        <v>#VALUE!</v>
      </c>
      <c r="J1813" t="e">
        <f t="shared" si="86"/>
        <v>#VALUE!</v>
      </c>
      <c r="K1813" t="b" cm="1">
        <f t="array" ref="K1813">COUNT(FIND({0,1,2,3,4,5,6,7,8,9},J1813))&gt;0</f>
        <v>0</v>
      </c>
    </row>
    <row r="1814" spans="1:11" x14ac:dyDescent="0.3">
      <c r="A1814" s="1" t="s">
        <v>4173</v>
      </c>
      <c r="B1814" t="s">
        <v>927</v>
      </c>
      <c r="C1814" t="s">
        <v>170</v>
      </c>
      <c r="D1814">
        <v>1</v>
      </c>
      <c r="E1814" t="s">
        <v>766</v>
      </c>
      <c r="F1814">
        <f>LEN(C1814)-LEN(SUBSTITUTE(C1814,"-",))</f>
        <v>0</v>
      </c>
      <c r="G1814">
        <f t="shared" si="84"/>
        <v>0</v>
      </c>
      <c r="H1814" t="e">
        <f t="shared" si="85"/>
        <v>#VALUE!</v>
      </c>
      <c r="I1814" t="e">
        <f t="shared" si="86"/>
        <v>#VALUE!</v>
      </c>
      <c r="J1814" t="e">
        <f t="shared" si="86"/>
        <v>#VALUE!</v>
      </c>
      <c r="K1814" t="b" cm="1">
        <f t="array" ref="K1814">COUNT(FIND({0,1,2,3,4,5,6,7,8,9},J1814))&gt;0</f>
        <v>0</v>
      </c>
    </row>
    <row r="1815" spans="1:11" x14ac:dyDescent="0.3">
      <c r="A1815" s="1" t="s">
        <v>4174</v>
      </c>
      <c r="B1815" t="s">
        <v>927</v>
      </c>
      <c r="C1815" t="s">
        <v>4175</v>
      </c>
      <c r="D1815">
        <v>1</v>
      </c>
      <c r="E1815" t="s">
        <v>766</v>
      </c>
      <c r="F1815">
        <f>LEN(C1815)-LEN(SUBSTITUTE(C1815,"-",))</f>
        <v>0</v>
      </c>
      <c r="G1815">
        <f t="shared" si="84"/>
        <v>0</v>
      </c>
      <c r="H1815" t="e">
        <f t="shared" si="85"/>
        <v>#VALUE!</v>
      </c>
      <c r="I1815" t="e">
        <f t="shared" si="86"/>
        <v>#VALUE!</v>
      </c>
      <c r="J1815" t="e">
        <f t="shared" si="86"/>
        <v>#VALUE!</v>
      </c>
      <c r="K1815" t="b" cm="1">
        <f t="array" ref="K1815">COUNT(FIND({0,1,2,3,4,5,6,7,8,9},J1815))&gt;0</f>
        <v>0</v>
      </c>
    </row>
    <row r="1816" spans="1:11" x14ac:dyDescent="0.3">
      <c r="A1816" s="1" t="s">
        <v>4176</v>
      </c>
      <c r="B1816" t="s">
        <v>927</v>
      </c>
      <c r="C1816" t="s">
        <v>4177</v>
      </c>
      <c r="D1816">
        <v>1</v>
      </c>
      <c r="E1816" t="s">
        <v>766</v>
      </c>
      <c r="F1816">
        <f>LEN(C1816)-LEN(SUBSTITUTE(C1816,"-",))</f>
        <v>0</v>
      </c>
      <c r="G1816">
        <f t="shared" si="84"/>
        <v>0</v>
      </c>
      <c r="H1816" t="e">
        <f t="shared" si="85"/>
        <v>#VALUE!</v>
      </c>
      <c r="I1816" t="e">
        <f t="shared" si="86"/>
        <v>#VALUE!</v>
      </c>
      <c r="J1816" t="e">
        <f t="shared" si="86"/>
        <v>#VALUE!</v>
      </c>
      <c r="K1816" t="b" cm="1">
        <f t="array" ref="K1816">COUNT(FIND({0,1,2,3,4,5,6,7,8,9},J1816))&gt;0</f>
        <v>0</v>
      </c>
    </row>
    <row r="1817" spans="1:11" x14ac:dyDescent="0.3">
      <c r="A1817" s="1" t="s">
        <v>4178</v>
      </c>
      <c r="B1817" t="s">
        <v>927</v>
      </c>
      <c r="C1817" t="s">
        <v>4179</v>
      </c>
      <c r="D1817">
        <v>1</v>
      </c>
      <c r="E1817" t="s">
        <v>766</v>
      </c>
      <c r="F1817">
        <f>LEN(C1817)-LEN(SUBSTITUTE(C1817,"-",))</f>
        <v>0</v>
      </c>
      <c r="G1817">
        <f t="shared" si="84"/>
        <v>0</v>
      </c>
      <c r="H1817" t="e">
        <f t="shared" si="85"/>
        <v>#VALUE!</v>
      </c>
      <c r="I1817" t="e">
        <f t="shared" si="86"/>
        <v>#VALUE!</v>
      </c>
      <c r="J1817" t="e">
        <f t="shared" si="86"/>
        <v>#VALUE!</v>
      </c>
      <c r="K1817" t="b" cm="1">
        <f t="array" ref="K1817">COUNT(FIND({0,1,2,3,4,5,6,7,8,9},J1817))&gt;0</f>
        <v>0</v>
      </c>
    </row>
    <row r="1818" spans="1:11" x14ac:dyDescent="0.3">
      <c r="A1818" s="1" t="s">
        <v>4180</v>
      </c>
      <c r="B1818" t="s">
        <v>927</v>
      </c>
      <c r="C1818" t="s">
        <v>4181</v>
      </c>
      <c r="D1818">
        <v>1</v>
      </c>
      <c r="E1818" t="s">
        <v>766</v>
      </c>
      <c r="F1818">
        <f>LEN(C1818)-LEN(SUBSTITUTE(C1818,"-",))</f>
        <v>0</v>
      </c>
      <c r="G1818">
        <f t="shared" si="84"/>
        <v>0</v>
      </c>
      <c r="H1818" t="e">
        <f t="shared" si="85"/>
        <v>#VALUE!</v>
      </c>
      <c r="I1818" t="e">
        <f t="shared" si="86"/>
        <v>#VALUE!</v>
      </c>
      <c r="J1818" t="e">
        <f t="shared" si="86"/>
        <v>#VALUE!</v>
      </c>
      <c r="K1818" t="b" cm="1">
        <f t="array" ref="K1818">COUNT(FIND({0,1,2,3,4,5,6,7,8,9},J1818))&gt;0</f>
        <v>0</v>
      </c>
    </row>
    <row r="1819" spans="1:11" x14ac:dyDescent="0.3">
      <c r="A1819" s="1" t="s">
        <v>4182</v>
      </c>
      <c r="B1819" t="s">
        <v>927</v>
      </c>
      <c r="C1819" t="s">
        <v>4183</v>
      </c>
      <c r="D1819">
        <v>1</v>
      </c>
      <c r="E1819" t="s">
        <v>766</v>
      </c>
      <c r="F1819">
        <f>LEN(C1819)-LEN(SUBSTITUTE(C1819,"-",))</f>
        <v>0</v>
      </c>
      <c r="G1819">
        <f t="shared" si="84"/>
        <v>0</v>
      </c>
      <c r="H1819" t="e">
        <f t="shared" si="85"/>
        <v>#VALUE!</v>
      </c>
      <c r="I1819" t="e">
        <f t="shared" si="86"/>
        <v>#VALUE!</v>
      </c>
      <c r="J1819" t="e">
        <f t="shared" si="86"/>
        <v>#VALUE!</v>
      </c>
      <c r="K1819" t="b" cm="1">
        <f t="array" ref="K1819">COUNT(FIND({0,1,2,3,4,5,6,7,8,9},J1819))&gt;0</f>
        <v>0</v>
      </c>
    </row>
    <row r="1820" spans="1:11" x14ac:dyDescent="0.3">
      <c r="A1820" s="1" t="s">
        <v>4184</v>
      </c>
      <c r="B1820" t="s">
        <v>927</v>
      </c>
      <c r="C1820" t="s">
        <v>171</v>
      </c>
      <c r="D1820">
        <v>1</v>
      </c>
      <c r="E1820" t="s">
        <v>766</v>
      </c>
      <c r="F1820">
        <f>LEN(C1820)-LEN(SUBSTITUTE(C1820,"-",))</f>
        <v>1</v>
      </c>
      <c r="G1820">
        <f t="shared" si="84"/>
        <v>1</v>
      </c>
      <c r="H1820" t="str">
        <f t="shared" si="85"/>
        <v xml:space="preserve"> Briefe</v>
      </c>
      <c r="I1820" t="e">
        <f t="shared" si="86"/>
        <v>#VALUE!</v>
      </c>
      <c r="J1820" t="str">
        <f t="shared" si="86"/>
        <v/>
      </c>
      <c r="K1820" t="b" cm="1">
        <f t="array" ref="K1820">COUNT(FIND({0,1,2,3,4,5,6,7,8,9},J1820))&gt;0</f>
        <v>0</v>
      </c>
    </row>
    <row r="1821" spans="1:11" x14ac:dyDescent="0.3">
      <c r="A1821" s="1" t="s">
        <v>4185</v>
      </c>
      <c r="B1821" t="s">
        <v>927</v>
      </c>
      <c r="C1821" t="s">
        <v>4186</v>
      </c>
      <c r="D1821">
        <v>1</v>
      </c>
      <c r="E1821" t="s">
        <v>766</v>
      </c>
      <c r="F1821">
        <f>LEN(C1821)-LEN(SUBSTITUTE(C1821,"-",))</f>
        <v>0</v>
      </c>
      <c r="G1821">
        <f t="shared" si="84"/>
        <v>0</v>
      </c>
      <c r="H1821" t="e">
        <f t="shared" si="85"/>
        <v>#VALUE!</v>
      </c>
      <c r="I1821" t="e">
        <f t="shared" si="86"/>
        <v>#VALUE!</v>
      </c>
      <c r="J1821" t="e">
        <f t="shared" si="86"/>
        <v>#VALUE!</v>
      </c>
      <c r="K1821" t="b" cm="1">
        <f t="array" ref="K1821">COUNT(FIND({0,1,2,3,4,5,6,7,8,9},J1821))&gt;0</f>
        <v>0</v>
      </c>
    </row>
    <row r="1822" spans="1:11" x14ac:dyDescent="0.3">
      <c r="A1822" s="1" t="s">
        <v>4187</v>
      </c>
      <c r="B1822" t="s">
        <v>927</v>
      </c>
      <c r="C1822" t="s">
        <v>4188</v>
      </c>
      <c r="D1822">
        <v>1</v>
      </c>
      <c r="E1822" t="s">
        <v>766</v>
      </c>
      <c r="F1822">
        <f>LEN(C1822)-LEN(SUBSTITUTE(C1822,"-",))</f>
        <v>0</v>
      </c>
      <c r="G1822">
        <f t="shared" si="84"/>
        <v>0</v>
      </c>
      <c r="H1822" t="e">
        <f t="shared" si="85"/>
        <v>#VALUE!</v>
      </c>
      <c r="I1822" t="e">
        <f t="shared" si="86"/>
        <v>#VALUE!</v>
      </c>
      <c r="J1822" t="e">
        <f t="shared" si="86"/>
        <v>#VALUE!</v>
      </c>
      <c r="K1822" t="b" cm="1">
        <f t="array" ref="K1822">COUNT(FIND({0,1,2,3,4,5,6,7,8,9},J1822))&gt;0</f>
        <v>0</v>
      </c>
    </row>
    <row r="1823" spans="1:11" x14ac:dyDescent="0.3">
      <c r="A1823" s="1" t="s">
        <v>4189</v>
      </c>
      <c r="B1823" t="s">
        <v>927</v>
      </c>
      <c r="C1823" t="s">
        <v>4190</v>
      </c>
      <c r="D1823">
        <v>1</v>
      </c>
      <c r="E1823" t="s">
        <v>766</v>
      </c>
      <c r="F1823">
        <f>LEN(C1823)-LEN(SUBSTITUTE(C1823,"-",))</f>
        <v>2</v>
      </c>
      <c r="G1823">
        <f t="shared" si="84"/>
        <v>2</v>
      </c>
      <c r="H1823" t="str">
        <f t="shared" si="85"/>
        <v xml:space="preserve"> Art. 301028002</v>
      </c>
      <c r="I1823" t="e">
        <f t="shared" si="86"/>
        <v>#VALUE!</v>
      </c>
      <c r="J1823" t="str">
        <f t="shared" si="86"/>
        <v/>
      </c>
      <c r="K1823" t="b" cm="1">
        <f t="array" ref="K1823">COUNT(FIND({0,1,2,3,4,5,6,7,8,9},J1823))&gt;0</f>
        <v>0</v>
      </c>
    </row>
    <row r="1824" spans="1:11" x14ac:dyDescent="0.3">
      <c r="A1824" s="1" t="s">
        <v>4191</v>
      </c>
      <c r="B1824" t="s">
        <v>927</v>
      </c>
      <c r="C1824" t="s">
        <v>4192</v>
      </c>
      <c r="D1824">
        <v>1</v>
      </c>
      <c r="E1824" t="s">
        <v>766</v>
      </c>
      <c r="F1824">
        <f>LEN(C1824)-LEN(SUBSTITUTE(C1824,"-",))</f>
        <v>1</v>
      </c>
      <c r="G1824">
        <f t="shared" si="84"/>
        <v>1</v>
      </c>
      <c r="H1824" t="str">
        <f t="shared" si="85"/>
        <v xml:space="preserve"> keine V1 Verteilung möglich</v>
      </c>
      <c r="I1824" t="e">
        <f t="shared" si="86"/>
        <v>#VALUE!</v>
      </c>
      <c r="J1824" t="str">
        <f t="shared" si="86"/>
        <v/>
      </c>
      <c r="K1824" t="b" cm="1">
        <f t="array" ref="K1824">COUNT(FIND({0,1,2,3,4,5,6,7,8,9},J1824))&gt;0</f>
        <v>0</v>
      </c>
    </row>
    <row r="1825" spans="1:11" x14ac:dyDescent="0.3">
      <c r="A1825" s="1" t="s">
        <v>4193</v>
      </c>
      <c r="B1825" t="s">
        <v>927</v>
      </c>
      <c r="C1825" t="s">
        <v>172</v>
      </c>
      <c r="D1825">
        <v>1</v>
      </c>
      <c r="E1825" t="s">
        <v>766</v>
      </c>
      <c r="F1825">
        <f>LEN(C1825)-LEN(SUBSTITUTE(C1825,"-",))</f>
        <v>0</v>
      </c>
      <c r="G1825">
        <f t="shared" si="84"/>
        <v>0</v>
      </c>
      <c r="H1825" t="e">
        <f t="shared" si="85"/>
        <v>#VALUE!</v>
      </c>
      <c r="I1825" t="e">
        <f t="shared" si="86"/>
        <v>#VALUE!</v>
      </c>
      <c r="J1825" t="e">
        <f t="shared" si="86"/>
        <v>#VALUE!</v>
      </c>
      <c r="K1825" t="b" cm="1">
        <f t="array" ref="K1825">COUNT(FIND({0,1,2,3,4,5,6,7,8,9},J1825))&gt;0</f>
        <v>0</v>
      </c>
    </row>
    <row r="1826" spans="1:11" x14ac:dyDescent="0.3">
      <c r="A1826" s="1" t="s">
        <v>4194</v>
      </c>
      <c r="B1826" t="s">
        <v>927</v>
      </c>
      <c r="C1826" t="s">
        <v>4195</v>
      </c>
      <c r="D1826">
        <v>1</v>
      </c>
      <c r="E1826" t="s">
        <v>766</v>
      </c>
      <c r="F1826">
        <f>LEN(C1826)-LEN(SUBSTITUTE(C1826,"-",))</f>
        <v>0</v>
      </c>
      <c r="G1826">
        <f t="shared" si="84"/>
        <v>0</v>
      </c>
      <c r="H1826" t="e">
        <f t="shared" si="85"/>
        <v>#VALUE!</v>
      </c>
      <c r="I1826" t="e">
        <f t="shared" si="86"/>
        <v>#VALUE!</v>
      </c>
      <c r="J1826" t="e">
        <f t="shared" si="86"/>
        <v>#VALUE!</v>
      </c>
      <c r="K1826" t="b" cm="1">
        <f t="array" ref="K1826">COUNT(FIND({0,1,2,3,4,5,6,7,8,9},J1826))&gt;0</f>
        <v>0</v>
      </c>
    </row>
    <row r="1827" spans="1:11" x14ac:dyDescent="0.3">
      <c r="A1827" s="1" t="s">
        <v>4196</v>
      </c>
      <c r="B1827" t="s">
        <v>927</v>
      </c>
      <c r="C1827" t="s">
        <v>4197</v>
      </c>
      <c r="D1827">
        <v>1</v>
      </c>
      <c r="E1827" t="s">
        <v>766</v>
      </c>
      <c r="F1827">
        <f>LEN(C1827)-LEN(SUBSTITUTE(C1827,"-",))</f>
        <v>1</v>
      </c>
      <c r="G1827">
        <f t="shared" si="84"/>
        <v>1</v>
      </c>
      <c r="H1827" t="str">
        <f t="shared" si="85"/>
        <v xml:space="preserve"> Verfügbarkeitsanzeige für LF Termine Standard anpass</v>
      </c>
      <c r="I1827" t="e">
        <f t="shared" si="86"/>
        <v>#VALUE!</v>
      </c>
      <c r="J1827" t="str">
        <f t="shared" si="86"/>
        <v/>
      </c>
      <c r="K1827" t="b" cm="1">
        <f t="array" ref="K1827">COUNT(FIND({0,1,2,3,4,5,6,7,8,9},J1827))&gt;0</f>
        <v>0</v>
      </c>
    </row>
    <row r="1828" spans="1:11" x14ac:dyDescent="0.3">
      <c r="A1828" s="1" t="s">
        <v>4198</v>
      </c>
      <c r="B1828" t="s">
        <v>927</v>
      </c>
      <c r="C1828" t="s">
        <v>4199</v>
      </c>
      <c r="D1828">
        <v>1</v>
      </c>
      <c r="E1828" t="s">
        <v>766</v>
      </c>
      <c r="F1828">
        <f>LEN(C1828)-LEN(SUBSTITUTE(C1828,"-",))</f>
        <v>1</v>
      </c>
      <c r="G1828">
        <f t="shared" si="84"/>
        <v>1</v>
      </c>
      <c r="H1828" t="str">
        <f t="shared" si="85"/>
        <v>Upload Prozess im Onlineshop</v>
      </c>
      <c r="I1828" t="e">
        <f t="shared" si="86"/>
        <v>#VALUE!</v>
      </c>
      <c r="J1828" t="str">
        <f t="shared" si="86"/>
        <v>Upload</v>
      </c>
      <c r="K1828" t="b" cm="1">
        <f t="array" ref="K1828">COUNT(FIND({0,1,2,3,4,5,6,7,8,9},J1828))&gt;0</f>
        <v>0</v>
      </c>
    </row>
    <row r="1829" spans="1:11" x14ac:dyDescent="0.3">
      <c r="A1829" s="1" t="s">
        <v>4200</v>
      </c>
      <c r="B1829" t="s">
        <v>927</v>
      </c>
      <c r="C1829" t="s">
        <v>4201</v>
      </c>
      <c r="D1829">
        <v>1</v>
      </c>
      <c r="E1829" t="s">
        <v>766</v>
      </c>
      <c r="F1829">
        <f>LEN(C1829)-LEN(SUBSTITUTE(C1829,"-",))</f>
        <v>0</v>
      </c>
      <c r="G1829">
        <f t="shared" si="84"/>
        <v>0</v>
      </c>
      <c r="H1829" t="e">
        <f t="shared" si="85"/>
        <v>#VALUE!</v>
      </c>
      <c r="I1829" t="e">
        <f t="shared" si="86"/>
        <v>#VALUE!</v>
      </c>
      <c r="J1829" t="e">
        <f t="shared" si="86"/>
        <v>#VALUE!</v>
      </c>
      <c r="K1829" t="b" cm="1">
        <f t="array" ref="K1829">COUNT(FIND({0,1,2,3,4,5,6,7,8,9},J1829))&gt;0</f>
        <v>0</v>
      </c>
    </row>
    <row r="1830" spans="1:11" x14ac:dyDescent="0.3">
      <c r="A1830" s="1" t="s">
        <v>4202</v>
      </c>
      <c r="B1830" t="s">
        <v>927</v>
      </c>
      <c r="C1830" t="s">
        <v>4203</v>
      </c>
      <c r="D1830">
        <v>1</v>
      </c>
      <c r="E1830" t="s">
        <v>766</v>
      </c>
      <c r="F1830">
        <f>LEN(C1830)-LEN(SUBSTITUTE(C1830,"-",))</f>
        <v>0</v>
      </c>
      <c r="G1830">
        <f t="shared" si="84"/>
        <v>0</v>
      </c>
      <c r="H1830" t="e">
        <f t="shared" si="85"/>
        <v>#VALUE!</v>
      </c>
      <c r="I1830" t="e">
        <f t="shared" si="86"/>
        <v>#VALUE!</v>
      </c>
      <c r="J1830" t="e">
        <f t="shared" si="86"/>
        <v>#VALUE!</v>
      </c>
      <c r="K1830" t="b" cm="1">
        <f t="array" ref="K1830">COUNT(FIND({0,1,2,3,4,5,6,7,8,9},J1830))&gt;0</f>
        <v>0</v>
      </c>
    </row>
    <row r="1831" spans="1:11" x14ac:dyDescent="0.3">
      <c r="A1831" s="1" t="s">
        <v>4204</v>
      </c>
      <c r="B1831" t="s">
        <v>927</v>
      </c>
      <c r="C1831" t="s">
        <v>4205</v>
      </c>
      <c r="D1831">
        <v>1</v>
      </c>
      <c r="E1831" t="s">
        <v>766</v>
      </c>
      <c r="F1831">
        <f>LEN(C1831)-LEN(SUBSTITUTE(C1831,"-",))</f>
        <v>0</v>
      </c>
      <c r="G1831">
        <f t="shared" si="84"/>
        <v>0</v>
      </c>
      <c r="H1831" t="e">
        <f t="shared" si="85"/>
        <v>#VALUE!</v>
      </c>
      <c r="I1831" t="e">
        <f t="shared" si="86"/>
        <v>#VALUE!</v>
      </c>
      <c r="J1831" t="e">
        <f t="shared" si="86"/>
        <v>#VALUE!</v>
      </c>
      <c r="K1831" t="b" cm="1">
        <f t="array" ref="K1831">COUNT(FIND({0,1,2,3,4,5,6,7,8,9},J1831))&gt;0</f>
        <v>0</v>
      </c>
    </row>
    <row r="1832" spans="1:11" x14ac:dyDescent="0.3">
      <c r="A1832" s="1" t="s">
        <v>4206</v>
      </c>
      <c r="B1832" t="s">
        <v>927</v>
      </c>
      <c r="C1832" t="s">
        <v>4207</v>
      </c>
      <c r="D1832">
        <v>1</v>
      </c>
      <c r="E1832" t="s">
        <v>766</v>
      </c>
      <c r="F1832">
        <f>LEN(C1832)-LEN(SUBSTITUTE(C1832,"-",))</f>
        <v>2</v>
      </c>
      <c r="G1832">
        <f t="shared" si="84"/>
        <v>2</v>
      </c>
      <c r="H1832" t="str">
        <f t="shared" si="85"/>
        <v xml:space="preserve"> Exportauftrag Aktionscode</v>
      </c>
      <c r="I1832" t="e">
        <f t="shared" si="86"/>
        <v>#VALUE!</v>
      </c>
      <c r="J1832" t="str">
        <f t="shared" si="86"/>
        <v/>
      </c>
      <c r="K1832" t="b" cm="1">
        <f t="array" ref="K1832">COUNT(FIND({0,1,2,3,4,5,6,7,8,9},J1832))&gt;0</f>
        <v>0</v>
      </c>
    </row>
    <row r="1833" spans="1:11" x14ac:dyDescent="0.3">
      <c r="A1833" s="1" t="s">
        <v>4208</v>
      </c>
      <c r="B1833" t="s">
        <v>927</v>
      </c>
      <c r="C1833" t="s">
        <v>173</v>
      </c>
      <c r="D1833">
        <v>1</v>
      </c>
      <c r="E1833" t="s">
        <v>766</v>
      </c>
      <c r="F1833">
        <f>LEN(C1833)-LEN(SUBSTITUTE(C1833,"-",))</f>
        <v>0</v>
      </c>
      <c r="G1833">
        <f t="shared" si="84"/>
        <v>0</v>
      </c>
      <c r="H1833" t="e">
        <f t="shared" si="85"/>
        <v>#VALUE!</v>
      </c>
      <c r="I1833" t="e">
        <f t="shared" si="86"/>
        <v>#VALUE!</v>
      </c>
      <c r="J1833" t="e">
        <f t="shared" si="86"/>
        <v>#VALUE!</v>
      </c>
      <c r="K1833" t="b" cm="1">
        <f t="array" ref="K1833">COUNT(FIND({0,1,2,3,4,5,6,7,8,9},J1833))&gt;0</f>
        <v>0</v>
      </c>
    </row>
    <row r="1834" spans="1:11" x14ac:dyDescent="0.3">
      <c r="A1834" s="1" t="s">
        <v>4209</v>
      </c>
      <c r="B1834" t="s">
        <v>927</v>
      </c>
      <c r="C1834" t="s">
        <v>4210</v>
      </c>
      <c r="D1834">
        <v>1</v>
      </c>
      <c r="E1834" t="s">
        <v>766</v>
      </c>
      <c r="F1834">
        <f>LEN(C1834)-LEN(SUBSTITUTE(C1834,"-",))</f>
        <v>1</v>
      </c>
      <c r="G1834">
        <f t="shared" si="84"/>
        <v>1</v>
      </c>
      <c r="H1834" t="str">
        <f t="shared" si="85"/>
        <v xml:space="preserve"> Die Bestellung kann nicht registriert werden</v>
      </c>
      <c r="I1834" t="e">
        <f t="shared" si="86"/>
        <v>#VALUE!</v>
      </c>
      <c r="J1834" t="str">
        <f t="shared" si="86"/>
        <v/>
      </c>
      <c r="K1834" t="b" cm="1">
        <f t="array" ref="K1834">COUNT(FIND({0,1,2,3,4,5,6,7,8,9},J1834))&gt;0</f>
        <v>0</v>
      </c>
    </row>
    <row r="1835" spans="1:11" x14ac:dyDescent="0.3">
      <c r="A1835" s="1" t="s">
        <v>4211</v>
      </c>
      <c r="B1835" t="s">
        <v>927</v>
      </c>
      <c r="C1835" t="s">
        <v>4212</v>
      </c>
      <c r="D1835">
        <v>1</v>
      </c>
      <c r="E1835" t="s">
        <v>766</v>
      </c>
      <c r="F1835">
        <f>LEN(C1835)-LEN(SUBSTITUTE(C1835,"-",))</f>
        <v>0</v>
      </c>
      <c r="G1835">
        <f t="shared" si="84"/>
        <v>0</v>
      </c>
      <c r="H1835" t="e">
        <f t="shared" si="85"/>
        <v>#VALUE!</v>
      </c>
      <c r="I1835" t="e">
        <f t="shared" si="86"/>
        <v>#VALUE!</v>
      </c>
      <c r="J1835" t="e">
        <f t="shared" si="86"/>
        <v>#VALUE!</v>
      </c>
      <c r="K1835" t="b" cm="1">
        <f t="array" ref="K1835">COUNT(FIND({0,1,2,3,4,5,6,7,8,9},J1835))&gt;0</f>
        <v>0</v>
      </c>
    </row>
    <row r="1836" spans="1:11" x14ac:dyDescent="0.3">
      <c r="A1836" s="1" t="s">
        <v>4213</v>
      </c>
      <c r="B1836" t="s">
        <v>927</v>
      </c>
      <c r="C1836" t="s">
        <v>4214</v>
      </c>
      <c r="D1836">
        <v>1</v>
      </c>
      <c r="E1836" t="s">
        <v>766</v>
      </c>
      <c r="F1836">
        <f>LEN(C1836)-LEN(SUBSTITUTE(C1836,"-",))</f>
        <v>0</v>
      </c>
      <c r="G1836">
        <f t="shared" si="84"/>
        <v>0</v>
      </c>
      <c r="H1836" t="e">
        <f t="shared" si="85"/>
        <v>#VALUE!</v>
      </c>
      <c r="I1836" t="e">
        <f t="shared" si="86"/>
        <v>#VALUE!</v>
      </c>
      <c r="J1836" t="e">
        <f t="shared" si="86"/>
        <v>#VALUE!</v>
      </c>
      <c r="K1836" t="b" cm="1">
        <f t="array" ref="K1836">COUNT(FIND({0,1,2,3,4,5,6,7,8,9},J1836))&gt;0</f>
        <v>0</v>
      </c>
    </row>
    <row r="1837" spans="1:11" x14ac:dyDescent="0.3">
      <c r="A1837" s="1" t="s">
        <v>4215</v>
      </c>
      <c r="B1837" t="s">
        <v>927</v>
      </c>
      <c r="C1837" t="s">
        <v>4216</v>
      </c>
      <c r="D1837">
        <v>1</v>
      </c>
      <c r="E1837" t="s">
        <v>766</v>
      </c>
      <c r="F1837">
        <f>LEN(C1837)-LEN(SUBSTITUTE(C1837,"-",))</f>
        <v>0</v>
      </c>
      <c r="G1837">
        <f t="shared" si="84"/>
        <v>0</v>
      </c>
      <c r="H1837" t="e">
        <f t="shared" si="85"/>
        <v>#VALUE!</v>
      </c>
      <c r="I1837" t="e">
        <f t="shared" si="86"/>
        <v>#VALUE!</v>
      </c>
      <c r="J1837" t="e">
        <f t="shared" si="86"/>
        <v>#VALUE!</v>
      </c>
      <c r="K1837" t="b" cm="1">
        <f t="array" ref="K1837">COUNT(FIND({0,1,2,3,4,5,6,7,8,9},J1837))&gt;0</f>
        <v>0</v>
      </c>
    </row>
    <row r="1838" spans="1:11" x14ac:dyDescent="0.3">
      <c r="A1838" s="1" t="s">
        <v>4217</v>
      </c>
      <c r="B1838" t="s">
        <v>927</v>
      </c>
      <c r="C1838" t="s">
        <v>4218</v>
      </c>
      <c r="D1838">
        <v>1</v>
      </c>
      <c r="E1838" t="s">
        <v>766</v>
      </c>
      <c r="F1838">
        <f>LEN(C1838)-LEN(SUBSTITUTE(C1838,"-",))</f>
        <v>1</v>
      </c>
      <c r="G1838">
        <f t="shared" si="84"/>
        <v>1</v>
      </c>
      <c r="H1838" t="str">
        <f t="shared" si="85"/>
        <v>System</v>
      </c>
      <c r="I1838" t="e">
        <f t="shared" si="86"/>
        <v>#VALUE!</v>
      </c>
      <c r="J1838" t="e">
        <f t="shared" si="86"/>
        <v>#VALUE!</v>
      </c>
      <c r="K1838" t="b" cm="1">
        <f t="array" ref="K1838">COUNT(FIND({0,1,2,3,4,5,6,7,8,9},J1838))&gt;0</f>
        <v>0</v>
      </c>
    </row>
    <row r="1839" spans="1:11" x14ac:dyDescent="0.3">
      <c r="A1839" s="1" t="s">
        <v>4219</v>
      </c>
      <c r="B1839" t="s">
        <v>927</v>
      </c>
      <c r="C1839" t="s">
        <v>4220</v>
      </c>
      <c r="D1839">
        <v>1</v>
      </c>
      <c r="E1839" t="s">
        <v>766</v>
      </c>
      <c r="F1839">
        <f>LEN(C1839)-LEN(SUBSTITUTE(C1839,"-",))</f>
        <v>1</v>
      </c>
      <c r="G1839">
        <f t="shared" si="84"/>
        <v>1</v>
      </c>
      <c r="H1839" t="str">
        <f t="shared" si="85"/>
        <v xml:space="preserve"> Lieferanschrift bzw. Änderung der Anschrift Shop</v>
      </c>
      <c r="I1839" t="e">
        <f t="shared" si="86"/>
        <v>#VALUE!</v>
      </c>
      <c r="J1839" t="str">
        <f t="shared" si="86"/>
        <v/>
      </c>
      <c r="K1839" t="b" cm="1">
        <f t="array" ref="K1839">COUNT(FIND({0,1,2,3,4,5,6,7,8,9},J1839))&gt;0</f>
        <v>0</v>
      </c>
    </row>
    <row r="1840" spans="1:11" x14ac:dyDescent="0.3">
      <c r="A1840" s="1" t="s">
        <v>4221</v>
      </c>
      <c r="B1840" t="s">
        <v>927</v>
      </c>
      <c r="C1840" t="s">
        <v>4222</v>
      </c>
      <c r="D1840">
        <v>1</v>
      </c>
      <c r="E1840" t="s">
        <v>766</v>
      </c>
      <c r="F1840">
        <f>LEN(C1840)-LEN(SUBSTITUTE(C1840,"-",))</f>
        <v>0</v>
      </c>
      <c r="G1840">
        <f t="shared" si="84"/>
        <v>0</v>
      </c>
      <c r="H1840" t="e">
        <f t="shared" si="85"/>
        <v>#VALUE!</v>
      </c>
      <c r="I1840" t="e">
        <f t="shared" si="86"/>
        <v>#VALUE!</v>
      </c>
      <c r="J1840" t="e">
        <f t="shared" si="86"/>
        <v>#VALUE!</v>
      </c>
      <c r="K1840" t="b" cm="1">
        <f t="array" ref="K1840">COUNT(FIND({0,1,2,3,4,5,6,7,8,9},J1840))&gt;0</f>
        <v>0</v>
      </c>
    </row>
    <row r="1841" spans="1:11" x14ac:dyDescent="0.3">
      <c r="A1841" s="1" t="s">
        <v>4223</v>
      </c>
      <c r="B1841" t="s">
        <v>927</v>
      </c>
      <c r="C1841" t="s">
        <v>4224</v>
      </c>
      <c r="D1841">
        <v>1</v>
      </c>
      <c r="E1841" t="s">
        <v>766</v>
      </c>
      <c r="F1841">
        <f>LEN(C1841)-LEN(SUBSTITUTE(C1841,"-",))</f>
        <v>1</v>
      </c>
      <c r="G1841">
        <f t="shared" si="84"/>
        <v>1</v>
      </c>
      <c r="H1841" t="str">
        <f t="shared" si="85"/>
        <v>ID Art. 2007730</v>
      </c>
      <c r="I1841" t="e">
        <f t="shared" si="86"/>
        <v>#VALUE!</v>
      </c>
      <c r="J1841" t="str">
        <f t="shared" si="86"/>
        <v>ID</v>
      </c>
      <c r="K1841" t="b" cm="1">
        <f t="array" ref="K1841">COUNT(FIND({0,1,2,3,4,5,6,7,8,9},J1841))&gt;0</f>
        <v>0</v>
      </c>
    </row>
    <row r="1842" spans="1:11" x14ac:dyDescent="0.3">
      <c r="A1842" s="1" t="s">
        <v>4225</v>
      </c>
      <c r="B1842" t="s">
        <v>927</v>
      </c>
      <c r="C1842" t="s">
        <v>4226</v>
      </c>
      <c r="D1842">
        <v>1</v>
      </c>
      <c r="E1842" t="s">
        <v>766</v>
      </c>
      <c r="F1842">
        <f>LEN(C1842)-LEN(SUBSTITUTE(C1842,"-",))</f>
        <v>0</v>
      </c>
      <c r="G1842">
        <f t="shared" si="84"/>
        <v>0</v>
      </c>
      <c r="H1842" t="e">
        <f t="shared" si="85"/>
        <v>#VALUE!</v>
      </c>
      <c r="I1842" t="e">
        <f t="shared" si="86"/>
        <v>#VALUE!</v>
      </c>
      <c r="J1842" t="e">
        <f t="shared" si="86"/>
        <v>#VALUE!</v>
      </c>
      <c r="K1842" t="b" cm="1">
        <f t="array" ref="K1842">COUNT(FIND({0,1,2,3,4,5,6,7,8,9},J1842))&gt;0</f>
        <v>0</v>
      </c>
    </row>
    <row r="1843" spans="1:11" x14ac:dyDescent="0.3">
      <c r="A1843" s="1" t="s">
        <v>4227</v>
      </c>
      <c r="B1843" t="s">
        <v>927</v>
      </c>
      <c r="C1843" t="s">
        <v>4228</v>
      </c>
      <c r="D1843">
        <v>1</v>
      </c>
      <c r="E1843" t="s">
        <v>766</v>
      </c>
      <c r="F1843">
        <f>LEN(C1843)-LEN(SUBSTITUTE(C1843,"-",))</f>
        <v>0</v>
      </c>
      <c r="G1843">
        <f t="shared" si="84"/>
        <v>0</v>
      </c>
      <c r="H1843" t="e">
        <f t="shared" si="85"/>
        <v>#VALUE!</v>
      </c>
      <c r="I1843" t="e">
        <f t="shared" si="86"/>
        <v>#VALUE!</v>
      </c>
      <c r="J1843" t="e">
        <f t="shared" si="86"/>
        <v>#VALUE!</v>
      </c>
      <c r="K1843" t="b" cm="1">
        <f t="array" ref="K1843">COUNT(FIND({0,1,2,3,4,5,6,7,8,9},J1843))&gt;0</f>
        <v>0</v>
      </c>
    </row>
    <row r="1844" spans="1:11" x14ac:dyDescent="0.3">
      <c r="A1844" s="1" t="s">
        <v>4229</v>
      </c>
      <c r="B1844" t="s">
        <v>927</v>
      </c>
      <c r="C1844" t="s">
        <v>4230</v>
      </c>
      <c r="D1844">
        <v>1</v>
      </c>
      <c r="E1844" t="s">
        <v>766</v>
      </c>
      <c r="F1844">
        <f>LEN(C1844)-LEN(SUBSTITUTE(C1844,"-",))</f>
        <v>0</v>
      </c>
      <c r="G1844">
        <f t="shared" si="84"/>
        <v>0</v>
      </c>
      <c r="H1844" t="e">
        <f t="shared" si="85"/>
        <v>#VALUE!</v>
      </c>
      <c r="I1844" t="e">
        <f t="shared" si="86"/>
        <v>#VALUE!</v>
      </c>
      <c r="J1844" t="e">
        <f t="shared" si="86"/>
        <v>#VALUE!</v>
      </c>
      <c r="K1844" t="b" cm="1">
        <f t="array" ref="K1844">COUNT(FIND({0,1,2,3,4,5,6,7,8,9},J1844))&gt;0</f>
        <v>0</v>
      </c>
    </row>
    <row r="1845" spans="1:11" x14ac:dyDescent="0.3">
      <c r="A1845" s="1" t="s">
        <v>4231</v>
      </c>
      <c r="B1845" t="s">
        <v>927</v>
      </c>
      <c r="C1845" t="s">
        <v>4232</v>
      </c>
      <c r="D1845">
        <v>1</v>
      </c>
      <c r="E1845" t="s">
        <v>766</v>
      </c>
      <c r="F1845">
        <f>LEN(C1845)-LEN(SUBSTITUTE(C1845,"-",))</f>
        <v>0</v>
      </c>
      <c r="G1845">
        <f t="shared" si="84"/>
        <v>0</v>
      </c>
      <c r="H1845" t="e">
        <f t="shared" si="85"/>
        <v>#VALUE!</v>
      </c>
      <c r="I1845" t="e">
        <f t="shared" si="86"/>
        <v>#VALUE!</v>
      </c>
      <c r="J1845" t="e">
        <f t="shared" si="86"/>
        <v>#VALUE!</v>
      </c>
      <c r="K1845" t="b" cm="1">
        <f t="array" ref="K1845">COUNT(FIND({0,1,2,3,4,5,6,7,8,9},J1845))&gt;0</f>
        <v>0</v>
      </c>
    </row>
    <row r="1846" spans="1:11" x14ac:dyDescent="0.3">
      <c r="A1846" s="1" t="s">
        <v>4233</v>
      </c>
      <c r="B1846" t="s">
        <v>927</v>
      </c>
      <c r="C1846" t="s">
        <v>4234</v>
      </c>
      <c r="D1846">
        <v>1</v>
      </c>
      <c r="E1846" t="s">
        <v>766</v>
      </c>
      <c r="F1846">
        <f>LEN(C1846)-LEN(SUBSTITUTE(C1846,"-",))</f>
        <v>0</v>
      </c>
      <c r="G1846">
        <f t="shared" si="84"/>
        <v>0</v>
      </c>
      <c r="H1846" t="e">
        <f t="shared" si="85"/>
        <v>#VALUE!</v>
      </c>
      <c r="I1846" t="e">
        <f t="shared" si="86"/>
        <v>#VALUE!</v>
      </c>
      <c r="J1846" t="e">
        <f t="shared" si="86"/>
        <v>#VALUE!</v>
      </c>
      <c r="K1846" t="b" cm="1">
        <f t="array" ref="K1846">COUNT(FIND({0,1,2,3,4,5,6,7,8,9},J1846))&gt;0</f>
        <v>0</v>
      </c>
    </row>
    <row r="1847" spans="1:11" x14ac:dyDescent="0.3">
      <c r="A1847" s="1" t="s">
        <v>4235</v>
      </c>
      <c r="B1847" t="s">
        <v>927</v>
      </c>
      <c r="C1847" t="s">
        <v>175</v>
      </c>
      <c r="D1847">
        <v>1</v>
      </c>
      <c r="E1847" t="s">
        <v>766</v>
      </c>
      <c r="F1847">
        <f>LEN(C1847)-LEN(SUBSTITUTE(C1847,"-",))</f>
        <v>1</v>
      </c>
      <c r="G1847">
        <f t="shared" si="84"/>
        <v>1</v>
      </c>
      <c r="H1847" t="str">
        <f t="shared" si="85"/>
        <v xml:space="preserve"> Ankauf freie Ware</v>
      </c>
      <c r="I1847" t="e">
        <f t="shared" si="86"/>
        <v>#VALUE!</v>
      </c>
      <c r="J1847" t="str">
        <f t="shared" si="86"/>
        <v/>
      </c>
      <c r="K1847" t="b" cm="1">
        <f t="array" ref="K1847">COUNT(FIND({0,1,2,3,4,5,6,7,8,9},J1847))&gt;0</f>
        <v>0</v>
      </c>
    </row>
    <row r="1848" spans="1:11" x14ac:dyDescent="0.3">
      <c r="A1848" s="1" t="s">
        <v>4236</v>
      </c>
      <c r="B1848" t="s">
        <v>927</v>
      </c>
      <c r="C1848" t="s">
        <v>4237</v>
      </c>
      <c r="D1848">
        <v>1</v>
      </c>
      <c r="E1848" t="s">
        <v>766</v>
      </c>
      <c r="F1848">
        <f>LEN(C1848)-LEN(SUBSTITUTE(C1848,"-",))</f>
        <v>0</v>
      </c>
      <c r="G1848">
        <f t="shared" si="84"/>
        <v>0</v>
      </c>
      <c r="H1848" t="e">
        <f t="shared" si="85"/>
        <v>#VALUE!</v>
      </c>
      <c r="I1848" t="e">
        <f t="shared" si="86"/>
        <v>#VALUE!</v>
      </c>
      <c r="J1848" t="e">
        <f t="shared" si="86"/>
        <v>#VALUE!</v>
      </c>
      <c r="K1848" t="b" cm="1">
        <f t="array" ref="K1848">COUNT(FIND({0,1,2,3,4,5,6,7,8,9},J1848))&gt;0</f>
        <v>0</v>
      </c>
    </row>
    <row r="1849" spans="1:11" x14ac:dyDescent="0.3">
      <c r="A1849" s="1" t="s">
        <v>4238</v>
      </c>
      <c r="B1849" t="s">
        <v>927</v>
      </c>
      <c r="C1849" t="s">
        <v>176</v>
      </c>
      <c r="D1849">
        <v>1</v>
      </c>
      <c r="E1849" t="s">
        <v>766</v>
      </c>
      <c r="F1849">
        <f>LEN(C1849)-LEN(SUBSTITUTE(C1849,"-",))</f>
        <v>1</v>
      </c>
      <c r="G1849">
        <f t="shared" si="84"/>
        <v>1</v>
      </c>
      <c r="H1849" t="str">
        <f t="shared" si="85"/>
        <v xml:space="preserve"> Spartenhierarchie</v>
      </c>
      <c r="I1849" t="e">
        <f t="shared" si="86"/>
        <v>#VALUE!</v>
      </c>
      <c r="J1849" t="str">
        <f t="shared" si="86"/>
        <v/>
      </c>
      <c r="K1849" t="b" cm="1">
        <f t="array" ref="K1849">COUNT(FIND({0,1,2,3,4,5,6,7,8,9},J1849))&gt;0</f>
        <v>0</v>
      </c>
    </row>
    <row r="1850" spans="1:11" x14ac:dyDescent="0.3">
      <c r="A1850" s="1" t="s">
        <v>4239</v>
      </c>
      <c r="B1850" t="s">
        <v>927</v>
      </c>
      <c r="C1850" t="s">
        <v>4240</v>
      </c>
      <c r="D1850">
        <v>1</v>
      </c>
      <c r="E1850" t="s">
        <v>766</v>
      </c>
      <c r="F1850">
        <f>LEN(C1850)-LEN(SUBSTITUTE(C1850,"-",))</f>
        <v>1</v>
      </c>
      <c r="G1850">
        <f t="shared" si="84"/>
        <v>1</v>
      </c>
      <c r="H1850" t="str">
        <f t="shared" si="85"/>
        <v>Logik</v>
      </c>
      <c r="I1850" t="e">
        <f t="shared" si="86"/>
        <v>#VALUE!</v>
      </c>
      <c r="J1850" t="e">
        <f t="shared" si="86"/>
        <v>#VALUE!</v>
      </c>
      <c r="K1850" t="b" cm="1">
        <f t="array" ref="K1850">COUNT(FIND({0,1,2,3,4,5,6,7,8,9},J1850))&gt;0</f>
        <v>0</v>
      </c>
    </row>
    <row r="1851" spans="1:11" x14ac:dyDescent="0.3">
      <c r="A1851" s="1" t="s">
        <v>4241</v>
      </c>
      <c r="B1851" t="s">
        <v>927</v>
      </c>
      <c r="C1851" t="s">
        <v>4242</v>
      </c>
      <c r="D1851">
        <v>1</v>
      </c>
      <c r="E1851" t="s">
        <v>766</v>
      </c>
      <c r="F1851">
        <f>LEN(C1851)-LEN(SUBSTITUTE(C1851,"-",))</f>
        <v>1</v>
      </c>
      <c r="G1851">
        <f t="shared" si="84"/>
        <v>1</v>
      </c>
      <c r="H1851" t="str">
        <f t="shared" si="85"/>
        <v>Überschreiben bei bereits vorhandenen Boni Schlüsseln</v>
      </c>
      <c r="I1851" t="e">
        <f t="shared" si="86"/>
        <v>#VALUE!</v>
      </c>
      <c r="J1851" t="str">
        <f t="shared" si="86"/>
        <v>Überschreiben</v>
      </c>
      <c r="K1851" t="b" cm="1">
        <f t="array" ref="K1851">COUNT(FIND({0,1,2,3,4,5,6,7,8,9},J1851))&gt;0</f>
        <v>0</v>
      </c>
    </row>
    <row r="1852" spans="1:11" x14ac:dyDescent="0.3">
      <c r="A1852" s="1" t="s">
        <v>4243</v>
      </c>
      <c r="B1852" t="s">
        <v>927</v>
      </c>
      <c r="C1852" t="s">
        <v>4244</v>
      </c>
      <c r="D1852">
        <v>1</v>
      </c>
      <c r="E1852" t="s">
        <v>766</v>
      </c>
      <c r="F1852">
        <f>LEN(C1852)-LEN(SUBSTITUTE(C1852,"-",))</f>
        <v>0</v>
      </c>
      <c r="G1852">
        <f t="shared" si="84"/>
        <v>0</v>
      </c>
      <c r="H1852" t="e">
        <f t="shared" si="85"/>
        <v>#VALUE!</v>
      </c>
      <c r="I1852" t="e">
        <f t="shared" si="86"/>
        <v>#VALUE!</v>
      </c>
      <c r="J1852" t="e">
        <f t="shared" si="86"/>
        <v>#VALUE!</v>
      </c>
      <c r="K1852" t="b" cm="1">
        <f t="array" ref="K1852">COUNT(FIND({0,1,2,3,4,5,6,7,8,9},J1852))&gt;0</f>
        <v>0</v>
      </c>
    </row>
    <row r="1853" spans="1:11" x14ac:dyDescent="0.3">
      <c r="A1853" s="1" t="s">
        <v>4245</v>
      </c>
      <c r="B1853" t="s">
        <v>927</v>
      </c>
      <c r="C1853" t="s">
        <v>177</v>
      </c>
      <c r="D1853">
        <v>1</v>
      </c>
      <c r="E1853" t="s">
        <v>766</v>
      </c>
      <c r="F1853">
        <f>LEN(C1853)-LEN(SUBSTITUTE(C1853,"-",))</f>
        <v>1</v>
      </c>
      <c r="G1853">
        <f t="shared" si="84"/>
        <v>1</v>
      </c>
      <c r="H1853" t="str">
        <f t="shared" si="85"/>
        <v>Prozess in SAP implementieren</v>
      </c>
      <c r="I1853" t="e">
        <f t="shared" si="86"/>
        <v>#VALUE!</v>
      </c>
      <c r="J1853" t="str">
        <f t="shared" si="86"/>
        <v>Prozess</v>
      </c>
      <c r="K1853" t="b" cm="1">
        <f t="array" ref="K1853">COUNT(FIND({0,1,2,3,4,5,6,7,8,9},J1853))&gt;0</f>
        <v>0</v>
      </c>
    </row>
    <row r="1854" spans="1:11" x14ac:dyDescent="0.3">
      <c r="A1854" s="1" t="s">
        <v>4246</v>
      </c>
      <c r="B1854" t="s">
        <v>927</v>
      </c>
      <c r="C1854" t="s">
        <v>4247</v>
      </c>
      <c r="D1854">
        <v>1</v>
      </c>
      <c r="E1854" t="s">
        <v>766</v>
      </c>
      <c r="F1854">
        <f>LEN(C1854)-LEN(SUBSTITUTE(C1854,"-",))</f>
        <v>1</v>
      </c>
      <c r="G1854">
        <f t="shared" si="84"/>
        <v>1</v>
      </c>
      <c r="H1854" t="str">
        <f t="shared" si="85"/>
        <v>Löschung Bonischlüssel</v>
      </c>
      <c r="I1854" t="e">
        <f t="shared" si="86"/>
        <v>#VALUE!</v>
      </c>
      <c r="J1854" t="str">
        <f t="shared" si="86"/>
        <v>Löschung</v>
      </c>
      <c r="K1854" t="b" cm="1">
        <f t="array" ref="K1854">COUNT(FIND({0,1,2,3,4,5,6,7,8,9},J1854))&gt;0</f>
        <v>0</v>
      </c>
    </row>
    <row r="1855" spans="1:11" x14ac:dyDescent="0.3">
      <c r="A1855" s="1" t="s">
        <v>4248</v>
      </c>
      <c r="B1855" t="s">
        <v>927</v>
      </c>
      <c r="C1855" t="s">
        <v>178</v>
      </c>
      <c r="D1855">
        <v>1</v>
      </c>
      <c r="E1855" t="s">
        <v>766</v>
      </c>
      <c r="F1855">
        <f>LEN(C1855)-LEN(SUBSTITUTE(C1855,"-",))</f>
        <v>0</v>
      </c>
      <c r="G1855">
        <f t="shared" si="84"/>
        <v>0</v>
      </c>
      <c r="H1855" t="e">
        <f t="shared" si="85"/>
        <v>#VALUE!</v>
      </c>
      <c r="I1855" t="e">
        <f t="shared" si="86"/>
        <v>#VALUE!</v>
      </c>
      <c r="J1855" t="e">
        <f t="shared" si="86"/>
        <v>#VALUE!</v>
      </c>
      <c r="K1855" t="b" cm="1">
        <f t="array" ref="K1855">COUNT(FIND({0,1,2,3,4,5,6,7,8,9},J1855))&gt;0</f>
        <v>0</v>
      </c>
    </row>
    <row r="1856" spans="1:11" x14ac:dyDescent="0.3">
      <c r="A1856" s="1" t="s">
        <v>4249</v>
      </c>
      <c r="B1856" t="s">
        <v>927</v>
      </c>
      <c r="C1856" t="s">
        <v>179</v>
      </c>
      <c r="D1856">
        <v>1</v>
      </c>
      <c r="E1856" t="s">
        <v>766</v>
      </c>
      <c r="F1856">
        <f>LEN(C1856)-LEN(SUBSTITUTE(C1856,"-",))</f>
        <v>0</v>
      </c>
      <c r="G1856">
        <f t="shared" si="84"/>
        <v>0</v>
      </c>
      <c r="H1856" t="e">
        <f t="shared" si="85"/>
        <v>#VALUE!</v>
      </c>
      <c r="I1856" t="e">
        <f t="shared" si="86"/>
        <v>#VALUE!</v>
      </c>
      <c r="J1856" t="e">
        <f t="shared" si="86"/>
        <v>#VALUE!</v>
      </c>
      <c r="K1856" t="b" cm="1">
        <f t="array" ref="K1856">COUNT(FIND({0,1,2,3,4,5,6,7,8,9},J1856))&gt;0</f>
        <v>0</v>
      </c>
    </row>
    <row r="1857" spans="1:11" x14ac:dyDescent="0.3">
      <c r="A1857" s="1" t="s">
        <v>4250</v>
      </c>
      <c r="B1857" t="s">
        <v>927</v>
      </c>
      <c r="C1857" t="s">
        <v>4251</v>
      </c>
      <c r="D1857">
        <v>1</v>
      </c>
      <c r="E1857" t="s">
        <v>766</v>
      </c>
      <c r="F1857">
        <f>LEN(C1857)-LEN(SUBSTITUTE(C1857,"-",))</f>
        <v>0</v>
      </c>
      <c r="G1857">
        <f t="shared" si="84"/>
        <v>0</v>
      </c>
      <c r="H1857" t="e">
        <f t="shared" si="85"/>
        <v>#VALUE!</v>
      </c>
      <c r="I1857" t="e">
        <f t="shared" si="86"/>
        <v>#VALUE!</v>
      </c>
      <c r="J1857" t="e">
        <f t="shared" si="86"/>
        <v>#VALUE!</v>
      </c>
      <c r="K1857" t="b" cm="1">
        <f t="array" ref="K1857">COUNT(FIND({0,1,2,3,4,5,6,7,8,9},J1857))&gt;0</f>
        <v>0</v>
      </c>
    </row>
    <row r="1858" spans="1:11" x14ac:dyDescent="0.3">
      <c r="A1858" s="1" t="s">
        <v>4252</v>
      </c>
      <c r="B1858" t="s">
        <v>927</v>
      </c>
      <c r="C1858" t="s">
        <v>4253</v>
      </c>
      <c r="D1858">
        <v>1</v>
      </c>
      <c r="E1858" t="s">
        <v>766</v>
      </c>
      <c r="F1858">
        <f>LEN(C1858)-LEN(SUBSTITUTE(C1858,"-",))</f>
        <v>1</v>
      </c>
      <c r="G1858">
        <f t="shared" si="84"/>
        <v>1</v>
      </c>
      <c r="H1858" t="str">
        <f t="shared" si="85"/>
        <v>Daten: Markenbezeichnung</v>
      </c>
      <c r="I1858" t="e">
        <f t="shared" si="86"/>
        <v>#VALUE!</v>
      </c>
      <c r="J1858" t="str">
        <f t="shared" si="86"/>
        <v>Daten:</v>
      </c>
      <c r="K1858" t="b" cm="1">
        <f t="array" ref="K1858">COUNT(FIND({0,1,2,3,4,5,6,7,8,9},J1858))&gt;0</f>
        <v>0</v>
      </c>
    </row>
    <row r="1859" spans="1:11" x14ac:dyDescent="0.3">
      <c r="A1859" s="1" t="s">
        <v>4254</v>
      </c>
      <c r="B1859" t="s">
        <v>927</v>
      </c>
      <c r="C1859" t="s">
        <v>4255</v>
      </c>
      <c r="D1859">
        <v>1</v>
      </c>
      <c r="E1859" t="s">
        <v>766</v>
      </c>
      <c r="F1859">
        <f>LEN(C1859)-LEN(SUBSTITUTE(C1859,"-",))</f>
        <v>0</v>
      </c>
      <c r="G1859">
        <f t="shared" ref="G1859:G1922" si="87">IF(F1859&gt;1,2,F1859)</f>
        <v>0</v>
      </c>
      <c r="H1859" t="e">
        <f t="shared" ref="H1859:H1922" si="88">RIGHT($C1859,LEN($C1859)-SEARCH("#",SUBSTITUTE($C1859,"-","#",G1859)))</f>
        <v>#VALUE!</v>
      </c>
      <c r="I1859" t="e">
        <f t="shared" ref="I1859:J1922" si="89">LEFT(G1859,SEARCH(" ",G1859,1)-1)</f>
        <v>#VALUE!</v>
      </c>
      <c r="J1859" t="e">
        <f t="shared" si="89"/>
        <v>#VALUE!</v>
      </c>
      <c r="K1859" t="b" cm="1">
        <f t="array" ref="K1859">COUNT(FIND({0,1,2,3,4,5,6,7,8,9},J1859))&gt;0</f>
        <v>0</v>
      </c>
    </row>
    <row r="1860" spans="1:11" x14ac:dyDescent="0.3">
      <c r="A1860" s="1" t="s">
        <v>4256</v>
      </c>
      <c r="B1860" t="s">
        <v>927</v>
      </c>
      <c r="C1860" t="s">
        <v>180</v>
      </c>
      <c r="D1860">
        <v>1</v>
      </c>
      <c r="E1860" t="s">
        <v>766</v>
      </c>
      <c r="F1860">
        <f>LEN(C1860)-LEN(SUBSTITUTE(C1860,"-",))</f>
        <v>1</v>
      </c>
      <c r="G1860">
        <f t="shared" si="87"/>
        <v>1</v>
      </c>
      <c r="H1860" t="str">
        <f t="shared" si="88"/>
        <v xml:space="preserve"> Rücksendelabel für Sendungen nach Österreich</v>
      </c>
      <c r="I1860" t="e">
        <f t="shared" si="89"/>
        <v>#VALUE!</v>
      </c>
      <c r="J1860" t="str">
        <f t="shared" si="89"/>
        <v/>
      </c>
      <c r="K1860" t="b" cm="1">
        <f t="array" ref="K1860">COUNT(FIND({0,1,2,3,4,5,6,7,8,9},J1860))&gt;0</f>
        <v>0</v>
      </c>
    </row>
    <row r="1861" spans="1:11" x14ac:dyDescent="0.3">
      <c r="A1861" s="1" t="s">
        <v>4257</v>
      </c>
      <c r="B1861" t="s">
        <v>927</v>
      </c>
      <c r="C1861" t="s">
        <v>181</v>
      </c>
      <c r="D1861">
        <v>1</v>
      </c>
      <c r="E1861" t="s">
        <v>766</v>
      </c>
      <c r="F1861">
        <f>LEN(C1861)-LEN(SUBSTITUTE(C1861,"-",))</f>
        <v>2</v>
      </c>
      <c r="G1861">
        <f t="shared" si="87"/>
        <v>2</v>
      </c>
      <c r="H1861" t="str">
        <f t="shared" si="88"/>
        <v>Doc</v>
      </c>
      <c r="I1861" t="e">
        <f t="shared" si="89"/>
        <v>#VALUE!</v>
      </c>
      <c r="J1861" t="e">
        <f t="shared" si="89"/>
        <v>#VALUE!</v>
      </c>
      <c r="K1861" t="b" cm="1">
        <f t="array" ref="K1861">COUNT(FIND({0,1,2,3,4,5,6,7,8,9},J1861))&gt;0</f>
        <v>0</v>
      </c>
    </row>
    <row r="1862" spans="1:11" x14ac:dyDescent="0.3">
      <c r="A1862" s="1" t="s">
        <v>4258</v>
      </c>
      <c r="B1862" t="s">
        <v>927</v>
      </c>
      <c r="C1862" t="s">
        <v>4259</v>
      </c>
      <c r="D1862">
        <v>1</v>
      </c>
      <c r="E1862" t="s">
        <v>766</v>
      </c>
      <c r="F1862">
        <f>LEN(C1862)-LEN(SUBSTITUTE(C1862,"-",))</f>
        <v>1</v>
      </c>
      <c r="G1862">
        <f t="shared" si="87"/>
        <v>1</v>
      </c>
      <c r="H1862" t="str">
        <f t="shared" si="88"/>
        <v xml:space="preserve"> Fehler beim Einlesen in SAP</v>
      </c>
      <c r="I1862" t="e">
        <f t="shared" si="89"/>
        <v>#VALUE!</v>
      </c>
      <c r="J1862" t="str">
        <f t="shared" si="89"/>
        <v/>
      </c>
      <c r="K1862" t="b" cm="1">
        <f t="array" ref="K1862">COUNT(FIND({0,1,2,3,4,5,6,7,8,9},J1862))&gt;0</f>
        <v>0</v>
      </c>
    </row>
    <row r="1863" spans="1:11" x14ac:dyDescent="0.3">
      <c r="A1863" s="1" t="s">
        <v>4260</v>
      </c>
      <c r="B1863" t="s">
        <v>927</v>
      </c>
      <c r="C1863" t="s">
        <v>4261</v>
      </c>
      <c r="D1863">
        <v>1</v>
      </c>
      <c r="E1863" t="s">
        <v>766</v>
      </c>
      <c r="F1863">
        <f>LEN(C1863)-LEN(SUBSTITUTE(C1863,"-",))</f>
        <v>3</v>
      </c>
      <c r="G1863">
        <f t="shared" si="87"/>
        <v>2</v>
      </c>
      <c r="H1863" t="str">
        <f t="shared" si="88"/>
        <v>PDF für Online-Best.</v>
      </c>
      <c r="I1863" t="e">
        <f t="shared" si="89"/>
        <v>#VALUE!</v>
      </c>
      <c r="J1863" t="str">
        <f t="shared" si="89"/>
        <v>PDF</v>
      </c>
      <c r="K1863" t="b" cm="1">
        <f t="array" ref="K1863">COUNT(FIND({0,1,2,3,4,5,6,7,8,9},J1863))&gt;0</f>
        <v>0</v>
      </c>
    </row>
    <row r="1864" spans="1:11" x14ac:dyDescent="0.3">
      <c r="A1864" s="1" t="s">
        <v>4262</v>
      </c>
      <c r="B1864" t="s">
        <v>927</v>
      </c>
      <c r="C1864" t="s">
        <v>4263</v>
      </c>
      <c r="D1864">
        <v>1</v>
      </c>
      <c r="E1864" t="s">
        <v>766</v>
      </c>
      <c r="F1864">
        <f>LEN(C1864)-LEN(SUBSTITUTE(C1864,"-",))</f>
        <v>0</v>
      </c>
      <c r="G1864">
        <f t="shared" si="87"/>
        <v>0</v>
      </c>
      <c r="H1864" t="e">
        <f t="shared" si="88"/>
        <v>#VALUE!</v>
      </c>
      <c r="I1864" t="e">
        <f t="shared" si="89"/>
        <v>#VALUE!</v>
      </c>
      <c r="J1864" t="e">
        <f t="shared" si="89"/>
        <v>#VALUE!</v>
      </c>
      <c r="K1864" t="b" cm="1">
        <f t="array" ref="K1864">COUNT(FIND({0,1,2,3,4,5,6,7,8,9},J1864))&gt;0</f>
        <v>0</v>
      </c>
    </row>
    <row r="1865" spans="1:11" x14ac:dyDescent="0.3">
      <c r="A1865" s="1" t="s">
        <v>4264</v>
      </c>
      <c r="B1865" t="s">
        <v>927</v>
      </c>
      <c r="C1865" t="s">
        <v>4265</v>
      </c>
      <c r="D1865">
        <v>1</v>
      </c>
      <c r="E1865" t="s">
        <v>766</v>
      </c>
      <c r="F1865">
        <f>LEN(C1865)-LEN(SUBSTITUTE(C1865,"-",))</f>
        <v>0</v>
      </c>
      <c r="G1865">
        <f t="shared" si="87"/>
        <v>0</v>
      </c>
      <c r="H1865" t="e">
        <f t="shared" si="88"/>
        <v>#VALUE!</v>
      </c>
      <c r="I1865" t="e">
        <f t="shared" si="89"/>
        <v>#VALUE!</v>
      </c>
      <c r="J1865" t="e">
        <f t="shared" si="89"/>
        <v>#VALUE!</v>
      </c>
      <c r="K1865" t="b" cm="1">
        <f t="array" ref="K1865">COUNT(FIND({0,1,2,3,4,5,6,7,8,9},J1865))&gt;0</f>
        <v>0</v>
      </c>
    </row>
    <row r="1866" spans="1:11" x14ac:dyDescent="0.3">
      <c r="A1866" s="1" t="s">
        <v>4266</v>
      </c>
      <c r="B1866" t="s">
        <v>927</v>
      </c>
      <c r="C1866" t="s">
        <v>4267</v>
      </c>
      <c r="D1866">
        <v>1</v>
      </c>
      <c r="E1866" t="s">
        <v>766</v>
      </c>
      <c r="F1866">
        <f>LEN(C1866)-LEN(SUBSTITUTE(C1866,"-",))</f>
        <v>1</v>
      </c>
      <c r="G1866">
        <f t="shared" si="87"/>
        <v>1</v>
      </c>
      <c r="H1866" t="str">
        <f t="shared" si="88"/>
        <v xml:space="preserve"> Liefersperre 12 zieht sich obwohl EWB vorhanden</v>
      </c>
      <c r="I1866" t="e">
        <f t="shared" si="89"/>
        <v>#VALUE!</v>
      </c>
      <c r="J1866" t="str">
        <f t="shared" si="89"/>
        <v/>
      </c>
      <c r="K1866" t="b" cm="1">
        <f t="array" ref="K1866">COUNT(FIND({0,1,2,3,4,5,6,7,8,9},J1866))&gt;0</f>
        <v>0</v>
      </c>
    </row>
    <row r="1867" spans="1:11" x14ac:dyDescent="0.3">
      <c r="A1867" s="1" t="s">
        <v>4268</v>
      </c>
      <c r="B1867" t="s">
        <v>927</v>
      </c>
      <c r="C1867" t="s">
        <v>4269</v>
      </c>
      <c r="D1867">
        <v>1</v>
      </c>
      <c r="E1867" t="s">
        <v>766</v>
      </c>
      <c r="F1867">
        <f>LEN(C1867)-LEN(SUBSTITUTE(C1867,"-",))</f>
        <v>0</v>
      </c>
      <c r="G1867">
        <f t="shared" si="87"/>
        <v>0</v>
      </c>
      <c r="H1867" t="e">
        <f t="shared" si="88"/>
        <v>#VALUE!</v>
      </c>
      <c r="I1867" t="e">
        <f t="shared" si="89"/>
        <v>#VALUE!</v>
      </c>
      <c r="J1867" t="e">
        <f t="shared" si="89"/>
        <v>#VALUE!</v>
      </c>
      <c r="K1867" t="b" cm="1">
        <f t="array" ref="K1867">COUNT(FIND({0,1,2,3,4,5,6,7,8,9},J1867))&gt;0</f>
        <v>0</v>
      </c>
    </row>
    <row r="1868" spans="1:11" x14ac:dyDescent="0.3">
      <c r="A1868" s="1" t="s">
        <v>4270</v>
      </c>
      <c r="B1868" t="s">
        <v>927</v>
      </c>
      <c r="C1868" t="s">
        <v>182</v>
      </c>
      <c r="D1868">
        <v>1</v>
      </c>
      <c r="E1868" t="s">
        <v>766</v>
      </c>
      <c r="F1868">
        <f>LEN(C1868)-LEN(SUBSTITUTE(C1868,"-",))</f>
        <v>1</v>
      </c>
      <c r="G1868">
        <f t="shared" si="87"/>
        <v>1</v>
      </c>
      <c r="H1868" t="str">
        <f t="shared" si="88"/>
        <v xml:space="preserve"> Adressdaten werden nicht komplett an Rhenus</v>
      </c>
      <c r="I1868" t="e">
        <f t="shared" si="89"/>
        <v>#VALUE!</v>
      </c>
      <c r="J1868" t="str">
        <f t="shared" si="89"/>
        <v/>
      </c>
      <c r="K1868" t="b" cm="1">
        <f t="array" ref="K1868">COUNT(FIND({0,1,2,3,4,5,6,7,8,9},J1868))&gt;0</f>
        <v>0</v>
      </c>
    </row>
    <row r="1869" spans="1:11" x14ac:dyDescent="0.3">
      <c r="A1869" s="1" t="s">
        <v>4271</v>
      </c>
      <c r="B1869" t="s">
        <v>927</v>
      </c>
      <c r="C1869" t="s">
        <v>4272</v>
      </c>
      <c r="D1869">
        <v>1</v>
      </c>
      <c r="E1869" t="s">
        <v>766</v>
      </c>
      <c r="F1869">
        <f>LEN(C1869)-LEN(SUBSTITUTE(C1869,"-",))</f>
        <v>0</v>
      </c>
      <c r="G1869">
        <f t="shared" si="87"/>
        <v>0</v>
      </c>
      <c r="H1869" t="e">
        <f t="shared" si="88"/>
        <v>#VALUE!</v>
      </c>
      <c r="I1869" t="e">
        <f t="shared" si="89"/>
        <v>#VALUE!</v>
      </c>
      <c r="J1869" t="e">
        <f t="shared" si="89"/>
        <v>#VALUE!</v>
      </c>
      <c r="K1869" t="b" cm="1">
        <f t="array" ref="K1869">COUNT(FIND({0,1,2,3,4,5,6,7,8,9},J1869))&gt;0</f>
        <v>0</v>
      </c>
    </row>
    <row r="1870" spans="1:11" x14ac:dyDescent="0.3">
      <c r="A1870" s="1" t="s">
        <v>4273</v>
      </c>
      <c r="B1870" t="s">
        <v>927</v>
      </c>
      <c r="C1870" t="s">
        <v>4274</v>
      </c>
      <c r="D1870">
        <v>1</v>
      </c>
      <c r="E1870" t="s">
        <v>766</v>
      </c>
      <c r="F1870">
        <f>LEN(C1870)-LEN(SUBSTITUTE(C1870,"-",))</f>
        <v>1</v>
      </c>
      <c r="G1870">
        <f t="shared" si="87"/>
        <v>1</v>
      </c>
      <c r="H1870" t="str">
        <f t="shared" si="88"/>
        <v xml:space="preserve"> Ist bereit WA gebucht oder</v>
      </c>
      <c r="I1870" t="e">
        <f t="shared" si="89"/>
        <v>#VALUE!</v>
      </c>
      <c r="J1870" t="str">
        <f t="shared" si="89"/>
        <v/>
      </c>
      <c r="K1870" t="b" cm="1">
        <f t="array" ref="K1870">COUNT(FIND({0,1,2,3,4,5,6,7,8,9},J1870))&gt;0</f>
        <v>0</v>
      </c>
    </row>
    <row r="1871" spans="1:11" x14ac:dyDescent="0.3">
      <c r="A1871" s="1" t="s">
        <v>4275</v>
      </c>
      <c r="B1871" t="s">
        <v>927</v>
      </c>
      <c r="C1871" t="s">
        <v>4276</v>
      </c>
      <c r="D1871">
        <v>1</v>
      </c>
      <c r="E1871" t="s">
        <v>766</v>
      </c>
      <c r="F1871">
        <f>LEN(C1871)-LEN(SUBSTITUTE(C1871,"-",))</f>
        <v>1</v>
      </c>
      <c r="G1871">
        <f t="shared" si="87"/>
        <v>1</v>
      </c>
      <c r="H1871" t="str">
        <f t="shared" si="88"/>
        <v>Schlüssel darf keine Buchungssperre setzten</v>
      </c>
      <c r="I1871" t="e">
        <f t="shared" si="89"/>
        <v>#VALUE!</v>
      </c>
      <c r="J1871" t="str">
        <f t="shared" si="89"/>
        <v>Schlüssel</v>
      </c>
      <c r="K1871" t="b" cm="1">
        <f t="array" ref="K1871">COUNT(FIND({0,1,2,3,4,5,6,7,8,9},J1871))&gt;0</f>
        <v>0</v>
      </c>
    </row>
    <row r="1872" spans="1:11" x14ac:dyDescent="0.3">
      <c r="A1872" s="1" t="s">
        <v>4277</v>
      </c>
      <c r="B1872" t="s">
        <v>927</v>
      </c>
      <c r="C1872" t="s">
        <v>4278</v>
      </c>
      <c r="D1872">
        <v>1</v>
      </c>
      <c r="E1872" t="s">
        <v>766</v>
      </c>
      <c r="F1872">
        <f>LEN(C1872)-LEN(SUBSTITUTE(C1872,"-",))</f>
        <v>0</v>
      </c>
      <c r="G1872">
        <f t="shared" si="87"/>
        <v>0</v>
      </c>
      <c r="H1872" t="e">
        <f t="shared" si="88"/>
        <v>#VALUE!</v>
      </c>
      <c r="I1872" t="e">
        <f t="shared" si="89"/>
        <v>#VALUE!</v>
      </c>
      <c r="J1872" t="e">
        <f t="shared" si="89"/>
        <v>#VALUE!</v>
      </c>
      <c r="K1872" t="b" cm="1">
        <f t="array" ref="K1872">COUNT(FIND({0,1,2,3,4,5,6,7,8,9},J1872))&gt;0</f>
        <v>0</v>
      </c>
    </row>
    <row r="1873" spans="1:11" x14ac:dyDescent="0.3">
      <c r="A1873" s="1" t="s">
        <v>4279</v>
      </c>
      <c r="B1873" t="s">
        <v>927</v>
      </c>
      <c r="C1873" t="s">
        <v>183</v>
      </c>
      <c r="D1873">
        <v>1</v>
      </c>
      <c r="E1873" t="s">
        <v>766</v>
      </c>
      <c r="F1873">
        <f>LEN(C1873)-LEN(SUBSTITUTE(C1873,"-",))</f>
        <v>0</v>
      </c>
      <c r="G1873">
        <f t="shared" si="87"/>
        <v>0</v>
      </c>
      <c r="H1873" t="e">
        <f t="shared" si="88"/>
        <v>#VALUE!</v>
      </c>
      <c r="I1873" t="e">
        <f t="shared" si="89"/>
        <v>#VALUE!</v>
      </c>
      <c r="J1873" t="e">
        <f t="shared" si="89"/>
        <v>#VALUE!</v>
      </c>
      <c r="K1873" t="b" cm="1">
        <f t="array" ref="K1873">COUNT(FIND({0,1,2,3,4,5,6,7,8,9},J1873))&gt;0</f>
        <v>0</v>
      </c>
    </row>
    <row r="1874" spans="1:11" x14ac:dyDescent="0.3">
      <c r="A1874" s="1" t="s">
        <v>4280</v>
      </c>
      <c r="B1874" t="s">
        <v>927</v>
      </c>
      <c r="C1874" t="s">
        <v>4281</v>
      </c>
      <c r="D1874">
        <v>1</v>
      </c>
      <c r="E1874" t="s">
        <v>766</v>
      </c>
      <c r="F1874">
        <f>LEN(C1874)-LEN(SUBSTITUTE(C1874,"-",))</f>
        <v>1</v>
      </c>
      <c r="G1874">
        <f t="shared" si="87"/>
        <v>1</v>
      </c>
      <c r="H1874" t="str">
        <f t="shared" si="88"/>
        <v xml:space="preserve"> Sofortverkäufe haben sich doppelt angelegt</v>
      </c>
      <c r="I1874" t="e">
        <f t="shared" si="89"/>
        <v>#VALUE!</v>
      </c>
      <c r="J1874" t="str">
        <f t="shared" si="89"/>
        <v/>
      </c>
      <c r="K1874" t="b" cm="1">
        <f t="array" ref="K1874">COUNT(FIND({0,1,2,3,4,5,6,7,8,9},J1874))&gt;0</f>
        <v>0</v>
      </c>
    </row>
    <row r="1875" spans="1:11" x14ac:dyDescent="0.3">
      <c r="A1875" s="1" t="s">
        <v>4282</v>
      </c>
      <c r="B1875" t="s">
        <v>927</v>
      </c>
      <c r="C1875" t="s">
        <v>184</v>
      </c>
      <c r="D1875">
        <v>1</v>
      </c>
      <c r="E1875" t="s">
        <v>766</v>
      </c>
      <c r="F1875">
        <f>LEN(C1875)-LEN(SUBSTITUTE(C1875,"-",))</f>
        <v>1</v>
      </c>
      <c r="G1875">
        <f t="shared" si="87"/>
        <v>1</v>
      </c>
      <c r="H1875" t="str">
        <f t="shared" si="88"/>
        <v xml:space="preserve"> Offene EWBs werden nicht zugeordnet</v>
      </c>
      <c r="I1875" t="e">
        <f t="shared" si="89"/>
        <v>#VALUE!</v>
      </c>
      <c r="J1875" t="str">
        <f t="shared" si="89"/>
        <v/>
      </c>
      <c r="K1875" t="b" cm="1">
        <f t="array" ref="K1875">COUNT(FIND({0,1,2,3,4,5,6,7,8,9},J1875))&gt;0</f>
        <v>0</v>
      </c>
    </row>
    <row r="1876" spans="1:11" x14ac:dyDescent="0.3">
      <c r="A1876" s="1" t="s">
        <v>4283</v>
      </c>
      <c r="B1876" t="s">
        <v>927</v>
      </c>
      <c r="C1876" t="s">
        <v>185</v>
      </c>
      <c r="D1876">
        <v>1</v>
      </c>
      <c r="E1876" t="s">
        <v>766</v>
      </c>
      <c r="F1876">
        <f>LEN(C1876)-LEN(SUBSTITUTE(C1876,"-",))</f>
        <v>0</v>
      </c>
      <c r="G1876">
        <f t="shared" si="87"/>
        <v>0</v>
      </c>
      <c r="H1876" t="e">
        <f t="shared" si="88"/>
        <v>#VALUE!</v>
      </c>
      <c r="I1876" t="e">
        <f t="shared" si="89"/>
        <v>#VALUE!</v>
      </c>
      <c r="J1876" t="e">
        <f t="shared" si="89"/>
        <v>#VALUE!</v>
      </c>
      <c r="K1876" t="b" cm="1">
        <f t="array" ref="K1876">COUNT(FIND({0,1,2,3,4,5,6,7,8,9},J1876))&gt;0</f>
        <v>0</v>
      </c>
    </row>
    <row r="1877" spans="1:11" x14ac:dyDescent="0.3">
      <c r="A1877" s="1" t="s">
        <v>4284</v>
      </c>
      <c r="B1877" t="s">
        <v>927</v>
      </c>
      <c r="C1877" t="s">
        <v>186</v>
      </c>
      <c r="D1877">
        <v>1</v>
      </c>
      <c r="E1877" t="s">
        <v>766</v>
      </c>
      <c r="F1877">
        <f>LEN(C1877)-LEN(SUBSTITUTE(C1877,"-",))</f>
        <v>0</v>
      </c>
      <c r="G1877">
        <f t="shared" si="87"/>
        <v>0</v>
      </c>
      <c r="H1877" t="e">
        <f t="shared" si="88"/>
        <v>#VALUE!</v>
      </c>
      <c r="I1877" t="e">
        <f t="shared" si="89"/>
        <v>#VALUE!</v>
      </c>
      <c r="J1877" t="e">
        <f t="shared" si="89"/>
        <v>#VALUE!</v>
      </c>
      <c r="K1877" t="b" cm="1">
        <f t="array" ref="K1877">COUNT(FIND({0,1,2,3,4,5,6,7,8,9},J1877))&gt;0</f>
        <v>0</v>
      </c>
    </row>
    <row r="1878" spans="1:11" x14ac:dyDescent="0.3">
      <c r="A1878" s="1" t="s">
        <v>4285</v>
      </c>
      <c r="B1878" t="s">
        <v>927</v>
      </c>
      <c r="C1878" t="s">
        <v>4286</v>
      </c>
      <c r="D1878">
        <v>1</v>
      </c>
      <c r="E1878" t="s">
        <v>766</v>
      </c>
      <c r="F1878">
        <f>LEN(C1878)-LEN(SUBSTITUTE(C1878,"-",))</f>
        <v>0</v>
      </c>
      <c r="G1878">
        <f t="shared" si="87"/>
        <v>0</v>
      </c>
      <c r="H1878" t="e">
        <f t="shared" si="88"/>
        <v>#VALUE!</v>
      </c>
      <c r="I1878" t="e">
        <f t="shared" si="89"/>
        <v>#VALUE!</v>
      </c>
      <c r="J1878" t="e">
        <f t="shared" si="89"/>
        <v>#VALUE!</v>
      </c>
      <c r="K1878" t="b" cm="1">
        <f t="array" ref="K1878">COUNT(FIND({0,1,2,3,4,5,6,7,8,9},J1878))&gt;0</f>
        <v>0</v>
      </c>
    </row>
    <row r="1879" spans="1:11" x14ac:dyDescent="0.3">
      <c r="A1879" s="1" t="s">
        <v>4287</v>
      </c>
      <c r="B1879" t="s">
        <v>927</v>
      </c>
      <c r="C1879" t="s">
        <v>4288</v>
      </c>
      <c r="D1879">
        <v>1</v>
      </c>
      <c r="E1879" t="s">
        <v>766</v>
      </c>
      <c r="F1879">
        <f>LEN(C1879)-LEN(SUBSTITUTE(C1879,"-",))</f>
        <v>0</v>
      </c>
      <c r="G1879">
        <f t="shared" si="87"/>
        <v>0</v>
      </c>
      <c r="H1879" t="e">
        <f t="shared" si="88"/>
        <v>#VALUE!</v>
      </c>
      <c r="I1879" t="e">
        <f t="shared" si="89"/>
        <v>#VALUE!</v>
      </c>
      <c r="J1879" t="e">
        <f t="shared" si="89"/>
        <v>#VALUE!</v>
      </c>
      <c r="K1879" t="b" cm="1">
        <f t="array" ref="K1879">COUNT(FIND({0,1,2,3,4,5,6,7,8,9},J1879))&gt;0</f>
        <v>0</v>
      </c>
    </row>
    <row r="1880" spans="1:11" x14ac:dyDescent="0.3">
      <c r="A1880" s="1" t="s">
        <v>4289</v>
      </c>
      <c r="B1880" t="s">
        <v>927</v>
      </c>
      <c r="C1880" t="s">
        <v>187</v>
      </c>
      <c r="D1880">
        <v>1</v>
      </c>
      <c r="E1880" t="s">
        <v>766</v>
      </c>
      <c r="F1880">
        <f>LEN(C1880)-LEN(SUBSTITUTE(C1880,"-",))</f>
        <v>0</v>
      </c>
      <c r="G1880">
        <f t="shared" si="87"/>
        <v>0</v>
      </c>
      <c r="H1880" t="e">
        <f t="shared" si="88"/>
        <v>#VALUE!</v>
      </c>
      <c r="I1880" t="e">
        <f t="shared" si="89"/>
        <v>#VALUE!</v>
      </c>
      <c r="J1880" t="e">
        <f t="shared" si="89"/>
        <v>#VALUE!</v>
      </c>
      <c r="K1880" t="b" cm="1">
        <f t="array" ref="K1880">COUNT(FIND({0,1,2,3,4,5,6,7,8,9},J1880))&gt;0</f>
        <v>0</v>
      </c>
    </row>
    <row r="1881" spans="1:11" x14ac:dyDescent="0.3">
      <c r="A1881" s="1" t="s">
        <v>4290</v>
      </c>
      <c r="B1881" t="s">
        <v>927</v>
      </c>
      <c r="C1881" t="s">
        <v>188</v>
      </c>
      <c r="D1881">
        <v>1</v>
      </c>
      <c r="E1881" t="s">
        <v>766</v>
      </c>
      <c r="F1881">
        <f>LEN(C1881)-LEN(SUBSTITUTE(C1881,"-",))</f>
        <v>0</v>
      </c>
      <c r="G1881">
        <f t="shared" si="87"/>
        <v>0</v>
      </c>
      <c r="H1881" t="e">
        <f t="shared" si="88"/>
        <v>#VALUE!</v>
      </c>
      <c r="I1881" t="e">
        <f t="shared" si="89"/>
        <v>#VALUE!</v>
      </c>
      <c r="J1881" t="e">
        <f t="shared" si="89"/>
        <v>#VALUE!</v>
      </c>
      <c r="K1881" t="b" cm="1">
        <f t="array" ref="K1881">COUNT(FIND({0,1,2,3,4,5,6,7,8,9},J1881))&gt;0</f>
        <v>0</v>
      </c>
    </row>
    <row r="1882" spans="1:11" x14ac:dyDescent="0.3">
      <c r="A1882" s="1" t="s">
        <v>4291</v>
      </c>
      <c r="B1882" t="s">
        <v>927</v>
      </c>
      <c r="C1882" t="s">
        <v>189</v>
      </c>
      <c r="D1882">
        <v>1</v>
      </c>
      <c r="E1882" t="s">
        <v>766</v>
      </c>
      <c r="F1882">
        <f>LEN(C1882)-LEN(SUBSTITUTE(C1882,"-",))</f>
        <v>1</v>
      </c>
      <c r="G1882">
        <f t="shared" si="87"/>
        <v>1</v>
      </c>
      <c r="H1882" t="str">
        <f t="shared" si="88"/>
        <v xml:space="preserve"> Versand von Retourenlabel inkl. Rücksendeschein</v>
      </c>
      <c r="I1882" t="e">
        <f t="shared" si="89"/>
        <v>#VALUE!</v>
      </c>
      <c r="J1882" t="str">
        <f t="shared" si="89"/>
        <v/>
      </c>
      <c r="K1882" t="b" cm="1">
        <f t="array" ref="K1882">COUNT(FIND({0,1,2,3,4,5,6,7,8,9},J1882))&gt;0</f>
        <v>0</v>
      </c>
    </row>
    <row r="1883" spans="1:11" x14ac:dyDescent="0.3">
      <c r="A1883" s="1" t="s">
        <v>4292</v>
      </c>
      <c r="B1883" t="s">
        <v>927</v>
      </c>
      <c r="C1883" t="s">
        <v>190</v>
      </c>
      <c r="D1883">
        <v>1</v>
      </c>
      <c r="E1883" t="s">
        <v>766</v>
      </c>
      <c r="F1883">
        <f>LEN(C1883)-LEN(SUBSTITUTE(C1883,"-",))</f>
        <v>0</v>
      </c>
      <c r="G1883">
        <f t="shared" si="87"/>
        <v>0</v>
      </c>
      <c r="H1883" t="e">
        <f t="shared" si="88"/>
        <v>#VALUE!</v>
      </c>
      <c r="I1883" t="e">
        <f t="shared" si="89"/>
        <v>#VALUE!</v>
      </c>
      <c r="J1883" t="e">
        <f t="shared" si="89"/>
        <v>#VALUE!</v>
      </c>
      <c r="K1883" t="b" cm="1">
        <f t="array" ref="K1883">COUNT(FIND({0,1,2,3,4,5,6,7,8,9},J1883))&gt;0</f>
        <v>0</v>
      </c>
    </row>
    <row r="1884" spans="1:11" x14ac:dyDescent="0.3">
      <c r="A1884" s="1" t="s">
        <v>4293</v>
      </c>
      <c r="B1884" t="s">
        <v>927</v>
      </c>
      <c r="C1884" t="s">
        <v>4294</v>
      </c>
      <c r="D1884">
        <v>1</v>
      </c>
      <c r="E1884" t="s">
        <v>766</v>
      </c>
      <c r="F1884">
        <f>LEN(C1884)-LEN(SUBSTITUTE(C1884,"-",))</f>
        <v>0</v>
      </c>
      <c r="G1884">
        <f t="shared" si="87"/>
        <v>0</v>
      </c>
      <c r="H1884" t="e">
        <f t="shared" si="88"/>
        <v>#VALUE!</v>
      </c>
      <c r="I1884" t="e">
        <f t="shared" si="89"/>
        <v>#VALUE!</v>
      </c>
      <c r="J1884" t="e">
        <f t="shared" si="89"/>
        <v>#VALUE!</v>
      </c>
      <c r="K1884" t="b" cm="1">
        <f t="array" ref="K1884">COUNT(FIND({0,1,2,3,4,5,6,7,8,9},J1884))&gt;0</f>
        <v>0</v>
      </c>
    </row>
    <row r="1885" spans="1:11" x14ac:dyDescent="0.3">
      <c r="A1885" s="1" t="s">
        <v>4295</v>
      </c>
      <c r="B1885" t="s">
        <v>927</v>
      </c>
      <c r="C1885" t="s">
        <v>191</v>
      </c>
      <c r="D1885">
        <v>1</v>
      </c>
      <c r="E1885" t="s">
        <v>766</v>
      </c>
      <c r="F1885">
        <f>LEN(C1885)-LEN(SUBSTITUTE(C1885,"-",))</f>
        <v>1</v>
      </c>
      <c r="G1885">
        <f t="shared" si="87"/>
        <v>1</v>
      </c>
      <c r="H1885" t="str">
        <f t="shared" si="88"/>
        <v xml:space="preserve"> Erweiterung App Click &amp; Reserve um Datum</v>
      </c>
      <c r="I1885" t="e">
        <f t="shared" si="89"/>
        <v>#VALUE!</v>
      </c>
      <c r="J1885" t="str">
        <f t="shared" si="89"/>
        <v/>
      </c>
      <c r="K1885" t="b" cm="1">
        <f t="array" ref="K1885">COUNT(FIND({0,1,2,3,4,5,6,7,8,9},J1885))&gt;0</f>
        <v>0</v>
      </c>
    </row>
    <row r="1886" spans="1:11" x14ac:dyDescent="0.3">
      <c r="A1886" s="1" t="s">
        <v>4296</v>
      </c>
      <c r="B1886" t="s">
        <v>927</v>
      </c>
      <c r="C1886" t="s">
        <v>192</v>
      </c>
      <c r="D1886">
        <v>1</v>
      </c>
      <c r="E1886" t="s">
        <v>766</v>
      </c>
      <c r="F1886">
        <f>LEN(C1886)-LEN(SUBSTITUTE(C1886,"-",))</f>
        <v>1</v>
      </c>
      <c r="G1886">
        <f t="shared" si="87"/>
        <v>1</v>
      </c>
      <c r="H1886" t="str">
        <f t="shared" si="88"/>
        <v xml:space="preserve"> Bestand aus Zentrale nicht bestellbar über App</v>
      </c>
      <c r="I1886" t="e">
        <f t="shared" si="89"/>
        <v>#VALUE!</v>
      </c>
      <c r="J1886" t="str">
        <f t="shared" si="89"/>
        <v/>
      </c>
      <c r="K1886" t="b" cm="1">
        <f t="array" ref="K1886">COUNT(FIND({0,1,2,3,4,5,6,7,8,9},J1886))&gt;0</f>
        <v>0</v>
      </c>
    </row>
    <row r="1887" spans="1:11" x14ac:dyDescent="0.3">
      <c r="A1887" s="1" t="s">
        <v>4297</v>
      </c>
      <c r="B1887" t="s">
        <v>927</v>
      </c>
      <c r="C1887" t="s">
        <v>193</v>
      </c>
      <c r="D1887">
        <v>1</v>
      </c>
      <c r="E1887" t="s">
        <v>766</v>
      </c>
      <c r="F1887">
        <f>LEN(C1887)-LEN(SUBSTITUTE(C1887,"-",))</f>
        <v>1</v>
      </c>
      <c r="G1887">
        <f t="shared" si="87"/>
        <v>1</v>
      </c>
      <c r="H1887" t="str">
        <f t="shared" si="88"/>
        <v xml:space="preserve">  Auftragsanzeige fehlerhaft</v>
      </c>
      <c r="I1887" t="e">
        <f t="shared" si="89"/>
        <v>#VALUE!</v>
      </c>
      <c r="J1887" t="str">
        <f t="shared" si="89"/>
        <v/>
      </c>
      <c r="K1887" t="b" cm="1">
        <f t="array" ref="K1887">COUNT(FIND({0,1,2,3,4,5,6,7,8,9},J1887))&gt;0</f>
        <v>0</v>
      </c>
    </row>
    <row r="1888" spans="1:11" x14ac:dyDescent="0.3">
      <c r="A1888" s="1" t="s">
        <v>4298</v>
      </c>
      <c r="B1888" t="s">
        <v>927</v>
      </c>
      <c r="C1888" t="s">
        <v>4299</v>
      </c>
      <c r="D1888">
        <v>1</v>
      </c>
      <c r="E1888" t="s">
        <v>766</v>
      </c>
      <c r="F1888">
        <f>LEN(C1888)-LEN(SUBSTITUTE(C1888,"-",))</f>
        <v>0</v>
      </c>
      <c r="G1888">
        <f t="shared" si="87"/>
        <v>0</v>
      </c>
      <c r="H1888" t="e">
        <f t="shared" si="88"/>
        <v>#VALUE!</v>
      </c>
      <c r="I1888" t="e">
        <f t="shared" si="89"/>
        <v>#VALUE!</v>
      </c>
      <c r="J1888" t="e">
        <f t="shared" si="89"/>
        <v>#VALUE!</v>
      </c>
      <c r="K1888" t="b" cm="1">
        <f t="array" ref="K1888">COUNT(FIND({0,1,2,3,4,5,6,7,8,9},J1888))&gt;0</f>
        <v>0</v>
      </c>
    </row>
    <row r="1889" spans="1:11" x14ac:dyDescent="0.3">
      <c r="A1889" s="1" t="s">
        <v>4300</v>
      </c>
      <c r="B1889" t="s">
        <v>927</v>
      </c>
      <c r="C1889" t="s">
        <v>4301</v>
      </c>
      <c r="D1889">
        <v>1</v>
      </c>
      <c r="E1889" t="s">
        <v>766</v>
      </c>
      <c r="F1889">
        <f>LEN(C1889)-LEN(SUBSTITUTE(C1889,"-",))</f>
        <v>0</v>
      </c>
      <c r="G1889">
        <f t="shared" si="87"/>
        <v>0</v>
      </c>
      <c r="H1889" t="e">
        <f t="shared" si="88"/>
        <v>#VALUE!</v>
      </c>
      <c r="I1889" t="e">
        <f t="shared" si="89"/>
        <v>#VALUE!</v>
      </c>
      <c r="J1889" t="e">
        <f t="shared" si="89"/>
        <v>#VALUE!</v>
      </c>
      <c r="K1889" t="b" cm="1">
        <f t="array" ref="K1889">COUNT(FIND({0,1,2,3,4,5,6,7,8,9},J1889))&gt;0</f>
        <v>0</v>
      </c>
    </row>
    <row r="1890" spans="1:11" x14ac:dyDescent="0.3">
      <c r="A1890" s="1" t="s">
        <v>4302</v>
      </c>
      <c r="B1890" t="s">
        <v>927</v>
      </c>
      <c r="C1890" t="s">
        <v>194</v>
      </c>
      <c r="D1890">
        <v>1</v>
      </c>
      <c r="E1890" t="s">
        <v>766</v>
      </c>
      <c r="F1890">
        <f>LEN(C1890)-LEN(SUBSTITUTE(C1890,"-",))</f>
        <v>0</v>
      </c>
      <c r="G1890">
        <f t="shared" si="87"/>
        <v>0</v>
      </c>
      <c r="H1890" t="e">
        <f t="shared" si="88"/>
        <v>#VALUE!</v>
      </c>
      <c r="I1890" t="e">
        <f t="shared" si="89"/>
        <v>#VALUE!</v>
      </c>
      <c r="J1890" t="e">
        <f t="shared" si="89"/>
        <v>#VALUE!</v>
      </c>
      <c r="K1890" t="b" cm="1">
        <f t="array" ref="K1890">COUNT(FIND({0,1,2,3,4,5,6,7,8,9},J1890))&gt;0</f>
        <v>0</v>
      </c>
    </row>
    <row r="1891" spans="1:11" x14ac:dyDescent="0.3">
      <c r="A1891" s="1" t="s">
        <v>4303</v>
      </c>
      <c r="B1891" t="s">
        <v>927</v>
      </c>
      <c r="C1891" t="s">
        <v>195</v>
      </c>
      <c r="D1891">
        <v>1</v>
      </c>
      <c r="E1891" t="s">
        <v>766</v>
      </c>
      <c r="F1891">
        <f>LEN(C1891)-LEN(SUBSTITUTE(C1891,"-",))</f>
        <v>1</v>
      </c>
      <c r="G1891">
        <f t="shared" si="87"/>
        <v>1</v>
      </c>
      <c r="H1891" t="str">
        <f t="shared" si="88"/>
        <v xml:space="preserve"> Erw. Kundenbindungsprogramm</v>
      </c>
      <c r="I1891" t="e">
        <f t="shared" si="89"/>
        <v>#VALUE!</v>
      </c>
      <c r="J1891" t="str">
        <f t="shared" si="89"/>
        <v/>
      </c>
      <c r="K1891" t="b" cm="1">
        <f t="array" ref="K1891">COUNT(FIND({0,1,2,3,4,5,6,7,8,9},J1891))&gt;0</f>
        <v>0</v>
      </c>
    </row>
    <row r="1892" spans="1:11" x14ac:dyDescent="0.3">
      <c r="A1892" s="1" t="s">
        <v>4304</v>
      </c>
      <c r="B1892" t="s">
        <v>927</v>
      </c>
      <c r="C1892" t="s">
        <v>196</v>
      </c>
      <c r="D1892">
        <v>1</v>
      </c>
      <c r="E1892" t="s">
        <v>766</v>
      </c>
      <c r="F1892">
        <f>LEN(C1892)-LEN(SUBSTITUTE(C1892,"-",))</f>
        <v>2</v>
      </c>
      <c r="G1892">
        <f t="shared" si="87"/>
        <v>2</v>
      </c>
      <c r="H1892" t="str">
        <f t="shared" si="88"/>
        <v>Erw. Kundenbindungsprogramm</v>
      </c>
      <c r="I1892" t="e">
        <f t="shared" si="89"/>
        <v>#VALUE!</v>
      </c>
      <c r="J1892" t="str">
        <f t="shared" si="89"/>
        <v>Erw.</v>
      </c>
      <c r="K1892" t="b" cm="1">
        <f t="array" ref="K1892">COUNT(FIND({0,1,2,3,4,5,6,7,8,9},J1892))&gt;0</f>
        <v>0</v>
      </c>
    </row>
    <row r="1893" spans="1:11" x14ac:dyDescent="0.3">
      <c r="A1893" s="1" t="s">
        <v>4305</v>
      </c>
      <c r="B1893" t="s">
        <v>927</v>
      </c>
      <c r="C1893" t="s">
        <v>197</v>
      </c>
      <c r="D1893">
        <v>1</v>
      </c>
      <c r="E1893" t="s">
        <v>766</v>
      </c>
      <c r="F1893">
        <f>LEN(C1893)-LEN(SUBSTITUTE(C1893,"-",))</f>
        <v>0</v>
      </c>
      <c r="G1893">
        <f t="shared" si="87"/>
        <v>0</v>
      </c>
      <c r="H1893" t="e">
        <f t="shared" si="88"/>
        <v>#VALUE!</v>
      </c>
      <c r="I1893" t="e">
        <f t="shared" si="89"/>
        <v>#VALUE!</v>
      </c>
      <c r="J1893" t="e">
        <f t="shared" si="89"/>
        <v>#VALUE!</v>
      </c>
      <c r="K1893" t="b" cm="1">
        <f t="array" ref="K1893">COUNT(FIND({0,1,2,3,4,5,6,7,8,9},J1893))&gt;0</f>
        <v>0</v>
      </c>
    </row>
    <row r="1894" spans="1:11" x14ac:dyDescent="0.3">
      <c r="A1894" s="1" t="s">
        <v>4306</v>
      </c>
      <c r="B1894" t="s">
        <v>927</v>
      </c>
      <c r="C1894" t="s">
        <v>198</v>
      </c>
      <c r="D1894">
        <v>1</v>
      </c>
      <c r="E1894" t="s">
        <v>766</v>
      </c>
      <c r="F1894">
        <f>LEN(C1894)-LEN(SUBSTITUTE(C1894,"-",))</f>
        <v>0</v>
      </c>
      <c r="G1894">
        <f t="shared" si="87"/>
        <v>0</v>
      </c>
      <c r="H1894" t="e">
        <f t="shared" si="88"/>
        <v>#VALUE!</v>
      </c>
      <c r="I1894" t="e">
        <f t="shared" si="89"/>
        <v>#VALUE!</v>
      </c>
      <c r="J1894" t="e">
        <f t="shared" si="89"/>
        <v>#VALUE!</v>
      </c>
      <c r="K1894" t="b" cm="1">
        <f t="array" ref="K1894">COUNT(FIND({0,1,2,3,4,5,6,7,8,9},J1894))&gt;0</f>
        <v>0</v>
      </c>
    </row>
    <row r="1895" spans="1:11" x14ac:dyDescent="0.3">
      <c r="A1895" s="1" t="s">
        <v>4307</v>
      </c>
      <c r="B1895" t="s">
        <v>927</v>
      </c>
      <c r="C1895" t="s">
        <v>199</v>
      </c>
      <c r="D1895">
        <v>1</v>
      </c>
      <c r="E1895" t="s">
        <v>766</v>
      </c>
      <c r="F1895">
        <f>LEN(C1895)-LEN(SUBSTITUTE(C1895,"-",))</f>
        <v>0</v>
      </c>
      <c r="G1895">
        <f t="shared" si="87"/>
        <v>0</v>
      </c>
      <c r="H1895" t="e">
        <f t="shared" si="88"/>
        <v>#VALUE!</v>
      </c>
      <c r="I1895" t="e">
        <f t="shared" si="89"/>
        <v>#VALUE!</v>
      </c>
      <c r="J1895" t="e">
        <f t="shared" si="89"/>
        <v>#VALUE!</v>
      </c>
      <c r="K1895" t="b" cm="1">
        <f t="array" ref="K1895">COUNT(FIND({0,1,2,3,4,5,6,7,8,9},J1895))&gt;0</f>
        <v>0</v>
      </c>
    </row>
    <row r="1896" spans="1:11" x14ac:dyDescent="0.3">
      <c r="A1896" s="1" t="s">
        <v>4308</v>
      </c>
      <c r="B1896" t="s">
        <v>927</v>
      </c>
      <c r="C1896" t="s">
        <v>4309</v>
      </c>
      <c r="D1896">
        <v>1</v>
      </c>
      <c r="E1896" t="s">
        <v>766</v>
      </c>
      <c r="F1896">
        <f>LEN(C1896)-LEN(SUBSTITUTE(C1896,"-",))</f>
        <v>0</v>
      </c>
      <c r="G1896">
        <f t="shared" si="87"/>
        <v>0</v>
      </c>
      <c r="H1896" t="e">
        <f t="shared" si="88"/>
        <v>#VALUE!</v>
      </c>
      <c r="I1896" t="e">
        <f t="shared" si="89"/>
        <v>#VALUE!</v>
      </c>
      <c r="J1896" t="e">
        <f t="shared" si="89"/>
        <v>#VALUE!</v>
      </c>
      <c r="K1896" t="b" cm="1">
        <f t="array" ref="K1896">COUNT(FIND({0,1,2,3,4,5,6,7,8,9},J1896))&gt;0</f>
        <v>0</v>
      </c>
    </row>
    <row r="1897" spans="1:11" x14ac:dyDescent="0.3">
      <c r="A1897" s="1" t="s">
        <v>4310</v>
      </c>
      <c r="B1897" t="s">
        <v>927</v>
      </c>
      <c r="C1897" t="s">
        <v>200</v>
      </c>
      <c r="D1897">
        <v>1</v>
      </c>
      <c r="E1897" t="s">
        <v>766</v>
      </c>
      <c r="F1897">
        <f>LEN(C1897)-LEN(SUBSTITUTE(C1897,"-",))</f>
        <v>0</v>
      </c>
      <c r="G1897">
        <f t="shared" si="87"/>
        <v>0</v>
      </c>
      <c r="H1897" t="e">
        <f t="shared" si="88"/>
        <v>#VALUE!</v>
      </c>
      <c r="I1897" t="e">
        <f t="shared" si="89"/>
        <v>#VALUE!</v>
      </c>
      <c r="J1897" t="e">
        <f t="shared" si="89"/>
        <v>#VALUE!</v>
      </c>
      <c r="K1897" t="b" cm="1">
        <f t="array" ref="K1897">COUNT(FIND({0,1,2,3,4,5,6,7,8,9},J1897))&gt;0</f>
        <v>0</v>
      </c>
    </row>
    <row r="1898" spans="1:11" x14ac:dyDescent="0.3">
      <c r="A1898" s="1" t="s">
        <v>4311</v>
      </c>
      <c r="B1898" t="s">
        <v>927</v>
      </c>
      <c r="C1898" t="s">
        <v>4312</v>
      </c>
      <c r="D1898">
        <v>1</v>
      </c>
      <c r="E1898" t="s">
        <v>766</v>
      </c>
      <c r="F1898">
        <f>LEN(C1898)-LEN(SUBSTITUTE(C1898,"-",))</f>
        <v>1</v>
      </c>
      <c r="G1898">
        <f t="shared" si="87"/>
        <v>1</v>
      </c>
      <c r="H1898" t="str">
        <f t="shared" si="88"/>
        <v>PDF Gutschein zweiter fehlt</v>
      </c>
      <c r="I1898" t="e">
        <f t="shared" si="89"/>
        <v>#VALUE!</v>
      </c>
      <c r="J1898" t="str">
        <f t="shared" si="89"/>
        <v>PDF</v>
      </c>
      <c r="K1898" t="b" cm="1">
        <f t="array" ref="K1898">COUNT(FIND({0,1,2,3,4,5,6,7,8,9},J1898))&gt;0</f>
        <v>0</v>
      </c>
    </row>
    <row r="1899" spans="1:11" x14ac:dyDescent="0.3">
      <c r="A1899" s="1" t="s">
        <v>4313</v>
      </c>
      <c r="B1899" t="s">
        <v>927</v>
      </c>
      <c r="C1899" t="s">
        <v>4314</v>
      </c>
      <c r="D1899">
        <v>1</v>
      </c>
      <c r="E1899" t="s">
        <v>766</v>
      </c>
      <c r="F1899">
        <f>LEN(C1899)-LEN(SUBSTITUTE(C1899,"-",))</f>
        <v>0</v>
      </c>
      <c r="G1899">
        <f t="shared" si="87"/>
        <v>0</v>
      </c>
      <c r="H1899" t="e">
        <f t="shared" si="88"/>
        <v>#VALUE!</v>
      </c>
      <c r="I1899" t="e">
        <f t="shared" si="89"/>
        <v>#VALUE!</v>
      </c>
      <c r="J1899" t="e">
        <f t="shared" si="89"/>
        <v>#VALUE!</v>
      </c>
      <c r="K1899" t="b" cm="1">
        <f t="array" ref="K1899">COUNT(FIND({0,1,2,3,4,5,6,7,8,9},J1899))&gt;0</f>
        <v>0</v>
      </c>
    </row>
    <row r="1900" spans="1:11" x14ac:dyDescent="0.3">
      <c r="A1900" s="1" t="s">
        <v>4315</v>
      </c>
      <c r="B1900" t="s">
        <v>927</v>
      </c>
      <c r="C1900" t="s">
        <v>201</v>
      </c>
      <c r="D1900">
        <v>1</v>
      </c>
      <c r="E1900" t="s">
        <v>766</v>
      </c>
      <c r="F1900">
        <f>LEN(C1900)-LEN(SUBSTITUTE(C1900,"-",))</f>
        <v>0</v>
      </c>
      <c r="G1900">
        <f t="shared" si="87"/>
        <v>0</v>
      </c>
      <c r="H1900" t="e">
        <f t="shared" si="88"/>
        <v>#VALUE!</v>
      </c>
      <c r="I1900" t="e">
        <f t="shared" si="89"/>
        <v>#VALUE!</v>
      </c>
      <c r="J1900" t="e">
        <f t="shared" si="89"/>
        <v>#VALUE!</v>
      </c>
      <c r="K1900" t="b" cm="1">
        <f t="array" ref="K1900">COUNT(FIND({0,1,2,3,4,5,6,7,8,9},J1900))&gt;0</f>
        <v>0</v>
      </c>
    </row>
    <row r="1901" spans="1:11" x14ac:dyDescent="0.3">
      <c r="A1901" s="1" t="s">
        <v>4316</v>
      </c>
      <c r="B1901" t="s">
        <v>927</v>
      </c>
      <c r="C1901" t="s">
        <v>4317</v>
      </c>
      <c r="D1901">
        <v>1</v>
      </c>
      <c r="E1901" t="s">
        <v>766</v>
      </c>
      <c r="F1901">
        <f>LEN(C1901)-LEN(SUBSTITUTE(C1901,"-",))</f>
        <v>1</v>
      </c>
      <c r="G1901">
        <f t="shared" si="87"/>
        <v>1</v>
      </c>
      <c r="H1901" t="str">
        <f t="shared" si="88"/>
        <v>Reservierungsentnahme</v>
      </c>
      <c r="I1901" t="e">
        <f t="shared" si="89"/>
        <v>#VALUE!</v>
      </c>
      <c r="J1901" t="e">
        <f t="shared" si="89"/>
        <v>#VALUE!</v>
      </c>
      <c r="K1901" t="b" cm="1">
        <f t="array" ref="K1901">COUNT(FIND({0,1,2,3,4,5,6,7,8,9},J1901))&gt;0</f>
        <v>0</v>
      </c>
    </row>
    <row r="1902" spans="1:11" x14ac:dyDescent="0.3">
      <c r="A1902" s="1" t="s">
        <v>4318</v>
      </c>
      <c r="B1902" t="s">
        <v>927</v>
      </c>
      <c r="C1902" t="s">
        <v>202</v>
      </c>
      <c r="D1902">
        <v>1</v>
      </c>
      <c r="E1902" t="s">
        <v>766</v>
      </c>
      <c r="F1902">
        <f>LEN(C1902)-LEN(SUBSTITUTE(C1902,"-",))</f>
        <v>0</v>
      </c>
      <c r="G1902">
        <f t="shared" si="87"/>
        <v>0</v>
      </c>
      <c r="H1902" t="e">
        <f t="shared" si="88"/>
        <v>#VALUE!</v>
      </c>
      <c r="I1902" t="e">
        <f t="shared" si="89"/>
        <v>#VALUE!</v>
      </c>
      <c r="J1902" t="e">
        <f t="shared" si="89"/>
        <v>#VALUE!</v>
      </c>
      <c r="K1902" t="b" cm="1">
        <f t="array" ref="K1902">COUNT(FIND({0,1,2,3,4,5,6,7,8,9},J1902))&gt;0</f>
        <v>0</v>
      </c>
    </row>
    <row r="1903" spans="1:11" x14ac:dyDescent="0.3">
      <c r="A1903" s="1" t="s">
        <v>4319</v>
      </c>
      <c r="B1903" t="s">
        <v>927</v>
      </c>
      <c r="C1903" t="s">
        <v>4320</v>
      </c>
      <c r="D1903">
        <v>1</v>
      </c>
      <c r="E1903" t="s">
        <v>766</v>
      </c>
      <c r="F1903">
        <f>LEN(C1903)-LEN(SUBSTITUTE(C1903,"-",))</f>
        <v>1</v>
      </c>
      <c r="G1903">
        <f t="shared" si="87"/>
        <v>1</v>
      </c>
      <c r="H1903" t="str">
        <f t="shared" si="88"/>
        <v>API?</v>
      </c>
      <c r="I1903" t="e">
        <f t="shared" si="89"/>
        <v>#VALUE!</v>
      </c>
      <c r="J1903" t="e">
        <f t="shared" si="89"/>
        <v>#VALUE!</v>
      </c>
      <c r="K1903" t="b" cm="1">
        <f t="array" ref="K1903">COUNT(FIND({0,1,2,3,4,5,6,7,8,9},J1903))&gt;0</f>
        <v>0</v>
      </c>
    </row>
    <row r="1904" spans="1:11" x14ac:dyDescent="0.3">
      <c r="A1904" s="1" t="s">
        <v>4321</v>
      </c>
      <c r="B1904" t="s">
        <v>927</v>
      </c>
      <c r="C1904" t="s">
        <v>203</v>
      </c>
      <c r="D1904">
        <v>1</v>
      </c>
      <c r="E1904" t="s">
        <v>766</v>
      </c>
      <c r="F1904">
        <f>LEN(C1904)-LEN(SUBSTITUTE(C1904,"-",))</f>
        <v>0</v>
      </c>
      <c r="G1904">
        <f t="shared" si="87"/>
        <v>0</v>
      </c>
      <c r="H1904" t="e">
        <f t="shared" si="88"/>
        <v>#VALUE!</v>
      </c>
      <c r="I1904" t="e">
        <f t="shared" si="89"/>
        <v>#VALUE!</v>
      </c>
      <c r="J1904" t="e">
        <f t="shared" si="89"/>
        <v>#VALUE!</v>
      </c>
      <c r="K1904" t="b" cm="1">
        <f t="array" ref="K1904">COUNT(FIND({0,1,2,3,4,5,6,7,8,9},J1904))&gt;0</f>
        <v>0</v>
      </c>
    </row>
    <row r="1905" spans="1:11" x14ac:dyDescent="0.3">
      <c r="A1905" s="1" t="s">
        <v>4322</v>
      </c>
      <c r="B1905" t="s">
        <v>927</v>
      </c>
      <c r="C1905" t="s">
        <v>204</v>
      </c>
      <c r="D1905">
        <v>1</v>
      </c>
      <c r="E1905" t="s">
        <v>766</v>
      </c>
      <c r="F1905">
        <f>LEN(C1905)-LEN(SUBSTITUTE(C1905,"-",))</f>
        <v>0</v>
      </c>
      <c r="G1905">
        <f t="shared" si="87"/>
        <v>0</v>
      </c>
      <c r="H1905" t="e">
        <f t="shared" si="88"/>
        <v>#VALUE!</v>
      </c>
      <c r="I1905" t="e">
        <f t="shared" si="89"/>
        <v>#VALUE!</v>
      </c>
      <c r="J1905" t="e">
        <f t="shared" si="89"/>
        <v>#VALUE!</v>
      </c>
      <c r="K1905" t="b" cm="1">
        <f t="array" ref="K1905">COUNT(FIND({0,1,2,3,4,5,6,7,8,9},J1905))&gt;0</f>
        <v>0</v>
      </c>
    </row>
    <row r="1906" spans="1:11" x14ac:dyDescent="0.3">
      <c r="A1906" s="1" t="s">
        <v>4323</v>
      </c>
      <c r="B1906" t="s">
        <v>927</v>
      </c>
      <c r="C1906" t="s">
        <v>205</v>
      </c>
      <c r="D1906">
        <v>1</v>
      </c>
      <c r="E1906" t="s">
        <v>766</v>
      </c>
      <c r="F1906">
        <f>LEN(C1906)-LEN(SUBSTITUTE(C1906,"-",))</f>
        <v>1</v>
      </c>
      <c r="G1906">
        <f t="shared" si="87"/>
        <v>1</v>
      </c>
      <c r="H1906" t="str">
        <f t="shared" si="88"/>
        <v>PRAT6 im Artikelstamm ändern</v>
      </c>
      <c r="I1906" t="e">
        <f t="shared" si="89"/>
        <v>#VALUE!</v>
      </c>
      <c r="J1906" t="str">
        <f t="shared" si="89"/>
        <v>PRAT6</v>
      </c>
      <c r="K1906" t="b" cm="1">
        <f t="array" ref="K1906">COUNT(FIND({0,1,2,3,4,5,6,7,8,9},J1906))&gt;0</f>
        <v>1</v>
      </c>
    </row>
    <row r="1907" spans="1:11" x14ac:dyDescent="0.3">
      <c r="A1907" s="1" t="s">
        <v>4324</v>
      </c>
      <c r="B1907" t="s">
        <v>927</v>
      </c>
      <c r="C1907" t="s">
        <v>4325</v>
      </c>
      <c r="D1907">
        <v>1</v>
      </c>
      <c r="E1907" t="s">
        <v>766</v>
      </c>
      <c r="F1907">
        <f>LEN(C1907)-LEN(SUBSTITUTE(C1907,"-",))</f>
        <v>0</v>
      </c>
      <c r="G1907">
        <f t="shared" si="87"/>
        <v>0</v>
      </c>
      <c r="H1907" t="e">
        <f t="shared" si="88"/>
        <v>#VALUE!</v>
      </c>
      <c r="I1907" t="e">
        <f t="shared" si="89"/>
        <v>#VALUE!</v>
      </c>
      <c r="J1907" t="e">
        <f t="shared" si="89"/>
        <v>#VALUE!</v>
      </c>
      <c r="K1907" t="b" cm="1">
        <f t="array" ref="K1907">COUNT(FIND({0,1,2,3,4,5,6,7,8,9},J1907))&gt;0</f>
        <v>0</v>
      </c>
    </row>
    <row r="1908" spans="1:11" x14ac:dyDescent="0.3">
      <c r="A1908" s="1" t="s">
        <v>4326</v>
      </c>
      <c r="B1908" t="s">
        <v>927</v>
      </c>
      <c r="C1908" t="s">
        <v>4327</v>
      </c>
      <c r="D1908">
        <v>1</v>
      </c>
      <c r="E1908" t="s">
        <v>766</v>
      </c>
      <c r="F1908">
        <f>LEN(C1908)-LEN(SUBSTITUTE(C1908,"-",))</f>
        <v>0</v>
      </c>
      <c r="G1908">
        <f t="shared" si="87"/>
        <v>0</v>
      </c>
      <c r="H1908" t="e">
        <f t="shared" si="88"/>
        <v>#VALUE!</v>
      </c>
      <c r="I1908" t="e">
        <f t="shared" si="89"/>
        <v>#VALUE!</v>
      </c>
      <c r="J1908" t="e">
        <f t="shared" si="89"/>
        <v>#VALUE!</v>
      </c>
      <c r="K1908" t="b" cm="1">
        <f t="array" ref="K1908">COUNT(FIND({0,1,2,3,4,5,6,7,8,9},J1908))&gt;0</f>
        <v>0</v>
      </c>
    </row>
    <row r="1909" spans="1:11" x14ac:dyDescent="0.3">
      <c r="A1909" s="1" t="s">
        <v>4328</v>
      </c>
      <c r="B1909" t="s">
        <v>927</v>
      </c>
      <c r="C1909" t="s">
        <v>4329</v>
      </c>
      <c r="D1909">
        <v>1</v>
      </c>
      <c r="E1909" t="s">
        <v>766</v>
      </c>
      <c r="F1909">
        <f>LEN(C1909)-LEN(SUBSTITUTE(C1909,"-",))</f>
        <v>1</v>
      </c>
      <c r="G1909">
        <f t="shared" si="87"/>
        <v>1</v>
      </c>
      <c r="H1909" t="str">
        <f t="shared" si="88"/>
        <v xml:space="preserve"> PayPal Auftrag nicht freigegeben trotz Zahlung</v>
      </c>
      <c r="I1909" t="e">
        <f t="shared" si="89"/>
        <v>#VALUE!</v>
      </c>
      <c r="J1909" t="str">
        <f t="shared" si="89"/>
        <v/>
      </c>
      <c r="K1909" t="b" cm="1">
        <f t="array" ref="K1909">COUNT(FIND({0,1,2,3,4,5,6,7,8,9},J1909))&gt;0</f>
        <v>0</v>
      </c>
    </row>
    <row r="1910" spans="1:11" x14ac:dyDescent="0.3">
      <c r="A1910" s="1" t="s">
        <v>4330</v>
      </c>
      <c r="B1910" t="s">
        <v>927</v>
      </c>
      <c r="C1910" t="s">
        <v>4331</v>
      </c>
      <c r="D1910">
        <v>1</v>
      </c>
      <c r="E1910" t="s">
        <v>766</v>
      </c>
      <c r="F1910">
        <f>LEN(C1910)-LEN(SUBSTITUTE(C1910,"-",))</f>
        <v>1</v>
      </c>
      <c r="G1910">
        <f t="shared" si="87"/>
        <v>1</v>
      </c>
      <c r="H1910" t="str">
        <f t="shared" si="88"/>
        <v xml:space="preserve"> PDF Gutschein wurde nicht versandt</v>
      </c>
      <c r="I1910" t="e">
        <f t="shared" si="89"/>
        <v>#VALUE!</v>
      </c>
      <c r="J1910" t="str">
        <f t="shared" si="89"/>
        <v/>
      </c>
      <c r="K1910" t="b" cm="1">
        <f t="array" ref="K1910">COUNT(FIND({0,1,2,3,4,5,6,7,8,9},J1910))&gt;0</f>
        <v>0</v>
      </c>
    </row>
    <row r="1911" spans="1:11" x14ac:dyDescent="0.3">
      <c r="A1911" s="1" t="s">
        <v>4332</v>
      </c>
      <c r="B1911" t="s">
        <v>927</v>
      </c>
      <c r="C1911" t="s">
        <v>206</v>
      </c>
      <c r="D1911">
        <v>1</v>
      </c>
      <c r="E1911" t="s">
        <v>766</v>
      </c>
      <c r="F1911">
        <f>LEN(C1911)-LEN(SUBSTITUTE(C1911,"-",))</f>
        <v>1</v>
      </c>
      <c r="G1911">
        <f t="shared" si="87"/>
        <v>1</v>
      </c>
      <c r="H1911" t="str">
        <f t="shared" si="88"/>
        <v xml:space="preserve"> Kundenanlage Geburtsdatum einschränken</v>
      </c>
      <c r="I1911" t="e">
        <f t="shared" si="89"/>
        <v>#VALUE!</v>
      </c>
      <c r="J1911" t="str">
        <f t="shared" si="89"/>
        <v/>
      </c>
      <c r="K1911" t="b" cm="1">
        <f t="array" ref="K1911">COUNT(FIND({0,1,2,3,4,5,6,7,8,9},J1911))&gt;0</f>
        <v>0</v>
      </c>
    </row>
    <row r="1912" spans="1:11" x14ac:dyDescent="0.3">
      <c r="A1912" s="1" t="s">
        <v>4333</v>
      </c>
      <c r="B1912" t="s">
        <v>927</v>
      </c>
      <c r="C1912" t="s">
        <v>207</v>
      </c>
      <c r="D1912">
        <v>1</v>
      </c>
      <c r="E1912" t="s">
        <v>766</v>
      </c>
      <c r="F1912">
        <f>LEN(C1912)-LEN(SUBSTITUTE(C1912,"-",))</f>
        <v>1</v>
      </c>
      <c r="G1912">
        <f t="shared" si="87"/>
        <v>1</v>
      </c>
      <c r="H1912" t="str">
        <f t="shared" si="88"/>
        <v xml:space="preserve"> Sendungsverfolung online nicht korrekt</v>
      </c>
      <c r="I1912" t="e">
        <f t="shared" si="89"/>
        <v>#VALUE!</v>
      </c>
      <c r="J1912" t="str">
        <f t="shared" si="89"/>
        <v/>
      </c>
      <c r="K1912" t="b" cm="1">
        <f t="array" ref="K1912">COUNT(FIND({0,1,2,3,4,5,6,7,8,9},J1912))&gt;0</f>
        <v>0</v>
      </c>
    </row>
    <row r="1913" spans="1:11" x14ac:dyDescent="0.3">
      <c r="A1913" s="1" t="s">
        <v>4334</v>
      </c>
      <c r="B1913" t="s">
        <v>927</v>
      </c>
      <c r="C1913" t="s">
        <v>208</v>
      </c>
      <c r="D1913">
        <v>1</v>
      </c>
      <c r="E1913" t="s">
        <v>766</v>
      </c>
      <c r="F1913">
        <f>LEN(C1913)-LEN(SUBSTITUTE(C1913,"-",))</f>
        <v>1</v>
      </c>
      <c r="G1913">
        <f t="shared" si="87"/>
        <v>1</v>
      </c>
      <c r="H1913" t="str">
        <f t="shared" si="88"/>
        <v xml:space="preserve"> Anzeige im Cockpit und Suche nicht möglich</v>
      </c>
      <c r="I1913" t="e">
        <f t="shared" si="89"/>
        <v>#VALUE!</v>
      </c>
      <c r="J1913" t="str">
        <f t="shared" si="89"/>
        <v/>
      </c>
      <c r="K1913" t="b" cm="1">
        <f t="array" ref="K1913">COUNT(FIND({0,1,2,3,4,5,6,7,8,9},J1913))&gt;0</f>
        <v>0</v>
      </c>
    </row>
    <row r="1914" spans="1:11" x14ac:dyDescent="0.3">
      <c r="A1914" s="1" t="s">
        <v>4335</v>
      </c>
      <c r="B1914" t="s">
        <v>927</v>
      </c>
      <c r="C1914" t="s">
        <v>209</v>
      </c>
      <c r="D1914">
        <v>1</v>
      </c>
      <c r="E1914" t="s">
        <v>766</v>
      </c>
      <c r="F1914">
        <f>LEN(C1914)-LEN(SUBSTITUTE(C1914,"-",))</f>
        <v>1</v>
      </c>
      <c r="G1914">
        <f t="shared" si="87"/>
        <v>1</v>
      </c>
      <c r="H1914" t="str">
        <f t="shared" si="88"/>
        <v xml:space="preserve"> Übertragung nicht als Ident</v>
      </c>
      <c r="I1914" t="e">
        <f t="shared" si="89"/>
        <v>#VALUE!</v>
      </c>
      <c r="J1914" t="str">
        <f t="shared" si="89"/>
        <v/>
      </c>
      <c r="K1914" t="b" cm="1">
        <f t="array" ref="K1914">COUNT(FIND({0,1,2,3,4,5,6,7,8,9},J1914))&gt;0</f>
        <v>0</v>
      </c>
    </row>
    <row r="1915" spans="1:11" x14ac:dyDescent="0.3">
      <c r="A1915" s="1" t="s">
        <v>4336</v>
      </c>
      <c r="B1915" t="s">
        <v>927</v>
      </c>
      <c r="C1915" t="s">
        <v>210</v>
      </c>
      <c r="D1915">
        <v>1</v>
      </c>
      <c r="E1915" t="s">
        <v>766</v>
      </c>
      <c r="F1915">
        <f>LEN(C1915)-LEN(SUBSTITUTE(C1915,"-",))</f>
        <v>1</v>
      </c>
      <c r="G1915">
        <f t="shared" si="87"/>
        <v>1</v>
      </c>
      <c r="H1915" t="str">
        <f t="shared" si="88"/>
        <v xml:space="preserve"> Verzögerungsschreiben nicht bei Status Kreditlimitpr</v>
      </c>
      <c r="I1915" t="e">
        <f t="shared" si="89"/>
        <v>#VALUE!</v>
      </c>
      <c r="J1915" t="str">
        <f t="shared" si="89"/>
        <v/>
      </c>
      <c r="K1915" t="b" cm="1">
        <f t="array" ref="K1915">COUNT(FIND({0,1,2,3,4,5,6,7,8,9},J1915))&gt;0</f>
        <v>0</v>
      </c>
    </row>
    <row r="1916" spans="1:11" x14ac:dyDescent="0.3">
      <c r="A1916" s="1" t="s">
        <v>4337</v>
      </c>
      <c r="B1916" t="s">
        <v>927</v>
      </c>
      <c r="C1916" t="s">
        <v>211</v>
      </c>
      <c r="D1916">
        <v>1</v>
      </c>
      <c r="E1916" t="s">
        <v>766</v>
      </c>
      <c r="F1916">
        <f>LEN(C1916)-LEN(SUBSTITUTE(C1916,"-",))</f>
        <v>1</v>
      </c>
      <c r="G1916">
        <f t="shared" si="87"/>
        <v>1</v>
      </c>
      <c r="H1916" t="str">
        <f t="shared" si="88"/>
        <v xml:space="preserve"> Verzögerungsschreiben wird durch LF Termin</v>
      </c>
      <c r="I1916" t="e">
        <f t="shared" si="89"/>
        <v>#VALUE!</v>
      </c>
      <c r="J1916" t="str">
        <f t="shared" si="89"/>
        <v/>
      </c>
      <c r="K1916" t="b" cm="1">
        <f t="array" ref="K1916">COUNT(FIND({0,1,2,3,4,5,6,7,8,9},J1916))&gt;0</f>
        <v>0</v>
      </c>
    </row>
    <row r="1917" spans="1:11" x14ac:dyDescent="0.3">
      <c r="A1917" s="1" t="s">
        <v>4338</v>
      </c>
      <c r="B1917" t="s">
        <v>927</v>
      </c>
      <c r="C1917" t="s">
        <v>212</v>
      </c>
      <c r="D1917">
        <v>1</v>
      </c>
      <c r="E1917" t="s">
        <v>766</v>
      </c>
      <c r="F1917">
        <f>LEN(C1917)-LEN(SUBSTITUTE(C1917,"-",))</f>
        <v>1</v>
      </c>
      <c r="G1917">
        <f t="shared" si="87"/>
        <v>1</v>
      </c>
      <c r="H1917" t="str">
        <f t="shared" si="88"/>
        <v xml:space="preserve"> Versandbestätigung an Exportkunden bei Rhenus</v>
      </c>
      <c r="I1917" t="e">
        <f t="shared" si="89"/>
        <v>#VALUE!</v>
      </c>
      <c r="J1917" t="str">
        <f t="shared" si="89"/>
        <v/>
      </c>
      <c r="K1917" t="b" cm="1">
        <f t="array" ref="K1917">COUNT(FIND({0,1,2,3,4,5,6,7,8,9},J1917))&gt;0</f>
        <v>0</v>
      </c>
    </row>
    <row r="1918" spans="1:11" x14ac:dyDescent="0.3">
      <c r="A1918" s="1" t="s">
        <v>4339</v>
      </c>
      <c r="B1918" t="s">
        <v>927</v>
      </c>
      <c r="C1918" t="s">
        <v>213</v>
      </c>
      <c r="D1918">
        <v>1</v>
      </c>
      <c r="E1918" t="s">
        <v>766</v>
      </c>
      <c r="F1918">
        <f>LEN(C1918)-LEN(SUBSTITUTE(C1918,"-",))</f>
        <v>1</v>
      </c>
      <c r="G1918">
        <f t="shared" si="87"/>
        <v>1</v>
      </c>
      <c r="H1918" t="str">
        <f t="shared" si="88"/>
        <v>Marktplatz</v>
      </c>
      <c r="I1918" t="e">
        <f t="shared" si="89"/>
        <v>#VALUE!</v>
      </c>
      <c r="J1918" t="e">
        <f t="shared" si="89"/>
        <v>#VALUE!</v>
      </c>
      <c r="K1918" t="b" cm="1">
        <f t="array" ref="K1918">COUNT(FIND({0,1,2,3,4,5,6,7,8,9},J1918))&gt;0</f>
        <v>0</v>
      </c>
    </row>
    <row r="1919" spans="1:11" x14ac:dyDescent="0.3">
      <c r="A1919" s="1" t="s">
        <v>4340</v>
      </c>
      <c r="B1919" t="s">
        <v>927</v>
      </c>
      <c r="C1919" t="s">
        <v>214</v>
      </c>
      <c r="D1919">
        <v>1</v>
      </c>
      <c r="E1919" t="s">
        <v>766</v>
      </c>
      <c r="F1919">
        <f>LEN(C1919)-LEN(SUBSTITUTE(C1919,"-",))</f>
        <v>1</v>
      </c>
      <c r="G1919">
        <f t="shared" si="87"/>
        <v>1</v>
      </c>
      <c r="H1919" t="str">
        <f t="shared" si="88"/>
        <v>Ankäufe Fiori App</v>
      </c>
      <c r="I1919" t="e">
        <f t="shared" si="89"/>
        <v>#VALUE!</v>
      </c>
      <c r="J1919" t="str">
        <f t="shared" si="89"/>
        <v>Ankäufe</v>
      </c>
      <c r="K1919" t="b" cm="1">
        <f t="array" ref="K1919">COUNT(FIND({0,1,2,3,4,5,6,7,8,9},J1919))&gt;0</f>
        <v>0</v>
      </c>
    </row>
    <row r="1920" spans="1:11" x14ac:dyDescent="0.3">
      <c r="A1920" s="1" t="s">
        <v>4341</v>
      </c>
      <c r="B1920" t="s">
        <v>927</v>
      </c>
      <c r="C1920" t="s">
        <v>215</v>
      </c>
      <c r="D1920">
        <v>1</v>
      </c>
      <c r="E1920" t="s">
        <v>766</v>
      </c>
      <c r="F1920">
        <f>LEN(C1920)-LEN(SUBSTITUTE(C1920,"-",))</f>
        <v>0</v>
      </c>
      <c r="G1920">
        <f t="shared" si="87"/>
        <v>0</v>
      </c>
      <c r="H1920" t="e">
        <f t="shared" si="88"/>
        <v>#VALUE!</v>
      </c>
      <c r="I1920" t="e">
        <f t="shared" si="89"/>
        <v>#VALUE!</v>
      </c>
      <c r="J1920" t="e">
        <f t="shared" si="89"/>
        <v>#VALUE!</v>
      </c>
      <c r="K1920" t="b" cm="1">
        <f t="array" ref="K1920">COUNT(FIND({0,1,2,3,4,5,6,7,8,9},J1920))&gt;0</f>
        <v>0</v>
      </c>
    </row>
    <row r="1921" spans="1:11" x14ac:dyDescent="0.3">
      <c r="A1921" s="1" t="s">
        <v>4342</v>
      </c>
      <c r="B1921" t="s">
        <v>927</v>
      </c>
      <c r="C1921" t="s">
        <v>216</v>
      </c>
      <c r="D1921">
        <v>1</v>
      </c>
      <c r="E1921" t="s">
        <v>766</v>
      </c>
      <c r="F1921">
        <f>LEN(C1921)-LEN(SUBSTITUTE(C1921,"-",))</f>
        <v>0</v>
      </c>
      <c r="G1921">
        <f t="shared" si="87"/>
        <v>0</v>
      </c>
      <c r="H1921" t="e">
        <f t="shared" si="88"/>
        <v>#VALUE!</v>
      </c>
      <c r="I1921" t="e">
        <f t="shared" si="89"/>
        <v>#VALUE!</v>
      </c>
      <c r="J1921" t="e">
        <f t="shared" si="89"/>
        <v>#VALUE!</v>
      </c>
      <c r="K1921" t="b" cm="1">
        <f t="array" ref="K1921">COUNT(FIND({0,1,2,3,4,5,6,7,8,9},J1921))&gt;0</f>
        <v>0</v>
      </c>
    </row>
    <row r="1922" spans="1:11" x14ac:dyDescent="0.3">
      <c r="A1922" s="1" t="s">
        <v>4343</v>
      </c>
      <c r="B1922" t="s">
        <v>927</v>
      </c>
      <c r="C1922" t="s">
        <v>217</v>
      </c>
      <c r="D1922">
        <v>1</v>
      </c>
      <c r="E1922" t="s">
        <v>766</v>
      </c>
      <c r="F1922">
        <f>LEN(C1922)-LEN(SUBSTITUTE(C1922,"-",))</f>
        <v>0</v>
      </c>
      <c r="G1922">
        <f t="shared" si="87"/>
        <v>0</v>
      </c>
      <c r="H1922" t="e">
        <f t="shared" si="88"/>
        <v>#VALUE!</v>
      </c>
      <c r="I1922" t="e">
        <f t="shared" si="89"/>
        <v>#VALUE!</v>
      </c>
      <c r="J1922" t="e">
        <f t="shared" si="89"/>
        <v>#VALUE!</v>
      </c>
      <c r="K1922" t="b" cm="1">
        <f t="array" ref="K1922">COUNT(FIND({0,1,2,3,4,5,6,7,8,9},J1922))&gt;0</f>
        <v>0</v>
      </c>
    </row>
    <row r="1923" spans="1:11" x14ac:dyDescent="0.3">
      <c r="A1923" s="1" t="s">
        <v>4344</v>
      </c>
      <c r="B1923" t="s">
        <v>927</v>
      </c>
      <c r="C1923" t="s">
        <v>218</v>
      </c>
      <c r="D1923">
        <v>1</v>
      </c>
      <c r="E1923" t="s">
        <v>766</v>
      </c>
      <c r="F1923">
        <f>LEN(C1923)-LEN(SUBSTITUTE(C1923,"-",))</f>
        <v>0</v>
      </c>
      <c r="G1923">
        <f t="shared" ref="G1923:G1986" si="90">IF(F1923&gt;1,2,F1923)</f>
        <v>0</v>
      </c>
      <c r="H1923" t="e">
        <f t="shared" ref="H1923:H1986" si="91">RIGHT($C1923,LEN($C1923)-SEARCH("#",SUBSTITUTE($C1923,"-","#",G1923)))</f>
        <v>#VALUE!</v>
      </c>
      <c r="I1923" t="e">
        <f t="shared" ref="I1923:J1986" si="92">LEFT(G1923,SEARCH(" ",G1923,1)-1)</f>
        <v>#VALUE!</v>
      </c>
      <c r="J1923" t="e">
        <f t="shared" si="92"/>
        <v>#VALUE!</v>
      </c>
      <c r="K1923" t="b" cm="1">
        <f t="array" ref="K1923">COUNT(FIND({0,1,2,3,4,5,6,7,8,9},J1923))&gt;0</f>
        <v>0</v>
      </c>
    </row>
    <row r="1924" spans="1:11" x14ac:dyDescent="0.3">
      <c r="A1924" s="1" t="s">
        <v>4345</v>
      </c>
      <c r="B1924" t="s">
        <v>927</v>
      </c>
      <c r="C1924" t="s">
        <v>219</v>
      </c>
      <c r="D1924">
        <v>1</v>
      </c>
      <c r="E1924" t="s">
        <v>766</v>
      </c>
      <c r="F1924">
        <f>LEN(C1924)-LEN(SUBSTITUTE(C1924,"-",))</f>
        <v>0</v>
      </c>
      <c r="G1924">
        <f t="shared" si="90"/>
        <v>0</v>
      </c>
      <c r="H1924" t="e">
        <f t="shared" si="91"/>
        <v>#VALUE!</v>
      </c>
      <c r="I1924" t="e">
        <f t="shared" si="92"/>
        <v>#VALUE!</v>
      </c>
      <c r="J1924" t="e">
        <f t="shared" si="92"/>
        <v>#VALUE!</v>
      </c>
      <c r="K1924" t="b" cm="1">
        <f t="array" ref="K1924">COUNT(FIND({0,1,2,3,4,5,6,7,8,9},J1924))&gt;0</f>
        <v>0</v>
      </c>
    </row>
    <row r="1925" spans="1:11" x14ac:dyDescent="0.3">
      <c r="A1925" s="1" t="s">
        <v>4346</v>
      </c>
      <c r="B1925" t="s">
        <v>927</v>
      </c>
      <c r="C1925" t="s">
        <v>220</v>
      </c>
      <c r="D1925">
        <v>1</v>
      </c>
      <c r="E1925" t="s">
        <v>766</v>
      </c>
      <c r="F1925">
        <f>LEN(C1925)-LEN(SUBSTITUTE(C1925,"-",))</f>
        <v>0</v>
      </c>
      <c r="G1925">
        <f t="shared" si="90"/>
        <v>0</v>
      </c>
      <c r="H1925" t="e">
        <f t="shared" si="91"/>
        <v>#VALUE!</v>
      </c>
      <c r="I1925" t="e">
        <f t="shared" si="92"/>
        <v>#VALUE!</v>
      </c>
      <c r="J1925" t="e">
        <f t="shared" si="92"/>
        <v>#VALUE!</v>
      </c>
      <c r="K1925" t="b" cm="1">
        <f t="array" ref="K1925">COUNT(FIND({0,1,2,3,4,5,6,7,8,9},J1925))&gt;0</f>
        <v>0</v>
      </c>
    </row>
    <row r="1926" spans="1:11" x14ac:dyDescent="0.3">
      <c r="A1926" s="1" t="s">
        <v>4347</v>
      </c>
      <c r="B1926" t="s">
        <v>927</v>
      </c>
      <c r="C1926" t="s">
        <v>221</v>
      </c>
      <c r="D1926">
        <v>1</v>
      </c>
      <c r="E1926" t="s">
        <v>766</v>
      </c>
      <c r="F1926">
        <f>LEN(C1926)-LEN(SUBSTITUTE(C1926,"-",))</f>
        <v>0</v>
      </c>
      <c r="G1926">
        <f t="shared" si="90"/>
        <v>0</v>
      </c>
      <c r="H1926" t="e">
        <f t="shared" si="91"/>
        <v>#VALUE!</v>
      </c>
      <c r="I1926" t="e">
        <f t="shared" si="92"/>
        <v>#VALUE!</v>
      </c>
      <c r="J1926" t="e">
        <f t="shared" si="92"/>
        <v>#VALUE!</v>
      </c>
      <c r="K1926" t="b" cm="1">
        <f t="array" ref="K1926">COUNT(FIND({0,1,2,3,4,5,6,7,8,9},J1926))&gt;0</f>
        <v>0</v>
      </c>
    </row>
    <row r="1927" spans="1:11" x14ac:dyDescent="0.3">
      <c r="A1927" s="1" t="s">
        <v>4348</v>
      </c>
      <c r="B1927" t="s">
        <v>927</v>
      </c>
      <c r="C1927" t="s">
        <v>222</v>
      </c>
      <c r="D1927">
        <v>1</v>
      </c>
      <c r="E1927" t="s">
        <v>766</v>
      </c>
      <c r="F1927">
        <f>LEN(C1927)-LEN(SUBSTITUTE(C1927,"-",))</f>
        <v>1</v>
      </c>
      <c r="G1927">
        <f t="shared" si="90"/>
        <v>1</v>
      </c>
      <c r="H1927" t="str">
        <f t="shared" si="91"/>
        <v xml:space="preserve"> Fehler Umlagerungsmails</v>
      </c>
      <c r="I1927" t="e">
        <f t="shared" si="92"/>
        <v>#VALUE!</v>
      </c>
      <c r="J1927" t="str">
        <f t="shared" si="92"/>
        <v/>
      </c>
      <c r="K1927" t="b" cm="1">
        <f t="array" ref="K1927">COUNT(FIND({0,1,2,3,4,5,6,7,8,9},J1927))&gt;0</f>
        <v>0</v>
      </c>
    </row>
    <row r="1928" spans="1:11" x14ac:dyDescent="0.3">
      <c r="A1928" s="1" t="s">
        <v>4349</v>
      </c>
      <c r="B1928" t="s">
        <v>927</v>
      </c>
      <c r="C1928" t="s">
        <v>223</v>
      </c>
      <c r="D1928">
        <v>1</v>
      </c>
      <c r="E1928" t="s">
        <v>766</v>
      </c>
      <c r="F1928">
        <f>LEN(C1928)-LEN(SUBSTITUTE(C1928,"-",))</f>
        <v>3</v>
      </c>
      <c r="G1928">
        <f t="shared" si="90"/>
        <v>2</v>
      </c>
      <c r="H1928" t="str">
        <f t="shared" si="91"/>
        <v xml:space="preserve"> Umschreibung von A. Tester auf echte KD- Nr.</v>
      </c>
      <c r="I1928" t="e">
        <f t="shared" si="92"/>
        <v>#VALUE!</v>
      </c>
      <c r="J1928" t="str">
        <f t="shared" si="92"/>
        <v/>
      </c>
      <c r="K1928" t="b" cm="1">
        <f t="array" ref="K1928">COUNT(FIND({0,1,2,3,4,5,6,7,8,9},J1928))&gt;0</f>
        <v>0</v>
      </c>
    </row>
    <row r="1929" spans="1:11" x14ac:dyDescent="0.3">
      <c r="A1929" s="1" t="s">
        <v>4350</v>
      </c>
      <c r="B1929" t="s">
        <v>927</v>
      </c>
      <c r="C1929" t="s">
        <v>224</v>
      </c>
      <c r="D1929">
        <v>1</v>
      </c>
      <c r="E1929" t="s">
        <v>766</v>
      </c>
      <c r="F1929">
        <f>LEN(C1929)-LEN(SUBSTITUTE(C1929,"-",))</f>
        <v>0</v>
      </c>
      <c r="G1929">
        <f t="shared" si="90"/>
        <v>0</v>
      </c>
      <c r="H1929" t="e">
        <f t="shared" si="91"/>
        <v>#VALUE!</v>
      </c>
      <c r="I1929" t="e">
        <f t="shared" si="92"/>
        <v>#VALUE!</v>
      </c>
      <c r="J1929" t="e">
        <f t="shared" si="92"/>
        <v>#VALUE!</v>
      </c>
      <c r="K1929" t="b" cm="1">
        <f t="array" ref="K1929">COUNT(FIND({0,1,2,3,4,5,6,7,8,9},J1929))&gt;0</f>
        <v>0</v>
      </c>
    </row>
    <row r="1930" spans="1:11" x14ac:dyDescent="0.3">
      <c r="A1930" s="1" t="s">
        <v>4351</v>
      </c>
      <c r="B1930" t="s">
        <v>927</v>
      </c>
      <c r="C1930" t="s">
        <v>225</v>
      </c>
      <c r="D1930">
        <v>1</v>
      </c>
      <c r="E1930" t="s">
        <v>766</v>
      </c>
      <c r="F1930">
        <f>LEN(C1930)-LEN(SUBSTITUTE(C1930,"-",))</f>
        <v>0</v>
      </c>
      <c r="G1930">
        <f t="shared" si="90"/>
        <v>0</v>
      </c>
      <c r="H1930" t="e">
        <f t="shared" si="91"/>
        <v>#VALUE!</v>
      </c>
      <c r="I1930" t="e">
        <f t="shared" si="92"/>
        <v>#VALUE!</v>
      </c>
      <c r="J1930" t="e">
        <f t="shared" si="92"/>
        <v>#VALUE!</v>
      </c>
      <c r="K1930" t="b" cm="1">
        <f t="array" ref="K1930">COUNT(FIND({0,1,2,3,4,5,6,7,8,9},J1930))&gt;0</f>
        <v>0</v>
      </c>
    </row>
    <row r="1931" spans="1:11" x14ac:dyDescent="0.3">
      <c r="A1931" s="1" t="s">
        <v>4352</v>
      </c>
      <c r="B1931" t="s">
        <v>927</v>
      </c>
      <c r="C1931" t="s">
        <v>226</v>
      </c>
      <c r="D1931">
        <v>1</v>
      </c>
      <c r="E1931" t="s">
        <v>766</v>
      </c>
      <c r="F1931">
        <f>LEN(C1931)-LEN(SUBSTITUTE(C1931,"-",))</f>
        <v>1</v>
      </c>
      <c r="G1931">
        <f t="shared" si="90"/>
        <v>1</v>
      </c>
      <c r="H1931" t="str">
        <f t="shared" si="91"/>
        <v>daten) in zwebkunde</v>
      </c>
      <c r="I1931" t="e">
        <f t="shared" si="92"/>
        <v>#VALUE!</v>
      </c>
      <c r="J1931" t="str">
        <f t="shared" si="92"/>
        <v>daten)</v>
      </c>
      <c r="K1931" t="b" cm="1">
        <f t="array" ref="K1931">COUNT(FIND({0,1,2,3,4,5,6,7,8,9},J1931))&gt;0</f>
        <v>0</v>
      </c>
    </row>
    <row r="1932" spans="1:11" x14ac:dyDescent="0.3">
      <c r="A1932" s="1" t="s">
        <v>4353</v>
      </c>
      <c r="B1932" t="s">
        <v>927</v>
      </c>
      <c r="C1932" t="s">
        <v>227</v>
      </c>
      <c r="D1932">
        <v>1</v>
      </c>
      <c r="E1932" t="s">
        <v>766</v>
      </c>
      <c r="F1932">
        <f>LEN(C1932)-LEN(SUBSTITUTE(C1932,"-",))</f>
        <v>0</v>
      </c>
      <c r="G1932">
        <f t="shared" si="90"/>
        <v>0</v>
      </c>
      <c r="H1932" t="e">
        <f t="shared" si="91"/>
        <v>#VALUE!</v>
      </c>
      <c r="I1932" t="e">
        <f t="shared" si="92"/>
        <v>#VALUE!</v>
      </c>
      <c r="J1932" t="e">
        <f t="shared" si="92"/>
        <v>#VALUE!</v>
      </c>
      <c r="K1932" t="b" cm="1">
        <f t="array" ref="K1932">COUNT(FIND({0,1,2,3,4,5,6,7,8,9},J1932))&gt;0</f>
        <v>0</v>
      </c>
    </row>
    <row r="1933" spans="1:11" x14ac:dyDescent="0.3">
      <c r="A1933" s="1" t="s">
        <v>4354</v>
      </c>
      <c r="B1933" t="s">
        <v>927</v>
      </c>
      <c r="C1933" t="s">
        <v>228</v>
      </c>
      <c r="D1933">
        <v>1</v>
      </c>
      <c r="E1933" t="s">
        <v>766</v>
      </c>
      <c r="F1933">
        <f>LEN(C1933)-LEN(SUBSTITUTE(C1933,"-",))</f>
        <v>0</v>
      </c>
      <c r="G1933">
        <f t="shared" si="90"/>
        <v>0</v>
      </c>
      <c r="H1933" t="e">
        <f t="shared" si="91"/>
        <v>#VALUE!</v>
      </c>
      <c r="I1933" t="e">
        <f t="shared" si="92"/>
        <v>#VALUE!</v>
      </c>
      <c r="J1933" t="e">
        <f t="shared" si="92"/>
        <v>#VALUE!</v>
      </c>
      <c r="K1933" t="b" cm="1">
        <f t="array" ref="K1933">COUNT(FIND({0,1,2,3,4,5,6,7,8,9},J1933))&gt;0</f>
        <v>0</v>
      </c>
    </row>
    <row r="1934" spans="1:11" x14ac:dyDescent="0.3">
      <c r="A1934" s="1" t="s">
        <v>4355</v>
      </c>
      <c r="B1934" t="s">
        <v>927</v>
      </c>
      <c r="C1934" t="s">
        <v>229</v>
      </c>
      <c r="D1934">
        <v>1</v>
      </c>
      <c r="E1934" t="s">
        <v>766</v>
      </c>
      <c r="F1934">
        <f>LEN(C1934)-LEN(SUBSTITUTE(C1934,"-",))</f>
        <v>1</v>
      </c>
      <c r="G1934">
        <f t="shared" si="90"/>
        <v>1</v>
      </c>
      <c r="H1934" t="str">
        <f t="shared" si="91"/>
        <v>Bildung bei Aufträgen</v>
      </c>
      <c r="I1934" t="e">
        <f t="shared" si="92"/>
        <v>#VALUE!</v>
      </c>
      <c r="J1934" t="str">
        <f t="shared" si="92"/>
        <v>Bildung</v>
      </c>
      <c r="K1934" t="b" cm="1">
        <f t="array" ref="K1934">COUNT(FIND({0,1,2,3,4,5,6,7,8,9},J1934))&gt;0</f>
        <v>0</v>
      </c>
    </row>
    <row r="1935" spans="1:11" x14ac:dyDescent="0.3">
      <c r="A1935" s="1" t="s">
        <v>4356</v>
      </c>
      <c r="B1935" t="s">
        <v>927</v>
      </c>
      <c r="C1935" t="s">
        <v>231</v>
      </c>
      <c r="D1935">
        <v>1</v>
      </c>
      <c r="E1935" t="s">
        <v>766</v>
      </c>
      <c r="F1935">
        <f>LEN(C1935)-LEN(SUBSTITUTE(C1935,"-",))</f>
        <v>1</v>
      </c>
      <c r="G1935">
        <f t="shared" si="90"/>
        <v>1</v>
      </c>
      <c r="H1935" t="str">
        <f t="shared" si="91"/>
        <v>Rucksackversand</v>
      </c>
      <c r="I1935" t="e">
        <f t="shared" si="92"/>
        <v>#VALUE!</v>
      </c>
      <c r="J1935" t="e">
        <f t="shared" si="92"/>
        <v>#VALUE!</v>
      </c>
      <c r="K1935" t="b" cm="1">
        <f t="array" ref="K1935">COUNT(FIND({0,1,2,3,4,5,6,7,8,9},J1935))&gt;0</f>
        <v>0</v>
      </c>
    </row>
    <row r="1936" spans="1:11" x14ac:dyDescent="0.3">
      <c r="A1936" s="1" t="s">
        <v>4357</v>
      </c>
      <c r="B1936" t="s">
        <v>927</v>
      </c>
      <c r="C1936" t="s">
        <v>232</v>
      </c>
      <c r="D1936">
        <v>1</v>
      </c>
      <c r="E1936" t="s">
        <v>766</v>
      </c>
      <c r="F1936">
        <f>LEN(C1936)-LEN(SUBSTITUTE(C1936,"-",))</f>
        <v>0</v>
      </c>
      <c r="G1936">
        <f t="shared" si="90"/>
        <v>0</v>
      </c>
      <c r="H1936" t="e">
        <f t="shared" si="91"/>
        <v>#VALUE!</v>
      </c>
      <c r="I1936" t="e">
        <f t="shared" si="92"/>
        <v>#VALUE!</v>
      </c>
      <c r="J1936" t="e">
        <f t="shared" si="92"/>
        <v>#VALUE!</v>
      </c>
      <c r="K1936" t="b" cm="1">
        <f t="array" ref="K1936">COUNT(FIND({0,1,2,3,4,5,6,7,8,9},J1936))&gt;0</f>
        <v>0</v>
      </c>
    </row>
    <row r="1937" spans="1:11" x14ac:dyDescent="0.3">
      <c r="A1937" s="1" t="s">
        <v>4358</v>
      </c>
      <c r="B1937" t="s">
        <v>927</v>
      </c>
      <c r="C1937" t="s">
        <v>233</v>
      </c>
      <c r="D1937">
        <v>1</v>
      </c>
      <c r="E1937" t="s">
        <v>766</v>
      </c>
      <c r="F1937">
        <f>LEN(C1937)-LEN(SUBSTITUTE(C1937,"-",))</f>
        <v>0</v>
      </c>
      <c r="G1937">
        <f t="shared" si="90"/>
        <v>0</v>
      </c>
      <c r="H1937" t="e">
        <f t="shared" si="91"/>
        <v>#VALUE!</v>
      </c>
      <c r="I1937" t="e">
        <f t="shared" si="92"/>
        <v>#VALUE!</v>
      </c>
      <c r="J1937" t="e">
        <f t="shared" si="92"/>
        <v>#VALUE!</v>
      </c>
      <c r="K1937" t="b" cm="1">
        <f t="array" ref="K1937">COUNT(FIND({0,1,2,3,4,5,6,7,8,9},J1937))&gt;0</f>
        <v>0</v>
      </c>
    </row>
    <row r="1938" spans="1:11" x14ac:dyDescent="0.3">
      <c r="A1938" s="1" t="s">
        <v>4359</v>
      </c>
      <c r="B1938" t="s">
        <v>927</v>
      </c>
      <c r="C1938" t="s">
        <v>235</v>
      </c>
      <c r="D1938">
        <v>1</v>
      </c>
      <c r="E1938" t="s">
        <v>766</v>
      </c>
      <c r="F1938">
        <f>LEN(C1938)-LEN(SUBSTITUTE(C1938,"-",))</f>
        <v>1</v>
      </c>
      <c r="G1938">
        <f t="shared" si="90"/>
        <v>1</v>
      </c>
      <c r="H1938" t="str">
        <f t="shared" si="91"/>
        <v>ID pflegen</v>
      </c>
      <c r="I1938" t="e">
        <f t="shared" si="92"/>
        <v>#VALUE!</v>
      </c>
      <c r="J1938" t="str">
        <f t="shared" si="92"/>
        <v>ID</v>
      </c>
      <c r="K1938" t="b" cm="1">
        <f t="array" ref="K1938">COUNT(FIND({0,1,2,3,4,5,6,7,8,9},J1938))&gt;0</f>
        <v>0</v>
      </c>
    </row>
    <row r="1939" spans="1:11" x14ac:dyDescent="0.3">
      <c r="A1939" s="1" t="s">
        <v>4360</v>
      </c>
      <c r="B1939" t="s">
        <v>927</v>
      </c>
      <c r="C1939" t="s">
        <v>236</v>
      </c>
      <c r="D1939">
        <v>1</v>
      </c>
      <c r="E1939" t="s">
        <v>766</v>
      </c>
      <c r="F1939">
        <f>LEN(C1939)-LEN(SUBSTITUTE(C1939,"-",))</f>
        <v>0</v>
      </c>
      <c r="G1939">
        <f t="shared" si="90"/>
        <v>0</v>
      </c>
      <c r="H1939" t="e">
        <f t="shared" si="91"/>
        <v>#VALUE!</v>
      </c>
      <c r="I1939" t="e">
        <f t="shared" si="92"/>
        <v>#VALUE!</v>
      </c>
      <c r="J1939" t="e">
        <f t="shared" si="92"/>
        <v>#VALUE!</v>
      </c>
      <c r="K1939" t="b" cm="1">
        <f t="array" ref="K1939">COUNT(FIND({0,1,2,3,4,5,6,7,8,9},J1939))&gt;0</f>
        <v>0</v>
      </c>
    </row>
    <row r="1940" spans="1:11" x14ac:dyDescent="0.3">
      <c r="A1940" s="1" t="s">
        <v>4361</v>
      </c>
      <c r="B1940" t="s">
        <v>927</v>
      </c>
      <c r="C1940" t="s">
        <v>237</v>
      </c>
      <c r="D1940">
        <v>1</v>
      </c>
      <c r="E1940" t="s">
        <v>766</v>
      </c>
      <c r="F1940">
        <f>LEN(C1940)-LEN(SUBSTITUTE(C1940,"-",))</f>
        <v>2</v>
      </c>
      <c r="G1940">
        <f t="shared" si="90"/>
        <v>2</v>
      </c>
      <c r="H1940" t="str">
        <f t="shared" si="91"/>
        <v xml:space="preserve"> Pflichtfeld</v>
      </c>
      <c r="I1940" t="e">
        <f t="shared" si="92"/>
        <v>#VALUE!</v>
      </c>
      <c r="J1940" t="str">
        <f t="shared" si="92"/>
        <v/>
      </c>
      <c r="K1940" t="b" cm="1">
        <f t="array" ref="K1940">COUNT(FIND({0,1,2,3,4,5,6,7,8,9},J1940))&gt;0</f>
        <v>0</v>
      </c>
    </row>
    <row r="1941" spans="1:11" x14ac:dyDescent="0.3">
      <c r="A1941" s="1" t="s">
        <v>4362</v>
      </c>
      <c r="B1941" t="s">
        <v>927</v>
      </c>
      <c r="C1941" t="s">
        <v>238</v>
      </c>
      <c r="D1941">
        <v>1</v>
      </c>
      <c r="E1941" t="s">
        <v>766</v>
      </c>
      <c r="F1941">
        <f>LEN(C1941)-LEN(SUBSTITUTE(C1941,"-",))</f>
        <v>0</v>
      </c>
      <c r="G1941">
        <f t="shared" si="90"/>
        <v>0</v>
      </c>
      <c r="H1941" t="e">
        <f t="shared" si="91"/>
        <v>#VALUE!</v>
      </c>
      <c r="I1941" t="e">
        <f t="shared" si="92"/>
        <v>#VALUE!</v>
      </c>
      <c r="J1941" t="e">
        <f t="shared" si="92"/>
        <v>#VALUE!</v>
      </c>
      <c r="K1941" t="b" cm="1">
        <f t="array" ref="K1941">COUNT(FIND({0,1,2,3,4,5,6,7,8,9},J1941))&gt;0</f>
        <v>0</v>
      </c>
    </row>
    <row r="1942" spans="1:11" x14ac:dyDescent="0.3">
      <c r="A1942" s="1" t="s">
        <v>4363</v>
      </c>
      <c r="B1942" t="s">
        <v>927</v>
      </c>
      <c r="C1942" t="s">
        <v>239</v>
      </c>
      <c r="D1942">
        <v>1</v>
      </c>
      <c r="E1942" t="s">
        <v>766</v>
      </c>
      <c r="F1942">
        <f>LEN(C1942)-LEN(SUBSTITUTE(C1942,"-",))</f>
        <v>0</v>
      </c>
      <c r="G1942">
        <f t="shared" si="90"/>
        <v>0</v>
      </c>
      <c r="H1942" t="e">
        <f t="shared" si="91"/>
        <v>#VALUE!</v>
      </c>
      <c r="I1942" t="e">
        <f t="shared" si="92"/>
        <v>#VALUE!</v>
      </c>
      <c r="J1942" t="e">
        <f t="shared" si="92"/>
        <v>#VALUE!</v>
      </c>
      <c r="K1942" t="b" cm="1">
        <f t="array" ref="K1942">COUNT(FIND({0,1,2,3,4,5,6,7,8,9},J1942))&gt;0</f>
        <v>0</v>
      </c>
    </row>
    <row r="1943" spans="1:11" x14ac:dyDescent="0.3">
      <c r="A1943" s="1" t="s">
        <v>4364</v>
      </c>
      <c r="B1943" t="s">
        <v>927</v>
      </c>
      <c r="C1943" t="s">
        <v>241</v>
      </c>
      <c r="D1943">
        <v>1</v>
      </c>
      <c r="E1943" t="s">
        <v>766</v>
      </c>
      <c r="F1943">
        <f>LEN(C1943)-LEN(SUBSTITUTE(C1943,"-",))</f>
        <v>0</v>
      </c>
      <c r="G1943">
        <f t="shared" si="90"/>
        <v>0</v>
      </c>
      <c r="H1943" t="e">
        <f t="shared" si="91"/>
        <v>#VALUE!</v>
      </c>
      <c r="I1943" t="e">
        <f t="shared" si="92"/>
        <v>#VALUE!</v>
      </c>
      <c r="J1943" t="e">
        <f t="shared" si="92"/>
        <v>#VALUE!</v>
      </c>
      <c r="K1943" t="b" cm="1">
        <f t="array" ref="K1943">COUNT(FIND({0,1,2,3,4,5,6,7,8,9},J1943))&gt;0</f>
        <v>0</v>
      </c>
    </row>
    <row r="1944" spans="1:11" x14ac:dyDescent="0.3">
      <c r="A1944" s="1" t="s">
        <v>4365</v>
      </c>
      <c r="B1944" t="s">
        <v>927</v>
      </c>
      <c r="C1944" t="s">
        <v>242</v>
      </c>
      <c r="D1944">
        <v>1</v>
      </c>
      <c r="E1944" t="s">
        <v>766</v>
      </c>
      <c r="F1944">
        <f>LEN(C1944)-LEN(SUBSTITUTE(C1944,"-",))</f>
        <v>0</v>
      </c>
      <c r="G1944">
        <f t="shared" si="90"/>
        <v>0</v>
      </c>
      <c r="H1944" t="e">
        <f t="shared" si="91"/>
        <v>#VALUE!</v>
      </c>
      <c r="I1944" t="e">
        <f t="shared" si="92"/>
        <v>#VALUE!</v>
      </c>
      <c r="J1944" t="e">
        <f t="shared" si="92"/>
        <v>#VALUE!</v>
      </c>
      <c r="K1944" t="b" cm="1">
        <f t="array" ref="K1944">COUNT(FIND({0,1,2,3,4,5,6,7,8,9},J1944))&gt;0</f>
        <v>0</v>
      </c>
    </row>
    <row r="1945" spans="1:11" x14ac:dyDescent="0.3">
      <c r="A1945" s="1" t="s">
        <v>4366</v>
      </c>
      <c r="B1945" t="s">
        <v>927</v>
      </c>
      <c r="C1945" t="s">
        <v>243</v>
      </c>
      <c r="D1945">
        <v>1</v>
      </c>
      <c r="E1945" t="s">
        <v>766</v>
      </c>
      <c r="F1945">
        <f>LEN(C1945)-LEN(SUBSTITUTE(C1945,"-",))</f>
        <v>0</v>
      </c>
      <c r="G1945">
        <f t="shared" si="90"/>
        <v>0</v>
      </c>
      <c r="H1945" t="e">
        <f t="shared" si="91"/>
        <v>#VALUE!</v>
      </c>
      <c r="I1945" t="e">
        <f t="shared" si="92"/>
        <v>#VALUE!</v>
      </c>
      <c r="J1945" t="e">
        <f t="shared" si="92"/>
        <v>#VALUE!</v>
      </c>
      <c r="K1945" t="b" cm="1">
        <f t="array" ref="K1945">COUNT(FIND({0,1,2,3,4,5,6,7,8,9},J1945))&gt;0</f>
        <v>0</v>
      </c>
    </row>
    <row r="1946" spans="1:11" x14ac:dyDescent="0.3">
      <c r="A1946" s="1" t="s">
        <v>4367</v>
      </c>
      <c r="B1946" t="s">
        <v>927</v>
      </c>
      <c r="C1946" t="s">
        <v>244</v>
      </c>
      <c r="D1946">
        <v>1</v>
      </c>
      <c r="E1946" t="s">
        <v>766</v>
      </c>
      <c r="F1946">
        <f>LEN(C1946)-LEN(SUBSTITUTE(C1946,"-",))</f>
        <v>1</v>
      </c>
      <c r="G1946">
        <f t="shared" si="90"/>
        <v>1</v>
      </c>
      <c r="H1946" t="str">
        <f t="shared" si="91"/>
        <v>Zahlkarten im Kundenstamm</v>
      </c>
      <c r="I1946" t="e">
        <f t="shared" si="92"/>
        <v>#VALUE!</v>
      </c>
      <c r="J1946" t="str">
        <f t="shared" si="92"/>
        <v>Zahlkarten</v>
      </c>
      <c r="K1946" t="b" cm="1">
        <f t="array" ref="K1946">COUNT(FIND({0,1,2,3,4,5,6,7,8,9},J1946))&gt;0</f>
        <v>0</v>
      </c>
    </row>
    <row r="1947" spans="1:11" x14ac:dyDescent="0.3">
      <c r="A1947" s="1" t="s">
        <v>4368</v>
      </c>
      <c r="B1947" t="s">
        <v>927</v>
      </c>
      <c r="C1947" t="s">
        <v>245</v>
      </c>
      <c r="D1947">
        <v>1</v>
      </c>
      <c r="E1947" t="s">
        <v>766</v>
      </c>
      <c r="F1947">
        <f>LEN(C1947)-LEN(SUBSTITUTE(C1947,"-",))</f>
        <v>1</v>
      </c>
      <c r="G1947">
        <f t="shared" si="90"/>
        <v>1</v>
      </c>
      <c r="H1947" t="str">
        <f t="shared" si="91"/>
        <v xml:space="preserve"> Warenempfänger</v>
      </c>
      <c r="I1947" t="e">
        <f t="shared" si="92"/>
        <v>#VALUE!</v>
      </c>
      <c r="J1947" t="str">
        <f t="shared" si="92"/>
        <v/>
      </c>
      <c r="K1947" t="b" cm="1">
        <f t="array" ref="K1947">COUNT(FIND({0,1,2,3,4,5,6,7,8,9},J1947))&gt;0</f>
        <v>0</v>
      </c>
    </row>
    <row r="1948" spans="1:11" x14ac:dyDescent="0.3">
      <c r="A1948" s="1" t="s">
        <v>4369</v>
      </c>
      <c r="B1948" t="s">
        <v>927</v>
      </c>
      <c r="C1948" t="s">
        <v>246</v>
      </c>
      <c r="D1948">
        <v>1</v>
      </c>
      <c r="E1948" t="s">
        <v>766</v>
      </c>
      <c r="F1948">
        <f>LEN(C1948)-LEN(SUBSTITUTE(C1948,"-",))</f>
        <v>0</v>
      </c>
      <c r="G1948">
        <f t="shared" si="90"/>
        <v>0</v>
      </c>
      <c r="H1948" t="e">
        <f t="shared" si="91"/>
        <v>#VALUE!</v>
      </c>
      <c r="I1948" t="e">
        <f t="shared" si="92"/>
        <v>#VALUE!</v>
      </c>
      <c r="J1948" t="e">
        <f t="shared" si="92"/>
        <v>#VALUE!</v>
      </c>
      <c r="K1948" t="b" cm="1">
        <f t="array" ref="K1948">COUNT(FIND({0,1,2,3,4,5,6,7,8,9},J1948))&gt;0</f>
        <v>0</v>
      </c>
    </row>
    <row r="1949" spans="1:11" x14ac:dyDescent="0.3">
      <c r="A1949" s="1" t="s">
        <v>4370</v>
      </c>
      <c r="B1949" t="s">
        <v>927</v>
      </c>
      <c r="C1949" t="s">
        <v>247</v>
      </c>
      <c r="D1949">
        <v>1</v>
      </c>
      <c r="E1949" t="s">
        <v>766</v>
      </c>
      <c r="F1949">
        <f>LEN(C1949)-LEN(SUBSTITUTE(C1949,"-",))</f>
        <v>1</v>
      </c>
      <c r="G1949">
        <f t="shared" si="90"/>
        <v>1</v>
      </c>
      <c r="H1949" t="str">
        <f t="shared" si="91"/>
        <v xml:space="preserve"> Fiori Dokument löst Text in Auftrag aus</v>
      </c>
      <c r="I1949" t="e">
        <f t="shared" si="92"/>
        <v>#VALUE!</v>
      </c>
      <c r="J1949" t="str">
        <f t="shared" si="92"/>
        <v/>
      </c>
      <c r="K1949" t="b" cm="1">
        <f t="array" ref="K1949">COUNT(FIND({0,1,2,3,4,5,6,7,8,9},J1949))&gt;0</f>
        <v>0</v>
      </c>
    </row>
    <row r="1950" spans="1:11" x14ac:dyDescent="0.3">
      <c r="A1950" s="1" t="s">
        <v>4371</v>
      </c>
      <c r="B1950" t="s">
        <v>927</v>
      </c>
      <c r="C1950" t="s">
        <v>248</v>
      </c>
      <c r="D1950">
        <v>1</v>
      </c>
      <c r="E1950" t="s">
        <v>766</v>
      </c>
      <c r="F1950">
        <f>LEN(C1950)-LEN(SUBSTITUTE(C1950,"-",))</f>
        <v>1</v>
      </c>
      <c r="G1950">
        <f t="shared" si="90"/>
        <v>1</v>
      </c>
      <c r="H1950" t="str">
        <f t="shared" si="91"/>
        <v xml:space="preserve"> Doppelte Gutschrift von Versandkosten</v>
      </c>
      <c r="I1950" t="e">
        <f t="shared" si="92"/>
        <v>#VALUE!</v>
      </c>
      <c r="J1950" t="str">
        <f t="shared" si="92"/>
        <v/>
      </c>
      <c r="K1950" t="b" cm="1">
        <f t="array" ref="K1950">COUNT(FIND({0,1,2,3,4,5,6,7,8,9},J1950))&gt;0</f>
        <v>0</v>
      </c>
    </row>
    <row r="1951" spans="1:11" x14ac:dyDescent="0.3">
      <c r="A1951" s="1" t="s">
        <v>4372</v>
      </c>
      <c r="B1951" t="s">
        <v>927</v>
      </c>
      <c r="C1951" t="s">
        <v>249</v>
      </c>
      <c r="D1951">
        <v>1</v>
      </c>
      <c r="E1951" t="s">
        <v>766</v>
      </c>
      <c r="F1951">
        <f>LEN(C1951)-LEN(SUBSTITUTE(C1951,"-",))</f>
        <v>1</v>
      </c>
      <c r="G1951">
        <f t="shared" si="90"/>
        <v>1</v>
      </c>
      <c r="H1951" t="str">
        <f t="shared" si="91"/>
        <v>Faktura Preisermittlung für WS</v>
      </c>
      <c r="I1951" t="e">
        <f t="shared" si="92"/>
        <v>#VALUE!</v>
      </c>
      <c r="J1951" t="str">
        <f t="shared" si="92"/>
        <v>Faktura</v>
      </c>
      <c r="K1951" t="b" cm="1">
        <f t="array" ref="K1951">COUNT(FIND({0,1,2,3,4,5,6,7,8,9},J1951))&gt;0</f>
        <v>0</v>
      </c>
    </row>
    <row r="1952" spans="1:11" x14ac:dyDescent="0.3">
      <c r="A1952" s="1" t="s">
        <v>4373</v>
      </c>
      <c r="B1952" t="s">
        <v>927</v>
      </c>
      <c r="C1952" t="s">
        <v>250</v>
      </c>
      <c r="D1952">
        <v>1</v>
      </c>
      <c r="E1952" t="s">
        <v>766</v>
      </c>
      <c r="F1952">
        <f>LEN(C1952)-LEN(SUBSTITUTE(C1952,"-",))</f>
        <v>1</v>
      </c>
      <c r="G1952">
        <f t="shared" si="90"/>
        <v>1</v>
      </c>
      <c r="H1952" t="str">
        <f t="shared" si="91"/>
        <v xml:space="preserve"> Falsche Rückzahlung PayPal bei Mengenänderung</v>
      </c>
      <c r="I1952" t="e">
        <f t="shared" si="92"/>
        <v>#VALUE!</v>
      </c>
      <c r="J1952" t="str">
        <f t="shared" si="92"/>
        <v/>
      </c>
      <c r="K1952" t="b" cm="1">
        <f t="array" ref="K1952">COUNT(FIND({0,1,2,3,4,5,6,7,8,9},J1952))&gt;0</f>
        <v>0</v>
      </c>
    </row>
    <row r="1953" spans="1:11" x14ac:dyDescent="0.3">
      <c r="A1953" s="1" t="s">
        <v>4374</v>
      </c>
      <c r="B1953" t="s">
        <v>927</v>
      </c>
      <c r="C1953" t="s">
        <v>251</v>
      </c>
      <c r="D1953">
        <v>1</v>
      </c>
      <c r="E1953" t="s">
        <v>766</v>
      </c>
      <c r="F1953">
        <f>LEN(C1953)-LEN(SUBSTITUTE(C1953,"-",))</f>
        <v>0</v>
      </c>
      <c r="G1953">
        <f t="shared" si="90"/>
        <v>0</v>
      </c>
      <c r="H1953" t="e">
        <f t="shared" si="91"/>
        <v>#VALUE!</v>
      </c>
      <c r="I1953" t="e">
        <f t="shared" si="92"/>
        <v>#VALUE!</v>
      </c>
      <c r="J1953" t="e">
        <f t="shared" si="92"/>
        <v>#VALUE!</v>
      </c>
      <c r="K1953" t="b" cm="1">
        <f t="array" ref="K1953">COUNT(FIND({0,1,2,3,4,5,6,7,8,9},J1953))&gt;0</f>
        <v>0</v>
      </c>
    </row>
    <row r="1954" spans="1:11" x14ac:dyDescent="0.3">
      <c r="A1954" s="1" t="s">
        <v>4375</v>
      </c>
      <c r="B1954" t="s">
        <v>927</v>
      </c>
      <c r="C1954" t="s">
        <v>252</v>
      </c>
      <c r="D1954">
        <v>1</v>
      </c>
      <c r="E1954" t="s">
        <v>766</v>
      </c>
      <c r="F1954">
        <f>LEN(C1954)-LEN(SUBSTITUTE(C1954,"-",))</f>
        <v>0</v>
      </c>
      <c r="G1954">
        <f t="shared" si="90"/>
        <v>0</v>
      </c>
      <c r="H1954" t="e">
        <f t="shared" si="91"/>
        <v>#VALUE!</v>
      </c>
      <c r="I1954" t="e">
        <f t="shared" si="92"/>
        <v>#VALUE!</v>
      </c>
      <c r="J1954" t="e">
        <f t="shared" si="92"/>
        <v>#VALUE!</v>
      </c>
      <c r="K1954" t="b" cm="1">
        <f t="array" ref="K1954">COUNT(FIND({0,1,2,3,4,5,6,7,8,9},J1954))&gt;0</f>
        <v>0</v>
      </c>
    </row>
    <row r="1955" spans="1:11" x14ac:dyDescent="0.3">
      <c r="A1955" s="1" t="s">
        <v>4376</v>
      </c>
      <c r="B1955" t="s">
        <v>927</v>
      </c>
      <c r="C1955" t="s">
        <v>253</v>
      </c>
      <c r="D1955">
        <v>1</v>
      </c>
      <c r="E1955" t="s">
        <v>766</v>
      </c>
      <c r="F1955">
        <f>LEN(C1955)-LEN(SUBSTITUTE(C1955,"-",))</f>
        <v>0</v>
      </c>
      <c r="G1955">
        <f t="shared" si="90"/>
        <v>0</v>
      </c>
      <c r="H1955" t="e">
        <f t="shared" si="91"/>
        <v>#VALUE!</v>
      </c>
      <c r="I1955" t="e">
        <f t="shared" si="92"/>
        <v>#VALUE!</v>
      </c>
      <c r="J1955" t="e">
        <f t="shared" si="92"/>
        <v>#VALUE!</v>
      </c>
      <c r="K1955" t="b" cm="1">
        <f t="array" ref="K1955">COUNT(FIND({0,1,2,3,4,5,6,7,8,9},J1955))&gt;0</f>
        <v>0</v>
      </c>
    </row>
    <row r="1956" spans="1:11" x14ac:dyDescent="0.3">
      <c r="A1956" s="1" t="s">
        <v>4377</v>
      </c>
      <c r="B1956" t="s">
        <v>927</v>
      </c>
      <c r="C1956" t="s">
        <v>254</v>
      </c>
      <c r="D1956">
        <v>1</v>
      </c>
      <c r="E1956" t="s">
        <v>766</v>
      </c>
      <c r="F1956">
        <f>LEN(C1956)-LEN(SUBSTITUTE(C1956,"-",))</f>
        <v>1</v>
      </c>
      <c r="G1956">
        <f t="shared" si="90"/>
        <v>1</v>
      </c>
      <c r="H1956" t="str">
        <f t="shared" si="91"/>
        <v xml:space="preserve"> Rechnungserstellung als PDF beim einlagern</v>
      </c>
      <c r="I1956" t="e">
        <f t="shared" si="92"/>
        <v>#VALUE!</v>
      </c>
      <c r="J1956" t="str">
        <f t="shared" si="92"/>
        <v/>
      </c>
      <c r="K1956" t="b" cm="1">
        <f t="array" ref="K1956">COUNT(FIND({0,1,2,3,4,5,6,7,8,9},J1956))&gt;0</f>
        <v>0</v>
      </c>
    </row>
    <row r="1957" spans="1:11" x14ac:dyDescent="0.3">
      <c r="A1957" s="1" t="s">
        <v>4378</v>
      </c>
      <c r="B1957" t="s">
        <v>927</v>
      </c>
      <c r="C1957" t="s">
        <v>255</v>
      </c>
      <c r="D1957">
        <v>1</v>
      </c>
      <c r="E1957" t="s">
        <v>766</v>
      </c>
      <c r="F1957">
        <f>LEN(C1957)-LEN(SUBSTITUTE(C1957,"-",))</f>
        <v>0</v>
      </c>
      <c r="G1957">
        <f t="shared" si="90"/>
        <v>0</v>
      </c>
      <c r="H1957" t="e">
        <f t="shared" si="91"/>
        <v>#VALUE!</v>
      </c>
      <c r="I1957" t="e">
        <f t="shared" si="92"/>
        <v>#VALUE!</v>
      </c>
      <c r="J1957" t="e">
        <f t="shared" si="92"/>
        <v>#VALUE!</v>
      </c>
      <c r="K1957" t="b" cm="1">
        <f t="array" ref="K1957">COUNT(FIND({0,1,2,3,4,5,6,7,8,9},J1957))&gt;0</f>
        <v>0</v>
      </c>
    </row>
    <row r="1958" spans="1:11" x14ac:dyDescent="0.3">
      <c r="A1958" s="1" t="s">
        <v>4379</v>
      </c>
      <c r="B1958" t="s">
        <v>927</v>
      </c>
      <c r="C1958" t="s">
        <v>256</v>
      </c>
      <c r="D1958">
        <v>1</v>
      </c>
      <c r="E1958" t="s">
        <v>766</v>
      </c>
      <c r="F1958">
        <f>LEN(C1958)-LEN(SUBSTITUTE(C1958,"-",))</f>
        <v>0</v>
      </c>
      <c r="G1958">
        <f t="shared" si="90"/>
        <v>0</v>
      </c>
      <c r="H1958" t="e">
        <f t="shared" si="91"/>
        <v>#VALUE!</v>
      </c>
      <c r="I1958" t="e">
        <f t="shared" si="92"/>
        <v>#VALUE!</v>
      </c>
      <c r="J1958" t="e">
        <f t="shared" si="92"/>
        <v>#VALUE!</v>
      </c>
      <c r="K1958" t="b" cm="1">
        <f t="array" ref="K1958">COUNT(FIND({0,1,2,3,4,5,6,7,8,9},J1958))&gt;0</f>
        <v>0</v>
      </c>
    </row>
    <row r="1959" spans="1:11" x14ac:dyDescent="0.3">
      <c r="A1959" s="1" t="s">
        <v>4380</v>
      </c>
      <c r="B1959" t="s">
        <v>927</v>
      </c>
      <c r="C1959" t="s">
        <v>257</v>
      </c>
      <c r="D1959">
        <v>1</v>
      </c>
      <c r="E1959" t="s">
        <v>766</v>
      </c>
      <c r="F1959">
        <f>LEN(C1959)-LEN(SUBSTITUTE(C1959,"-",))</f>
        <v>0</v>
      </c>
      <c r="G1959">
        <f t="shared" si="90"/>
        <v>0</v>
      </c>
      <c r="H1959" t="e">
        <f t="shared" si="91"/>
        <v>#VALUE!</v>
      </c>
      <c r="I1959" t="e">
        <f t="shared" si="92"/>
        <v>#VALUE!</v>
      </c>
      <c r="J1959" t="e">
        <f t="shared" si="92"/>
        <v>#VALUE!</v>
      </c>
      <c r="K1959" t="b" cm="1">
        <f t="array" ref="K1959">COUNT(FIND({0,1,2,3,4,5,6,7,8,9},J1959))&gt;0</f>
        <v>0</v>
      </c>
    </row>
    <row r="1960" spans="1:11" x14ac:dyDescent="0.3">
      <c r="A1960" s="1" t="s">
        <v>4381</v>
      </c>
      <c r="B1960" t="s">
        <v>927</v>
      </c>
      <c r="C1960" t="s">
        <v>258</v>
      </c>
      <c r="D1960">
        <v>1</v>
      </c>
      <c r="E1960" t="s">
        <v>766</v>
      </c>
      <c r="F1960">
        <f>LEN(C1960)-LEN(SUBSTITUTE(C1960,"-",))</f>
        <v>0</v>
      </c>
      <c r="G1960">
        <f t="shared" si="90"/>
        <v>0</v>
      </c>
      <c r="H1960" t="e">
        <f t="shared" si="91"/>
        <v>#VALUE!</v>
      </c>
      <c r="I1960" t="e">
        <f t="shared" si="92"/>
        <v>#VALUE!</v>
      </c>
      <c r="J1960" t="e">
        <f t="shared" si="92"/>
        <v>#VALUE!</v>
      </c>
      <c r="K1960" t="b" cm="1">
        <f t="array" ref="K1960">COUNT(FIND({0,1,2,3,4,5,6,7,8,9},J1960))&gt;0</f>
        <v>0</v>
      </c>
    </row>
    <row r="1961" spans="1:11" x14ac:dyDescent="0.3">
      <c r="A1961" s="1" t="s">
        <v>4382</v>
      </c>
      <c r="B1961" t="s">
        <v>927</v>
      </c>
      <c r="C1961" t="s">
        <v>259</v>
      </c>
      <c r="D1961">
        <v>1</v>
      </c>
      <c r="E1961" t="s">
        <v>766</v>
      </c>
      <c r="F1961">
        <f>LEN(C1961)-LEN(SUBSTITUTE(C1961,"-",))</f>
        <v>1</v>
      </c>
      <c r="G1961">
        <f t="shared" si="90"/>
        <v>1</v>
      </c>
      <c r="H1961" t="str">
        <f t="shared" si="91"/>
        <v xml:space="preserve"> / Kommissioneraufträge für Filialen</v>
      </c>
      <c r="I1961" t="e">
        <f t="shared" si="92"/>
        <v>#VALUE!</v>
      </c>
      <c r="J1961" t="str">
        <f t="shared" si="92"/>
        <v/>
      </c>
      <c r="K1961" t="b" cm="1">
        <f t="array" ref="K1961">COUNT(FIND({0,1,2,3,4,5,6,7,8,9},J1961))&gt;0</f>
        <v>0</v>
      </c>
    </row>
    <row r="1962" spans="1:11" x14ac:dyDescent="0.3">
      <c r="A1962" s="1" t="s">
        <v>4383</v>
      </c>
      <c r="B1962" t="s">
        <v>927</v>
      </c>
      <c r="C1962" t="s">
        <v>260</v>
      </c>
      <c r="D1962">
        <v>1</v>
      </c>
      <c r="E1962" t="s">
        <v>766</v>
      </c>
      <c r="F1962">
        <f>LEN(C1962)-LEN(SUBSTITUTE(C1962,"-",))</f>
        <v>0</v>
      </c>
      <c r="G1962">
        <f t="shared" si="90"/>
        <v>0</v>
      </c>
      <c r="H1962" t="e">
        <f t="shared" si="91"/>
        <v>#VALUE!</v>
      </c>
      <c r="I1962" t="e">
        <f t="shared" si="92"/>
        <v>#VALUE!</v>
      </c>
      <c r="J1962" t="e">
        <f t="shared" si="92"/>
        <v>#VALUE!</v>
      </c>
      <c r="K1962" t="b" cm="1">
        <f t="array" ref="K1962">COUNT(FIND({0,1,2,3,4,5,6,7,8,9},J1962))&gt;0</f>
        <v>0</v>
      </c>
    </row>
    <row r="1963" spans="1:11" x14ac:dyDescent="0.3">
      <c r="A1963" s="1" t="s">
        <v>4384</v>
      </c>
      <c r="B1963" t="s">
        <v>927</v>
      </c>
      <c r="C1963" t="s">
        <v>261</v>
      </c>
      <c r="D1963">
        <v>1</v>
      </c>
      <c r="E1963" t="s">
        <v>766</v>
      </c>
      <c r="F1963">
        <f>LEN(C1963)-LEN(SUBSTITUTE(C1963,"-",))</f>
        <v>0</v>
      </c>
      <c r="G1963">
        <f t="shared" si="90"/>
        <v>0</v>
      </c>
      <c r="H1963" t="e">
        <f t="shared" si="91"/>
        <v>#VALUE!</v>
      </c>
      <c r="I1963" t="e">
        <f t="shared" si="92"/>
        <v>#VALUE!</v>
      </c>
      <c r="J1963" t="e">
        <f t="shared" si="92"/>
        <v>#VALUE!</v>
      </c>
      <c r="K1963" t="b" cm="1">
        <f t="array" ref="K1963">COUNT(FIND({0,1,2,3,4,5,6,7,8,9},J1963))&gt;0</f>
        <v>0</v>
      </c>
    </row>
    <row r="1964" spans="1:11" x14ac:dyDescent="0.3">
      <c r="A1964" s="1" t="s">
        <v>4385</v>
      </c>
      <c r="B1964" t="s">
        <v>927</v>
      </c>
      <c r="C1964" t="s">
        <v>262</v>
      </c>
      <c r="D1964">
        <v>1</v>
      </c>
      <c r="E1964" t="s">
        <v>766</v>
      </c>
      <c r="F1964">
        <f>LEN(C1964)-LEN(SUBSTITUTE(C1964,"-",))</f>
        <v>1</v>
      </c>
      <c r="G1964">
        <f t="shared" si="90"/>
        <v>1</v>
      </c>
      <c r="H1964" t="str">
        <f t="shared" si="91"/>
        <v xml:space="preserve"> Telefonverkauf Kreditkarte und Gutscheinkauf</v>
      </c>
      <c r="I1964" t="e">
        <f t="shared" si="92"/>
        <v>#VALUE!</v>
      </c>
      <c r="J1964" t="str">
        <f t="shared" si="92"/>
        <v/>
      </c>
      <c r="K1964" t="b" cm="1">
        <f t="array" ref="K1964">COUNT(FIND({0,1,2,3,4,5,6,7,8,9},J1964))&gt;0</f>
        <v>0</v>
      </c>
    </row>
    <row r="1965" spans="1:11" x14ac:dyDescent="0.3">
      <c r="A1965" s="1" t="s">
        <v>4386</v>
      </c>
      <c r="B1965" t="s">
        <v>927</v>
      </c>
      <c r="C1965" t="s">
        <v>263</v>
      </c>
      <c r="D1965">
        <v>1</v>
      </c>
      <c r="E1965" t="s">
        <v>766</v>
      </c>
      <c r="F1965">
        <f>LEN(C1965)-LEN(SUBSTITUTE(C1965,"-",))</f>
        <v>0</v>
      </c>
      <c r="G1965">
        <f t="shared" si="90"/>
        <v>0</v>
      </c>
      <c r="H1965" t="e">
        <f t="shared" si="91"/>
        <v>#VALUE!</v>
      </c>
      <c r="I1965" t="e">
        <f t="shared" si="92"/>
        <v>#VALUE!</v>
      </c>
      <c r="J1965" t="e">
        <f t="shared" si="92"/>
        <v>#VALUE!</v>
      </c>
      <c r="K1965" t="b" cm="1">
        <f t="array" ref="K1965">COUNT(FIND({0,1,2,3,4,5,6,7,8,9},J1965))&gt;0</f>
        <v>0</v>
      </c>
    </row>
    <row r="1966" spans="1:11" x14ac:dyDescent="0.3">
      <c r="A1966" s="1" t="s">
        <v>4387</v>
      </c>
      <c r="B1966" t="s">
        <v>927</v>
      </c>
      <c r="C1966" t="s">
        <v>265</v>
      </c>
      <c r="D1966">
        <v>1</v>
      </c>
      <c r="E1966" t="s">
        <v>766</v>
      </c>
      <c r="F1966">
        <f>LEN(C1966)-LEN(SUBSTITUTE(C1966,"-",))</f>
        <v>0</v>
      </c>
      <c r="G1966">
        <f t="shared" si="90"/>
        <v>0</v>
      </c>
      <c r="H1966" t="e">
        <f t="shared" si="91"/>
        <v>#VALUE!</v>
      </c>
      <c r="I1966" t="e">
        <f t="shared" si="92"/>
        <v>#VALUE!</v>
      </c>
      <c r="J1966" t="e">
        <f t="shared" si="92"/>
        <v>#VALUE!</v>
      </c>
      <c r="K1966" t="b" cm="1">
        <f t="array" ref="K1966">COUNT(FIND({0,1,2,3,4,5,6,7,8,9},J1966))&gt;0</f>
        <v>0</v>
      </c>
    </row>
    <row r="1967" spans="1:11" x14ac:dyDescent="0.3">
      <c r="A1967" s="1" t="s">
        <v>4388</v>
      </c>
      <c r="B1967" t="s">
        <v>927</v>
      </c>
      <c r="C1967" t="s">
        <v>266</v>
      </c>
      <c r="D1967">
        <v>1</v>
      </c>
      <c r="E1967" t="s">
        <v>766</v>
      </c>
      <c r="F1967">
        <f>LEN(C1967)-LEN(SUBSTITUTE(C1967,"-",))</f>
        <v>0</v>
      </c>
      <c r="G1967">
        <f t="shared" si="90"/>
        <v>0</v>
      </c>
      <c r="H1967" t="e">
        <f t="shared" si="91"/>
        <v>#VALUE!</v>
      </c>
      <c r="I1967" t="e">
        <f t="shared" si="92"/>
        <v>#VALUE!</v>
      </c>
      <c r="J1967" t="e">
        <f t="shared" si="92"/>
        <v>#VALUE!</v>
      </c>
      <c r="K1967" t="b" cm="1">
        <f t="array" ref="K1967">COUNT(FIND({0,1,2,3,4,5,6,7,8,9},J1967))&gt;0</f>
        <v>0</v>
      </c>
    </row>
    <row r="1968" spans="1:11" x14ac:dyDescent="0.3">
      <c r="A1968" s="1" t="s">
        <v>4389</v>
      </c>
      <c r="B1968" t="s">
        <v>927</v>
      </c>
      <c r="C1968" t="s">
        <v>267</v>
      </c>
      <c r="D1968">
        <v>1</v>
      </c>
      <c r="E1968" t="s">
        <v>766</v>
      </c>
      <c r="F1968">
        <f>LEN(C1968)-LEN(SUBSTITUTE(C1968,"-",))</f>
        <v>0</v>
      </c>
      <c r="G1968">
        <f t="shared" si="90"/>
        <v>0</v>
      </c>
      <c r="H1968" t="e">
        <f t="shared" si="91"/>
        <v>#VALUE!</v>
      </c>
      <c r="I1968" t="e">
        <f t="shared" si="92"/>
        <v>#VALUE!</v>
      </c>
      <c r="J1968" t="e">
        <f t="shared" si="92"/>
        <v>#VALUE!</v>
      </c>
      <c r="K1968" t="b" cm="1">
        <f t="array" ref="K1968">COUNT(FIND({0,1,2,3,4,5,6,7,8,9},J1968))&gt;0</f>
        <v>0</v>
      </c>
    </row>
    <row r="1969" spans="1:11" x14ac:dyDescent="0.3">
      <c r="A1969" s="1" t="s">
        <v>4390</v>
      </c>
      <c r="B1969" t="s">
        <v>927</v>
      </c>
      <c r="C1969" t="s">
        <v>268</v>
      </c>
      <c r="D1969">
        <v>1</v>
      </c>
      <c r="E1969" t="s">
        <v>766</v>
      </c>
      <c r="F1969">
        <f>LEN(C1969)-LEN(SUBSTITUTE(C1969,"-",))</f>
        <v>0</v>
      </c>
      <c r="G1969">
        <f t="shared" si="90"/>
        <v>0</v>
      </c>
      <c r="H1969" t="e">
        <f t="shared" si="91"/>
        <v>#VALUE!</v>
      </c>
      <c r="I1969" t="e">
        <f t="shared" si="92"/>
        <v>#VALUE!</v>
      </c>
      <c r="J1969" t="e">
        <f t="shared" si="92"/>
        <v>#VALUE!</v>
      </c>
      <c r="K1969" t="b" cm="1">
        <f t="array" ref="K1969">COUNT(FIND({0,1,2,3,4,5,6,7,8,9},J1969))&gt;0</f>
        <v>0</v>
      </c>
    </row>
    <row r="1970" spans="1:11" x14ac:dyDescent="0.3">
      <c r="A1970" s="1" t="s">
        <v>4391</v>
      </c>
      <c r="B1970" t="s">
        <v>927</v>
      </c>
      <c r="C1970" t="s">
        <v>269</v>
      </c>
      <c r="D1970">
        <v>1</v>
      </c>
      <c r="E1970" t="s">
        <v>766</v>
      </c>
      <c r="F1970">
        <f>LEN(C1970)-LEN(SUBSTITUTE(C1970,"-",))</f>
        <v>0</v>
      </c>
      <c r="G1970">
        <f t="shared" si="90"/>
        <v>0</v>
      </c>
      <c r="H1970" t="e">
        <f t="shared" si="91"/>
        <v>#VALUE!</v>
      </c>
      <c r="I1970" t="e">
        <f t="shared" si="92"/>
        <v>#VALUE!</v>
      </c>
      <c r="J1970" t="e">
        <f t="shared" si="92"/>
        <v>#VALUE!</v>
      </c>
      <c r="K1970" t="b" cm="1">
        <f t="array" ref="K1970">COUNT(FIND({0,1,2,3,4,5,6,7,8,9},J1970))&gt;0</f>
        <v>0</v>
      </c>
    </row>
    <row r="1971" spans="1:11" x14ac:dyDescent="0.3">
      <c r="A1971" s="1" t="s">
        <v>4392</v>
      </c>
      <c r="B1971" t="s">
        <v>927</v>
      </c>
      <c r="C1971" t="s">
        <v>270</v>
      </c>
      <c r="D1971">
        <v>1</v>
      </c>
      <c r="E1971" t="s">
        <v>766</v>
      </c>
      <c r="F1971">
        <f>LEN(C1971)-LEN(SUBSTITUTE(C1971,"-",))</f>
        <v>0</v>
      </c>
      <c r="G1971">
        <f t="shared" si="90"/>
        <v>0</v>
      </c>
      <c r="H1971" t="e">
        <f t="shared" si="91"/>
        <v>#VALUE!</v>
      </c>
      <c r="I1971" t="e">
        <f t="shared" si="92"/>
        <v>#VALUE!</v>
      </c>
      <c r="J1971" t="e">
        <f t="shared" si="92"/>
        <v>#VALUE!</v>
      </c>
      <c r="K1971" t="b" cm="1">
        <f t="array" ref="K1971">COUNT(FIND({0,1,2,3,4,5,6,7,8,9},J1971))&gt;0</f>
        <v>0</v>
      </c>
    </row>
    <row r="1972" spans="1:11" x14ac:dyDescent="0.3">
      <c r="A1972" s="1" t="s">
        <v>4393</v>
      </c>
      <c r="B1972" t="s">
        <v>927</v>
      </c>
      <c r="C1972" t="s">
        <v>271</v>
      </c>
      <c r="D1972">
        <v>1</v>
      </c>
      <c r="E1972" t="s">
        <v>766</v>
      </c>
      <c r="F1972">
        <f>LEN(C1972)-LEN(SUBSTITUTE(C1972,"-",))</f>
        <v>0</v>
      </c>
      <c r="G1972">
        <f t="shared" si="90"/>
        <v>0</v>
      </c>
      <c r="H1972" t="e">
        <f t="shared" si="91"/>
        <v>#VALUE!</v>
      </c>
      <c r="I1972" t="e">
        <f t="shared" si="92"/>
        <v>#VALUE!</v>
      </c>
      <c r="J1972" t="e">
        <f t="shared" si="92"/>
        <v>#VALUE!</v>
      </c>
      <c r="K1972" t="b" cm="1">
        <f t="array" ref="K1972">COUNT(FIND({0,1,2,3,4,5,6,7,8,9},J1972))&gt;0</f>
        <v>0</v>
      </c>
    </row>
    <row r="1973" spans="1:11" x14ac:dyDescent="0.3">
      <c r="A1973" s="1" t="s">
        <v>4394</v>
      </c>
      <c r="B1973" t="s">
        <v>927</v>
      </c>
      <c r="C1973" t="s">
        <v>272</v>
      </c>
      <c r="D1973">
        <v>1</v>
      </c>
      <c r="E1973" t="s">
        <v>766</v>
      </c>
      <c r="F1973">
        <f>LEN(C1973)-LEN(SUBSTITUTE(C1973,"-",))</f>
        <v>1</v>
      </c>
      <c r="G1973">
        <f t="shared" si="90"/>
        <v>1</v>
      </c>
      <c r="H1973" t="str">
        <f t="shared" si="91"/>
        <v xml:space="preserve"> SAP Schreibmaschine zsd_071 funktioniert nicht</v>
      </c>
      <c r="I1973" t="e">
        <f t="shared" si="92"/>
        <v>#VALUE!</v>
      </c>
      <c r="J1973" t="str">
        <f t="shared" si="92"/>
        <v/>
      </c>
      <c r="K1973" t="b" cm="1">
        <f t="array" ref="K1973">COUNT(FIND({0,1,2,3,4,5,6,7,8,9},J1973))&gt;0</f>
        <v>0</v>
      </c>
    </row>
    <row r="1974" spans="1:11" x14ac:dyDescent="0.3">
      <c r="A1974" s="1" t="s">
        <v>4395</v>
      </c>
      <c r="B1974" t="s">
        <v>927</v>
      </c>
      <c r="C1974" t="s">
        <v>273</v>
      </c>
      <c r="D1974">
        <v>1</v>
      </c>
      <c r="E1974" t="s">
        <v>766</v>
      </c>
      <c r="F1974">
        <f>LEN(C1974)-LEN(SUBSTITUTE(C1974,"-",))</f>
        <v>3</v>
      </c>
      <c r="G1974">
        <f t="shared" si="90"/>
        <v>2</v>
      </c>
      <c r="H1974" t="str">
        <f t="shared" si="91"/>
        <v>Guscheinkauf mit negativem Wert - Storno</v>
      </c>
      <c r="I1974" t="e">
        <f t="shared" si="92"/>
        <v>#VALUE!</v>
      </c>
      <c r="J1974" t="str">
        <f t="shared" si="92"/>
        <v>Guscheinkauf</v>
      </c>
      <c r="K1974" t="b" cm="1">
        <f t="array" ref="K1974">COUNT(FIND({0,1,2,3,4,5,6,7,8,9},J1974))&gt;0</f>
        <v>0</v>
      </c>
    </row>
    <row r="1975" spans="1:11" x14ac:dyDescent="0.3">
      <c r="A1975" s="1" t="s">
        <v>4396</v>
      </c>
      <c r="B1975" t="s">
        <v>927</v>
      </c>
      <c r="C1975" t="s">
        <v>274</v>
      </c>
      <c r="D1975">
        <v>1</v>
      </c>
      <c r="E1975" t="s">
        <v>766</v>
      </c>
      <c r="F1975">
        <f>LEN(C1975)-LEN(SUBSTITUTE(C1975,"-",))</f>
        <v>0</v>
      </c>
      <c r="G1975">
        <f t="shared" si="90"/>
        <v>0</v>
      </c>
      <c r="H1975" t="e">
        <f t="shared" si="91"/>
        <v>#VALUE!</v>
      </c>
      <c r="I1975" t="e">
        <f t="shared" si="92"/>
        <v>#VALUE!</v>
      </c>
      <c r="J1975" t="e">
        <f t="shared" si="92"/>
        <v>#VALUE!</v>
      </c>
      <c r="K1975" t="b" cm="1">
        <f t="array" ref="K1975">COUNT(FIND({0,1,2,3,4,5,6,7,8,9},J1975))&gt;0</f>
        <v>0</v>
      </c>
    </row>
    <row r="1976" spans="1:11" x14ac:dyDescent="0.3">
      <c r="A1976" s="1" t="s">
        <v>4397</v>
      </c>
      <c r="B1976" t="s">
        <v>927</v>
      </c>
      <c r="C1976" t="s">
        <v>275</v>
      </c>
      <c r="D1976">
        <v>1</v>
      </c>
      <c r="E1976" t="s">
        <v>766</v>
      </c>
      <c r="F1976">
        <f>LEN(C1976)-LEN(SUBSTITUTE(C1976,"-",))</f>
        <v>1</v>
      </c>
      <c r="G1976">
        <f t="shared" si="90"/>
        <v>1</v>
      </c>
      <c r="H1976" t="str">
        <f t="shared" si="91"/>
        <v>Erfassung</v>
      </c>
      <c r="I1976" t="e">
        <f t="shared" si="92"/>
        <v>#VALUE!</v>
      </c>
      <c r="J1976" t="e">
        <f t="shared" si="92"/>
        <v>#VALUE!</v>
      </c>
      <c r="K1976" t="b" cm="1">
        <f t="array" ref="K1976">COUNT(FIND({0,1,2,3,4,5,6,7,8,9},J1976))&gt;0</f>
        <v>0</v>
      </c>
    </row>
    <row r="1977" spans="1:11" x14ac:dyDescent="0.3">
      <c r="A1977" s="1" t="s">
        <v>4398</v>
      </c>
      <c r="B1977" t="s">
        <v>927</v>
      </c>
      <c r="C1977" t="s">
        <v>277</v>
      </c>
      <c r="D1977">
        <v>1</v>
      </c>
      <c r="E1977" t="s">
        <v>766</v>
      </c>
      <c r="F1977">
        <f>LEN(C1977)-LEN(SUBSTITUTE(C1977,"-",))</f>
        <v>1</v>
      </c>
      <c r="G1977">
        <f t="shared" si="90"/>
        <v>1</v>
      </c>
      <c r="H1977" t="str">
        <f t="shared" si="91"/>
        <v>IDOCs lassen sich nicht verarbeiten</v>
      </c>
      <c r="I1977" t="e">
        <f t="shared" si="92"/>
        <v>#VALUE!</v>
      </c>
      <c r="J1977" t="str">
        <f t="shared" si="92"/>
        <v>IDOCs</v>
      </c>
      <c r="K1977" t="b" cm="1">
        <f t="array" ref="K1977">COUNT(FIND({0,1,2,3,4,5,6,7,8,9},J1977))&gt;0</f>
        <v>0</v>
      </c>
    </row>
    <row r="1978" spans="1:11" x14ac:dyDescent="0.3">
      <c r="A1978" s="1" t="s">
        <v>4399</v>
      </c>
      <c r="B1978" t="s">
        <v>927</v>
      </c>
      <c r="C1978" t="s">
        <v>278</v>
      </c>
      <c r="D1978">
        <v>1</v>
      </c>
      <c r="E1978" t="s">
        <v>766</v>
      </c>
      <c r="F1978">
        <f>LEN(C1978)-LEN(SUBSTITUTE(C1978,"-",))</f>
        <v>0</v>
      </c>
      <c r="G1978">
        <f t="shared" si="90"/>
        <v>0</v>
      </c>
      <c r="H1978" t="e">
        <f t="shared" si="91"/>
        <v>#VALUE!</v>
      </c>
      <c r="I1978" t="e">
        <f t="shared" si="92"/>
        <v>#VALUE!</v>
      </c>
      <c r="J1978" t="e">
        <f t="shared" si="92"/>
        <v>#VALUE!</v>
      </c>
      <c r="K1978" t="b" cm="1">
        <f t="array" ref="K1978">COUNT(FIND({0,1,2,3,4,5,6,7,8,9},J1978))&gt;0</f>
        <v>0</v>
      </c>
    </row>
    <row r="1979" spans="1:11" x14ac:dyDescent="0.3">
      <c r="A1979" s="1" t="s">
        <v>4400</v>
      </c>
      <c r="B1979" t="s">
        <v>927</v>
      </c>
      <c r="C1979" t="s">
        <v>279</v>
      </c>
      <c r="D1979">
        <v>1</v>
      </c>
      <c r="E1979" t="s">
        <v>766</v>
      </c>
      <c r="F1979">
        <f>LEN(C1979)-LEN(SUBSTITUTE(C1979,"-",))</f>
        <v>1</v>
      </c>
      <c r="G1979">
        <f t="shared" si="90"/>
        <v>1</v>
      </c>
      <c r="H1979" t="str">
        <f t="shared" si="91"/>
        <v>Typ G 11K Reithalle</v>
      </c>
      <c r="I1979" t="e">
        <f t="shared" si="92"/>
        <v>#VALUE!</v>
      </c>
      <c r="J1979" t="str">
        <f t="shared" si="92"/>
        <v>Typ</v>
      </c>
      <c r="K1979" t="b" cm="1">
        <f t="array" ref="K1979">COUNT(FIND({0,1,2,3,4,5,6,7,8,9},J1979))&gt;0</f>
        <v>0</v>
      </c>
    </row>
    <row r="1980" spans="1:11" x14ac:dyDescent="0.3">
      <c r="A1980" s="1" t="s">
        <v>4401</v>
      </c>
      <c r="B1980" t="s">
        <v>927</v>
      </c>
      <c r="C1980" t="s">
        <v>280</v>
      </c>
      <c r="D1980">
        <v>1</v>
      </c>
      <c r="E1980" t="s">
        <v>766</v>
      </c>
      <c r="F1980">
        <f>LEN(C1980)-LEN(SUBSTITUTE(C1980,"-",))</f>
        <v>1</v>
      </c>
      <c r="G1980">
        <f t="shared" si="90"/>
        <v>1</v>
      </c>
      <c r="H1980" t="str">
        <f t="shared" si="91"/>
        <v>Lager</v>
      </c>
      <c r="I1980" t="e">
        <f t="shared" si="92"/>
        <v>#VALUE!</v>
      </c>
      <c r="J1980" t="e">
        <f t="shared" si="92"/>
        <v>#VALUE!</v>
      </c>
      <c r="K1980" t="b" cm="1">
        <f t="array" ref="K1980">COUNT(FIND({0,1,2,3,4,5,6,7,8,9},J1980))&gt;0</f>
        <v>0</v>
      </c>
    </row>
    <row r="1981" spans="1:11" x14ac:dyDescent="0.3">
      <c r="A1981" s="1" t="s">
        <v>4402</v>
      </c>
      <c r="B1981" t="s">
        <v>927</v>
      </c>
      <c r="C1981" t="s">
        <v>281</v>
      </c>
      <c r="D1981">
        <v>1</v>
      </c>
      <c r="E1981" t="s">
        <v>766</v>
      </c>
      <c r="F1981">
        <f>LEN(C1981)-LEN(SUBSTITUTE(C1981,"-",))</f>
        <v>0</v>
      </c>
      <c r="G1981">
        <f t="shared" si="90"/>
        <v>0</v>
      </c>
      <c r="H1981" t="e">
        <f t="shared" si="91"/>
        <v>#VALUE!</v>
      </c>
      <c r="I1981" t="e">
        <f t="shared" si="92"/>
        <v>#VALUE!</v>
      </c>
      <c r="J1981" t="e">
        <f t="shared" si="92"/>
        <v>#VALUE!</v>
      </c>
      <c r="K1981" t="b" cm="1">
        <f t="array" ref="K1981">COUNT(FIND({0,1,2,3,4,5,6,7,8,9},J1981))&gt;0</f>
        <v>0</v>
      </c>
    </row>
    <row r="1982" spans="1:11" x14ac:dyDescent="0.3">
      <c r="A1982" s="1" t="s">
        <v>4403</v>
      </c>
      <c r="B1982" t="s">
        <v>927</v>
      </c>
      <c r="C1982" t="s">
        <v>282</v>
      </c>
      <c r="D1982">
        <v>1</v>
      </c>
      <c r="E1982" t="s">
        <v>766</v>
      </c>
      <c r="F1982">
        <f>LEN(C1982)-LEN(SUBSTITUTE(C1982,"-",))</f>
        <v>0</v>
      </c>
      <c r="G1982">
        <f t="shared" si="90"/>
        <v>0</v>
      </c>
      <c r="H1982" t="e">
        <f t="shared" si="91"/>
        <v>#VALUE!</v>
      </c>
      <c r="I1982" t="e">
        <f t="shared" si="92"/>
        <v>#VALUE!</v>
      </c>
      <c r="J1982" t="e">
        <f t="shared" si="92"/>
        <v>#VALUE!</v>
      </c>
      <c r="K1982" t="b" cm="1">
        <f t="array" ref="K1982">COUNT(FIND({0,1,2,3,4,5,6,7,8,9},J1982))&gt;0</f>
        <v>0</v>
      </c>
    </row>
    <row r="1983" spans="1:11" x14ac:dyDescent="0.3">
      <c r="A1983" s="1" t="s">
        <v>4404</v>
      </c>
      <c r="B1983" t="s">
        <v>927</v>
      </c>
      <c r="C1983" t="s">
        <v>283</v>
      </c>
      <c r="D1983">
        <v>1</v>
      </c>
      <c r="E1983" t="s">
        <v>766</v>
      </c>
      <c r="F1983">
        <f>LEN(C1983)-LEN(SUBSTITUTE(C1983,"-",))</f>
        <v>0</v>
      </c>
      <c r="G1983">
        <f t="shared" si="90"/>
        <v>0</v>
      </c>
      <c r="H1983" t="e">
        <f t="shared" si="91"/>
        <v>#VALUE!</v>
      </c>
      <c r="I1983" t="e">
        <f t="shared" si="92"/>
        <v>#VALUE!</v>
      </c>
      <c r="J1983" t="e">
        <f t="shared" si="92"/>
        <v>#VALUE!</v>
      </c>
      <c r="K1983" t="b" cm="1">
        <f t="array" ref="K1983">COUNT(FIND({0,1,2,3,4,5,6,7,8,9},J1983))&gt;0</f>
        <v>0</v>
      </c>
    </row>
    <row r="1984" spans="1:11" x14ac:dyDescent="0.3">
      <c r="A1984" s="1" t="s">
        <v>4405</v>
      </c>
      <c r="B1984" t="s">
        <v>927</v>
      </c>
      <c r="C1984" t="s">
        <v>284</v>
      </c>
      <c r="D1984">
        <v>1</v>
      </c>
      <c r="E1984" t="s">
        <v>766</v>
      </c>
      <c r="F1984">
        <f>LEN(C1984)-LEN(SUBSTITUTE(C1984,"-",))</f>
        <v>0</v>
      </c>
      <c r="G1984">
        <f t="shared" si="90"/>
        <v>0</v>
      </c>
      <c r="H1984" t="e">
        <f t="shared" si="91"/>
        <v>#VALUE!</v>
      </c>
      <c r="I1984" t="e">
        <f t="shared" si="92"/>
        <v>#VALUE!</v>
      </c>
      <c r="J1984" t="e">
        <f t="shared" si="92"/>
        <v>#VALUE!</v>
      </c>
      <c r="K1984" t="b" cm="1">
        <f t="array" ref="K1984">COUNT(FIND({0,1,2,3,4,5,6,7,8,9},J1984))&gt;0</f>
        <v>0</v>
      </c>
    </row>
    <row r="1985" spans="1:11" x14ac:dyDescent="0.3">
      <c r="A1985" s="1" t="s">
        <v>4406</v>
      </c>
      <c r="B1985" t="s">
        <v>927</v>
      </c>
      <c r="C1985" t="s">
        <v>285</v>
      </c>
      <c r="D1985">
        <v>1</v>
      </c>
      <c r="E1985" t="s">
        <v>766</v>
      </c>
      <c r="F1985">
        <f>LEN(C1985)-LEN(SUBSTITUTE(C1985,"-",))</f>
        <v>1</v>
      </c>
      <c r="G1985">
        <f t="shared" si="90"/>
        <v>1</v>
      </c>
      <c r="H1985" t="str">
        <f t="shared" si="91"/>
        <v>Auftäge</v>
      </c>
      <c r="I1985" t="e">
        <f t="shared" si="92"/>
        <v>#VALUE!</v>
      </c>
      <c r="J1985" t="e">
        <f t="shared" si="92"/>
        <v>#VALUE!</v>
      </c>
      <c r="K1985" t="b" cm="1">
        <f t="array" ref="K1985">COUNT(FIND({0,1,2,3,4,5,6,7,8,9},J1985))&gt;0</f>
        <v>0</v>
      </c>
    </row>
    <row r="1986" spans="1:11" x14ac:dyDescent="0.3">
      <c r="A1986" s="1" t="s">
        <v>4407</v>
      </c>
      <c r="B1986" t="s">
        <v>927</v>
      </c>
      <c r="C1986" t="s">
        <v>286</v>
      </c>
      <c r="D1986">
        <v>1</v>
      </c>
      <c r="E1986" t="s">
        <v>766</v>
      </c>
      <c r="F1986">
        <f>LEN(C1986)-LEN(SUBSTITUTE(C1986,"-",))</f>
        <v>1</v>
      </c>
      <c r="G1986">
        <f t="shared" si="90"/>
        <v>1</v>
      </c>
      <c r="H1986" t="str">
        <f t="shared" si="91"/>
        <v xml:space="preserve"> Anton Tester Auftrag</v>
      </c>
      <c r="I1986" t="e">
        <f t="shared" si="92"/>
        <v>#VALUE!</v>
      </c>
      <c r="J1986" t="str">
        <f t="shared" si="92"/>
        <v/>
      </c>
      <c r="K1986" t="b" cm="1">
        <f t="array" ref="K1986">COUNT(FIND({0,1,2,3,4,5,6,7,8,9},J1986))&gt;0</f>
        <v>0</v>
      </c>
    </row>
    <row r="1987" spans="1:11" x14ac:dyDescent="0.3">
      <c r="A1987" s="1" t="s">
        <v>4408</v>
      </c>
      <c r="B1987" t="s">
        <v>927</v>
      </c>
      <c r="C1987" t="s">
        <v>287</v>
      </c>
      <c r="D1987">
        <v>1</v>
      </c>
      <c r="E1987" t="s">
        <v>766</v>
      </c>
      <c r="F1987">
        <f>LEN(C1987)-LEN(SUBSTITUTE(C1987,"-",))</f>
        <v>0</v>
      </c>
      <c r="G1987">
        <f t="shared" ref="G1987:G2050" si="93">IF(F1987&gt;1,2,F1987)</f>
        <v>0</v>
      </c>
      <c r="H1987" t="e">
        <f t="shared" ref="H1987:H2050" si="94">RIGHT($C1987,LEN($C1987)-SEARCH("#",SUBSTITUTE($C1987,"-","#",G1987)))</f>
        <v>#VALUE!</v>
      </c>
      <c r="I1987" t="e">
        <f t="shared" ref="I1987:J2050" si="95">LEFT(G1987,SEARCH(" ",G1987,1)-1)</f>
        <v>#VALUE!</v>
      </c>
      <c r="J1987" t="e">
        <f t="shared" si="95"/>
        <v>#VALUE!</v>
      </c>
      <c r="K1987" t="b" cm="1">
        <f t="array" ref="K1987">COUNT(FIND({0,1,2,3,4,5,6,7,8,9},J1987))&gt;0</f>
        <v>0</v>
      </c>
    </row>
    <row r="1988" spans="1:11" x14ac:dyDescent="0.3">
      <c r="A1988" s="1" t="s">
        <v>4409</v>
      </c>
      <c r="B1988" t="s">
        <v>927</v>
      </c>
      <c r="C1988" t="s">
        <v>288</v>
      </c>
      <c r="D1988">
        <v>1</v>
      </c>
      <c r="E1988" t="s">
        <v>766</v>
      </c>
      <c r="F1988">
        <f>LEN(C1988)-LEN(SUBSTITUTE(C1988,"-",))</f>
        <v>0</v>
      </c>
      <c r="G1988">
        <f t="shared" si="93"/>
        <v>0</v>
      </c>
      <c r="H1988" t="e">
        <f t="shared" si="94"/>
        <v>#VALUE!</v>
      </c>
      <c r="I1988" t="e">
        <f t="shared" si="95"/>
        <v>#VALUE!</v>
      </c>
      <c r="J1988" t="e">
        <f t="shared" si="95"/>
        <v>#VALUE!</v>
      </c>
      <c r="K1988" t="b" cm="1">
        <f t="array" ref="K1988">COUNT(FIND({0,1,2,3,4,5,6,7,8,9},J1988))&gt;0</f>
        <v>0</v>
      </c>
    </row>
    <row r="1989" spans="1:11" x14ac:dyDescent="0.3">
      <c r="A1989" s="1" t="s">
        <v>4410</v>
      </c>
      <c r="B1989" t="s">
        <v>927</v>
      </c>
      <c r="C1989" t="s">
        <v>290</v>
      </c>
      <c r="D1989">
        <v>1</v>
      </c>
      <c r="E1989" t="s">
        <v>766</v>
      </c>
      <c r="F1989">
        <f>LEN(C1989)-LEN(SUBSTITUTE(C1989,"-",))</f>
        <v>0</v>
      </c>
      <c r="G1989">
        <f t="shared" si="93"/>
        <v>0</v>
      </c>
      <c r="H1989" t="e">
        <f t="shared" si="94"/>
        <v>#VALUE!</v>
      </c>
      <c r="I1989" t="e">
        <f t="shared" si="95"/>
        <v>#VALUE!</v>
      </c>
      <c r="J1989" t="e">
        <f t="shared" si="95"/>
        <v>#VALUE!</v>
      </c>
      <c r="K1989" t="b" cm="1">
        <f t="array" ref="K1989">COUNT(FIND({0,1,2,3,4,5,6,7,8,9},J1989))&gt;0</f>
        <v>0</v>
      </c>
    </row>
    <row r="1990" spans="1:11" x14ac:dyDescent="0.3">
      <c r="A1990" s="1" t="s">
        <v>4411</v>
      </c>
      <c r="B1990" t="s">
        <v>927</v>
      </c>
      <c r="C1990" t="s">
        <v>291</v>
      </c>
      <c r="D1990">
        <v>1</v>
      </c>
      <c r="E1990" t="s">
        <v>766</v>
      </c>
      <c r="F1990">
        <f>LEN(C1990)-LEN(SUBSTITUTE(C1990,"-",))</f>
        <v>1</v>
      </c>
      <c r="G1990">
        <f t="shared" si="93"/>
        <v>1</v>
      </c>
      <c r="H1990" t="str">
        <f t="shared" si="94"/>
        <v xml:space="preserve"> Deckblatt für Rücksendelabel wenn es gedruckt wird</v>
      </c>
      <c r="I1990" t="e">
        <f t="shared" si="95"/>
        <v>#VALUE!</v>
      </c>
      <c r="J1990" t="str">
        <f t="shared" si="95"/>
        <v/>
      </c>
      <c r="K1990" t="b" cm="1">
        <f t="array" ref="K1990">COUNT(FIND({0,1,2,3,4,5,6,7,8,9},J1990))&gt;0</f>
        <v>0</v>
      </c>
    </row>
    <row r="1991" spans="1:11" x14ac:dyDescent="0.3">
      <c r="A1991" s="1" t="s">
        <v>4412</v>
      </c>
      <c r="B1991" t="s">
        <v>927</v>
      </c>
      <c r="C1991" t="s">
        <v>292</v>
      </c>
      <c r="D1991">
        <v>1</v>
      </c>
      <c r="E1991" t="s">
        <v>766</v>
      </c>
      <c r="F1991">
        <f>LEN(C1991)-LEN(SUBSTITUTE(C1991,"-",))</f>
        <v>0</v>
      </c>
      <c r="G1991">
        <f t="shared" si="93"/>
        <v>0</v>
      </c>
      <c r="H1991" t="e">
        <f t="shared" si="94"/>
        <v>#VALUE!</v>
      </c>
      <c r="I1991" t="e">
        <f t="shared" si="95"/>
        <v>#VALUE!</v>
      </c>
      <c r="J1991" t="e">
        <f t="shared" si="95"/>
        <v>#VALUE!</v>
      </c>
      <c r="K1991" t="b" cm="1">
        <f t="array" ref="K1991">COUNT(FIND({0,1,2,3,4,5,6,7,8,9},J1991))&gt;0</f>
        <v>0</v>
      </c>
    </row>
    <row r="1992" spans="1:11" x14ac:dyDescent="0.3">
      <c r="A1992" s="1" t="s">
        <v>4413</v>
      </c>
      <c r="B1992" t="s">
        <v>927</v>
      </c>
      <c r="C1992" t="s">
        <v>293</v>
      </c>
      <c r="D1992">
        <v>1</v>
      </c>
      <c r="E1992" t="s">
        <v>766</v>
      </c>
      <c r="F1992">
        <f>LEN(C1992)-LEN(SUBSTITUTE(C1992,"-",))</f>
        <v>0</v>
      </c>
      <c r="G1992">
        <f t="shared" si="93"/>
        <v>0</v>
      </c>
      <c r="H1992" t="e">
        <f t="shared" si="94"/>
        <v>#VALUE!</v>
      </c>
      <c r="I1992" t="e">
        <f t="shared" si="95"/>
        <v>#VALUE!</v>
      </c>
      <c r="J1992" t="e">
        <f t="shared" si="95"/>
        <v>#VALUE!</v>
      </c>
      <c r="K1992" t="b" cm="1">
        <f t="array" ref="K1992">COUNT(FIND({0,1,2,3,4,5,6,7,8,9},J1992))&gt;0</f>
        <v>0</v>
      </c>
    </row>
    <row r="1993" spans="1:11" x14ac:dyDescent="0.3">
      <c r="A1993" s="1" t="s">
        <v>4414</v>
      </c>
      <c r="B1993" t="s">
        <v>927</v>
      </c>
      <c r="C1993" t="s">
        <v>294</v>
      </c>
      <c r="D1993">
        <v>1</v>
      </c>
      <c r="E1993" t="s">
        <v>766</v>
      </c>
      <c r="F1993">
        <f>LEN(C1993)-LEN(SUBSTITUTE(C1993,"-",))</f>
        <v>0</v>
      </c>
      <c r="G1993">
        <f t="shared" si="93"/>
        <v>0</v>
      </c>
      <c r="H1993" t="e">
        <f t="shared" si="94"/>
        <v>#VALUE!</v>
      </c>
      <c r="I1993" t="e">
        <f t="shared" si="95"/>
        <v>#VALUE!</v>
      </c>
      <c r="J1993" t="e">
        <f t="shared" si="95"/>
        <v>#VALUE!</v>
      </c>
      <c r="K1993" t="b" cm="1">
        <f t="array" ref="K1993">COUNT(FIND({0,1,2,3,4,5,6,7,8,9},J1993))&gt;0</f>
        <v>0</v>
      </c>
    </row>
    <row r="1994" spans="1:11" x14ac:dyDescent="0.3">
      <c r="A1994" s="1" t="s">
        <v>4415</v>
      </c>
      <c r="B1994" t="s">
        <v>927</v>
      </c>
      <c r="C1994" t="s">
        <v>295</v>
      </c>
      <c r="D1994">
        <v>1</v>
      </c>
      <c r="E1994" t="s">
        <v>766</v>
      </c>
      <c r="F1994">
        <f>LEN(C1994)-LEN(SUBSTITUTE(C1994,"-",))</f>
        <v>0</v>
      </c>
      <c r="G1994">
        <f t="shared" si="93"/>
        <v>0</v>
      </c>
      <c r="H1994" t="e">
        <f t="shared" si="94"/>
        <v>#VALUE!</v>
      </c>
      <c r="I1994" t="e">
        <f t="shared" si="95"/>
        <v>#VALUE!</v>
      </c>
      <c r="J1994" t="e">
        <f t="shared" si="95"/>
        <v>#VALUE!</v>
      </c>
      <c r="K1994" t="b" cm="1">
        <f t="array" ref="K1994">COUNT(FIND({0,1,2,3,4,5,6,7,8,9},J1994))&gt;0</f>
        <v>0</v>
      </c>
    </row>
    <row r="1995" spans="1:11" x14ac:dyDescent="0.3">
      <c r="A1995" s="1" t="s">
        <v>4416</v>
      </c>
      <c r="B1995" t="s">
        <v>927</v>
      </c>
      <c r="C1995" t="s">
        <v>296</v>
      </c>
      <c r="D1995">
        <v>1</v>
      </c>
      <c r="E1995" t="s">
        <v>766</v>
      </c>
      <c r="F1995">
        <f>LEN(C1995)-LEN(SUBSTITUTE(C1995,"-",))</f>
        <v>2</v>
      </c>
      <c r="G1995">
        <f t="shared" si="93"/>
        <v>2</v>
      </c>
      <c r="H1995" t="str">
        <f t="shared" si="94"/>
        <v>Rechnung ZSD_031</v>
      </c>
      <c r="I1995" t="e">
        <f t="shared" si="95"/>
        <v>#VALUE!</v>
      </c>
      <c r="J1995" t="str">
        <f t="shared" si="95"/>
        <v>Rechnung</v>
      </c>
      <c r="K1995" t="b" cm="1">
        <f t="array" ref="K1995">COUNT(FIND({0,1,2,3,4,5,6,7,8,9},J1995))&gt;0</f>
        <v>0</v>
      </c>
    </row>
    <row r="1996" spans="1:11" x14ac:dyDescent="0.3">
      <c r="A1996" s="1" t="s">
        <v>4417</v>
      </c>
      <c r="B1996" t="s">
        <v>927</v>
      </c>
      <c r="C1996" t="s">
        <v>297</v>
      </c>
      <c r="D1996">
        <v>1</v>
      </c>
      <c r="E1996" t="s">
        <v>766</v>
      </c>
      <c r="F1996">
        <f>LEN(C1996)-LEN(SUBSTITUTE(C1996,"-",))</f>
        <v>0</v>
      </c>
      <c r="G1996">
        <f t="shared" si="93"/>
        <v>0</v>
      </c>
      <c r="H1996" t="e">
        <f t="shared" si="94"/>
        <v>#VALUE!</v>
      </c>
      <c r="I1996" t="e">
        <f t="shared" si="95"/>
        <v>#VALUE!</v>
      </c>
      <c r="J1996" t="e">
        <f t="shared" si="95"/>
        <v>#VALUE!</v>
      </c>
      <c r="K1996" t="b" cm="1">
        <f t="array" ref="K1996">COUNT(FIND({0,1,2,3,4,5,6,7,8,9},J1996))&gt;0</f>
        <v>0</v>
      </c>
    </row>
    <row r="1997" spans="1:11" x14ac:dyDescent="0.3">
      <c r="A1997" s="1" t="s">
        <v>4418</v>
      </c>
      <c r="B1997" t="s">
        <v>927</v>
      </c>
      <c r="C1997" t="s">
        <v>298</v>
      </c>
      <c r="D1997">
        <v>1</v>
      </c>
      <c r="E1997" t="s">
        <v>766</v>
      </c>
      <c r="F1997">
        <f>LEN(C1997)-LEN(SUBSTITUTE(C1997,"-",))</f>
        <v>1</v>
      </c>
      <c r="G1997">
        <f t="shared" si="93"/>
        <v>1</v>
      </c>
      <c r="H1997" t="str">
        <f t="shared" si="94"/>
        <v xml:space="preserve"> Fotos aus App EWB Digitalisierung werden nicht ang</v>
      </c>
      <c r="I1997" t="e">
        <f t="shared" si="95"/>
        <v>#VALUE!</v>
      </c>
      <c r="J1997" t="str">
        <f t="shared" si="95"/>
        <v/>
      </c>
      <c r="K1997" t="b" cm="1">
        <f t="array" ref="K1997">COUNT(FIND({0,1,2,3,4,5,6,7,8,9},J1997))&gt;0</f>
        <v>0</v>
      </c>
    </row>
    <row r="1998" spans="1:11" x14ac:dyDescent="0.3">
      <c r="A1998" s="1" t="s">
        <v>4419</v>
      </c>
      <c r="B1998" t="s">
        <v>927</v>
      </c>
      <c r="C1998" t="s">
        <v>299</v>
      </c>
      <c r="D1998">
        <v>1</v>
      </c>
      <c r="E1998" t="s">
        <v>766</v>
      </c>
      <c r="F1998">
        <f>LEN(C1998)-LEN(SUBSTITUTE(C1998,"-",))</f>
        <v>0</v>
      </c>
      <c r="G1998">
        <f t="shared" si="93"/>
        <v>0</v>
      </c>
      <c r="H1998" t="e">
        <f t="shared" si="94"/>
        <v>#VALUE!</v>
      </c>
      <c r="I1998" t="e">
        <f t="shared" si="95"/>
        <v>#VALUE!</v>
      </c>
      <c r="J1998" t="e">
        <f t="shared" si="95"/>
        <v>#VALUE!</v>
      </c>
      <c r="K1998" t="b" cm="1">
        <f t="array" ref="K1998">COUNT(FIND({0,1,2,3,4,5,6,7,8,9},J1998))&gt;0</f>
        <v>0</v>
      </c>
    </row>
    <row r="1999" spans="1:11" x14ac:dyDescent="0.3">
      <c r="A1999" s="1" t="s">
        <v>4420</v>
      </c>
      <c r="B1999" t="s">
        <v>927</v>
      </c>
      <c r="C1999" t="s">
        <v>300</v>
      </c>
      <c r="D1999">
        <v>1</v>
      </c>
      <c r="E1999" t="s">
        <v>766</v>
      </c>
      <c r="F1999">
        <f>LEN(C1999)-LEN(SUBSTITUTE(C1999,"-",))</f>
        <v>0</v>
      </c>
      <c r="G1999">
        <f t="shared" si="93"/>
        <v>0</v>
      </c>
      <c r="H1999" t="e">
        <f t="shared" si="94"/>
        <v>#VALUE!</v>
      </c>
      <c r="I1999" t="e">
        <f t="shared" si="95"/>
        <v>#VALUE!</v>
      </c>
      <c r="J1999" t="e">
        <f t="shared" si="95"/>
        <v>#VALUE!</v>
      </c>
      <c r="K1999" t="b" cm="1">
        <f t="array" ref="K1999">COUNT(FIND({0,1,2,3,4,5,6,7,8,9},J1999))&gt;0</f>
        <v>0</v>
      </c>
    </row>
    <row r="2000" spans="1:11" x14ac:dyDescent="0.3">
      <c r="A2000" s="1" t="s">
        <v>4421</v>
      </c>
      <c r="B2000" t="s">
        <v>927</v>
      </c>
      <c r="C2000" t="s">
        <v>301</v>
      </c>
      <c r="D2000">
        <v>1</v>
      </c>
      <c r="E2000" t="s">
        <v>766</v>
      </c>
      <c r="F2000">
        <f>LEN(C2000)-LEN(SUBSTITUTE(C2000,"-",))</f>
        <v>1</v>
      </c>
      <c r="G2000">
        <f t="shared" si="93"/>
        <v>1</v>
      </c>
      <c r="H2000" t="str">
        <f t="shared" si="94"/>
        <v xml:space="preserve"> PDF Gutschein wird auf Rechnung nicht abgezogen</v>
      </c>
      <c r="I2000" t="e">
        <f t="shared" si="95"/>
        <v>#VALUE!</v>
      </c>
      <c r="J2000" t="str">
        <f t="shared" si="95"/>
        <v/>
      </c>
      <c r="K2000" t="b" cm="1">
        <f t="array" ref="K2000">COUNT(FIND({0,1,2,3,4,5,6,7,8,9},J2000))&gt;0</f>
        <v>0</v>
      </c>
    </row>
    <row r="2001" spans="1:11" x14ac:dyDescent="0.3">
      <c r="A2001" s="1" t="s">
        <v>4422</v>
      </c>
      <c r="B2001" t="s">
        <v>927</v>
      </c>
      <c r="C2001" t="s">
        <v>302</v>
      </c>
      <c r="D2001">
        <v>1</v>
      </c>
      <c r="E2001" t="s">
        <v>766</v>
      </c>
      <c r="F2001">
        <f>LEN(C2001)-LEN(SUBSTITUTE(C2001,"-",))</f>
        <v>0</v>
      </c>
      <c r="G2001">
        <f t="shared" si="93"/>
        <v>0</v>
      </c>
      <c r="H2001" t="e">
        <f t="shared" si="94"/>
        <v>#VALUE!</v>
      </c>
      <c r="I2001" t="e">
        <f t="shared" si="95"/>
        <v>#VALUE!</v>
      </c>
      <c r="J2001" t="e">
        <f t="shared" si="95"/>
        <v>#VALUE!</v>
      </c>
      <c r="K2001" t="b" cm="1">
        <f t="array" ref="K2001">COUNT(FIND({0,1,2,3,4,5,6,7,8,9},J2001))&gt;0</f>
        <v>0</v>
      </c>
    </row>
    <row r="2002" spans="1:11" x14ac:dyDescent="0.3">
      <c r="A2002" s="1" t="s">
        <v>4423</v>
      </c>
      <c r="B2002" t="s">
        <v>927</v>
      </c>
      <c r="C2002" t="s">
        <v>303</v>
      </c>
      <c r="D2002">
        <v>1</v>
      </c>
      <c r="E2002" t="s">
        <v>766</v>
      </c>
      <c r="F2002">
        <f>LEN(C2002)-LEN(SUBSTITUTE(C2002,"-",))</f>
        <v>0</v>
      </c>
      <c r="G2002">
        <f t="shared" si="93"/>
        <v>0</v>
      </c>
      <c r="H2002" t="e">
        <f t="shared" si="94"/>
        <v>#VALUE!</v>
      </c>
      <c r="I2002" t="e">
        <f t="shared" si="95"/>
        <v>#VALUE!</v>
      </c>
      <c r="J2002" t="e">
        <f t="shared" si="95"/>
        <v>#VALUE!</v>
      </c>
      <c r="K2002" t="b" cm="1">
        <f t="array" ref="K2002">COUNT(FIND({0,1,2,3,4,5,6,7,8,9},J2002))&gt;0</f>
        <v>0</v>
      </c>
    </row>
    <row r="2003" spans="1:11" x14ac:dyDescent="0.3">
      <c r="A2003" s="1" t="s">
        <v>4424</v>
      </c>
      <c r="B2003" t="s">
        <v>927</v>
      </c>
      <c r="C2003" t="s">
        <v>305</v>
      </c>
      <c r="D2003">
        <v>1</v>
      </c>
      <c r="E2003" t="s">
        <v>766</v>
      </c>
      <c r="F2003">
        <f>LEN(C2003)-LEN(SUBSTITUTE(C2003,"-",))</f>
        <v>0</v>
      </c>
      <c r="G2003">
        <f t="shared" si="93"/>
        <v>0</v>
      </c>
      <c r="H2003" t="e">
        <f t="shared" si="94"/>
        <v>#VALUE!</v>
      </c>
      <c r="I2003" t="e">
        <f t="shared" si="95"/>
        <v>#VALUE!</v>
      </c>
      <c r="J2003" t="e">
        <f t="shared" si="95"/>
        <v>#VALUE!</v>
      </c>
      <c r="K2003" t="b" cm="1">
        <f t="array" ref="K2003">COUNT(FIND({0,1,2,3,4,5,6,7,8,9},J2003))&gt;0</f>
        <v>0</v>
      </c>
    </row>
    <row r="2004" spans="1:11" x14ac:dyDescent="0.3">
      <c r="A2004" s="1" t="s">
        <v>4425</v>
      </c>
      <c r="B2004" t="s">
        <v>927</v>
      </c>
      <c r="C2004" t="s">
        <v>307</v>
      </c>
      <c r="D2004">
        <v>1</v>
      </c>
      <c r="E2004" t="s">
        <v>766</v>
      </c>
      <c r="F2004">
        <f>LEN(C2004)-LEN(SUBSTITUTE(C2004,"-",))</f>
        <v>0</v>
      </c>
      <c r="G2004">
        <f t="shared" si="93"/>
        <v>0</v>
      </c>
      <c r="H2004" t="e">
        <f t="shared" si="94"/>
        <v>#VALUE!</v>
      </c>
      <c r="I2004" t="e">
        <f t="shared" si="95"/>
        <v>#VALUE!</v>
      </c>
      <c r="J2004" t="e">
        <f t="shared" si="95"/>
        <v>#VALUE!</v>
      </c>
      <c r="K2004" t="b" cm="1">
        <f t="array" ref="K2004">COUNT(FIND({0,1,2,3,4,5,6,7,8,9},J2004))&gt;0</f>
        <v>0</v>
      </c>
    </row>
    <row r="2005" spans="1:11" x14ac:dyDescent="0.3">
      <c r="A2005" s="1" t="s">
        <v>4426</v>
      </c>
      <c r="B2005" t="s">
        <v>927</v>
      </c>
      <c r="C2005" t="s">
        <v>308</v>
      </c>
      <c r="D2005">
        <v>1</v>
      </c>
      <c r="E2005" t="s">
        <v>766</v>
      </c>
      <c r="F2005">
        <f>LEN(C2005)-LEN(SUBSTITUTE(C2005,"-",))</f>
        <v>1</v>
      </c>
      <c r="G2005">
        <f t="shared" si="93"/>
        <v>1</v>
      </c>
      <c r="H2005" t="str">
        <f t="shared" si="94"/>
        <v xml:space="preserve"> Übernahme der Bezeichnung aus Fiori in SAP</v>
      </c>
      <c r="I2005" t="e">
        <f t="shared" si="95"/>
        <v>#VALUE!</v>
      </c>
      <c r="J2005" t="str">
        <f t="shared" si="95"/>
        <v/>
      </c>
      <c r="K2005" t="b" cm="1">
        <f t="array" ref="K2005">COUNT(FIND({0,1,2,3,4,5,6,7,8,9},J2005))&gt;0</f>
        <v>0</v>
      </c>
    </row>
    <row r="2006" spans="1:11" x14ac:dyDescent="0.3">
      <c r="A2006" s="1" t="s">
        <v>4427</v>
      </c>
      <c r="B2006" t="s">
        <v>927</v>
      </c>
      <c r="C2006" t="s">
        <v>309</v>
      </c>
      <c r="D2006">
        <v>1</v>
      </c>
      <c r="E2006" t="s">
        <v>766</v>
      </c>
      <c r="F2006">
        <f>LEN(C2006)-LEN(SUBSTITUTE(C2006,"-",))</f>
        <v>1</v>
      </c>
      <c r="G2006">
        <f t="shared" si="93"/>
        <v>1</v>
      </c>
      <c r="H2006" t="str">
        <f t="shared" si="94"/>
        <v xml:space="preserve"> Auctronia</v>
      </c>
      <c r="I2006" t="e">
        <f t="shared" si="95"/>
        <v>#VALUE!</v>
      </c>
      <c r="J2006" t="str">
        <f t="shared" si="95"/>
        <v/>
      </c>
      <c r="K2006" t="b" cm="1">
        <f t="array" ref="K2006">COUNT(FIND({0,1,2,3,4,5,6,7,8,9},J2006))&gt;0</f>
        <v>0</v>
      </c>
    </row>
    <row r="2007" spans="1:11" x14ac:dyDescent="0.3">
      <c r="A2007" s="1" t="s">
        <v>4428</v>
      </c>
      <c r="B2007" t="s">
        <v>927</v>
      </c>
      <c r="C2007" t="s">
        <v>310</v>
      </c>
      <c r="D2007">
        <v>1</v>
      </c>
      <c r="E2007" t="s">
        <v>766</v>
      </c>
      <c r="F2007">
        <f>LEN(C2007)-LEN(SUBSTITUTE(C2007,"-",))</f>
        <v>0</v>
      </c>
      <c r="G2007">
        <f t="shared" si="93"/>
        <v>0</v>
      </c>
      <c r="H2007" t="e">
        <f t="shared" si="94"/>
        <v>#VALUE!</v>
      </c>
      <c r="I2007" t="e">
        <f t="shared" si="95"/>
        <v>#VALUE!</v>
      </c>
      <c r="J2007" t="e">
        <f t="shared" si="95"/>
        <v>#VALUE!</v>
      </c>
      <c r="K2007" t="b" cm="1">
        <f t="array" ref="K2007">COUNT(FIND({0,1,2,3,4,5,6,7,8,9},J2007))&gt;0</f>
        <v>0</v>
      </c>
    </row>
    <row r="2008" spans="1:11" x14ac:dyDescent="0.3">
      <c r="A2008" s="1" t="s">
        <v>4429</v>
      </c>
      <c r="B2008" t="s">
        <v>927</v>
      </c>
      <c r="C2008" t="s">
        <v>311</v>
      </c>
      <c r="D2008">
        <v>1</v>
      </c>
      <c r="E2008" t="s">
        <v>766</v>
      </c>
      <c r="F2008">
        <f>LEN(C2008)-LEN(SUBSTITUTE(C2008,"-",))</f>
        <v>0</v>
      </c>
      <c r="G2008">
        <f t="shared" si="93"/>
        <v>0</v>
      </c>
      <c r="H2008" t="e">
        <f t="shared" si="94"/>
        <v>#VALUE!</v>
      </c>
      <c r="I2008" t="e">
        <f t="shared" si="95"/>
        <v>#VALUE!</v>
      </c>
      <c r="J2008" t="e">
        <f t="shared" si="95"/>
        <v>#VALUE!</v>
      </c>
      <c r="K2008" t="b" cm="1">
        <f t="array" ref="K2008">COUNT(FIND({0,1,2,3,4,5,6,7,8,9},J2008))&gt;0</f>
        <v>0</v>
      </c>
    </row>
    <row r="2009" spans="1:11" x14ac:dyDescent="0.3">
      <c r="A2009" s="1" t="s">
        <v>4430</v>
      </c>
      <c r="B2009" t="s">
        <v>927</v>
      </c>
      <c r="C2009" t="s">
        <v>312</v>
      </c>
      <c r="D2009">
        <v>1</v>
      </c>
      <c r="E2009" t="s">
        <v>766</v>
      </c>
      <c r="F2009">
        <f>LEN(C2009)-LEN(SUBSTITUTE(C2009,"-",))</f>
        <v>0</v>
      </c>
      <c r="G2009">
        <f t="shared" si="93"/>
        <v>0</v>
      </c>
      <c r="H2009" t="e">
        <f t="shared" si="94"/>
        <v>#VALUE!</v>
      </c>
      <c r="I2009" t="e">
        <f t="shared" si="95"/>
        <v>#VALUE!</v>
      </c>
      <c r="J2009" t="e">
        <f t="shared" si="95"/>
        <v>#VALUE!</v>
      </c>
      <c r="K2009" t="b" cm="1">
        <f t="array" ref="K2009">COUNT(FIND({0,1,2,3,4,5,6,7,8,9},J2009))&gt;0</f>
        <v>0</v>
      </c>
    </row>
    <row r="2010" spans="1:11" x14ac:dyDescent="0.3">
      <c r="A2010" s="1" t="s">
        <v>4431</v>
      </c>
      <c r="B2010" t="s">
        <v>927</v>
      </c>
      <c r="C2010" t="s">
        <v>313</v>
      </c>
      <c r="D2010">
        <v>1</v>
      </c>
      <c r="E2010" t="s">
        <v>766</v>
      </c>
      <c r="F2010">
        <f>LEN(C2010)-LEN(SUBSTITUTE(C2010,"-",))</f>
        <v>0</v>
      </c>
      <c r="G2010">
        <f t="shared" si="93"/>
        <v>0</v>
      </c>
      <c r="H2010" t="e">
        <f t="shared" si="94"/>
        <v>#VALUE!</v>
      </c>
      <c r="I2010" t="e">
        <f t="shared" si="95"/>
        <v>#VALUE!</v>
      </c>
      <c r="J2010" t="e">
        <f t="shared" si="95"/>
        <v>#VALUE!</v>
      </c>
      <c r="K2010" t="b" cm="1">
        <f t="array" ref="K2010">COUNT(FIND({0,1,2,3,4,5,6,7,8,9},J2010))&gt;0</f>
        <v>0</v>
      </c>
    </row>
    <row r="2011" spans="1:11" x14ac:dyDescent="0.3">
      <c r="A2011" s="1" t="s">
        <v>4432</v>
      </c>
      <c r="B2011" t="s">
        <v>927</v>
      </c>
      <c r="C2011" t="s">
        <v>314</v>
      </c>
      <c r="D2011">
        <v>1</v>
      </c>
      <c r="E2011" t="s">
        <v>766</v>
      </c>
      <c r="F2011">
        <f>LEN(C2011)-LEN(SUBSTITUTE(C2011,"-",))</f>
        <v>0</v>
      </c>
      <c r="G2011">
        <f t="shared" si="93"/>
        <v>0</v>
      </c>
      <c r="H2011" t="e">
        <f t="shared" si="94"/>
        <v>#VALUE!</v>
      </c>
      <c r="I2011" t="e">
        <f t="shared" si="95"/>
        <v>#VALUE!</v>
      </c>
      <c r="J2011" t="e">
        <f t="shared" si="95"/>
        <v>#VALUE!</v>
      </c>
      <c r="K2011" t="b" cm="1">
        <f t="array" ref="K2011">COUNT(FIND({0,1,2,3,4,5,6,7,8,9},J2011))&gt;0</f>
        <v>0</v>
      </c>
    </row>
    <row r="2012" spans="1:11" x14ac:dyDescent="0.3">
      <c r="A2012" s="1" t="s">
        <v>4433</v>
      </c>
      <c r="B2012" t="s">
        <v>927</v>
      </c>
      <c r="C2012" t="s">
        <v>315</v>
      </c>
      <c r="D2012">
        <v>1</v>
      </c>
      <c r="E2012" t="s">
        <v>766</v>
      </c>
      <c r="F2012">
        <f>LEN(C2012)-LEN(SUBSTITUTE(C2012,"-",))</f>
        <v>1</v>
      </c>
      <c r="G2012">
        <f t="shared" si="93"/>
        <v>1</v>
      </c>
      <c r="H2012" t="str">
        <f t="shared" si="94"/>
        <v xml:space="preserve"> Ware</v>
      </c>
      <c r="I2012" t="e">
        <f t="shared" si="95"/>
        <v>#VALUE!</v>
      </c>
      <c r="J2012" t="str">
        <f t="shared" si="95"/>
        <v/>
      </c>
      <c r="K2012" t="b" cm="1">
        <f t="array" ref="K2012">COUNT(FIND({0,1,2,3,4,5,6,7,8,9},J2012))&gt;0</f>
        <v>0</v>
      </c>
    </row>
    <row r="2013" spans="1:11" x14ac:dyDescent="0.3">
      <c r="A2013" s="1" t="s">
        <v>4434</v>
      </c>
      <c r="B2013" t="s">
        <v>927</v>
      </c>
      <c r="C2013" t="s">
        <v>316</v>
      </c>
      <c r="D2013">
        <v>1</v>
      </c>
      <c r="E2013" t="s">
        <v>766</v>
      </c>
      <c r="F2013">
        <f>LEN(C2013)-LEN(SUBSTITUTE(C2013,"-",))</f>
        <v>0</v>
      </c>
      <c r="G2013">
        <f t="shared" si="93"/>
        <v>0</v>
      </c>
      <c r="H2013" t="e">
        <f t="shared" si="94"/>
        <v>#VALUE!</v>
      </c>
      <c r="I2013" t="e">
        <f t="shared" si="95"/>
        <v>#VALUE!</v>
      </c>
      <c r="J2013" t="e">
        <f t="shared" si="95"/>
        <v>#VALUE!</v>
      </c>
      <c r="K2013" t="b" cm="1">
        <f t="array" ref="K2013">COUNT(FIND({0,1,2,3,4,5,6,7,8,9},J2013))&gt;0</f>
        <v>0</v>
      </c>
    </row>
    <row r="2014" spans="1:11" x14ac:dyDescent="0.3">
      <c r="A2014" s="1" t="s">
        <v>4435</v>
      </c>
      <c r="B2014" t="s">
        <v>927</v>
      </c>
      <c r="C2014" t="s">
        <v>317</v>
      </c>
      <c r="D2014">
        <v>1</v>
      </c>
      <c r="E2014" t="s">
        <v>766</v>
      </c>
      <c r="F2014">
        <f>LEN(C2014)-LEN(SUBSTITUTE(C2014,"-",))</f>
        <v>1</v>
      </c>
      <c r="G2014">
        <f t="shared" si="93"/>
        <v>1</v>
      </c>
      <c r="H2014" t="str">
        <f t="shared" si="94"/>
        <v>Nali Kennzeichen 6</v>
      </c>
      <c r="I2014" t="e">
        <f t="shared" si="95"/>
        <v>#VALUE!</v>
      </c>
      <c r="J2014" t="str">
        <f t="shared" si="95"/>
        <v>Nali</v>
      </c>
      <c r="K2014" t="b" cm="1">
        <f t="array" ref="K2014">COUNT(FIND({0,1,2,3,4,5,6,7,8,9},J2014))&gt;0</f>
        <v>0</v>
      </c>
    </row>
    <row r="2015" spans="1:11" x14ac:dyDescent="0.3">
      <c r="A2015" s="1" t="s">
        <v>4436</v>
      </c>
      <c r="B2015" t="s">
        <v>927</v>
      </c>
      <c r="C2015" t="s">
        <v>318</v>
      </c>
      <c r="D2015">
        <v>1</v>
      </c>
      <c r="E2015" t="s">
        <v>766</v>
      </c>
      <c r="F2015">
        <f>LEN(C2015)-LEN(SUBSTITUTE(C2015,"-",))</f>
        <v>0</v>
      </c>
      <c r="G2015">
        <f t="shared" si="93"/>
        <v>0</v>
      </c>
      <c r="H2015" t="e">
        <f t="shared" si="94"/>
        <v>#VALUE!</v>
      </c>
      <c r="I2015" t="e">
        <f t="shared" si="95"/>
        <v>#VALUE!</v>
      </c>
      <c r="J2015" t="e">
        <f t="shared" si="95"/>
        <v>#VALUE!</v>
      </c>
      <c r="K2015" t="b" cm="1">
        <f t="array" ref="K2015">COUNT(FIND({0,1,2,3,4,5,6,7,8,9},J2015))&gt;0</f>
        <v>0</v>
      </c>
    </row>
    <row r="2016" spans="1:11" x14ac:dyDescent="0.3">
      <c r="A2016" s="1" t="s">
        <v>4437</v>
      </c>
      <c r="B2016" t="s">
        <v>927</v>
      </c>
      <c r="C2016" t="s">
        <v>319</v>
      </c>
      <c r="D2016">
        <v>1</v>
      </c>
      <c r="E2016" t="s">
        <v>766</v>
      </c>
      <c r="F2016">
        <f>LEN(C2016)-LEN(SUBSTITUTE(C2016,"-",))</f>
        <v>0</v>
      </c>
      <c r="G2016">
        <f t="shared" si="93"/>
        <v>0</v>
      </c>
      <c r="H2016" t="e">
        <f t="shared" si="94"/>
        <v>#VALUE!</v>
      </c>
      <c r="I2016" t="e">
        <f t="shared" si="95"/>
        <v>#VALUE!</v>
      </c>
      <c r="J2016" t="e">
        <f t="shared" si="95"/>
        <v>#VALUE!</v>
      </c>
      <c r="K2016" t="b" cm="1">
        <f t="array" ref="K2016">COUNT(FIND({0,1,2,3,4,5,6,7,8,9},J2016))&gt;0</f>
        <v>0</v>
      </c>
    </row>
    <row r="2017" spans="1:11" x14ac:dyDescent="0.3">
      <c r="A2017" s="1" t="s">
        <v>4438</v>
      </c>
      <c r="B2017" t="s">
        <v>927</v>
      </c>
      <c r="C2017" t="s">
        <v>321</v>
      </c>
      <c r="D2017">
        <v>1</v>
      </c>
      <c r="E2017" t="s">
        <v>766</v>
      </c>
      <c r="F2017">
        <f>LEN(C2017)-LEN(SUBSTITUTE(C2017,"-",))</f>
        <v>1</v>
      </c>
      <c r="G2017">
        <f t="shared" si="93"/>
        <v>1</v>
      </c>
      <c r="H2017" t="str">
        <f t="shared" si="94"/>
        <v xml:space="preserve"> Artikel auf frankonia.de ausverkauft aber .at verfüg</v>
      </c>
      <c r="I2017" t="e">
        <f t="shared" si="95"/>
        <v>#VALUE!</v>
      </c>
      <c r="J2017" t="str">
        <f t="shared" si="95"/>
        <v/>
      </c>
      <c r="K2017" t="b" cm="1">
        <f t="array" ref="K2017">COUNT(FIND({0,1,2,3,4,5,6,7,8,9},J2017))&gt;0</f>
        <v>0</v>
      </c>
    </row>
    <row r="2018" spans="1:11" x14ac:dyDescent="0.3">
      <c r="A2018" s="1" t="s">
        <v>4439</v>
      </c>
      <c r="B2018" t="s">
        <v>927</v>
      </c>
      <c r="C2018" t="s">
        <v>322</v>
      </c>
      <c r="D2018">
        <v>1</v>
      </c>
      <c r="E2018" t="s">
        <v>766</v>
      </c>
      <c r="F2018">
        <f>LEN(C2018)-LEN(SUBSTITUTE(C2018,"-",))</f>
        <v>1</v>
      </c>
      <c r="G2018">
        <f t="shared" si="93"/>
        <v>1</v>
      </c>
      <c r="H2018" t="str">
        <f t="shared" si="94"/>
        <v>Behälters</v>
      </c>
      <c r="I2018" t="e">
        <f t="shared" si="95"/>
        <v>#VALUE!</v>
      </c>
      <c r="J2018" t="e">
        <f t="shared" si="95"/>
        <v>#VALUE!</v>
      </c>
      <c r="K2018" t="b" cm="1">
        <f t="array" ref="K2018">COUNT(FIND({0,1,2,3,4,5,6,7,8,9},J2018))&gt;0</f>
        <v>0</v>
      </c>
    </row>
    <row r="2019" spans="1:11" x14ac:dyDescent="0.3">
      <c r="A2019" s="1" t="s">
        <v>4440</v>
      </c>
      <c r="B2019" t="s">
        <v>927</v>
      </c>
      <c r="C2019" t="s">
        <v>323</v>
      </c>
      <c r="D2019">
        <v>1</v>
      </c>
      <c r="E2019" t="s">
        <v>766</v>
      </c>
      <c r="F2019">
        <f>LEN(C2019)-LEN(SUBSTITUTE(C2019,"-",))</f>
        <v>0</v>
      </c>
      <c r="G2019">
        <f t="shared" si="93"/>
        <v>0</v>
      </c>
      <c r="H2019" t="e">
        <f t="shared" si="94"/>
        <v>#VALUE!</v>
      </c>
      <c r="I2019" t="e">
        <f t="shared" si="95"/>
        <v>#VALUE!</v>
      </c>
      <c r="J2019" t="e">
        <f t="shared" si="95"/>
        <v>#VALUE!</v>
      </c>
      <c r="K2019" t="b" cm="1">
        <f t="array" ref="K2019">COUNT(FIND({0,1,2,3,4,5,6,7,8,9},J2019))&gt;0</f>
        <v>0</v>
      </c>
    </row>
    <row r="2020" spans="1:11" x14ac:dyDescent="0.3">
      <c r="A2020" s="1" t="s">
        <v>4441</v>
      </c>
      <c r="B2020" t="s">
        <v>927</v>
      </c>
      <c r="C2020" t="s">
        <v>324</v>
      </c>
      <c r="D2020">
        <v>1</v>
      </c>
      <c r="E2020" t="s">
        <v>766</v>
      </c>
      <c r="F2020">
        <f>LEN(C2020)-LEN(SUBSTITUTE(C2020,"-",))</f>
        <v>0</v>
      </c>
      <c r="G2020">
        <f t="shared" si="93"/>
        <v>0</v>
      </c>
      <c r="H2020" t="e">
        <f t="shared" si="94"/>
        <v>#VALUE!</v>
      </c>
      <c r="I2020" t="e">
        <f t="shared" si="95"/>
        <v>#VALUE!</v>
      </c>
      <c r="J2020" t="e">
        <f t="shared" si="95"/>
        <v>#VALUE!</v>
      </c>
      <c r="K2020" t="b" cm="1">
        <f t="array" ref="K2020">COUNT(FIND({0,1,2,3,4,5,6,7,8,9},J2020))&gt;0</f>
        <v>0</v>
      </c>
    </row>
    <row r="2021" spans="1:11" x14ac:dyDescent="0.3">
      <c r="A2021" s="1" t="s">
        <v>4442</v>
      </c>
      <c r="B2021" t="s">
        <v>927</v>
      </c>
      <c r="C2021" t="s">
        <v>325</v>
      </c>
      <c r="D2021">
        <v>1</v>
      </c>
      <c r="E2021" t="s">
        <v>766</v>
      </c>
      <c r="F2021">
        <f>LEN(C2021)-LEN(SUBSTITUTE(C2021,"-",))</f>
        <v>2</v>
      </c>
      <c r="G2021">
        <f t="shared" si="93"/>
        <v>2</v>
      </c>
      <c r="H2021" t="str">
        <f t="shared" si="94"/>
        <v xml:space="preserve"> Shop</v>
      </c>
      <c r="I2021" t="e">
        <f t="shared" si="95"/>
        <v>#VALUE!</v>
      </c>
      <c r="J2021" t="str">
        <f t="shared" si="95"/>
        <v/>
      </c>
      <c r="K2021" t="b" cm="1">
        <f t="array" ref="K2021">COUNT(FIND({0,1,2,3,4,5,6,7,8,9},J2021))&gt;0</f>
        <v>0</v>
      </c>
    </row>
    <row r="2022" spans="1:11" x14ac:dyDescent="0.3">
      <c r="A2022" s="1" t="s">
        <v>4443</v>
      </c>
      <c r="B2022" t="s">
        <v>927</v>
      </c>
      <c r="C2022" t="s">
        <v>326</v>
      </c>
      <c r="D2022">
        <v>1</v>
      </c>
      <c r="E2022" t="s">
        <v>766</v>
      </c>
      <c r="F2022">
        <f>LEN(C2022)-LEN(SUBSTITUTE(C2022,"-",))</f>
        <v>1</v>
      </c>
      <c r="G2022">
        <f t="shared" si="93"/>
        <v>1</v>
      </c>
      <c r="H2022" t="str">
        <f t="shared" si="94"/>
        <v>Buchung Frankreich</v>
      </c>
      <c r="I2022" t="e">
        <f t="shared" si="95"/>
        <v>#VALUE!</v>
      </c>
      <c r="J2022" t="str">
        <f t="shared" si="95"/>
        <v>Buchung</v>
      </c>
      <c r="K2022" t="b" cm="1">
        <f t="array" ref="K2022">COUNT(FIND({0,1,2,3,4,5,6,7,8,9},J2022))&gt;0</f>
        <v>0</v>
      </c>
    </row>
    <row r="2023" spans="1:11" x14ac:dyDescent="0.3">
      <c r="A2023" s="1" t="s">
        <v>4444</v>
      </c>
      <c r="B2023" t="s">
        <v>927</v>
      </c>
      <c r="C2023" t="s">
        <v>327</v>
      </c>
      <c r="D2023">
        <v>1</v>
      </c>
      <c r="E2023" t="s">
        <v>766</v>
      </c>
      <c r="F2023">
        <f>LEN(C2023)-LEN(SUBSTITUTE(C2023,"-",))</f>
        <v>0</v>
      </c>
      <c r="G2023">
        <f t="shared" si="93"/>
        <v>0</v>
      </c>
      <c r="H2023" t="e">
        <f t="shared" si="94"/>
        <v>#VALUE!</v>
      </c>
      <c r="I2023" t="e">
        <f t="shared" si="95"/>
        <v>#VALUE!</v>
      </c>
      <c r="J2023" t="e">
        <f t="shared" si="95"/>
        <v>#VALUE!</v>
      </c>
      <c r="K2023" t="b" cm="1">
        <f t="array" ref="K2023">COUNT(FIND({0,1,2,3,4,5,6,7,8,9},J2023))&gt;0</f>
        <v>0</v>
      </c>
    </row>
    <row r="2024" spans="1:11" x14ac:dyDescent="0.3">
      <c r="A2024" s="1" t="s">
        <v>4445</v>
      </c>
      <c r="B2024" t="s">
        <v>927</v>
      </c>
      <c r="C2024" t="s">
        <v>4446</v>
      </c>
      <c r="D2024">
        <v>1</v>
      </c>
      <c r="E2024" t="s">
        <v>766</v>
      </c>
      <c r="F2024">
        <f>LEN(C2024)-LEN(SUBSTITUTE(C2024,"-",))</f>
        <v>1</v>
      </c>
      <c r="G2024">
        <f t="shared" si="93"/>
        <v>1</v>
      </c>
      <c r="H2024" t="str">
        <f t="shared" si="94"/>
        <v xml:space="preserve"> ZSD_112 Adressdaten können nicht zugeordnet werden</v>
      </c>
      <c r="I2024" t="e">
        <f t="shared" si="95"/>
        <v>#VALUE!</v>
      </c>
      <c r="J2024" t="str">
        <f t="shared" si="95"/>
        <v/>
      </c>
      <c r="K2024" t="b" cm="1">
        <f t="array" ref="K2024">COUNT(FIND({0,1,2,3,4,5,6,7,8,9},J2024))&gt;0</f>
        <v>0</v>
      </c>
    </row>
    <row r="2025" spans="1:11" x14ac:dyDescent="0.3">
      <c r="A2025" s="1" t="s">
        <v>4447</v>
      </c>
      <c r="B2025" t="s">
        <v>927</v>
      </c>
      <c r="C2025" t="s">
        <v>328</v>
      </c>
      <c r="D2025">
        <v>1</v>
      </c>
      <c r="E2025" t="s">
        <v>766</v>
      </c>
      <c r="F2025">
        <f>LEN(C2025)-LEN(SUBSTITUTE(C2025,"-",))</f>
        <v>0</v>
      </c>
      <c r="G2025">
        <f t="shared" si="93"/>
        <v>0</v>
      </c>
      <c r="H2025" t="e">
        <f t="shared" si="94"/>
        <v>#VALUE!</v>
      </c>
      <c r="I2025" t="e">
        <f t="shared" si="95"/>
        <v>#VALUE!</v>
      </c>
      <c r="J2025" t="e">
        <f t="shared" si="95"/>
        <v>#VALUE!</v>
      </c>
      <c r="K2025" t="b" cm="1">
        <f t="array" ref="K2025">COUNT(FIND({0,1,2,3,4,5,6,7,8,9},J2025))&gt;0</f>
        <v>0</v>
      </c>
    </row>
    <row r="2026" spans="1:11" x14ac:dyDescent="0.3">
      <c r="A2026" s="1" t="s">
        <v>4448</v>
      </c>
      <c r="B2026" t="s">
        <v>927</v>
      </c>
      <c r="C2026" t="s">
        <v>329</v>
      </c>
      <c r="D2026">
        <v>1</v>
      </c>
      <c r="E2026" t="s">
        <v>766</v>
      </c>
      <c r="F2026">
        <f>LEN(C2026)-LEN(SUBSTITUTE(C2026,"-",))</f>
        <v>1</v>
      </c>
      <c r="G2026">
        <f t="shared" si="93"/>
        <v>1</v>
      </c>
      <c r="H2026" t="str">
        <f t="shared" si="94"/>
        <v xml:space="preserve"> Änderung von angelegt von in Fiori</v>
      </c>
      <c r="I2026" t="e">
        <f t="shared" si="95"/>
        <v>#VALUE!</v>
      </c>
      <c r="J2026" t="str">
        <f t="shared" si="95"/>
        <v/>
      </c>
      <c r="K2026" t="b" cm="1">
        <f t="array" ref="K2026">COUNT(FIND({0,1,2,3,4,5,6,7,8,9},J2026))&gt;0</f>
        <v>0</v>
      </c>
    </row>
    <row r="2027" spans="1:11" x14ac:dyDescent="0.3">
      <c r="A2027" s="1" t="s">
        <v>4449</v>
      </c>
      <c r="B2027" t="s">
        <v>927</v>
      </c>
      <c r="C2027" t="s">
        <v>330</v>
      </c>
      <c r="D2027">
        <v>1</v>
      </c>
      <c r="E2027" t="s">
        <v>766</v>
      </c>
      <c r="F2027">
        <f>LEN(C2027)-LEN(SUBSTITUTE(C2027,"-",))</f>
        <v>2</v>
      </c>
      <c r="G2027">
        <f t="shared" si="93"/>
        <v>2</v>
      </c>
      <c r="H2027" t="str">
        <f t="shared" si="94"/>
        <v>Hinweis</v>
      </c>
      <c r="I2027" t="e">
        <f t="shared" si="95"/>
        <v>#VALUE!</v>
      </c>
      <c r="J2027" t="e">
        <f t="shared" si="95"/>
        <v>#VALUE!</v>
      </c>
      <c r="K2027" t="b" cm="1">
        <f t="array" ref="K2027">COUNT(FIND({0,1,2,3,4,5,6,7,8,9},J2027))&gt;0</f>
        <v>0</v>
      </c>
    </row>
    <row r="2028" spans="1:11" x14ac:dyDescent="0.3">
      <c r="A2028" s="1" t="s">
        <v>4450</v>
      </c>
      <c r="B2028" t="s">
        <v>927</v>
      </c>
      <c r="C2028" t="s">
        <v>331</v>
      </c>
      <c r="D2028">
        <v>1</v>
      </c>
      <c r="E2028" t="s">
        <v>766</v>
      </c>
      <c r="F2028">
        <f>LEN(C2028)-LEN(SUBSTITUTE(C2028,"-",))</f>
        <v>0</v>
      </c>
      <c r="G2028">
        <f t="shared" si="93"/>
        <v>0</v>
      </c>
      <c r="H2028" t="e">
        <f t="shared" si="94"/>
        <v>#VALUE!</v>
      </c>
      <c r="I2028" t="e">
        <f t="shared" si="95"/>
        <v>#VALUE!</v>
      </c>
      <c r="J2028" t="e">
        <f t="shared" si="95"/>
        <v>#VALUE!</v>
      </c>
      <c r="K2028" t="b" cm="1">
        <f t="array" ref="K2028">COUNT(FIND({0,1,2,3,4,5,6,7,8,9},J2028))&gt;0</f>
        <v>0</v>
      </c>
    </row>
    <row r="2029" spans="1:11" x14ac:dyDescent="0.3">
      <c r="A2029" s="1" t="s">
        <v>4451</v>
      </c>
      <c r="B2029" t="s">
        <v>927</v>
      </c>
      <c r="C2029" t="s">
        <v>332</v>
      </c>
      <c r="D2029">
        <v>1</v>
      </c>
      <c r="E2029" t="s">
        <v>766</v>
      </c>
      <c r="F2029">
        <f>LEN(C2029)-LEN(SUBSTITUTE(C2029,"-",))</f>
        <v>1</v>
      </c>
      <c r="G2029">
        <f t="shared" si="93"/>
        <v>1</v>
      </c>
      <c r="H2029" t="str">
        <f t="shared" si="94"/>
        <v xml:space="preserve"> Status und weitere Information Telefonverkauf</v>
      </c>
      <c r="I2029" t="e">
        <f t="shared" si="95"/>
        <v>#VALUE!</v>
      </c>
      <c r="J2029" t="str">
        <f t="shared" si="95"/>
        <v/>
      </c>
      <c r="K2029" t="b" cm="1">
        <f t="array" ref="K2029">COUNT(FIND({0,1,2,3,4,5,6,7,8,9},J2029))&gt;0</f>
        <v>0</v>
      </c>
    </row>
    <row r="2030" spans="1:11" x14ac:dyDescent="0.3">
      <c r="A2030" s="1" t="s">
        <v>4452</v>
      </c>
      <c r="B2030" t="s">
        <v>927</v>
      </c>
      <c r="C2030" t="s">
        <v>333</v>
      </c>
      <c r="D2030">
        <v>1</v>
      </c>
      <c r="E2030" t="s">
        <v>766</v>
      </c>
      <c r="F2030">
        <f>LEN(C2030)-LEN(SUBSTITUTE(C2030,"-",))</f>
        <v>0</v>
      </c>
      <c r="G2030">
        <f t="shared" si="93"/>
        <v>0</v>
      </c>
      <c r="H2030" t="e">
        <f t="shared" si="94"/>
        <v>#VALUE!</v>
      </c>
      <c r="I2030" t="e">
        <f t="shared" si="95"/>
        <v>#VALUE!</v>
      </c>
      <c r="J2030" t="e">
        <f t="shared" si="95"/>
        <v>#VALUE!</v>
      </c>
      <c r="K2030" t="b" cm="1">
        <f t="array" ref="K2030">COUNT(FIND({0,1,2,3,4,5,6,7,8,9},J2030))&gt;0</f>
        <v>0</v>
      </c>
    </row>
    <row r="2031" spans="1:11" x14ac:dyDescent="0.3">
      <c r="A2031" s="1" t="s">
        <v>4453</v>
      </c>
      <c r="B2031" t="s">
        <v>927</v>
      </c>
      <c r="C2031" t="s">
        <v>334</v>
      </c>
      <c r="D2031">
        <v>1</v>
      </c>
      <c r="E2031" t="s">
        <v>766</v>
      </c>
      <c r="F2031">
        <f>LEN(C2031)-LEN(SUBSTITUTE(C2031,"-",))</f>
        <v>0</v>
      </c>
      <c r="G2031">
        <f t="shared" si="93"/>
        <v>0</v>
      </c>
      <c r="H2031" t="e">
        <f t="shared" si="94"/>
        <v>#VALUE!</v>
      </c>
      <c r="I2031" t="e">
        <f t="shared" si="95"/>
        <v>#VALUE!</v>
      </c>
      <c r="J2031" t="e">
        <f t="shared" si="95"/>
        <v>#VALUE!</v>
      </c>
      <c r="K2031" t="b" cm="1">
        <f t="array" ref="K2031">COUNT(FIND({0,1,2,3,4,5,6,7,8,9},J2031))&gt;0</f>
        <v>0</v>
      </c>
    </row>
    <row r="2032" spans="1:11" x14ac:dyDescent="0.3">
      <c r="A2032" s="1" t="s">
        <v>4454</v>
      </c>
      <c r="B2032" t="s">
        <v>927</v>
      </c>
      <c r="C2032" t="s">
        <v>335</v>
      </c>
      <c r="D2032">
        <v>1</v>
      </c>
      <c r="E2032" t="s">
        <v>766</v>
      </c>
      <c r="F2032">
        <f>LEN(C2032)-LEN(SUBSTITUTE(C2032,"-",))</f>
        <v>1</v>
      </c>
      <c r="G2032">
        <f t="shared" si="93"/>
        <v>1</v>
      </c>
      <c r="H2032" t="str">
        <f t="shared" si="94"/>
        <v>Aufträge</v>
      </c>
      <c r="I2032" t="e">
        <f t="shared" si="95"/>
        <v>#VALUE!</v>
      </c>
      <c r="J2032" t="e">
        <f t="shared" si="95"/>
        <v>#VALUE!</v>
      </c>
      <c r="K2032" t="b" cm="1">
        <f t="array" ref="K2032">COUNT(FIND({0,1,2,3,4,5,6,7,8,9},J2032))&gt;0</f>
        <v>0</v>
      </c>
    </row>
    <row r="2033" spans="1:11" x14ac:dyDescent="0.3">
      <c r="A2033" s="1" t="s">
        <v>4455</v>
      </c>
      <c r="B2033" t="s">
        <v>927</v>
      </c>
      <c r="C2033" t="s">
        <v>336</v>
      </c>
      <c r="D2033">
        <v>1</v>
      </c>
      <c r="E2033" t="s">
        <v>766</v>
      </c>
      <c r="F2033">
        <f>LEN(C2033)-LEN(SUBSTITUTE(C2033,"-",))</f>
        <v>0</v>
      </c>
      <c r="G2033">
        <f t="shared" si="93"/>
        <v>0</v>
      </c>
      <c r="H2033" t="e">
        <f t="shared" si="94"/>
        <v>#VALUE!</v>
      </c>
      <c r="I2033" t="e">
        <f t="shared" si="95"/>
        <v>#VALUE!</v>
      </c>
      <c r="J2033" t="e">
        <f t="shared" si="95"/>
        <v>#VALUE!</v>
      </c>
      <c r="K2033" t="b" cm="1">
        <f t="array" ref="K2033">COUNT(FIND({0,1,2,3,4,5,6,7,8,9},J2033))&gt;0</f>
        <v>0</v>
      </c>
    </row>
    <row r="2034" spans="1:11" x14ac:dyDescent="0.3">
      <c r="A2034" s="1" t="s">
        <v>4456</v>
      </c>
      <c r="B2034" t="s">
        <v>927</v>
      </c>
      <c r="C2034" t="s">
        <v>337</v>
      </c>
      <c r="D2034">
        <v>1</v>
      </c>
      <c r="E2034" t="s">
        <v>766</v>
      </c>
      <c r="F2034">
        <f>LEN(C2034)-LEN(SUBSTITUTE(C2034,"-",))</f>
        <v>0</v>
      </c>
      <c r="G2034">
        <f t="shared" si="93"/>
        <v>0</v>
      </c>
      <c r="H2034" t="e">
        <f t="shared" si="94"/>
        <v>#VALUE!</v>
      </c>
      <c r="I2034" t="e">
        <f t="shared" si="95"/>
        <v>#VALUE!</v>
      </c>
      <c r="J2034" t="e">
        <f t="shared" si="95"/>
        <v>#VALUE!</v>
      </c>
      <c r="K2034" t="b" cm="1">
        <f t="array" ref="K2034">COUNT(FIND({0,1,2,3,4,5,6,7,8,9},J2034))&gt;0</f>
        <v>0</v>
      </c>
    </row>
    <row r="2035" spans="1:11" x14ac:dyDescent="0.3">
      <c r="A2035" s="1" t="s">
        <v>4457</v>
      </c>
      <c r="B2035" t="s">
        <v>927</v>
      </c>
      <c r="C2035" t="s">
        <v>338</v>
      </c>
      <c r="D2035">
        <v>1</v>
      </c>
      <c r="E2035" t="s">
        <v>766</v>
      </c>
      <c r="F2035">
        <f>LEN(C2035)-LEN(SUBSTITUTE(C2035,"-",))</f>
        <v>1</v>
      </c>
      <c r="G2035">
        <f t="shared" si="93"/>
        <v>1</v>
      </c>
      <c r="H2035" t="str">
        <f t="shared" si="94"/>
        <v xml:space="preserve"> falsches Steuerkennzeichen</v>
      </c>
      <c r="I2035" t="e">
        <f t="shared" si="95"/>
        <v>#VALUE!</v>
      </c>
      <c r="J2035" t="str">
        <f t="shared" si="95"/>
        <v/>
      </c>
      <c r="K2035" t="b" cm="1">
        <f t="array" ref="K2035">COUNT(FIND({0,1,2,3,4,5,6,7,8,9},J2035))&gt;0</f>
        <v>0</v>
      </c>
    </row>
    <row r="2036" spans="1:11" x14ac:dyDescent="0.3">
      <c r="A2036" s="1" t="s">
        <v>4458</v>
      </c>
      <c r="B2036" t="s">
        <v>927</v>
      </c>
      <c r="C2036" t="s">
        <v>339</v>
      </c>
      <c r="D2036">
        <v>1</v>
      </c>
      <c r="E2036" t="s">
        <v>766</v>
      </c>
      <c r="F2036">
        <f>LEN(C2036)-LEN(SUBSTITUTE(C2036,"-",))</f>
        <v>0</v>
      </c>
      <c r="G2036">
        <f t="shared" si="93"/>
        <v>0</v>
      </c>
      <c r="H2036" t="e">
        <f t="shared" si="94"/>
        <v>#VALUE!</v>
      </c>
      <c r="I2036" t="e">
        <f t="shared" si="95"/>
        <v>#VALUE!</v>
      </c>
      <c r="J2036" t="e">
        <f t="shared" si="95"/>
        <v>#VALUE!</v>
      </c>
      <c r="K2036" t="b" cm="1">
        <f t="array" ref="K2036">COUNT(FIND({0,1,2,3,4,5,6,7,8,9},J2036))&gt;0</f>
        <v>0</v>
      </c>
    </row>
    <row r="2037" spans="1:11" x14ac:dyDescent="0.3">
      <c r="A2037" s="1" t="s">
        <v>4459</v>
      </c>
      <c r="B2037" t="s">
        <v>927</v>
      </c>
      <c r="C2037" t="s">
        <v>340</v>
      </c>
      <c r="D2037">
        <v>1</v>
      </c>
      <c r="E2037" t="s">
        <v>766</v>
      </c>
      <c r="F2037">
        <f>LEN(C2037)-LEN(SUBSTITUTE(C2037,"-",))</f>
        <v>0</v>
      </c>
      <c r="G2037">
        <f t="shared" si="93"/>
        <v>0</v>
      </c>
      <c r="H2037" t="e">
        <f t="shared" si="94"/>
        <v>#VALUE!</v>
      </c>
      <c r="I2037" t="e">
        <f t="shared" si="95"/>
        <v>#VALUE!</v>
      </c>
      <c r="J2037" t="e">
        <f t="shared" si="95"/>
        <v>#VALUE!</v>
      </c>
      <c r="K2037" t="b" cm="1">
        <f t="array" ref="K2037">COUNT(FIND({0,1,2,3,4,5,6,7,8,9},J2037))&gt;0</f>
        <v>0</v>
      </c>
    </row>
    <row r="2038" spans="1:11" x14ac:dyDescent="0.3">
      <c r="A2038" s="1" t="s">
        <v>4460</v>
      </c>
      <c r="B2038" t="s">
        <v>927</v>
      </c>
      <c r="C2038" t="s">
        <v>341</v>
      </c>
      <c r="D2038">
        <v>1</v>
      </c>
      <c r="E2038" t="s">
        <v>766</v>
      </c>
      <c r="F2038">
        <f>LEN(C2038)-LEN(SUBSTITUTE(C2038,"-",))</f>
        <v>0</v>
      </c>
      <c r="G2038">
        <f t="shared" si="93"/>
        <v>0</v>
      </c>
      <c r="H2038" t="e">
        <f t="shared" si="94"/>
        <v>#VALUE!</v>
      </c>
      <c r="I2038" t="e">
        <f t="shared" si="95"/>
        <v>#VALUE!</v>
      </c>
      <c r="J2038" t="e">
        <f t="shared" si="95"/>
        <v>#VALUE!</v>
      </c>
      <c r="K2038" t="b" cm="1">
        <f t="array" ref="K2038">COUNT(FIND({0,1,2,3,4,5,6,7,8,9},J2038))&gt;0</f>
        <v>0</v>
      </c>
    </row>
    <row r="2039" spans="1:11" x14ac:dyDescent="0.3">
      <c r="A2039" s="1" t="s">
        <v>4461</v>
      </c>
      <c r="B2039" t="s">
        <v>927</v>
      </c>
      <c r="C2039" t="s">
        <v>342</v>
      </c>
      <c r="D2039">
        <v>1</v>
      </c>
      <c r="E2039" t="s">
        <v>766</v>
      </c>
      <c r="F2039">
        <f>LEN(C2039)-LEN(SUBSTITUTE(C2039,"-",))</f>
        <v>0</v>
      </c>
      <c r="G2039">
        <f t="shared" si="93"/>
        <v>0</v>
      </c>
      <c r="H2039" t="e">
        <f t="shared" si="94"/>
        <v>#VALUE!</v>
      </c>
      <c r="I2039" t="e">
        <f t="shared" si="95"/>
        <v>#VALUE!</v>
      </c>
      <c r="J2039" t="e">
        <f t="shared" si="95"/>
        <v>#VALUE!</v>
      </c>
      <c r="K2039" t="b" cm="1">
        <f t="array" ref="K2039">COUNT(FIND({0,1,2,3,4,5,6,7,8,9},J2039))&gt;0</f>
        <v>0</v>
      </c>
    </row>
    <row r="2040" spans="1:11" x14ac:dyDescent="0.3">
      <c r="A2040" s="1" t="s">
        <v>4462</v>
      </c>
      <c r="B2040" t="s">
        <v>927</v>
      </c>
      <c r="C2040" t="s">
        <v>343</v>
      </c>
      <c r="D2040">
        <v>1</v>
      </c>
      <c r="E2040" t="s">
        <v>766</v>
      </c>
      <c r="F2040">
        <f>LEN(C2040)-LEN(SUBSTITUTE(C2040,"-",))</f>
        <v>1</v>
      </c>
      <c r="G2040">
        <f t="shared" si="93"/>
        <v>1</v>
      </c>
      <c r="H2040" t="str">
        <f t="shared" si="94"/>
        <v xml:space="preserve"> NEUER BOGEN</v>
      </c>
      <c r="I2040" t="e">
        <f t="shared" si="95"/>
        <v>#VALUE!</v>
      </c>
      <c r="J2040" t="str">
        <f t="shared" si="95"/>
        <v/>
      </c>
      <c r="K2040" t="b" cm="1">
        <f t="array" ref="K2040">COUNT(FIND({0,1,2,3,4,5,6,7,8,9},J2040))&gt;0</f>
        <v>0</v>
      </c>
    </row>
    <row r="2041" spans="1:11" x14ac:dyDescent="0.3">
      <c r="A2041" s="1" t="s">
        <v>4463</v>
      </c>
      <c r="B2041" t="s">
        <v>927</v>
      </c>
      <c r="C2041" t="s">
        <v>344</v>
      </c>
      <c r="D2041">
        <v>1</v>
      </c>
      <c r="E2041" t="s">
        <v>766</v>
      </c>
      <c r="F2041">
        <f>LEN(C2041)-LEN(SUBSTITUTE(C2041,"-",))</f>
        <v>0</v>
      </c>
      <c r="G2041">
        <f t="shared" si="93"/>
        <v>0</v>
      </c>
      <c r="H2041" t="e">
        <f t="shared" si="94"/>
        <v>#VALUE!</v>
      </c>
      <c r="I2041" t="e">
        <f t="shared" si="95"/>
        <v>#VALUE!</v>
      </c>
      <c r="J2041" t="e">
        <f t="shared" si="95"/>
        <v>#VALUE!</v>
      </c>
      <c r="K2041" t="b" cm="1">
        <f t="array" ref="K2041">COUNT(FIND({0,1,2,3,4,5,6,7,8,9},J2041))&gt;0</f>
        <v>0</v>
      </c>
    </row>
    <row r="2042" spans="1:11" x14ac:dyDescent="0.3">
      <c r="A2042" s="1" t="s">
        <v>4464</v>
      </c>
      <c r="B2042" t="s">
        <v>927</v>
      </c>
      <c r="C2042" t="s">
        <v>345</v>
      </c>
      <c r="D2042">
        <v>1</v>
      </c>
      <c r="E2042" t="s">
        <v>766</v>
      </c>
      <c r="F2042">
        <f>LEN(C2042)-LEN(SUBSTITUTE(C2042,"-",))</f>
        <v>0</v>
      </c>
      <c r="G2042">
        <f t="shared" si="93"/>
        <v>0</v>
      </c>
      <c r="H2042" t="e">
        <f t="shared" si="94"/>
        <v>#VALUE!</v>
      </c>
      <c r="I2042" t="e">
        <f t="shared" si="95"/>
        <v>#VALUE!</v>
      </c>
      <c r="J2042" t="e">
        <f t="shared" si="95"/>
        <v>#VALUE!</v>
      </c>
      <c r="K2042" t="b" cm="1">
        <f t="array" ref="K2042">COUNT(FIND({0,1,2,3,4,5,6,7,8,9},J2042))&gt;0</f>
        <v>0</v>
      </c>
    </row>
    <row r="2043" spans="1:11" x14ac:dyDescent="0.3">
      <c r="A2043" s="1" t="s">
        <v>4465</v>
      </c>
      <c r="B2043" t="s">
        <v>927</v>
      </c>
      <c r="C2043" t="s">
        <v>346</v>
      </c>
      <c r="D2043">
        <v>1</v>
      </c>
      <c r="E2043" t="s">
        <v>766</v>
      </c>
      <c r="F2043">
        <f>LEN(C2043)-LEN(SUBSTITUTE(C2043,"-",))</f>
        <v>0</v>
      </c>
      <c r="G2043">
        <f t="shared" si="93"/>
        <v>0</v>
      </c>
      <c r="H2043" t="e">
        <f t="shared" si="94"/>
        <v>#VALUE!</v>
      </c>
      <c r="I2043" t="e">
        <f t="shared" si="95"/>
        <v>#VALUE!</v>
      </c>
      <c r="J2043" t="e">
        <f t="shared" si="95"/>
        <v>#VALUE!</v>
      </c>
      <c r="K2043" t="b" cm="1">
        <f t="array" ref="K2043">COUNT(FIND({0,1,2,3,4,5,6,7,8,9},J2043))&gt;0</f>
        <v>0</v>
      </c>
    </row>
    <row r="2044" spans="1:11" x14ac:dyDescent="0.3">
      <c r="A2044" s="1" t="s">
        <v>4466</v>
      </c>
      <c r="B2044" t="s">
        <v>927</v>
      </c>
      <c r="C2044" t="s">
        <v>347</v>
      </c>
      <c r="D2044">
        <v>1</v>
      </c>
      <c r="E2044" t="s">
        <v>766</v>
      </c>
      <c r="F2044">
        <f>LEN(C2044)-LEN(SUBSTITUTE(C2044,"-",))</f>
        <v>2</v>
      </c>
      <c r="G2044">
        <f t="shared" si="93"/>
        <v>2</v>
      </c>
      <c r="H2044" t="str">
        <f t="shared" si="94"/>
        <v>Outdoor  kein EDI</v>
      </c>
      <c r="I2044" t="e">
        <f t="shared" si="95"/>
        <v>#VALUE!</v>
      </c>
      <c r="J2044" t="str">
        <f t="shared" si="95"/>
        <v>Outdoor</v>
      </c>
      <c r="K2044" t="b" cm="1">
        <f t="array" ref="K2044">COUNT(FIND({0,1,2,3,4,5,6,7,8,9},J2044))&gt;0</f>
        <v>0</v>
      </c>
    </row>
    <row r="2045" spans="1:11" x14ac:dyDescent="0.3">
      <c r="A2045" s="1" t="s">
        <v>4467</v>
      </c>
      <c r="B2045" t="s">
        <v>927</v>
      </c>
      <c r="C2045" t="s">
        <v>348</v>
      </c>
      <c r="D2045">
        <v>1</v>
      </c>
      <c r="E2045" t="s">
        <v>766</v>
      </c>
      <c r="F2045">
        <f>LEN(C2045)-LEN(SUBSTITUTE(C2045,"-",))</f>
        <v>0</v>
      </c>
      <c r="G2045">
        <f t="shared" si="93"/>
        <v>0</v>
      </c>
      <c r="H2045" t="e">
        <f t="shared" si="94"/>
        <v>#VALUE!</v>
      </c>
      <c r="I2045" t="e">
        <f t="shared" si="95"/>
        <v>#VALUE!</v>
      </c>
      <c r="J2045" t="e">
        <f t="shared" si="95"/>
        <v>#VALUE!</v>
      </c>
      <c r="K2045" t="b" cm="1">
        <f t="array" ref="K2045">COUNT(FIND({0,1,2,3,4,5,6,7,8,9},J2045))&gt;0</f>
        <v>0</v>
      </c>
    </row>
    <row r="2046" spans="1:11" x14ac:dyDescent="0.3">
      <c r="A2046" s="1" t="s">
        <v>4468</v>
      </c>
      <c r="B2046" t="s">
        <v>927</v>
      </c>
      <c r="C2046" t="s">
        <v>349</v>
      </c>
      <c r="D2046">
        <v>1</v>
      </c>
      <c r="E2046" t="s">
        <v>766</v>
      </c>
      <c r="F2046">
        <f>LEN(C2046)-LEN(SUBSTITUTE(C2046,"-",))</f>
        <v>0</v>
      </c>
      <c r="G2046">
        <f t="shared" si="93"/>
        <v>0</v>
      </c>
      <c r="H2046" t="e">
        <f t="shared" si="94"/>
        <v>#VALUE!</v>
      </c>
      <c r="I2046" t="e">
        <f t="shared" si="95"/>
        <v>#VALUE!</v>
      </c>
      <c r="J2046" t="e">
        <f t="shared" si="95"/>
        <v>#VALUE!</v>
      </c>
      <c r="K2046" t="b" cm="1">
        <f t="array" ref="K2046">COUNT(FIND({0,1,2,3,4,5,6,7,8,9},J2046))&gt;0</f>
        <v>0</v>
      </c>
    </row>
    <row r="2047" spans="1:11" x14ac:dyDescent="0.3">
      <c r="A2047" s="1" t="s">
        <v>4469</v>
      </c>
      <c r="B2047" t="s">
        <v>927</v>
      </c>
      <c r="C2047" t="s">
        <v>350</v>
      </c>
      <c r="D2047">
        <v>1</v>
      </c>
      <c r="E2047" t="s">
        <v>766</v>
      </c>
      <c r="F2047">
        <f>LEN(C2047)-LEN(SUBSTITUTE(C2047,"-",))</f>
        <v>1</v>
      </c>
      <c r="G2047">
        <f t="shared" si="93"/>
        <v>1</v>
      </c>
      <c r="H2047" t="str">
        <f t="shared" si="94"/>
        <v xml:space="preserve"> keine Zuordnung</v>
      </c>
      <c r="I2047" t="e">
        <f t="shared" si="95"/>
        <v>#VALUE!</v>
      </c>
      <c r="J2047" t="str">
        <f t="shared" si="95"/>
        <v/>
      </c>
      <c r="K2047" t="b" cm="1">
        <f t="array" ref="K2047">COUNT(FIND({0,1,2,3,4,5,6,7,8,9},J2047))&gt;0</f>
        <v>0</v>
      </c>
    </row>
    <row r="2048" spans="1:11" x14ac:dyDescent="0.3">
      <c r="A2048" s="1" t="s">
        <v>4470</v>
      </c>
      <c r="B2048" t="s">
        <v>927</v>
      </c>
      <c r="C2048" t="s">
        <v>351</v>
      </c>
      <c r="D2048">
        <v>1</v>
      </c>
      <c r="E2048" t="s">
        <v>766</v>
      </c>
      <c r="F2048">
        <f>LEN(C2048)-LEN(SUBSTITUTE(C2048,"-",))</f>
        <v>0</v>
      </c>
      <c r="G2048">
        <f t="shared" si="93"/>
        <v>0</v>
      </c>
      <c r="H2048" t="e">
        <f t="shared" si="94"/>
        <v>#VALUE!</v>
      </c>
      <c r="I2048" t="e">
        <f t="shared" si="95"/>
        <v>#VALUE!</v>
      </c>
      <c r="J2048" t="e">
        <f t="shared" si="95"/>
        <v>#VALUE!</v>
      </c>
      <c r="K2048" t="b" cm="1">
        <f t="array" ref="K2048">COUNT(FIND({0,1,2,3,4,5,6,7,8,9},J2048))&gt;0</f>
        <v>0</v>
      </c>
    </row>
    <row r="2049" spans="1:11" x14ac:dyDescent="0.3">
      <c r="A2049" s="1" t="s">
        <v>4471</v>
      </c>
      <c r="B2049" t="s">
        <v>927</v>
      </c>
      <c r="C2049" t="s">
        <v>352</v>
      </c>
      <c r="D2049">
        <v>1</v>
      </c>
      <c r="E2049" t="s">
        <v>766</v>
      </c>
      <c r="F2049">
        <f>LEN(C2049)-LEN(SUBSTITUTE(C2049,"-",))</f>
        <v>0</v>
      </c>
      <c r="G2049">
        <f t="shared" si="93"/>
        <v>0</v>
      </c>
      <c r="H2049" t="e">
        <f t="shared" si="94"/>
        <v>#VALUE!</v>
      </c>
      <c r="I2049" t="e">
        <f t="shared" si="95"/>
        <v>#VALUE!</v>
      </c>
      <c r="J2049" t="e">
        <f t="shared" si="95"/>
        <v>#VALUE!</v>
      </c>
      <c r="K2049" t="b" cm="1">
        <f t="array" ref="K2049">COUNT(FIND({0,1,2,3,4,5,6,7,8,9},J2049))&gt;0</f>
        <v>0</v>
      </c>
    </row>
    <row r="2050" spans="1:11" x14ac:dyDescent="0.3">
      <c r="A2050" s="1" t="s">
        <v>4472</v>
      </c>
      <c r="B2050" t="s">
        <v>927</v>
      </c>
      <c r="C2050" t="s">
        <v>353</v>
      </c>
      <c r="D2050">
        <v>1</v>
      </c>
      <c r="E2050" t="s">
        <v>766</v>
      </c>
      <c r="F2050">
        <f>LEN(C2050)-LEN(SUBSTITUTE(C2050,"-",))</f>
        <v>1</v>
      </c>
      <c r="G2050">
        <f t="shared" si="93"/>
        <v>1</v>
      </c>
      <c r="H2050" t="str">
        <f t="shared" si="94"/>
        <v>Datei Overnite</v>
      </c>
      <c r="I2050" t="e">
        <f t="shared" si="95"/>
        <v>#VALUE!</v>
      </c>
      <c r="J2050" t="str">
        <f t="shared" si="95"/>
        <v>Datei</v>
      </c>
      <c r="K2050" t="b" cm="1">
        <f t="array" ref="K2050">COUNT(FIND({0,1,2,3,4,5,6,7,8,9},J2050))&gt;0</f>
        <v>0</v>
      </c>
    </row>
    <row r="2051" spans="1:11" x14ac:dyDescent="0.3">
      <c r="A2051" s="1" t="s">
        <v>4473</v>
      </c>
      <c r="B2051" t="s">
        <v>927</v>
      </c>
      <c r="C2051" t="s">
        <v>354</v>
      </c>
      <c r="D2051">
        <v>1</v>
      </c>
      <c r="E2051" t="s">
        <v>766</v>
      </c>
      <c r="F2051">
        <f>LEN(C2051)-LEN(SUBSTITUTE(C2051,"-",))</f>
        <v>0</v>
      </c>
      <c r="G2051">
        <f t="shared" ref="G2051:G2114" si="96">IF(F2051&gt;1,2,F2051)</f>
        <v>0</v>
      </c>
      <c r="H2051" t="e">
        <f t="shared" ref="H2051:H2114" si="97">RIGHT($C2051,LEN($C2051)-SEARCH("#",SUBSTITUTE($C2051,"-","#",G2051)))</f>
        <v>#VALUE!</v>
      </c>
      <c r="I2051" t="e">
        <f t="shared" ref="I2051:J2114" si="98">LEFT(G2051,SEARCH(" ",G2051,1)-1)</f>
        <v>#VALUE!</v>
      </c>
      <c r="J2051" t="e">
        <f t="shared" si="98"/>
        <v>#VALUE!</v>
      </c>
      <c r="K2051" t="b" cm="1">
        <f t="array" ref="K2051">COUNT(FIND({0,1,2,3,4,5,6,7,8,9},J2051))&gt;0</f>
        <v>0</v>
      </c>
    </row>
    <row r="2052" spans="1:11" x14ac:dyDescent="0.3">
      <c r="A2052" s="1" t="s">
        <v>4474</v>
      </c>
      <c r="B2052" t="s">
        <v>927</v>
      </c>
      <c r="C2052" t="s">
        <v>355</v>
      </c>
      <c r="D2052">
        <v>1</v>
      </c>
      <c r="E2052" t="s">
        <v>766</v>
      </c>
      <c r="F2052">
        <f>LEN(C2052)-LEN(SUBSTITUTE(C2052,"-",))</f>
        <v>1</v>
      </c>
      <c r="G2052">
        <f t="shared" si="96"/>
        <v>1</v>
      </c>
      <c r="H2052" t="str">
        <f t="shared" si="97"/>
        <v xml:space="preserve"> Artikel ziehen sich nicht auf Filiale</v>
      </c>
      <c r="I2052" t="e">
        <f t="shared" si="98"/>
        <v>#VALUE!</v>
      </c>
      <c r="J2052" t="str">
        <f t="shared" si="98"/>
        <v/>
      </c>
      <c r="K2052" t="b" cm="1">
        <f t="array" ref="K2052">COUNT(FIND({0,1,2,3,4,5,6,7,8,9},J2052))&gt;0</f>
        <v>0</v>
      </c>
    </row>
    <row r="2053" spans="1:11" x14ac:dyDescent="0.3">
      <c r="A2053" s="1" t="s">
        <v>4475</v>
      </c>
      <c r="B2053" t="s">
        <v>927</v>
      </c>
      <c r="C2053" t="s">
        <v>357</v>
      </c>
      <c r="D2053">
        <v>1</v>
      </c>
      <c r="E2053" t="s">
        <v>766</v>
      </c>
      <c r="F2053">
        <f>LEN(C2053)-LEN(SUBSTITUTE(C2053,"-",))</f>
        <v>2</v>
      </c>
      <c r="G2053">
        <f t="shared" si="96"/>
        <v>2</v>
      </c>
      <c r="H2053" t="str">
        <f t="shared" si="97"/>
        <v>Kombinationen.</v>
      </c>
      <c r="I2053" t="e">
        <f t="shared" si="98"/>
        <v>#VALUE!</v>
      </c>
      <c r="J2053" t="e">
        <f t="shared" si="98"/>
        <v>#VALUE!</v>
      </c>
      <c r="K2053" t="b" cm="1">
        <f t="array" ref="K2053">COUNT(FIND({0,1,2,3,4,5,6,7,8,9},J2053))&gt;0</f>
        <v>0</v>
      </c>
    </row>
    <row r="2054" spans="1:11" x14ac:dyDescent="0.3">
      <c r="A2054" s="1" t="s">
        <v>4476</v>
      </c>
      <c r="B2054" t="s">
        <v>927</v>
      </c>
      <c r="C2054" t="s">
        <v>358</v>
      </c>
      <c r="D2054">
        <v>1</v>
      </c>
      <c r="E2054" t="s">
        <v>766</v>
      </c>
      <c r="F2054">
        <f>LEN(C2054)-LEN(SUBSTITUTE(C2054,"-",))</f>
        <v>0</v>
      </c>
      <c r="G2054">
        <f t="shared" si="96"/>
        <v>0</v>
      </c>
      <c r="H2054" t="e">
        <f t="shared" si="97"/>
        <v>#VALUE!</v>
      </c>
      <c r="I2054" t="e">
        <f t="shared" si="98"/>
        <v>#VALUE!</v>
      </c>
      <c r="J2054" t="e">
        <f t="shared" si="98"/>
        <v>#VALUE!</v>
      </c>
      <c r="K2054" t="b" cm="1">
        <f t="array" ref="K2054">COUNT(FIND({0,1,2,3,4,5,6,7,8,9},J2054))&gt;0</f>
        <v>0</v>
      </c>
    </row>
    <row r="2055" spans="1:11" x14ac:dyDescent="0.3">
      <c r="A2055" s="1" t="s">
        <v>4477</v>
      </c>
      <c r="B2055" t="s">
        <v>927</v>
      </c>
      <c r="C2055" t="s">
        <v>4478</v>
      </c>
      <c r="D2055">
        <v>1</v>
      </c>
      <c r="E2055" t="s">
        <v>766</v>
      </c>
      <c r="F2055">
        <f>LEN(C2055)-LEN(SUBSTITUTE(C2055,"-",))</f>
        <v>1</v>
      </c>
      <c r="G2055">
        <f t="shared" si="96"/>
        <v>1</v>
      </c>
      <c r="H2055" t="str">
        <f t="shared" si="97"/>
        <v xml:space="preserve"> Fehler bei Authorisierungen Kreditkarte über Shop</v>
      </c>
      <c r="I2055" t="e">
        <f t="shared" si="98"/>
        <v>#VALUE!</v>
      </c>
      <c r="J2055" t="str">
        <f t="shared" si="98"/>
        <v/>
      </c>
      <c r="K2055" t="b" cm="1">
        <f t="array" ref="K2055">COUNT(FIND({0,1,2,3,4,5,6,7,8,9},J2055))&gt;0</f>
        <v>0</v>
      </c>
    </row>
    <row r="2056" spans="1:11" x14ac:dyDescent="0.3">
      <c r="A2056" s="1" t="s">
        <v>4479</v>
      </c>
      <c r="B2056" t="s">
        <v>927</v>
      </c>
      <c r="C2056" t="s">
        <v>360</v>
      </c>
      <c r="D2056">
        <v>1</v>
      </c>
      <c r="E2056" t="s">
        <v>766</v>
      </c>
      <c r="F2056">
        <f>LEN(C2056)-LEN(SUBSTITUTE(C2056,"-",))</f>
        <v>0</v>
      </c>
      <c r="G2056">
        <f t="shared" si="96"/>
        <v>0</v>
      </c>
      <c r="H2056" t="e">
        <f t="shared" si="97"/>
        <v>#VALUE!</v>
      </c>
      <c r="I2056" t="e">
        <f t="shared" si="98"/>
        <v>#VALUE!</v>
      </c>
      <c r="J2056" t="e">
        <f t="shared" si="98"/>
        <v>#VALUE!</v>
      </c>
      <c r="K2056" t="b" cm="1">
        <f t="array" ref="K2056">COUNT(FIND({0,1,2,3,4,5,6,7,8,9},J2056))&gt;0</f>
        <v>0</v>
      </c>
    </row>
    <row r="2057" spans="1:11" x14ac:dyDescent="0.3">
      <c r="A2057" s="1" t="s">
        <v>4480</v>
      </c>
      <c r="B2057" t="s">
        <v>927</v>
      </c>
      <c r="C2057" t="s">
        <v>361</v>
      </c>
      <c r="D2057">
        <v>1</v>
      </c>
      <c r="E2057" t="s">
        <v>766</v>
      </c>
      <c r="F2057">
        <f>LEN(C2057)-LEN(SUBSTITUTE(C2057,"-",))</f>
        <v>0</v>
      </c>
      <c r="G2057">
        <f t="shared" si="96"/>
        <v>0</v>
      </c>
      <c r="H2057" t="e">
        <f t="shared" si="97"/>
        <v>#VALUE!</v>
      </c>
      <c r="I2057" t="e">
        <f t="shared" si="98"/>
        <v>#VALUE!</v>
      </c>
      <c r="J2057" t="e">
        <f t="shared" si="98"/>
        <v>#VALUE!</v>
      </c>
      <c r="K2057" t="b" cm="1">
        <f t="array" ref="K2057">COUNT(FIND({0,1,2,3,4,5,6,7,8,9},J2057))&gt;0</f>
        <v>0</v>
      </c>
    </row>
    <row r="2058" spans="1:11" x14ac:dyDescent="0.3">
      <c r="A2058" s="1" t="s">
        <v>4481</v>
      </c>
      <c r="B2058" t="s">
        <v>927</v>
      </c>
      <c r="C2058" t="s">
        <v>363</v>
      </c>
      <c r="D2058">
        <v>1</v>
      </c>
      <c r="E2058" t="s">
        <v>766</v>
      </c>
      <c r="F2058">
        <f>LEN(C2058)-LEN(SUBSTITUTE(C2058,"-",))</f>
        <v>0</v>
      </c>
      <c r="G2058">
        <f t="shared" si="96"/>
        <v>0</v>
      </c>
      <c r="H2058" t="e">
        <f t="shared" si="97"/>
        <v>#VALUE!</v>
      </c>
      <c r="I2058" t="e">
        <f t="shared" si="98"/>
        <v>#VALUE!</v>
      </c>
      <c r="J2058" t="e">
        <f t="shared" si="98"/>
        <v>#VALUE!</v>
      </c>
      <c r="K2058" t="b" cm="1">
        <f t="array" ref="K2058">COUNT(FIND({0,1,2,3,4,5,6,7,8,9},J2058))&gt;0</f>
        <v>0</v>
      </c>
    </row>
    <row r="2059" spans="1:11" x14ac:dyDescent="0.3">
      <c r="A2059" s="1" t="s">
        <v>4482</v>
      </c>
      <c r="B2059" t="s">
        <v>927</v>
      </c>
      <c r="C2059" t="s">
        <v>364</v>
      </c>
      <c r="D2059">
        <v>1</v>
      </c>
      <c r="E2059" t="s">
        <v>766</v>
      </c>
      <c r="F2059">
        <f>LEN(C2059)-LEN(SUBSTITUTE(C2059,"-",))</f>
        <v>1</v>
      </c>
      <c r="G2059">
        <f t="shared" si="96"/>
        <v>1</v>
      </c>
      <c r="H2059" t="str">
        <f t="shared" si="97"/>
        <v xml:space="preserve"> Abschaffung Anton Tester</v>
      </c>
      <c r="I2059" t="e">
        <f t="shared" si="98"/>
        <v>#VALUE!</v>
      </c>
      <c r="J2059" t="str">
        <f t="shared" si="98"/>
        <v/>
      </c>
      <c r="K2059" t="b" cm="1">
        <f t="array" ref="K2059">COUNT(FIND({0,1,2,3,4,5,6,7,8,9},J2059))&gt;0</f>
        <v>0</v>
      </c>
    </row>
    <row r="2060" spans="1:11" x14ac:dyDescent="0.3">
      <c r="A2060" s="1" t="s">
        <v>4483</v>
      </c>
      <c r="B2060" t="s">
        <v>927</v>
      </c>
      <c r="C2060" t="s">
        <v>365</v>
      </c>
      <c r="D2060">
        <v>1</v>
      </c>
      <c r="E2060" t="s">
        <v>766</v>
      </c>
      <c r="F2060">
        <f>LEN(C2060)-LEN(SUBSTITUTE(C2060,"-",))</f>
        <v>0</v>
      </c>
      <c r="G2060">
        <f t="shared" si="96"/>
        <v>0</v>
      </c>
      <c r="H2060" t="e">
        <f t="shared" si="97"/>
        <v>#VALUE!</v>
      </c>
      <c r="I2060" t="e">
        <f t="shared" si="98"/>
        <v>#VALUE!</v>
      </c>
      <c r="J2060" t="e">
        <f t="shared" si="98"/>
        <v>#VALUE!</v>
      </c>
      <c r="K2060" t="b" cm="1">
        <f t="array" ref="K2060">COUNT(FIND({0,1,2,3,4,5,6,7,8,9},J2060))&gt;0</f>
        <v>0</v>
      </c>
    </row>
    <row r="2061" spans="1:11" x14ac:dyDescent="0.3">
      <c r="A2061" s="1" t="s">
        <v>4484</v>
      </c>
      <c r="B2061" t="s">
        <v>927</v>
      </c>
      <c r="C2061" t="s">
        <v>366</v>
      </c>
      <c r="D2061">
        <v>1</v>
      </c>
      <c r="E2061" t="s">
        <v>766</v>
      </c>
      <c r="F2061">
        <f>LEN(C2061)-LEN(SUBSTITUTE(C2061,"-",))</f>
        <v>0</v>
      </c>
      <c r="G2061">
        <f t="shared" si="96"/>
        <v>0</v>
      </c>
      <c r="H2061" t="e">
        <f t="shared" si="97"/>
        <v>#VALUE!</v>
      </c>
      <c r="I2061" t="e">
        <f t="shared" si="98"/>
        <v>#VALUE!</v>
      </c>
      <c r="J2061" t="e">
        <f t="shared" si="98"/>
        <v>#VALUE!</v>
      </c>
      <c r="K2061" t="b" cm="1">
        <f t="array" ref="K2061">COUNT(FIND({0,1,2,3,4,5,6,7,8,9},J2061))&gt;0</f>
        <v>0</v>
      </c>
    </row>
    <row r="2062" spans="1:11" x14ac:dyDescent="0.3">
      <c r="A2062" s="1" t="s">
        <v>4485</v>
      </c>
      <c r="B2062" t="s">
        <v>927</v>
      </c>
      <c r="C2062" t="s">
        <v>367</v>
      </c>
      <c r="D2062">
        <v>1</v>
      </c>
      <c r="E2062" t="s">
        <v>766</v>
      </c>
      <c r="F2062">
        <f>LEN(C2062)-LEN(SUBSTITUTE(C2062,"-",))</f>
        <v>1</v>
      </c>
      <c r="G2062">
        <f t="shared" si="96"/>
        <v>1</v>
      </c>
      <c r="H2062" t="str">
        <f t="shared" si="97"/>
        <v xml:space="preserve"> Fehlerhafter Betrag für Kreditkartenauthorisierung</v>
      </c>
      <c r="I2062" t="e">
        <f t="shared" si="98"/>
        <v>#VALUE!</v>
      </c>
      <c r="J2062" t="str">
        <f t="shared" si="98"/>
        <v/>
      </c>
      <c r="K2062" t="b" cm="1">
        <f t="array" ref="K2062">COUNT(FIND({0,1,2,3,4,5,6,7,8,9},J2062))&gt;0</f>
        <v>0</v>
      </c>
    </row>
    <row r="2063" spans="1:11" x14ac:dyDescent="0.3">
      <c r="A2063" s="1" t="s">
        <v>4486</v>
      </c>
      <c r="B2063" t="s">
        <v>927</v>
      </c>
      <c r="C2063" t="s">
        <v>368</v>
      </c>
      <c r="D2063">
        <v>1</v>
      </c>
      <c r="E2063" t="s">
        <v>766</v>
      </c>
      <c r="F2063">
        <f>LEN(C2063)-LEN(SUBSTITUTE(C2063,"-",))</f>
        <v>0</v>
      </c>
      <c r="G2063">
        <f t="shared" si="96"/>
        <v>0</v>
      </c>
      <c r="H2063" t="e">
        <f t="shared" si="97"/>
        <v>#VALUE!</v>
      </c>
      <c r="I2063" t="e">
        <f t="shared" si="98"/>
        <v>#VALUE!</v>
      </c>
      <c r="J2063" t="e">
        <f t="shared" si="98"/>
        <v>#VALUE!</v>
      </c>
      <c r="K2063" t="b" cm="1">
        <f t="array" ref="K2063">COUNT(FIND({0,1,2,3,4,5,6,7,8,9},J2063))&gt;0</f>
        <v>0</v>
      </c>
    </row>
    <row r="2064" spans="1:11" x14ac:dyDescent="0.3">
      <c r="A2064" s="1" t="s">
        <v>4487</v>
      </c>
      <c r="B2064" t="s">
        <v>927</v>
      </c>
      <c r="C2064" t="s">
        <v>369</v>
      </c>
      <c r="D2064">
        <v>1</v>
      </c>
      <c r="E2064" t="s">
        <v>766</v>
      </c>
      <c r="F2064">
        <f>LEN(C2064)-LEN(SUBSTITUTE(C2064,"-",))</f>
        <v>0</v>
      </c>
      <c r="G2064">
        <f t="shared" si="96"/>
        <v>0</v>
      </c>
      <c r="H2064" t="e">
        <f t="shared" si="97"/>
        <v>#VALUE!</v>
      </c>
      <c r="I2064" t="e">
        <f t="shared" si="98"/>
        <v>#VALUE!</v>
      </c>
      <c r="J2064" t="e">
        <f t="shared" si="98"/>
        <v>#VALUE!</v>
      </c>
      <c r="K2064" t="b" cm="1">
        <f t="array" ref="K2064">COUNT(FIND({0,1,2,3,4,5,6,7,8,9},J2064))&gt;0</f>
        <v>0</v>
      </c>
    </row>
    <row r="2065" spans="1:11" x14ac:dyDescent="0.3">
      <c r="A2065" s="1" t="s">
        <v>4488</v>
      </c>
      <c r="B2065" t="s">
        <v>927</v>
      </c>
      <c r="C2065" t="s">
        <v>370</v>
      </c>
      <c r="D2065">
        <v>1</v>
      </c>
      <c r="E2065" t="s">
        <v>766</v>
      </c>
      <c r="F2065">
        <f>LEN(C2065)-LEN(SUBSTITUTE(C2065,"-",))</f>
        <v>0</v>
      </c>
      <c r="G2065">
        <f t="shared" si="96"/>
        <v>0</v>
      </c>
      <c r="H2065" t="e">
        <f t="shared" si="97"/>
        <v>#VALUE!</v>
      </c>
      <c r="I2065" t="e">
        <f t="shared" si="98"/>
        <v>#VALUE!</v>
      </c>
      <c r="J2065" t="e">
        <f t="shared" si="98"/>
        <v>#VALUE!</v>
      </c>
      <c r="K2065" t="b" cm="1">
        <f t="array" ref="K2065">COUNT(FIND({0,1,2,3,4,5,6,7,8,9},J2065))&gt;0</f>
        <v>0</v>
      </c>
    </row>
    <row r="2066" spans="1:11" x14ac:dyDescent="0.3">
      <c r="A2066" s="1" t="s">
        <v>4489</v>
      </c>
      <c r="B2066" t="s">
        <v>927</v>
      </c>
      <c r="C2066" t="s">
        <v>371</v>
      </c>
      <c r="D2066">
        <v>1</v>
      </c>
      <c r="E2066" t="s">
        <v>766</v>
      </c>
      <c r="F2066">
        <f>LEN(C2066)-LEN(SUBSTITUTE(C2066,"-",))</f>
        <v>1</v>
      </c>
      <c r="G2066">
        <f t="shared" si="96"/>
        <v>1</v>
      </c>
      <c r="H2066" t="str">
        <f t="shared" si="97"/>
        <v xml:space="preserve"> eine Lieferung</v>
      </c>
      <c r="I2066" t="e">
        <f t="shared" si="98"/>
        <v>#VALUE!</v>
      </c>
      <c r="J2066" t="str">
        <f t="shared" si="98"/>
        <v/>
      </c>
      <c r="K2066" t="b" cm="1">
        <f t="array" ref="K2066">COUNT(FIND({0,1,2,3,4,5,6,7,8,9},J2066))&gt;0</f>
        <v>0</v>
      </c>
    </row>
    <row r="2067" spans="1:11" x14ac:dyDescent="0.3">
      <c r="A2067" s="1" t="s">
        <v>4490</v>
      </c>
      <c r="B2067" t="s">
        <v>927</v>
      </c>
      <c r="C2067" t="s">
        <v>372</v>
      </c>
      <c r="D2067">
        <v>1</v>
      </c>
      <c r="E2067" t="s">
        <v>766</v>
      </c>
      <c r="F2067">
        <f>LEN(C2067)-LEN(SUBSTITUTE(C2067,"-",))</f>
        <v>0</v>
      </c>
      <c r="G2067">
        <f t="shared" si="96"/>
        <v>0</v>
      </c>
      <c r="H2067" t="e">
        <f t="shared" si="97"/>
        <v>#VALUE!</v>
      </c>
      <c r="I2067" t="e">
        <f t="shared" si="98"/>
        <v>#VALUE!</v>
      </c>
      <c r="J2067" t="e">
        <f t="shared" si="98"/>
        <v>#VALUE!</v>
      </c>
      <c r="K2067" t="b" cm="1">
        <f t="array" ref="K2067">COUNT(FIND({0,1,2,3,4,5,6,7,8,9},J2067))&gt;0</f>
        <v>0</v>
      </c>
    </row>
    <row r="2068" spans="1:11" x14ac:dyDescent="0.3">
      <c r="A2068" s="1" t="s">
        <v>4491</v>
      </c>
      <c r="B2068" t="s">
        <v>927</v>
      </c>
      <c r="C2068" t="s">
        <v>373</v>
      </c>
      <c r="D2068">
        <v>1</v>
      </c>
      <c r="E2068" t="s">
        <v>766</v>
      </c>
      <c r="F2068">
        <f>LEN(C2068)-LEN(SUBSTITUTE(C2068,"-",))</f>
        <v>0</v>
      </c>
      <c r="G2068">
        <f t="shared" si="96"/>
        <v>0</v>
      </c>
      <c r="H2068" t="e">
        <f t="shared" si="97"/>
        <v>#VALUE!</v>
      </c>
      <c r="I2068" t="e">
        <f t="shared" si="98"/>
        <v>#VALUE!</v>
      </c>
      <c r="J2068" t="e">
        <f t="shared" si="98"/>
        <v>#VALUE!</v>
      </c>
      <c r="K2068" t="b" cm="1">
        <f t="array" ref="K2068">COUNT(FIND({0,1,2,3,4,5,6,7,8,9},J2068))&gt;0</f>
        <v>0</v>
      </c>
    </row>
    <row r="2069" spans="1:11" x14ac:dyDescent="0.3">
      <c r="A2069" s="1" t="s">
        <v>4492</v>
      </c>
      <c r="B2069" t="s">
        <v>927</v>
      </c>
      <c r="C2069" t="s">
        <v>375</v>
      </c>
      <c r="D2069">
        <v>1</v>
      </c>
      <c r="E2069" t="s">
        <v>766</v>
      </c>
      <c r="F2069">
        <f>LEN(C2069)-LEN(SUBSTITUTE(C2069,"-",))</f>
        <v>1</v>
      </c>
      <c r="G2069">
        <f t="shared" si="96"/>
        <v>1</v>
      </c>
      <c r="H2069" t="str">
        <f t="shared" si="97"/>
        <v>ID Art. 2011819</v>
      </c>
      <c r="I2069" t="e">
        <f t="shared" si="98"/>
        <v>#VALUE!</v>
      </c>
      <c r="J2069" t="str">
        <f t="shared" si="98"/>
        <v>ID</v>
      </c>
      <c r="K2069" t="b" cm="1">
        <f t="array" ref="K2069">COUNT(FIND({0,1,2,3,4,5,6,7,8,9},J2069))&gt;0</f>
        <v>0</v>
      </c>
    </row>
    <row r="2070" spans="1:11" x14ac:dyDescent="0.3">
      <c r="A2070" s="1" t="s">
        <v>4493</v>
      </c>
      <c r="B2070" t="s">
        <v>927</v>
      </c>
      <c r="C2070" t="s">
        <v>376</v>
      </c>
      <c r="D2070">
        <v>1</v>
      </c>
      <c r="E2070" t="s">
        <v>766</v>
      </c>
      <c r="F2070">
        <f>LEN(C2070)-LEN(SUBSTITUTE(C2070,"-",))</f>
        <v>0</v>
      </c>
      <c r="G2070">
        <f t="shared" si="96"/>
        <v>0</v>
      </c>
      <c r="H2070" t="e">
        <f t="shared" si="97"/>
        <v>#VALUE!</v>
      </c>
      <c r="I2070" t="e">
        <f t="shared" si="98"/>
        <v>#VALUE!</v>
      </c>
      <c r="J2070" t="e">
        <f t="shared" si="98"/>
        <v>#VALUE!</v>
      </c>
      <c r="K2070" t="b" cm="1">
        <f t="array" ref="K2070">COUNT(FIND({0,1,2,3,4,5,6,7,8,9},J2070))&gt;0</f>
        <v>0</v>
      </c>
    </row>
    <row r="2071" spans="1:11" x14ac:dyDescent="0.3">
      <c r="A2071" s="1" t="s">
        <v>4494</v>
      </c>
      <c r="B2071" t="s">
        <v>927</v>
      </c>
      <c r="C2071" t="s">
        <v>377</v>
      </c>
      <c r="D2071">
        <v>1</v>
      </c>
      <c r="E2071" t="s">
        <v>766</v>
      </c>
      <c r="F2071">
        <f>LEN(C2071)-LEN(SUBSTITUTE(C2071,"-",))</f>
        <v>0</v>
      </c>
      <c r="G2071">
        <f t="shared" si="96"/>
        <v>0</v>
      </c>
      <c r="H2071" t="e">
        <f t="shared" si="97"/>
        <v>#VALUE!</v>
      </c>
      <c r="I2071" t="e">
        <f t="shared" si="98"/>
        <v>#VALUE!</v>
      </c>
      <c r="J2071" t="e">
        <f t="shared" si="98"/>
        <v>#VALUE!</v>
      </c>
      <c r="K2071" t="b" cm="1">
        <f t="array" ref="K2071">COUNT(FIND({0,1,2,3,4,5,6,7,8,9},J2071))&gt;0</f>
        <v>0</v>
      </c>
    </row>
    <row r="2072" spans="1:11" x14ac:dyDescent="0.3">
      <c r="A2072" s="1" t="s">
        <v>4495</v>
      </c>
      <c r="B2072" t="s">
        <v>927</v>
      </c>
      <c r="C2072" t="s">
        <v>378</v>
      </c>
      <c r="D2072">
        <v>1</v>
      </c>
      <c r="E2072" t="s">
        <v>766</v>
      </c>
      <c r="F2072">
        <f>LEN(C2072)-LEN(SUBSTITUTE(C2072,"-",))</f>
        <v>1</v>
      </c>
      <c r="G2072">
        <f t="shared" si="96"/>
        <v>1</v>
      </c>
      <c r="H2072" t="str">
        <f t="shared" si="97"/>
        <v>Cockpit</v>
      </c>
      <c r="I2072" t="e">
        <f t="shared" si="98"/>
        <v>#VALUE!</v>
      </c>
      <c r="J2072" t="e">
        <f t="shared" si="98"/>
        <v>#VALUE!</v>
      </c>
      <c r="K2072" t="b" cm="1">
        <f t="array" ref="K2072">COUNT(FIND({0,1,2,3,4,5,6,7,8,9},J2072))&gt;0</f>
        <v>0</v>
      </c>
    </row>
    <row r="2073" spans="1:11" x14ac:dyDescent="0.3">
      <c r="A2073" s="1" t="s">
        <v>4496</v>
      </c>
      <c r="B2073" t="s">
        <v>927</v>
      </c>
      <c r="C2073" t="s">
        <v>379</v>
      </c>
      <c r="D2073">
        <v>1</v>
      </c>
      <c r="E2073" t="s">
        <v>766</v>
      </c>
      <c r="F2073">
        <f>LEN(C2073)-LEN(SUBSTITUTE(C2073,"-",))</f>
        <v>0</v>
      </c>
      <c r="G2073">
        <f t="shared" si="96"/>
        <v>0</v>
      </c>
      <c r="H2073" t="e">
        <f t="shared" si="97"/>
        <v>#VALUE!</v>
      </c>
      <c r="I2073" t="e">
        <f t="shared" si="98"/>
        <v>#VALUE!</v>
      </c>
      <c r="J2073" t="e">
        <f t="shared" si="98"/>
        <v>#VALUE!</v>
      </c>
      <c r="K2073" t="b" cm="1">
        <f t="array" ref="K2073">COUNT(FIND({0,1,2,3,4,5,6,7,8,9},J2073))&gt;0</f>
        <v>0</v>
      </c>
    </row>
    <row r="2074" spans="1:11" x14ac:dyDescent="0.3">
      <c r="A2074" s="1" t="s">
        <v>4497</v>
      </c>
      <c r="B2074" t="s">
        <v>927</v>
      </c>
      <c r="C2074" t="s">
        <v>380</v>
      </c>
      <c r="D2074">
        <v>1</v>
      </c>
      <c r="E2074" t="s">
        <v>766</v>
      </c>
      <c r="F2074">
        <f>LEN(C2074)-LEN(SUBSTITUTE(C2074,"-",))</f>
        <v>0</v>
      </c>
      <c r="G2074">
        <f t="shared" si="96"/>
        <v>0</v>
      </c>
      <c r="H2074" t="e">
        <f t="shared" si="97"/>
        <v>#VALUE!</v>
      </c>
      <c r="I2074" t="e">
        <f t="shared" si="98"/>
        <v>#VALUE!</v>
      </c>
      <c r="J2074" t="e">
        <f t="shared" si="98"/>
        <v>#VALUE!</v>
      </c>
      <c r="K2074" t="b" cm="1">
        <f t="array" ref="K2074">COUNT(FIND({0,1,2,3,4,5,6,7,8,9},J2074))&gt;0</f>
        <v>0</v>
      </c>
    </row>
    <row r="2075" spans="1:11" x14ac:dyDescent="0.3">
      <c r="A2075" s="1" t="s">
        <v>4498</v>
      </c>
      <c r="B2075" t="s">
        <v>927</v>
      </c>
      <c r="C2075" t="s">
        <v>381</v>
      </c>
      <c r="D2075">
        <v>1</v>
      </c>
      <c r="E2075" t="s">
        <v>766</v>
      </c>
      <c r="F2075">
        <f>LEN(C2075)-LEN(SUBSTITUTE(C2075,"-",))</f>
        <v>0</v>
      </c>
      <c r="G2075">
        <f t="shared" si="96"/>
        <v>0</v>
      </c>
      <c r="H2075" t="e">
        <f t="shared" si="97"/>
        <v>#VALUE!</v>
      </c>
      <c r="I2075" t="e">
        <f t="shared" si="98"/>
        <v>#VALUE!</v>
      </c>
      <c r="J2075" t="e">
        <f t="shared" si="98"/>
        <v>#VALUE!</v>
      </c>
      <c r="K2075" t="b" cm="1">
        <f t="array" ref="K2075">COUNT(FIND({0,1,2,3,4,5,6,7,8,9},J2075))&gt;0</f>
        <v>0</v>
      </c>
    </row>
    <row r="2076" spans="1:11" x14ac:dyDescent="0.3">
      <c r="A2076" s="1" t="s">
        <v>4499</v>
      </c>
      <c r="B2076" t="s">
        <v>927</v>
      </c>
      <c r="C2076" t="s">
        <v>382</v>
      </c>
      <c r="D2076">
        <v>1</v>
      </c>
      <c r="E2076" t="s">
        <v>766</v>
      </c>
      <c r="F2076">
        <f>LEN(C2076)-LEN(SUBSTITUTE(C2076,"-",))</f>
        <v>0</v>
      </c>
      <c r="G2076">
        <f t="shared" si="96"/>
        <v>0</v>
      </c>
      <c r="H2076" t="e">
        <f t="shared" si="97"/>
        <v>#VALUE!</v>
      </c>
      <c r="I2076" t="e">
        <f t="shared" si="98"/>
        <v>#VALUE!</v>
      </c>
      <c r="J2076" t="e">
        <f t="shared" si="98"/>
        <v>#VALUE!</v>
      </c>
      <c r="K2076" t="b" cm="1">
        <f t="array" ref="K2076">COUNT(FIND({0,1,2,3,4,5,6,7,8,9},J2076))&gt;0</f>
        <v>0</v>
      </c>
    </row>
    <row r="2077" spans="1:11" x14ac:dyDescent="0.3">
      <c r="A2077" s="1" t="s">
        <v>4500</v>
      </c>
      <c r="B2077" t="s">
        <v>927</v>
      </c>
      <c r="C2077" t="s">
        <v>383</v>
      </c>
      <c r="D2077">
        <v>1</v>
      </c>
      <c r="E2077" t="s">
        <v>766</v>
      </c>
      <c r="F2077">
        <f>LEN(C2077)-LEN(SUBSTITUTE(C2077,"-",))</f>
        <v>1</v>
      </c>
      <c r="G2077">
        <f t="shared" si="96"/>
        <v>1</v>
      </c>
      <c r="H2077" t="str">
        <f t="shared" si="97"/>
        <v>ID falsch bei Sicherheitsbestand GH</v>
      </c>
      <c r="I2077" t="e">
        <f t="shared" si="98"/>
        <v>#VALUE!</v>
      </c>
      <c r="J2077" t="str">
        <f t="shared" si="98"/>
        <v>ID</v>
      </c>
      <c r="K2077" t="b" cm="1">
        <f t="array" ref="K2077">COUNT(FIND({0,1,2,3,4,5,6,7,8,9},J2077))&gt;0</f>
        <v>0</v>
      </c>
    </row>
    <row r="2078" spans="1:11" x14ac:dyDescent="0.3">
      <c r="A2078" s="1" t="s">
        <v>4501</v>
      </c>
      <c r="B2078" t="s">
        <v>927</v>
      </c>
      <c r="C2078" t="s">
        <v>384</v>
      </c>
      <c r="D2078">
        <v>1</v>
      </c>
      <c r="E2078" t="s">
        <v>766</v>
      </c>
      <c r="F2078">
        <f>LEN(C2078)-LEN(SUBSTITUTE(C2078,"-",))</f>
        <v>0</v>
      </c>
      <c r="G2078">
        <f t="shared" si="96"/>
        <v>0</v>
      </c>
      <c r="H2078" t="e">
        <f t="shared" si="97"/>
        <v>#VALUE!</v>
      </c>
      <c r="I2078" t="e">
        <f t="shared" si="98"/>
        <v>#VALUE!</v>
      </c>
      <c r="J2078" t="e">
        <f t="shared" si="98"/>
        <v>#VALUE!</v>
      </c>
      <c r="K2078" t="b" cm="1">
        <f t="array" ref="K2078">COUNT(FIND({0,1,2,3,4,5,6,7,8,9},J2078))&gt;0</f>
        <v>0</v>
      </c>
    </row>
    <row r="2079" spans="1:11" x14ac:dyDescent="0.3">
      <c r="A2079" s="1" t="s">
        <v>4502</v>
      </c>
      <c r="B2079" t="s">
        <v>927</v>
      </c>
      <c r="C2079" t="s">
        <v>385</v>
      </c>
      <c r="D2079">
        <v>1</v>
      </c>
      <c r="E2079" t="s">
        <v>766</v>
      </c>
      <c r="F2079">
        <f>LEN(C2079)-LEN(SUBSTITUTE(C2079,"-",))</f>
        <v>1</v>
      </c>
      <c r="G2079">
        <f t="shared" si="96"/>
        <v>1</v>
      </c>
      <c r="H2079" t="str">
        <f t="shared" si="97"/>
        <v xml:space="preserve"> Fehlerhafte Authorisierung PayPal Auftrag</v>
      </c>
      <c r="I2079" t="e">
        <f t="shared" si="98"/>
        <v>#VALUE!</v>
      </c>
      <c r="J2079" t="str">
        <f t="shared" si="98"/>
        <v/>
      </c>
      <c r="K2079" t="b" cm="1">
        <f t="array" ref="K2079">COUNT(FIND({0,1,2,3,4,5,6,7,8,9},J2079))&gt;0</f>
        <v>0</v>
      </c>
    </row>
    <row r="2080" spans="1:11" x14ac:dyDescent="0.3">
      <c r="A2080" s="1" t="s">
        <v>4503</v>
      </c>
      <c r="B2080" t="s">
        <v>927</v>
      </c>
      <c r="C2080" t="s">
        <v>386</v>
      </c>
      <c r="D2080">
        <v>1</v>
      </c>
      <c r="E2080" t="s">
        <v>766</v>
      </c>
      <c r="F2080">
        <f>LEN(C2080)-LEN(SUBSTITUTE(C2080,"-",))</f>
        <v>0</v>
      </c>
      <c r="G2080">
        <f t="shared" si="96"/>
        <v>0</v>
      </c>
      <c r="H2080" t="e">
        <f t="shared" si="97"/>
        <v>#VALUE!</v>
      </c>
      <c r="I2080" t="e">
        <f t="shared" si="98"/>
        <v>#VALUE!</v>
      </c>
      <c r="J2080" t="e">
        <f t="shared" si="98"/>
        <v>#VALUE!</v>
      </c>
      <c r="K2080" t="b" cm="1">
        <f t="array" ref="K2080">COUNT(FIND({0,1,2,3,4,5,6,7,8,9},J2080))&gt;0</f>
        <v>0</v>
      </c>
    </row>
    <row r="2081" spans="1:11" x14ac:dyDescent="0.3">
      <c r="A2081" s="1" t="s">
        <v>4504</v>
      </c>
      <c r="B2081" t="s">
        <v>927</v>
      </c>
      <c r="C2081" t="s">
        <v>387</v>
      </c>
      <c r="D2081">
        <v>1</v>
      </c>
      <c r="E2081" t="s">
        <v>766</v>
      </c>
      <c r="F2081">
        <f>LEN(C2081)-LEN(SUBSTITUTE(C2081,"-",))</f>
        <v>0</v>
      </c>
      <c r="G2081">
        <f t="shared" si="96"/>
        <v>0</v>
      </c>
      <c r="H2081" t="e">
        <f t="shared" si="97"/>
        <v>#VALUE!</v>
      </c>
      <c r="I2081" t="e">
        <f t="shared" si="98"/>
        <v>#VALUE!</v>
      </c>
      <c r="J2081" t="e">
        <f t="shared" si="98"/>
        <v>#VALUE!</v>
      </c>
      <c r="K2081" t="b" cm="1">
        <f t="array" ref="K2081">COUNT(FIND({0,1,2,3,4,5,6,7,8,9},J2081))&gt;0</f>
        <v>0</v>
      </c>
    </row>
    <row r="2082" spans="1:11" x14ac:dyDescent="0.3">
      <c r="A2082" s="1" t="s">
        <v>4505</v>
      </c>
      <c r="B2082" t="s">
        <v>927</v>
      </c>
      <c r="C2082" t="s">
        <v>388</v>
      </c>
      <c r="D2082">
        <v>1</v>
      </c>
      <c r="E2082" t="s">
        <v>766</v>
      </c>
      <c r="F2082">
        <f>LEN(C2082)-LEN(SUBSTITUTE(C2082,"-",))</f>
        <v>0</v>
      </c>
      <c r="G2082">
        <f t="shared" si="96"/>
        <v>0</v>
      </c>
      <c r="H2082" t="e">
        <f t="shared" si="97"/>
        <v>#VALUE!</v>
      </c>
      <c r="I2082" t="e">
        <f t="shared" si="98"/>
        <v>#VALUE!</v>
      </c>
      <c r="J2082" t="e">
        <f t="shared" si="98"/>
        <v>#VALUE!</v>
      </c>
      <c r="K2082" t="b" cm="1">
        <f t="array" ref="K2082">COUNT(FIND({0,1,2,3,4,5,6,7,8,9},J2082))&gt;0</f>
        <v>0</v>
      </c>
    </row>
    <row r="2083" spans="1:11" x14ac:dyDescent="0.3">
      <c r="A2083" s="1" t="s">
        <v>4506</v>
      </c>
      <c r="B2083" t="s">
        <v>927</v>
      </c>
      <c r="C2083" t="s">
        <v>389</v>
      </c>
      <c r="D2083">
        <v>1</v>
      </c>
      <c r="E2083" t="s">
        <v>766</v>
      </c>
      <c r="F2083">
        <f>LEN(C2083)-LEN(SUBSTITUTE(C2083,"-",))</f>
        <v>0</v>
      </c>
      <c r="G2083">
        <f t="shared" si="96"/>
        <v>0</v>
      </c>
      <c r="H2083" t="e">
        <f t="shared" si="97"/>
        <v>#VALUE!</v>
      </c>
      <c r="I2083" t="e">
        <f t="shared" si="98"/>
        <v>#VALUE!</v>
      </c>
      <c r="J2083" t="e">
        <f t="shared" si="98"/>
        <v>#VALUE!</v>
      </c>
      <c r="K2083" t="b" cm="1">
        <f t="array" ref="K2083">COUNT(FIND({0,1,2,3,4,5,6,7,8,9},J2083))&gt;0</f>
        <v>0</v>
      </c>
    </row>
    <row r="2084" spans="1:11" x14ac:dyDescent="0.3">
      <c r="A2084" s="1" t="s">
        <v>4507</v>
      </c>
      <c r="B2084" t="s">
        <v>927</v>
      </c>
      <c r="C2084" t="s">
        <v>390</v>
      </c>
      <c r="D2084">
        <v>1</v>
      </c>
      <c r="E2084" t="s">
        <v>766</v>
      </c>
      <c r="F2084">
        <f>LEN(C2084)-LEN(SUBSTITUTE(C2084,"-",))</f>
        <v>1</v>
      </c>
      <c r="G2084">
        <f t="shared" si="96"/>
        <v>1</v>
      </c>
      <c r="H2084" t="str">
        <f t="shared" si="97"/>
        <v xml:space="preserve"> xd02 Anzeige der Zusatzdaten Debitor optimieren</v>
      </c>
      <c r="I2084" t="e">
        <f t="shared" si="98"/>
        <v>#VALUE!</v>
      </c>
      <c r="J2084" t="str">
        <f t="shared" si="98"/>
        <v/>
      </c>
      <c r="K2084" t="b" cm="1">
        <f t="array" ref="K2084">COUNT(FIND({0,1,2,3,4,5,6,7,8,9},J2084))&gt;0</f>
        <v>0</v>
      </c>
    </row>
    <row r="2085" spans="1:11" x14ac:dyDescent="0.3">
      <c r="A2085" s="1" t="s">
        <v>4508</v>
      </c>
      <c r="B2085" t="s">
        <v>927</v>
      </c>
      <c r="C2085" t="s">
        <v>391</v>
      </c>
      <c r="D2085">
        <v>1</v>
      </c>
      <c r="E2085" t="s">
        <v>766</v>
      </c>
      <c r="F2085">
        <f>LEN(C2085)-LEN(SUBSTITUTE(C2085,"-",))</f>
        <v>0</v>
      </c>
      <c r="G2085">
        <f t="shared" si="96"/>
        <v>0</v>
      </c>
      <c r="H2085" t="e">
        <f t="shared" si="97"/>
        <v>#VALUE!</v>
      </c>
      <c r="I2085" t="e">
        <f t="shared" si="98"/>
        <v>#VALUE!</v>
      </c>
      <c r="J2085" t="e">
        <f t="shared" si="98"/>
        <v>#VALUE!</v>
      </c>
      <c r="K2085" t="b" cm="1">
        <f t="array" ref="K2085">COUNT(FIND({0,1,2,3,4,5,6,7,8,9},J2085))&gt;0</f>
        <v>0</v>
      </c>
    </row>
    <row r="2086" spans="1:11" x14ac:dyDescent="0.3">
      <c r="A2086" s="1" t="s">
        <v>4509</v>
      </c>
      <c r="B2086" t="s">
        <v>927</v>
      </c>
      <c r="C2086" t="s">
        <v>392</v>
      </c>
      <c r="D2086">
        <v>1</v>
      </c>
      <c r="E2086" t="s">
        <v>766</v>
      </c>
      <c r="F2086">
        <f>LEN(C2086)-LEN(SUBSTITUTE(C2086,"-",))</f>
        <v>0</v>
      </c>
      <c r="G2086">
        <f t="shared" si="96"/>
        <v>0</v>
      </c>
      <c r="H2086" t="e">
        <f t="shared" si="97"/>
        <v>#VALUE!</v>
      </c>
      <c r="I2086" t="e">
        <f t="shared" si="98"/>
        <v>#VALUE!</v>
      </c>
      <c r="J2086" t="e">
        <f t="shared" si="98"/>
        <v>#VALUE!</v>
      </c>
      <c r="K2086" t="b" cm="1">
        <f t="array" ref="K2086">COUNT(FIND({0,1,2,3,4,5,6,7,8,9},J2086))&gt;0</f>
        <v>0</v>
      </c>
    </row>
    <row r="2087" spans="1:11" x14ac:dyDescent="0.3">
      <c r="A2087" s="1" t="s">
        <v>4510</v>
      </c>
      <c r="B2087" t="s">
        <v>927</v>
      </c>
      <c r="C2087" t="s">
        <v>393</v>
      </c>
      <c r="D2087">
        <v>1</v>
      </c>
      <c r="E2087" t="s">
        <v>766</v>
      </c>
      <c r="F2087">
        <f>LEN(C2087)-LEN(SUBSTITUTE(C2087,"-",))</f>
        <v>0</v>
      </c>
      <c r="G2087">
        <f t="shared" si="96"/>
        <v>0</v>
      </c>
      <c r="H2087" t="e">
        <f t="shared" si="97"/>
        <v>#VALUE!</v>
      </c>
      <c r="I2087" t="e">
        <f t="shared" si="98"/>
        <v>#VALUE!</v>
      </c>
      <c r="J2087" t="e">
        <f t="shared" si="98"/>
        <v>#VALUE!</v>
      </c>
      <c r="K2087" t="b" cm="1">
        <f t="array" ref="K2087">COUNT(FIND({0,1,2,3,4,5,6,7,8,9},J2087))&gt;0</f>
        <v>0</v>
      </c>
    </row>
    <row r="2088" spans="1:11" x14ac:dyDescent="0.3">
      <c r="A2088" s="1" t="s">
        <v>4511</v>
      </c>
      <c r="B2088" t="s">
        <v>927</v>
      </c>
      <c r="C2088" t="s">
        <v>394</v>
      </c>
      <c r="D2088">
        <v>1</v>
      </c>
      <c r="E2088" t="s">
        <v>766</v>
      </c>
      <c r="F2088">
        <f>LEN(C2088)-LEN(SUBSTITUTE(C2088,"-",))</f>
        <v>0</v>
      </c>
      <c r="G2088">
        <f t="shared" si="96"/>
        <v>0</v>
      </c>
      <c r="H2088" t="e">
        <f t="shared" si="97"/>
        <v>#VALUE!</v>
      </c>
      <c r="I2088" t="e">
        <f t="shared" si="98"/>
        <v>#VALUE!</v>
      </c>
      <c r="J2088" t="e">
        <f t="shared" si="98"/>
        <v>#VALUE!</v>
      </c>
      <c r="K2088" t="b" cm="1">
        <f t="array" ref="K2088">COUNT(FIND({0,1,2,3,4,5,6,7,8,9},J2088))&gt;0</f>
        <v>0</v>
      </c>
    </row>
    <row r="2089" spans="1:11" x14ac:dyDescent="0.3">
      <c r="A2089" s="1" t="s">
        <v>4512</v>
      </c>
      <c r="B2089" t="s">
        <v>927</v>
      </c>
      <c r="C2089" t="s">
        <v>530</v>
      </c>
      <c r="D2089">
        <v>1</v>
      </c>
      <c r="E2089" t="s">
        <v>766</v>
      </c>
      <c r="F2089">
        <f>LEN(C2089)-LEN(SUBSTITUTE(C2089,"-",))</f>
        <v>0</v>
      </c>
      <c r="G2089">
        <f t="shared" si="96"/>
        <v>0</v>
      </c>
      <c r="H2089" t="e">
        <f t="shared" si="97"/>
        <v>#VALUE!</v>
      </c>
      <c r="I2089" t="e">
        <f t="shared" si="98"/>
        <v>#VALUE!</v>
      </c>
      <c r="J2089" t="e">
        <f t="shared" si="98"/>
        <v>#VALUE!</v>
      </c>
      <c r="K2089" t="b" cm="1">
        <f t="array" ref="K2089">COUNT(FIND({0,1,2,3,4,5,6,7,8,9},J2089))&gt;0</f>
        <v>0</v>
      </c>
    </row>
    <row r="2090" spans="1:11" x14ac:dyDescent="0.3">
      <c r="A2090" s="1" t="s">
        <v>4513</v>
      </c>
      <c r="B2090" t="s">
        <v>927</v>
      </c>
      <c r="C2090" t="s">
        <v>395</v>
      </c>
      <c r="D2090">
        <v>1</v>
      </c>
      <c r="E2090" t="s">
        <v>766</v>
      </c>
      <c r="F2090">
        <f>LEN(C2090)-LEN(SUBSTITUTE(C2090,"-",))</f>
        <v>0</v>
      </c>
      <c r="G2090">
        <f t="shared" si="96"/>
        <v>0</v>
      </c>
      <c r="H2090" t="e">
        <f t="shared" si="97"/>
        <v>#VALUE!</v>
      </c>
      <c r="I2090" t="e">
        <f t="shared" si="98"/>
        <v>#VALUE!</v>
      </c>
      <c r="J2090" t="e">
        <f t="shared" si="98"/>
        <v>#VALUE!</v>
      </c>
      <c r="K2090" t="b" cm="1">
        <f t="array" ref="K2090">COUNT(FIND({0,1,2,3,4,5,6,7,8,9},J2090))&gt;0</f>
        <v>0</v>
      </c>
    </row>
    <row r="2091" spans="1:11" x14ac:dyDescent="0.3">
      <c r="A2091" s="1" t="s">
        <v>4514</v>
      </c>
      <c r="B2091" t="s">
        <v>927</v>
      </c>
      <c r="C2091" t="s">
        <v>396</v>
      </c>
      <c r="D2091">
        <v>1</v>
      </c>
      <c r="E2091" t="s">
        <v>766</v>
      </c>
      <c r="F2091">
        <f>LEN(C2091)-LEN(SUBSTITUTE(C2091,"-",))</f>
        <v>0</v>
      </c>
      <c r="G2091">
        <f t="shared" si="96"/>
        <v>0</v>
      </c>
      <c r="H2091" t="e">
        <f t="shared" si="97"/>
        <v>#VALUE!</v>
      </c>
      <c r="I2091" t="e">
        <f t="shared" si="98"/>
        <v>#VALUE!</v>
      </c>
      <c r="J2091" t="e">
        <f t="shared" si="98"/>
        <v>#VALUE!</v>
      </c>
      <c r="K2091" t="b" cm="1">
        <f t="array" ref="K2091">COUNT(FIND({0,1,2,3,4,5,6,7,8,9},J2091))&gt;0</f>
        <v>0</v>
      </c>
    </row>
    <row r="2092" spans="1:11" x14ac:dyDescent="0.3">
      <c r="A2092" s="1" t="s">
        <v>4515</v>
      </c>
      <c r="B2092" t="s">
        <v>927</v>
      </c>
      <c r="C2092" t="s">
        <v>397</v>
      </c>
      <c r="D2092">
        <v>1</v>
      </c>
      <c r="E2092" t="s">
        <v>766</v>
      </c>
      <c r="F2092">
        <f>LEN(C2092)-LEN(SUBSTITUTE(C2092,"-",))</f>
        <v>0</v>
      </c>
      <c r="G2092">
        <f t="shared" si="96"/>
        <v>0</v>
      </c>
      <c r="H2092" t="e">
        <f t="shared" si="97"/>
        <v>#VALUE!</v>
      </c>
      <c r="I2092" t="e">
        <f t="shared" si="98"/>
        <v>#VALUE!</v>
      </c>
      <c r="J2092" t="e">
        <f t="shared" si="98"/>
        <v>#VALUE!</v>
      </c>
      <c r="K2092" t="b" cm="1">
        <f t="array" ref="K2092">COUNT(FIND({0,1,2,3,4,5,6,7,8,9},J2092))&gt;0</f>
        <v>0</v>
      </c>
    </row>
    <row r="2093" spans="1:11" x14ac:dyDescent="0.3">
      <c r="A2093" s="1" t="s">
        <v>4516</v>
      </c>
      <c r="B2093" t="s">
        <v>927</v>
      </c>
      <c r="C2093" t="s">
        <v>398</v>
      </c>
      <c r="D2093">
        <v>1</v>
      </c>
      <c r="E2093" t="s">
        <v>766</v>
      </c>
      <c r="F2093">
        <f>LEN(C2093)-LEN(SUBSTITUTE(C2093,"-",))</f>
        <v>0</v>
      </c>
      <c r="G2093">
        <f t="shared" si="96"/>
        <v>0</v>
      </c>
      <c r="H2093" t="e">
        <f t="shared" si="97"/>
        <v>#VALUE!</v>
      </c>
      <c r="I2093" t="e">
        <f t="shared" si="98"/>
        <v>#VALUE!</v>
      </c>
      <c r="J2093" t="e">
        <f t="shared" si="98"/>
        <v>#VALUE!</v>
      </c>
      <c r="K2093" t="b" cm="1">
        <f t="array" ref="K2093">COUNT(FIND({0,1,2,3,4,5,6,7,8,9},J2093))&gt;0</f>
        <v>0</v>
      </c>
    </row>
    <row r="2094" spans="1:11" x14ac:dyDescent="0.3">
      <c r="A2094" s="1" t="s">
        <v>4517</v>
      </c>
      <c r="B2094" t="s">
        <v>927</v>
      </c>
      <c r="C2094" t="s">
        <v>399</v>
      </c>
      <c r="D2094">
        <v>1</v>
      </c>
      <c r="E2094" t="s">
        <v>766</v>
      </c>
      <c r="F2094">
        <f>LEN(C2094)-LEN(SUBSTITUTE(C2094,"-",))</f>
        <v>0</v>
      </c>
      <c r="G2094">
        <f t="shared" si="96"/>
        <v>0</v>
      </c>
      <c r="H2094" t="e">
        <f t="shared" si="97"/>
        <v>#VALUE!</v>
      </c>
      <c r="I2094" t="e">
        <f t="shared" si="98"/>
        <v>#VALUE!</v>
      </c>
      <c r="J2094" t="e">
        <f t="shared" si="98"/>
        <v>#VALUE!</v>
      </c>
      <c r="K2094" t="b" cm="1">
        <f t="array" ref="K2094">COUNT(FIND({0,1,2,3,4,5,6,7,8,9},J2094))&gt;0</f>
        <v>0</v>
      </c>
    </row>
    <row r="2095" spans="1:11" x14ac:dyDescent="0.3">
      <c r="A2095" s="1" t="s">
        <v>4518</v>
      </c>
      <c r="B2095" t="s">
        <v>927</v>
      </c>
      <c r="C2095" t="s">
        <v>400</v>
      </c>
      <c r="D2095">
        <v>1</v>
      </c>
      <c r="E2095" t="s">
        <v>766</v>
      </c>
      <c r="F2095">
        <f>LEN(C2095)-LEN(SUBSTITUTE(C2095,"-",))</f>
        <v>0</v>
      </c>
      <c r="G2095">
        <f t="shared" si="96"/>
        <v>0</v>
      </c>
      <c r="H2095" t="e">
        <f t="shared" si="97"/>
        <v>#VALUE!</v>
      </c>
      <c r="I2095" t="e">
        <f t="shared" si="98"/>
        <v>#VALUE!</v>
      </c>
      <c r="J2095" t="e">
        <f t="shared" si="98"/>
        <v>#VALUE!</v>
      </c>
      <c r="K2095" t="b" cm="1">
        <f t="array" ref="K2095">COUNT(FIND({0,1,2,3,4,5,6,7,8,9},J2095))&gt;0</f>
        <v>0</v>
      </c>
    </row>
    <row r="2096" spans="1:11" x14ac:dyDescent="0.3">
      <c r="A2096" s="1" t="s">
        <v>4519</v>
      </c>
      <c r="B2096" t="s">
        <v>927</v>
      </c>
      <c r="C2096" t="s">
        <v>401</v>
      </c>
      <c r="D2096">
        <v>1</v>
      </c>
      <c r="E2096" t="s">
        <v>766</v>
      </c>
      <c r="F2096">
        <f>LEN(C2096)-LEN(SUBSTITUTE(C2096,"-",))</f>
        <v>0</v>
      </c>
      <c r="G2096">
        <f t="shared" si="96"/>
        <v>0</v>
      </c>
      <c r="H2096" t="e">
        <f t="shared" si="97"/>
        <v>#VALUE!</v>
      </c>
      <c r="I2096" t="e">
        <f t="shared" si="98"/>
        <v>#VALUE!</v>
      </c>
      <c r="J2096" t="e">
        <f t="shared" si="98"/>
        <v>#VALUE!</v>
      </c>
      <c r="K2096" t="b" cm="1">
        <f t="array" ref="K2096">COUNT(FIND({0,1,2,3,4,5,6,7,8,9},J2096))&gt;0</f>
        <v>0</v>
      </c>
    </row>
    <row r="2097" spans="1:11" x14ac:dyDescent="0.3">
      <c r="A2097" s="1" t="s">
        <v>4520</v>
      </c>
      <c r="B2097" t="s">
        <v>927</v>
      </c>
      <c r="C2097" t="s">
        <v>402</v>
      </c>
      <c r="D2097">
        <v>1</v>
      </c>
      <c r="E2097" t="s">
        <v>766</v>
      </c>
      <c r="F2097">
        <f>LEN(C2097)-LEN(SUBSTITUTE(C2097,"-",))</f>
        <v>0</v>
      </c>
      <c r="G2097">
        <f t="shared" si="96"/>
        <v>0</v>
      </c>
      <c r="H2097" t="e">
        <f t="shared" si="97"/>
        <v>#VALUE!</v>
      </c>
      <c r="I2097" t="e">
        <f t="shared" si="98"/>
        <v>#VALUE!</v>
      </c>
      <c r="J2097" t="e">
        <f t="shared" si="98"/>
        <v>#VALUE!</v>
      </c>
      <c r="K2097" t="b" cm="1">
        <f t="array" ref="K2097">COUNT(FIND({0,1,2,3,4,5,6,7,8,9},J2097))&gt;0</f>
        <v>0</v>
      </c>
    </row>
    <row r="2098" spans="1:11" x14ac:dyDescent="0.3">
      <c r="A2098" s="1" t="s">
        <v>4521</v>
      </c>
      <c r="B2098" t="s">
        <v>927</v>
      </c>
      <c r="C2098" t="s">
        <v>403</v>
      </c>
      <c r="D2098">
        <v>1</v>
      </c>
      <c r="E2098" t="s">
        <v>766</v>
      </c>
      <c r="F2098">
        <f>LEN(C2098)-LEN(SUBSTITUTE(C2098,"-",))</f>
        <v>0</v>
      </c>
      <c r="G2098">
        <f t="shared" si="96"/>
        <v>0</v>
      </c>
      <c r="H2098" t="e">
        <f t="shared" si="97"/>
        <v>#VALUE!</v>
      </c>
      <c r="I2098" t="e">
        <f t="shared" si="98"/>
        <v>#VALUE!</v>
      </c>
      <c r="J2098" t="e">
        <f t="shared" si="98"/>
        <v>#VALUE!</v>
      </c>
      <c r="K2098" t="b" cm="1">
        <f t="array" ref="K2098">COUNT(FIND({0,1,2,3,4,5,6,7,8,9},J2098))&gt;0</f>
        <v>0</v>
      </c>
    </row>
    <row r="2099" spans="1:11" x14ac:dyDescent="0.3">
      <c r="A2099" s="1" t="s">
        <v>4522</v>
      </c>
      <c r="B2099" t="s">
        <v>927</v>
      </c>
      <c r="C2099" t="s">
        <v>404</v>
      </c>
      <c r="D2099">
        <v>1</v>
      </c>
      <c r="E2099" t="s">
        <v>766</v>
      </c>
      <c r="F2099">
        <f>LEN(C2099)-LEN(SUBSTITUTE(C2099,"-",))</f>
        <v>0</v>
      </c>
      <c r="G2099">
        <f t="shared" si="96"/>
        <v>0</v>
      </c>
      <c r="H2099" t="e">
        <f t="shared" si="97"/>
        <v>#VALUE!</v>
      </c>
      <c r="I2099" t="e">
        <f t="shared" si="98"/>
        <v>#VALUE!</v>
      </c>
      <c r="J2099" t="e">
        <f t="shared" si="98"/>
        <v>#VALUE!</v>
      </c>
      <c r="K2099" t="b" cm="1">
        <f t="array" ref="K2099">COUNT(FIND({0,1,2,3,4,5,6,7,8,9},J2099))&gt;0</f>
        <v>0</v>
      </c>
    </row>
    <row r="2100" spans="1:11" x14ac:dyDescent="0.3">
      <c r="A2100" s="1" t="s">
        <v>4523</v>
      </c>
      <c r="B2100" t="s">
        <v>927</v>
      </c>
      <c r="C2100" t="s">
        <v>405</v>
      </c>
      <c r="D2100">
        <v>1</v>
      </c>
      <c r="E2100" t="s">
        <v>766</v>
      </c>
      <c r="F2100">
        <f>LEN(C2100)-LEN(SUBSTITUTE(C2100,"-",))</f>
        <v>0</v>
      </c>
      <c r="G2100">
        <f t="shared" si="96"/>
        <v>0</v>
      </c>
      <c r="H2100" t="e">
        <f t="shared" si="97"/>
        <v>#VALUE!</v>
      </c>
      <c r="I2100" t="e">
        <f t="shared" si="98"/>
        <v>#VALUE!</v>
      </c>
      <c r="J2100" t="e">
        <f t="shared" si="98"/>
        <v>#VALUE!</v>
      </c>
      <c r="K2100" t="b" cm="1">
        <f t="array" ref="K2100">COUNT(FIND({0,1,2,3,4,5,6,7,8,9},J2100))&gt;0</f>
        <v>0</v>
      </c>
    </row>
    <row r="2101" spans="1:11" x14ac:dyDescent="0.3">
      <c r="A2101" s="1" t="s">
        <v>4524</v>
      </c>
      <c r="B2101" t="s">
        <v>927</v>
      </c>
      <c r="C2101" t="s">
        <v>406</v>
      </c>
      <c r="D2101">
        <v>1</v>
      </c>
      <c r="E2101" t="s">
        <v>766</v>
      </c>
      <c r="F2101">
        <f>LEN(C2101)-LEN(SUBSTITUTE(C2101,"-",))</f>
        <v>0</v>
      </c>
      <c r="G2101">
        <f t="shared" si="96"/>
        <v>0</v>
      </c>
      <c r="H2101" t="e">
        <f t="shared" si="97"/>
        <v>#VALUE!</v>
      </c>
      <c r="I2101" t="e">
        <f t="shared" si="98"/>
        <v>#VALUE!</v>
      </c>
      <c r="J2101" t="e">
        <f t="shared" si="98"/>
        <v>#VALUE!</v>
      </c>
      <c r="K2101" t="b" cm="1">
        <f t="array" ref="K2101">COUNT(FIND({0,1,2,3,4,5,6,7,8,9},J2101))&gt;0</f>
        <v>0</v>
      </c>
    </row>
    <row r="2102" spans="1:11" x14ac:dyDescent="0.3">
      <c r="A2102" s="1" t="s">
        <v>4525</v>
      </c>
      <c r="B2102" t="s">
        <v>927</v>
      </c>
      <c r="C2102" t="s">
        <v>407</v>
      </c>
      <c r="D2102">
        <v>1</v>
      </c>
      <c r="E2102" t="s">
        <v>766</v>
      </c>
      <c r="F2102">
        <f>LEN(C2102)-LEN(SUBSTITUTE(C2102,"-",))</f>
        <v>0</v>
      </c>
      <c r="G2102">
        <f t="shared" si="96"/>
        <v>0</v>
      </c>
      <c r="H2102" t="e">
        <f t="shared" si="97"/>
        <v>#VALUE!</v>
      </c>
      <c r="I2102" t="e">
        <f t="shared" si="98"/>
        <v>#VALUE!</v>
      </c>
      <c r="J2102" t="e">
        <f t="shared" si="98"/>
        <v>#VALUE!</v>
      </c>
      <c r="K2102" t="b" cm="1">
        <f t="array" ref="K2102">COUNT(FIND({0,1,2,3,4,5,6,7,8,9},J2102))&gt;0</f>
        <v>0</v>
      </c>
    </row>
    <row r="2103" spans="1:11" x14ac:dyDescent="0.3">
      <c r="A2103" s="1" t="s">
        <v>4526</v>
      </c>
      <c r="B2103" t="s">
        <v>927</v>
      </c>
      <c r="C2103" t="s">
        <v>456</v>
      </c>
      <c r="D2103">
        <v>1</v>
      </c>
      <c r="E2103" t="s">
        <v>766</v>
      </c>
      <c r="F2103">
        <f>LEN(C2103)-LEN(SUBSTITUTE(C2103,"-",))</f>
        <v>1</v>
      </c>
      <c r="G2103">
        <f t="shared" si="96"/>
        <v>1</v>
      </c>
      <c r="H2103" t="str">
        <f t="shared" si="97"/>
        <v>Reise</v>
      </c>
      <c r="I2103" t="e">
        <f t="shared" si="98"/>
        <v>#VALUE!</v>
      </c>
      <c r="J2103" t="e">
        <f t="shared" si="98"/>
        <v>#VALUE!</v>
      </c>
      <c r="K2103" t="b" cm="1">
        <f t="array" ref="K2103">COUNT(FIND({0,1,2,3,4,5,6,7,8,9},J2103))&gt;0</f>
        <v>0</v>
      </c>
    </row>
    <row r="2104" spans="1:11" x14ac:dyDescent="0.3">
      <c r="A2104" s="1" t="s">
        <v>4527</v>
      </c>
      <c r="B2104" t="s">
        <v>927</v>
      </c>
      <c r="C2104" t="s">
        <v>457</v>
      </c>
      <c r="D2104">
        <v>1</v>
      </c>
      <c r="E2104" t="s">
        <v>766</v>
      </c>
      <c r="F2104">
        <f>LEN(C2104)-LEN(SUBSTITUTE(C2104,"-",))</f>
        <v>1</v>
      </c>
      <c r="G2104">
        <f t="shared" si="96"/>
        <v>1</v>
      </c>
      <c r="H2104" t="str">
        <f t="shared" si="97"/>
        <v>Beteiligung an Problemen</v>
      </c>
      <c r="I2104" t="e">
        <f t="shared" si="98"/>
        <v>#VALUE!</v>
      </c>
      <c r="J2104" t="str">
        <f t="shared" si="98"/>
        <v>Beteiligung</v>
      </c>
      <c r="K2104" t="b" cm="1">
        <f t="array" ref="K2104">COUNT(FIND({0,1,2,3,4,5,6,7,8,9},J2104))&gt;0</f>
        <v>0</v>
      </c>
    </row>
    <row r="2105" spans="1:11" x14ac:dyDescent="0.3">
      <c r="A2105" s="1" t="s">
        <v>4528</v>
      </c>
      <c r="B2105" t="s">
        <v>927</v>
      </c>
      <c r="C2105" t="s">
        <v>458</v>
      </c>
      <c r="D2105">
        <v>1</v>
      </c>
      <c r="E2105" t="s">
        <v>766</v>
      </c>
      <c r="F2105">
        <f>LEN(C2105)-LEN(SUBSTITUTE(C2105,"-",))</f>
        <v>1</v>
      </c>
      <c r="G2105">
        <f t="shared" si="96"/>
        <v>1</v>
      </c>
      <c r="H2105" t="str">
        <f t="shared" si="97"/>
        <v>Direktanfragen ohne Ticket</v>
      </c>
      <c r="I2105" t="e">
        <f t="shared" si="98"/>
        <v>#VALUE!</v>
      </c>
      <c r="J2105" t="str">
        <f t="shared" si="98"/>
        <v>Direktanfragen</v>
      </c>
      <c r="K2105" t="b" cm="1">
        <f t="array" ref="K2105">COUNT(FIND({0,1,2,3,4,5,6,7,8,9},J2105))&gt;0</f>
        <v>0</v>
      </c>
    </row>
    <row r="2106" spans="1:11" x14ac:dyDescent="0.3">
      <c r="A2106" s="1" t="s">
        <v>4529</v>
      </c>
      <c r="B2106" t="s">
        <v>928</v>
      </c>
      <c r="C2106" t="s">
        <v>460</v>
      </c>
      <c r="D2106">
        <v>1</v>
      </c>
      <c r="E2106" t="s">
        <v>766</v>
      </c>
      <c r="F2106">
        <f>LEN(C2106)-LEN(SUBSTITUTE(C2106,"-",))</f>
        <v>0</v>
      </c>
      <c r="G2106">
        <f t="shared" si="96"/>
        <v>0</v>
      </c>
      <c r="H2106" t="e">
        <f t="shared" si="97"/>
        <v>#VALUE!</v>
      </c>
      <c r="I2106" t="e">
        <f t="shared" si="98"/>
        <v>#VALUE!</v>
      </c>
      <c r="J2106" t="e">
        <f t="shared" si="98"/>
        <v>#VALUE!</v>
      </c>
      <c r="K2106" t="b" cm="1">
        <f t="array" ref="K2106">COUNT(FIND({0,1,2,3,4,5,6,7,8,9},J2106))&gt;0</f>
        <v>0</v>
      </c>
    </row>
    <row r="2107" spans="1:11" x14ac:dyDescent="0.3">
      <c r="A2107" s="1" t="s">
        <v>4530</v>
      </c>
      <c r="B2107" t="s">
        <v>928</v>
      </c>
      <c r="C2107" t="s">
        <v>461</v>
      </c>
      <c r="D2107">
        <v>1</v>
      </c>
      <c r="E2107" t="s">
        <v>766</v>
      </c>
      <c r="F2107">
        <f>LEN(C2107)-LEN(SUBSTITUTE(C2107,"-",))</f>
        <v>1</v>
      </c>
      <c r="G2107">
        <f t="shared" si="96"/>
        <v>1</v>
      </c>
      <c r="H2107" t="str">
        <f t="shared" si="97"/>
        <v>Vorbereitung S/4 Migration</v>
      </c>
      <c r="I2107" t="e">
        <f t="shared" si="98"/>
        <v>#VALUE!</v>
      </c>
      <c r="J2107" t="str">
        <f t="shared" si="98"/>
        <v>Vorbereitung</v>
      </c>
      <c r="K2107" t="b" cm="1">
        <f t="array" ref="K2107">COUNT(FIND({0,1,2,3,4,5,6,7,8,9},J2107))&gt;0</f>
        <v>0</v>
      </c>
    </row>
    <row r="2108" spans="1:11" x14ac:dyDescent="0.3">
      <c r="A2108" s="1" t="s">
        <v>4531</v>
      </c>
      <c r="B2108" t="s">
        <v>928</v>
      </c>
      <c r="C2108" t="s">
        <v>4532</v>
      </c>
      <c r="D2108">
        <v>1</v>
      </c>
      <c r="E2108" t="s">
        <v>766</v>
      </c>
      <c r="F2108">
        <f>LEN(C2108)-LEN(SUBSTITUTE(C2108,"-",))</f>
        <v>0</v>
      </c>
      <c r="G2108">
        <f t="shared" si="96"/>
        <v>0</v>
      </c>
      <c r="H2108" t="e">
        <f t="shared" si="97"/>
        <v>#VALUE!</v>
      </c>
      <c r="I2108" t="e">
        <f t="shared" si="98"/>
        <v>#VALUE!</v>
      </c>
      <c r="J2108" t="e">
        <f t="shared" si="98"/>
        <v>#VALUE!</v>
      </c>
      <c r="K2108" t="b" cm="1">
        <f t="array" ref="K2108">COUNT(FIND({0,1,2,3,4,5,6,7,8,9},J2108))&gt;0</f>
        <v>0</v>
      </c>
    </row>
    <row r="2109" spans="1:11" x14ac:dyDescent="0.3">
      <c r="A2109" s="1" t="s">
        <v>4533</v>
      </c>
      <c r="B2109" t="s">
        <v>928</v>
      </c>
      <c r="C2109" t="s">
        <v>4534</v>
      </c>
      <c r="D2109">
        <v>1</v>
      </c>
      <c r="E2109" t="s">
        <v>766</v>
      </c>
      <c r="F2109">
        <f>LEN(C2109)-LEN(SUBSTITUTE(C2109,"-",))</f>
        <v>0</v>
      </c>
      <c r="G2109">
        <f t="shared" si="96"/>
        <v>0</v>
      </c>
      <c r="H2109" t="e">
        <f t="shared" si="97"/>
        <v>#VALUE!</v>
      </c>
      <c r="I2109" t="e">
        <f t="shared" si="98"/>
        <v>#VALUE!</v>
      </c>
      <c r="J2109" t="e">
        <f t="shared" si="98"/>
        <v>#VALUE!</v>
      </c>
      <c r="K2109" t="b" cm="1">
        <f t="array" ref="K2109">COUNT(FIND({0,1,2,3,4,5,6,7,8,9},J2109))&gt;0</f>
        <v>0</v>
      </c>
    </row>
    <row r="2110" spans="1:11" x14ac:dyDescent="0.3">
      <c r="A2110" s="1" t="s">
        <v>4535</v>
      </c>
      <c r="B2110" t="s">
        <v>928</v>
      </c>
      <c r="C2110" t="s">
        <v>462</v>
      </c>
      <c r="D2110">
        <v>1</v>
      </c>
      <c r="E2110" t="s">
        <v>766</v>
      </c>
      <c r="F2110">
        <f>LEN(C2110)-LEN(SUBSTITUTE(C2110,"-",))</f>
        <v>1</v>
      </c>
      <c r="G2110">
        <f t="shared" si="96"/>
        <v>1</v>
      </c>
      <c r="H2110" t="str">
        <f t="shared" si="97"/>
        <v>Monitor / Integration Aktionsabwicklung</v>
      </c>
      <c r="I2110" t="e">
        <f t="shared" si="98"/>
        <v>#VALUE!</v>
      </c>
      <c r="J2110" t="str">
        <f t="shared" si="98"/>
        <v>Monitor</v>
      </c>
      <c r="K2110" t="b" cm="1">
        <f t="array" ref="K2110">COUNT(FIND({0,1,2,3,4,5,6,7,8,9},J2110))&gt;0</f>
        <v>0</v>
      </c>
    </row>
    <row r="2111" spans="1:11" x14ac:dyDescent="0.3">
      <c r="A2111" s="1" t="s">
        <v>4536</v>
      </c>
      <c r="B2111" t="s">
        <v>928</v>
      </c>
      <c r="C2111" t="s">
        <v>463</v>
      </c>
      <c r="D2111">
        <v>1</v>
      </c>
      <c r="E2111" t="s">
        <v>766</v>
      </c>
      <c r="F2111">
        <f>LEN(C2111)-LEN(SUBSTITUTE(C2111,"-",))</f>
        <v>0</v>
      </c>
      <c r="G2111">
        <f t="shared" si="96"/>
        <v>0</v>
      </c>
      <c r="H2111" t="e">
        <f t="shared" si="97"/>
        <v>#VALUE!</v>
      </c>
      <c r="I2111" t="e">
        <f t="shared" si="98"/>
        <v>#VALUE!</v>
      </c>
      <c r="J2111" t="e">
        <f t="shared" si="98"/>
        <v>#VALUE!</v>
      </c>
      <c r="K2111" t="b" cm="1">
        <f t="array" ref="K2111">COUNT(FIND({0,1,2,3,4,5,6,7,8,9},J2111))&gt;0</f>
        <v>0</v>
      </c>
    </row>
    <row r="2112" spans="1:11" x14ac:dyDescent="0.3">
      <c r="A2112" s="1" t="s">
        <v>4537</v>
      </c>
      <c r="B2112" t="s">
        <v>928</v>
      </c>
      <c r="C2112" t="s">
        <v>4538</v>
      </c>
      <c r="D2112">
        <v>1</v>
      </c>
      <c r="E2112" t="s">
        <v>766</v>
      </c>
      <c r="F2112">
        <f>LEN(C2112)-LEN(SUBSTITUTE(C2112,"-",))</f>
        <v>0</v>
      </c>
      <c r="G2112">
        <f t="shared" si="96"/>
        <v>0</v>
      </c>
      <c r="H2112" t="e">
        <f t="shared" si="97"/>
        <v>#VALUE!</v>
      </c>
      <c r="I2112" t="e">
        <f t="shared" si="98"/>
        <v>#VALUE!</v>
      </c>
      <c r="J2112" t="e">
        <f t="shared" si="98"/>
        <v>#VALUE!</v>
      </c>
      <c r="K2112" t="b" cm="1">
        <f t="array" ref="K2112">COUNT(FIND({0,1,2,3,4,5,6,7,8,9},J2112))&gt;0</f>
        <v>0</v>
      </c>
    </row>
    <row r="2113" spans="1:11" x14ac:dyDescent="0.3">
      <c r="A2113" s="1" t="s">
        <v>4539</v>
      </c>
      <c r="B2113" t="s">
        <v>928</v>
      </c>
      <c r="C2113" t="s">
        <v>468</v>
      </c>
      <c r="D2113">
        <v>1</v>
      </c>
      <c r="E2113" t="s">
        <v>766</v>
      </c>
      <c r="F2113">
        <f>LEN(C2113)-LEN(SUBSTITUTE(C2113,"-",))</f>
        <v>0</v>
      </c>
      <c r="G2113">
        <f t="shared" si="96"/>
        <v>0</v>
      </c>
      <c r="H2113" t="e">
        <f t="shared" si="97"/>
        <v>#VALUE!</v>
      </c>
      <c r="I2113" t="e">
        <f t="shared" si="98"/>
        <v>#VALUE!</v>
      </c>
      <c r="J2113" t="e">
        <f t="shared" si="98"/>
        <v>#VALUE!</v>
      </c>
      <c r="K2113" t="b" cm="1">
        <f t="array" ref="K2113">COUNT(FIND({0,1,2,3,4,5,6,7,8,9},J2113))&gt;0</f>
        <v>0</v>
      </c>
    </row>
    <row r="2114" spans="1:11" x14ac:dyDescent="0.3">
      <c r="A2114" s="1" t="s">
        <v>4540</v>
      </c>
      <c r="B2114" t="s">
        <v>928</v>
      </c>
      <c r="C2114" t="s">
        <v>4541</v>
      </c>
      <c r="D2114">
        <v>1</v>
      </c>
      <c r="E2114" t="s">
        <v>766</v>
      </c>
      <c r="F2114">
        <f>LEN(C2114)-LEN(SUBSTITUTE(C2114,"-",))</f>
        <v>0</v>
      </c>
      <c r="G2114">
        <f t="shared" si="96"/>
        <v>0</v>
      </c>
      <c r="H2114" t="e">
        <f t="shared" si="97"/>
        <v>#VALUE!</v>
      </c>
      <c r="I2114" t="e">
        <f t="shared" si="98"/>
        <v>#VALUE!</v>
      </c>
      <c r="J2114" t="e">
        <f t="shared" si="98"/>
        <v>#VALUE!</v>
      </c>
      <c r="K2114" t="b" cm="1">
        <f t="array" ref="K2114">COUNT(FIND({0,1,2,3,4,5,6,7,8,9},J2114))&gt;0</f>
        <v>0</v>
      </c>
    </row>
    <row r="2115" spans="1:11" x14ac:dyDescent="0.3">
      <c r="A2115" s="1" t="s">
        <v>4542</v>
      </c>
      <c r="B2115" t="s">
        <v>928</v>
      </c>
      <c r="C2115" t="s">
        <v>469</v>
      </c>
      <c r="D2115">
        <v>1</v>
      </c>
      <c r="E2115" t="s">
        <v>766</v>
      </c>
      <c r="F2115">
        <f>LEN(C2115)-LEN(SUBSTITUTE(C2115,"-",))</f>
        <v>0</v>
      </c>
      <c r="G2115">
        <f t="shared" ref="G2115:G2178" si="99">IF(F2115&gt;1,2,F2115)</f>
        <v>0</v>
      </c>
      <c r="H2115" t="e">
        <f t="shared" ref="H2115:H2178" si="100">RIGHT($C2115,LEN($C2115)-SEARCH("#",SUBSTITUTE($C2115,"-","#",G2115)))</f>
        <v>#VALUE!</v>
      </c>
      <c r="I2115" t="e">
        <f t="shared" ref="I2115:J2178" si="101">LEFT(G2115,SEARCH(" ",G2115,1)-1)</f>
        <v>#VALUE!</v>
      </c>
      <c r="J2115" t="e">
        <f t="shared" si="101"/>
        <v>#VALUE!</v>
      </c>
      <c r="K2115" t="b" cm="1">
        <f t="array" ref="K2115">COUNT(FIND({0,1,2,3,4,5,6,7,8,9},J2115))&gt;0</f>
        <v>0</v>
      </c>
    </row>
    <row r="2116" spans="1:11" x14ac:dyDescent="0.3">
      <c r="A2116" s="1" t="s">
        <v>4543</v>
      </c>
      <c r="B2116" t="s">
        <v>928</v>
      </c>
      <c r="C2116" t="s">
        <v>4544</v>
      </c>
      <c r="D2116">
        <v>1</v>
      </c>
      <c r="E2116" t="s">
        <v>766</v>
      </c>
      <c r="F2116">
        <f>LEN(C2116)-LEN(SUBSTITUTE(C2116,"-",))</f>
        <v>0</v>
      </c>
      <c r="G2116">
        <f t="shared" si="99"/>
        <v>0</v>
      </c>
      <c r="H2116" t="e">
        <f t="shared" si="100"/>
        <v>#VALUE!</v>
      </c>
      <c r="I2116" t="e">
        <f t="shared" si="101"/>
        <v>#VALUE!</v>
      </c>
      <c r="J2116" t="e">
        <f t="shared" si="101"/>
        <v>#VALUE!</v>
      </c>
      <c r="K2116" t="b" cm="1">
        <f t="array" ref="K2116">COUNT(FIND({0,1,2,3,4,5,6,7,8,9},J2116))&gt;0</f>
        <v>0</v>
      </c>
    </row>
    <row r="2117" spans="1:11" x14ac:dyDescent="0.3">
      <c r="A2117" s="1" t="s">
        <v>4545</v>
      </c>
      <c r="B2117" t="s">
        <v>928</v>
      </c>
      <c r="C2117" t="s">
        <v>4546</v>
      </c>
      <c r="D2117">
        <v>1</v>
      </c>
      <c r="E2117" t="s">
        <v>766</v>
      </c>
      <c r="F2117">
        <f>LEN(C2117)-LEN(SUBSTITUTE(C2117,"-",))</f>
        <v>0</v>
      </c>
      <c r="G2117">
        <f t="shared" si="99"/>
        <v>0</v>
      </c>
      <c r="H2117" t="e">
        <f t="shared" si="100"/>
        <v>#VALUE!</v>
      </c>
      <c r="I2117" t="e">
        <f t="shared" si="101"/>
        <v>#VALUE!</v>
      </c>
      <c r="J2117" t="e">
        <f t="shared" si="101"/>
        <v>#VALUE!</v>
      </c>
      <c r="K2117" t="b" cm="1">
        <f t="array" ref="K2117">COUNT(FIND({0,1,2,3,4,5,6,7,8,9},J2117))&gt;0</f>
        <v>0</v>
      </c>
    </row>
    <row r="2118" spans="1:11" x14ac:dyDescent="0.3">
      <c r="A2118" s="1" t="s">
        <v>4547</v>
      </c>
      <c r="B2118" t="s">
        <v>928</v>
      </c>
      <c r="C2118" t="s">
        <v>4548</v>
      </c>
      <c r="D2118">
        <v>1</v>
      </c>
      <c r="E2118" t="s">
        <v>766</v>
      </c>
      <c r="F2118">
        <f>LEN(C2118)-LEN(SUBSTITUTE(C2118,"-",))</f>
        <v>0</v>
      </c>
      <c r="G2118">
        <f t="shared" si="99"/>
        <v>0</v>
      </c>
      <c r="H2118" t="e">
        <f t="shared" si="100"/>
        <v>#VALUE!</v>
      </c>
      <c r="I2118" t="e">
        <f t="shared" si="101"/>
        <v>#VALUE!</v>
      </c>
      <c r="J2118" t="e">
        <f t="shared" si="101"/>
        <v>#VALUE!</v>
      </c>
      <c r="K2118" t="b" cm="1">
        <f t="array" ref="K2118">COUNT(FIND({0,1,2,3,4,5,6,7,8,9},J2118))&gt;0</f>
        <v>0</v>
      </c>
    </row>
    <row r="2119" spans="1:11" x14ac:dyDescent="0.3">
      <c r="A2119" s="1" t="s">
        <v>4549</v>
      </c>
      <c r="B2119" t="s">
        <v>928</v>
      </c>
      <c r="C2119" t="s">
        <v>4550</v>
      </c>
      <c r="D2119">
        <v>1</v>
      </c>
      <c r="E2119" t="s">
        <v>766</v>
      </c>
      <c r="F2119">
        <f>LEN(C2119)-LEN(SUBSTITUTE(C2119,"-",))</f>
        <v>0</v>
      </c>
      <c r="G2119">
        <f t="shared" si="99"/>
        <v>0</v>
      </c>
      <c r="H2119" t="e">
        <f t="shared" si="100"/>
        <v>#VALUE!</v>
      </c>
      <c r="I2119" t="e">
        <f t="shared" si="101"/>
        <v>#VALUE!</v>
      </c>
      <c r="J2119" t="e">
        <f t="shared" si="101"/>
        <v>#VALUE!</v>
      </c>
      <c r="K2119" t="b" cm="1">
        <f t="array" ref="K2119">COUNT(FIND({0,1,2,3,4,5,6,7,8,9},J2119))&gt;0</f>
        <v>0</v>
      </c>
    </row>
    <row r="2120" spans="1:11" x14ac:dyDescent="0.3">
      <c r="A2120" s="1" t="s">
        <v>4551</v>
      </c>
      <c r="B2120" t="s">
        <v>928</v>
      </c>
      <c r="C2120" t="s">
        <v>4552</v>
      </c>
      <c r="D2120">
        <v>1</v>
      </c>
      <c r="E2120" t="s">
        <v>766</v>
      </c>
      <c r="F2120">
        <f>LEN(C2120)-LEN(SUBSTITUTE(C2120,"-",))</f>
        <v>0</v>
      </c>
      <c r="G2120">
        <f t="shared" si="99"/>
        <v>0</v>
      </c>
      <c r="H2120" t="e">
        <f t="shared" si="100"/>
        <v>#VALUE!</v>
      </c>
      <c r="I2120" t="e">
        <f t="shared" si="101"/>
        <v>#VALUE!</v>
      </c>
      <c r="J2120" t="e">
        <f t="shared" si="101"/>
        <v>#VALUE!</v>
      </c>
      <c r="K2120" t="b" cm="1">
        <f t="array" ref="K2120">COUNT(FIND({0,1,2,3,4,5,6,7,8,9},J2120))&gt;0</f>
        <v>0</v>
      </c>
    </row>
    <row r="2121" spans="1:11" x14ac:dyDescent="0.3">
      <c r="A2121" s="1" t="s">
        <v>4553</v>
      </c>
      <c r="B2121" t="s">
        <v>928</v>
      </c>
      <c r="C2121" t="s">
        <v>4554</v>
      </c>
      <c r="D2121">
        <v>1</v>
      </c>
      <c r="E2121" t="s">
        <v>766</v>
      </c>
      <c r="F2121">
        <f>LEN(C2121)-LEN(SUBSTITUTE(C2121,"-",))</f>
        <v>1</v>
      </c>
      <c r="G2121">
        <f t="shared" si="99"/>
        <v>1</v>
      </c>
      <c r="H2121" t="str">
        <f t="shared" si="100"/>
        <v>WE</v>
      </c>
      <c r="I2121" t="e">
        <f t="shared" si="101"/>
        <v>#VALUE!</v>
      </c>
      <c r="J2121" t="e">
        <f t="shared" si="101"/>
        <v>#VALUE!</v>
      </c>
      <c r="K2121" t="b" cm="1">
        <f t="array" ref="K2121">COUNT(FIND({0,1,2,3,4,5,6,7,8,9},J2121))&gt;0</f>
        <v>0</v>
      </c>
    </row>
    <row r="2122" spans="1:11" x14ac:dyDescent="0.3">
      <c r="A2122" s="1" t="s">
        <v>4555</v>
      </c>
      <c r="B2122" t="s">
        <v>928</v>
      </c>
      <c r="C2122" t="s">
        <v>472</v>
      </c>
      <c r="D2122">
        <v>1</v>
      </c>
      <c r="E2122" t="s">
        <v>766</v>
      </c>
      <c r="F2122">
        <f>LEN(C2122)-LEN(SUBSTITUTE(C2122,"-",))</f>
        <v>1</v>
      </c>
      <c r="G2122">
        <f t="shared" si="99"/>
        <v>1</v>
      </c>
      <c r="H2122" t="str">
        <f t="shared" si="100"/>
        <v xml:space="preserve"> &amp; Vorkasseprozess</v>
      </c>
      <c r="I2122" t="e">
        <f t="shared" si="101"/>
        <v>#VALUE!</v>
      </c>
      <c r="J2122" t="str">
        <f t="shared" si="101"/>
        <v/>
      </c>
      <c r="K2122" t="b" cm="1">
        <f t="array" ref="K2122">COUNT(FIND({0,1,2,3,4,5,6,7,8,9},J2122))&gt;0</f>
        <v>0</v>
      </c>
    </row>
    <row r="2123" spans="1:11" x14ac:dyDescent="0.3">
      <c r="A2123" s="1" t="s">
        <v>4556</v>
      </c>
      <c r="B2123" t="s">
        <v>928</v>
      </c>
      <c r="C2123" t="s">
        <v>473</v>
      </c>
      <c r="D2123">
        <v>1</v>
      </c>
      <c r="E2123" t="s">
        <v>766</v>
      </c>
      <c r="F2123">
        <f>LEN(C2123)-LEN(SUBSTITUTE(C2123,"-",))</f>
        <v>0</v>
      </c>
      <c r="G2123">
        <f t="shared" si="99"/>
        <v>0</v>
      </c>
      <c r="H2123" t="e">
        <f t="shared" si="100"/>
        <v>#VALUE!</v>
      </c>
      <c r="I2123" t="e">
        <f t="shared" si="101"/>
        <v>#VALUE!</v>
      </c>
      <c r="J2123" t="e">
        <f t="shared" si="101"/>
        <v>#VALUE!</v>
      </c>
      <c r="K2123" t="b" cm="1">
        <f t="array" ref="K2123">COUNT(FIND({0,1,2,3,4,5,6,7,8,9},J2123))&gt;0</f>
        <v>0</v>
      </c>
    </row>
    <row r="2124" spans="1:11" x14ac:dyDescent="0.3">
      <c r="A2124" s="1" t="s">
        <v>4557</v>
      </c>
      <c r="B2124" t="s">
        <v>928</v>
      </c>
      <c r="C2124" t="s">
        <v>4558</v>
      </c>
      <c r="D2124">
        <v>1</v>
      </c>
      <c r="E2124" t="s">
        <v>766</v>
      </c>
      <c r="F2124">
        <f>LEN(C2124)-LEN(SUBSTITUTE(C2124,"-",))</f>
        <v>0</v>
      </c>
      <c r="G2124">
        <f t="shared" si="99"/>
        <v>0</v>
      </c>
      <c r="H2124" t="e">
        <f t="shared" si="100"/>
        <v>#VALUE!</v>
      </c>
      <c r="I2124" t="e">
        <f t="shared" si="101"/>
        <v>#VALUE!</v>
      </c>
      <c r="J2124" t="e">
        <f t="shared" si="101"/>
        <v>#VALUE!</v>
      </c>
      <c r="K2124" t="b" cm="1">
        <f t="array" ref="K2124">COUNT(FIND({0,1,2,3,4,5,6,7,8,9},J2124))&gt;0</f>
        <v>0</v>
      </c>
    </row>
    <row r="2125" spans="1:11" x14ac:dyDescent="0.3">
      <c r="A2125" s="1" t="s">
        <v>4559</v>
      </c>
      <c r="B2125" t="s">
        <v>928</v>
      </c>
      <c r="C2125" t="s">
        <v>4560</v>
      </c>
      <c r="D2125">
        <v>1</v>
      </c>
      <c r="E2125" t="s">
        <v>766</v>
      </c>
      <c r="F2125">
        <f>LEN(C2125)-LEN(SUBSTITUTE(C2125,"-",))</f>
        <v>0</v>
      </c>
      <c r="G2125">
        <f t="shared" si="99"/>
        <v>0</v>
      </c>
      <c r="H2125" t="e">
        <f t="shared" si="100"/>
        <v>#VALUE!</v>
      </c>
      <c r="I2125" t="e">
        <f t="shared" si="101"/>
        <v>#VALUE!</v>
      </c>
      <c r="J2125" t="e">
        <f t="shared" si="101"/>
        <v>#VALUE!</v>
      </c>
      <c r="K2125" t="b" cm="1">
        <f t="array" ref="K2125">COUNT(FIND({0,1,2,3,4,5,6,7,8,9},J2125))&gt;0</f>
        <v>0</v>
      </c>
    </row>
    <row r="2126" spans="1:11" x14ac:dyDescent="0.3">
      <c r="A2126" s="1" t="s">
        <v>4561</v>
      </c>
      <c r="B2126" t="s">
        <v>928</v>
      </c>
      <c r="C2126" t="s">
        <v>4562</v>
      </c>
      <c r="D2126">
        <v>1</v>
      </c>
      <c r="E2126" t="s">
        <v>766</v>
      </c>
      <c r="F2126">
        <f>LEN(C2126)-LEN(SUBSTITUTE(C2126,"-",))</f>
        <v>1</v>
      </c>
      <c r="G2126">
        <f t="shared" si="99"/>
        <v>1</v>
      </c>
      <c r="H2126" t="str">
        <f t="shared" si="100"/>
        <v xml:space="preserve"> Artikelsuche und Anzeige</v>
      </c>
      <c r="I2126" t="e">
        <f t="shared" si="101"/>
        <v>#VALUE!</v>
      </c>
      <c r="J2126" t="str">
        <f t="shared" si="101"/>
        <v/>
      </c>
      <c r="K2126" t="b" cm="1">
        <f t="array" ref="K2126">COUNT(FIND({0,1,2,3,4,5,6,7,8,9},J2126))&gt;0</f>
        <v>0</v>
      </c>
    </row>
    <row r="2127" spans="1:11" x14ac:dyDescent="0.3">
      <c r="A2127" s="1" t="s">
        <v>4563</v>
      </c>
      <c r="B2127" t="s">
        <v>928</v>
      </c>
      <c r="C2127" t="s">
        <v>4564</v>
      </c>
      <c r="D2127">
        <v>1</v>
      </c>
      <c r="E2127" t="s">
        <v>766</v>
      </c>
      <c r="F2127">
        <f>LEN(C2127)-LEN(SUBSTITUTE(C2127,"-",))</f>
        <v>0</v>
      </c>
      <c r="G2127">
        <f t="shared" si="99"/>
        <v>0</v>
      </c>
      <c r="H2127" t="e">
        <f t="shared" si="100"/>
        <v>#VALUE!</v>
      </c>
      <c r="I2127" t="e">
        <f t="shared" si="101"/>
        <v>#VALUE!</v>
      </c>
      <c r="J2127" t="e">
        <f t="shared" si="101"/>
        <v>#VALUE!</v>
      </c>
      <c r="K2127" t="b" cm="1">
        <f t="array" ref="K2127">COUNT(FIND({0,1,2,3,4,5,6,7,8,9},J2127))&gt;0</f>
        <v>0</v>
      </c>
    </row>
    <row r="2128" spans="1:11" x14ac:dyDescent="0.3">
      <c r="A2128" s="1" t="s">
        <v>4565</v>
      </c>
      <c r="B2128" t="s">
        <v>928</v>
      </c>
      <c r="C2128" t="s">
        <v>4566</v>
      </c>
      <c r="D2128">
        <v>1</v>
      </c>
      <c r="E2128" t="s">
        <v>766</v>
      </c>
      <c r="F2128">
        <f>LEN(C2128)-LEN(SUBSTITUTE(C2128,"-",))</f>
        <v>2</v>
      </c>
      <c r="G2128">
        <f t="shared" si="99"/>
        <v>2</v>
      </c>
      <c r="H2128" t="str">
        <f t="shared" si="100"/>
        <v>Eingangsrechnung interne Verrechnung mit Österreich</v>
      </c>
      <c r="I2128" t="e">
        <f t="shared" si="101"/>
        <v>#VALUE!</v>
      </c>
      <c r="J2128" t="str">
        <f t="shared" si="101"/>
        <v>Eingangsrechnung</v>
      </c>
      <c r="K2128" t="b" cm="1">
        <f t="array" ref="K2128">COUNT(FIND({0,1,2,3,4,5,6,7,8,9},J2128))&gt;0</f>
        <v>0</v>
      </c>
    </row>
    <row r="2129" spans="1:11" x14ac:dyDescent="0.3">
      <c r="A2129" s="1" t="s">
        <v>4567</v>
      </c>
      <c r="B2129" t="s">
        <v>928</v>
      </c>
      <c r="C2129" t="s">
        <v>474</v>
      </c>
      <c r="D2129">
        <v>1</v>
      </c>
      <c r="E2129" t="s">
        <v>766</v>
      </c>
      <c r="F2129">
        <f>LEN(C2129)-LEN(SUBSTITUTE(C2129,"-",))</f>
        <v>0</v>
      </c>
      <c r="G2129">
        <f t="shared" si="99"/>
        <v>0</v>
      </c>
      <c r="H2129" t="e">
        <f t="shared" si="100"/>
        <v>#VALUE!</v>
      </c>
      <c r="I2129" t="e">
        <f t="shared" si="101"/>
        <v>#VALUE!</v>
      </c>
      <c r="J2129" t="e">
        <f t="shared" si="101"/>
        <v>#VALUE!</v>
      </c>
      <c r="K2129" t="b" cm="1">
        <f t="array" ref="K2129">COUNT(FIND({0,1,2,3,4,5,6,7,8,9},J2129))&gt;0</f>
        <v>0</v>
      </c>
    </row>
    <row r="2130" spans="1:11" x14ac:dyDescent="0.3">
      <c r="A2130" s="1" t="s">
        <v>4568</v>
      </c>
      <c r="B2130" t="s">
        <v>928</v>
      </c>
      <c r="C2130" t="s">
        <v>475</v>
      </c>
      <c r="D2130">
        <v>1</v>
      </c>
      <c r="E2130" t="s">
        <v>766</v>
      </c>
      <c r="F2130">
        <f>LEN(C2130)-LEN(SUBSTITUTE(C2130,"-",))</f>
        <v>0</v>
      </c>
      <c r="G2130">
        <f t="shared" si="99"/>
        <v>0</v>
      </c>
      <c r="H2130" t="e">
        <f t="shared" si="100"/>
        <v>#VALUE!</v>
      </c>
      <c r="I2130" t="e">
        <f t="shared" si="101"/>
        <v>#VALUE!</v>
      </c>
      <c r="J2130" t="e">
        <f t="shared" si="101"/>
        <v>#VALUE!</v>
      </c>
      <c r="K2130" t="b" cm="1">
        <f t="array" ref="K2130">COUNT(FIND({0,1,2,3,4,5,6,7,8,9},J2130))&gt;0</f>
        <v>0</v>
      </c>
    </row>
    <row r="2131" spans="1:11" x14ac:dyDescent="0.3">
      <c r="A2131" s="1" t="s">
        <v>4569</v>
      </c>
      <c r="B2131" t="s">
        <v>928</v>
      </c>
      <c r="C2131" t="s">
        <v>4570</v>
      </c>
      <c r="D2131">
        <v>1</v>
      </c>
      <c r="E2131" t="s">
        <v>766</v>
      </c>
      <c r="F2131">
        <f>LEN(C2131)-LEN(SUBSTITUTE(C2131,"-",))</f>
        <v>1</v>
      </c>
      <c r="G2131">
        <f t="shared" si="99"/>
        <v>1</v>
      </c>
      <c r="H2131" t="str">
        <f t="shared" si="100"/>
        <v xml:space="preserve"> Neukundenanlage + Kundenübersicht</v>
      </c>
      <c r="I2131" t="e">
        <f t="shared" si="101"/>
        <v>#VALUE!</v>
      </c>
      <c r="J2131" t="str">
        <f t="shared" si="101"/>
        <v/>
      </c>
      <c r="K2131" t="b" cm="1">
        <f t="array" ref="K2131">COUNT(FIND({0,1,2,3,4,5,6,7,8,9},J2131))&gt;0</f>
        <v>0</v>
      </c>
    </row>
    <row r="2132" spans="1:11" x14ac:dyDescent="0.3">
      <c r="A2132" s="1" t="s">
        <v>4571</v>
      </c>
      <c r="B2132" t="s">
        <v>928</v>
      </c>
      <c r="C2132" t="s">
        <v>4572</v>
      </c>
      <c r="D2132">
        <v>1</v>
      </c>
      <c r="E2132" t="s">
        <v>766</v>
      </c>
      <c r="F2132">
        <f>LEN(C2132)-LEN(SUBSTITUTE(C2132,"-",))</f>
        <v>1</v>
      </c>
      <c r="G2132">
        <f t="shared" si="99"/>
        <v>1</v>
      </c>
      <c r="H2132" t="str">
        <f t="shared" si="100"/>
        <v xml:space="preserve"> Auftragsanlage</v>
      </c>
      <c r="I2132" t="e">
        <f t="shared" si="101"/>
        <v>#VALUE!</v>
      </c>
      <c r="J2132" t="str">
        <f t="shared" si="101"/>
        <v/>
      </c>
      <c r="K2132" t="b" cm="1">
        <f t="array" ref="K2132">COUNT(FIND({0,1,2,3,4,5,6,7,8,9},J2132))&gt;0</f>
        <v>0</v>
      </c>
    </row>
    <row r="2133" spans="1:11" x14ac:dyDescent="0.3">
      <c r="A2133" s="1" t="s">
        <v>4573</v>
      </c>
      <c r="B2133" t="s">
        <v>928</v>
      </c>
      <c r="C2133" t="s">
        <v>4574</v>
      </c>
      <c r="D2133">
        <v>1</v>
      </c>
      <c r="E2133" t="s">
        <v>766</v>
      </c>
      <c r="F2133">
        <f>LEN(C2133)-LEN(SUBSTITUTE(C2133,"-",))</f>
        <v>1</v>
      </c>
      <c r="G2133">
        <f t="shared" si="99"/>
        <v>1</v>
      </c>
      <c r="H2133" t="str">
        <f t="shared" si="100"/>
        <v xml:space="preserve"> Auftragsanlage</v>
      </c>
      <c r="I2133" t="e">
        <f t="shared" si="101"/>
        <v>#VALUE!</v>
      </c>
      <c r="J2133" t="str">
        <f t="shared" si="101"/>
        <v/>
      </c>
      <c r="K2133" t="b" cm="1">
        <f t="array" ref="K2133">COUNT(FIND({0,1,2,3,4,5,6,7,8,9},J2133))&gt;0</f>
        <v>0</v>
      </c>
    </row>
    <row r="2134" spans="1:11" x14ac:dyDescent="0.3">
      <c r="A2134" s="1" t="s">
        <v>4575</v>
      </c>
      <c r="B2134" t="s">
        <v>928</v>
      </c>
      <c r="C2134" t="s">
        <v>4576</v>
      </c>
      <c r="D2134">
        <v>1</v>
      </c>
      <c r="E2134" t="s">
        <v>766</v>
      </c>
      <c r="F2134">
        <f>LEN(C2134)-LEN(SUBSTITUTE(C2134,"-",))</f>
        <v>1</v>
      </c>
      <c r="G2134">
        <f t="shared" si="99"/>
        <v>1</v>
      </c>
      <c r="H2134" t="str">
        <f t="shared" si="100"/>
        <v xml:space="preserve"> Umlagerung</v>
      </c>
      <c r="I2134" t="e">
        <f t="shared" si="101"/>
        <v>#VALUE!</v>
      </c>
      <c r="J2134" t="str">
        <f t="shared" si="101"/>
        <v/>
      </c>
      <c r="K2134" t="b" cm="1">
        <f t="array" ref="K2134">COUNT(FIND({0,1,2,3,4,5,6,7,8,9},J2134))&gt;0</f>
        <v>0</v>
      </c>
    </row>
    <row r="2135" spans="1:11" x14ac:dyDescent="0.3">
      <c r="A2135" s="1" t="s">
        <v>4577</v>
      </c>
      <c r="B2135" t="s">
        <v>928</v>
      </c>
      <c r="C2135" t="s">
        <v>4578</v>
      </c>
      <c r="D2135">
        <v>1</v>
      </c>
      <c r="E2135" t="s">
        <v>766</v>
      </c>
      <c r="F2135">
        <f>LEN(C2135)-LEN(SUBSTITUTE(C2135,"-",))</f>
        <v>0</v>
      </c>
      <c r="G2135">
        <f t="shared" si="99"/>
        <v>0</v>
      </c>
      <c r="H2135" t="e">
        <f t="shared" si="100"/>
        <v>#VALUE!</v>
      </c>
      <c r="I2135" t="e">
        <f t="shared" si="101"/>
        <v>#VALUE!</v>
      </c>
      <c r="J2135" t="e">
        <f t="shared" si="101"/>
        <v>#VALUE!</v>
      </c>
      <c r="K2135" t="b" cm="1">
        <f t="array" ref="K2135">COUNT(FIND({0,1,2,3,4,5,6,7,8,9},J2135))&gt;0</f>
        <v>0</v>
      </c>
    </row>
    <row r="2136" spans="1:11" x14ac:dyDescent="0.3">
      <c r="A2136" s="1" t="s">
        <v>4579</v>
      </c>
      <c r="B2136" t="s">
        <v>928</v>
      </c>
      <c r="C2136" t="s">
        <v>108</v>
      </c>
      <c r="D2136">
        <v>1</v>
      </c>
      <c r="E2136" t="s">
        <v>766</v>
      </c>
      <c r="F2136">
        <f>LEN(C2136)-LEN(SUBSTITUTE(C2136,"-",))</f>
        <v>0</v>
      </c>
      <c r="G2136">
        <f t="shared" si="99"/>
        <v>0</v>
      </c>
      <c r="H2136" t="e">
        <f t="shared" si="100"/>
        <v>#VALUE!</v>
      </c>
      <c r="I2136" t="e">
        <f t="shared" si="101"/>
        <v>#VALUE!</v>
      </c>
      <c r="J2136" t="e">
        <f t="shared" si="101"/>
        <v>#VALUE!</v>
      </c>
      <c r="K2136" t="b" cm="1">
        <f t="array" ref="K2136">COUNT(FIND({0,1,2,3,4,5,6,7,8,9},J2136))&gt;0</f>
        <v>0</v>
      </c>
    </row>
    <row r="2137" spans="1:11" x14ac:dyDescent="0.3">
      <c r="A2137" s="1" t="s">
        <v>4580</v>
      </c>
      <c r="B2137" t="s">
        <v>928</v>
      </c>
      <c r="C2137" t="s">
        <v>4581</v>
      </c>
      <c r="D2137">
        <v>1</v>
      </c>
      <c r="E2137" t="s">
        <v>766</v>
      </c>
      <c r="F2137">
        <f>LEN(C2137)-LEN(SUBSTITUTE(C2137,"-",))</f>
        <v>1</v>
      </c>
      <c r="G2137">
        <f t="shared" si="99"/>
        <v>1</v>
      </c>
      <c r="H2137" t="str">
        <f t="shared" si="100"/>
        <v>Kundenänderung</v>
      </c>
      <c r="I2137" t="e">
        <f t="shared" si="101"/>
        <v>#VALUE!</v>
      </c>
      <c r="J2137" t="e">
        <f t="shared" si="101"/>
        <v>#VALUE!</v>
      </c>
      <c r="K2137" t="b" cm="1">
        <f t="array" ref="K2137">COUNT(FIND({0,1,2,3,4,5,6,7,8,9},J2137))&gt;0</f>
        <v>0</v>
      </c>
    </row>
    <row r="2138" spans="1:11" x14ac:dyDescent="0.3">
      <c r="A2138" s="1" t="s">
        <v>4582</v>
      </c>
      <c r="B2138" t="s">
        <v>928</v>
      </c>
      <c r="C2138" t="s">
        <v>476</v>
      </c>
      <c r="D2138">
        <v>1</v>
      </c>
      <c r="E2138" t="s">
        <v>766</v>
      </c>
      <c r="F2138">
        <f>LEN(C2138)-LEN(SUBSTITUTE(C2138,"-",))</f>
        <v>0</v>
      </c>
      <c r="G2138">
        <f t="shared" si="99"/>
        <v>0</v>
      </c>
      <c r="H2138" t="e">
        <f t="shared" si="100"/>
        <v>#VALUE!</v>
      </c>
      <c r="I2138" t="e">
        <f t="shared" si="101"/>
        <v>#VALUE!</v>
      </c>
      <c r="J2138" t="e">
        <f t="shared" si="101"/>
        <v>#VALUE!</v>
      </c>
      <c r="K2138" t="b" cm="1">
        <f t="array" ref="K2138">COUNT(FIND({0,1,2,3,4,5,6,7,8,9},J2138))&gt;0</f>
        <v>0</v>
      </c>
    </row>
    <row r="2139" spans="1:11" x14ac:dyDescent="0.3">
      <c r="A2139" s="1" t="s">
        <v>4583</v>
      </c>
      <c r="B2139" t="s">
        <v>928</v>
      </c>
      <c r="C2139" t="s">
        <v>4584</v>
      </c>
      <c r="D2139">
        <v>1</v>
      </c>
      <c r="E2139" t="s">
        <v>766</v>
      </c>
      <c r="F2139">
        <f>LEN(C2139)-LEN(SUBSTITUTE(C2139,"-",))</f>
        <v>0</v>
      </c>
      <c r="G2139">
        <f t="shared" si="99"/>
        <v>0</v>
      </c>
      <c r="H2139" t="e">
        <f t="shared" si="100"/>
        <v>#VALUE!</v>
      </c>
      <c r="I2139" t="e">
        <f t="shared" si="101"/>
        <v>#VALUE!</v>
      </c>
      <c r="J2139" t="e">
        <f t="shared" si="101"/>
        <v>#VALUE!</v>
      </c>
      <c r="K2139" t="b" cm="1">
        <f t="array" ref="K2139">COUNT(FIND({0,1,2,3,4,5,6,7,8,9},J2139))&gt;0</f>
        <v>0</v>
      </c>
    </row>
    <row r="2140" spans="1:11" x14ac:dyDescent="0.3">
      <c r="A2140" s="1" t="s">
        <v>4585</v>
      </c>
      <c r="B2140" t="s">
        <v>928</v>
      </c>
      <c r="C2140" t="s">
        <v>477</v>
      </c>
      <c r="D2140">
        <v>1</v>
      </c>
      <c r="E2140" t="s">
        <v>766</v>
      </c>
      <c r="F2140">
        <f>LEN(C2140)-LEN(SUBSTITUTE(C2140,"-",))</f>
        <v>0</v>
      </c>
      <c r="G2140">
        <f t="shared" si="99"/>
        <v>0</v>
      </c>
      <c r="H2140" t="e">
        <f t="shared" si="100"/>
        <v>#VALUE!</v>
      </c>
      <c r="I2140" t="e">
        <f t="shared" si="101"/>
        <v>#VALUE!</v>
      </c>
      <c r="J2140" t="e">
        <f t="shared" si="101"/>
        <v>#VALUE!</v>
      </c>
      <c r="K2140" t="b" cm="1">
        <f t="array" ref="K2140">COUNT(FIND({0,1,2,3,4,5,6,7,8,9},J2140))&gt;0</f>
        <v>0</v>
      </c>
    </row>
    <row r="2141" spans="1:11" x14ac:dyDescent="0.3">
      <c r="A2141" s="1" t="s">
        <v>4586</v>
      </c>
      <c r="B2141" t="s">
        <v>928</v>
      </c>
      <c r="C2141" t="s">
        <v>478</v>
      </c>
      <c r="D2141">
        <v>1</v>
      </c>
      <c r="E2141" t="s">
        <v>766</v>
      </c>
      <c r="F2141">
        <f>LEN(C2141)-LEN(SUBSTITUTE(C2141,"-",))</f>
        <v>1</v>
      </c>
      <c r="G2141">
        <f t="shared" si="99"/>
        <v>1</v>
      </c>
      <c r="H2141" t="str">
        <f t="shared" si="100"/>
        <v>Kreditkartenredesign</v>
      </c>
      <c r="I2141" t="e">
        <f t="shared" si="101"/>
        <v>#VALUE!</v>
      </c>
      <c r="J2141" t="e">
        <f t="shared" si="101"/>
        <v>#VALUE!</v>
      </c>
      <c r="K2141" t="b" cm="1">
        <f t="array" ref="K2141">COUNT(FIND({0,1,2,3,4,5,6,7,8,9},J2141))&gt;0</f>
        <v>0</v>
      </c>
    </row>
    <row r="2142" spans="1:11" x14ac:dyDescent="0.3">
      <c r="A2142" s="1" t="s">
        <v>4587</v>
      </c>
      <c r="B2142" t="s">
        <v>928</v>
      </c>
      <c r="C2142" t="s">
        <v>4588</v>
      </c>
      <c r="D2142">
        <v>1</v>
      </c>
      <c r="E2142" t="s">
        <v>766</v>
      </c>
      <c r="F2142">
        <f>LEN(C2142)-LEN(SUBSTITUTE(C2142,"-",))</f>
        <v>0</v>
      </c>
      <c r="G2142">
        <f t="shared" si="99"/>
        <v>0</v>
      </c>
      <c r="H2142" t="e">
        <f t="shared" si="100"/>
        <v>#VALUE!</v>
      </c>
      <c r="I2142" t="e">
        <f t="shared" si="101"/>
        <v>#VALUE!</v>
      </c>
      <c r="J2142" t="e">
        <f t="shared" si="101"/>
        <v>#VALUE!</v>
      </c>
      <c r="K2142" t="b" cm="1">
        <f t="array" ref="K2142">COUNT(FIND({0,1,2,3,4,5,6,7,8,9},J2142))&gt;0</f>
        <v>0</v>
      </c>
    </row>
    <row r="2143" spans="1:11" x14ac:dyDescent="0.3">
      <c r="A2143" s="1" t="s">
        <v>4589</v>
      </c>
      <c r="B2143" t="s">
        <v>928</v>
      </c>
      <c r="C2143" t="s">
        <v>4590</v>
      </c>
      <c r="D2143">
        <v>1</v>
      </c>
      <c r="E2143" t="s">
        <v>766</v>
      </c>
      <c r="F2143">
        <f>LEN(C2143)-LEN(SUBSTITUTE(C2143,"-",))</f>
        <v>1</v>
      </c>
      <c r="G2143">
        <f t="shared" si="99"/>
        <v>1</v>
      </c>
      <c r="H2143" t="str">
        <f t="shared" si="100"/>
        <v>ID Nr mit BZSt</v>
      </c>
      <c r="I2143" t="e">
        <f t="shared" si="101"/>
        <v>#VALUE!</v>
      </c>
      <c r="J2143" t="str">
        <f t="shared" si="101"/>
        <v>ID</v>
      </c>
      <c r="K2143" t="b" cm="1">
        <f t="array" ref="K2143">COUNT(FIND({0,1,2,3,4,5,6,7,8,9},J2143))&gt;0</f>
        <v>0</v>
      </c>
    </row>
    <row r="2144" spans="1:11" x14ac:dyDescent="0.3">
      <c r="A2144" s="1" t="s">
        <v>4591</v>
      </c>
      <c r="B2144" t="s">
        <v>928</v>
      </c>
      <c r="C2144" t="s">
        <v>4592</v>
      </c>
      <c r="D2144">
        <v>1</v>
      </c>
      <c r="E2144" t="s">
        <v>766</v>
      </c>
      <c r="F2144">
        <f>LEN(C2144)-LEN(SUBSTITUTE(C2144,"-",))</f>
        <v>0</v>
      </c>
      <c r="G2144">
        <f t="shared" si="99"/>
        <v>0</v>
      </c>
      <c r="H2144" t="e">
        <f t="shared" si="100"/>
        <v>#VALUE!</v>
      </c>
      <c r="I2144" t="e">
        <f t="shared" si="101"/>
        <v>#VALUE!</v>
      </c>
      <c r="J2144" t="e">
        <f t="shared" si="101"/>
        <v>#VALUE!</v>
      </c>
      <c r="K2144" t="b" cm="1">
        <f t="array" ref="K2144">COUNT(FIND({0,1,2,3,4,5,6,7,8,9},J2144))&gt;0</f>
        <v>0</v>
      </c>
    </row>
    <row r="2145" spans="1:11" x14ac:dyDescent="0.3">
      <c r="A2145" s="1" t="s">
        <v>4593</v>
      </c>
      <c r="B2145" t="s">
        <v>928</v>
      </c>
      <c r="C2145" t="s">
        <v>4594</v>
      </c>
      <c r="D2145">
        <v>1</v>
      </c>
      <c r="E2145" t="s">
        <v>766</v>
      </c>
      <c r="F2145">
        <f>LEN(C2145)-LEN(SUBSTITUTE(C2145,"-",))</f>
        <v>0</v>
      </c>
      <c r="G2145">
        <f t="shared" si="99"/>
        <v>0</v>
      </c>
      <c r="H2145" t="e">
        <f t="shared" si="100"/>
        <v>#VALUE!</v>
      </c>
      <c r="I2145" t="e">
        <f t="shared" si="101"/>
        <v>#VALUE!</v>
      </c>
      <c r="J2145" t="e">
        <f t="shared" si="101"/>
        <v>#VALUE!</v>
      </c>
      <c r="K2145" t="b" cm="1">
        <f t="array" ref="K2145">COUNT(FIND({0,1,2,3,4,5,6,7,8,9},J2145))&gt;0</f>
        <v>0</v>
      </c>
    </row>
    <row r="2146" spans="1:11" x14ac:dyDescent="0.3">
      <c r="A2146" s="1" t="s">
        <v>4595</v>
      </c>
      <c r="B2146" t="s">
        <v>928</v>
      </c>
      <c r="C2146" t="s">
        <v>4596</v>
      </c>
      <c r="D2146">
        <v>1</v>
      </c>
      <c r="E2146" t="s">
        <v>766</v>
      </c>
      <c r="F2146">
        <f>LEN(C2146)-LEN(SUBSTITUTE(C2146,"-",))</f>
        <v>1</v>
      </c>
      <c r="G2146">
        <f t="shared" si="99"/>
        <v>1</v>
      </c>
      <c r="H2146" t="str">
        <f t="shared" si="100"/>
        <v>Versandkostenfrei bestelle</v>
      </c>
      <c r="I2146" t="e">
        <f t="shared" si="101"/>
        <v>#VALUE!</v>
      </c>
      <c r="J2146" t="str">
        <f t="shared" si="101"/>
        <v>Versandkostenfrei</v>
      </c>
      <c r="K2146" t="b" cm="1">
        <f t="array" ref="K2146">COUNT(FIND({0,1,2,3,4,5,6,7,8,9},J2146))&gt;0</f>
        <v>0</v>
      </c>
    </row>
    <row r="2147" spans="1:11" x14ac:dyDescent="0.3">
      <c r="A2147" s="1" t="s">
        <v>4597</v>
      </c>
      <c r="B2147" t="s">
        <v>928</v>
      </c>
      <c r="C2147" t="s">
        <v>4598</v>
      </c>
      <c r="D2147">
        <v>1</v>
      </c>
      <c r="E2147" t="s">
        <v>766</v>
      </c>
      <c r="F2147">
        <f>LEN(C2147)-LEN(SUBSTITUTE(C2147,"-",))</f>
        <v>0</v>
      </c>
      <c r="G2147">
        <f t="shared" si="99"/>
        <v>0</v>
      </c>
      <c r="H2147" t="e">
        <f t="shared" si="100"/>
        <v>#VALUE!</v>
      </c>
      <c r="I2147" t="e">
        <f t="shared" si="101"/>
        <v>#VALUE!</v>
      </c>
      <c r="J2147" t="e">
        <f t="shared" si="101"/>
        <v>#VALUE!</v>
      </c>
      <c r="K2147" t="b" cm="1">
        <f t="array" ref="K2147">COUNT(FIND({0,1,2,3,4,5,6,7,8,9},J2147))&gt;0</f>
        <v>0</v>
      </c>
    </row>
    <row r="2148" spans="1:11" x14ac:dyDescent="0.3">
      <c r="A2148" s="1" t="s">
        <v>4599</v>
      </c>
      <c r="B2148" t="s">
        <v>928</v>
      </c>
      <c r="C2148" t="s">
        <v>4600</v>
      </c>
      <c r="D2148">
        <v>1</v>
      </c>
      <c r="E2148" t="s">
        <v>766</v>
      </c>
      <c r="F2148">
        <f>LEN(C2148)-LEN(SUBSTITUTE(C2148,"-",))</f>
        <v>1</v>
      </c>
      <c r="G2148">
        <f t="shared" si="99"/>
        <v>1</v>
      </c>
      <c r="H2148" t="str">
        <f t="shared" si="100"/>
        <v>Otto Retourenlabeln in KB erzeugen</v>
      </c>
      <c r="I2148" t="e">
        <f t="shared" si="101"/>
        <v>#VALUE!</v>
      </c>
      <c r="J2148" t="str">
        <f t="shared" si="101"/>
        <v>Otto</v>
      </c>
      <c r="K2148" t="b" cm="1">
        <f t="array" ref="K2148">COUNT(FIND({0,1,2,3,4,5,6,7,8,9},J2148))&gt;0</f>
        <v>0</v>
      </c>
    </row>
    <row r="2149" spans="1:11" x14ac:dyDescent="0.3">
      <c r="A2149" s="1" t="s">
        <v>4601</v>
      </c>
      <c r="B2149" t="s">
        <v>928</v>
      </c>
      <c r="C2149" t="s">
        <v>479</v>
      </c>
      <c r="D2149">
        <v>1</v>
      </c>
      <c r="E2149" t="s">
        <v>766</v>
      </c>
      <c r="F2149">
        <f>LEN(C2149)-LEN(SUBSTITUTE(C2149,"-",))</f>
        <v>0</v>
      </c>
      <c r="G2149">
        <f t="shared" si="99"/>
        <v>0</v>
      </c>
      <c r="H2149" t="e">
        <f t="shared" si="100"/>
        <v>#VALUE!</v>
      </c>
      <c r="I2149" t="e">
        <f t="shared" si="101"/>
        <v>#VALUE!</v>
      </c>
      <c r="J2149" t="e">
        <f t="shared" si="101"/>
        <v>#VALUE!</v>
      </c>
      <c r="K2149" t="b" cm="1">
        <f t="array" ref="K2149">COUNT(FIND({0,1,2,3,4,5,6,7,8,9},J2149))&gt;0</f>
        <v>0</v>
      </c>
    </row>
    <row r="2150" spans="1:11" x14ac:dyDescent="0.3">
      <c r="A2150" s="1" t="s">
        <v>4602</v>
      </c>
      <c r="B2150" t="s">
        <v>928</v>
      </c>
      <c r="C2150" t="s">
        <v>4603</v>
      </c>
      <c r="D2150">
        <v>1</v>
      </c>
      <c r="E2150" t="s">
        <v>766</v>
      </c>
      <c r="F2150">
        <f>LEN(C2150)-LEN(SUBSTITUTE(C2150,"-",))</f>
        <v>0</v>
      </c>
      <c r="G2150">
        <f t="shared" si="99"/>
        <v>0</v>
      </c>
      <c r="H2150" t="e">
        <f t="shared" si="100"/>
        <v>#VALUE!</v>
      </c>
      <c r="I2150" t="e">
        <f t="shared" si="101"/>
        <v>#VALUE!</v>
      </c>
      <c r="J2150" t="e">
        <f t="shared" si="101"/>
        <v>#VALUE!</v>
      </c>
      <c r="K2150" t="b" cm="1">
        <f t="array" ref="K2150">COUNT(FIND({0,1,2,3,4,5,6,7,8,9},J2150))&gt;0</f>
        <v>0</v>
      </c>
    </row>
    <row r="2151" spans="1:11" x14ac:dyDescent="0.3">
      <c r="A2151" s="1" t="s">
        <v>4604</v>
      </c>
      <c r="B2151" t="s">
        <v>928</v>
      </c>
      <c r="C2151" t="s">
        <v>4605</v>
      </c>
      <c r="D2151">
        <v>1</v>
      </c>
      <c r="E2151" t="s">
        <v>766</v>
      </c>
      <c r="F2151">
        <f>LEN(C2151)-LEN(SUBSTITUTE(C2151,"-",))</f>
        <v>1</v>
      </c>
      <c r="G2151">
        <f t="shared" si="99"/>
        <v>1</v>
      </c>
      <c r="H2151" t="str">
        <f t="shared" si="100"/>
        <v>EHS</v>
      </c>
      <c r="I2151" t="e">
        <f t="shared" si="101"/>
        <v>#VALUE!</v>
      </c>
      <c r="J2151" t="e">
        <f t="shared" si="101"/>
        <v>#VALUE!</v>
      </c>
      <c r="K2151" t="b" cm="1">
        <f t="array" ref="K2151">COUNT(FIND({0,1,2,3,4,5,6,7,8,9},J2151))&gt;0</f>
        <v>0</v>
      </c>
    </row>
    <row r="2152" spans="1:11" x14ac:dyDescent="0.3">
      <c r="A2152" s="1" t="s">
        <v>4606</v>
      </c>
      <c r="B2152" t="s">
        <v>928</v>
      </c>
      <c r="C2152" t="s">
        <v>116</v>
      </c>
      <c r="D2152">
        <v>1</v>
      </c>
      <c r="E2152" t="s">
        <v>766</v>
      </c>
      <c r="F2152">
        <f>LEN(C2152)-LEN(SUBSTITUTE(C2152,"-",))</f>
        <v>0</v>
      </c>
      <c r="G2152">
        <f t="shared" si="99"/>
        <v>0</v>
      </c>
      <c r="H2152" t="e">
        <f t="shared" si="100"/>
        <v>#VALUE!</v>
      </c>
      <c r="I2152" t="e">
        <f t="shared" si="101"/>
        <v>#VALUE!</v>
      </c>
      <c r="J2152" t="e">
        <f t="shared" si="101"/>
        <v>#VALUE!</v>
      </c>
      <c r="K2152" t="b" cm="1">
        <f t="array" ref="K2152">COUNT(FIND({0,1,2,3,4,5,6,7,8,9},J2152))&gt;0</f>
        <v>0</v>
      </c>
    </row>
    <row r="2153" spans="1:11" x14ac:dyDescent="0.3">
      <c r="A2153" s="1" t="s">
        <v>4607</v>
      </c>
      <c r="B2153" t="s">
        <v>928</v>
      </c>
      <c r="C2153" t="s">
        <v>481</v>
      </c>
      <c r="D2153">
        <v>1</v>
      </c>
      <c r="E2153" t="s">
        <v>766</v>
      </c>
      <c r="F2153">
        <f>LEN(C2153)-LEN(SUBSTITUTE(C2153,"-",))</f>
        <v>0</v>
      </c>
      <c r="G2153">
        <f t="shared" si="99"/>
        <v>0</v>
      </c>
      <c r="H2153" t="e">
        <f t="shared" si="100"/>
        <v>#VALUE!</v>
      </c>
      <c r="I2153" t="e">
        <f t="shared" si="101"/>
        <v>#VALUE!</v>
      </c>
      <c r="J2153" t="e">
        <f t="shared" si="101"/>
        <v>#VALUE!</v>
      </c>
      <c r="K2153" t="b" cm="1">
        <f t="array" ref="K2153">COUNT(FIND({0,1,2,3,4,5,6,7,8,9},J2153))&gt;0</f>
        <v>0</v>
      </c>
    </row>
    <row r="2154" spans="1:11" x14ac:dyDescent="0.3">
      <c r="A2154" s="1" t="s">
        <v>4608</v>
      </c>
      <c r="B2154" t="s">
        <v>928</v>
      </c>
      <c r="C2154" t="s">
        <v>4609</v>
      </c>
      <c r="D2154">
        <v>1</v>
      </c>
      <c r="E2154" t="s">
        <v>766</v>
      </c>
      <c r="F2154">
        <f>LEN(C2154)-LEN(SUBSTITUTE(C2154,"-",))</f>
        <v>0</v>
      </c>
      <c r="G2154">
        <f t="shared" si="99"/>
        <v>0</v>
      </c>
      <c r="H2154" t="e">
        <f t="shared" si="100"/>
        <v>#VALUE!</v>
      </c>
      <c r="I2154" t="e">
        <f t="shared" si="101"/>
        <v>#VALUE!</v>
      </c>
      <c r="J2154" t="e">
        <f t="shared" si="101"/>
        <v>#VALUE!</v>
      </c>
      <c r="K2154" t="b" cm="1">
        <f t="array" ref="K2154">COUNT(FIND({0,1,2,3,4,5,6,7,8,9},J2154))&gt;0</f>
        <v>0</v>
      </c>
    </row>
    <row r="2155" spans="1:11" x14ac:dyDescent="0.3">
      <c r="A2155" s="1" t="s">
        <v>4610</v>
      </c>
      <c r="B2155" t="s">
        <v>928</v>
      </c>
      <c r="C2155" t="s">
        <v>482</v>
      </c>
      <c r="D2155">
        <v>1</v>
      </c>
      <c r="E2155" t="s">
        <v>766</v>
      </c>
      <c r="F2155">
        <f>LEN(C2155)-LEN(SUBSTITUTE(C2155,"-",))</f>
        <v>0</v>
      </c>
      <c r="G2155">
        <f t="shared" si="99"/>
        <v>0</v>
      </c>
      <c r="H2155" t="e">
        <f t="shared" si="100"/>
        <v>#VALUE!</v>
      </c>
      <c r="I2155" t="e">
        <f t="shared" si="101"/>
        <v>#VALUE!</v>
      </c>
      <c r="J2155" t="e">
        <f t="shared" si="101"/>
        <v>#VALUE!</v>
      </c>
      <c r="K2155" t="b" cm="1">
        <f t="array" ref="K2155">COUNT(FIND({0,1,2,3,4,5,6,7,8,9},J2155))&gt;0</f>
        <v>0</v>
      </c>
    </row>
    <row r="2156" spans="1:11" x14ac:dyDescent="0.3">
      <c r="A2156" s="1" t="s">
        <v>4611</v>
      </c>
      <c r="B2156" t="s">
        <v>928</v>
      </c>
      <c r="C2156" t="s">
        <v>4612</v>
      </c>
      <c r="D2156">
        <v>1</v>
      </c>
      <c r="E2156" t="s">
        <v>766</v>
      </c>
      <c r="F2156">
        <f>LEN(C2156)-LEN(SUBSTITUTE(C2156,"-",))</f>
        <v>1</v>
      </c>
      <c r="G2156">
        <f t="shared" si="99"/>
        <v>1</v>
      </c>
      <c r="H2156" t="str">
        <f t="shared" si="100"/>
        <v>Sammelprojekt Zahlungsdienstleister</v>
      </c>
      <c r="I2156" t="e">
        <f t="shared" si="101"/>
        <v>#VALUE!</v>
      </c>
      <c r="J2156" t="str">
        <f t="shared" si="101"/>
        <v>Sammelprojekt</v>
      </c>
      <c r="K2156" t="b" cm="1">
        <f t="array" ref="K2156">COUNT(FIND({0,1,2,3,4,5,6,7,8,9},J2156))&gt;0</f>
        <v>0</v>
      </c>
    </row>
    <row r="2157" spans="1:11" x14ac:dyDescent="0.3">
      <c r="A2157" s="1" t="s">
        <v>4613</v>
      </c>
      <c r="B2157" t="s">
        <v>928</v>
      </c>
      <c r="C2157" t="s">
        <v>4614</v>
      </c>
      <c r="D2157">
        <v>1</v>
      </c>
      <c r="E2157" t="s">
        <v>766</v>
      </c>
      <c r="F2157">
        <f>LEN(C2157)-LEN(SUBSTITUTE(C2157,"-",))</f>
        <v>0</v>
      </c>
      <c r="G2157">
        <f t="shared" si="99"/>
        <v>0</v>
      </c>
      <c r="H2157" t="e">
        <f t="shared" si="100"/>
        <v>#VALUE!</v>
      </c>
      <c r="I2157" t="e">
        <f t="shared" si="101"/>
        <v>#VALUE!</v>
      </c>
      <c r="J2157" t="e">
        <f t="shared" si="101"/>
        <v>#VALUE!</v>
      </c>
      <c r="K2157" t="b" cm="1">
        <f t="array" ref="K2157">COUNT(FIND({0,1,2,3,4,5,6,7,8,9},J2157))&gt;0</f>
        <v>0</v>
      </c>
    </row>
    <row r="2158" spans="1:11" x14ac:dyDescent="0.3">
      <c r="A2158" s="1" t="s">
        <v>4615</v>
      </c>
      <c r="B2158" t="s">
        <v>928</v>
      </c>
      <c r="C2158" t="s">
        <v>483</v>
      </c>
      <c r="D2158">
        <v>1</v>
      </c>
      <c r="E2158" t="s">
        <v>766</v>
      </c>
      <c r="F2158">
        <f>LEN(C2158)-LEN(SUBSTITUTE(C2158,"-",))</f>
        <v>0</v>
      </c>
      <c r="G2158">
        <f t="shared" si="99"/>
        <v>0</v>
      </c>
      <c r="H2158" t="e">
        <f t="shared" si="100"/>
        <v>#VALUE!</v>
      </c>
      <c r="I2158" t="e">
        <f t="shared" si="101"/>
        <v>#VALUE!</v>
      </c>
      <c r="J2158" t="e">
        <f t="shared" si="101"/>
        <v>#VALUE!</v>
      </c>
      <c r="K2158" t="b" cm="1">
        <f t="array" ref="K2158">COUNT(FIND({0,1,2,3,4,5,6,7,8,9},J2158))&gt;0</f>
        <v>0</v>
      </c>
    </row>
    <row r="2159" spans="1:11" x14ac:dyDescent="0.3">
      <c r="A2159" s="1" t="s">
        <v>4616</v>
      </c>
      <c r="B2159" t="s">
        <v>928</v>
      </c>
      <c r="C2159" t="s">
        <v>4617</v>
      </c>
      <c r="D2159">
        <v>1</v>
      </c>
      <c r="E2159" t="s">
        <v>766</v>
      </c>
      <c r="F2159">
        <f>LEN(C2159)-LEN(SUBSTITUTE(C2159,"-",))</f>
        <v>0</v>
      </c>
      <c r="G2159">
        <f t="shared" si="99"/>
        <v>0</v>
      </c>
      <c r="H2159" t="e">
        <f t="shared" si="100"/>
        <v>#VALUE!</v>
      </c>
      <c r="I2159" t="e">
        <f t="shared" si="101"/>
        <v>#VALUE!</v>
      </c>
      <c r="J2159" t="e">
        <f t="shared" si="101"/>
        <v>#VALUE!</v>
      </c>
      <c r="K2159" t="b" cm="1">
        <f t="array" ref="K2159">COUNT(FIND({0,1,2,3,4,5,6,7,8,9},J2159))&gt;0</f>
        <v>0</v>
      </c>
    </row>
    <row r="2160" spans="1:11" x14ac:dyDescent="0.3">
      <c r="A2160" s="1" t="s">
        <v>4618</v>
      </c>
      <c r="B2160" t="s">
        <v>928</v>
      </c>
      <c r="C2160" t="s">
        <v>4619</v>
      </c>
      <c r="D2160">
        <v>1</v>
      </c>
      <c r="E2160" t="s">
        <v>766</v>
      </c>
      <c r="F2160">
        <f>LEN(C2160)-LEN(SUBSTITUTE(C2160,"-",))</f>
        <v>0</v>
      </c>
      <c r="G2160">
        <f t="shared" si="99"/>
        <v>0</v>
      </c>
      <c r="H2160" t="e">
        <f t="shared" si="100"/>
        <v>#VALUE!</v>
      </c>
      <c r="I2160" t="e">
        <f t="shared" si="101"/>
        <v>#VALUE!</v>
      </c>
      <c r="J2160" t="e">
        <f t="shared" si="101"/>
        <v>#VALUE!</v>
      </c>
      <c r="K2160" t="b" cm="1">
        <f t="array" ref="K2160">COUNT(FIND({0,1,2,3,4,5,6,7,8,9},J2160))&gt;0</f>
        <v>0</v>
      </c>
    </row>
    <row r="2161" spans="1:11" x14ac:dyDescent="0.3">
      <c r="A2161" s="1" t="s">
        <v>4620</v>
      </c>
      <c r="B2161" t="s">
        <v>928</v>
      </c>
      <c r="C2161" t="s">
        <v>4621</v>
      </c>
      <c r="D2161">
        <v>1</v>
      </c>
      <c r="E2161" t="s">
        <v>766</v>
      </c>
      <c r="F2161">
        <f>LEN(C2161)-LEN(SUBSTITUTE(C2161,"-",))</f>
        <v>1</v>
      </c>
      <c r="G2161">
        <f t="shared" si="99"/>
        <v>1</v>
      </c>
      <c r="H2161" t="str">
        <f t="shared" si="100"/>
        <v>Integration</v>
      </c>
      <c r="I2161" t="e">
        <f t="shared" si="101"/>
        <v>#VALUE!</v>
      </c>
      <c r="J2161" t="e">
        <f t="shared" si="101"/>
        <v>#VALUE!</v>
      </c>
      <c r="K2161" t="b" cm="1">
        <f t="array" ref="K2161">COUNT(FIND({0,1,2,3,4,5,6,7,8,9},J2161))&gt;0</f>
        <v>0</v>
      </c>
    </row>
    <row r="2162" spans="1:11" x14ac:dyDescent="0.3">
      <c r="A2162" s="1" t="s">
        <v>4622</v>
      </c>
      <c r="B2162" t="s">
        <v>928</v>
      </c>
      <c r="C2162" t="s">
        <v>4623</v>
      </c>
      <c r="D2162">
        <v>1</v>
      </c>
      <c r="E2162" t="s">
        <v>766</v>
      </c>
      <c r="F2162">
        <f>LEN(C2162)-LEN(SUBSTITUTE(C2162,"-",))</f>
        <v>0</v>
      </c>
      <c r="G2162">
        <f t="shared" si="99"/>
        <v>0</v>
      </c>
      <c r="H2162" t="e">
        <f t="shared" si="100"/>
        <v>#VALUE!</v>
      </c>
      <c r="I2162" t="e">
        <f t="shared" si="101"/>
        <v>#VALUE!</v>
      </c>
      <c r="J2162" t="e">
        <f t="shared" si="101"/>
        <v>#VALUE!</v>
      </c>
      <c r="K2162" t="b" cm="1">
        <f t="array" ref="K2162">COUNT(FIND({0,1,2,3,4,5,6,7,8,9},J2162))&gt;0</f>
        <v>0</v>
      </c>
    </row>
    <row r="2163" spans="1:11" x14ac:dyDescent="0.3">
      <c r="A2163" s="1" t="s">
        <v>4624</v>
      </c>
      <c r="B2163" t="s">
        <v>928</v>
      </c>
      <c r="C2163" t="s">
        <v>4625</v>
      </c>
      <c r="D2163">
        <v>1</v>
      </c>
      <c r="E2163" t="s">
        <v>766</v>
      </c>
      <c r="F2163">
        <f>LEN(C2163)-LEN(SUBSTITUTE(C2163,"-",))</f>
        <v>0</v>
      </c>
      <c r="G2163">
        <f t="shared" si="99"/>
        <v>0</v>
      </c>
      <c r="H2163" t="e">
        <f t="shared" si="100"/>
        <v>#VALUE!</v>
      </c>
      <c r="I2163" t="e">
        <f t="shared" si="101"/>
        <v>#VALUE!</v>
      </c>
      <c r="J2163" t="e">
        <f t="shared" si="101"/>
        <v>#VALUE!</v>
      </c>
      <c r="K2163" t="b" cm="1">
        <f t="array" ref="K2163">COUNT(FIND({0,1,2,3,4,5,6,7,8,9},J2163))&gt;0</f>
        <v>0</v>
      </c>
    </row>
    <row r="2164" spans="1:11" x14ac:dyDescent="0.3">
      <c r="A2164" s="1" t="s">
        <v>4626</v>
      </c>
      <c r="B2164" t="s">
        <v>928</v>
      </c>
      <c r="C2164" t="s">
        <v>4627</v>
      </c>
      <c r="D2164">
        <v>1</v>
      </c>
      <c r="E2164" t="s">
        <v>766</v>
      </c>
      <c r="F2164">
        <f>LEN(C2164)-LEN(SUBSTITUTE(C2164,"-",))</f>
        <v>0</v>
      </c>
      <c r="G2164">
        <f t="shared" si="99"/>
        <v>0</v>
      </c>
      <c r="H2164" t="e">
        <f t="shared" si="100"/>
        <v>#VALUE!</v>
      </c>
      <c r="I2164" t="e">
        <f t="shared" si="101"/>
        <v>#VALUE!</v>
      </c>
      <c r="J2164" t="e">
        <f t="shared" si="101"/>
        <v>#VALUE!</v>
      </c>
      <c r="K2164" t="b" cm="1">
        <f t="array" ref="K2164">COUNT(FIND({0,1,2,3,4,5,6,7,8,9},J2164))&gt;0</f>
        <v>0</v>
      </c>
    </row>
    <row r="2165" spans="1:11" x14ac:dyDescent="0.3">
      <c r="A2165" s="1" t="s">
        <v>4628</v>
      </c>
      <c r="B2165" t="s">
        <v>928</v>
      </c>
      <c r="C2165" t="s">
        <v>4629</v>
      </c>
      <c r="D2165">
        <v>1</v>
      </c>
      <c r="E2165" t="s">
        <v>766</v>
      </c>
      <c r="F2165">
        <f>LEN(C2165)-LEN(SUBSTITUTE(C2165,"-",))</f>
        <v>1</v>
      </c>
      <c r="G2165">
        <f t="shared" si="99"/>
        <v>1</v>
      </c>
      <c r="H2165" t="str">
        <f t="shared" si="100"/>
        <v>RatePAY bei telefonischer Annahme</v>
      </c>
      <c r="I2165" t="e">
        <f t="shared" si="101"/>
        <v>#VALUE!</v>
      </c>
      <c r="J2165" t="str">
        <f t="shared" si="101"/>
        <v>RatePAY</v>
      </c>
      <c r="K2165" t="b" cm="1">
        <f t="array" ref="K2165">COUNT(FIND({0,1,2,3,4,5,6,7,8,9},J2165))&gt;0</f>
        <v>0</v>
      </c>
    </row>
    <row r="2166" spans="1:11" x14ac:dyDescent="0.3">
      <c r="A2166" s="1" t="s">
        <v>4630</v>
      </c>
      <c r="B2166" t="s">
        <v>928</v>
      </c>
      <c r="C2166" t="s">
        <v>4631</v>
      </c>
      <c r="D2166">
        <v>1</v>
      </c>
      <c r="E2166" t="s">
        <v>766</v>
      </c>
      <c r="F2166">
        <f>LEN(C2166)-LEN(SUBSTITUTE(C2166,"-",))</f>
        <v>1</v>
      </c>
      <c r="G2166">
        <f t="shared" si="99"/>
        <v>1</v>
      </c>
      <c r="H2166" t="str">
        <f t="shared" si="100"/>
        <v xml:space="preserve"> Jungjägeranlage</v>
      </c>
      <c r="I2166" t="e">
        <f t="shared" si="101"/>
        <v>#VALUE!</v>
      </c>
      <c r="J2166" t="str">
        <f t="shared" si="101"/>
        <v/>
      </c>
      <c r="K2166" t="b" cm="1">
        <f t="array" ref="K2166">COUNT(FIND({0,1,2,3,4,5,6,7,8,9},J2166))&gt;0</f>
        <v>0</v>
      </c>
    </row>
    <row r="2167" spans="1:11" x14ac:dyDescent="0.3">
      <c r="A2167" s="1" t="s">
        <v>4632</v>
      </c>
      <c r="B2167" t="s">
        <v>928</v>
      </c>
      <c r="C2167" t="s">
        <v>4633</v>
      </c>
      <c r="D2167">
        <v>1</v>
      </c>
      <c r="E2167" t="s">
        <v>766</v>
      </c>
      <c r="F2167">
        <f>LEN(C2167)-LEN(SUBSTITUTE(C2167,"-",))</f>
        <v>1</v>
      </c>
      <c r="G2167">
        <f t="shared" si="99"/>
        <v>1</v>
      </c>
      <c r="H2167" t="str">
        <f t="shared" si="100"/>
        <v>Anreicherung der Daten aus Shop</v>
      </c>
      <c r="I2167" t="e">
        <f t="shared" si="101"/>
        <v>#VALUE!</v>
      </c>
      <c r="J2167" t="str">
        <f t="shared" si="101"/>
        <v>Anreicherung</v>
      </c>
      <c r="K2167" t="b" cm="1">
        <f t="array" ref="K2167">COUNT(FIND({0,1,2,3,4,5,6,7,8,9},J2167))&gt;0</f>
        <v>0</v>
      </c>
    </row>
    <row r="2168" spans="1:11" x14ac:dyDescent="0.3">
      <c r="A2168" s="1" t="s">
        <v>4634</v>
      </c>
      <c r="B2168" t="s">
        <v>928</v>
      </c>
      <c r="C2168" t="s">
        <v>4635</v>
      </c>
      <c r="D2168">
        <v>1</v>
      </c>
      <c r="E2168" t="s">
        <v>766</v>
      </c>
      <c r="F2168">
        <f>LEN(C2168)-LEN(SUBSTITUTE(C2168,"-",))</f>
        <v>1</v>
      </c>
      <c r="G2168">
        <f t="shared" si="99"/>
        <v>1</v>
      </c>
      <c r="H2168" t="str">
        <f t="shared" si="100"/>
        <v>Amazon Rechnungsupload</v>
      </c>
      <c r="I2168" t="e">
        <f t="shared" si="101"/>
        <v>#VALUE!</v>
      </c>
      <c r="J2168" t="str">
        <f t="shared" si="101"/>
        <v>Amazon</v>
      </c>
      <c r="K2168" t="b" cm="1">
        <f t="array" ref="K2168">COUNT(FIND({0,1,2,3,4,5,6,7,8,9},J2168))&gt;0</f>
        <v>0</v>
      </c>
    </row>
    <row r="2169" spans="1:11" x14ac:dyDescent="0.3">
      <c r="A2169" s="1" t="s">
        <v>4636</v>
      </c>
      <c r="B2169" t="s">
        <v>928</v>
      </c>
      <c r="C2169" t="s">
        <v>4637</v>
      </c>
      <c r="D2169">
        <v>1</v>
      </c>
      <c r="E2169" t="s">
        <v>766</v>
      </c>
      <c r="F2169">
        <f>LEN(C2169)-LEN(SUBSTITUTE(C2169,"-",))</f>
        <v>2</v>
      </c>
      <c r="G2169">
        <f t="shared" si="99"/>
        <v>2</v>
      </c>
      <c r="H2169" t="str">
        <f t="shared" si="100"/>
        <v xml:space="preserve"> App zur Filialreservierung</v>
      </c>
      <c r="I2169" t="e">
        <f t="shared" si="101"/>
        <v>#VALUE!</v>
      </c>
      <c r="J2169" t="str">
        <f t="shared" si="101"/>
        <v/>
      </c>
      <c r="K2169" t="b" cm="1">
        <f t="array" ref="K2169">COUNT(FIND({0,1,2,3,4,5,6,7,8,9},J2169))&gt;0</f>
        <v>0</v>
      </c>
    </row>
    <row r="2170" spans="1:11" x14ac:dyDescent="0.3">
      <c r="A2170" s="1" t="s">
        <v>4638</v>
      </c>
      <c r="B2170" t="s">
        <v>928</v>
      </c>
      <c r="C2170" t="s">
        <v>4639</v>
      </c>
      <c r="D2170">
        <v>1</v>
      </c>
      <c r="E2170" t="s">
        <v>766</v>
      </c>
      <c r="F2170">
        <f>LEN(C2170)-LEN(SUBSTITUTE(C2170,"-",))</f>
        <v>1</v>
      </c>
      <c r="G2170">
        <f t="shared" si="99"/>
        <v>1</v>
      </c>
      <c r="H2170" t="str">
        <f t="shared" si="100"/>
        <v xml:space="preserve"> App zur Filialvreservierung</v>
      </c>
      <c r="I2170" t="e">
        <f t="shared" si="101"/>
        <v>#VALUE!</v>
      </c>
      <c r="J2170" t="str">
        <f t="shared" si="101"/>
        <v/>
      </c>
      <c r="K2170" t="b" cm="1">
        <f t="array" ref="K2170">COUNT(FIND({0,1,2,3,4,5,6,7,8,9},J2170))&gt;0</f>
        <v>0</v>
      </c>
    </row>
    <row r="2171" spans="1:11" x14ac:dyDescent="0.3">
      <c r="A2171" s="1" t="s">
        <v>4640</v>
      </c>
      <c r="B2171" t="s">
        <v>928</v>
      </c>
      <c r="C2171" t="s">
        <v>4641</v>
      </c>
      <c r="D2171">
        <v>1</v>
      </c>
      <c r="E2171" t="s">
        <v>766</v>
      </c>
      <c r="F2171">
        <f>LEN(C2171)-LEN(SUBSTITUTE(C2171,"-",))</f>
        <v>0</v>
      </c>
      <c r="G2171">
        <f t="shared" si="99"/>
        <v>0</v>
      </c>
      <c r="H2171" t="e">
        <f t="shared" si="100"/>
        <v>#VALUE!</v>
      </c>
      <c r="I2171" t="e">
        <f t="shared" si="101"/>
        <v>#VALUE!</v>
      </c>
      <c r="J2171" t="e">
        <f t="shared" si="101"/>
        <v>#VALUE!</v>
      </c>
      <c r="K2171" t="b" cm="1">
        <f t="array" ref="K2171">COUNT(FIND({0,1,2,3,4,5,6,7,8,9},J2171))&gt;0</f>
        <v>0</v>
      </c>
    </row>
    <row r="2172" spans="1:11" x14ac:dyDescent="0.3">
      <c r="A2172" s="1" t="s">
        <v>4642</v>
      </c>
      <c r="B2172" t="s">
        <v>928</v>
      </c>
      <c r="C2172" t="s">
        <v>4643</v>
      </c>
      <c r="D2172">
        <v>1</v>
      </c>
      <c r="E2172" t="s">
        <v>766</v>
      </c>
      <c r="F2172">
        <f>LEN(C2172)-LEN(SUBSTITUTE(C2172,"-",))</f>
        <v>0</v>
      </c>
      <c r="G2172">
        <f t="shared" si="99"/>
        <v>0</v>
      </c>
      <c r="H2172" t="e">
        <f t="shared" si="100"/>
        <v>#VALUE!</v>
      </c>
      <c r="I2172" t="e">
        <f t="shared" si="101"/>
        <v>#VALUE!</v>
      </c>
      <c r="J2172" t="e">
        <f t="shared" si="101"/>
        <v>#VALUE!</v>
      </c>
      <c r="K2172" t="b" cm="1">
        <f t="array" ref="K2172">COUNT(FIND({0,1,2,3,4,5,6,7,8,9},J2172))&gt;0</f>
        <v>0</v>
      </c>
    </row>
    <row r="2173" spans="1:11" x14ac:dyDescent="0.3">
      <c r="A2173" s="1" t="s">
        <v>4644</v>
      </c>
      <c r="B2173" t="s">
        <v>928</v>
      </c>
      <c r="C2173" t="s">
        <v>484</v>
      </c>
      <c r="D2173">
        <v>1</v>
      </c>
      <c r="E2173" t="s">
        <v>766</v>
      </c>
      <c r="F2173">
        <f>LEN(C2173)-LEN(SUBSTITUTE(C2173,"-",))</f>
        <v>1</v>
      </c>
      <c r="G2173">
        <f t="shared" si="99"/>
        <v>1</v>
      </c>
      <c r="H2173" t="str">
        <f t="shared" si="100"/>
        <v xml:space="preserve"> Automatischer Import Bestellungen</v>
      </c>
      <c r="I2173" t="e">
        <f t="shared" si="101"/>
        <v>#VALUE!</v>
      </c>
      <c r="J2173" t="str">
        <f t="shared" si="101"/>
        <v/>
      </c>
      <c r="K2173" t="b" cm="1">
        <f t="array" ref="K2173">COUNT(FIND({0,1,2,3,4,5,6,7,8,9},J2173))&gt;0</f>
        <v>0</v>
      </c>
    </row>
    <row r="2174" spans="1:11" x14ac:dyDescent="0.3">
      <c r="A2174" s="1" t="s">
        <v>4645</v>
      </c>
      <c r="B2174" t="s">
        <v>928</v>
      </c>
      <c r="C2174" t="s">
        <v>4646</v>
      </c>
      <c r="D2174">
        <v>1</v>
      </c>
      <c r="E2174" t="s">
        <v>766</v>
      </c>
      <c r="F2174">
        <f>LEN(C2174)-LEN(SUBSTITUTE(C2174,"-",))</f>
        <v>1</v>
      </c>
      <c r="G2174">
        <f t="shared" si="99"/>
        <v>1</v>
      </c>
      <c r="H2174" t="str">
        <f t="shared" si="100"/>
        <v>Marketplace Naturabuy</v>
      </c>
      <c r="I2174" t="e">
        <f t="shared" si="101"/>
        <v>#VALUE!</v>
      </c>
      <c r="J2174" t="str">
        <f t="shared" si="101"/>
        <v>Marketplace</v>
      </c>
      <c r="K2174" t="b" cm="1">
        <f t="array" ref="K2174">COUNT(FIND({0,1,2,3,4,5,6,7,8,9},J2174))&gt;0</f>
        <v>0</v>
      </c>
    </row>
    <row r="2175" spans="1:11" x14ac:dyDescent="0.3">
      <c r="A2175" s="1" t="s">
        <v>4647</v>
      </c>
      <c r="B2175" t="s">
        <v>928</v>
      </c>
      <c r="C2175" t="s">
        <v>4648</v>
      </c>
      <c r="D2175">
        <v>1</v>
      </c>
      <c r="E2175" t="s">
        <v>766</v>
      </c>
      <c r="F2175">
        <f>LEN(C2175)-LEN(SUBSTITUTE(C2175,"-",))</f>
        <v>1</v>
      </c>
      <c r="G2175">
        <f t="shared" si="99"/>
        <v>1</v>
      </c>
      <c r="H2175" t="str">
        <f t="shared" si="100"/>
        <v>Zusammenstellen exist. SAP Kommunikationen</v>
      </c>
      <c r="I2175" t="e">
        <f t="shared" si="101"/>
        <v>#VALUE!</v>
      </c>
      <c r="J2175" t="str">
        <f t="shared" si="101"/>
        <v>Zusammenstellen</v>
      </c>
      <c r="K2175" t="b" cm="1">
        <f t="array" ref="K2175">COUNT(FIND({0,1,2,3,4,5,6,7,8,9},J2175))&gt;0</f>
        <v>0</v>
      </c>
    </row>
    <row r="2176" spans="1:11" x14ac:dyDescent="0.3">
      <c r="A2176" s="1" t="s">
        <v>4649</v>
      </c>
      <c r="B2176" t="s">
        <v>928</v>
      </c>
      <c r="C2176" t="s">
        <v>4650</v>
      </c>
      <c r="D2176">
        <v>1</v>
      </c>
      <c r="E2176" t="s">
        <v>766</v>
      </c>
      <c r="F2176">
        <f>LEN(C2176)-LEN(SUBSTITUTE(C2176,"-",))</f>
        <v>1</v>
      </c>
      <c r="G2176">
        <f t="shared" si="99"/>
        <v>1</v>
      </c>
      <c r="H2176" t="str">
        <f t="shared" si="100"/>
        <v>Prozess</v>
      </c>
      <c r="I2176" t="e">
        <f t="shared" si="101"/>
        <v>#VALUE!</v>
      </c>
      <c r="J2176" t="e">
        <f t="shared" si="101"/>
        <v>#VALUE!</v>
      </c>
      <c r="K2176" t="b" cm="1">
        <f t="array" ref="K2176">COUNT(FIND({0,1,2,3,4,5,6,7,8,9},J2176))&gt;0</f>
        <v>0</v>
      </c>
    </row>
    <row r="2177" spans="1:11" x14ac:dyDescent="0.3">
      <c r="A2177" s="1" t="s">
        <v>4651</v>
      </c>
      <c r="B2177" t="s">
        <v>928</v>
      </c>
      <c r="C2177" t="s">
        <v>4652</v>
      </c>
      <c r="D2177">
        <v>1</v>
      </c>
      <c r="E2177" t="s">
        <v>766</v>
      </c>
      <c r="F2177">
        <f>LEN(C2177)-LEN(SUBSTITUTE(C2177,"-",))</f>
        <v>0</v>
      </c>
      <c r="G2177">
        <f t="shared" si="99"/>
        <v>0</v>
      </c>
      <c r="H2177" t="e">
        <f t="shared" si="100"/>
        <v>#VALUE!</v>
      </c>
      <c r="I2177" t="e">
        <f t="shared" si="101"/>
        <v>#VALUE!</v>
      </c>
      <c r="J2177" t="e">
        <f t="shared" si="101"/>
        <v>#VALUE!</v>
      </c>
      <c r="K2177" t="b" cm="1">
        <f t="array" ref="K2177">COUNT(FIND({0,1,2,3,4,5,6,7,8,9},J2177))&gt;0</f>
        <v>0</v>
      </c>
    </row>
    <row r="2178" spans="1:11" x14ac:dyDescent="0.3">
      <c r="A2178" s="1" t="s">
        <v>4653</v>
      </c>
      <c r="B2178" t="s">
        <v>928</v>
      </c>
      <c r="C2178" t="s">
        <v>4654</v>
      </c>
      <c r="D2178">
        <v>1</v>
      </c>
      <c r="E2178" t="s">
        <v>766</v>
      </c>
      <c r="F2178">
        <f>LEN(C2178)-LEN(SUBSTITUTE(C2178,"-",))</f>
        <v>0</v>
      </c>
      <c r="G2178">
        <f t="shared" si="99"/>
        <v>0</v>
      </c>
      <c r="H2178" t="e">
        <f t="shared" si="100"/>
        <v>#VALUE!</v>
      </c>
      <c r="I2178" t="e">
        <f t="shared" si="101"/>
        <v>#VALUE!</v>
      </c>
      <c r="J2178" t="e">
        <f t="shared" si="101"/>
        <v>#VALUE!</v>
      </c>
      <c r="K2178" t="b" cm="1">
        <f t="array" ref="K2178">COUNT(FIND({0,1,2,3,4,5,6,7,8,9},J2178))&gt;0</f>
        <v>0</v>
      </c>
    </row>
    <row r="2179" spans="1:11" x14ac:dyDescent="0.3">
      <c r="A2179" s="1" t="s">
        <v>4655</v>
      </c>
      <c r="B2179" t="s">
        <v>928</v>
      </c>
      <c r="C2179" t="s">
        <v>4656</v>
      </c>
      <c r="D2179">
        <v>1</v>
      </c>
      <c r="E2179" t="s">
        <v>766</v>
      </c>
      <c r="F2179">
        <f>LEN(C2179)-LEN(SUBSTITUTE(C2179,"-",))</f>
        <v>0</v>
      </c>
      <c r="G2179">
        <f t="shared" ref="G2179:G2242" si="102">IF(F2179&gt;1,2,F2179)</f>
        <v>0</v>
      </c>
      <c r="H2179" t="e">
        <f t="shared" ref="H2179:H2242" si="103">RIGHT($C2179,LEN($C2179)-SEARCH("#",SUBSTITUTE($C2179,"-","#",G2179)))</f>
        <v>#VALUE!</v>
      </c>
      <c r="I2179" t="e">
        <f t="shared" ref="I2179:J2242" si="104">LEFT(G2179,SEARCH(" ",G2179,1)-1)</f>
        <v>#VALUE!</v>
      </c>
      <c r="J2179" t="e">
        <f t="shared" si="104"/>
        <v>#VALUE!</v>
      </c>
      <c r="K2179" t="b" cm="1">
        <f t="array" ref="K2179">COUNT(FIND({0,1,2,3,4,5,6,7,8,9},J2179))&gt;0</f>
        <v>0</v>
      </c>
    </row>
    <row r="2180" spans="1:11" x14ac:dyDescent="0.3">
      <c r="A2180" s="1" t="s">
        <v>4657</v>
      </c>
      <c r="B2180" t="s">
        <v>928</v>
      </c>
      <c r="C2180" t="s">
        <v>485</v>
      </c>
      <c r="D2180">
        <v>1</v>
      </c>
      <c r="E2180" t="s">
        <v>766</v>
      </c>
      <c r="F2180">
        <f>LEN(C2180)-LEN(SUBSTITUTE(C2180,"-",))</f>
        <v>1</v>
      </c>
      <c r="G2180">
        <f t="shared" si="102"/>
        <v>1</v>
      </c>
      <c r="H2180" t="str">
        <f t="shared" si="103"/>
        <v>Konzeption Redesign Werkstattprozesse</v>
      </c>
      <c r="I2180" t="e">
        <f t="shared" si="104"/>
        <v>#VALUE!</v>
      </c>
      <c r="J2180" t="str">
        <f t="shared" si="104"/>
        <v>Konzeption</v>
      </c>
      <c r="K2180" t="b" cm="1">
        <f t="array" ref="K2180">COUNT(FIND({0,1,2,3,4,5,6,7,8,9},J2180))&gt;0</f>
        <v>0</v>
      </c>
    </row>
    <row r="2181" spans="1:11" x14ac:dyDescent="0.3">
      <c r="A2181" s="1" t="s">
        <v>4658</v>
      </c>
      <c r="B2181" t="s">
        <v>928</v>
      </c>
      <c r="C2181" t="s">
        <v>4659</v>
      </c>
      <c r="D2181">
        <v>1</v>
      </c>
      <c r="E2181" t="s">
        <v>766</v>
      </c>
      <c r="F2181">
        <f>LEN(C2181)-LEN(SUBSTITUTE(C2181,"-",))</f>
        <v>0</v>
      </c>
      <c r="G2181">
        <f t="shared" si="102"/>
        <v>0</v>
      </c>
      <c r="H2181" t="e">
        <f t="shared" si="103"/>
        <v>#VALUE!</v>
      </c>
      <c r="I2181" t="e">
        <f t="shared" si="104"/>
        <v>#VALUE!</v>
      </c>
      <c r="J2181" t="e">
        <f t="shared" si="104"/>
        <v>#VALUE!</v>
      </c>
      <c r="K2181" t="b" cm="1">
        <f t="array" ref="K2181">COUNT(FIND({0,1,2,3,4,5,6,7,8,9},J2181))&gt;0</f>
        <v>0</v>
      </c>
    </row>
    <row r="2182" spans="1:11" x14ac:dyDescent="0.3">
      <c r="A2182" s="1" t="s">
        <v>4660</v>
      </c>
      <c r="B2182" t="s">
        <v>928</v>
      </c>
      <c r="C2182" t="s">
        <v>4661</v>
      </c>
      <c r="D2182">
        <v>1</v>
      </c>
      <c r="E2182" t="s">
        <v>766</v>
      </c>
      <c r="F2182">
        <f>LEN(C2182)-LEN(SUBSTITUTE(C2182,"-",))</f>
        <v>1</v>
      </c>
      <c r="G2182">
        <f t="shared" si="102"/>
        <v>1</v>
      </c>
      <c r="H2182" t="str">
        <f t="shared" si="103"/>
        <v xml:space="preserve"> Optimierung Ansicht</v>
      </c>
      <c r="I2182" t="e">
        <f t="shared" si="104"/>
        <v>#VALUE!</v>
      </c>
      <c r="J2182" t="str">
        <f t="shared" si="104"/>
        <v/>
      </c>
      <c r="K2182" t="b" cm="1">
        <f t="array" ref="K2182">COUNT(FIND({0,1,2,3,4,5,6,7,8,9},J2182))&gt;0</f>
        <v>0</v>
      </c>
    </row>
    <row r="2183" spans="1:11" x14ac:dyDescent="0.3">
      <c r="A2183" s="1" t="s">
        <v>4662</v>
      </c>
      <c r="B2183" t="s">
        <v>928</v>
      </c>
      <c r="C2183" t="s">
        <v>4663</v>
      </c>
      <c r="D2183">
        <v>1</v>
      </c>
      <c r="E2183" t="s">
        <v>766</v>
      </c>
      <c r="F2183">
        <f>LEN(C2183)-LEN(SUBSTITUTE(C2183,"-",))</f>
        <v>1</v>
      </c>
      <c r="G2183">
        <f t="shared" si="102"/>
        <v>1</v>
      </c>
      <c r="H2183" t="str">
        <f t="shared" si="103"/>
        <v>Fiori EWB Abschließen App fehlerhaft</v>
      </c>
      <c r="I2183" t="e">
        <f t="shared" si="104"/>
        <v>#VALUE!</v>
      </c>
      <c r="J2183" t="str">
        <f t="shared" si="104"/>
        <v>Fiori</v>
      </c>
      <c r="K2183" t="b" cm="1">
        <f t="array" ref="K2183">COUNT(FIND({0,1,2,3,4,5,6,7,8,9},J2183))&gt;0</f>
        <v>0</v>
      </c>
    </row>
    <row r="2184" spans="1:11" x14ac:dyDescent="0.3">
      <c r="A2184" s="1" t="s">
        <v>4664</v>
      </c>
      <c r="B2184" t="s">
        <v>928</v>
      </c>
      <c r="C2184" t="s">
        <v>4665</v>
      </c>
      <c r="D2184">
        <v>1</v>
      </c>
      <c r="E2184" t="s">
        <v>766</v>
      </c>
      <c r="F2184">
        <f>LEN(C2184)-LEN(SUBSTITUTE(C2184,"-",))</f>
        <v>1</v>
      </c>
      <c r="G2184">
        <f t="shared" si="102"/>
        <v>1</v>
      </c>
      <c r="H2184" t="str">
        <f t="shared" si="103"/>
        <v xml:space="preserve"> Bilderqualität Gebrauchtwaffen</v>
      </c>
      <c r="I2184" t="e">
        <f t="shared" si="104"/>
        <v>#VALUE!</v>
      </c>
      <c r="J2184" t="str">
        <f t="shared" si="104"/>
        <v/>
      </c>
      <c r="K2184" t="b" cm="1">
        <f t="array" ref="K2184">COUNT(FIND({0,1,2,3,4,5,6,7,8,9},J2184))&gt;0</f>
        <v>0</v>
      </c>
    </row>
    <row r="2185" spans="1:11" x14ac:dyDescent="0.3">
      <c r="A2185" s="1" t="s">
        <v>4666</v>
      </c>
      <c r="B2185" t="s">
        <v>928</v>
      </c>
      <c r="C2185" t="s">
        <v>4667</v>
      </c>
      <c r="D2185">
        <v>1</v>
      </c>
      <c r="E2185" t="s">
        <v>766</v>
      </c>
      <c r="F2185">
        <f>LEN(C2185)-LEN(SUBSTITUTE(C2185,"-",))</f>
        <v>1</v>
      </c>
      <c r="G2185">
        <f t="shared" si="102"/>
        <v>1</v>
      </c>
      <c r="H2185" t="str">
        <f t="shared" si="103"/>
        <v>Prozess</v>
      </c>
      <c r="I2185" t="e">
        <f t="shared" si="104"/>
        <v>#VALUE!</v>
      </c>
      <c r="J2185" t="e">
        <f t="shared" si="104"/>
        <v>#VALUE!</v>
      </c>
      <c r="K2185" t="b" cm="1">
        <f t="array" ref="K2185">COUNT(FIND({0,1,2,3,4,5,6,7,8,9},J2185))&gt;0</f>
        <v>0</v>
      </c>
    </row>
    <row r="2186" spans="1:11" x14ac:dyDescent="0.3">
      <c r="A2186" s="1" t="s">
        <v>4668</v>
      </c>
      <c r="B2186" t="s">
        <v>928</v>
      </c>
      <c r="C2186" t="s">
        <v>4669</v>
      </c>
      <c r="D2186">
        <v>1</v>
      </c>
      <c r="E2186" t="s">
        <v>766</v>
      </c>
      <c r="F2186">
        <f>LEN(C2186)-LEN(SUBSTITUTE(C2186,"-",))</f>
        <v>0</v>
      </c>
      <c r="G2186">
        <f t="shared" si="102"/>
        <v>0</v>
      </c>
      <c r="H2186" t="e">
        <f t="shared" si="103"/>
        <v>#VALUE!</v>
      </c>
      <c r="I2186" t="e">
        <f t="shared" si="104"/>
        <v>#VALUE!</v>
      </c>
      <c r="J2186" t="e">
        <f t="shared" si="104"/>
        <v>#VALUE!</v>
      </c>
      <c r="K2186" t="b" cm="1">
        <f t="array" ref="K2186">COUNT(FIND({0,1,2,3,4,5,6,7,8,9},J2186))&gt;0</f>
        <v>0</v>
      </c>
    </row>
    <row r="2187" spans="1:11" x14ac:dyDescent="0.3">
      <c r="A2187" s="1" t="s">
        <v>4670</v>
      </c>
      <c r="B2187" t="s">
        <v>928</v>
      </c>
      <c r="C2187" t="s">
        <v>4671</v>
      </c>
      <c r="D2187">
        <v>1</v>
      </c>
      <c r="E2187" t="s">
        <v>766</v>
      </c>
      <c r="F2187">
        <f>LEN(C2187)-LEN(SUBSTITUTE(C2187,"-",))</f>
        <v>0</v>
      </c>
      <c r="G2187">
        <f t="shared" si="102"/>
        <v>0</v>
      </c>
      <c r="H2187" t="e">
        <f t="shared" si="103"/>
        <v>#VALUE!</v>
      </c>
      <c r="I2187" t="e">
        <f t="shared" si="104"/>
        <v>#VALUE!</v>
      </c>
      <c r="J2187" t="e">
        <f t="shared" si="104"/>
        <v>#VALUE!</v>
      </c>
      <c r="K2187" t="b" cm="1">
        <f t="array" ref="K2187">COUNT(FIND({0,1,2,3,4,5,6,7,8,9},J2187))&gt;0</f>
        <v>0</v>
      </c>
    </row>
    <row r="2188" spans="1:11" x14ac:dyDescent="0.3">
      <c r="A2188" s="1" t="s">
        <v>4672</v>
      </c>
      <c r="B2188" t="s">
        <v>928</v>
      </c>
      <c r="C2188" t="s">
        <v>488</v>
      </c>
      <c r="D2188">
        <v>1</v>
      </c>
      <c r="E2188" t="s">
        <v>766</v>
      </c>
      <c r="F2188">
        <f>LEN(C2188)-LEN(SUBSTITUTE(C2188,"-",))</f>
        <v>0</v>
      </c>
      <c r="G2188">
        <f t="shared" si="102"/>
        <v>0</v>
      </c>
      <c r="H2188" t="e">
        <f t="shared" si="103"/>
        <v>#VALUE!</v>
      </c>
      <c r="I2188" t="e">
        <f t="shared" si="104"/>
        <v>#VALUE!</v>
      </c>
      <c r="J2188" t="e">
        <f t="shared" si="104"/>
        <v>#VALUE!</v>
      </c>
      <c r="K2188" t="b" cm="1">
        <f t="array" ref="K2188">COUNT(FIND({0,1,2,3,4,5,6,7,8,9},J2188))&gt;0</f>
        <v>0</v>
      </c>
    </row>
    <row r="2189" spans="1:11" x14ac:dyDescent="0.3">
      <c r="A2189" s="1" t="s">
        <v>4673</v>
      </c>
      <c r="B2189" t="s">
        <v>928</v>
      </c>
      <c r="C2189" t="s">
        <v>491</v>
      </c>
      <c r="D2189">
        <v>1</v>
      </c>
      <c r="E2189" t="s">
        <v>766</v>
      </c>
      <c r="F2189">
        <f>LEN(C2189)-LEN(SUBSTITUTE(C2189,"-",))</f>
        <v>0</v>
      </c>
      <c r="G2189">
        <f t="shared" si="102"/>
        <v>0</v>
      </c>
      <c r="H2189" t="e">
        <f t="shared" si="103"/>
        <v>#VALUE!</v>
      </c>
      <c r="I2189" t="e">
        <f t="shared" si="104"/>
        <v>#VALUE!</v>
      </c>
      <c r="J2189" t="e">
        <f t="shared" si="104"/>
        <v>#VALUE!</v>
      </c>
      <c r="K2189" t="b" cm="1">
        <f t="array" ref="K2189">COUNT(FIND({0,1,2,3,4,5,6,7,8,9},J2189))&gt;0</f>
        <v>0</v>
      </c>
    </row>
    <row r="2190" spans="1:11" x14ac:dyDescent="0.3">
      <c r="A2190" s="1" t="s">
        <v>4674</v>
      </c>
      <c r="B2190" t="s">
        <v>928</v>
      </c>
      <c r="C2190" t="s">
        <v>492</v>
      </c>
      <c r="D2190">
        <v>1</v>
      </c>
      <c r="E2190" t="s">
        <v>766</v>
      </c>
      <c r="F2190">
        <f>LEN(C2190)-LEN(SUBSTITUTE(C2190,"-",))</f>
        <v>0</v>
      </c>
      <c r="G2190">
        <f t="shared" si="102"/>
        <v>0</v>
      </c>
      <c r="H2190" t="e">
        <f t="shared" si="103"/>
        <v>#VALUE!</v>
      </c>
      <c r="I2190" t="e">
        <f t="shared" si="104"/>
        <v>#VALUE!</v>
      </c>
      <c r="J2190" t="e">
        <f t="shared" si="104"/>
        <v>#VALUE!</v>
      </c>
      <c r="K2190" t="b" cm="1">
        <f t="array" ref="K2190">COUNT(FIND({0,1,2,3,4,5,6,7,8,9},J2190))&gt;0</f>
        <v>0</v>
      </c>
    </row>
    <row r="2191" spans="1:11" x14ac:dyDescent="0.3">
      <c r="A2191" s="1" t="s">
        <v>4675</v>
      </c>
      <c r="B2191" t="s">
        <v>928</v>
      </c>
      <c r="C2191" t="s">
        <v>4676</v>
      </c>
      <c r="D2191">
        <v>1</v>
      </c>
      <c r="E2191" t="s">
        <v>766</v>
      </c>
      <c r="F2191">
        <f>LEN(C2191)-LEN(SUBSTITUTE(C2191,"-",))</f>
        <v>0</v>
      </c>
      <c r="G2191">
        <f t="shared" si="102"/>
        <v>0</v>
      </c>
      <c r="H2191" t="e">
        <f t="shared" si="103"/>
        <v>#VALUE!</v>
      </c>
      <c r="I2191" t="e">
        <f t="shared" si="104"/>
        <v>#VALUE!</v>
      </c>
      <c r="J2191" t="e">
        <f t="shared" si="104"/>
        <v>#VALUE!</v>
      </c>
      <c r="K2191" t="b" cm="1">
        <f t="array" ref="K2191">COUNT(FIND({0,1,2,3,4,5,6,7,8,9},J2191))&gt;0</f>
        <v>0</v>
      </c>
    </row>
    <row r="2192" spans="1:11" x14ac:dyDescent="0.3">
      <c r="A2192" s="1" t="s">
        <v>4677</v>
      </c>
      <c r="B2192" t="s">
        <v>928</v>
      </c>
      <c r="C2192" t="s">
        <v>4678</v>
      </c>
      <c r="D2192">
        <v>1</v>
      </c>
      <c r="E2192" t="s">
        <v>766</v>
      </c>
      <c r="F2192">
        <f>LEN(C2192)-LEN(SUBSTITUTE(C2192,"-",))</f>
        <v>0</v>
      </c>
      <c r="G2192">
        <f t="shared" si="102"/>
        <v>0</v>
      </c>
      <c r="H2192" t="e">
        <f t="shared" si="103"/>
        <v>#VALUE!</v>
      </c>
      <c r="I2192" t="e">
        <f t="shared" si="104"/>
        <v>#VALUE!</v>
      </c>
      <c r="J2192" t="e">
        <f t="shared" si="104"/>
        <v>#VALUE!</v>
      </c>
      <c r="K2192" t="b" cm="1">
        <f t="array" ref="K2192">COUNT(FIND({0,1,2,3,4,5,6,7,8,9},J2192))&gt;0</f>
        <v>0</v>
      </c>
    </row>
    <row r="2193" spans="1:11" x14ac:dyDescent="0.3">
      <c r="A2193" s="1" t="s">
        <v>4679</v>
      </c>
      <c r="B2193" t="s">
        <v>928</v>
      </c>
      <c r="C2193" t="s">
        <v>4680</v>
      </c>
      <c r="D2193">
        <v>1</v>
      </c>
      <c r="E2193" t="s">
        <v>766</v>
      </c>
      <c r="F2193">
        <f>LEN(C2193)-LEN(SUBSTITUTE(C2193,"-",))</f>
        <v>0</v>
      </c>
      <c r="G2193">
        <f t="shared" si="102"/>
        <v>0</v>
      </c>
      <c r="H2193" t="e">
        <f t="shared" si="103"/>
        <v>#VALUE!</v>
      </c>
      <c r="I2193" t="e">
        <f t="shared" si="104"/>
        <v>#VALUE!</v>
      </c>
      <c r="J2193" t="e">
        <f t="shared" si="104"/>
        <v>#VALUE!</v>
      </c>
      <c r="K2193" t="b" cm="1">
        <f t="array" ref="K2193">COUNT(FIND({0,1,2,3,4,5,6,7,8,9},J2193))&gt;0</f>
        <v>0</v>
      </c>
    </row>
    <row r="2194" spans="1:11" x14ac:dyDescent="0.3">
      <c r="A2194" s="1" t="s">
        <v>4681</v>
      </c>
      <c r="B2194" t="s">
        <v>928</v>
      </c>
      <c r="C2194" t="s">
        <v>493</v>
      </c>
      <c r="D2194">
        <v>1</v>
      </c>
      <c r="E2194" t="s">
        <v>766</v>
      </c>
      <c r="F2194">
        <f>LEN(C2194)-LEN(SUBSTITUTE(C2194,"-",))</f>
        <v>0</v>
      </c>
      <c r="G2194">
        <f t="shared" si="102"/>
        <v>0</v>
      </c>
      <c r="H2194" t="e">
        <f t="shared" si="103"/>
        <v>#VALUE!</v>
      </c>
      <c r="I2194" t="e">
        <f t="shared" si="104"/>
        <v>#VALUE!</v>
      </c>
      <c r="J2194" t="e">
        <f t="shared" si="104"/>
        <v>#VALUE!</v>
      </c>
      <c r="K2194" t="b" cm="1">
        <f t="array" ref="K2194">COUNT(FIND({0,1,2,3,4,5,6,7,8,9},J2194))&gt;0</f>
        <v>0</v>
      </c>
    </row>
    <row r="2195" spans="1:11" x14ac:dyDescent="0.3">
      <c r="A2195" s="1" t="s">
        <v>4682</v>
      </c>
      <c r="B2195" t="s">
        <v>928</v>
      </c>
      <c r="C2195" t="s">
        <v>494</v>
      </c>
      <c r="D2195">
        <v>1</v>
      </c>
      <c r="E2195" t="s">
        <v>766</v>
      </c>
      <c r="F2195">
        <f>LEN(C2195)-LEN(SUBSTITUTE(C2195,"-",))</f>
        <v>2</v>
      </c>
      <c r="G2195">
        <f t="shared" si="102"/>
        <v>2</v>
      </c>
      <c r="H2195" t="str">
        <f t="shared" si="103"/>
        <v xml:space="preserve"> Filialleiterübersicht</v>
      </c>
      <c r="I2195" t="e">
        <f t="shared" si="104"/>
        <v>#VALUE!</v>
      </c>
      <c r="J2195" t="str">
        <f t="shared" si="104"/>
        <v/>
      </c>
      <c r="K2195" t="b" cm="1">
        <f t="array" ref="K2195">COUNT(FIND({0,1,2,3,4,5,6,7,8,9},J2195))&gt;0</f>
        <v>0</v>
      </c>
    </row>
    <row r="2196" spans="1:11" x14ac:dyDescent="0.3">
      <c r="A2196" s="1" t="s">
        <v>4683</v>
      </c>
      <c r="B2196" t="s">
        <v>928</v>
      </c>
      <c r="C2196" t="s">
        <v>3846</v>
      </c>
      <c r="D2196">
        <v>1</v>
      </c>
      <c r="E2196" t="s">
        <v>766</v>
      </c>
      <c r="F2196">
        <f>LEN(C2196)-LEN(SUBSTITUTE(C2196,"-",))</f>
        <v>1</v>
      </c>
      <c r="G2196">
        <f t="shared" si="102"/>
        <v>1</v>
      </c>
      <c r="H2196" t="str">
        <f t="shared" si="103"/>
        <v>FIORI Jagdschein hochgeladen</v>
      </c>
      <c r="I2196" t="e">
        <f t="shared" si="104"/>
        <v>#VALUE!</v>
      </c>
      <c r="J2196" t="str">
        <f t="shared" si="104"/>
        <v>FIORI</v>
      </c>
      <c r="K2196" t="b" cm="1">
        <f t="array" ref="K2196">COUNT(FIND({0,1,2,3,4,5,6,7,8,9},J2196))&gt;0</f>
        <v>0</v>
      </c>
    </row>
    <row r="2197" spans="1:11" x14ac:dyDescent="0.3">
      <c r="A2197" s="1" t="s">
        <v>4684</v>
      </c>
      <c r="B2197" t="s">
        <v>928</v>
      </c>
      <c r="C2197" t="s">
        <v>495</v>
      </c>
      <c r="D2197">
        <v>1</v>
      </c>
      <c r="E2197" t="s">
        <v>766</v>
      </c>
      <c r="F2197">
        <f>LEN(C2197)-LEN(SUBSTITUTE(C2197,"-",))</f>
        <v>0</v>
      </c>
      <c r="G2197">
        <f t="shared" si="102"/>
        <v>0</v>
      </c>
      <c r="H2197" t="e">
        <f t="shared" si="103"/>
        <v>#VALUE!</v>
      </c>
      <c r="I2197" t="e">
        <f t="shared" si="104"/>
        <v>#VALUE!</v>
      </c>
      <c r="J2197" t="e">
        <f t="shared" si="104"/>
        <v>#VALUE!</v>
      </c>
      <c r="K2197" t="b" cm="1">
        <f t="array" ref="K2197">COUNT(FIND({0,1,2,3,4,5,6,7,8,9},J2197))&gt;0</f>
        <v>0</v>
      </c>
    </row>
    <row r="2198" spans="1:11" x14ac:dyDescent="0.3">
      <c r="A2198" s="1" t="s">
        <v>4685</v>
      </c>
      <c r="B2198" t="s">
        <v>928</v>
      </c>
      <c r="C2198" t="s">
        <v>496</v>
      </c>
      <c r="D2198">
        <v>1</v>
      </c>
      <c r="E2198" t="s">
        <v>766</v>
      </c>
      <c r="F2198">
        <f>LEN(C2198)-LEN(SUBSTITUTE(C2198,"-",))</f>
        <v>0</v>
      </c>
      <c r="G2198">
        <f t="shared" si="102"/>
        <v>0</v>
      </c>
      <c r="H2198" t="e">
        <f t="shared" si="103"/>
        <v>#VALUE!</v>
      </c>
      <c r="I2198" t="e">
        <f t="shared" si="104"/>
        <v>#VALUE!</v>
      </c>
      <c r="J2198" t="e">
        <f t="shared" si="104"/>
        <v>#VALUE!</v>
      </c>
      <c r="K2198" t="b" cm="1">
        <f t="array" ref="K2198">COUNT(FIND({0,1,2,3,4,5,6,7,8,9},J2198))&gt;0</f>
        <v>0</v>
      </c>
    </row>
    <row r="2199" spans="1:11" x14ac:dyDescent="0.3">
      <c r="A2199" s="1" t="s">
        <v>4686</v>
      </c>
      <c r="B2199" t="s">
        <v>928</v>
      </c>
      <c r="C2199" t="s">
        <v>498</v>
      </c>
      <c r="D2199">
        <v>1</v>
      </c>
      <c r="E2199" t="s">
        <v>766</v>
      </c>
      <c r="F2199">
        <f>LEN(C2199)-LEN(SUBSTITUTE(C2199,"-",))</f>
        <v>0</v>
      </c>
      <c r="G2199">
        <f t="shared" si="102"/>
        <v>0</v>
      </c>
      <c r="H2199" t="e">
        <f t="shared" si="103"/>
        <v>#VALUE!</v>
      </c>
      <c r="I2199" t="e">
        <f t="shared" si="104"/>
        <v>#VALUE!</v>
      </c>
      <c r="J2199" t="e">
        <f t="shared" si="104"/>
        <v>#VALUE!</v>
      </c>
      <c r="K2199" t="b" cm="1">
        <f t="array" ref="K2199">COUNT(FIND({0,1,2,3,4,5,6,7,8,9},J2199))&gt;0</f>
        <v>0</v>
      </c>
    </row>
    <row r="2200" spans="1:11" x14ac:dyDescent="0.3">
      <c r="A2200" s="1" t="s">
        <v>4687</v>
      </c>
      <c r="B2200" t="s">
        <v>928</v>
      </c>
      <c r="C2200" t="s">
        <v>499</v>
      </c>
      <c r="D2200">
        <v>1</v>
      </c>
      <c r="E2200" t="s">
        <v>766</v>
      </c>
      <c r="F2200">
        <f>LEN(C2200)-LEN(SUBSTITUTE(C2200,"-",))</f>
        <v>0</v>
      </c>
      <c r="G2200">
        <f t="shared" si="102"/>
        <v>0</v>
      </c>
      <c r="H2200" t="e">
        <f t="shared" si="103"/>
        <v>#VALUE!</v>
      </c>
      <c r="I2200" t="e">
        <f t="shared" si="104"/>
        <v>#VALUE!</v>
      </c>
      <c r="J2200" t="e">
        <f t="shared" si="104"/>
        <v>#VALUE!</v>
      </c>
      <c r="K2200" t="b" cm="1">
        <f t="array" ref="K2200">COUNT(FIND({0,1,2,3,4,5,6,7,8,9},J2200))&gt;0</f>
        <v>0</v>
      </c>
    </row>
    <row r="2201" spans="1:11" x14ac:dyDescent="0.3">
      <c r="A2201" s="1" t="s">
        <v>4688</v>
      </c>
      <c r="B2201" t="s">
        <v>928</v>
      </c>
      <c r="C2201" t="s">
        <v>500</v>
      </c>
      <c r="D2201">
        <v>1</v>
      </c>
      <c r="E2201" t="s">
        <v>766</v>
      </c>
      <c r="F2201">
        <f>LEN(C2201)-LEN(SUBSTITUTE(C2201,"-",))</f>
        <v>0</v>
      </c>
      <c r="G2201">
        <f t="shared" si="102"/>
        <v>0</v>
      </c>
      <c r="H2201" t="e">
        <f t="shared" si="103"/>
        <v>#VALUE!</v>
      </c>
      <c r="I2201" t="e">
        <f t="shared" si="104"/>
        <v>#VALUE!</v>
      </c>
      <c r="J2201" t="e">
        <f t="shared" si="104"/>
        <v>#VALUE!</v>
      </c>
      <c r="K2201" t="b" cm="1">
        <f t="array" ref="K2201">COUNT(FIND({0,1,2,3,4,5,6,7,8,9},J2201))&gt;0</f>
        <v>0</v>
      </c>
    </row>
    <row r="2202" spans="1:11" x14ac:dyDescent="0.3">
      <c r="A2202" s="1" t="s">
        <v>4689</v>
      </c>
      <c r="B2202" t="s">
        <v>928</v>
      </c>
      <c r="C2202" t="s">
        <v>4690</v>
      </c>
      <c r="D2202">
        <v>1</v>
      </c>
      <c r="E2202" t="s">
        <v>766</v>
      </c>
      <c r="F2202">
        <f>LEN(C2202)-LEN(SUBSTITUTE(C2202,"-",))</f>
        <v>0</v>
      </c>
      <c r="G2202">
        <f t="shared" si="102"/>
        <v>0</v>
      </c>
      <c r="H2202" t="e">
        <f t="shared" si="103"/>
        <v>#VALUE!</v>
      </c>
      <c r="I2202" t="e">
        <f t="shared" si="104"/>
        <v>#VALUE!</v>
      </c>
      <c r="J2202" t="e">
        <f t="shared" si="104"/>
        <v>#VALUE!</v>
      </c>
      <c r="K2202" t="b" cm="1">
        <f t="array" ref="K2202">COUNT(FIND({0,1,2,3,4,5,6,7,8,9},J2202))&gt;0</f>
        <v>0</v>
      </c>
    </row>
    <row r="2203" spans="1:11" x14ac:dyDescent="0.3">
      <c r="A2203" s="1" t="s">
        <v>4691</v>
      </c>
      <c r="B2203" t="s">
        <v>928</v>
      </c>
      <c r="C2203" t="s">
        <v>501</v>
      </c>
      <c r="D2203">
        <v>1</v>
      </c>
      <c r="E2203" t="s">
        <v>766</v>
      </c>
      <c r="F2203">
        <f>LEN(C2203)-LEN(SUBSTITUTE(C2203,"-",))</f>
        <v>0</v>
      </c>
      <c r="G2203">
        <f t="shared" si="102"/>
        <v>0</v>
      </c>
      <c r="H2203" t="e">
        <f t="shared" si="103"/>
        <v>#VALUE!</v>
      </c>
      <c r="I2203" t="e">
        <f t="shared" si="104"/>
        <v>#VALUE!</v>
      </c>
      <c r="J2203" t="e">
        <f t="shared" si="104"/>
        <v>#VALUE!</v>
      </c>
      <c r="K2203" t="b" cm="1">
        <f t="array" ref="K2203">COUNT(FIND({0,1,2,3,4,5,6,7,8,9},J2203))&gt;0</f>
        <v>0</v>
      </c>
    </row>
    <row r="2204" spans="1:11" x14ac:dyDescent="0.3">
      <c r="A2204" s="1" t="s">
        <v>4692</v>
      </c>
      <c r="B2204" t="s">
        <v>928</v>
      </c>
      <c r="C2204" t="s">
        <v>4693</v>
      </c>
      <c r="D2204">
        <v>1</v>
      </c>
      <c r="E2204" t="s">
        <v>766</v>
      </c>
      <c r="F2204">
        <f>LEN(C2204)-LEN(SUBSTITUTE(C2204,"-",))</f>
        <v>0</v>
      </c>
      <c r="G2204">
        <f t="shared" si="102"/>
        <v>0</v>
      </c>
      <c r="H2204" t="e">
        <f t="shared" si="103"/>
        <v>#VALUE!</v>
      </c>
      <c r="I2204" t="e">
        <f t="shared" si="104"/>
        <v>#VALUE!</v>
      </c>
      <c r="J2204" t="e">
        <f t="shared" si="104"/>
        <v>#VALUE!</v>
      </c>
      <c r="K2204" t="b" cm="1">
        <f t="array" ref="K2204">COUNT(FIND({0,1,2,3,4,5,6,7,8,9},J2204))&gt;0</f>
        <v>0</v>
      </c>
    </row>
    <row r="2205" spans="1:11" x14ac:dyDescent="0.3">
      <c r="A2205" s="1" t="s">
        <v>4694</v>
      </c>
      <c r="B2205" t="s">
        <v>928</v>
      </c>
      <c r="C2205" t="s">
        <v>502</v>
      </c>
      <c r="D2205">
        <v>1</v>
      </c>
      <c r="E2205" t="s">
        <v>766</v>
      </c>
      <c r="F2205">
        <f>LEN(C2205)-LEN(SUBSTITUTE(C2205,"-",))</f>
        <v>0</v>
      </c>
      <c r="G2205">
        <f t="shared" si="102"/>
        <v>0</v>
      </c>
      <c r="H2205" t="e">
        <f t="shared" si="103"/>
        <v>#VALUE!</v>
      </c>
      <c r="I2205" t="e">
        <f t="shared" si="104"/>
        <v>#VALUE!</v>
      </c>
      <c r="J2205" t="e">
        <f t="shared" si="104"/>
        <v>#VALUE!</v>
      </c>
      <c r="K2205" t="b" cm="1">
        <f t="array" ref="K2205">COUNT(FIND({0,1,2,3,4,5,6,7,8,9},J2205))&gt;0</f>
        <v>0</v>
      </c>
    </row>
    <row r="2206" spans="1:11" x14ac:dyDescent="0.3">
      <c r="A2206" s="1" t="s">
        <v>4695</v>
      </c>
      <c r="B2206" t="s">
        <v>928</v>
      </c>
      <c r="C2206" t="s">
        <v>4696</v>
      </c>
      <c r="D2206">
        <v>1</v>
      </c>
      <c r="E2206" t="s">
        <v>766</v>
      </c>
      <c r="F2206">
        <f>LEN(C2206)-LEN(SUBSTITUTE(C2206,"-",))</f>
        <v>0</v>
      </c>
      <c r="G2206">
        <f t="shared" si="102"/>
        <v>0</v>
      </c>
      <c r="H2206" t="e">
        <f t="shared" si="103"/>
        <v>#VALUE!</v>
      </c>
      <c r="I2206" t="e">
        <f t="shared" si="104"/>
        <v>#VALUE!</v>
      </c>
      <c r="J2206" t="e">
        <f t="shared" si="104"/>
        <v>#VALUE!</v>
      </c>
      <c r="K2206" t="b" cm="1">
        <f t="array" ref="K2206">COUNT(FIND({0,1,2,3,4,5,6,7,8,9},J2206))&gt;0</f>
        <v>0</v>
      </c>
    </row>
    <row r="2207" spans="1:11" x14ac:dyDescent="0.3">
      <c r="A2207" s="1" t="s">
        <v>4697</v>
      </c>
      <c r="B2207" t="s">
        <v>928</v>
      </c>
      <c r="C2207" t="s">
        <v>4698</v>
      </c>
      <c r="D2207">
        <v>1</v>
      </c>
      <c r="E2207" t="s">
        <v>766</v>
      </c>
      <c r="F2207">
        <f>LEN(C2207)-LEN(SUBSTITUTE(C2207,"-",))</f>
        <v>1</v>
      </c>
      <c r="G2207">
        <f t="shared" si="102"/>
        <v>1</v>
      </c>
      <c r="H2207" t="str">
        <f t="shared" si="103"/>
        <v>ALV im Kundencockpit</v>
      </c>
      <c r="I2207" t="e">
        <f t="shared" si="104"/>
        <v>#VALUE!</v>
      </c>
      <c r="J2207" t="str">
        <f t="shared" si="104"/>
        <v>ALV</v>
      </c>
      <c r="K2207" t="b" cm="1">
        <f t="array" ref="K2207">COUNT(FIND({0,1,2,3,4,5,6,7,8,9},J2207))&gt;0</f>
        <v>0</v>
      </c>
    </row>
    <row r="2208" spans="1:11" x14ac:dyDescent="0.3">
      <c r="A2208" s="1" t="s">
        <v>4699</v>
      </c>
      <c r="B2208" t="s">
        <v>928</v>
      </c>
      <c r="C2208" t="s">
        <v>4700</v>
      </c>
      <c r="D2208">
        <v>1</v>
      </c>
      <c r="E2208" t="s">
        <v>766</v>
      </c>
      <c r="F2208">
        <f>LEN(C2208)-LEN(SUBSTITUTE(C2208,"-",))</f>
        <v>0</v>
      </c>
      <c r="G2208">
        <f t="shared" si="102"/>
        <v>0</v>
      </c>
      <c r="H2208" t="e">
        <f t="shared" si="103"/>
        <v>#VALUE!</v>
      </c>
      <c r="I2208" t="e">
        <f t="shared" si="104"/>
        <v>#VALUE!</v>
      </c>
      <c r="J2208" t="e">
        <f t="shared" si="104"/>
        <v>#VALUE!</v>
      </c>
      <c r="K2208" t="b" cm="1">
        <f t="array" ref="K2208">COUNT(FIND({0,1,2,3,4,5,6,7,8,9},J2208))&gt;0</f>
        <v>0</v>
      </c>
    </row>
    <row r="2209" spans="1:11" x14ac:dyDescent="0.3">
      <c r="A2209" s="1" t="s">
        <v>4701</v>
      </c>
      <c r="B2209" t="s">
        <v>928</v>
      </c>
      <c r="C2209" t="s">
        <v>136</v>
      </c>
      <c r="D2209">
        <v>1</v>
      </c>
      <c r="E2209" t="s">
        <v>766</v>
      </c>
      <c r="F2209">
        <f>LEN(C2209)-LEN(SUBSTITUTE(C2209,"-",))</f>
        <v>0</v>
      </c>
      <c r="G2209">
        <f t="shared" si="102"/>
        <v>0</v>
      </c>
      <c r="H2209" t="e">
        <f t="shared" si="103"/>
        <v>#VALUE!</v>
      </c>
      <c r="I2209" t="e">
        <f t="shared" si="104"/>
        <v>#VALUE!</v>
      </c>
      <c r="J2209" t="e">
        <f t="shared" si="104"/>
        <v>#VALUE!</v>
      </c>
      <c r="K2209" t="b" cm="1">
        <f t="array" ref="K2209">COUNT(FIND({0,1,2,3,4,5,6,7,8,9},J2209))&gt;0</f>
        <v>0</v>
      </c>
    </row>
    <row r="2210" spans="1:11" x14ac:dyDescent="0.3">
      <c r="A2210" s="1" t="s">
        <v>4702</v>
      </c>
      <c r="B2210" t="s">
        <v>928</v>
      </c>
      <c r="C2210" t="s">
        <v>139</v>
      </c>
      <c r="D2210">
        <v>1</v>
      </c>
      <c r="E2210" t="s">
        <v>766</v>
      </c>
      <c r="F2210">
        <f>LEN(C2210)-LEN(SUBSTITUTE(C2210,"-",))</f>
        <v>0</v>
      </c>
      <c r="G2210">
        <f t="shared" si="102"/>
        <v>0</v>
      </c>
      <c r="H2210" t="e">
        <f t="shared" si="103"/>
        <v>#VALUE!</v>
      </c>
      <c r="I2210" t="e">
        <f t="shared" si="104"/>
        <v>#VALUE!</v>
      </c>
      <c r="J2210" t="e">
        <f t="shared" si="104"/>
        <v>#VALUE!</v>
      </c>
      <c r="K2210" t="b" cm="1">
        <f t="array" ref="K2210">COUNT(FIND({0,1,2,3,4,5,6,7,8,9},J2210))&gt;0</f>
        <v>0</v>
      </c>
    </row>
    <row r="2211" spans="1:11" x14ac:dyDescent="0.3">
      <c r="A2211" s="1" t="s">
        <v>4703</v>
      </c>
      <c r="B2211" t="s">
        <v>928</v>
      </c>
      <c r="C2211" t="s">
        <v>503</v>
      </c>
      <c r="D2211">
        <v>1</v>
      </c>
      <c r="E2211" t="s">
        <v>766</v>
      </c>
      <c r="F2211">
        <f>LEN(C2211)-LEN(SUBSTITUTE(C2211,"-",))</f>
        <v>0</v>
      </c>
      <c r="G2211">
        <f t="shared" si="102"/>
        <v>0</v>
      </c>
      <c r="H2211" t="e">
        <f t="shared" si="103"/>
        <v>#VALUE!</v>
      </c>
      <c r="I2211" t="e">
        <f t="shared" si="104"/>
        <v>#VALUE!</v>
      </c>
      <c r="J2211" t="e">
        <f t="shared" si="104"/>
        <v>#VALUE!</v>
      </c>
      <c r="K2211" t="b" cm="1">
        <f t="array" ref="K2211">COUNT(FIND({0,1,2,3,4,5,6,7,8,9},J2211))&gt;0</f>
        <v>0</v>
      </c>
    </row>
    <row r="2212" spans="1:11" x14ac:dyDescent="0.3">
      <c r="A2212" s="1" t="s">
        <v>4704</v>
      </c>
      <c r="B2212" t="s">
        <v>928</v>
      </c>
      <c r="C2212" t="s">
        <v>504</v>
      </c>
      <c r="D2212">
        <v>1</v>
      </c>
      <c r="E2212" t="s">
        <v>766</v>
      </c>
      <c r="F2212">
        <f>LEN(C2212)-LEN(SUBSTITUTE(C2212,"-",))</f>
        <v>2</v>
      </c>
      <c r="G2212">
        <f t="shared" si="102"/>
        <v>2</v>
      </c>
      <c r="H2212" t="str">
        <f t="shared" si="103"/>
        <v>App</v>
      </c>
      <c r="I2212" t="e">
        <f t="shared" si="104"/>
        <v>#VALUE!</v>
      </c>
      <c r="J2212" t="e">
        <f t="shared" si="104"/>
        <v>#VALUE!</v>
      </c>
      <c r="K2212" t="b" cm="1">
        <f t="array" ref="K2212">COUNT(FIND({0,1,2,3,4,5,6,7,8,9},J2212))&gt;0</f>
        <v>0</v>
      </c>
    </row>
    <row r="2213" spans="1:11" x14ac:dyDescent="0.3">
      <c r="A2213" s="1" t="s">
        <v>4705</v>
      </c>
      <c r="B2213" t="s">
        <v>928</v>
      </c>
      <c r="C2213" t="s">
        <v>150</v>
      </c>
      <c r="D2213">
        <v>1</v>
      </c>
      <c r="E2213" t="s">
        <v>766</v>
      </c>
      <c r="F2213">
        <f>LEN(C2213)-LEN(SUBSTITUTE(C2213,"-",))</f>
        <v>0</v>
      </c>
      <c r="G2213">
        <f t="shared" si="102"/>
        <v>0</v>
      </c>
      <c r="H2213" t="e">
        <f t="shared" si="103"/>
        <v>#VALUE!</v>
      </c>
      <c r="I2213" t="e">
        <f t="shared" si="104"/>
        <v>#VALUE!</v>
      </c>
      <c r="J2213" t="e">
        <f t="shared" si="104"/>
        <v>#VALUE!</v>
      </c>
      <c r="K2213" t="b" cm="1">
        <f t="array" ref="K2213">COUNT(FIND({0,1,2,3,4,5,6,7,8,9},J2213))&gt;0</f>
        <v>0</v>
      </c>
    </row>
    <row r="2214" spans="1:11" x14ac:dyDescent="0.3">
      <c r="A2214" s="1" t="s">
        <v>4706</v>
      </c>
      <c r="B2214" t="s">
        <v>928</v>
      </c>
      <c r="C2214" t="s">
        <v>505</v>
      </c>
      <c r="D2214">
        <v>1</v>
      </c>
      <c r="E2214" t="s">
        <v>766</v>
      </c>
      <c r="F2214">
        <f>LEN(C2214)-LEN(SUBSTITUTE(C2214,"-",))</f>
        <v>0</v>
      </c>
      <c r="G2214">
        <f t="shared" si="102"/>
        <v>0</v>
      </c>
      <c r="H2214" t="e">
        <f t="shared" si="103"/>
        <v>#VALUE!</v>
      </c>
      <c r="I2214" t="e">
        <f t="shared" si="104"/>
        <v>#VALUE!</v>
      </c>
      <c r="J2214" t="e">
        <f t="shared" si="104"/>
        <v>#VALUE!</v>
      </c>
      <c r="K2214" t="b" cm="1">
        <f t="array" ref="K2214">COUNT(FIND({0,1,2,3,4,5,6,7,8,9},J2214))&gt;0</f>
        <v>0</v>
      </c>
    </row>
    <row r="2215" spans="1:11" x14ac:dyDescent="0.3">
      <c r="A2215" s="1" t="s">
        <v>4707</v>
      </c>
      <c r="B2215" t="s">
        <v>928</v>
      </c>
      <c r="C2215" t="s">
        <v>4708</v>
      </c>
      <c r="D2215">
        <v>1</v>
      </c>
      <c r="E2215" t="s">
        <v>766</v>
      </c>
      <c r="F2215">
        <f>LEN(C2215)-LEN(SUBSTITUTE(C2215,"-",))</f>
        <v>0</v>
      </c>
      <c r="G2215">
        <f t="shared" si="102"/>
        <v>0</v>
      </c>
      <c r="H2215" t="e">
        <f t="shared" si="103"/>
        <v>#VALUE!</v>
      </c>
      <c r="I2215" t="e">
        <f t="shared" si="104"/>
        <v>#VALUE!</v>
      </c>
      <c r="J2215" t="e">
        <f t="shared" si="104"/>
        <v>#VALUE!</v>
      </c>
      <c r="K2215" t="b" cm="1">
        <f t="array" ref="K2215">COUNT(FIND({0,1,2,3,4,5,6,7,8,9},J2215))&gt;0</f>
        <v>0</v>
      </c>
    </row>
    <row r="2216" spans="1:11" x14ac:dyDescent="0.3">
      <c r="A2216" s="1" t="s">
        <v>4709</v>
      </c>
      <c r="B2216" t="s">
        <v>928</v>
      </c>
      <c r="C2216" t="s">
        <v>506</v>
      </c>
      <c r="D2216">
        <v>1</v>
      </c>
      <c r="E2216" t="s">
        <v>766</v>
      </c>
      <c r="F2216">
        <f>LEN(C2216)-LEN(SUBSTITUTE(C2216,"-",))</f>
        <v>0</v>
      </c>
      <c r="G2216">
        <f t="shared" si="102"/>
        <v>0</v>
      </c>
      <c r="H2216" t="e">
        <f t="shared" si="103"/>
        <v>#VALUE!</v>
      </c>
      <c r="I2216" t="e">
        <f t="shared" si="104"/>
        <v>#VALUE!</v>
      </c>
      <c r="J2216" t="e">
        <f t="shared" si="104"/>
        <v>#VALUE!</v>
      </c>
      <c r="K2216" t="b" cm="1">
        <f t="array" ref="K2216">COUNT(FIND({0,1,2,3,4,5,6,7,8,9},J2216))&gt;0</f>
        <v>0</v>
      </c>
    </row>
    <row r="2217" spans="1:11" x14ac:dyDescent="0.3">
      <c r="A2217" s="1" t="s">
        <v>4710</v>
      </c>
      <c r="B2217" t="s">
        <v>928</v>
      </c>
      <c r="C2217" t="s">
        <v>4711</v>
      </c>
      <c r="D2217">
        <v>1</v>
      </c>
      <c r="E2217" t="s">
        <v>766</v>
      </c>
      <c r="F2217">
        <f>LEN(C2217)-LEN(SUBSTITUTE(C2217,"-",))</f>
        <v>0</v>
      </c>
      <c r="G2217">
        <f t="shared" si="102"/>
        <v>0</v>
      </c>
      <c r="H2217" t="e">
        <f t="shared" si="103"/>
        <v>#VALUE!</v>
      </c>
      <c r="I2217" t="e">
        <f t="shared" si="104"/>
        <v>#VALUE!</v>
      </c>
      <c r="J2217" t="e">
        <f t="shared" si="104"/>
        <v>#VALUE!</v>
      </c>
      <c r="K2217" t="b" cm="1">
        <f t="array" ref="K2217">COUNT(FIND({0,1,2,3,4,5,6,7,8,9},J2217))&gt;0</f>
        <v>0</v>
      </c>
    </row>
    <row r="2218" spans="1:11" x14ac:dyDescent="0.3">
      <c r="A2218" s="1" t="s">
        <v>4712</v>
      </c>
      <c r="B2218" t="s">
        <v>928</v>
      </c>
      <c r="C2218" t="s">
        <v>4713</v>
      </c>
      <c r="D2218">
        <v>1</v>
      </c>
      <c r="E2218" t="s">
        <v>766</v>
      </c>
      <c r="F2218">
        <f>LEN(C2218)-LEN(SUBSTITUTE(C2218,"-",))</f>
        <v>0</v>
      </c>
      <c r="G2218">
        <f t="shared" si="102"/>
        <v>0</v>
      </c>
      <c r="H2218" t="e">
        <f t="shared" si="103"/>
        <v>#VALUE!</v>
      </c>
      <c r="I2218" t="e">
        <f t="shared" si="104"/>
        <v>#VALUE!</v>
      </c>
      <c r="J2218" t="e">
        <f t="shared" si="104"/>
        <v>#VALUE!</v>
      </c>
      <c r="K2218" t="b" cm="1">
        <f t="array" ref="K2218">COUNT(FIND({0,1,2,3,4,5,6,7,8,9},J2218))&gt;0</f>
        <v>0</v>
      </c>
    </row>
    <row r="2219" spans="1:11" x14ac:dyDescent="0.3">
      <c r="A2219" s="1" t="s">
        <v>4714</v>
      </c>
      <c r="B2219" t="s">
        <v>928</v>
      </c>
      <c r="C2219" t="s">
        <v>507</v>
      </c>
      <c r="D2219">
        <v>1</v>
      </c>
      <c r="E2219" t="s">
        <v>766</v>
      </c>
      <c r="F2219">
        <f>LEN(C2219)-LEN(SUBSTITUTE(C2219,"-",))</f>
        <v>0</v>
      </c>
      <c r="G2219">
        <f t="shared" si="102"/>
        <v>0</v>
      </c>
      <c r="H2219" t="e">
        <f t="shared" si="103"/>
        <v>#VALUE!</v>
      </c>
      <c r="I2219" t="e">
        <f t="shared" si="104"/>
        <v>#VALUE!</v>
      </c>
      <c r="J2219" t="e">
        <f t="shared" si="104"/>
        <v>#VALUE!</v>
      </c>
      <c r="K2219" t="b" cm="1">
        <f t="array" ref="K2219">COUNT(FIND({0,1,2,3,4,5,6,7,8,9},J2219))&gt;0</f>
        <v>0</v>
      </c>
    </row>
    <row r="2220" spans="1:11" x14ac:dyDescent="0.3">
      <c r="A2220" s="1" t="s">
        <v>4715</v>
      </c>
      <c r="B2220" t="s">
        <v>928</v>
      </c>
      <c r="C2220" t="s">
        <v>4716</v>
      </c>
      <c r="D2220">
        <v>1</v>
      </c>
      <c r="E2220" t="s">
        <v>766</v>
      </c>
      <c r="F2220">
        <f>LEN(C2220)-LEN(SUBSTITUTE(C2220,"-",))</f>
        <v>1</v>
      </c>
      <c r="G2220">
        <f t="shared" si="102"/>
        <v>1</v>
      </c>
      <c r="H2220" t="str">
        <f t="shared" si="103"/>
        <v xml:space="preserve"> Abstimmungsticket eCom</v>
      </c>
      <c r="I2220" t="e">
        <f t="shared" si="104"/>
        <v>#VALUE!</v>
      </c>
      <c r="J2220" t="str">
        <f t="shared" si="104"/>
        <v/>
      </c>
      <c r="K2220" t="b" cm="1">
        <f t="array" ref="K2220">COUNT(FIND({0,1,2,3,4,5,6,7,8,9},J2220))&gt;0</f>
        <v>0</v>
      </c>
    </row>
    <row r="2221" spans="1:11" x14ac:dyDescent="0.3">
      <c r="A2221" s="1" t="s">
        <v>4717</v>
      </c>
      <c r="B2221" t="s">
        <v>928</v>
      </c>
      <c r="C2221" t="s">
        <v>159</v>
      </c>
      <c r="D2221">
        <v>1</v>
      </c>
      <c r="E2221" t="s">
        <v>766</v>
      </c>
      <c r="F2221">
        <f>LEN(C2221)-LEN(SUBSTITUTE(C2221,"-",))</f>
        <v>0</v>
      </c>
      <c r="G2221">
        <f t="shared" si="102"/>
        <v>0</v>
      </c>
      <c r="H2221" t="e">
        <f t="shared" si="103"/>
        <v>#VALUE!</v>
      </c>
      <c r="I2221" t="e">
        <f t="shared" si="104"/>
        <v>#VALUE!</v>
      </c>
      <c r="J2221" t="e">
        <f t="shared" si="104"/>
        <v>#VALUE!</v>
      </c>
      <c r="K2221" t="b" cm="1">
        <f t="array" ref="K2221">COUNT(FIND({0,1,2,3,4,5,6,7,8,9},J2221))&gt;0</f>
        <v>0</v>
      </c>
    </row>
    <row r="2222" spans="1:11" x14ac:dyDescent="0.3">
      <c r="A2222" s="1" t="s">
        <v>4718</v>
      </c>
      <c r="B2222" t="s">
        <v>928</v>
      </c>
      <c r="C2222" t="s">
        <v>4719</v>
      </c>
      <c r="D2222">
        <v>1</v>
      </c>
      <c r="E2222" t="s">
        <v>766</v>
      </c>
      <c r="F2222">
        <f>LEN(C2222)-LEN(SUBSTITUTE(C2222,"-",))</f>
        <v>0</v>
      </c>
      <c r="G2222">
        <f t="shared" si="102"/>
        <v>0</v>
      </c>
      <c r="H2222" t="e">
        <f t="shared" si="103"/>
        <v>#VALUE!</v>
      </c>
      <c r="I2222" t="e">
        <f t="shared" si="104"/>
        <v>#VALUE!</v>
      </c>
      <c r="J2222" t="e">
        <f t="shared" si="104"/>
        <v>#VALUE!</v>
      </c>
      <c r="K2222" t="b" cm="1">
        <f t="array" ref="K2222">COUNT(FIND({0,1,2,3,4,5,6,7,8,9},J2222))&gt;0</f>
        <v>0</v>
      </c>
    </row>
    <row r="2223" spans="1:11" x14ac:dyDescent="0.3">
      <c r="A2223" s="1" t="s">
        <v>4720</v>
      </c>
      <c r="B2223" t="s">
        <v>928</v>
      </c>
      <c r="C2223" t="s">
        <v>4721</v>
      </c>
      <c r="D2223">
        <v>1</v>
      </c>
      <c r="E2223" t="s">
        <v>766</v>
      </c>
      <c r="F2223">
        <f>LEN(C2223)-LEN(SUBSTITUTE(C2223,"-",))</f>
        <v>1</v>
      </c>
      <c r="G2223">
        <f t="shared" si="102"/>
        <v>1</v>
      </c>
      <c r="H2223" t="str">
        <f t="shared" si="103"/>
        <v>FR Versandkostenzuschläge</v>
      </c>
      <c r="I2223" t="e">
        <f t="shared" si="104"/>
        <v>#VALUE!</v>
      </c>
      <c r="J2223" t="str">
        <f t="shared" si="104"/>
        <v>FR</v>
      </c>
      <c r="K2223" t="b" cm="1">
        <f t="array" ref="K2223">COUNT(FIND({0,1,2,3,4,5,6,7,8,9},J2223))&gt;0</f>
        <v>0</v>
      </c>
    </row>
    <row r="2224" spans="1:11" x14ac:dyDescent="0.3">
      <c r="A2224" s="1" t="s">
        <v>4722</v>
      </c>
      <c r="B2224" t="s">
        <v>928</v>
      </c>
      <c r="C2224" t="s">
        <v>508</v>
      </c>
      <c r="D2224">
        <v>1</v>
      </c>
      <c r="E2224" t="s">
        <v>766</v>
      </c>
      <c r="F2224">
        <f>LEN(C2224)-LEN(SUBSTITUTE(C2224,"-",))</f>
        <v>0</v>
      </c>
      <c r="G2224">
        <f t="shared" si="102"/>
        <v>0</v>
      </c>
      <c r="H2224" t="e">
        <f t="shared" si="103"/>
        <v>#VALUE!</v>
      </c>
      <c r="I2224" t="e">
        <f t="shared" si="104"/>
        <v>#VALUE!</v>
      </c>
      <c r="J2224" t="e">
        <f t="shared" si="104"/>
        <v>#VALUE!</v>
      </c>
      <c r="K2224" t="b" cm="1">
        <f t="array" ref="K2224">COUNT(FIND({0,1,2,3,4,5,6,7,8,9},J2224))&gt;0</f>
        <v>0</v>
      </c>
    </row>
    <row r="2225" spans="1:11" x14ac:dyDescent="0.3">
      <c r="A2225" s="1" t="s">
        <v>4723</v>
      </c>
      <c r="B2225" t="s">
        <v>928</v>
      </c>
      <c r="C2225" t="s">
        <v>4724</v>
      </c>
      <c r="D2225">
        <v>1</v>
      </c>
      <c r="E2225" t="s">
        <v>766</v>
      </c>
      <c r="F2225">
        <f>LEN(C2225)-LEN(SUBSTITUTE(C2225,"-",))</f>
        <v>1</v>
      </c>
      <c r="G2225">
        <f t="shared" si="102"/>
        <v>1</v>
      </c>
      <c r="H2225" t="str">
        <f t="shared" si="103"/>
        <v xml:space="preserve"> Kommissionierung Frankreich</v>
      </c>
      <c r="I2225" t="e">
        <f t="shared" si="104"/>
        <v>#VALUE!</v>
      </c>
      <c r="J2225" t="str">
        <f t="shared" si="104"/>
        <v/>
      </c>
      <c r="K2225" t="b" cm="1">
        <f t="array" ref="K2225">COUNT(FIND({0,1,2,3,4,5,6,7,8,9},J2225))&gt;0</f>
        <v>0</v>
      </c>
    </row>
    <row r="2226" spans="1:11" x14ac:dyDescent="0.3">
      <c r="A2226" s="1" t="s">
        <v>4725</v>
      </c>
      <c r="B2226" t="s">
        <v>928</v>
      </c>
      <c r="C2226" t="s">
        <v>4726</v>
      </c>
      <c r="D2226">
        <v>1</v>
      </c>
      <c r="E2226" t="s">
        <v>766</v>
      </c>
      <c r="F2226">
        <f>LEN(C2226)-LEN(SUBSTITUTE(C2226,"-",))</f>
        <v>0</v>
      </c>
      <c r="G2226">
        <f t="shared" si="102"/>
        <v>0</v>
      </c>
      <c r="H2226" t="e">
        <f t="shared" si="103"/>
        <v>#VALUE!</v>
      </c>
      <c r="I2226" t="e">
        <f t="shared" si="104"/>
        <v>#VALUE!</v>
      </c>
      <c r="J2226" t="e">
        <f t="shared" si="104"/>
        <v>#VALUE!</v>
      </c>
      <c r="K2226" t="b" cm="1">
        <f t="array" ref="K2226">COUNT(FIND({0,1,2,3,4,5,6,7,8,9},J2226))&gt;0</f>
        <v>0</v>
      </c>
    </row>
    <row r="2227" spans="1:11" x14ac:dyDescent="0.3">
      <c r="A2227" s="1" t="s">
        <v>4727</v>
      </c>
      <c r="B2227" t="s">
        <v>928</v>
      </c>
      <c r="C2227" t="s">
        <v>509</v>
      </c>
      <c r="D2227">
        <v>1</v>
      </c>
      <c r="E2227" t="s">
        <v>766</v>
      </c>
      <c r="F2227">
        <f>LEN(C2227)-LEN(SUBSTITUTE(C2227,"-",))</f>
        <v>0</v>
      </c>
      <c r="G2227">
        <f t="shared" si="102"/>
        <v>0</v>
      </c>
      <c r="H2227" t="e">
        <f t="shared" si="103"/>
        <v>#VALUE!</v>
      </c>
      <c r="I2227" t="e">
        <f t="shared" si="104"/>
        <v>#VALUE!</v>
      </c>
      <c r="J2227" t="e">
        <f t="shared" si="104"/>
        <v>#VALUE!</v>
      </c>
      <c r="K2227" t="b" cm="1">
        <f t="array" ref="K2227">COUNT(FIND({0,1,2,3,4,5,6,7,8,9},J2227))&gt;0</f>
        <v>0</v>
      </c>
    </row>
    <row r="2228" spans="1:11" x14ac:dyDescent="0.3">
      <c r="A2228" s="1" t="s">
        <v>4728</v>
      </c>
      <c r="B2228" t="s">
        <v>928</v>
      </c>
      <c r="C2228" t="s">
        <v>4729</v>
      </c>
      <c r="D2228">
        <v>1</v>
      </c>
      <c r="E2228" t="s">
        <v>766</v>
      </c>
      <c r="F2228">
        <f>LEN(C2228)-LEN(SUBSTITUTE(C2228,"-",))</f>
        <v>0</v>
      </c>
      <c r="G2228">
        <f t="shared" si="102"/>
        <v>0</v>
      </c>
      <c r="H2228" t="e">
        <f t="shared" si="103"/>
        <v>#VALUE!</v>
      </c>
      <c r="I2228" t="e">
        <f t="shared" si="104"/>
        <v>#VALUE!</v>
      </c>
      <c r="J2228" t="e">
        <f t="shared" si="104"/>
        <v>#VALUE!</v>
      </c>
      <c r="K2228" t="b" cm="1">
        <f t="array" ref="K2228">COUNT(FIND({0,1,2,3,4,5,6,7,8,9},J2228))&gt;0</f>
        <v>0</v>
      </c>
    </row>
    <row r="2229" spans="1:11" x14ac:dyDescent="0.3">
      <c r="A2229" s="1" t="s">
        <v>4730</v>
      </c>
      <c r="B2229" t="s">
        <v>928</v>
      </c>
      <c r="C2229" t="s">
        <v>4731</v>
      </c>
      <c r="D2229">
        <v>1</v>
      </c>
      <c r="E2229" t="s">
        <v>766</v>
      </c>
      <c r="F2229">
        <f>LEN(C2229)-LEN(SUBSTITUTE(C2229,"-",))</f>
        <v>2</v>
      </c>
      <c r="G2229">
        <f t="shared" si="102"/>
        <v>2</v>
      </c>
      <c r="H2229" t="str">
        <f t="shared" si="103"/>
        <v>Zahlungen werden n. autom. in SAP gebucht</v>
      </c>
      <c r="I2229" t="e">
        <f t="shared" si="104"/>
        <v>#VALUE!</v>
      </c>
      <c r="J2229" t="str">
        <f t="shared" si="104"/>
        <v>Zahlungen</v>
      </c>
      <c r="K2229" t="b" cm="1">
        <f t="array" ref="K2229">COUNT(FIND({0,1,2,3,4,5,6,7,8,9},J2229))&gt;0</f>
        <v>0</v>
      </c>
    </row>
    <row r="2230" spans="1:11" x14ac:dyDescent="0.3">
      <c r="A2230" s="1" t="s">
        <v>4732</v>
      </c>
      <c r="B2230" t="s">
        <v>928</v>
      </c>
      <c r="C2230" t="s">
        <v>4733</v>
      </c>
      <c r="D2230">
        <v>1</v>
      </c>
      <c r="E2230" t="s">
        <v>766</v>
      </c>
      <c r="F2230">
        <f>LEN(C2230)-LEN(SUBSTITUTE(C2230,"-",))</f>
        <v>0</v>
      </c>
      <c r="G2230">
        <f t="shared" si="102"/>
        <v>0</v>
      </c>
      <c r="H2230" t="e">
        <f t="shared" si="103"/>
        <v>#VALUE!</v>
      </c>
      <c r="I2230" t="e">
        <f t="shared" si="104"/>
        <v>#VALUE!</v>
      </c>
      <c r="J2230" t="e">
        <f t="shared" si="104"/>
        <v>#VALUE!</v>
      </c>
      <c r="K2230" t="b" cm="1">
        <f t="array" ref="K2230">COUNT(FIND({0,1,2,3,4,5,6,7,8,9},J2230))&gt;0</f>
        <v>0</v>
      </c>
    </row>
    <row r="2231" spans="1:11" x14ac:dyDescent="0.3">
      <c r="A2231" s="1" t="s">
        <v>4734</v>
      </c>
      <c r="B2231" t="s">
        <v>928</v>
      </c>
      <c r="C2231" t="s">
        <v>4735</v>
      </c>
      <c r="D2231">
        <v>1</v>
      </c>
      <c r="E2231" t="s">
        <v>766</v>
      </c>
      <c r="F2231">
        <f>LEN(C2231)-LEN(SUBSTITUTE(C2231,"-",))</f>
        <v>0</v>
      </c>
      <c r="G2231">
        <f t="shared" si="102"/>
        <v>0</v>
      </c>
      <c r="H2231" t="e">
        <f t="shared" si="103"/>
        <v>#VALUE!</v>
      </c>
      <c r="I2231" t="e">
        <f t="shared" si="104"/>
        <v>#VALUE!</v>
      </c>
      <c r="J2231" t="e">
        <f t="shared" si="104"/>
        <v>#VALUE!</v>
      </c>
      <c r="K2231" t="b" cm="1">
        <f t="array" ref="K2231">COUNT(FIND({0,1,2,3,4,5,6,7,8,9},J2231))&gt;0</f>
        <v>0</v>
      </c>
    </row>
    <row r="2232" spans="1:11" x14ac:dyDescent="0.3">
      <c r="A2232" s="1" t="s">
        <v>4736</v>
      </c>
      <c r="B2232" t="s">
        <v>928</v>
      </c>
      <c r="C2232" t="s">
        <v>4737</v>
      </c>
      <c r="D2232">
        <v>1</v>
      </c>
      <c r="E2232" t="s">
        <v>766</v>
      </c>
      <c r="F2232">
        <f>LEN(C2232)-LEN(SUBSTITUTE(C2232,"-",))</f>
        <v>2</v>
      </c>
      <c r="G2232">
        <f t="shared" si="102"/>
        <v>2</v>
      </c>
      <c r="H2232" t="str">
        <f t="shared" si="103"/>
        <v>Gutschrift mit Bezug kann nicht freigegeben</v>
      </c>
      <c r="I2232" t="e">
        <f t="shared" si="104"/>
        <v>#VALUE!</v>
      </c>
      <c r="J2232" t="str">
        <f t="shared" si="104"/>
        <v>Gutschrift</v>
      </c>
      <c r="K2232" t="b" cm="1">
        <f t="array" ref="K2232">COUNT(FIND({0,1,2,3,4,5,6,7,8,9},J2232))&gt;0</f>
        <v>0</v>
      </c>
    </row>
    <row r="2233" spans="1:11" x14ac:dyDescent="0.3">
      <c r="A2233" s="1" t="s">
        <v>4738</v>
      </c>
      <c r="B2233" t="s">
        <v>928</v>
      </c>
      <c r="C2233" t="s">
        <v>4739</v>
      </c>
      <c r="D2233">
        <v>1</v>
      </c>
      <c r="E2233" t="s">
        <v>766</v>
      </c>
      <c r="F2233">
        <f>LEN(C2233)-LEN(SUBSTITUTE(C2233,"-",))</f>
        <v>0</v>
      </c>
      <c r="G2233">
        <f t="shared" si="102"/>
        <v>0</v>
      </c>
      <c r="H2233" t="e">
        <f t="shared" si="103"/>
        <v>#VALUE!</v>
      </c>
      <c r="I2233" t="e">
        <f t="shared" si="104"/>
        <v>#VALUE!</v>
      </c>
      <c r="J2233" t="e">
        <f t="shared" si="104"/>
        <v>#VALUE!</v>
      </c>
      <c r="K2233" t="b" cm="1">
        <f t="array" ref="K2233">COUNT(FIND({0,1,2,3,4,5,6,7,8,9},J2233))&gt;0</f>
        <v>0</v>
      </c>
    </row>
    <row r="2234" spans="1:11" x14ac:dyDescent="0.3">
      <c r="A2234" s="1" t="s">
        <v>4740</v>
      </c>
      <c r="B2234" t="s">
        <v>928</v>
      </c>
      <c r="C2234" t="s">
        <v>4741</v>
      </c>
      <c r="D2234">
        <v>1</v>
      </c>
      <c r="E2234" t="s">
        <v>766</v>
      </c>
      <c r="F2234">
        <f>LEN(C2234)-LEN(SUBSTITUTE(C2234,"-",))</f>
        <v>2</v>
      </c>
      <c r="G2234">
        <f t="shared" si="102"/>
        <v>2</v>
      </c>
      <c r="H2234" t="str">
        <f t="shared" si="103"/>
        <v>Aufträge können n. mehr mit Bezug PayPal angelegt</v>
      </c>
      <c r="I2234" t="e">
        <f t="shared" si="104"/>
        <v>#VALUE!</v>
      </c>
      <c r="J2234" t="str">
        <f t="shared" si="104"/>
        <v>Aufträge</v>
      </c>
      <c r="K2234" t="b" cm="1">
        <f t="array" ref="K2234">COUNT(FIND({0,1,2,3,4,5,6,7,8,9},J2234))&gt;0</f>
        <v>0</v>
      </c>
    </row>
    <row r="2235" spans="1:11" x14ac:dyDescent="0.3">
      <c r="A2235" s="1" t="s">
        <v>4742</v>
      </c>
      <c r="B2235" t="s">
        <v>928</v>
      </c>
      <c r="C2235" t="s">
        <v>4743</v>
      </c>
      <c r="D2235">
        <v>1</v>
      </c>
      <c r="E2235" t="s">
        <v>766</v>
      </c>
      <c r="F2235">
        <f>LEN(C2235)-LEN(SUBSTITUTE(C2235,"-",))</f>
        <v>0</v>
      </c>
      <c r="G2235">
        <f t="shared" si="102"/>
        <v>0</v>
      </c>
      <c r="H2235" t="e">
        <f t="shared" si="103"/>
        <v>#VALUE!</v>
      </c>
      <c r="I2235" t="e">
        <f t="shared" si="104"/>
        <v>#VALUE!</v>
      </c>
      <c r="J2235" t="e">
        <f t="shared" si="104"/>
        <v>#VALUE!</v>
      </c>
      <c r="K2235" t="b" cm="1">
        <f t="array" ref="K2235">COUNT(FIND({0,1,2,3,4,5,6,7,8,9},J2235))&gt;0</f>
        <v>0</v>
      </c>
    </row>
    <row r="2236" spans="1:11" x14ac:dyDescent="0.3">
      <c r="A2236" s="1" t="s">
        <v>4744</v>
      </c>
      <c r="B2236" t="s">
        <v>928</v>
      </c>
      <c r="C2236" t="s">
        <v>4745</v>
      </c>
      <c r="D2236">
        <v>1</v>
      </c>
      <c r="E2236" t="s">
        <v>766</v>
      </c>
      <c r="F2236">
        <f>LEN(C2236)-LEN(SUBSTITUTE(C2236,"-",))</f>
        <v>0</v>
      </c>
      <c r="G2236">
        <f t="shared" si="102"/>
        <v>0</v>
      </c>
      <c r="H2236" t="e">
        <f t="shared" si="103"/>
        <v>#VALUE!</v>
      </c>
      <c r="I2236" t="e">
        <f t="shared" si="104"/>
        <v>#VALUE!</v>
      </c>
      <c r="J2236" t="e">
        <f t="shared" si="104"/>
        <v>#VALUE!</v>
      </c>
      <c r="K2236" t="b" cm="1">
        <f t="array" ref="K2236">COUNT(FIND({0,1,2,3,4,5,6,7,8,9},J2236))&gt;0</f>
        <v>0</v>
      </c>
    </row>
    <row r="2237" spans="1:11" x14ac:dyDescent="0.3">
      <c r="A2237" s="1" t="s">
        <v>4746</v>
      </c>
      <c r="B2237" t="s">
        <v>928</v>
      </c>
      <c r="C2237" t="s">
        <v>4747</v>
      </c>
      <c r="D2237">
        <v>1</v>
      </c>
      <c r="E2237" t="s">
        <v>766</v>
      </c>
      <c r="F2237">
        <f>LEN(C2237)-LEN(SUBSTITUTE(C2237,"-",))</f>
        <v>0</v>
      </c>
      <c r="G2237">
        <f t="shared" si="102"/>
        <v>0</v>
      </c>
      <c r="H2237" t="e">
        <f t="shared" si="103"/>
        <v>#VALUE!</v>
      </c>
      <c r="I2237" t="e">
        <f t="shared" si="104"/>
        <v>#VALUE!</v>
      </c>
      <c r="J2237" t="e">
        <f t="shared" si="104"/>
        <v>#VALUE!</v>
      </c>
      <c r="K2237" t="b" cm="1">
        <f t="array" ref="K2237">COUNT(FIND({0,1,2,3,4,5,6,7,8,9},J2237))&gt;0</f>
        <v>0</v>
      </c>
    </row>
    <row r="2238" spans="1:11" x14ac:dyDescent="0.3">
      <c r="A2238" s="1" t="s">
        <v>4748</v>
      </c>
      <c r="B2238" t="s">
        <v>928</v>
      </c>
      <c r="C2238" t="s">
        <v>510</v>
      </c>
      <c r="D2238">
        <v>1</v>
      </c>
      <c r="E2238" t="s">
        <v>766</v>
      </c>
      <c r="F2238">
        <f>LEN(C2238)-LEN(SUBSTITUTE(C2238,"-",))</f>
        <v>0</v>
      </c>
      <c r="G2238">
        <f t="shared" si="102"/>
        <v>0</v>
      </c>
      <c r="H2238" t="e">
        <f t="shared" si="103"/>
        <v>#VALUE!</v>
      </c>
      <c r="I2238" t="e">
        <f t="shared" si="104"/>
        <v>#VALUE!</v>
      </c>
      <c r="J2238" t="e">
        <f t="shared" si="104"/>
        <v>#VALUE!</v>
      </c>
      <c r="K2238" t="b" cm="1">
        <f t="array" ref="K2238">COUNT(FIND({0,1,2,3,4,5,6,7,8,9},J2238))&gt;0</f>
        <v>0</v>
      </c>
    </row>
    <row r="2239" spans="1:11" x14ac:dyDescent="0.3">
      <c r="A2239" s="1" t="s">
        <v>4749</v>
      </c>
      <c r="B2239" t="s">
        <v>928</v>
      </c>
      <c r="C2239" t="s">
        <v>511</v>
      </c>
      <c r="D2239">
        <v>1</v>
      </c>
      <c r="E2239" t="s">
        <v>766</v>
      </c>
      <c r="F2239">
        <f>LEN(C2239)-LEN(SUBSTITUTE(C2239,"-",))</f>
        <v>1</v>
      </c>
      <c r="G2239">
        <f t="shared" si="102"/>
        <v>1</v>
      </c>
      <c r="H2239" t="str">
        <f t="shared" si="103"/>
        <v xml:space="preserve"> Anpassungen Schnittstelle</v>
      </c>
      <c r="I2239" t="e">
        <f t="shared" si="104"/>
        <v>#VALUE!</v>
      </c>
      <c r="J2239" t="str">
        <f t="shared" si="104"/>
        <v/>
      </c>
      <c r="K2239" t="b" cm="1">
        <f t="array" ref="K2239">COUNT(FIND({0,1,2,3,4,5,6,7,8,9},J2239))&gt;0</f>
        <v>0</v>
      </c>
    </row>
    <row r="2240" spans="1:11" x14ac:dyDescent="0.3">
      <c r="A2240" s="1" t="s">
        <v>4750</v>
      </c>
      <c r="B2240" t="s">
        <v>928</v>
      </c>
      <c r="C2240" t="s">
        <v>4751</v>
      </c>
      <c r="D2240">
        <v>1</v>
      </c>
      <c r="E2240" t="s">
        <v>766</v>
      </c>
      <c r="F2240">
        <f>LEN(C2240)-LEN(SUBSTITUTE(C2240,"-",))</f>
        <v>0</v>
      </c>
      <c r="G2240">
        <f t="shared" si="102"/>
        <v>0</v>
      </c>
      <c r="H2240" t="e">
        <f t="shared" si="103"/>
        <v>#VALUE!</v>
      </c>
      <c r="I2240" t="e">
        <f t="shared" si="104"/>
        <v>#VALUE!</v>
      </c>
      <c r="J2240" t="e">
        <f t="shared" si="104"/>
        <v>#VALUE!</v>
      </c>
      <c r="K2240" t="b" cm="1">
        <f t="array" ref="K2240">COUNT(FIND({0,1,2,3,4,5,6,7,8,9},J2240))&gt;0</f>
        <v>0</v>
      </c>
    </row>
    <row r="2241" spans="1:11" x14ac:dyDescent="0.3">
      <c r="A2241" s="1" t="s">
        <v>4752</v>
      </c>
      <c r="B2241" t="s">
        <v>928</v>
      </c>
      <c r="C2241" t="s">
        <v>4753</v>
      </c>
      <c r="D2241">
        <v>1</v>
      </c>
      <c r="E2241" t="s">
        <v>766</v>
      </c>
      <c r="F2241">
        <f>LEN(C2241)-LEN(SUBSTITUTE(C2241,"-",))</f>
        <v>0</v>
      </c>
      <c r="G2241">
        <f t="shared" si="102"/>
        <v>0</v>
      </c>
      <c r="H2241" t="e">
        <f t="shared" si="103"/>
        <v>#VALUE!</v>
      </c>
      <c r="I2241" t="e">
        <f t="shared" si="104"/>
        <v>#VALUE!</v>
      </c>
      <c r="J2241" t="e">
        <f t="shared" si="104"/>
        <v>#VALUE!</v>
      </c>
      <c r="K2241" t="b" cm="1">
        <f t="array" ref="K2241">COUNT(FIND({0,1,2,3,4,5,6,7,8,9},J2241))&gt;0</f>
        <v>0</v>
      </c>
    </row>
    <row r="2242" spans="1:11" x14ac:dyDescent="0.3">
      <c r="A2242" s="1" t="s">
        <v>4754</v>
      </c>
      <c r="B2242" t="s">
        <v>928</v>
      </c>
      <c r="C2242" t="s">
        <v>4755</v>
      </c>
      <c r="D2242">
        <v>1</v>
      </c>
      <c r="E2242" t="s">
        <v>766</v>
      </c>
      <c r="F2242">
        <f>LEN(C2242)-LEN(SUBSTITUTE(C2242,"-",))</f>
        <v>0</v>
      </c>
      <c r="G2242">
        <f t="shared" si="102"/>
        <v>0</v>
      </c>
      <c r="H2242" t="e">
        <f t="shared" si="103"/>
        <v>#VALUE!</v>
      </c>
      <c r="I2242" t="e">
        <f t="shared" si="104"/>
        <v>#VALUE!</v>
      </c>
      <c r="J2242" t="e">
        <f t="shared" si="104"/>
        <v>#VALUE!</v>
      </c>
      <c r="K2242" t="b" cm="1">
        <f t="array" ref="K2242">COUNT(FIND({0,1,2,3,4,5,6,7,8,9},J2242))&gt;0</f>
        <v>0</v>
      </c>
    </row>
    <row r="2243" spans="1:11" x14ac:dyDescent="0.3">
      <c r="A2243" s="1" t="s">
        <v>4756</v>
      </c>
      <c r="B2243" t="s">
        <v>928</v>
      </c>
      <c r="C2243" t="s">
        <v>512</v>
      </c>
      <c r="D2243">
        <v>1</v>
      </c>
      <c r="E2243" t="s">
        <v>766</v>
      </c>
      <c r="F2243">
        <f>LEN(C2243)-LEN(SUBSTITUTE(C2243,"-",))</f>
        <v>0</v>
      </c>
      <c r="G2243">
        <f t="shared" ref="G2243:G2306" si="105">IF(F2243&gt;1,2,F2243)</f>
        <v>0</v>
      </c>
      <c r="H2243" t="e">
        <f t="shared" ref="H2243:H2306" si="106">RIGHT($C2243,LEN($C2243)-SEARCH("#",SUBSTITUTE($C2243,"-","#",G2243)))</f>
        <v>#VALUE!</v>
      </c>
      <c r="I2243" t="e">
        <f t="shared" ref="I2243:J2306" si="107">LEFT(G2243,SEARCH(" ",G2243,1)-1)</f>
        <v>#VALUE!</v>
      </c>
      <c r="J2243" t="e">
        <f t="shared" si="107"/>
        <v>#VALUE!</v>
      </c>
      <c r="K2243" t="b" cm="1">
        <f t="array" ref="K2243">COUNT(FIND({0,1,2,3,4,5,6,7,8,9},J2243))&gt;0</f>
        <v>0</v>
      </c>
    </row>
    <row r="2244" spans="1:11" x14ac:dyDescent="0.3">
      <c r="A2244" s="1" t="s">
        <v>4757</v>
      </c>
      <c r="B2244" t="s">
        <v>928</v>
      </c>
      <c r="C2244" t="s">
        <v>513</v>
      </c>
      <c r="D2244">
        <v>1</v>
      </c>
      <c r="E2244" t="s">
        <v>766</v>
      </c>
      <c r="F2244">
        <f>LEN(C2244)-LEN(SUBSTITUTE(C2244,"-",))</f>
        <v>1</v>
      </c>
      <c r="G2244">
        <f t="shared" si="105"/>
        <v>1</v>
      </c>
      <c r="H2244" t="str">
        <f t="shared" si="106"/>
        <v>Erweiterung</v>
      </c>
      <c r="I2244" t="e">
        <f t="shared" si="107"/>
        <v>#VALUE!</v>
      </c>
      <c r="J2244" t="e">
        <f t="shared" si="107"/>
        <v>#VALUE!</v>
      </c>
      <c r="K2244" t="b" cm="1">
        <f t="array" ref="K2244">COUNT(FIND({0,1,2,3,4,5,6,7,8,9},J2244))&gt;0</f>
        <v>0</v>
      </c>
    </row>
    <row r="2245" spans="1:11" x14ac:dyDescent="0.3">
      <c r="A2245" s="1" t="s">
        <v>4758</v>
      </c>
      <c r="B2245" t="s">
        <v>928</v>
      </c>
      <c r="C2245" t="s">
        <v>514</v>
      </c>
      <c r="D2245">
        <v>1</v>
      </c>
      <c r="E2245" t="s">
        <v>766</v>
      </c>
      <c r="F2245">
        <f>LEN(C2245)-LEN(SUBSTITUTE(C2245,"-",))</f>
        <v>1</v>
      </c>
      <c r="G2245">
        <f t="shared" si="105"/>
        <v>1</v>
      </c>
      <c r="H2245" t="str">
        <f t="shared" si="106"/>
        <v>Erweiterung</v>
      </c>
      <c r="I2245" t="e">
        <f t="shared" si="107"/>
        <v>#VALUE!</v>
      </c>
      <c r="J2245" t="e">
        <f t="shared" si="107"/>
        <v>#VALUE!</v>
      </c>
      <c r="K2245" t="b" cm="1">
        <f t="array" ref="K2245">COUNT(FIND({0,1,2,3,4,5,6,7,8,9},J2245))&gt;0</f>
        <v>0</v>
      </c>
    </row>
    <row r="2246" spans="1:11" x14ac:dyDescent="0.3">
      <c r="A2246" s="1" t="s">
        <v>4759</v>
      </c>
      <c r="B2246" t="s">
        <v>928</v>
      </c>
      <c r="C2246" t="s">
        <v>516</v>
      </c>
      <c r="D2246">
        <v>1</v>
      </c>
      <c r="E2246" t="s">
        <v>766</v>
      </c>
      <c r="F2246">
        <f>LEN(C2246)-LEN(SUBSTITUTE(C2246,"-",))</f>
        <v>0</v>
      </c>
      <c r="G2246">
        <f t="shared" si="105"/>
        <v>0</v>
      </c>
      <c r="H2246" t="e">
        <f t="shared" si="106"/>
        <v>#VALUE!</v>
      </c>
      <c r="I2246" t="e">
        <f t="shared" si="107"/>
        <v>#VALUE!</v>
      </c>
      <c r="J2246" t="e">
        <f t="shared" si="107"/>
        <v>#VALUE!</v>
      </c>
      <c r="K2246" t="b" cm="1">
        <f t="array" ref="K2246">COUNT(FIND({0,1,2,3,4,5,6,7,8,9},J2246))&gt;0</f>
        <v>0</v>
      </c>
    </row>
    <row r="2247" spans="1:11" x14ac:dyDescent="0.3">
      <c r="A2247" s="1" t="s">
        <v>4760</v>
      </c>
      <c r="B2247" t="s">
        <v>928</v>
      </c>
      <c r="C2247" t="s">
        <v>517</v>
      </c>
      <c r="D2247">
        <v>1</v>
      </c>
      <c r="E2247" t="s">
        <v>766</v>
      </c>
      <c r="F2247">
        <f>LEN(C2247)-LEN(SUBSTITUTE(C2247,"-",))</f>
        <v>0</v>
      </c>
      <c r="G2247">
        <f t="shared" si="105"/>
        <v>0</v>
      </c>
      <c r="H2247" t="e">
        <f t="shared" si="106"/>
        <v>#VALUE!</v>
      </c>
      <c r="I2247" t="e">
        <f t="shared" si="107"/>
        <v>#VALUE!</v>
      </c>
      <c r="J2247" t="e">
        <f t="shared" si="107"/>
        <v>#VALUE!</v>
      </c>
      <c r="K2247" t="b" cm="1">
        <f t="array" ref="K2247">COUNT(FIND({0,1,2,3,4,5,6,7,8,9},J2247))&gt;0</f>
        <v>0</v>
      </c>
    </row>
    <row r="2248" spans="1:11" x14ac:dyDescent="0.3">
      <c r="A2248" s="1" t="s">
        <v>4761</v>
      </c>
      <c r="B2248" t="s">
        <v>928</v>
      </c>
      <c r="C2248" t="s">
        <v>518</v>
      </c>
      <c r="D2248">
        <v>1</v>
      </c>
      <c r="E2248" t="s">
        <v>766</v>
      </c>
      <c r="F2248">
        <f>LEN(C2248)-LEN(SUBSTITUTE(C2248,"-",))</f>
        <v>0</v>
      </c>
      <c r="G2248">
        <f t="shared" si="105"/>
        <v>0</v>
      </c>
      <c r="H2248" t="e">
        <f t="shared" si="106"/>
        <v>#VALUE!</v>
      </c>
      <c r="I2248" t="e">
        <f t="shared" si="107"/>
        <v>#VALUE!</v>
      </c>
      <c r="J2248" t="e">
        <f t="shared" si="107"/>
        <v>#VALUE!</v>
      </c>
      <c r="K2248" t="b" cm="1">
        <f t="array" ref="K2248">COUNT(FIND({0,1,2,3,4,5,6,7,8,9},J2248))&gt;0</f>
        <v>0</v>
      </c>
    </row>
    <row r="2249" spans="1:11" x14ac:dyDescent="0.3">
      <c r="A2249" s="1" t="s">
        <v>4762</v>
      </c>
      <c r="B2249" t="s">
        <v>928</v>
      </c>
      <c r="C2249" t="s">
        <v>523</v>
      </c>
      <c r="D2249">
        <v>1</v>
      </c>
      <c r="E2249" t="s">
        <v>766</v>
      </c>
      <c r="F2249">
        <f>LEN(C2249)-LEN(SUBSTITUTE(C2249,"-",))</f>
        <v>1</v>
      </c>
      <c r="G2249">
        <f t="shared" si="105"/>
        <v>1</v>
      </c>
      <c r="H2249" t="str">
        <f t="shared" si="106"/>
        <v>Integration</v>
      </c>
      <c r="I2249" t="e">
        <f t="shared" si="107"/>
        <v>#VALUE!</v>
      </c>
      <c r="J2249" t="e">
        <f t="shared" si="107"/>
        <v>#VALUE!</v>
      </c>
      <c r="K2249" t="b" cm="1">
        <f t="array" ref="K2249">COUNT(FIND({0,1,2,3,4,5,6,7,8,9},J2249))&gt;0</f>
        <v>0</v>
      </c>
    </row>
    <row r="2250" spans="1:11" x14ac:dyDescent="0.3">
      <c r="A2250" s="1" t="s">
        <v>4763</v>
      </c>
      <c r="B2250" t="s">
        <v>928</v>
      </c>
      <c r="C2250" t="s">
        <v>288</v>
      </c>
      <c r="D2250">
        <v>1</v>
      </c>
      <c r="E2250" t="s">
        <v>766</v>
      </c>
      <c r="F2250">
        <f>LEN(C2250)-LEN(SUBSTITUTE(C2250,"-",))</f>
        <v>0</v>
      </c>
      <c r="G2250">
        <f t="shared" si="105"/>
        <v>0</v>
      </c>
      <c r="H2250" t="e">
        <f t="shared" si="106"/>
        <v>#VALUE!</v>
      </c>
      <c r="I2250" t="e">
        <f t="shared" si="107"/>
        <v>#VALUE!</v>
      </c>
      <c r="J2250" t="e">
        <f t="shared" si="107"/>
        <v>#VALUE!</v>
      </c>
      <c r="K2250" t="b" cm="1">
        <f t="array" ref="K2250">COUNT(FIND({0,1,2,3,4,5,6,7,8,9},J2250))&gt;0</f>
        <v>0</v>
      </c>
    </row>
    <row r="2251" spans="1:11" x14ac:dyDescent="0.3">
      <c r="A2251" s="1" t="s">
        <v>4764</v>
      </c>
      <c r="B2251" t="s">
        <v>928</v>
      </c>
      <c r="C2251" t="s">
        <v>524</v>
      </c>
      <c r="D2251">
        <v>1</v>
      </c>
      <c r="E2251" t="s">
        <v>766</v>
      </c>
      <c r="F2251">
        <f>LEN(C2251)-LEN(SUBSTITUTE(C2251,"-",))</f>
        <v>0</v>
      </c>
      <c r="G2251">
        <f t="shared" si="105"/>
        <v>0</v>
      </c>
      <c r="H2251" t="e">
        <f t="shared" si="106"/>
        <v>#VALUE!</v>
      </c>
      <c r="I2251" t="e">
        <f t="shared" si="107"/>
        <v>#VALUE!</v>
      </c>
      <c r="J2251" t="e">
        <f t="shared" si="107"/>
        <v>#VALUE!</v>
      </c>
      <c r="K2251" t="b" cm="1">
        <f t="array" ref="K2251">COUNT(FIND({0,1,2,3,4,5,6,7,8,9},J2251))&gt;0</f>
        <v>0</v>
      </c>
    </row>
    <row r="2252" spans="1:11" x14ac:dyDescent="0.3">
      <c r="A2252" s="1" t="s">
        <v>4765</v>
      </c>
      <c r="B2252" t="s">
        <v>928</v>
      </c>
      <c r="C2252" t="s">
        <v>525</v>
      </c>
      <c r="D2252">
        <v>1</v>
      </c>
      <c r="E2252" t="s">
        <v>766</v>
      </c>
      <c r="F2252">
        <f>LEN(C2252)-LEN(SUBSTITUTE(C2252,"-",))</f>
        <v>0</v>
      </c>
      <c r="G2252">
        <f t="shared" si="105"/>
        <v>0</v>
      </c>
      <c r="H2252" t="e">
        <f t="shared" si="106"/>
        <v>#VALUE!</v>
      </c>
      <c r="I2252" t="e">
        <f t="shared" si="107"/>
        <v>#VALUE!</v>
      </c>
      <c r="J2252" t="e">
        <f t="shared" si="107"/>
        <v>#VALUE!</v>
      </c>
      <c r="K2252" t="b" cm="1">
        <f t="array" ref="K2252">COUNT(FIND({0,1,2,3,4,5,6,7,8,9},J2252))&gt;0</f>
        <v>0</v>
      </c>
    </row>
    <row r="2253" spans="1:11" x14ac:dyDescent="0.3">
      <c r="A2253" s="1" t="s">
        <v>4766</v>
      </c>
      <c r="B2253" t="s">
        <v>928</v>
      </c>
      <c r="C2253" t="s">
        <v>526</v>
      </c>
      <c r="D2253">
        <v>1</v>
      </c>
      <c r="E2253" t="s">
        <v>766</v>
      </c>
      <c r="F2253">
        <f>LEN(C2253)-LEN(SUBSTITUTE(C2253,"-",))</f>
        <v>0</v>
      </c>
      <c r="G2253">
        <f t="shared" si="105"/>
        <v>0</v>
      </c>
      <c r="H2253" t="e">
        <f t="shared" si="106"/>
        <v>#VALUE!</v>
      </c>
      <c r="I2253" t="e">
        <f t="shared" si="107"/>
        <v>#VALUE!</v>
      </c>
      <c r="J2253" t="e">
        <f t="shared" si="107"/>
        <v>#VALUE!</v>
      </c>
      <c r="K2253" t="b" cm="1">
        <f t="array" ref="K2253">COUNT(FIND({0,1,2,3,4,5,6,7,8,9},J2253))&gt;0</f>
        <v>0</v>
      </c>
    </row>
    <row r="2254" spans="1:11" x14ac:dyDescent="0.3">
      <c r="A2254" s="1" t="s">
        <v>4767</v>
      </c>
      <c r="B2254" t="s">
        <v>928</v>
      </c>
      <c r="C2254" t="s">
        <v>527</v>
      </c>
      <c r="D2254">
        <v>1</v>
      </c>
      <c r="E2254" t="s">
        <v>766</v>
      </c>
      <c r="F2254">
        <f>LEN(C2254)-LEN(SUBSTITUTE(C2254,"-",))</f>
        <v>0</v>
      </c>
      <c r="G2254">
        <f t="shared" si="105"/>
        <v>0</v>
      </c>
      <c r="H2254" t="e">
        <f t="shared" si="106"/>
        <v>#VALUE!</v>
      </c>
      <c r="I2254" t="e">
        <f t="shared" si="107"/>
        <v>#VALUE!</v>
      </c>
      <c r="J2254" t="e">
        <f t="shared" si="107"/>
        <v>#VALUE!</v>
      </c>
      <c r="K2254" t="b" cm="1">
        <f t="array" ref="K2254">COUNT(FIND({0,1,2,3,4,5,6,7,8,9},J2254))&gt;0</f>
        <v>0</v>
      </c>
    </row>
    <row r="2255" spans="1:11" x14ac:dyDescent="0.3">
      <c r="A2255" s="1" t="s">
        <v>4768</v>
      </c>
      <c r="B2255" t="s">
        <v>928</v>
      </c>
      <c r="C2255" t="s">
        <v>529</v>
      </c>
      <c r="D2255">
        <v>1</v>
      </c>
      <c r="E2255" t="s">
        <v>766</v>
      </c>
      <c r="F2255">
        <f>LEN(C2255)-LEN(SUBSTITUTE(C2255,"-",))</f>
        <v>0</v>
      </c>
      <c r="G2255">
        <f t="shared" si="105"/>
        <v>0</v>
      </c>
      <c r="H2255" t="e">
        <f t="shared" si="106"/>
        <v>#VALUE!</v>
      </c>
      <c r="I2255" t="e">
        <f t="shared" si="107"/>
        <v>#VALUE!</v>
      </c>
      <c r="J2255" t="e">
        <f t="shared" si="107"/>
        <v>#VALUE!</v>
      </c>
      <c r="K2255" t="b" cm="1">
        <f t="array" ref="K2255">COUNT(FIND({0,1,2,3,4,5,6,7,8,9},J2255))&gt;0</f>
        <v>0</v>
      </c>
    </row>
    <row r="2256" spans="1:11" x14ac:dyDescent="0.3">
      <c r="A2256" s="1" t="s">
        <v>4769</v>
      </c>
      <c r="B2256" t="s">
        <v>928</v>
      </c>
      <c r="C2256" t="s">
        <v>4770</v>
      </c>
      <c r="D2256">
        <v>1</v>
      </c>
      <c r="E2256" t="s">
        <v>766</v>
      </c>
      <c r="F2256">
        <f>LEN(C2256)-LEN(SUBSTITUTE(C2256,"-",))</f>
        <v>0</v>
      </c>
      <c r="G2256">
        <f t="shared" si="105"/>
        <v>0</v>
      </c>
      <c r="H2256" t="e">
        <f t="shared" si="106"/>
        <v>#VALUE!</v>
      </c>
      <c r="I2256" t="e">
        <f t="shared" si="107"/>
        <v>#VALUE!</v>
      </c>
      <c r="J2256" t="e">
        <f t="shared" si="107"/>
        <v>#VALUE!</v>
      </c>
      <c r="K2256" t="b" cm="1">
        <f t="array" ref="K2256">COUNT(FIND({0,1,2,3,4,5,6,7,8,9},J2256))&gt;0</f>
        <v>0</v>
      </c>
    </row>
    <row r="2257" spans="1:11" x14ac:dyDescent="0.3">
      <c r="A2257" s="1" t="s">
        <v>4771</v>
      </c>
      <c r="B2257" t="s">
        <v>930</v>
      </c>
      <c r="C2257" t="s">
        <v>536</v>
      </c>
      <c r="D2257">
        <v>1</v>
      </c>
      <c r="E2257" t="s">
        <v>766</v>
      </c>
      <c r="F2257">
        <f>LEN(C2257)-LEN(SUBSTITUTE(C2257,"-",))</f>
        <v>1</v>
      </c>
      <c r="G2257">
        <f t="shared" si="105"/>
        <v>1</v>
      </c>
      <c r="H2257" t="str">
        <f t="shared" si="106"/>
        <v>Lück</v>
      </c>
      <c r="I2257" t="e">
        <f t="shared" si="107"/>
        <v>#VALUE!</v>
      </c>
      <c r="J2257" t="e">
        <f t="shared" si="107"/>
        <v>#VALUE!</v>
      </c>
      <c r="K2257" t="b" cm="1">
        <f t="array" ref="K2257">COUNT(FIND({0,1,2,3,4,5,6,7,8,9},J2257))&gt;0</f>
        <v>0</v>
      </c>
    </row>
    <row r="2258" spans="1:11" x14ac:dyDescent="0.3">
      <c r="A2258" s="1" t="s">
        <v>4772</v>
      </c>
      <c r="B2258" t="s">
        <v>930</v>
      </c>
      <c r="C2258" t="s">
        <v>4773</v>
      </c>
      <c r="D2258">
        <v>1</v>
      </c>
      <c r="E2258" t="s">
        <v>766</v>
      </c>
      <c r="F2258">
        <f>LEN(C2258)-LEN(SUBSTITUTE(C2258,"-",))</f>
        <v>1</v>
      </c>
      <c r="G2258">
        <f t="shared" si="105"/>
        <v>1</v>
      </c>
      <c r="H2258" t="str">
        <f t="shared" si="106"/>
        <v>Akquise Bestandskunden</v>
      </c>
      <c r="I2258" t="e">
        <f t="shared" si="107"/>
        <v>#VALUE!</v>
      </c>
      <c r="J2258" t="str">
        <f t="shared" si="107"/>
        <v>Akquise</v>
      </c>
      <c r="K2258" t="b" cm="1">
        <f t="array" ref="K2258">COUNT(FIND({0,1,2,3,4,5,6,7,8,9},J2258))&gt;0</f>
        <v>0</v>
      </c>
    </row>
    <row r="2259" spans="1:11" x14ac:dyDescent="0.3">
      <c r="A2259" s="1" t="s">
        <v>4774</v>
      </c>
      <c r="B2259" t="s">
        <v>930</v>
      </c>
      <c r="C2259" t="s">
        <v>4775</v>
      </c>
      <c r="D2259">
        <v>1</v>
      </c>
      <c r="E2259" t="s">
        <v>766</v>
      </c>
      <c r="F2259">
        <f>LEN(C2259)-LEN(SUBSTITUTE(C2259,"-",))</f>
        <v>1</v>
      </c>
      <c r="G2259">
        <f t="shared" si="105"/>
        <v>1</v>
      </c>
      <c r="H2259" t="str">
        <f t="shared" si="106"/>
        <v>Anforderungsanalyse</v>
      </c>
      <c r="I2259" t="e">
        <f t="shared" si="107"/>
        <v>#VALUE!</v>
      </c>
      <c r="J2259" t="e">
        <f t="shared" si="107"/>
        <v>#VALUE!</v>
      </c>
      <c r="K2259" t="b" cm="1">
        <f t="array" ref="K2259">COUNT(FIND({0,1,2,3,4,5,6,7,8,9},J2259))&gt;0</f>
        <v>0</v>
      </c>
    </row>
    <row r="2260" spans="1:11" x14ac:dyDescent="0.3">
      <c r="A2260" s="1" t="s">
        <v>4776</v>
      </c>
      <c r="B2260" t="s">
        <v>930</v>
      </c>
      <c r="C2260" t="s">
        <v>538</v>
      </c>
      <c r="D2260">
        <v>1</v>
      </c>
      <c r="E2260" t="s">
        <v>766</v>
      </c>
      <c r="F2260">
        <f>LEN(C2260)-LEN(SUBSTITUTE(C2260,"-",))</f>
        <v>1</v>
      </c>
      <c r="G2260">
        <f t="shared" si="105"/>
        <v>1</v>
      </c>
      <c r="H2260" t="str">
        <f t="shared" si="106"/>
        <v>Vorbereitung ohne Lead</v>
      </c>
      <c r="I2260" t="e">
        <f t="shared" si="107"/>
        <v>#VALUE!</v>
      </c>
      <c r="J2260" t="str">
        <f t="shared" si="107"/>
        <v>Vorbereitung</v>
      </c>
      <c r="K2260" t="b" cm="1">
        <f t="array" ref="K2260">COUNT(FIND({0,1,2,3,4,5,6,7,8,9},J2260))&gt;0</f>
        <v>0</v>
      </c>
    </row>
    <row r="2261" spans="1:11" x14ac:dyDescent="0.3">
      <c r="A2261" s="1" t="s">
        <v>4777</v>
      </c>
      <c r="B2261" t="s">
        <v>930</v>
      </c>
      <c r="C2261" t="s">
        <v>541</v>
      </c>
      <c r="D2261">
        <v>1</v>
      </c>
      <c r="E2261" t="s">
        <v>766</v>
      </c>
      <c r="F2261">
        <f>LEN(C2261)-LEN(SUBSTITUTE(C2261,"-",))</f>
        <v>2</v>
      </c>
      <c r="G2261">
        <f t="shared" si="105"/>
        <v>2</v>
      </c>
      <c r="H2261" t="str">
        <f t="shared" si="106"/>
        <v xml:space="preserve"> kundenunspezifisch</v>
      </c>
      <c r="I2261" t="e">
        <f t="shared" si="107"/>
        <v>#VALUE!</v>
      </c>
      <c r="J2261" t="str">
        <f t="shared" si="107"/>
        <v/>
      </c>
      <c r="K2261" t="b" cm="1">
        <f t="array" ref="K2261">COUNT(FIND({0,1,2,3,4,5,6,7,8,9},J2261))&gt;0</f>
        <v>0</v>
      </c>
    </row>
    <row r="2262" spans="1:11" x14ac:dyDescent="0.3">
      <c r="A2262" s="1" t="s">
        <v>4778</v>
      </c>
      <c r="B2262" t="s">
        <v>930</v>
      </c>
      <c r="C2262" t="s">
        <v>4779</v>
      </c>
      <c r="D2262">
        <v>1</v>
      </c>
      <c r="E2262" t="s">
        <v>766</v>
      </c>
      <c r="F2262">
        <f>LEN(C2262)-LEN(SUBSTITUTE(C2262,"-",))</f>
        <v>1</v>
      </c>
      <c r="G2262">
        <f t="shared" si="105"/>
        <v>1</v>
      </c>
      <c r="H2262" t="str">
        <f t="shared" si="106"/>
        <v>CVs</v>
      </c>
      <c r="I2262" t="e">
        <f t="shared" si="107"/>
        <v>#VALUE!</v>
      </c>
      <c r="J2262" t="e">
        <f t="shared" si="107"/>
        <v>#VALUE!</v>
      </c>
      <c r="K2262" t="b" cm="1">
        <f t="array" ref="K2262">COUNT(FIND({0,1,2,3,4,5,6,7,8,9},J2262))&gt;0</f>
        <v>0</v>
      </c>
    </row>
    <row r="2263" spans="1:11" x14ac:dyDescent="0.3">
      <c r="A2263" s="1" t="s">
        <v>4780</v>
      </c>
      <c r="B2263" t="s">
        <v>930</v>
      </c>
      <c r="C2263" t="s">
        <v>542</v>
      </c>
      <c r="D2263">
        <v>1</v>
      </c>
      <c r="E2263" t="s">
        <v>766</v>
      </c>
      <c r="F2263">
        <f>LEN(C2263)-LEN(SUBSTITUTE(C2263,"-",))</f>
        <v>1</v>
      </c>
      <c r="G2263">
        <f t="shared" si="105"/>
        <v>1</v>
      </c>
      <c r="H2263" t="str">
        <f t="shared" si="106"/>
        <v>FIORI</v>
      </c>
      <c r="I2263" t="e">
        <f t="shared" si="107"/>
        <v>#VALUE!</v>
      </c>
      <c r="J2263" t="e">
        <f t="shared" si="107"/>
        <v>#VALUE!</v>
      </c>
      <c r="K2263" t="b" cm="1">
        <f t="array" ref="K2263">COUNT(FIND({0,1,2,3,4,5,6,7,8,9},J2263))&gt;0</f>
        <v>0</v>
      </c>
    </row>
    <row r="2264" spans="1:11" x14ac:dyDescent="0.3">
      <c r="A2264" s="1" t="s">
        <v>4781</v>
      </c>
      <c r="B2264" t="s">
        <v>930</v>
      </c>
      <c r="C2264" t="s">
        <v>544</v>
      </c>
      <c r="D2264">
        <v>1</v>
      </c>
      <c r="E2264" t="s">
        <v>766</v>
      </c>
      <c r="F2264">
        <f>LEN(C2264)-LEN(SUBSTITUTE(C2264,"-",))</f>
        <v>1</v>
      </c>
      <c r="G2264">
        <f t="shared" si="105"/>
        <v>1</v>
      </c>
      <c r="H2264" t="str">
        <f t="shared" si="106"/>
        <v>Webinar</v>
      </c>
      <c r="I2264" t="e">
        <f t="shared" si="107"/>
        <v>#VALUE!</v>
      </c>
      <c r="J2264" t="e">
        <f t="shared" si="107"/>
        <v>#VALUE!</v>
      </c>
      <c r="K2264" t="b" cm="1">
        <f t="array" ref="K2264">COUNT(FIND({0,1,2,3,4,5,6,7,8,9},J2264))&gt;0</f>
        <v>0</v>
      </c>
    </row>
    <row r="2265" spans="1:11" x14ac:dyDescent="0.3">
      <c r="A2265" s="1" t="s">
        <v>4782</v>
      </c>
      <c r="B2265" t="s">
        <v>930</v>
      </c>
      <c r="C2265" t="s">
        <v>4783</v>
      </c>
      <c r="D2265">
        <v>1</v>
      </c>
      <c r="E2265" t="s">
        <v>766</v>
      </c>
      <c r="F2265">
        <f>LEN(C2265)-LEN(SUBSTITUTE(C2265,"-",))</f>
        <v>1</v>
      </c>
      <c r="G2265">
        <f t="shared" si="105"/>
        <v>1</v>
      </c>
      <c r="H2265" t="str">
        <f t="shared" si="106"/>
        <v>Thalia</v>
      </c>
      <c r="I2265" t="e">
        <f t="shared" si="107"/>
        <v>#VALUE!</v>
      </c>
      <c r="J2265" t="e">
        <f t="shared" si="107"/>
        <v>#VALUE!</v>
      </c>
      <c r="K2265" t="b" cm="1">
        <f t="array" ref="K2265">COUNT(FIND({0,1,2,3,4,5,6,7,8,9},J2265))&gt;0</f>
        <v>0</v>
      </c>
    </row>
    <row r="2266" spans="1:11" x14ac:dyDescent="0.3">
      <c r="A2266" s="1" t="s">
        <v>4784</v>
      </c>
      <c r="B2266" t="s">
        <v>930</v>
      </c>
      <c r="C2266" t="s">
        <v>4785</v>
      </c>
      <c r="D2266">
        <v>1</v>
      </c>
      <c r="E2266" t="s">
        <v>766</v>
      </c>
      <c r="F2266">
        <f>LEN(C2266)-LEN(SUBSTITUTE(C2266,"-",))</f>
        <v>1</v>
      </c>
      <c r="G2266">
        <f t="shared" si="105"/>
        <v>1</v>
      </c>
      <c r="H2266" t="str">
        <f t="shared" si="106"/>
        <v>Tchibo</v>
      </c>
      <c r="I2266" t="e">
        <f t="shared" si="107"/>
        <v>#VALUE!</v>
      </c>
      <c r="J2266" t="e">
        <f t="shared" si="107"/>
        <v>#VALUE!</v>
      </c>
      <c r="K2266" t="b" cm="1">
        <f t="array" ref="K2266">COUNT(FIND({0,1,2,3,4,5,6,7,8,9},J2266))&gt;0</f>
        <v>0</v>
      </c>
    </row>
    <row r="2267" spans="1:11" x14ac:dyDescent="0.3">
      <c r="A2267" s="1" t="s">
        <v>4786</v>
      </c>
      <c r="B2267" t="s">
        <v>930</v>
      </c>
      <c r="C2267" t="s">
        <v>4787</v>
      </c>
      <c r="D2267">
        <v>1</v>
      </c>
      <c r="E2267" t="s">
        <v>766</v>
      </c>
      <c r="F2267">
        <f>LEN(C2267)-LEN(SUBSTITUTE(C2267,"-",))</f>
        <v>1</v>
      </c>
      <c r="G2267">
        <f t="shared" si="105"/>
        <v>1</v>
      </c>
      <c r="H2267" t="str">
        <f t="shared" si="106"/>
        <v>WSW</v>
      </c>
      <c r="I2267" t="e">
        <f t="shared" si="107"/>
        <v>#VALUE!</v>
      </c>
      <c r="J2267" t="e">
        <f t="shared" si="107"/>
        <v>#VALUE!</v>
      </c>
      <c r="K2267" t="b" cm="1">
        <f t="array" ref="K2267">COUNT(FIND({0,1,2,3,4,5,6,7,8,9},J2267))&gt;0</f>
        <v>0</v>
      </c>
    </row>
    <row r="2268" spans="1:11" x14ac:dyDescent="0.3">
      <c r="A2268" s="1" t="s">
        <v>4788</v>
      </c>
      <c r="B2268" t="s">
        <v>930</v>
      </c>
      <c r="C2268" t="s">
        <v>4789</v>
      </c>
      <c r="D2268">
        <v>1</v>
      </c>
      <c r="E2268" t="s">
        <v>766</v>
      </c>
      <c r="F2268">
        <f>LEN(C2268)-LEN(SUBSTITUTE(C2268,"-",))</f>
        <v>1</v>
      </c>
      <c r="G2268">
        <f t="shared" si="105"/>
        <v>1</v>
      </c>
      <c r="H2268" t="str">
        <f t="shared" si="106"/>
        <v>Phoenix Contact</v>
      </c>
      <c r="I2268" t="e">
        <f t="shared" si="107"/>
        <v>#VALUE!</v>
      </c>
      <c r="J2268" t="str">
        <f t="shared" si="107"/>
        <v>Phoenix</v>
      </c>
      <c r="K2268" t="b" cm="1">
        <f t="array" ref="K2268">COUNT(FIND({0,1,2,3,4,5,6,7,8,9},J2268))&gt;0</f>
        <v>0</v>
      </c>
    </row>
    <row r="2269" spans="1:11" x14ac:dyDescent="0.3">
      <c r="A2269" s="1" t="s">
        <v>4790</v>
      </c>
      <c r="B2269" t="s">
        <v>930</v>
      </c>
      <c r="C2269" t="s">
        <v>4791</v>
      </c>
      <c r="D2269">
        <v>1</v>
      </c>
      <c r="E2269" t="s">
        <v>766</v>
      </c>
      <c r="F2269">
        <f>LEN(C2269)-LEN(SUBSTITUTE(C2269,"-",))</f>
        <v>1</v>
      </c>
      <c r="G2269">
        <f t="shared" si="105"/>
        <v>1</v>
      </c>
      <c r="H2269" t="str">
        <f t="shared" si="106"/>
        <v>Vonovia</v>
      </c>
      <c r="I2269" t="e">
        <f t="shared" si="107"/>
        <v>#VALUE!</v>
      </c>
      <c r="J2269" t="e">
        <f t="shared" si="107"/>
        <v>#VALUE!</v>
      </c>
      <c r="K2269" t="b" cm="1">
        <f t="array" ref="K2269">COUNT(FIND({0,1,2,3,4,5,6,7,8,9},J2269))&gt;0</f>
        <v>0</v>
      </c>
    </row>
    <row r="2270" spans="1:11" x14ac:dyDescent="0.3">
      <c r="A2270" s="1" t="s">
        <v>4792</v>
      </c>
      <c r="B2270" t="s">
        <v>930</v>
      </c>
      <c r="C2270" t="s">
        <v>4793</v>
      </c>
      <c r="D2270">
        <v>1</v>
      </c>
      <c r="E2270" t="s">
        <v>766</v>
      </c>
      <c r="F2270">
        <f>LEN(C2270)-LEN(SUBSTITUTE(C2270,"-",))</f>
        <v>1</v>
      </c>
      <c r="G2270">
        <f t="shared" si="105"/>
        <v>1</v>
      </c>
      <c r="H2270" t="str">
        <f t="shared" si="106"/>
        <v>KEB</v>
      </c>
      <c r="I2270" t="e">
        <f t="shared" si="107"/>
        <v>#VALUE!</v>
      </c>
      <c r="J2270" t="e">
        <f t="shared" si="107"/>
        <v>#VALUE!</v>
      </c>
      <c r="K2270" t="b" cm="1">
        <f t="array" ref="K2270">COUNT(FIND({0,1,2,3,4,5,6,7,8,9},J2270))&gt;0</f>
        <v>0</v>
      </c>
    </row>
    <row r="2271" spans="1:11" x14ac:dyDescent="0.3">
      <c r="A2271" s="1" t="s">
        <v>4794</v>
      </c>
      <c r="B2271" t="s">
        <v>930</v>
      </c>
      <c r="C2271" t="s">
        <v>4795</v>
      </c>
      <c r="D2271">
        <v>1</v>
      </c>
      <c r="E2271" t="s">
        <v>766</v>
      </c>
      <c r="F2271">
        <f>LEN(C2271)-LEN(SUBSTITUTE(C2271,"-",))</f>
        <v>1</v>
      </c>
      <c r="G2271">
        <f t="shared" si="105"/>
        <v>1</v>
      </c>
      <c r="H2271" t="str">
        <f t="shared" si="106"/>
        <v>Projektaquise</v>
      </c>
      <c r="I2271" t="e">
        <f t="shared" si="107"/>
        <v>#VALUE!</v>
      </c>
      <c r="J2271" t="e">
        <f t="shared" si="107"/>
        <v>#VALUE!</v>
      </c>
      <c r="K2271" t="b" cm="1">
        <f t="array" ref="K2271">COUNT(FIND({0,1,2,3,4,5,6,7,8,9},J2271))&gt;0</f>
        <v>0</v>
      </c>
    </row>
    <row r="2272" spans="1:11" x14ac:dyDescent="0.3">
      <c r="A2272" s="1" t="s">
        <v>4796</v>
      </c>
      <c r="B2272" t="s">
        <v>930</v>
      </c>
      <c r="C2272" t="s">
        <v>4797</v>
      </c>
      <c r="D2272">
        <v>1</v>
      </c>
      <c r="E2272" t="s">
        <v>766</v>
      </c>
      <c r="F2272">
        <f>LEN(C2272)-LEN(SUBSTITUTE(C2272,"-",))</f>
        <v>0</v>
      </c>
      <c r="G2272">
        <f t="shared" si="105"/>
        <v>0</v>
      </c>
      <c r="H2272" t="e">
        <f t="shared" si="106"/>
        <v>#VALUE!</v>
      </c>
      <c r="I2272" t="e">
        <f t="shared" si="107"/>
        <v>#VALUE!</v>
      </c>
      <c r="J2272" t="e">
        <f t="shared" si="107"/>
        <v>#VALUE!</v>
      </c>
      <c r="K2272" t="b" cm="1">
        <f t="array" ref="K2272">COUNT(FIND({0,1,2,3,4,5,6,7,8,9},J2272))&gt;0</f>
        <v>0</v>
      </c>
    </row>
    <row r="2273" spans="1:11" x14ac:dyDescent="0.3">
      <c r="A2273" s="1" t="s">
        <v>4798</v>
      </c>
      <c r="B2273" t="s">
        <v>931</v>
      </c>
      <c r="C2273" t="s">
        <v>4799</v>
      </c>
      <c r="D2273">
        <v>1</v>
      </c>
      <c r="E2273" t="s">
        <v>766</v>
      </c>
      <c r="F2273">
        <f>LEN(C2273)-LEN(SUBSTITUTE(C2273,"-",))</f>
        <v>2</v>
      </c>
      <c r="G2273">
        <f t="shared" si="105"/>
        <v>2</v>
      </c>
      <c r="H2273" t="str">
        <f t="shared" si="106"/>
        <v xml:space="preserve">	Koordination</v>
      </c>
      <c r="I2273" t="e">
        <f t="shared" si="107"/>
        <v>#VALUE!</v>
      </c>
      <c r="J2273" t="e">
        <f t="shared" si="107"/>
        <v>#VALUE!</v>
      </c>
      <c r="K2273" t="b" cm="1">
        <f t="array" ref="K2273">COUNT(FIND({0,1,2,3,4,5,6,7,8,9},J2273))&gt;0</f>
        <v>0</v>
      </c>
    </row>
    <row r="2274" spans="1:11" x14ac:dyDescent="0.3">
      <c r="A2274" s="1" t="s">
        <v>4800</v>
      </c>
      <c r="B2274" t="s">
        <v>931</v>
      </c>
      <c r="C2274" t="s">
        <v>4801</v>
      </c>
      <c r="D2274">
        <v>1</v>
      </c>
      <c r="E2274" t="s">
        <v>766</v>
      </c>
      <c r="F2274">
        <f>LEN(C2274)-LEN(SUBSTITUTE(C2274,"-",))</f>
        <v>2</v>
      </c>
      <c r="G2274">
        <f t="shared" si="105"/>
        <v>2</v>
      </c>
      <c r="H2274" t="str">
        <f t="shared" si="106"/>
        <v xml:space="preserve">	Pflichtenheft</v>
      </c>
      <c r="I2274" t="e">
        <f t="shared" si="107"/>
        <v>#VALUE!</v>
      </c>
      <c r="J2274" t="e">
        <f t="shared" si="107"/>
        <v>#VALUE!</v>
      </c>
      <c r="K2274" t="b" cm="1">
        <f t="array" ref="K2274">COUNT(FIND({0,1,2,3,4,5,6,7,8,9},J2274))&gt;0</f>
        <v>0</v>
      </c>
    </row>
    <row r="2275" spans="1:11" x14ac:dyDescent="0.3">
      <c r="A2275" s="1" t="s">
        <v>4802</v>
      </c>
      <c r="B2275" t="s">
        <v>931</v>
      </c>
      <c r="C2275" t="s">
        <v>4803</v>
      </c>
      <c r="D2275">
        <v>1</v>
      </c>
      <c r="E2275" t="s">
        <v>766</v>
      </c>
      <c r="F2275">
        <f>LEN(C2275)-LEN(SUBSTITUTE(C2275,"-",))</f>
        <v>2</v>
      </c>
      <c r="G2275">
        <f t="shared" si="105"/>
        <v>2</v>
      </c>
      <c r="H2275" t="str">
        <f t="shared" si="106"/>
        <v xml:space="preserve">	Realisierung</v>
      </c>
      <c r="I2275" t="e">
        <f t="shared" si="107"/>
        <v>#VALUE!</v>
      </c>
      <c r="J2275" t="e">
        <f t="shared" si="107"/>
        <v>#VALUE!</v>
      </c>
      <c r="K2275" t="b" cm="1">
        <f t="array" ref="K2275">COUNT(FIND({0,1,2,3,4,5,6,7,8,9},J2275))&gt;0</f>
        <v>0</v>
      </c>
    </row>
    <row r="2276" spans="1:11" x14ac:dyDescent="0.3">
      <c r="A2276" s="1" t="s">
        <v>4804</v>
      </c>
      <c r="B2276" t="s">
        <v>931</v>
      </c>
      <c r="C2276" t="s">
        <v>4805</v>
      </c>
      <c r="D2276">
        <v>1</v>
      </c>
      <c r="E2276" t="s">
        <v>766</v>
      </c>
      <c r="F2276">
        <f>LEN(C2276)-LEN(SUBSTITUTE(C2276,"-",))</f>
        <v>2</v>
      </c>
      <c r="G2276">
        <f t="shared" si="105"/>
        <v>2</v>
      </c>
      <c r="H2276" t="str">
        <f t="shared" si="106"/>
        <v xml:space="preserve">	Dokumentation</v>
      </c>
      <c r="I2276" t="e">
        <f t="shared" si="107"/>
        <v>#VALUE!</v>
      </c>
      <c r="J2276" t="e">
        <f t="shared" si="107"/>
        <v>#VALUE!</v>
      </c>
      <c r="K2276" t="b" cm="1">
        <f t="array" ref="K2276">COUNT(FIND({0,1,2,3,4,5,6,7,8,9},J2276))&gt;0</f>
        <v>0</v>
      </c>
    </row>
    <row r="2277" spans="1:11" x14ac:dyDescent="0.3">
      <c r="A2277" s="1" t="s">
        <v>4806</v>
      </c>
      <c r="B2277" t="s">
        <v>931</v>
      </c>
      <c r="C2277" t="s">
        <v>4807</v>
      </c>
      <c r="D2277">
        <v>1</v>
      </c>
      <c r="E2277" t="s">
        <v>766</v>
      </c>
      <c r="F2277">
        <f>LEN(C2277)-LEN(SUBSTITUTE(C2277,"-",))</f>
        <v>2</v>
      </c>
      <c r="G2277">
        <f t="shared" si="105"/>
        <v>2</v>
      </c>
      <c r="H2277" t="str">
        <f t="shared" si="106"/>
        <v xml:space="preserve">	Inbetriebnahme</v>
      </c>
      <c r="I2277" t="e">
        <f t="shared" si="107"/>
        <v>#VALUE!</v>
      </c>
      <c r="J2277" t="e">
        <f t="shared" si="107"/>
        <v>#VALUE!</v>
      </c>
      <c r="K2277" t="b" cm="1">
        <f t="array" ref="K2277">COUNT(FIND({0,1,2,3,4,5,6,7,8,9},J2277))&gt;0</f>
        <v>0</v>
      </c>
    </row>
    <row r="2278" spans="1:11" x14ac:dyDescent="0.3">
      <c r="A2278" s="1" t="s">
        <v>4808</v>
      </c>
      <c r="B2278" t="s">
        <v>931</v>
      </c>
      <c r="C2278" t="s">
        <v>4809</v>
      </c>
      <c r="D2278">
        <v>1</v>
      </c>
      <c r="E2278" t="s">
        <v>766</v>
      </c>
      <c r="F2278">
        <f>LEN(C2278)-LEN(SUBSTITUTE(C2278,"-",))</f>
        <v>2</v>
      </c>
      <c r="G2278">
        <f t="shared" si="105"/>
        <v>2</v>
      </c>
      <c r="H2278" t="str">
        <f t="shared" si="106"/>
        <v xml:space="preserve">	Support</v>
      </c>
      <c r="I2278" t="e">
        <f t="shared" si="107"/>
        <v>#VALUE!</v>
      </c>
      <c r="J2278" t="e">
        <f t="shared" si="107"/>
        <v>#VALUE!</v>
      </c>
      <c r="K2278" t="b" cm="1">
        <f t="array" ref="K2278">COUNT(FIND({0,1,2,3,4,5,6,7,8,9},J2278))&gt;0</f>
        <v>0</v>
      </c>
    </row>
    <row r="2279" spans="1:11" x14ac:dyDescent="0.3">
      <c r="A2279" s="1" t="s">
        <v>4810</v>
      </c>
      <c r="B2279" t="s">
        <v>931</v>
      </c>
      <c r="C2279" t="s">
        <v>4811</v>
      </c>
      <c r="D2279">
        <v>1</v>
      </c>
      <c r="E2279" t="s">
        <v>766</v>
      </c>
      <c r="F2279">
        <f>LEN(C2279)-LEN(SUBSTITUTE(C2279,"-",))</f>
        <v>2</v>
      </c>
      <c r="G2279">
        <f t="shared" si="105"/>
        <v>2</v>
      </c>
      <c r="H2279" t="str">
        <f t="shared" si="106"/>
        <v xml:space="preserve">	Changes</v>
      </c>
      <c r="I2279" t="e">
        <f t="shared" si="107"/>
        <v>#VALUE!</v>
      </c>
      <c r="J2279" t="e">
        <f t="shared" si="107"/>
        <v>#VALUE!</v>
      </c>
      <c r="K2279" t="b" cm="1">
        <f t="array" ref="K2279">COUNT(FIND({0,1,2,3,4,5,6,7,8,9},J2279))&gt;0</f>
        <v>0</v>
      </c>
    </row>
    <row r="2280" spans="1:11" x14ac:dyDescent="0.3">
      <c r="A2280" s="1" t="s">
        <v>4812</v>
      </c>
      <c r="B2280" t="s">
        <v>931</v>
      </c>
      <c r="C2280" t="s">
        <v>4813</v>
      </c>
      <c r="D2280">
        <v>1</v>
      </c>
      <c r="E2280" t="s">
        <v>766</v>
      </c>
      <c r="F2280">
        <f>LEN(C2280)-LEN(SUBSTITUTE(C2280,"-",))</f>
        <v>2</v>
      </c>
      <c r="G2280">
        <f t="shared" si="105"/>
        <v>2</v>
      </c>
      <c r="H2280" t="str">
        <f t="shared" si="106"/>
        <v xml:space="preserve">	Integration</v>
      </c>
      <c r="I2280" t="e">
        <f t="shared" si="107"/>
        <v>#VALUE!</v>
      </c>
      <c r="J2280" t="e">
        <f t="shared" si="107"/>
        <v>#VALUE!</v>
      </c>
      <c r="K2280" t="b" cm="1">
        <f t="array" ref="K2280">COUNT(FIND({0,1,2,3,4,5,6,7,8,9},J2280))&gt;0</f>
        <v>0</v>
      </c>
    </row>
    <row r="2281" spans="1:11" x14ac:dyDescent="0.3">
      <c r="A2281" s="1" t="s">
        <v>4814</v>
      </c>
      <c r="B2281" t="s">
        <v>931</v>
      </c>
      <c r="C2281" t="s">
        <v>4815</v>
      </c>
      <c r="D2281">
        <v>1</v>
      </c>
      <c r="E2281" t="s">
        <v>766</v>
      </c>
      <c r="F2281">
        <f>LEN(C2281)-LEN(SUBSTITUTE(C2281,"-",))</f>
        <v>1</v>
      </c>
      <c r="G2281">
        <f t="shared" si="105"/>
        <v>1</v>
      </c>
      <c r="H2281" t="str">
        <f t="shared" si="106"/>
        <v>Fertigwarenlager</v>
      </c>
      <c r="I2281" t="e">
        <f t="shared" si="107"/>
        <v>#VALUE!</v>
      </c>
      <c r="J2281" t="e">
        <f t="shared" si="107"/>
        <v>#VALUE!</v>
      </c>
      <c r="K2281" t="b" cm="1">
        <f t="array" ref="K2281">COUNT(FIND({0,1,2,3,4,5,6,7,8,9},J2281))&gt;0</f>
        <v>0</v>
      </c>
    </row>
    <row r="2282" spans="1:11" x14ac:dyDescent="0.3">
      <c r="A2282" s="1" t="s">
        <v>4816</v>
      </c>
      <c r="B2282" t="s">
        <v>933</v>
      </c>
      <c r="C2282" t="s">
        <v>476</v>
      </c>
      <c r="D2282">
        <v>1</v>
      </c>
      <c r="E2282" t="s">
        <v>766</v>
      </c>
      <c r="F2282">
        <f>LEN(C2282)-LEN(SUBSTITUTE(C2282,"-",))</f>
        <v>0</v>
      </c>
      <c r="G2282">
        <f t="shared" si="105"/>
        <v>0</v>
      </c>
      <c r="H2282" t="e">
        <f t="shared" si="106"/>
        <v>#VALUE!</v>
      </c>
      <c r="I2282" t="e">
        <f t="shared" si="107"/>
        <v>#VALUE!</v>
      </c>
      <c r="J2282" t="e">
        <f t="shared" si="107"/>
        <v>#VALUE!</v>
      </c>
      <c r="K2282" t="b" cm="1">
        <f t="array" ref="K2282">COUNT(FIND({0,1,2,3,4,5,6,7,8,9},J2282))&gt;0</f>
        <v>0</v>
      </c>
    </row>
    <row r="2283" spans="1:11" x14ac:dyDescent="0.3">
      <c r="A2283" s="1" t="s">
        <v>4817</v>
      </c>
      <c r="B2283" t="s">
        <v>934</v>
      </c>
      <c r="C2283" t="s">
        <v>67</v>
      </c>
      <c r="D2283">
        <v>1</v>
      </c>
      <c r="E2283" t="s">
        <v>766</v>
      </c>
      <c r="F2283">
        <f>LEN(C2283)-LEN(SUBSTITUTE(C2283,"-",))</f>
        <v>1</v>
      </c>
      <c r="G2283">
        <f t="shared" si="105"/>
        <v>1</v>
      </c>
      <c r="H2283" t="str">
        <f t="shared" si="106"/>
        <v>Organisation</v>
      </c>
      <c r="I2283" t="e">
        <f t="shared" si="107"/>
        <v>#VALUE!</v>
      </c>
      <c r="J2283" t="e">
        <f t="shared" si="107"/>
        <v>#VALUE!</v>
      </c>
      <c r="K2283" t="b" cm="1">
        <f t="array" ref="K2283">COUNT(FIND({0,1,2,3,4,5,6,7,8,9},J2283))&gt;0</f>
        <v>0</v>
      </c>
    </row>
    <row r="2284" spans="1:11" x14ac:dyDescent="0.3">
      <c r="A2284" s="1" t="s">
        <v>4818</v>
      </c>
      <c r="B2284" t="s">
        <v>936</v>
      </c>
      <c r="C2284" t="s">
        <v>4785</v>
      </c>
      <c r="D2284">
        <v>1</v>
      </c>
      <c r="E2284" t="s">
        <v>766</v>
      </c>
      <c r="F2284">
        <f>LEN(C2284)-LEN(SUBSTITUTE(C2284,"-",))</f>
        <v>1</v>
      </c>
      <c r="G2284">
        <f t="shared" si="105"/>
        <v>1</v>
      </c>
      <c r="H2284" t="str">
        <f t="shared" si="106"/>
        <v>Tchibo</v>
      </c>
      <c r="I2284" t="e">
        <f t="shared" si="107"/>
        <v>#VALUE!</v>
      </c>
      <c r="J2284" t="e">
        <f t="shared" si="107"/>
        <v>#VALUE!</v>
      </c>
      <c r="K2284" t="b" cm="1">
        <f t="array" ref="K2284">COUNT(FIND({0,1,2,3,4,5,6,7,8,9},J2284))&gt;0</f>
        <v>0</v>
      </c>
    </row>
    <row r="2285" spans="1:11" x14ac:dyDescent="0.3">
      <c r="A2285" s="1" t="s">
        <v>4819</v>
      </c>
      <c r="B2285" t="s">
        <v>936</v>
      </c>
      <c r="C2285" t="s">
        <v>4820</v>
      </c>
      <c r="D2285">
        <v>1</v>
      </c>
      <c r="E2285" t="s">
        <v>766</v>
      </c>
      <c r="F2285">
        <f>LEN(C2285)-LEN(SUBSTITUTE(C2285,"-",))</f>
        <v>0</v>
      </c>
      <c r="G2285">
        <f t="shared" si="105"/>
        <v>0</v>
      </c>
      <c r="H2285" t="e">
        <f t="shared" si="106"/>
        <v>#VALUE!</v>
      </c>
      <c r="I2285" t="e">
        <f t="shared" si="107"/>
        <v>#VALUE!</v>
      </c>
      <c r="J2285" t="e">
        <f t="shared" si="107"/>
        <v>#VALUE!</v>
      </c>
      <c r="K2285" t="b" cm="1">
        <f t="array" ref="K2285">COUNT(FIND({0,1,2,3,4,5,6,7,8,9},J2285))&gt;0</f>
        <v>0</v>
      </c>
    </row>
    <row r="2286" spans="1:11" x14ac:dyDescent="0.3">
      <c r="A2286" s="1" t="s">
        <v>4821</v>
      </c>
      <c r="B2286" t="s">
        <v>936</v>
      </c>
      <c r="C2286" t="s">
        <v>629</v>
      </c>
      <c r="D2286">
        <v>1</v>
      </c>
      <c r="E2286" t="s">
        <v>766</v>
      </c>
      <c r="F2286">
        <f>LEN(C2286)-LEN(SUBSTITUTE(C2286,"-",))</f>
        <v>2</v>
      </c>
      <c r="G2286">
        <f t="shared" si="105"/>
        <v>2</v>
      </c>
      <c r="H2286" t="str">
        <f t="shared" si="106"/>
        <v>Einführung Shop</v>
      </c>
      <c r="I2286" t="e">
        <f t="shared" si="107"/>
        <v>#VALUE!</v>
      </c>
      <c r="J2286" t="str">
        <f t="shared" si="107"/>
        <v>Einführung</v>
      </c>
      <c r="K2286" t="b" cm="1">
        <f t="array" ref="K2286">COUNT(FIND({0,1,2,3,4,5,6,7,8,9},J2286))&gt;0</f>
        <v>0</v>
      </c>
    </row>
    <row r="2287" spans="1:11" x14ac:dyDescent="0.3">
      <c r="A2287" s="1" t="s">
        <v>4822</v>
      </c>
      <c r="B2287" t="s">
        <v>939</v>
      </c>
      <c r="C2287" t="s">
        <v>4823</v>
      </c>
      <c r="D2287">
        <v>1</v>
      </c>
      <c r="E2287" t="s">
        <v>766</v>
      </c>
      <c r="F2287">
        <f>LEN(C2287)-LEN(SUBSTITUTE(C2287,"-",))</f>
        <v>0</v>
      </c>
      <c r="G2287">
        <f t="shared" si="105"/>
        <v>0</v>
      </c>
      <c r="H2287" t="e">
        <f t="shared" si="106"/>
        <v>#VALUE!</v>
      </c>
      <c r="I2287" t="e">
        <f t="shared" si="107"/>
        <v>#VALUE!</v>
      </c>
      <c r="J2287" t="e">
        <f t="shared" si="107"/>
        <v>#VALUE!</v>
      </c>
      <c r="K2287" t="b" cm="1">
        <f t="array" ref="K2287">COUNT(FIND({0,1,2,3,4,5,6,7,8,9},J2287))&gt;0</f>
        <v>0</v>
      </c>
    </row>
    <row r="2288" spans="1:11" x14ac:dyDescent="0.3">
      <c r="A2288" s="1" t="s">
        <v>4824</v>
      </c>
      <c r="B2288" t="s">
        <v>939</v>
      </c>
      <c r="C2288" t="s">
        <v>4825</v>
      </c>
      <c r="D2288">
        <v>1</v>
      </c>
      <c r="E2288" t="s">
        <v>766</v>
      </c>
      <c r="F2288">
        <f>LEN(C2288)-LEN(SUBSTITUTE(C2288,"-",))</f>
        <v>0</v>
      </c>
      <c r="G2288">
        <f t="shared" si="105"/>
        <v>0</v>
      </c>
      <c r="H2288" t="e">
        <f t="shared" si="106"/>
        <v>#VALUE!</v>
      </c>
      <c r="I2288" t="e">
        <f t="shared" si="107"/>
        <v>#VALUE!</v>
      </c>
      <c r="J2288" t="e">
        <f t="shared" si="107"/>
        <v>#VALUE!</v>
      </c>
      <c r="K2288" t="b" cm="1">
        <f t="array" ref="K2288">COUNT(FIND({0,1,2,3,4,5,6,7,8,9},J2288))&gt;0</f>
        <v>0</v>
      </c>
    </row>
    <row r="2289" spans="1:11" x14ac:dyDescent="0.3">
      <c r="A2289" s="1" t="s">
        <v>4826</v>
      </c>
      <c r="B2289" t="s">
        <v>939</v>
      </c>
      <c r="C2289" t="s">
        <v>3117</v>
      </c>
      <c r="D2289">
        <v>1</v>
      </c>
      <c r="E2289" t="s">
        <v>766</v>
      </c>
      <c r="F2289">
        <f>LEN(C2289)-LEN(SUBSTITUTE(C2289,"-",))</f>
        <v>1</v>
      </c>
      <c r="G2289">
        <f t="shared" si="105"/>
        <v>1</v>
      </c>
      <c r="H2289" t="str">
        <f t="shared" si="106"/>
        <v>FuE</v>
      </c>
      <c r="I2289" t="e">
        <f t="shared" si="107"/>
        <v>#VALUE!</v>
      </c>
      <c r="J2289" t="e">
        <f t="shared" si="107"/>
        <v>#VALUE!</v>
      </c>
      <c r="K2289" t="b" cm="1">
        <f t="array" ref="K2289">COUNT(FIND({0,1,2,3,4,5,6,7,8,9},J2289))&gt;0</f>
        <v>0</v>
      </c>
    </row>
    <row r="2290" spans="1:11" x14ac:dyDescent="0.3">
      <c r="A2290" s="1" t="s">
        <v>4827</v>
      </c>
      <c r="B2290" t="s">
        <v>941</v>
      </c>
      <c r="C2290" t="s">
        <v>682</v>
      </c>
      <c r="D2290">
        <v>1</v>
      </c>
      <c r="E2290" t="s">
        <v>766</v>
      </c>
      <c r="F2290">
        <f>LEN(C2290)-LEN(SUBSTITUTE(C2290,"-",))</f>
        <v>1</v>
      </c>
      <c r="G2290">
        <f t="shared" si="105"/>
        <v>1</v>
      </c>
      <c r="H2290" t="str">
        <f t="shared" si="106"/>
        <v xml:space="preserve"> Complex Loans</v>
      </c>
      <c r="I2290" t="e">
        <f t="shared" si="107"/>
        <v>#VALUE!</v>
      </c>
      <c r="J2290" t="str">
        <f t="shared" si="107"/>
        <v/>
      </c>
      <c r="K2290" t="b" cm="1">
        <f t="array" ref="K2290">COUNT(FIND({0,1,2,3,4,5,6,7,8,9},J2290))&gt;0</f>
        <v>0</v>
      </c>
    </row>
    <row r="2291" spans="1:11" x14ac:dyDescent="0.3">
      <c r="A2291" s="1" t="s">
        <v>4828</v>
      </c>
      <c r="B2291" t="s">
        <v>941</v>
      </c>
      <c r="C2291" t="s">
        <v>726</v>
      </c>
      <c r="D2291">
        <v>1</v>
      </c>
      <c r="E2291" t="s">
        <v>766</v>
      </c>
      <c r="F2291">
        <f>LEN(C2291)-LEN(SUBSTITUTE(C2291,"-",))</f>
        <v>1</v>
      </c>
      <c r="G2291">
        <f t="shared" si="105"/>
        <v>1</v>
      </c>
      <c r="H2291" t="str">
        <f t="shared" si="106"/>
        <v>Interne Aufschreibung</v>
      </c>
      <c r="I2291" t="e">
        <f t="shared" si="107"/>
        <v>#VALUE!</v>
      </c>
      <c r="J2291" t="str">
        <f t="shared" si="107"/>
        <v>Interne</v>
      </c>
      <c r="K2291" t="b" cm="1">
        <f t="array" ref="K2291">COUNT(FIND({0,1,2,3,4,5,6,7,8,9},J2291))&gt;0</f>
        <v>0</v>
      </c>
    </row>
    <row r="2292" spans="1:11" x14ac:dyDescent="0.3">
      <c r="A2292" s="1" t="s">
        <v>4829</v>
      </c>
      <c r="B2292" t="s">
        <v>943</v>
      </c>
      <c r="C2292" t="s">
        <v>4830</v>
      </c>
      <c r="D2292">
        <v>1</v>
      </c>
      <c r="E2292" t="s">
        <v>766</v>
      </c>
      <c r="F2292">
        <f>LEN(C2292)-LEN(SUBSTITUTE(C2292,"-",))</f>
        <v>1</v>
      </c>
      <c r="G2292">
        <f t="shared" si="105"/>
        <v>1</v>
      </c>
      <c r="H2292" t="str">
        <f t="shared" si="106"/>
        <v>Beratung</v>
      </c>
      <c r="I2292" t="e">
        <f t="shared" si="107"/>
        <v>#VALUE!</v>
      </c>
      <c r="J2292" t="e">
        <f t="shared" si="107"/>
        <v>#VALUE!</v>
      </c>
      <c r="K2292" t="b" cm="1">
        <f t="array" ref="K2292">COUNT(FIND({0,1,2,3,4,5,6,7,8,9},J2292))&gt;0</f>
        <v>0</v>
      </c>
    </row>
    <row r="2293" spans="1:11" x14ac:dyDescent="0.3">
      <c r="A2293" s="1" t="s">
        <v>4831</v>
      </c>
      <c r="B2293" t="s">
        <v>945</v>
      </c>
      <c r="C2293" t="s">
        <v>550</v>
      </c>
      <c r="D2293">
        <v>1</v>
      </c>
      <c r="E2293" t="s">
        <v>766</v>
      </c>
      <c r="F2293">
        <f>LEN(C2293)-LEN(SUBSTITUTE(C2293,"-",))</f>
        <v>1</v>
      </c>
      <c r="G2293">
        <f t="shared" si="105"/>
        <v>1</v>
      </c>
      <c r="H2293" t="str">
        <f t="shared" si="106"/>
        <v xml:space="preserve"> Vorabstimmung zum Projekt</v>
      </c>
      <c r="I2293" t="e">
        <f t="shared" si="107"/>
        <v>#VALUE!</v>
      </c>
      <c r="J2293" t="str">
        <f t="shared" si="107"/>
        <v/>
      </c>
      <c r="K2293" t="b" cm="1">
        <f t="array" ref="K2293">COUNT(FIND({0,1,2,3,4,5,6,7,8,9},J2293))&gt;0</f>
        <v>0</v>
      </c>
    </row>
    <row r="2294" spans="1:11" x14ac:dyDescent="0.3">
      <c r="A2294" s="1" t="s">
        <v>4832</v>
      </c>
      <c r="B2294" t="s">
        <v>945</v>
      </c>
      <c r="C2294" t="s">
        <v>553</v>
      </c>
      <c r="D2294">
        <v>1</v>
      </c>
      <c r="E2294" t="s">
        <v>766</v>
      </c>
      <c r="F2294">
        <f>LEN(C2294)-LEN(SUBSTITUTE(C2294,"-",))</f>
        <v>1</v>
      </c>
      <c r="G2294">
        <f t="shared" si="105"/>
        <v>1</v>
      </c>
      <c r="H2294" t="str">
        <f t="shared" si="106"/>
        <v xml:space="preserve"> Sammler</v>
      </c>
      <c r="I2294" t="e">
        <f t="shared" si="107"/>
        <v>#VALUE!</v>
      </c>
      <c r="J2294" t="str">
        <f t="shared" si="107"/>
        <v/>
      </c>
      <c r="K2294" t="b" cm="1">
        <f t="array" ref="K2294">COUNT(FIND({0,1,2,3,4,5,6,7,8,9},J2294))&gt;0</f>
        <v>0</v>
      </c>
    </row>
    <row r="2295" spans="1:11" x14ac:dyDescent="0.3">
      <c r="A2295" s="1" t="s">
        <v>4833</v>
      </c>
      <c r="B2295" t="s">
        <v>945</v>
      </c>
      <c r="C2295" t="s">
        <v>554</v>
      </c>
      <c r="D2295">
        <v>1</v>
      </c>
      <c r="E2295" t="s">
        <v>766</v>
      </c>
      <c r="F2295">
        <f>LEN(C2295)-LEN(SUBSTITUTE(C2295,"-",))</f>
        <v>0</v>
      </c>
      <c r="G2295">
        <f t="shared" si="105"/>
        <v>0</v>
      </c>
      <c r="H2295" t="e">
        <f t="shared" si="106"/>
        <v>#VALUE!</v>
      </c>
      <c r="I2295" t="e">
        <f t="shared" si="107"/>
        <v>#VALUE!</v>
      </c>
      <c r="J2295" t="e">
        <f t="shared" si="107"/>
        <v>#VALUE!</v>
      </c>
      <c r="K2295" t="b" cm="1">
        <f t="array" ref="K2295">COUNT(FIND({0,1,2,3,4,5,6,7,8,9},J2295))&gt;0</f>
        <v>0</v>
      </c>
    </row>
    <row r="2296" spans="1:11" x14ac:dyDescent="0.3">
      <c r="A2296" s="1" t="s">
        <v>4834</v>
      </c>
      <c r="B2296" t="s">
        <v>945</v>
      </c>
      <c r="C2296" t="s">
        <v>558</v>
      </c>
      <c r="D2296">
        <v>1</v>
      </c>
      <c r="E2296" t="s">
        <v>766</v>
      </c>
      <c r="F2296">
        <f>LEN(C2296)-LEN(SUBSTITUTE(C2296,"-",))</f>
        <v>1</v>
      </c>
      <c r="G2296">
        <f t="shared" si="105"/>
        <v>1</v>
      </c>
      <c r="H2296" t="str">
        <f t="shared" si="106"/>
        <v>Übernahme V3 Beleg</v>
      </c>
      <c r="I2296" t="e">
        <f t="shared" si="107"/>
        <v>#VALUE!</v>
      </c>
      <c r="J2296" t="str">
        <f t="shared" si="107"/>
        <v>Übernahme</v>
      </c>
      <c r="K2296" t="b" cm="1">
        <f t="array" ref="K2296">COUNT(FIND({0,1,2,3,4,5,6,7,8,9},J2296))&gt;0</f>
        <v>0</v>
      </c>
    </row>
    <row r="2297" spans="1:11" x14ac:dyDescent="0.3">
      <c r="A2297" s="1" t="s">
        <v>4835</v>
      </c>
      <c r="B2297" t="s">
        <v>945</v>
      </c>
      <c r="C2297" t="s">
        <v>561</v>
      </c>
      <c r="D2297">
        <v>1</v>
      </c>
      <c r="E2297" t="s">
        <v>766</v>
      </c>
      <c r="F2297">
        <f>LEN(C2297)-LEN(SUBSTITUTE(C2297,"-",))</f>
        <v>1</v>
      </c>
      <c r="G2297">
        <f t="shared" si="105"/>
        <v>1</v>
      </c>
      <c r="H2297" t="str">
        <f t="shared" si="106"/>
        <v>V1 Kommunikation</v>
      </c>
      <c r="I2297" t="e">
        <f t="shared" si="107"/>
        <v>#VALUE!</v>
      </c>
      <c r="J2297" t="str">
        <f t="shared" si="107"/>
        <v>V1</v>
      </c>
      <c r="K2297" t="b" cm="1">
        <f t="array" ref="K2297">COUNT(FIND({0,1,2,3,4,5,6,7,8,9},J2297))&gt;0</f>
        <v>1</v>
      </c>
    </row>
    <row r="2298" spans="1:11" x14ac:dyDescent="0.3">
      <c r="A2298" s="1" t="s">
        <v>4836</v>
      </c>
      <c r="B2298" t="s">
        <v>945</v>
      </c>
      <c r="C2298" t="s">
        <v>562</v>
      </c>
      <c r="D2298">
        <v>1</v>
      </c>
      <c r="E2298" t="s">
        <v>766</v>
      </c>
      <c r="F2298">
        <f>LEN(C2298)-LEN(SUBSTITUTE(C2298,"-",))</f>
        <v>1</v>
      </c>
      <c r="G2298">
        <f t="shared" si="105"/>
        <v>1</v>
      </c>
      <c r="H2298" t="str">
        <f t="shared" si="106"/>
        <v>V2 Kommunikation</v>
      </c>
      <c r="I2298" t="e">
        <f t="shared" si="107"/>
        <v>#VALUE!</v>
      </c>
      <c r="J2298" t="str">
        <f t="shared" si="107"/>
        <v>V2</v>
      </c>
      <c r="K2298" t="b" cm="1">
        <f t="array" ref="K2298">COUNT(FIND({0,1,2,3,4,5,6,7,8,9},J2298))&gt;0</f>
        <v>1</v>
      </c>
    </row>
    <row r="2299" spans="1:11" x14ac:dyDescent="0.3">
      <c r="A2299" s="1" t="s">
        <v>4837</v>
      </c>
      <c r="B2299" t="s">
        <v>945</v>
      </c>
      <c r="C2299" t="s">
        <v>563</v>
      </c>
      <c r="D2299">
        <v>1</v>
      </c>
      <c r="E2299" t="s">
        <v>766</v>
      </c>
      <c r="F2299">
        <f>LEN(C2299)-LEN(SUBSTITUTE(C2299,"-",))</f>
        <v>1</v>
      </c>
      <c r="G2299">
        <f t="shared" si="105"/>
        <v>1</v>
      </c>
      <c r="H2299" t="str">
        <f t="shared" si="106"/>
        <v>Erweiterung Easy Send Mail</v>
      </c>
      <c r="I2299" t="e">
        <f t="shared" si="107"/>
        <v>#VALUE!</v>
      </c>
      <c r="J2299" t="str">
        <f t="shared" si="107"/>
        <v>Erweiterung</v>
      </c>
      <c r="K2299" t="b" cm="1">
        <f t="array" ref="K2299">COUNT(FIND({0,1,2,3,4,5,6,7,8,9},J2299))&gt;0</f>
        <v>0</v>
      </c>
    </row>
    <row r="2300" spans="1:11" x14ac:dyDescent="0.3">
      <c r="A2300" s="1" t="s">
        <v>4838</v>
      </c>
      <c r="B2300" t="s">
        <v>946</v>
      </c>
      <c r="C2300" t="s">
        <v>4839</v>
      </c>
      <c r="D2300">
        <v>1</v>
      </c>
      <c r="E2300" t="s">
        <v>766</v>
      </c>
      <c r="F2300">
        <f>LEN(C2300)-LEN(SUBSTITUTE(C2300,"-",))</f>
        <v>1</v>
      </c>
      <c r="G2300">
        <f t="shared" si="105"/>
        <v>1</v>
      </c>
      <c r="H2300" t="str">
        <f t="shared" si="106"/>
        <v>Fertigungszelle</v>
      </c>
      <c r="I2300" t="e">
        <f t="shared" si="107"/>
        <v>#VALUE!</v>
      </c>
      <c r="J2300" t="e">
        <f t="shared" si="107"/>
        <v>#VALUE!</v>
      </c>
      <c r="K2300" t="b" cm="1">
        <f t="array" ref="K2300">COUNT(FIND({0,1,2,3,4,5,6,7,8,9},J2300))&gt;0</f>
        <v>0</v>
      </c>
    </row>
    <row r="2301" spans="1:11" x14ac:dyDescent="0.3">
      <c r="A2301" s="1" t="s">
        <v>4840</v>
      </c>
      <c r="B2301" t="s">
        <v>948</v>
      </c>
      <c r="C2301" t="s">
        <v>2338</v>
      </c>
      <c r="D2301">
        <v>1</v>
      </c>
      <c r="E2301" t="s">
        <v>766</v>
      </c>
      <c r="F2301">
        <f>LEN(C2301)-LEN(SUBSTITUTE(C2301,"-",))</f>
        <v>1</v>
      </c>
      <c r="G2301">
        <f t="shared" si="105"/>
        <v>1</v>
      </c>
      <c r="H2301" t="str">
        <f t="shared" si="106"/>
        <v>Konzeption</v>
      </c>
      <c r="I2301" t="e">
        <f t="shared" si="107"/>
        <v>#VALUE!</v>
      </c>
      <c r="J2301" t="e">
        <f t="shared" si="107"/>
        <v>#VALUE!</v>
      </c>
      <c r="K2301" t="b" cm="1">
        <f t="array" ref="K2301">COUNT(FIND({0,1,2,3,4,5,6,7,8,9},J2301))&gt;0</f>
        <v>0</v>
      </c>
    </row>
    <row r="2302" spans="1:11" x14ac:dyDescent="0.3">
      <c r="A2302" s="1" t="s">
        <v>4841</v>
      </c>
      <c r="B2302" t="s">
        <v>948</v>
      </c>
      <c r="C2302" t="s">
        <v>3456</v>
      </c>
      <c r="D2302">
        <v>1</v>
      </c>
      <c r="E2302" t="s">
        <v>766</v>
      </c>
      <c r="F2302">
        <f>LEN(C2302)-LEN(SUBSTITUTE(C2302,"-",))</f>
        <v>1</v>
      </c>
      <c r="G2302">
        <f t="shared" si="105"/>
        <v>1</v>
      </c>
      <c r="H2302" t="str">
        <f t="shared" si="106"/>
        <v>Implementierung</v>
      </c>
      <c r="I2302" t="e">
        <f t="shared" si="107"/>
        <v>#VALUE!</v>
      </c>
      <c r="J2302" t="e">
        <f t="shared" si="107"/>
        <v>#VALUE!</v>
      </c>
      <c r="K2302" t="b" cm="1">
        <f t="array" ref="K2302">COUNT(FIND({0,1,2,3,4,5,6,7,8,9},J2302))&gt;0</f>
        <v>0</v>
      </c>
    </row>
    <row r="2303" spans="1:11" x14ac:dyDescent="0.3">
      <c r="A2303" s="1" t="s">
        <v>4842</v>
      </c>
      <c r="B2303" t="s">
        <v>948</v>
      </c>
      <c r="C2303" t="s">
        <v>4843</v>
      </c>
      <c r="D2303">
        <v>1</v>
      </c>
      <c r="E2303" t="s">
        <v>766</v>
      </c>
      <c r="F2303">
        <f>LEN(C2303)-LEN(SUBSTITUTE(C2303,"-",))</f>
        <v>1</v>
      </c>
      <c r="G2303">
        <f t="shared" si="105"/>
        <v>1</v>
      </c>
      <c r="H2303" t="str">
        <f t="shared" si="106"/>
        <v>Bachelorarbeit schreiben</v>
      </c>
      <c r="I2303" t="e">
        <f t="shared" si="107"/>
        <v>#VALUE!</v>
      </c>
      <c r="J2303" t="str">
        <f t="shared" si="107"/>
        <v>Bachelorarbeit</v>
      </c>
      <c r="K2303" t="b" cm="1">
        <f t="array" ref="K2303">COUNT(FIND({0,1,2,3,4,5,6,7,8,9},J2303))&gt;0</f>
        <v>0</v>
      </c>
    </row>
    <row r="2304" spans="1:11" x14ac:dyDescent="0.3">
      <c r="A2304" s="1" t="s">
        <v>4844</v>
      </c>
      <c r="B2304" t="s">
        <v>948</v>
      </c>
      <c r="C2304" t="s">
        <v>4845</v>
      </c>
      <c r="D2304">
        <v>1</v>
      </c>
      <c r="E2304" t="s">
        <v>766</v>
      </c>
      <c r="F2304">
        <f>LEN(C2304)-LEN(SUBSTITUTE(C2304,"-",))</f>
        <v>1</v>
      </c>
      <c r="G2304">
        <f t="shared" si="105"/>
        <v>1</v>
      </c>
      <c r="H2304" t="str">
        <f t="shared" si="106"/>
        <v>Vorbereitung Kolloquium</v>
      </c>
      <c r="I2304" t="e">
        <f t="shared" si="107"/>
        <v>#VALUE!</v>
      </c>
      <c r="J2304" t="str">
        <f t="shared" si="107"/>
        <v>Vorbereitung</v>
      </c>
      <c r="K2304" t="b" cm="1">
        <f t="array" ref="K2304">COUNT(FIND({0,1,2,3,4,5,6,7,8,9},J2304))&gt;0</f>
        <v>0</v>
      </c>
    </row>
    <row r="2305" spans="1:11" x14ac:dyDescent="0.3">
      <c r="A2305" s="1" t="s">
        <v>4846</v>
      </c>
      <c r="B2305" t="s">
        <v>950</v>
      </c>
      <c r="C2305" t="s">
        <v>4847</v>
      </c>
      <c r="D2305">
        <v>1</v>
      </c>
      <c r="E2305" t="s">
        <v>766</v>
      </c>
      <c r="F2305">
        <f>LEN(C2305)-LEN(SUBSTITUTE(C2305,"-",))</f>
        <v>1</v>
      </c>
      <c r="G2305">
        <f t="shared" si="105"/>
        <v>1</v>
      </c>
      <c r="H2305" t="str">
        <f t="shared" si="106"/>
        <v>Changes</v>
      </c>
      <c r="I2305" t="e">
        <f t="shared" si="107"/>
        <v>#VALUE!</v>
      </c>
      <c r="J2305" t="e">
        <f t="shared" si="107"/>
        <v>#VALUE!</v>
      </c>
      <c r="K2305" t="b" cm="1">
        <f t="array" ref="K2305">COUNT(FIND({0,1,2,3,4,5,6,7,8,9},J2305))&gt;0</f>
        <v>0</v>
      </c>
    </row>
    <row r="2306" spans="1:11" x14ac:dyDescent="0.3">
      <c r="A2306" s="1" t="s">
        <v>4848</v>
      </c>
      <c r="B2306" t="s">
        <v>951</v>
      </c>
      <c r="C2306" t="s">
        <v>4775</v>
      </c>
      <c r="D2306">
        <v>1</v>
      </c>
      <c r="E2306" t="s">
        <v>766</v>
      </c>
      <c r="F2306">
        <f>LEN(C2306)-LEN(SUBSTITUTE(C2306,"-",))</f>
        <v>1</v>
      </c>
      <c r="G2306">
        <f t="shared" si="105"/>
        <v>1</v>
      </c>
      <c r="H2306" t="str">
        <f t="shared" si="106"/>
        <v>Anforderungsanalyse</v>
      </c>
      <c r="I2306" t="e">
        <f t="shared" si="107"/>
        <v>#VALUE!</v>
      </c>
      <c r="J2306" t="e">
        <f t="shared" si="107"/>
        <v>#VALUE!</v>
      </c>
      <c r="K2306" t="b" cm="1">
        <f t="array" ref="K2306">COUNT(FIND({0,1,2,3,4,5,6,7,8,9},J2306))&gt;0</f>
        <v>0</v>
      </c>
    </row>
    <row r="2307" spans="1:11" x14ac:dyDescent="0.3">
      <c r="A2307" s="1" t="s">
        <v>4849</v>
      </c>
      <c r="B2307" t="s">
        <v>951</v>
      </c>
      <c r="C2307" t="s">
        <v>702</v>
      </c>
      <c r="D2307">
        <v>1</v>
      </c>
      <c r="E2307" t="s">
        <v>766</v>
      </c>
      <c r="F2307">
        <f>LEN(C2307)-LEN(SUBSTITUTE(C2307,"-",))</f>
        <v>1</v>
      </c>
      <c r="G2307">
        <f t="shared" ref="G2307:G2370" si="108">IF(F2307&gt;1,2,F2307)</f>
        <v>1</v>
      </c>
      <c r="H2307" t="str">
        <f t="shared" ref="H2307:H2370" si="109">RIGHT($C2307,LEN($C2307)-SEARCH("#",SUBSTITUTE($C2307,"-","#",G2307)))</f>
        <v>Bürotätigkeiten</v>
      </c>
      <c r="I2307" t="e">
        <f t="shared" ref="I2307:J2370" si="110">LEFT(G2307,SEARCH(" ",G2307,1)-1)</f>
        <v>#VALUE!</v>
      </c>
      <c r="J2307" t="e">
        <f t="shared" si="110"/>
        <v>#VALUE!</v>
      </c>
      <c r="K2307" t="b" cm="1">
        <f t="array" ref="K2307">COUNT(FIND({0,1,2,3,4,5,6,7,8,9},J2307))&gt;0</f>
        <v>0</v>
      </c>
    </row>
    <row r="2308" spans="1:11" x14ac:dyDescent="0.3">
      <c r="A2308" s="1" t="s">
        <v>4850</v>
      </c>
      <c r="B2308" t="s">
        <v>951</v>
      </c>
      <c r="C2308" t="s">
        <v>706</v>
      </c>
      <c r="D2308">
        <v>1</v>
      </c>
      <c r="E2308" t="s">
        <v>766</v>
      </c>
      <c r="F2308">
        <f>LEN(C2308)-LEN(SUBSTITUTE(C2308,"-",))</f>
        <v>1</v>
      </c>
      <c r="G2308">
        <f t="shared" si="108"/>
        <v>1</v>
      </c>
      <c r="H2308" t="str">
        <f t="shared" si="109"/>
        <v>Krankheit</v>
      </c>
      <c r="I2308" t="e">
        <f t="shared" si="110"/>
        <v>#VALUE!</v>
      </c>
      <c r="J2308" t="e">
        <f t="shared" si="110"/>
        <v>#VALUE!</v>
      </c>
      <c r="K2308" t="b" cm="1">
        <f t="array" ref="K2308">COUNT(FIND({0,1,2,3,4,5,6,7,8,9},J2308))&gt;0</f>
        <v>0</v>
      </c>
    </row>
    <row r="2309" spans="1:11" x14ac:dyDescent="0.3">
      <c r="A2309" s="1" t="s">
        <v>4851</v>
      </c>
      <c r="B2309" t="s">
        <v>951</v>
      </c>
      <c r="C2309" t="s">
        <v>5</v>
      </c>
      <c r="D2309">
        <v>1</v>
      </c>
      <c r="E2309" t="s">
        <v>766</v>
      </c>
      <c r="F2309">
        <f>LEN(C2309)-LEN(SUBSTITUTE(C2309,"-",))</f>
        <v>1</v>
      </c>
      <c r="G2309">
        <f t="shared" si="108"/>
        <v>1</v>
      </c>
      <c r="H2309" t="str">
        <f t="shared" si="109"/>
        <v>Projektaufschreibung</v>
      </c>
      <c r="I2309" t="e">
        <f t="shared" si="110"/>
        <v>#VALUE!</v>
      </c>
      <c r="J2309" t="e">
        <f t="shared" si="110"/>
        <v>#VALUE!</v>
      </c>
      <c r="K2309" t="b" cm="1">
        <f t="array" ref="K2309">COUNT(FIND({0,1,2,3,4,5,6,7,8,9},J2309))&gt;0</f>
        <v>0</v>
      </c>
    </row>
    <row r="2310" spans="1:11" x14ac:dyDescent="0.3">
      <c r="A2310" s="1" t="s">
        <v>4852</v>
      </c>
      <c r="B2310" t="s">
        <v>951</v>
      </c>
      <c r="C2310" t="s">
        <v>707</v>
      </c>
      <c r="D2310">
        <v>1</v>
      </c>
      <c r="E2310" t="s">
        <v>766</v>
      </c>
      <c r="F2310">
        <f>LEN(C2310)-LEN(SUBSTITUTE(C2310,"-",))</f>
        <v>1</v>
      </c>
      <c r="G2310">
        <f t="shared" si="108"/>
        <v>1</v>
      </c>
      <c r="H2310" t="str">
        <f t="shared" si="109"/>
        <v>Urlaub</v>
      </c>
      <c r="I2310" t="e">
        <f t="shared" si="110"/>
        <v>#VALUE!</v>
      </c>
      <c r="J2310" t="e">
        <f t="shared" si="110"/>
        <v>#VALUE!</v>
      </c>
      <c r="K2310" t="b" cm="1">
        <f t="array" ref="K2310">COUNT(FIND({0,1,2,3,4,5,6,7,8,9},J2310))&gt;0</f>
        <v>0</v>
      </c>
    </row>
    <row r="2311" spans="1:11" x14ac:dyDescent="0.3">
      <c r="A2311" s="1" t="s">
        <v>4853</v>
      </c>
      <c r="B2311" t="s">
        <v>951</v>
      </c>
      <c r="C2311" t="s">
        <v>4854</v>
      </c>
      <c r="D2311">
        <v>1</v>
      </c>
      <c r="E2311" t="s">
        <v>766</v>
      </c>
      <c r="F2311">
        <f>LEN(C2311)-LEN(SUBSTITUTE(C2311,"-",))</f>
        <v>2</v>
      </c>
      <c r="G2311">
        <f t="shared" si="108"/>
        <v>2</v>
      </c>
      <c r="H2311" t="str">
        <f t="shared" si="109"/>
        <v>how Transfer</v>
      </c>
      <c r="I2311" t="e">
        <f t="shared" si="110"/>
        <v>#VALUE!</v>
      </c>
      <c r="J2311" t="str">
        <f t="shared" si="110"/>
        <v>how</v>
      </c>
      <c r="K2311" t="b" cm="1">
        <f t="array" ref="K2311">COUNT(FIND({0,1,2,3,4,5,6,7,8,9},J2311))&gt;0</f>
        <v>0</v>
      </c>
    </row>
    <row r="2312" spans="1:11" x14ac:dyDescent="0.3">
      <c r="A2312" s="1" t="s">
        <v>4855</v>
      </c>
      <c r="B2312" t="s">
        <v>951</v>
      </c>
      <c r="C2312" t="s">
        <v>4856</v>
      </c>
      <c r="D2312">
        <v>1</v>
      </c>
      <c r="E2312" t="s">
        <v>766</v>
      </c>
      <c r="F2312">
        <f>LEN(C2312)-LEN(SUBSTITUTE(C2312,"-",))</f>
        <v>3</v>
      </c>
      <c r="G2312">
        <f t="shared" si="108"/>
        <v>2</v>
      </c>
      <c r="H2312" t="str">
        <f t="shared" si="109"/>
        <v>how-Transfer</v>
      </c>
      <c r="I2312" t="e">
        <f t="shared" si="110"/>
        <v>#VALUE!</v>
      </c>
      <c r="J2312" t="e">
        <f t="shared" si="110"/>
        <v>#VALUE!</v>
      </c>
      <c r="K2312" t="b" cm="1">
        <f t="array" ref="K2312">COUNT(FIND({0,1,2,3,4,5,6,7,8,9},J2312))&gt;0</f>
        <v>0</v>
      </c>
    </row>
    <row r="2313" spans="1:11" x14ac:dyDescent="0.3">
      <c r="A2313" s="1" t="s">
        <v>4857</v>
      </c>
      <c r="B2313" t="s">
        <v>951</v>
      </c>
      <c r="C2313" t="s">
        <v>713</v>
      </c>
      <c r="D2313">
        <v>1</v>
      </c>
      <c r="E2313" t="s">
        <v>766</v>
      </c>
      <c r="F2313">
        <f>LEN(C2313)-LEN(SUBSTITUTE(C2313,"-",))</f>
        <v>1</v>
      </c>
      <c r="G2313">
        <f t="shared" si="108"/>
        <v>1</v>
      </c>
      <c r="H2313" t="str">
        <f t="shared" si="109"/>
        <v>Management</v>
      </c>
      <c r="I2313" t="e">
        <f t="shared" si="110"/>
        <v>#VALUE!</v>
      </c>
      <c r="J2313" t="e">
        <f t="shared" si="110"/>
        <v>#VALUE!</v>
      </c>
      <c r="K2313" t="b" cm="1">
        <f t="array" ref="K2313">COUNT(FIND({0,1,2,3,4,5,6,7,8,9},J2313))&gt;0</f>
        <v>0</v>
      </c>
    </row>
    <row r="2314" spans="1:11" x14ac:dyDescent="0.3">
      <c r="A2314" s="1" t="s">
        <v>4858</v>
      </c>
      <c r="B2314" t="s">
        <v>951</v>
      </c>
      <c r="C2314" t="s">
        <v>717</v>
      </c>
      <c r="D2314">
        <v>1</v>
      </c>
      <c r="E2314" t="s">
        <v>766</v>
      </c>
      <c r="F2314">
        <f>LEN(C2314)-LEN(SUBSTITUTE(C2314,"-",))</f>
        <v>1</v>
      </c>
      <c r="G2314">
        <f t="shared" si="108"/>
        <v>1</v>
      </c>
      <c r="H2314" t="str">
        <f t="shared" si="109"/>
        <v>Sekretariat</v>
      </c>
      <c r="I2314" t="e">
        <f t="shared" si="110"/>
        <v>#VALUE!</v>
      </c>
      <c r="J2314" t="e">
        <f t="shared" si="110"/>
        <v>#VALUE!</v>
      </c>
      <c r="K2314" t="b" cm="1">
        <f t="array" ref="K2314">COUNT(FIND({0,1,2,3,4,5,6,7,8,9},J2314))&gt;0</f>
        <v>0</v>
      </c>
    </row>
    <row r="2315" spans="1:11" x14ac:dyDescent="0.3">
      <c r="A2315" s="1" t="s">
        <v>4859</v>
      </c>
      <c r="B2315" t="s">
        <v>951</v>
      </c>
      <c r="C2315" t="s">
        <v>722</v>
      </c>
      <c r="D2315">
        <v>1</v>
      </c>
      <c r="E2315" t="s">
        <v>766</v>
      </c>
      <c r="F2315">
        <f>LEN(C2315)-LEN(SUBSTITUTE(C2315,"-",))</f>
        <v>1</v>
      </c>
      <c r="G2315">
        <f t="shared" si="108"/>
        <v>1</v>
      </c>
      <c r="H2315" t="str">
        <f t="shared" si="109"/>
        <v>Assistenz</v>
      </c>
      <c r="I2315" t="e">
        <f t="shared" si="110"/>
        <v>#VALUE!</v>
      </c>
      <c r="J2315" t="e">
        <f t="shared" si="110"/>
        <v>#VALUE!</v>
      </c>
      <c r="K2315" t="b" cm="1">
        <f t="array" ref="K2315">COUNT(FIND({0,1,2,3,4,5,6,7,8,9},J2315))&gt;0</f>
        <v>0</v>
      </c>
    </row>
    <row r="2316" spans="1:11" x14ac:dyDescent="0.3">
      <c r="A2316" s="1" t="s">
        <v>4860</v>
      </c>
      <c r="B2316" t="s">
        <v>951</v>
      </c>
      <c r="C2316" t="s">
        <v>4861</v>
      </c>
      <c r="D2316">
        <v>1</v>
      </c>
      <c r="E2316" t="s">
        <v>766</v>
      </c>
      <c r="F2316">
        <f>LEN(C2316)-LEN(SUBSTITUTE(C2316,"-",))</f>
        <v>2</v>
      </c>
      <c r="G2316">
        <f t="shared" si="108"/>
        <v>2</v>
      </c>
      <c r="H2316" t="str">
        <f t="shared" si="109"/>
        <v>JourFixe</v>
      </c>
      <c r="I2316" t="e">
        <f t="shared" si="110"/>
        <v>#VALUE!</v>
      </c>
      <c r="J2316" t="e">
        <f t="shared" si="110"/>
        <v>#VALUE!</v>
      </c>
      <c r="K2316" t="b" cm="1">
        <f t="array" ref="K2316">COUNT(FIND({0,1,2,3,4,5,6,7,8,9},J2316))&gt;0</f>
        <v>0</v>
      </c>
    </row>
    <row r="2317" spans="1:11" x14ac:dyDescent="0.3">
      <c r="A2317" s="1" t="s">
        <v>4862</v>
      </c>
      <c r="B2317" t="s">
        <v>951</v>
      </c>
      <c r="C2317" t="s">
        <v>726</v>
      </c>
      <c r="D2317">
        <v>1</v>
      </c>
      <c r="E2317" t="s">
        <v>766</v>
      </c>
      <c r="F2317">
        <f>LEN(C2317)-LEN(SUBSTITUTE(C2317,"-",))</f>
        <v>1</v>
      </c>
      <c r="G2317">
        <f t="shared" si="108"/>
        <v>1</v>
      </c>
      <c r="H2317" t="str">
        <f t="shared" si="109"/>
        <v>Interne Aufschreibung</v>
      </c>
      <c r="I2317" t="e">
        <f t="shared" si="110"/>
        <v>#VALUE!</v>
      </c>
      <c r="J2317" t="str">
        <f t="shared" si="110"/>
        <v>Interne</v>
      </c>
      <c r="K2317" t="b" cm="1">
        <f t="array" ref="K2317">COUNT(FIND({0,1,2,3,4,5,6,7,8,9},J2317))&gt;0</f>
        <v>0</v>
      </c>
    </row>
    <row r="2318" spans="1:11" x14ac:dyDescent="0.3">
      <c r="A2318" s="1" t="s">
        <v>4863</v>
      </c>
      <c r="B2318" t="s">
        <v>951</v>
      </c>
      <c r="C2318" t="s">
        <v>4864</v>
      </c>
      <c r="D2318">
        <v>1</v>
      </c>
      <c r="E2318" t="s">
        <v>766</v>
      </c>
      <c r="F2318">
        <f>LEN(C2318)-LEN(SUBSTITUTE(C2318,"-",))</f>
        <v>1</v>
      </c>
      <c r="G2318">
        <f t="shared" si="108"/>
        <v>1</v>
      </c>
      <c r="H2318" t="str">
        <f t="shared" si="109"/>
        <v>Interne Besprechungen</v>
      </c>
      <c r="I2318" t="e">
        <f t="shared" si="110"/>
        <v>#VALUE!</v>
      </c>
      <c r="J2318" t="str">
        <f t="shared" si="110"/>
        <v>Interne</v>
      </c>
      <c r="K2318" t="b" cm="1">
        <f t="array" ref="K2318">COUNT(FIND({0,1,2,3,4,5,6,7,8,9},J2318))&gt;0</f>
        <v>0</v>
      </c>
    </row>
    <row r="2319" spans="1:11" x14ac:dyDescent="0.3">
      <c r="A2319" s="1" t="s">
        <v>4865</v>
      </c>
      <c r="B2319" t="s">
        <v>951</v>
      </c>
      <c r="C2319" t="s">
        <v>728</v>
      </c>
      <c r="D2319">
        <v>1</v>
      </c>
      <c r="E2319" t="s">
        <v>766</v>
      </c>
      <c r="F2319">
        <f>LEN(C2319)-LEN(SUBSTITUTE(C2319,"-",))</f>
        <v>1</v>
      </c>
      <c r="G2319">
        <f t="shared" si="108"/>
        <v>1</v>
      </c>
      <c r="H2319" t="str">
        <f t="shared" si="109"/>
        <v>Botengänge</v>
      </c>
      <c r="I2319" t="e">
        <f t="shared" si="110"/>
        <v>#VALUE!</v>
      </c>
      <c r="J2319" t="e">
        <f t="shared" si="110"/>
        <v>#VALUE!</v>
      </c>
      <c r="K2319" t="b" cm="1">
        <f t="array" ref="K2319">COUNT(FIND({0,1,2,3,4,5,6,7,8,9},J2319))&gt;0</f>
        <v>0</v>
      </c>
    </row>
    <row r="2320" spans="1:11" x14ac:dyDescent="0.3">
      <c r="A2320" s="1" t="s">
        <v>4866</v>
      </c>
      <c r="B2320" t="s">
        <v>951</v>
      </c>
      <c r="C2320" t="s">
        <v>729</v>
      </c>
      <c r="D2320">
        <v>1</v>
      </c>
      <c r="E2320" t="s">
        <v>766</v>
      </c>
      <c r="F2320">
        <f>LEN(C2320)-LEN(SUBSTITUTE(C2320,"-",))</f>
        <v>1</v>
      </c>
      <c r="G2320">
        <f t="shared" si="108"/>
        <v>1</v>
      </c>
      <c r="H2320" t="str">
        <f t="shared" si="109"/>
        <v>Fortbildung</v>
      </c>
      <c r="I2320" t="e">
        <f t="shared" si="110"/>
        <v>#VALUE!</v>
      </c>
      <c r="J2320" t="e">
        <f t="shared" si="110"/>
        <v>#VALUE!</v>
      </c>
      <c r="K2320" t="b" cm="1">
        <f t="array" ref="K2320">COUNT(FIND({0,1,2,3,4,5,6,7,8,9},J2320))&gt;0</f>
        <v>0</v>
      </c>
    </row>
    <row r="2321" spans="1:11" x14ac:dyDescent="0.3">
      <c r="A2321" s="1" t="s">
        <v>4867</v>
      </c>
      <c r="B2321" t="s">
        <v>951</v>
      </c>
      <c r="C2321" t="s">
        <v>736</v>
      </c>
      <c r="D2321">
        <v>1</v>
      </c>
      <c r="E2321" t="s">
        <v>766</v>
      </c>
      <c r="F2321">
        <f>LEN(C2321)-LEN(SUBSTITUTE(C2321,"-",))</f>
        <v>1</v>
      </c>
      <c r="G2321">
        <f t="shared" si="108"/>
        <v>1</v>
      </c>
      <c r="H2321" t="str">
        <f t="shared" si="109"/>
        <v>ohne produktive Aufgaben</v>
      </c>
      <c r="I2321" t="e">
        <f t="shared" si="110"/>
        <v>#VALUE!</v>
      </c>
      <c r="J2321" t="str">
        <f t="shared" si="110"/>
        <v>ohne</v>
      </c>
      <c r="K2321" t="b" cm="1">
        <f t="array" ref="K2321">COUNT(FIND({0,1,2,3,4,5,6,7,8,9},J2321))&gt;0</f>
        <v>0</v>
      </c>
    </row>
    <row r="2322" spans="1:11" x14ac:dyDescent="0.3">
      <c r="A2322" s="1" t="s">
        <v>4868</v>
      </c>
      <c r="B2322" t="s">
        <v>951</v>
      </c>
      <c r="C2322" t="s">
        <v>3820</v>
      </c>
      <c r="D2322">
        <v>1</v>
      </c>
      <c r="E2322" t="s">
        <v>766</v>
      </c>
      <c r="F2322">
        <f>LEN(C2322)-LEN(SUBSTITUTE(C2322,"-",))</f>
        <v>0</v>
      </c>
      <c r="G2322">
        <f t="shared" si="108"/>
        <v>0</v>
      </c>
      <c r="H2322" t="e">
        <f t="shared" si="109"/>
        <v>#VALUE!</v>
      </c>
      <c r="I2322" t="e">
        <f t="shared" si="110"/>
        <v>#VALUE!</v>
      </c>
      <c r="J2322" t="e">
        <f t="shared" si="110"/>
        <v>#VALUE!</v>
      </c>
      <c r="K2322" t="b" cm="1">
        <f t="array" ref="K2322">COUNT(FIND({0,1,2,3,4,5,6,7,8,9},J2322))&gt;0</f>
        <v>0</v>
      </c>
    </row>
    <row r="2323" spans="1:11" x14ac:dyDescent="0.3">
      <c r="A2323" s="1" t="s">
        <v>4869</v>
      </c>
      <c r="B2323" t="s">
        <v>953</v>
      </c>
      <c r="C2323" t="s">
        <v>567</v>
      </c>
      <c r="D2323">
        <v>1</v>
      </c>
      <c r="E2323" t="s">
        <v>766</v>
      </c>
      <c r="F2323">
        <f>LEN(C2323)-LEN(SUBSTITUTE(C2323,"-",))</f>
        <v>1</v>
      </c>
      <c r="G2323">
        <f t="shared" si="108"/>
        <v>1</v>
      </c>
      <c r="H2323" t="str">
        <f t="shared" si="109"/>
        <v>Koordination</v>
      </c>
      <c r="I2323" t="e">
        <f t="shared" si="110"/>
        <v>#VALUE!</v>
      </c>
      <c r="J2323" t="e">
        <f t="shared" si="110"/>
        <v>#VALUE!</v>
      </c>
      <c r="K2323" t="b" cm="1">
        <f t="array" ref="K2323">COUNT(FIND({0,1,2,3,4,5,6,7,8,9},J2323))&gt;0</f>
        <v>0</v>
      </c>
    </row>
    <row r="2324" spans="1:11" x14ac:dyDescent="0.3">
      <c r="A2324" s="1" t="s">
        <v>4870</v>
      </c>
      <c r="B2324" t="s">
        <v>953</v>
      </c>
      <c r="C2324" t="s">
        <v>570</v>
      </c>
      <c r="D2324">
        <v>1</v>
      </c>
      <c r="E2324" t="s">
        <v>766</v>
      </c>
      <c r="F2324">
        <f>LEN(C2324)-LEN(SUBSTITUTE(C2324,"-",))</f>
        <v>1</v>
      </c>
      <c r="G2324">
        <f t="shared" si="108"/>
        <v>1</v>
      </c>
      <c r="H2324" t="str">
        <f t="shared" si="109"/>
        <v>Tickets</v>
      </c>
      <c r="I2324" t="e">
        <f t="shared" si="110"/>
        <v>#VALUE!</v>
      </c>
      <c r="J2324" t="e">
        <f t="shared" si="110"/>
        <v>#VALUE!</v>
      </c>
      <c r="K2324" t="b" cm="1">
        <f t="array" ref="K2324">COUNT(FIND({0,1,2,3,4,5,6,7,8,9},J2324))&gt;0</f>
        <v>0</v>
      </c>
    </row>
    <row r="2325" spans="1:11" x14ac:dyDescent="0.3">
      <c r="A2325" s="1" t="s">
        <v>4871</v>
      </c>
      <c r="B2325" t="s">
        <v>953</v>
      </c>
      <c r="C2325" t="s">
        <v>4872</v>
      </c>
      <c r="D2325">
        <v>1</v>
      </c>
      <c r="E2325" t="s">
        <v>766</v>
      </c>
      <c r="F2325">
        <f>LEN(C2325)-LEN(SUBSTITUTE(C2325,"-",))</f>
        <v>1</v>
      </c>
      <c r="G2325">
        <f t="shared" si="108"/>
        <v>1</v>
      </c>
      <c r="H2325" t="str">
        <f t="shared" si="109"/>
        <v>Forensische Untersuchung</v>
      </c>
      <c r="I2325" t="e">
        <f t="shared" si="110"/>
        <v>#VALUE!</v>
      </c>
      <c r="J2325" t="str">
        <f t="shared" si="110"/>
        <v>Forensische</v>
      </c>
      <c r="K2325" t="b" cm="1">
        <f t="array" ref="K2325">COUNT(FIND({0,1,2,3,4,5,6,7,8,9},J2325))&gt;0</f>
        <v>0</v>
      </c>
    </row>
    <row r="2326" spans="1:11" x14ac:dyDescent="0.3">
      <c r="A2326" s="1" t="s">
        <v>4873</v>
      </c>
      <c r="B2326" t="s">
        <v>953</v>
      </c>
      <c r="C2326" t="s">
        <v>576</v>
      </c>
      <c r="D2326">
        <v>1</v>
      </c>
      <c r="E2326" t="s">
        <v>766</v>
      </c>
      <c r="F2326">
        <f>LEN(C2326)-LEN(SUBSTITUTE(C2326,"-",))</f>
        <v>1</v>
      </c>
      <c r="G2326">
        <f t="shared" si="108"/>
        <v>1</v>
      </c>
      <c r="H2326" t="str">
        <f t="shared" si="109"/>
        <v xml:space="preserve"> SNP Schulung</v>
      </c>
      <c r="I2326" t="e">
        <f t="shared" si="110"/>
        <v>#VALUE!</v>
      </c>
      <c r="J2326" t="str">
        <f t="shared" si="110"/>
        <v/>
      </c>
      <c r="K2326" t="b" cm="1">
        <f t="array" ref="K2326">COUNT(FIND({0,1,2,3,4,5,6,7,8,9},J2326))&gt;0</f>
        <v>0</v>
      </c>
    </row>
    <row r="2327" spans="1:11" x14ac:dyDescent="0.3">
      <c r="A2327" s="1" t="s">
        <v>4874</v>
      </c>
      <c r="B2327" t="s">
        <v>954</v>
      </c>
      <c r="C2327" t="s">
        <v>578</v>
      </c>
      <c r="D2327">
        <v>1</v>
      </c>
      <c r="E2327" t="s">
        <v>766</v>
      </c>
      <c r="F2327">
        <f>LEN(C2327)-LEN(SUBSTITUTE(C2327,"-",))</f>
        <v>1</v>
      </c>
      <c r="G2327">
        <f t="shared" si="108"/>
        <v>1</v>
      </c>
      <c r="H2327" t="str">
        <f t="shared" si="109"/>
        <v>Kleinstprojekte</v>
      </c>
      <c r="I2327" t="e">
        <f t="shared" si="110"/>
        <v>#VALUE!</v>
      </c>
      <c r="J2327" t="e">
        <f t="shared" si="110"/>
        <v>#VALUE!</v>
      </c>
      <c r="K2327" t="b" cm="1">
        <f t="array" ref="K2327">COUNT(FIND({0,1,2,3,4,5,6,7,8,9},J2327))&gt;0</f>
        <v>0</v>
      </c>
    </row>
    <row r="2328" spans="1:11" x14ac:dyDescent="0.3">
      <c r="A2328" s="1" t="s">
        <v>4875</v>
      </c>
      <c r="B2328" t="s">
        <v>954</v>
      </c>
      <c r="C2328" t="s">
        <v>4876</v>
      </c>
      <c r="D2328">
        <v>1</v>
      </c>
      <c r="E2328" t="s">
        <v>766</v>
      </c>
      <c r="F2328">
        <f>LEN(C2328)-LEN(SUBSTITUTE(C2328,"-",))</f>
        <v>0</v>
      </c>
      <c r="G2328">
        <f t="shared" si="108"/>
        <v>0</v>
      </c>
      <c r="H2328" t="e">
        <f t="shared" si="109"/>
        <v>#VALUE!</v>
      </c>
      <c r="I2328" t="e">
        <f t="shared" si="110"/>
        <v>#VALUE!</v>
      </c>
      <c r="J2328" t="e">
        <f t="shared" si="110"/>
        <v>#VALUE!</v>
      </c>
      <c r="K2328" t="b" cm="1">
        <f t="array" ref="K2328">COUNT(FIND({0,1,2,3,4,5,6,7,8,9},J2328))&gt;0</f>
        <v>0</v>
      </c>
    </row>
    <row r="2329" spans="1:11" x14ac:dyDescent="0.3">
      <c r="A2329" s="1" t="s">
        <v>4877</v>
      </c>
      <c r="B2329" t="s">
        <v>954</v>
      </c>
      <c r="C2329" t="s">
        <v>4878</v>
      </c>
      <c r="D2329">
        <v>1</v>
      </c>
      <c r="E2329" t="s">
        <v>766</v>
      </c>
      <c r="F2329">
        <f>LEN(C2329)-LEN(SUBSTITUTE(C2329,"-",))</f>
        <v>0</v>
      </c>
      <c r="G2329">
        <f t="shared" si="108"/>
        <v>0</v>
      </c>
      <c r="H2329" t="e">
        <f t="shared" si="109"/>
        <v>#VALUE!</v>
      </c>
      <c r="I2329" t="e">
        <f t="shared" si="110"/>
        <v>#VALUE!</v>
      </c>
      <c r="J2329" t="e">
        <f t="shared" si="110"/>
        <v>#VALUE!</v>
      </c>
      <c r="K2329" t="b" cm="1">
        <f t="array" ref="K2329">COUNT(FIND({0,1,2,3,4,5,6,7,8,9},J2329))&gt;0</f>
        <v>0</v>
      </c>
    </row>
    <row r="2330" spans="1:11" x14ac:dyDescent="0.3">
      <c r="A2330" s="1" t="s">
        <v>4879</v>
      </c>
      <c r="B2330" t="s">
        <v>954</v>
      </c>
      <c r="C2330" t="s">
        <v>4880</v>
      </c>
      <c r="D2330">
        <v>1</v>
      </c>
      <c r="E2330" t="s">
        <v>766</v>
      </c>
      <c r="F2330">
        <f>LEN(C2330)-LEN(SUBSTITUTE(C2330,"-",))</f>
        <v>0</v>
      </c>
      <c r="G2330">
        <f t="shared" si="108"/>
        <v>0</v>
      </c>
      <c r="H2330" t="e">
        <f t="shared" si="109"/>
        <v>#VALUE!</v>
      </c>
      <c r="I2330" t="e">
        <f t="shared" si="110"/>
        <v>#VALUE!</v>
      </c>
      <c r="J2330" t="e">
        <f t="shared" si="110"/>
        <v>#VALUE!</v>
      </c>
      <c r="K2330" t="b" cm="1">
        <f t="array" ref="K2330">COUNT(FIND({0,1,2,3,4,5,6,7,8,9},J2330))&gt;0</f>
        <v>0</v>
      </c>
    </row>
    <row r="2331" spans="1:11" x14ac:dyDescent="0.3">
      <c r="A2331" s="1" t="s">
        <v>4881</v>
      </c>
      <c r="B2331" t="s">
        <v>954</v>
      </c>
      <c r="C2331" t="s">
        <v>4882</v>
      </c>
      <c r="D2331">
        <v>1</v>
      </c>
      <c r="E2331" t="s">
        <v>766</v>
      </c>
      <c r="F2331">
        <f>LEN(C2331)-LEN(SUBSTITUTE(C2331,"-",))</f>
        <v>2</v>
      </c>
      <c r="G2331">
        <f t="shared" si="108"/>
        <v>2</v>
      </c>
      <c r="H2331" t="str">
        <f t="shared" si="109"/>
        <v>Pflanzen</v>
      </c>
      <c r="I2331" t="e">
        <f t="shared" si="110"/>
        <v>#VALUE!</v>
      </c>
      <c r="J2331" t="e">
        <f t="shared" si="110"/>
        <v>#VALUE!</v>
      </c>
      <c r="K2331" t="b" cm="1">
        <f t="array" ref="K2331">COUNT(FIND({0,1,2,3,4,5,6,7,8,9},J2331))&gt;0</f>
        <v>0</v>
      </c>
    </row>
    <row r="2332" spans="1:11" x14ac:dyDescent="0.3">
      <c r="A2332" s="1" t="s">
        <v>4883</v>
      </c>
      <c r="B2332" t="s">
        <v>954</v>
      </c>
      <c r="C2332" t="s">
        <v>4884</v>
      </c>
      <c r="D2332">
        <v>1</v>
      </c>
      <c r="E2332" t="s">
        <v>766</v>
      </c>
      <c r="F2332">
        <f>LEN(C2332)-LEN(SUBSTITUTE(C2332,"-",))</f>
        <v>0</v>
      </c>
      <c r="G2332">
        <f t="shared" si="108"/>
        <v>0</v>
      </c>
      <c r="H2332" t="e">
        <f t="shared" si="109"/>
        <v>#VALUE!</v>
      </c>
      <c r="I2332" t="e">
        <f t="shared" si="110"/>
        <v>#VALUE!</v>
      </c>
      <c r="J2332" t="e">
        <f t="shared" si="110"/>
        <v>#VALUE!</v>
      </c>
      <c r="K2332" t="b" cm="1">
        <f t="array" ref="K2332">COUNT(FIND({0,1,2,3,4,5,6,7,8,9},J2332))&gt;0</f>
        <v>0</v>
      </c>
    </row>
    <row r="2333" spans="1:11" x14ac:dyDescent="0.3">
      <c r="A2333" s="1" t="s">
        <v>4885</v>
      </c>
      <c r="B2333" t="s">
        <v>954</v>
      </c>
      <c r="C2333" t="s">
        <v>579</v>
      </c>
      <c r="D2333">
        <v>1</v>
      </c>
      <c r="E2333" t="s">
        <v>766</v>
      </c>
      <c r="F2333">
        <f>LEN(C2333)-LEN(SUBSTITUTE(C2333,"-",))</f>
        <v>2</v>
      </c>
      <c r="G2333">
        <f t="shared" si="108"/>
        <v>2</v>
      </c>
      <c r="H2333" t="str">
        <f t="shared" si="109"/>
        <v>Erweiterung</v>
      </c>
      <c r="I2333" t="e">
        <f t="shared" si="110"/>
        <v>#VALUE!</v>
      </c>
      <c r="J2333" t="e">
        <f t="shared" si="110"/>
        <v>#VALUE!</v>
      </c>
      <c r="K2333" t="b" cm="1">
        <f t="array" ref="K2333">COUNT(FIND({0,1,2,3,4,5,6,7,8,9},J2333))&gt;0</f>
        <v>0</v>
      </c>
    </row>
    <row r="2334" spans="1:11" x14ac:dyDescent="0.3">
      <c r="A2334" s="1" t="s">
        <v>4886</v>
      </c>
      <c r="B2334" t="s">
        <v>954</v>
      </c>
      <c r="C2334" t="s">
        <v>4887</v>
      </c>
      <c r="D2334">
        <v>1</v>
      </c>
      <c r="E2334" t="s">
        <v>766</v>
      </c>
      <c r="F2334">
        <f>LEN(C2334)-LEN(SUBSTITUTE(C2334,"-",))</f>
        <v>0</v>
      </c>
      <c r="G2334">
        <f t="shared" si="108"/>
        <v>0</v>
      </c>
      <c r="H2334" t="e">
        <f t="shared" si="109"/>
        <v>#VALUE!</v>
      </c>
      <c r="I2334" t="e">
        <f t="shared" si="110"/>
        <v>#VALUE!</v>
      </c>
      <c r="J2334" t="e">
        <f t="shared" si="110"/>
        <v>#VALUE!</v>
      </c>
      <c r="K2334" t="b" cm="1">
        <f t="array" ref="K2334">COUNT(FIND({0,1,2,3,4,5,6,7,8,9},J2334))&gt;0</f>
        <v>0</v>
      </c>
    </row>
    <row r="2335" spans="1:11" x14ac:dyDescent="0.3">
      <c r="A2335" s="1" t="s">
        <v>4888</v>
      </c>
      <c r="B2335" t="s">
        <v>954</v>
      </c>
      <c r="C2335" t="s">
        <v>4889</v>
      </c>
      <c r="D2335">
        <v>1</v>
      </c>
      <c r="E2335" t="s">
        <v>766</v>
      </c>
      <c r="F2335">
        <f>LEN(C2335)-LEN(SUBSTITUTE(C2335,"-",))</f>
        <v>0</v>
      </c>
      <c r="G2335">
        <f t="shared" si="108"/>
        <v>0</v>
      </c>
      <c r="H2335" t="e">
        <f t="shared" si="109"/>
        <v>#VALUE!</v>
      </c>
      <c r="I2335" t="e">
        <f t="shared" si="110"/>
        <v>#VALUE!</v>
      </c>
      <c r="J2335" t="e">
        <f t="shared" si="110"/>
        <v>#VALUE!</v>
      </c>
      <c r="K2335" t="b" cm="1">
        <f t="array" ref="K2335">COUNT(FIND({0,1,2,3,4,5,6,7,8,9},J2335))&gt;0</f>
        <v>0</v>
      </c>
    </row>
    <row r="2336" spans="1:11" x14ac:dyDescent="0.3">
      <c r="A2336" s="1" t="s">
        <v>4890</v>
      </c>
      <c r="B2336" t="s">
        <v>954</v>
      </c>
      <c r="C2336" t="s">
        <v>4891</v>
      </c>
      <c r="D2336">
        <v>1</v>
      </c>
      <c r="E2336" t="s">
        <v>766</v>
      </c>
      <c r="F2336">
        <f>LEN(C2336)-LEN(SUBSTITUTE(C2336,"-",))</f>
        <v>0</v>
      </c>
      <c r="G2336">
        <f t="shared" si="108"/>
        <v>0</v>
      </c>
      <c r="H2336" t="e">
        <f t="shared" si="109"/>
        <v>#VALUE!</v>
      </c>
      <c r="I2336" t="e">
        <f t="shared" si="110"/>
        <v>#VALUE!</v>
      </c>
      <c r="J2336" t="e">
        <f t="shared" si="110"/>
        <v>#VALUE!</v>
      </c>
      <c r="K2336" t="b" cm="1">
        <f t="array" ref="K2336">COUNT(FIND({0,1,2,3,4,5,6,7,8,9},J2336))&gt;0</f>
        <v>0</v>
      </c>
    </row>
    <row r="2337" spans="1:11" x14ac:dyDescent="0.3">
      <c r="A2337" s="1" t="s">
        <v>4892</v>
      </c>
      <c r="B2337" t="s">
        <v>954</v>
      </c>
      <c r="C2337" t="s">
        <v>580</v>
      </c>
      <c r="D2337">
        <v>1</v>
      </c>
      <c r="E2337" t="s">
        <v>766</v>
      </c>
      <c r="F2337">
        <f>LEN(C2337)-LEN(SUBSTITUTE(C2337,"-",))</f>
        <v>0</v>
      </c>
      <c r="G2337">
        <f t="shared" si="108"/>
        <v>0</v>
      </c>
      <c r="H2337" t="e">
        <f t="shared" si="109"/>
        <v>#VALUE!</v>
      </c>
      <c r="I2337" t="e">
        <f t="shared" si="110"/>
        <v>#VALUE!</v>
      </c>
      <c r="J2337" t="e">
        <f t="shared" si="110"/>
        <v>#VALUE!</v>
      </c>
      <c r="K2337" t="b" cm="1">
        <f t="array" ref="K2337">COUNT(FIND({0,1,2,3,4,5,6,7,8,9},J2337))&gt;0</f>
        <v>0</v>
      </c>
    </row>
    <row r="2338" spans="1:11" x14ac:dyDescent="0.3">
      <c r="A2338" s="1" t="s">
        <v>4893</v>
      </c>
      <c r="B2338" t="s">
        <v>954</v>
      </c>
      <c r="C2338" t="s">
        <v>4894</v>
      </c>
      <c r="D2338">
        <v>1</v>
      </c>
      <c r="E2338" t="s">
        <v>766</v>
      </c>
      <c r="F2338">
        <f>LEN(C2338)-LEN(SUBSTITUTE(C2338,"-",))</f>
        <v>0</v>
      </c>
      <c r="G2338">
        <f t="shared" si="108"/>
        <v>0</v>
      </c>
      <c r="H2338" t="e">
        <f t="shared" si="109"/>
        <v>#VALUE!</v>
      </c>
      <c r="I2338" t="e">
        <f t="shared" si="110"/>
        <v>#VALUE!</v>
      </c>
      <c r="J2338" t="e">
        <f t="shared" si="110"/>
        <v>#VALUE!</v>
      </c>
      <c r="K2338" t="b" cm="1">
        <f t="array" ref="K2338">COUNT(FIND({0,1,2,3,4,5,6,7,8,9},J2338))&gt;0</f>
        <v>0</v>
      </c>
    </row>
    <row r="2339" spans="1:11" x14ac:dyDescent="0.3">
      <c r="A2339" s="1" t="s">
        <v>4895</v>
      </c>
      <c r="B2339" t="s">
        <v>954</v>
      </c>
      <c r="C2339" t="s">
        <v>583</v>
      </c>
      <c r="D2339">
        <v>1</v>
      </c>
      <c r="E2339" t="s">
        <v>766</v>
      </c>
      <c r="F2339">
        <f>LEN(C2339)-LEN(SUBSTITUTE(C2339,"-",))</f>
        <v>0</v>
      </c>
      <c r="G2339">
        <f t="shared" si="108"/>
        <v>0</v>
      </c>
      <c r="H2339" t="e">
        <f t="shared" si="109"/>
        <v>#VALUE!</v>
      </c>
      <c r="I2339" t="e">
        <f t="shared" si="110"/>
        <v>#VALUE!</v>
      </c>
      <c r="J2339" t="e">
        <f t="shared" si="110"/>
        <v>#VALUE!</v>
      </c>
      <c r="K2339" t="b" cm="1">
        <f t="array" ref="K2339">COUNT(FIND({0,1,2,3,4,5,6,7,8,9},J2339))&gt;0</f>
        <v>0</v>
      </c>
    </row>
    <row r="2340" spans="1:11" x14ac:dyDescent="0.3">
      <c r="A2340" s="1" t="s">
        <v>4896</v>
      </c>
      <c r="B2340" t="s">
        <v>954</v>
      </c>
      <c r="C2340" t="s">
        <v>4897</v>
      </c>
      <c r="D2340">
        <v>1</v>
      </c>
      <c r="E2340" t="s">
        <v>766</v>
      </c>
      <c r="F2340">
        <f>LEN(C2340)-LEN(SUBSTITUTE(C2340,"-",))</f>
        <v>0</v>
      </c>
      <c r="G2340">
        <f t="shared" si="108"/>
        <v>0</v>
      </c>
      <c r="H2340" t="e">
        <f t="shared" si="109"/>
        <v>#VALUE!</v>
      </c>
      <c r="I2340" t="e">
        <f t="shared" si="110"/>
        <v>#VALUE!</v>
      </c>
      <c r="J2340" t="e">
        <f t="shared" si="110"/>
        <v>#VALUE!</v>
      </c>
      <c r="K2340" t="b" cm="1">
        <f t="array" ref="K2340">COUNT(FIND({0,1,2,3,4,5,6,7,8,9},J2340))&gt;0</f>
        <v>0</v>
      </c>
    </row>
    <row r="2341" spans="1:11" x14ac:dyDescent="0.3">
      <c r="A2341" s="1" t="s">
        <v>4898</v>
      </c>
      <c r="B2341" t="s">
        <v>954</v>
      </c>
      <c r="C2341" t="s">
        <v>584</v>
      </c>
      <c r="D2341">
        <v>1</v>
      </c>
      <c r="E2341" t="s">
        <v>766</v>
      </c>
      <c r="F2341">
        <f>LEN(C2341)-LEN(SUBSTITUTE(C2341,"-",))</f>
        <v>1</v>
      </c>
      <c r="G2341">
        <f t="shared" si="108"/>
        <v>1</v>
      </c>
      <c r="H2341" t="str">
        <f t="shared" si="109"/>
        <v>API Integration</v>
      </c>
      <c r="I2341" t="e">
        <f t="shared" si="110"/>
        <v>#VALUE!</v>
      </c>
      <c r="J2341" t="str">
        <f t="shared" si="110"/>
        <v>API</v>
      </c>
      <c r="K2341" t="b" cm="1">
        <f t="array" ref="K2341">COUNT(FIND({0,1,2,3,4,5,6,7,8,9},J2341))&gt;0</f>
        <v>0</v>
      </c>
    </row>
    <row r="2342" spans="1:11" x14ac:dyDescent="0.3">
      <c r="A2342" s="1" t="s">
        <v>4899</v>
      </c>
      <c r="B2342" t="s">
        <v>954</v>
      </c>
      <c r="C2342" t="s">
        <v>4900</v>
      </c>
      <c r="D2342">
        <v>1</v>
      </c>
      <c r="E2342" t="s">
        <v>766</v>
      </c>
      <c r="F2342">
        <f>LEN(C2342)-LEN(SUBSTITUTE(C2342,"-",))</f>
        <v>1</v>
      </c>
      <c r="G2342">
        <f t="shared" si="108"/>
        <v>1</v>
      </c>
      <c r="H2342" t="str">
        <f t="shared" si="109"/>
        <v>Datum</v>
      </c>
      <c r="I2342" t="e">
        <f t="shared" si="110"/>
        <v>#VALUE!</v>
      </c>
      <c r="J2342" t="e">
        <f t="shared" si="110"/>
        <v>#VALUE!</v>
      </c>
      <c r="K2342" t="b" cm="1">
        <f t="array" ref="K2342">COUNT(FIND({0,1,2,3,4,5,6,7,8,9},J2342))&gt;0</f>
        <v>0</v>
      </c>
    </row>
    <row r="2343" spans="1:11" x14ac:dyDescent="0.3">
      <c r="A2343" s="1" t="s">
        <v>4901</v>
      </c>
      <c r="B2343" t="s">
        <v>954</v>
      </c>
      <c r="C2343" t="s">
        <v>586</v>
      </c>
      <c r="D2343">
        <v>1</v>
      </c>
      <c r="E2343" t="s">
        <v>766</v>
      </c>
      <c r="F2343">
        <f>LEN(C2343)-LEN(SUBSTITUTE(C2343,"-",))</f>
        <v>0</v>
      </c>
      <c r="G2343">
        <f t="shared" si="108"/>
        <v>0</v>
      </c>
      <c r="H2343" t="e">
        <f t="shared" si="109"/>
        <v>#VALUE!</v>
      </c>
      <c r="I2343" t="e">
        <f t="shared" si="110"/>
        <v>#VALUE!</v>
      </c>
      <c r="J2343" t="e">
        <f t="shared" si="110"/>
        <v>#VALUE!</v>
      </c>
      <c r="K2343" t="b" cm="1">
        <f t="array" ref="K2343">COUNT(FIND({0,1,2,3,4,5,6,7,8,9},J2343))&gt;0</f>
        <v>0</v>
      </c>
    </row>
    <row r="2344" spans="1:11" x14ac:dyDescent="0.3">
      <c r="A2344" s="1" t="s">
        <v>4902</v>
      </c>
      <c r="B2344" t="s">
        <v>954</v>
      </c>
      <c r="C2344" t="s">
        <v>4903</v>
      </c>
      <c r="D2344">
        <v>1</v>
      </c>
      <c r="E2344" t="s">
        <v>766</v>
      </c>
      <c r="F2344">
        <f>LEN(C2344)-LEN(SUBSTITUTE(C2344,"-",))</f>
        <v>1</v>
      </c>
      <c r="G2344">
        <f t="shared" si="108"/>
        <v>1</v>
      </c>
      <c r="H2344" t="str">
        <f t="shared" si="109"/>
        <v>Status</v>
      </c>
      <c r="I2344" t="e">
        <f t="shared" si="110"/>
        <v>#VALUE!</v>
      </c>
      <c r="J2344" t="e">
        <f t="shared" si="110"/>
        <v>#VALUE!</v>
      </c>
      <c r="K2344" t="b" cm="1">
        <f t="array" ref="K2344">COUNT(FIND({0,1,2,3,4,5,6,7,8,9},J2344))&gt;0</f>
        <v>0</v>
      </c>
    </row>
    <row r="2345" spans="1:11" x14ac:dyDescent="0.3">
      <c r="A2345" s="1" t="s">
        <v>4904</v>
      </c>
      <c r="B2345" t="s">
        <v>954</v>
      </c>
      <c r="C2345" t="s">
        <v>4905</v>
      </c>
      <c r="D2345">
        <v>1</v>
      </c>
      <c r="E2345" t="s">
        <v>766</v>
      </c>
      <c r="F2345">
        <f>LEN(C2345)-LEN(SUBSTITUTE(C2345,"-",))</f>
        <v>0</v>
      </c>
      <c r="G2345">
        <f t="shared" si="108"/>
        <v>0</v>
      </c>
      <c r="H2345" t="e">
        <f t="shared" si="109"/>
        <v>#VALUE!</v>
      </c>
      <c r="I2345" t="e">
        <f t="shared" si="110"/>
        <v>#VALUE!</v>
      </c>
      <c r="J2345" t="e">
        <f t="shared" si="110"/>
        <v>#VALUE!</v>
      </c>
      <c r="K2345" t="b" cm="1">
        <f t="array" ref="K2345">COUNT(FIND({0,1,2,3,4,5,6,7,8,9},J2345))&gt;0</f>
        <v>0</v>
      </c>
    </row>
    <row r="2346" spans="1:11" x14ac:dyDescent="0.3">
      <c r="A2346" s="1" t="s">
        <v>4906</v>
      </c>
      <c r="B2346" t="s">
        <v>954</v>
      </c>
      <c r="C2346" t="s">
        <v>587</v>
      </c>
      <c r="D2346">
        <v>1</v>
      </c>
      <c r="E2346" t="s">
        <v>766</v>
      </c>
      <c r="F2346">
        <f>LEN(C2346)-LEN(SUBSTITUTE(C2346,"-",))</f>
        <v>0</v>
      </c>
      <c r="G2346">
        <f t="shared" si="108"/>
        <v>0</v>
      </c>
      <c r="H2346" t="e">
        <f t="shared" si="109"/>
        <v>#VALUE!</v>
      </c>
      <c r="I2346" t="e">
        <f t="shared" si="110"/>
        <v>#VALUE!</v>
      </c>
      <c r="J2346" t="e">
        <f t="shared" si="110"/>
        <v>#VALUE!</v>
      </c>
      <c r="K2346" t="b" cm="1">
        <f t="array" ref="K2346">COUNT(FIND({0,1,2,3,4,5,6,7,8,9},J2346))&gt;0</f>
        <v>0</v>
      </c>
    </row>
    <row r="2347" spans="1:11" x14ac:dyDescent="0.3">
      <c r="A2347" s="1" t="s">
        <v>4907</v>
      </c>
      <c r="B2347" t="s">
        <v>954</v>
      </c>
      <c r="C2347" t="s">
        <v>4908</v>
      </c>
      <c r="D2347">
        <v>1</v>
      </c>
      <c r="E2347" t="s">
        <v>766</v>
      </c>
      <c r="F2347">
        <f>LEN(C2347)-LEN(SUBSTITUTE(C2347,"-",))</f>
        <v>0</v>
      </c>
      <c r="G2347">
        <f t="shared" si="108"/>
        <v>0</v>
      </c>
      <c r="H2347" t="e">
        <f t="shared" si="109"/>
        <v>#VALUE!</v>
      </c>
      <c r="I2347" t="e">
        <f t="shared" si="110"/>
        <v>#VALUE!</v>
      </c>
      <c r="J2347" t="e">
        <f t="shared" si="110"/>
        <v>#VALUE!</v>
      </c>
      <c r="K2347" t="b" cm="1">
        <f t="array" ref="K2347">COUNT(FIND({0,1,2,3,4,5,6,7,8,9},J2347))&gt;0</f>
        <v>0</v>
      </c>
    </row>
    <row r="2348" spans="1:11" x14ac:dyDescent="0.3">
      <c r="A2348" s="1" t="s">
        <v>4909</v>
      </c>
      <c r="B2348" t="s">
        <v>954</v>
      </c>
      <c r="C2348" t="s">
        <v>4910</v>
      </c>
      <c r="D2348">
        <v>1</v>
      </c>
      <c r="E2348" t="s">
        <v>766</v>
      </c>
      <c r="F2348">
        <f>LEN(C2348)-LEN(SUBSTITUTE(C2348,"-",))</f>
        <v>0</v>
      </c>
      <c r="G2348">
        <f t="shared" si="108"/>
        <v>0</v>
      </c>
      <c r="H2348" t="e">
        <f t="shared" si="109"/>
        <v>#VALUE!</v>
      </c>
      <c r="I2348" t="e">
        <f t="shared" si="110"/>
        <v>#VALUE!</v>
      </c>
      <c r="J2348" t="e">
        <f t="shared" si="110"/>
        <v>#VALUE!</v>
      </c>
      <c r="K2348" t="b" cm="1">
        <f t="array" ref="K2348">COUNT(FIND({0,1,2,3,4,5,6,7,8,9},J2348))&gt;0</f>
        <v>0</v>
      </c>
    </row>
    <row r="2349" spans="1:11" x14ac:dyDescent="0.3">
      <c r="A2349" s="1" t="s">
        <v>4911</v>
      </c>
      <c r="B2349" t="s">
        <v>954</v>
      </c>
      <c r="C2349" t="s">
        <v>4912</v>
      </c>
      <c r="D2349">
        <v>1</v>
      </c>
      <c r="E2349" t="s">
        <v>766</v>
      </c>
      <c r="F2349">
        <f>LEN(C2349)-LEN(SUBSTITUTE(C2349,"-",))</f>
        <v>2</v>
      </c>
      <c r="G2349">
        <f t="shared" si="108"/>
        <v>2</v>
      </c>
      <c r="H2349" t="str">
        <f t="shared" si="109"/>
        <v>Ware</v>
      </c>
      <c r="I2349" t="e">
        <f t="shared" si="110"/>
        <v>#VALUE!</v>
      </c>
      <c r="J2349" t="e">
        <f t="shared" si="110"/>
        <v>#VALUE!</v>
      </c>
      <c r="K2349" t="b" cm="1">
        <f t="array" ref="K2349">COUNT(FIND({0,1,2,3,4,5,6,7,8,9},J2349))&gt;0</f>
        <v>0</v>
      </c>
    </row>
    <row r="2350" spans="1:11" x14ac:dyDescent="0.3">
      <c r="A2350" s="1" t="s">
        <v>4913</v>
      </c>
      <c r="B2350" t="s">
        <v>954</v>
      </c>
      <c r="C2350" t="s">
        <v>4914</v>
      </c>
      <c r="D2350">
        <v>1</v>
      </c>
      <c r="E2350" t="s">
        <v>766</v>
      </c>
      <c r="F2350">
        <f>LEN(C2350)-LEN(SUBSTITUTE(C2350,"-",))</f>
        <v>0</v>
      </c>
      <c r="G2350">
        <f t="shared" si="108"/>
        <v>0</v>
      </c>
      <c r="H2350" t="e">
        <f t="shared" si="109"/>
        <v>#VALUE!</v>
      </c>
      <c r="I2350" t="e">
        <f t="shared" si="110"/>
        <v>#VALUE!</v>
      </c>
      <c r="J2350" t="e">
        <f t="shared" si="110"/>
        <v>#VALUE!</v>
      </c>
      <c r="K2350" t="b" cm="1">
        <f t="array" ref="K2350">COUNT(FIND({0,1,2,3,4,5,6,7,8,9},J2350))&gt;0</f>
        <v>0</v>
      </c>
    </row>
    <row r="2351" spans="1:11" x14ac:dyDescent="0.3">
      <c r="A2351" s="1" t="s">
        <v>4915</v>
      </c>
      <c r="B2351" t="s">
        <v>954</v>
      </c>
      <c r="C2351" t="s">
        <v>4916</v>
      </c>
      <c r="D2351">
        <v>1</v>
      </c>
      <c r="E2351" t="s">
        <v>766</v>
      </c>
      <c r="F2351">
        <f>LEN(C2351)-LEN(SUBSTITUTE(C2351,"-",))</f>
        <v>0</v>
      </c>
      <c r="G2351">
        <f t="shared" si="108"/>
        <v>0</v>
      </c>
      <c r="H2351" t="e">
        <f t="shared" si="109"/>
        <v>#VALUE!</v>
      </c>
      <c r="I2351" t="e">
        <f t="shared" si="110"/>
        <v>#VALUE!</v>
      </c>
      <c r="J2351" t="e">
        <f t="shared" si="110"/>
        <v>#VALUE!</v>
      </c>
      <c r="K2351" t="b" cm="1">
        <f t="array" ref="K2351">COUNT(FIND({0,1,2,3,4,5,6,7,8,9},J2351))&gt;0</f>
        <v>0</v>
      </c>
    </row>
    <row r="2352" spans="1:11" x14ac:dyDescent="0.3">
      <c r="A2352" s="1" t="s">
        <v>4917</v>
      </c>
      <c r="B2352" t="s">
        <v>954</v>
      </c>
      <c r="C2352" t="s">
        <v>4918</v>
      </c>
      <c r="D2352">
        <v>1</v>
      </c>
      <c r="E2352" t="s">
        <v>766</v>
      </c>
      <c r="F2352">
        <f>LEN(C2352)-LEN(SUBSTITUTE(C2352,"-",))</f>
        <v>0</v>
      </c>
      <c r="G2352">
        <f t="shared" si="108"/>
        <v>0</v>
      </c>
      <c r="H2352" t="e">
        <f t="shared" si="109"/>
        <v>#VALUE!</v>
      </c>
      <c r="I2352" t="e">
        <f t="shared" si="110"/>
        <v>#VALUE!</v>
      </c>
      <c r="J2352" t="e">
        <f t="shared" si="110"/>
        <v>#VALUE!</v>
      </c>
      <c r="K2352" t="b" cm="1">
        <f t="array" ref="K2352">COUNT(FIND({0,1,2,3,4,5,6,7,8,9},J2352))&gt;0</f>
        <v>0</v>
      </c>
    </row>
    <row r="2353" spans="1:11" x14ac:dyDescent="0.3">
      <c r="A2353" s="1" t="s">
        <v>4919</v>
      </c>
      <c r="B2353" t="s">
        <v>954</v>
      </c>
      <c r="C2353" t="s">
        <v>4920</v>
      </c>
      <c r="D2353">
        <v>1</v>
      </c>
      <c r="E2353" t="s">
        <v>766</v>
      </c>
      <c r="F2353">
        <f>LEN(C2353)-LEN(SUBSTITUTE(C2353,"-",))</f>
        <v>0</v>
      </c>
      <c r="G2353">
        <f t="shared" si="108"/>
        <v>0</v>
      </c>
      <c r="H2353" t="e">
        <f t="shared" si="109"/>
        <v>#VALUE!</v>
      </c>
      <c r="I2353" t="e">
        <f t="shared" si="110"/>
        <v>#VALUE!</v>
      </c>
      <c r="J2353" t="e">
        <f t="shared" si="110"/>
        <v>#VALUE!</v>
      </c>
      <c r="K2353" t="b" cm="1">
        <f t="array" ref="K2353">COUNT(FIND({0,1,2,3,4,5,6,7,8,9},J2353))&gt;0</f>
        <v>0</v>
      </c>
    </row>
    <row r="2354" spans="1:11" x14ac:dyDescent="0.3">
      <c r="A2354" s="1" t="s">
        <v>4921</v>
      </c>
      <c r="B2354" t="s">
        <v>954</v>
      </c>
      <c r="C2354" t="s">
        <v>588</v>
      </c>
      <c r="D2354">
        <v>1</v>
      </c>
      <c r="E2354" t="s">
        <v>766</v>
      </c>
      <c r="F2354">
        <f>LEN(C2354)-LEN(SUBSTITUTE(C2354,"-",))</f>
        <v>0</v>
      </c>
      <c r="G2354">
        <f t="shared" si="108"/>
        <v>0</v>
      </c>
      <c r="H2354" t="e">
        <f t="shared" si="109"/>
        <v>#VALUE!</v>
      </c>
      <c r="I2354" t="e">
        <f t="shared" si="110"/>
        <v>#VALUE!</v>
      </c>
      <c r="J2354" t="e">
        <f t="shared" si="110"/>
        <v>#VALUE!</v>
      </c>
      <c r="K2354" t="b" cm="1">
        <f t="array" ref="K2354">COUNT(FIND({0,1,2,3,4,5,6,7,8,9},J2354))&gt;0</f>
        <v>0</v>
      </c>
    </row>
    <row r="2355" spans="1:11" x14ac:dyDescent="0.3">
      <c r="A2355" s="1" t="s">
        <v>4922</v>
      </c>
      <c r="B2355" t="s">
        <v>954</v>
      </c>
      <c r="C2355" t="s">
        <v>589</v>
      </c>
      <c r="D2355">
        <v>1</v>
      </c>
      <c r="E2355" t="s">
        <v>766</v>
      </c>
      <c r="F2355">
        <f>LEN(C2355)-LEN(SUBSTITUTE(C2355,"-",))</f>
        <v>0</v>
      </c>
      <c r="G2355">
        <f t="shared" si="108"/>
        <v>0</v>
      </c>
      <c r="H2355" t="e">
        <f t="shared" si="109"/>
        <v>#VALUE!</v>
      </c>
      <c r="I2355" t="e">
        <f t="shared" si="110"/>
        <v>#VALUE!</v>
      </c>
      <c r="J2355" t="e">
        <f t="shared" si="110"/>
        <v>#VALUE!</v>
      </c>
      <c r="K2355" t="b" cm="1">
        <f t="array" ref="K2355">COUNT(FIND({0,1,2,3,4,5,6,7,8,9},J2355))&gt;0</f>
        <v>0</v>
      </c>
    </row>
    <row r="2356" spans="1:11" x14ac:dyDescent="0.3">
      <c r="A2356" s="1" t="s">
        <v>4923</v>
      </c>
      <c r="B2356" t="s">
        <v>954</v>
      </c>
      <c r="C2356" t="s">
        <v>4924</v>
      </c>
      <c r="D2356">
        <v>1</v>
      </c>
      <c r="E2356" t="s">
        <v>766</v>
      </c>
      <c r="F2356">
        <f>LEN(C2356)-LEN(SUBSTITUTE(C2356,"-",))</f>
        <v>1</v>
      </c>
      <c r="G2356">
        <f t="shared" si="108"/>
        <v>1</v>
      </c>
      <c r="H2356" t="str">
        <f t="shared" si="109"/>
        <v xml:space="preserve"> Postlabel auf 0200 AT Pflanzenlabeln</v>
      </c>
      <c r="I2356" t="e">
        <f t="shared" si="110"/>
        <v>#VALUE!</v>
      </c>
      <c r="J2356" t="str">
        <f t="shared" si="110"/>
        <v/>
      </c>
      <c r="K2356" t="b" cm="1">
        <f t="array" ref="K2356">COUNT(FIND({0,1,2,3,4,5,6,7,8,9},J2356))&gt;0</f>
        <v>0</v>
      </c>
    </row>
    <row r="2357" spans="1:11" x14ac:dyDescent="0.3">
      <c r="A2357" s="1" t="s">
        <v>4925</v>
      </c>
      <c r="B2357" t="s">
        <v>954</v>
      </c>
      <c r="C2357" t="s">
        <v>4926</v>
      </c>
      <c r="D2357">
        <v>1</v>
      </c>
      <c r="E2357" t="s">
        <v>766</v>
      </c>
      <c r="F2357">
        <f>LEN(C2357)-LEN(SUBSTITUTE(C2357,"-",))</f>
        <v>1</v>
      </c>
      <c r="G2357">
        <f t="shared" si="108"/>
        <v>1</v>
      </c>
      <c r="H2357" t="str">
        <f t="shared" si="109"/>
        <v xml:space="preserve"> Tool für Bestandsabgleich</v>
      </c>
      <c r="I2357" t="e">
        <f t="shared" si="110"/>
        <v>#VALUE!</v>
      </c>
      <c r="J2357" t="str">
        <f t="shared" si="110"/>
        <v/>
      </c>
      <c r="K2357" t="b" cm="1">
        <f t="array" ref="K2357">COUNT(FIND({0,1,2,3,4,5,6,7,8,9},J2357))&gt;0</f>
        <v>0</v>
      </c>
    </row>
    <row r="2358" spans="1:11" x14ac:dyDescent="0.3">
      <c r="A2358" s="1" t="s">
        <v>4927</v>
      </c>
      <c r="B2358" t="s">
        <v>954</v>
      </c>
      <c r="C2358" t="s">
        <v>4928</v>
      </c>
      <c r="D2358">
        <v>1</v>
      </c>
      <c r="E2358" t="s">
        <v>766</v>
      </c>
      <c r="F2358">
        <f>LEN(C2358)-LEN(SUBSTITUTE(C2358,"-",))</f>
        <v>1</v>
      </c>
      <c r="G2358">
        <f t="shared" si="108"/>
        <v>1</v>
      </c>
      <c r="H2358" t="str">
        <f t="shared" si="109"/>
        <v>Verarbeitung optimieren</v>
      </c>
      <c r="I2358" t="e">
        <f t="shared" si="110"/>
        <v>#VALUE!</v>
      </c>
      <c r="J2358" t="str">
        <f t="shared" si="110"/>
        <v>Verarbeitung</v>
      </c>
      <c r="K2358" t="b" cm="1">
        <f t="array" ref="K2358">COUNT(FIND({0,1,2,3,4,5,6,7,8,9},J2358))&gt;0</f>
        <v>0</v>
      </c>
    </row>
    <row r="2359" spans="1:11" x14ac:dyDescent="0.3">
      <c r="A2359" s="1" t="s">
        <v>4929</v>
      </c>
      <c r="B2359" t="s">
        <v>954</v>
      </c>
      <c r="C2359" t="s">
        <v>591</v>
      </c>
      <c r="D2359">
        <v>1</v>
      </c>
      <c r="E2359" t="s">
        <v>766</v>
      </c>
      <c r="F2359">
        <f>LEN(C2359)-LEN(SUBSTITUTE(C2359,"-",))</f>
        <v>1</v>
      </c>
      <c r="G2359">
        <f t="shared" si="108"/>
        <v>1</v>
      </c>
      <c r="H2359" t="str">
        <f t="shared" si="109"/>
        <v>Zeile auf Bestellungsformular ausgeben</v>
      </c>
      <c r="I2359" t="e">
        <f t="shared" si="110"/>
        <v>#VALUE!</v>
      </c>
      <c r="J2359" t="str">
        <f t="shared" si="110"/>
        <v>Zeile</v>
      </c>
      <c r="K2359" t="b" cm="1">
        <f t="array" ref="K2359">COUNT(FIND({0,1,2,3,4,5,6,7,8,9},J2359))&gt;0</f>
        <v>0</v>
      </c>
    </row>
    <row r="2360" spans="1:11" x14ac:dyDescent="0.3">
      <c r="A2360" s="1" t="s">
        <v>4930</v>
      </c>
      <c r="B2360" t="s">
        <v>954</v>
      </c>
      <c r="C2360" t="s">
        <v>4931</v>
      </c>
      <c r="D2360">
        <v>1</v>
      </c>
      <c r="E2360" t="s">
        <v>766</v>
      </c>
      <c r="F2360">
        <f>LEN(C2360)-LEN(SUBSTITUTE(C2360,"-",))</f>
        <v>0</v>
      </c>
      <c r="G2360">
        <f t="shared" si="108"/>
        <v>0</v>
      </c>
      <c r="H2360" t="e">
        <f t="shared" si="109"/>
        <v>#VALUE!</v>
      </c>
      <c r="I2360" t="e">
        <f t="shared" si="110"/>
        <v>#VALUE!</v>
      </c>
      <c r="J2360" t="e">
        <f t="shared" si="110"/>
        <v>#VALUE!</v>
      </c>
      <c r="K2360" t="b" cm="1">
        <f t="array" ref="K2360">COUNT(FIND({0,1,2,3,4,5,6,7,8,9},J2360))&gt;0</f>
        <v>0</v>
      </c>
    </row>
    <row r="2361" spans="1:11" x14ac:dyDescent="0.3">
      <c r="A2361" s="1" t="s">
        <v>4932</v>
      </c>
      <c r="B2361" t="s">
        <v>954</v>
      </c>
      <c r="C2361" t="s">
        <v>4933</v>
      </c>
      <c r="D2361">
        <v>1</v>
      </c>
      <c r="E2361" t="s">
        <v>766</v>
      </c>
      <c r="F2361">
        <f>LEN(C2361)-LEN(SUBSTITUTE(C2361,"-",))</f>
        <v>1</v>
      </c>
      <c r="G2361">
        <f t="shared" si="108"/>
        <v>1</v>
      </c>
      <c r="H2361" t="str">
        <f t="shared" si="109"/>
        <v>Mapping</v>
      </c>
      <c r="I2361" t="e">
        <f t="shared" si="110"/>
        <v>#VALUE!</v>
      </c>
      <c r="J2361" t="e">
        <f t="shared" si="110"/>
        <v>#VALUE!</v>
      </c>
      <c r="K2361" t="b" cm="1">
        <f t="array" ref="K2361">COUNT(FIND({0,1,2,3,4,5,6,7,8,9},J2361))&gt;0</f>
        <v>0</v>
      </c>
    </row>
    <row r="2362" spans="1:11" x14ac:dyDescent="0.3">
      <c r="A2362" s="1" t="s">
        <v>4934</v>
      </c>
      <c r="B2362" t="s">
        <v>954</v>
      </c>
      <c r="C2362" t="s">
        <v>4935</v>
      </c>
      <c r="D2362">
        <v>1</v>
      </c>
      <c r="E2362" t="s">
        <v>766</v>
      </c>
      <c r="F2362">
        <f>LEN(C2362)-LEN(SUBSTITUTE(C2362,"-",))</f>
        <v>0</v>
      </c>
      <c r="G2362">
        <f t="shared" si="108"/>
        <v>0</v>
      </c>
      <c r="H2362" t="e">
        <f t="shared" si="109"/>
        <v>#VALUE!</v>
      </c>
      <c r="I2362" t="e">
        <f t="shared" si="110"/>
        <v>#VALUE!</v>
      </c>
      <c r="J2362" t="e">
        <f t="shared" si="110"/>
        <v>#VALUE!</v>
      </c>
      <c r="K2362" t="b" cm="1">
        <f t="array" ref="K2362">COUNT(FIND({0,1,2,3,4,5,6,7,8,9},J2362))&gt;0</f>
        <v>0</v>
      </c>
    </row>
    <row r="2363" spans="1:11" x14ac:dyDescent="0.3">
      <c r="A2363" s="1" t="s">
        <v>4936</v>
      </c>
      <c r="B2363" t="s">
        <v>954</v>
      </c>
      <c r="C2363" t="s">
        <v>4937</v>
      </c>
      <c r="D2363">
        <v>1</v>
      </c>
      <c r="E2363" t="s">
        <v>766</v>
      </c>
      <c r="F2363">
        <f>LEN(C2363)-LEN(SUBSTITUTE(C2363,"-",))</f>
        <v>1</v>
      </c>
      <c r="G2363">
        <f t="shared" si="108"/>
        <v>1</v>
      </c>
      <c r="H2363" t="str">
        <f t="shared" si="109"/>
        <v>Auftragserfassung</v>
      </c>
      <c r="I2363" t="e">
        <f t="shared" si="110"/>
        <v>#VALUE!</v>
      </c>
      <c r="J2363" t="e">
        <f t="shared" si="110"/>
        <v>#VALUE!</v>
      </c>
      <c r="K2363" t="b" cm="1">
        <f t="array" ref="K2363">COUNT(FIND({0,1,2,3,4,5,6,7,8,9},J2363))&gt;0</f>
        <v>0</v>
      </c>
    </row>
    <row r="2364" spans="1:11" x14ac:dyDescent="0.3">
      <c r="A2364" s="1" t="s">
        <v>4938</v>
      </c>
      <c r="B2364" t="s">
        <v>954</v>
      </c>
      <c r="C2364" t="s">
        <v>592</v>
      </c>
      <c r="D2364">
        <v>1</v>
      </c>
      <c r="E2364" t="s">
        <v>766</v>
      </c>
      <c r="F2364">
        <f>LEN(C2364)-LEN(SUBSTITUTE(C2364,"-",))</f>
        <v>0</v>
      </c>
      <c r="G2364">
        <f t="shared" si="108"/>
        <v>0</v>
      </c>
      <c r="H2364" t="e">
        <f t="shared" si="109"/>
        <v>#VALUE!</v>
      </c>
      <c r="I2364" t="e">
        <f t="shared" si="110"/>
        <v>#VALUE!</v>
      </c>
      <c r="J2364" t="e">
        <f t="shared" si="110"/>
        <v>#VALUE!</v>
      </c>
      <c r="K2364" t="b" cm="1">
        <f t="array" ref="K2364">COUNT(FIND({0,1,2,3,4,5,6,7,8,9},J2364))&gt;0</f>
        <v>0</v>
      </c>
    </row>
    <row r="2365" spans="1:11" x14ac:dyDescent="0.3">
      <c r="A2365" s="1" t="s">
        <v>4939</v>
      </c>
      <c r="B2365" t="s">
        <v>954</v>
      </c>
      <c r="C2365" t="s">
        <v>4940</v>
      </c>
      <c r="D2365">
        <v>1</v>
      </c>
      <c r="E2365" t="s">
        <v>766</v>
      </c>
      <c r="F2365">
        <f>LEN(C2365)-LEN(SUBSTITUTE(C2365,"-",))</f>
        <v>0</v>
      </c>
      <c r="G2365">
        <f t="shared" si="108"/>
        <v>0</v>
      </c>
      <c r="H2365" t="e">
        <f t="shared" si="109"/>
        <v>#VALUE!</v>
      </c>
      <c r="I2365" t="e">
        <f t="shared" si="110"/>
        <v>#VALUE!</v>
      </c>
      <c r="J2365" t="e">
        <f t="shared" si="110"/>
        <v>#VALUE!</v>
      </c>
      <c r="K2365" t="b" cm="1">
        <f t="array" ref="K2365">COUNT(FIND({0,1,2,3,4,5,6,7,8,9},J2365))&gt;0</f>
        <v>0</v>
      </c>
    </row>
    <row r="2366" spans="1:11" x14ac:dyDescent="0.3">
      <c r="A2366" s="1" t="s">
        <v>4941</v>
      </c>
      <c r="B2366" t="s">
        <v>954</v>
      </c>
      <c r="C2366" t="s">
        <v>4942</v>
      </c>
      <c r="D2366">
        <v>1</v>
      </c>
      <c r="E2366" t="s">
        <v>766</v>
      </c>
      <c r="F2366">
        <f>LEN(C2366)-LEN(SUBSTITUTE(C2366,"-",))</f>
        <v>0</v>
      </c>
      <c r="G2366">
        <f t="shared" si="108"/>
        <v>0</v>
      </c>
      <c r="H2366" t="e">
        <f t="shared" si="109"/>
        <v>#VALUE!</v>
      </c>
      <c r="I2366" t="e">
        <f t="shared" si="110"/>
        <v>#VALUE!</v>
      </c>
      <c r="J2366" t="e">
        <f t="shared" si="110"/>
        <v>#VALUE!</v>
      </c>
      <c r="K2366" t="b" cm="1">
        <f t="array" ref="K2366">COUNT(FIND({0,1,2,3,4,5,6,7,8,9},J2366))&gt;0</f>
        <v>0</v>
      </c>
    </row>
    <row r="2367" spans="1:11" x14ac:dyDescent="0.3">
      <c r="A2367" s="1" t="s">
        <v>4943</v>
      </c>
      <c r="B2367" t="s">
        <v>954</v>
      </c>
      <c r="C2367" t="s">
        <v>593</v>
      </c>
      <c r="D2367">
        <v>1</v>
      </c>
      <c r="E2367" t="s">
        <v>766</v>
      </c>
      <c r="F2367">
        <f>LEN(C2367)-LEN(SUBSTITUTE(C2367,"-",))</f>
        <v>1</v>
      </c>
      <c r="G2367">
        <f t="shared" si="108"/>
        <v>1</v>
      </c>
      <c r="H2367" t="str">
        <f t="shared" si="109"/>
        <v>Cockpits: Redesign</v>
      </c>
      <c r="I2367" t="e">
        <f t="shared" si="110"/>
        <v>#VALUE!</v>
      </c>
      <c r="J2367" t="str">
        <f t="shared" si="110"/>
        <v>Cockpits:</v>
      </c>
      <c r="K2367" t="b" cm="1">
        <f t="array" ref="K2367">COUNT(FIND({0,1,2,3,4,5,6,7,8,9},J2367))&gt;0</f>
        <v>0</v>
      </c>
    </row>
    <row r="2368" spans="1:11" x14ac:dyDescent="0.3">
      <c r="A2368" s="1" t="s">
        <v>4944</v>
      </c>
      <c r="B2368" t="s">
        <v>954</v>
      </c>
      <c r="C2368" t="s">
        <v>594</v>
      </c>
      <c r="D2368">
        <v>1</v>
      </c>
      <c r="E2368" t="s">
        <v>766</v>
      </c>
      <c r="F2368">
        <f>LEN(C2368)-LEN(SUBSTITUTE(C2368,"-",))</f>
        <v>0</v>
      </c>
      <c r="G2368">
        <f t="shared" si="108"/>
        <v>0</v>
      </c>
      <c r="H2368" t="e">
        <f t="shared" si="109"/>
        <v>#VALUE!</v>
      </c>
      <c r="I2368" t="e">
        <f t="shared" si="110"/>
        <v>#VALUE!</v>
      </c>
      <c r="J2368" t="e">
        <f t="shared" si="110"/>
        <v>#VALUE!</v>
      </c>
      <c r="K2368" t="b" cm="1">
        <f t="array" ref="K2368">COUNT(FIND({0,1,2,3,4,5,6,7,8,9},J2368))&gt;0</f>
        <v>0</v>
      </c>
    </row>
    <row r="2369" spans="1:11" x14ac:dyDescent="0.3">
      <c r="A2369" s="1" t="s">
        <v>4945</v>
      </c>
      <c r="B2369" t="s">
        <v>954</v>
      </c>
      <c r="C2369" t="s">
        <v>4946</v>
      </c>
      <c r="D2369">
        <v>1</v>
      </c>
      <c r="E2369" t="s">
        <v>766</v>
      </c>
      <c r="F2369">
        <f>LEN(C2369)-LEN(SUBSTITUTE(C2369,"-",))</f>
        <v>0</v>
      </c>
      <c r="G2369">
        <f t="shared" si="108"/>
        <v>0</v>
      </c>
      <c r="H2369" t="e">
        <f t="shared" si="109"/>
        <v>#VALUE!</v>
      </c>
      <c r="I2369" t="e">
        <f t="shared" si="110"/>
        <v>#VALUE!</v>
      </c>
      <c r="J2369" t="e">
        <f t="shared" si="110"/>
        <v>#VALUE!</v>
      </c>
      <c r="K2369" t="b" cm="1">
        <f t="array" ref="K2369">COUNT(FIND({0,1,2,3,4,5,6,7,8,9},J2369))&gt;0</f>
        <v>0</v>
      </c>
    </row>
    <row r="2370" spans="1:11" x14ac:dyDescent="0.3">
      <c r="A2370" s="1" t="s">
        <v>4947</v>
      </c>
      <c r="B2370" t="s">
        <v>954</v>
      </c>
      <c r="C2370" t="s">
        <v>4948</v>
      </c>
      <c r="D2370">
        <v>1</v>
      </c>
      <c r="E2370" t="s">
        <v>766</v>
      </c>
      <c r="F2370">
        <f>LEN(C2370)-LEN(SUBSTITUTE(C2370,"-",))</f>
        <v>1</v>
      </c>
      <c r="G2370">
        <f t="shared" si="108"/>
        <v>1</v>
      </c>
      <c r="H2370" t="str">
        <f t="shared" si="109"/>
        <v>Digitalpakt</v>
      </c>
      <c r="I2370" t="e">
        <f t="shared" si="110"/>
        <v>#VALUE!</v>
      </c>
      <c r="J2370" t="e">
        <f t="shared" si="110"/>
        <v>#VALUE!</v>
      </c>
      <c r="K2370" t="b" cm="1">
        <f t="array" ref="K2370">COUNT(FIND({0,1,2,3,4,5,6,7,8,9},J2370))&gt;0</f>
        <v>0</v>
      </c>
    </row>
    <row r="2371" spans="1:11" x14ac:dyDescent="0.3">
      <c r="A2371" s="1" t="s">
        <v>4949</v>
      </c>
      <c r="B2371" t="s">
        <v>954</v>
      </c>
      <c r="C2371" t="s">
        <v>595</v>
      </c>
      <c r="D2371">
        <v>1</v>
      </c>
      <c r="E2371" t="s">
        <v>766</v>
      </c>
      <c r="F2371">
        <f>LEN(C2371)-LEN(SUBSTITUTE(C2371,"-",))</f>
        <v>0</v>
      </c>
      <c r="G2371">
        <f t="shared" ref="G2371:G2434" si="111">IF(F2371&gt;1,2,F2371)</f>
        <v>0</v>
      </c>
      <c r="H2371" t="e">
        <f t="shared" ref="H2371:H2434" si="112">RIGHT($C2371,LEN($C2371)-SEARCH("#",SUBSTITUTE($C2371,"-","#",G2371)))</f>
        <v>#VALUE!</v>
      </c>
      <c r="I2371" t="e">
        <f t="shared" ref="I2371:J2434" si="113">LEFT(G2371,SEARCH(" ",G2371,1)-1)</f>
        <v>#VALUE!</v>
      </c>
      <c r="J2371" t="e">
        <f t="shared" si="113"/>
        <v>#VALUE!</v>
      </c>
      <c r="K2371" t="b" cm="1">
        <f t="array" ref="K2371">COUNT(FIND({0,1,2,3,4,5,6,7,8,9},J2371))&gt;0</f>
        <v>0</v>
      </c>
    </row>
    <row r="2372" spans="1:11" x14ac:dyDescent="0.3">
      <c r="A2372" s="1" t="s">
        <v>4950</v>
      </c>
      <c r="B2372" t="s">
        <v>954</v>
      </c>
      <c r="C2372" t="s">
        <v>596</v>
      </c>
      <c r="D2372">
        <v>1</v>
      </c>
      <c r="E2372" t="s">
        <v>766</v>
      </c>
      <c r="F2372">
        <f>LEN(C2372)-LEN(SUBSTITUTE(C2372,"-",))</f>
        <v>1</v>
      </c>
      <c r="G2372">
        <f t="shared" si="111"/>
        <v>1</v>
      </c>
      <c r="H2372" t="str">
        <f t="shared" si="112"/>
        <v>Übersicht</v>
      </c>
      <c r="I2372" t="e">
        <f t="shared" si="113"/>
        <v>#VALUE!</v>
      </c>
      <c r="J2372" t="e">
        <f t="shared" si="113"/>
        <v>#VALUE!</v>
      </c>
      <c r="K2372" t="b" cm="1">
        <f t="array" ref="K2372">COUNT(FIND({0,1,2,3,4,5,6,7,8,9},J2372))&gt;0</f>
        <v>0</v>
      </c>
    </row>
    <row r="2373" spans="1:11" x14ac:dyDescent="0.3">
      <c r="A2373" s="1" t="s">
        <v>4951</v>
      </c>
      <c r="B2373" t="s">
        <v>954</v>
      </c>
      <c r="C2373" t="s">
        <v>4952</v>
      </c>
      <c r="D2373">
        <v>1</v>
      </c>
      <c r="E2373" t="s">
        <v>766</v>
      </c>
      <c r="F2373">
        <f>LEN(C2373)-LEN(SUBSTITUTE(C2373,"-",))</f>
        <v>0</v>
      </c>
      <c r="G2373">
        <f t="shared" si="111"/>
        <v>0</v>
      </c>
      <c r="H2373" t="e">
        <f t="shared" si="112"/>
        <v>#VALUE!</v>
      </c>
      <c r="I2373" t="e">
        <f t="shared" si="113"/>
        <v>#VALUE!</v>
      </c>
      <c r="J2373" t="e">
        <f t="shared" si="113"/>
        <v>#VALUE!</v>
      </c>
      <c r="K2373" t="b" cm="1">
        <f t="array" ref="K2373">COUNT(FIND({0,1,2,3,4,5,6,7,8,9},J2373))&gt;0</f>
        <v>0</v>
      </c>
    </row>
    <row r="2374" spans="1:11" x14ac:dyDescent="0.3">
      <c r="A2374" s="1" t="s">
        <v>4953</v>
      </c>
      <c r="B2374" t="s">
        <v>954</v>
      </c>
      <c r="C2374" t="s">
        <v>4954</v>
      </c>
      <c r="D2374">
        <v>1</v>
      </c>
      <c r="E2374" t="s">
        <v>766</v>
      </c>
      <c r="F2374">
        <f>LEN(C2374)-LEN(SUBSTITUTE(C2374,"-",))</f>
        <v>0</v>
      </c>
      <c r="G2374">
        <f t="shared" si="111"/>
        <v>0</v>
      </c>
      <c r="H2374" t="e">
        <f t="shared" si="112"/>
        <v>#VALUE!</v>
      </c>
      <c r="I2374" t="e">
        <f t="shared" si="113"/>
        <v>#VALUE!</v>
      </c>
      <c r="J2374" t="e">
        <f t="shared" si="113"/>
        <v>#VALUE!</v>
      </c>
      <c r="K2374" t="b" cm="1">
        <f t="array" ref="K2374">COUNT(FIND({0,1,2,3,4,5,6,7,8,9},J2374))&gt;0</f>
        <v>0</v>
      </c>
    </row>
    <row r="2375" spans="1:11" x14ac:dyDescent="0.3">
      <c r="A2375" s="1" t="s">
        <v>4955</v>
      </c>
      <c r="B2375" t="s">
        <v>954</v>
      </c>
      <c r="C2375" t="s">
        <v>4956</v>
      </c>
      <c r="D2375">
        <v>1</v>
      </c>
      <c r="E2375" t="s">
        <v>766</v>
      </c>
      <c r="F2375">
        <f>LEN(C2375)-LEN(SUBSTITUTE(C2375,"-",))</f>
        <v>0</v>
      </c>
      <c r="G2375">
        <f t="shared" si="111"/>
        <v>0</v>
      </c>
      <c r="H2375" t="e">
        <f t="shared" si="112"/>
        <v>#VALUE!</v>
      </c>
      <c r="I2375" t="e">
        <f t="shared" si="113"/>
        <v>#VALUE!</v>
      </c>
      <c r="J2375" t="e">
        <f t="shared" si="113"/>
        <v>#VALUE!</v>
      </c>
      <c r="K2375" t="b" cm="1">
        <f t="array" ref="K2375">COUNT(FIND({0,1,2,3,4,5,6,7,8,9},J2375))&gt;0</f>
        <v>0</v>
      </c>
    </row>
    <row r="2376" spans="1:11" x14ac:dyDescent="0.3">
      <c r="A2376" s="1" t="s">
        <v>4957</v>
      </c>
      <c r="B2376" t="s">
        <v>954</v>
      </c>
      <c r="C2376" t="s">
        <v>4958</v>
      </c>
      <c r="D2376">
        <v>1</v>
      </c>
      <c r="E2376" t="s">
        <v>766</v>
      </c>
      <c r="F2376">
        <f>LEN(C2376)-LEN(SUBSTITUTE(C2376,"-",))</f>
        <v>0</v>
      </c>
      <c r="G2376">
        <f t="shared" si="111"/>
        <v>0</v>
      </c>
      <c r="H2376" t="e">
        <f t="shared" si="112"/>
        <v>#VALUE!</v>
      </c>
      <c r="I2376" t="e">
        <f t="shared" si="113"/>
        <v>#VALUE!</v>
      </c>
      <c r="J2376" t="e">
        <f t="shared" si="113"/>
        <v>#VALUE!</v>
      </c>
      <c r="K2376" t="b" cm="1">
        <f t="array" ref="K2376">COUNT(FIND({0,1,2,3,4,5,6,7,8,9},J2376))&gt;0</f>
        <v>0</v>
      </c>
    </row>
    <row r="2377" spans="1:11" x14ac:dyDescent="0.3">
      <c r="A2377" s="1" t="s">
        <v>4959</v>
      </c>
      <c r="B2377" t="s">
        <v>954</v>
      </c>
      <c r="C2377" t="s">
        <v>597</v>
      </c>
      <c r="D2377">
        <v>1</v>
      </c>
      <c r="E2377" t="s">
        <v>766</v>
      </c>
      <c r="F2377">
        <f>LEN(C2377)-LEN(SUBSTITUTE(C2377,"-",))</f>
        <v>0</v>
      </c>
      <c r="G2377">
        <f t="shared" si="111"/>
        <v>0</v>
      </c>
      <c r="H2377" t="e">
        <f t="shared" si="112"/>
        <v>#VALUE!</v>
      </c>
      <c r="I2377" t="e">
        <f t="shared" si="113"/>
        <v>#VALUE!</v>
      </c>
      <c r="J2377" t="e">
        <f t="shared" si="113"/>
        <v>#VALUE!</v>
      </c>
      <c r="K2377" t="b" cm="1">
        <f t="array" ref="K2377">COUNT(FIND({0,1,2,3,4,5,6,7,8,9},J2377))&gt;0</f>
        <v>0</v>
      </c>
    </row>
    <row r="2378" spans="1:11" x14ac:dyDescent="0.3">
      <c r="A2378" s="1" t="s">
        <v>4960</v>
      </c>
      <c r="B2378" t="s">
        <v>954</v>
      </c>
      <c r="C2378" t="s">
        <v>4961</v>
      </c>
      <c r="D2378">
        <v>1</v>
      </c>
      <c r="E2378" t="s">
        <v>766</v>
      </c>
      <c r="F2378">
        <f>LEN(C2378)-LEN(SUBSTITUTE(C2378,"-",))</f>
        <v>0</v>
      </c>
      <c r="G2378">
        <f t="shared" si="111"/>
        <v>0</v>
      </c>
      <c r="H2378" t="e">
        <f t="shared" si="112"/>
        <v>#VALUE!</v>
      </c>
      <c r="I2378" t="e">
        <f t="shared" si="113"/>
        <v>#VALUE!</v>
      </c>
      <c r="J2378" t="e">
        <f t="shared" si="113"/>
        <v>#VALUE!</v>
      </c>
      <c r="K2378" t="b" cm="1">
        <f t="array" ref="K2378">COUNT(FIND({0,1,2,3,4,5,6,7,8,9},J2378))&gt;0</f>
        <v>0</v>
      </c>
    </row>
    <row r="2379" spans="1:11" x14ac:dyDescent="0.3">
      <c r="A2379" s="1" t="s">
        <v>4962</v>
      </c>
      <c r="B2379" t="s">
        <v>954</v>
      </c>
      <c r="C2379" t="s">
        <v>598</v>
      </c>
      <c r="D2379">
        <v>1</v>
      </c>
      <c r="E2379" t="s">
        <v>766</v>
      </c>
      <c r="F2379">
        <f>LEN(C2379)-LEN(SUBSTITUTE(C2379,"-",))</f>
        <v>0</v>
      </c>
      <c r="G2379">
        <f t="shared" si="111"/>
        <v>0</v>
      </c>
      <c r="H2379" t="e">
        <f t="shared" si="112"/>
        <v>#VALUE!</v>
      </c>
      <c r="I2379" t="e">
        <f t="shared" si="113"/>
        <v>#VALUE!</v>
      </c>
      <c r="J2379" t="e">
        <f t="shared" si="113"/>
        <v>#VALUE!</v>
      </c>
      <c r="K2379" t="b" cm="1">
        <f t="array" ref="K2379">COUNT(FIND({0,1,2,3,4,5,6,7,8,9},J2379))&gt;0</f>
        <v>0</v>
      </c>
    </row>
    <row r="2380" spans="1:11" x14ac:dyDescent="0.3">
      <c r="A2380" s="1" t="s">
        <v>4963</v>
      </c>
      <c r="B2380" t="s">
        <v>954</v>
      </c>
      <c r="C2380" t="s">
        <v>4964</v>
      </c>
      <c r="D2380">
        <v>1</v>
      </c>
      <c r="E2380" t="s">
        <v>766</v>
      </c>
      <c r="F2380">
        <f>LEN(C2380)-LEN(SUBSTITUTE(C2380,"-",))</f>
        <v>0</v>
      </c>
      <c r="G2380">
        <f t="shared" si="111"/>
        <v>0</v>
      </c>
      <c r="H2380" t="e">
        <f t="shared" si="112"/>
        <v>#VALUE!</v>
      </c>
      <c r="I2380" t="e">
        <f t="shared" si="113"/>
        <v>#VALUE!</v>
      </c>
      <c r="J2380" t="e">
        <f t="shared" si="113"/>
        <v>#VALUE!</v>
      </c>
      <c r="K2380" t="b" cm="1">
        <f t="array" ref="K2380">COUNT(FIND({0,1,2,3,4,5,6,7,8,9},J2380))&gt;0</f>
        <v>0</v>
      </c>
    </row>
    <row r="2381" spans="1:11" x14ac:dyDescent="0.3">
      <c r="A2381" s="1" t="s">
        <v>4965</v>
      </c>
      <c r="B2381" t="s">
        <v>954</v>
      </c>
      <c r="C2381" t="s">
        <v>599</v>
      </c>
      <c r="D2381">
        <v>1</v>
      </c>
      <c r="E2381" t="s">
        <v>766</v>
      </c>
      <c r="F2381">
        <f>LEN(C2381)-LEN(SUBSTITUTE(C2381,"-",))</f>
        <v>1</v>
      </c>
      <c r="G2381">
        <f t="shared" si="111"/>
        <v>1</v>
      </c>
      <c r="H2381" t="str">
        <f t="shared" si="112"/>
        <v>Logik</v>
      </c>
      <c r="I2381" t="e">
        <f t="shared" si="113"/>
        <v>#VALUE!</v>
      </c>
      <c r="J2381" t="e">
        <f t="shared" si="113"/>
        <v>#VALUE!</v>
      </c>
      <c r="K2381" t="b" cm="1">
        <f t="array" ref="K2381">COUNT(FIND({0,1,2,3,4,5,6,7,8,9},J2381))&gt;0</f>
        <v>0</v>
      </c>
    </row>
    <row r="2382" spans="1:11" x14ac:dyDescent="0.3">
      <c r="A2382" s="1" t="s">
        <v>4966</v>
      </c>
      <c r="B2382" t="s">
        <v>954</v>
      </c>
      <c r="C2382" t="s">
        <v>4967</v>
      </c>
      <c r="D2382">
        <v>1</v>
      </c>
      <c r="E2382" t="s">
        <v>766</v>
      </c>
      <c r="F2382">
        <f>LEN(C2382)-LEN(SUBSTITUTE(C2382,"-",))</f>
        <v>0</v>
      </c>
      <c r="G2382">
        <f t="shared" si="111"/>
        <v>0</v>
      </c>
      <c r="H2382" t="e">
        <f t="shared" si="112"/>
        <v>#VALUE!</v>
      </c>
      <c r="I2382" t="e">
        <f t="shared" si="113"/>
        <v>#VALUE!</v>
      </c>
      <c r="J2382" t="e">
        <f t="shared" si="113"/>
        <v>#VALUE!</v>
      </c>
      <c r="K2382" t="b" cm="1">
        <f t="array" ref="K2382">COUNT(FIND({0,1,2,3,4,5,6,7,8,9},J2382))&gt;0</f>
        <v>0</v>
      </c>
    </row>
    <row r="2383" spans="1:11" x14ac:dyDescent="0.3">
      <c r="A2383" s="1" t="s">
        <v>4968</v>
      </c>
      <c r="B2383" t="s">
        <v>954</v>
      </c>
      <c r="C2383" t="s">
        <v>4969</v>
      </c>
      <c r="D2383">
        <v>1</v>
      </c>
      <c r="E2383" t="s">
        <v>766</v>
      </c>
      <c r="F2383">
        <f>LEN(C2383)-LEN(SUBSTITUTE(C2383,"-",))</f>
        <v>0</v>
      </c>
      <c r="G2383">
        <f t="shared" si="111"/>
        <v>0</v>
      </c>
      <c r="H2383" t="e">
        <f t="shared" si="112"/>
        <v>#VALUE!</v>
      </c>
      <c r="I2383" t="e">
        <f t="shared" si="113"/>
        <v>#VALUE!</v>
      </c>
      <c r="J2383" t="e">
        <f t="shared" si="113"/>
        <v>#VALUE!</v>
      </c>
      <c r="K2383" t="b" cm="1">
        <f t="array" ref="K2383">COUNT(FIND({0,1,2,3,4,5,6,7,8,9},J2383))&gt;0</f>
        <v>0</v>
      </c>
    </row>
    <row r="2384" spans="1:11" x14ac:dyDescent="0.3">
      <c r="A2384" s="1" t="s">
        <v>4970</v>
      </c>
      <c r="B2384" t="s">
        <v>954</v>
      </c>
      <c r="C2384" t="s">
        <v>600</v>
      </c>
      <c r="D2384">
        <v>1</v>
      </c>
      <c r="E2384" t="s">
        <v>766</v>
      </c>
      <c r="F2384">
        <f>LEN(C2384)-LEN(SUBSTITUTE(C2384,"-",))</f>
        <v>0</v>
      </c>
      <c r="G2384">
        <f t="shared" si="111"/>
        <v>0</v>
      </c>
      <c r="H2384" t="e">
        <f t="shared" si="112"/>
        <v>#VALUE!</v>
      </c>
      <c r="I2384" t="e">
        <f t="shared" si="113"/>
        <v>#VALUE!</v>
      </c>
      <c r="J2384" t="e">
        <f t="shared" si="113"/>
        <v>#VALUE!</v>
      </c>
      <c r="K2384" t="b" cm="1">
        <f t="array" ref="K2384">COUNT(FIND({0,1,2,3,4,5,6,7,8,9},J2384))&gt;0</f>
        <v>0</v>
      </c>
    </row>
    <row r="2385" spans="1:11" x14ac:dyDescent="0.3">
      <c r="A2385" s="1" t="s">
        <v>4971</v>
      </c>
      <c r="B2385" t="s">
        <v>954</v>
      </c>
      <c r="C2385" t="s">
        <v>4972</v>
      </c>
      <c r="D2385">
        <v>1</v>
      </c>
      <c r="E2385" t="s">
        <v>766</v>
      </c>
      <c r="F2385">
        <f>LEN(C2385)-LEN(SUBSTITUTE(C2385,"-",))</f>
        <v>0</v>
      </c>
      <c r="G2385">
        <f t="shared" si="111"/>
        <v>0</v>
      </c>
      <c r="H2385" t="e">
        <f t="shared" si="112"/>
        <v>#VALUE!</v>
      </c>
      <c r="I2385" t="e">
        <f t="shared" si="113"/>
        <v>#VALUE!</v>
      </c>
      <c r="J2385" t="e">
        <f t="shared" si="113"/>
        <v>#VALUE!</v>
      </c>
      <c r="K2385" t="b" cm="1">
        <f t="array" ref="K2385">COUNT(FIND({0,1,2,3,4,5,6,7,8,9},J2385))&gt;0</f>
        <v>0</v>
      </c>
    </row>
    <row r="2386" spans="1:11" x14ac:dyDescent="0.3">
      <c r="A2386" s="1" t="s">
        <v>4973</v>
      </c>
      <c r="B2386" t="s">
        <v>954</v>
      </c>
      <c r="C2386" t="s">
        <v>4974</v>
      </c>
      <c r="D2386">
        <v>1</v>
      </c>
      <c r="E2386" t="s">
        <v>766</v>
      </c>
      <c r="F2386">
        <f>LEN(C2386)-LEN(SUBSTITUTE(C2386,"-",))</f>
        <v>0</v>
      </c>
      <c r="G2386">
        <f t="shared" si="111"/>
        <v>0</v>
      </c>
      <c r="H2386" t="e">
        <f t="shared" si="112"/>
        <v>#VALUE!</v>
      </c>
      <c r="I2386" t="e">
        <f t="shared" si="113"/>
        <v>#VALUE!</v>
      </c>
      <c r="J2386" t="e">
        <f t="shared" si="113"/>
        <v>#VALUE!</v>
      </c>
      <c r="K2386" t="b" cm="1">
        <f t="array" ref="K2386">COUNT(FIND({0,1,2,3,4,5,6,7,8,9},J2386))&gt;0</f>
        <v>0</v>
      </c>
    </row>
    <row r="2387" spans="1:11" x14ac:dyDescent="0.3">
      <c r="A2387" s="1" t="s">
        <v>4975</v>
      </c>
      <c r="B2387" t="s">
        <v>954</v>
      </c>
      <c r="C2387" t="s">
        <v>601</v>
      </c>
      <c r="D2387">
        <v>1</v>
      </c>
      <c r="E2387" t="s">
        <v>766</v>
      </c>
      <c r="F2387">
        <f>LEN(C2387)-LEN(SUBSTITUTE(C2387,"-",))</f>
        <v>0</v>
      </c>
      <c r="G2387">
        <f t="shared" si="111"/>
        <v>0</v>
      </c>
      <c r="H2387" t="e">
        <f t="shared" si="112"/>
        <v>#VALUE!</v>
      </c>
      <c r="I2387" t="e">
        <f t="shared" si="113"/>
        <v>#VALUE!</v>
      </c>
      <c r="J2387" t="e">
        <f t="shared" si="113"/>
        <v>#VALUE!</v>
      </c>
      <c r="K2387" t="b" cm="1">
        <f t="array" ref="K2387">COUNT(FIND({0,1,2,3,4,5,6,7,8,9},J2387))&gt;0</f>
        <v>0</v>
      </c>
    </row>
    <row r="2388" spans="1:11" x14ac:dyDescent="0.3">
      <c r="A2388" s="1" t="s">
        <v>4976</v>
      </c>
      <c r="B2388" t="s">
        <v>954</v>
      </c>
      <c r="C2388" t="s">
        <v>4977</v>
      </c>
      <c r="D2388">
        <v>1</v>
      </c>
      <c r="E2388" t="s">
        <v>766</v>
      </c>
      <c r="F2388">
        <f>LEN(C2388)-LEN(SUBSTITUTE(C2388,"-",))</f>
        <v>0</v>
      </c>
      <c r="G2388">
        <f t="shared" si="111"/>
        <v>0</v>
      </c>
      <c r="H2388" t="e">
        <f t="shared" si="112"/>
        <v>#VALUE!</v>
      </c>
      <c r="I2388" t="e">
        <f t="shared" si="113"/>
        <v>#VALUE!</v>
      </c>
      <c r="J2388" t="e">
        <f t="shared" si="113"/>
        <v>#VALUE!</v>
      </c>
      <c r="K2388" t="b" cm="1">
        <f t="array" ref="K2388">COUNT(FIND({0,1,2,3,4,5,6,7,8,9},J2388))&gt;0</f>
        <v>0</v>
      </c>
    </row>
    <row r="2389" spans="1:11" x14ac:dyDescent="0.3">
      <c r="A2389" s="1" t="s">
        <v>4978</v>
      </c>
      <c r="B2389" t="s">
        <v>954</v>
      </c>
      <c r="C2389" t="s">
        <v>603</v>
      </c>
      <c r="D2389">
        <v>1</v>
      </c>
      <c r="E2389" t="s">
        <v>766</v>
      </c>
      <c r="F2389">
        <f>LEN(C2389)-LEN(SUBSTITUTE(C2389,"-",))</f>
        <v>0</v>
      </c>
      <c r="G2389">
        <f t="shared" si="111"/>
        <v>0</v>
      </c>
      <c r="H2389" t="e">
        <f t="shared" si="112"/>
        <v>#VALUE!</v>
      </c>
      <c r="I2389" t="e">
        <f t="shared" si="113"/>
        <v>#VALUE!</v>
      </c>
      <c r="J2389" t="e">
        <f t="shared" si="113"/>
        <v>#VALUE!</v>
      </c>
      <c r="K2389" t="b" cm="1">
        <f t="array" ref="K2389">COUNT(FIND({0,1,2,3,4,5,6,7,8,9},J2389))&gt;0</f>
        <v>0</v>
      </c>
    </row>
    <row r="2390" spans="1:11" x14ac:dyDescent="0.3">
      <c r="A2390" s="1" t="s">
        <v>4979</v>
      </c>
      <c r="B2390" t="s">
        <v>954</v>
      </c>
      <c r="C2390" t="s">
        <v>4980</v>
      </c>
      <c r="D2390">
        <v>1</v>
      </c>
      <c r="E2390" t="s">
        <v>766</v>
      </c>
      <c r="F2390">
        <f>LEN(C2390)-LEN(SUBSTITUTE(C2390,"-",))</f>
        <v>1</v>
      </c>
      <c r="G2390">
        <f t="shared" si="111"/>
        <v>1</v>
      </c>
      <c r="H2390" t="str">
        <f t="shared" si="112"/>
        <v>API: Aktionen</v>
      </c>
      <c r="I2390" t="e">
        <f t="shared" si="113"/>
        <v>#VALUE!</v>
      </c>
      <c r="J2390" t="str">
        <f t="shared" si="113"/>
        <v>API:</v>
      </c>
      <c r="K2390" t="b" cm="1">
        <f t="array" ref="K2390">COUNT(FIND({0,1,2,3,4,5,6,7,8,9},J2390))&gt;0</f>
        <v>0</v>
      </c>
    </row>
    <row r="2391" spans="1:11" x14ac:dyDescent="0.3">
      <c r="A2391" s="1" t="s">
        <v>4981</v>
      </c>
      <c r="B2391" t="s">
        <v>954</v>
      </c>
      <c r="C2391" t="s">
        <v>4982</v>
      </c>
      <c r="D2391">
        <v>1</v>
      </c>
      <c r="E2391" t="s">
        <v>766</v>
      </c>
      <c r="F2391">
        <f>LEN(C2391)-LEN(SUBSTITUTE(C2391,"-",))</f>
        <v>1</v>
      </c>
      <c r="G2391">
        <f t="shared" si="111"/>
        <v>1</v>
      </c>
      <c r="H2391" t="str">
        <f t="shared" si="112"/>
        <v>Novelle Elektrogeräterücknahme</v>
      </c>
      <c r="I2391" t="e">
        <f t="shared" si="113"/>
        <v>#VALUE!</v>
      </c>
      <c r="J2391" t="str">
        <f t="shared" si="113"/>
        <v>Novelle</v>
      </c>
      <c r="K2391" t="b" cm="1">
        <f t="array" ref="K2391">COUNT(FIND({0,1,2,3,4,5,6,7,8,9},J2391))&gt;0</f>
        <v>0</v>
      </c>
    </row>
    <row r="2392" spans="1:11" x14ac:dyDescent="0.3">
      <c r="A2392" s="1" t="s">
        <v>4983</v>
      </c>
      <c r="B2392" t="s">
        <v>954</v>
      </c>
      <c r="C2392" t="s">
        <v>605</v>
      </c>
      <c r="D2392">
        <v>1</v>
      </c>
      <c r="E2392" t="s">
        <v>766</v>
      </c>
      <c r="F2392">
        <f>LEN(C2392)-LEN(SUBSTITUTE(C2392,"-",))</f>
        <v>1</v>
      </c>
      <c r="G2392">
        <f t="shared" si="111"/>
        <v>1</v>
      </c>
      <c r="H2392" t="str">
        <f t="shared" si="112"/>
        <v>Auftrag</v>
      </c>
      <c r="I2392" t="e">
        <f t="shared" si="113"/>
        <v>#VALUE!</v>
      </c>
      <c r="J2392" t="e">
        <f t="shared" si="113"/>
        <v>#VALUE!</v>
      </c>
      <c r="K2392" t="b" cm="1">
        <f t="array" ref="K2392">COUNT(FIND({0,1,2,3,4,5,6,7,8,9},J2392))&gt;0</f>
        <v>0</v>
      </c>
    </row>
    <row r="2393" spans="1:11" x14ac:dyDescent="0.3">
      <c r="A2393" s="1" t="s">
        <v>4984</v>
      </c>
      <c r="B2393" t="s">
        <v>954</v>
      </c>
      <c r="C2393" t="s">
        <v>606</v>
      </c>
      <c r="D2393">
        <v>1</v>
      </c>
      <c r="E2393" t="s">
        <v>766</v>
      </c>
      <c r="F2393">
        <f>LEN(C2393)-LEN(SUBSTITUTE(C2393,"-",))</f>
        <v>0</v>
      </c>
      <c r="G2393">
        <f t="shared" si="111"/>
        <v>0</v>
      </c>
      <c r="H2393" t="e">
        <f t="shared" si="112"/>
        <v>#VALUE!</v>
      </c>
      <c r="I2393" t="e">
        <f t="shared" si="113"/>
        <v>#VALUE!</v>
      </c>
      <c r="J2393" t="e">
        <f t="shared" si="113"/>
        <v>#VALUE!</v>
      </c>
      <c r="K2393" t="b" cm="1">
        <f t="array" ref="K2393">COUNT(FIND({0,1,2,3,4,5,6,7,8,9},J2393))&gt;0</f>
        <v>0</v>
      </c>
    </row>
    <row r="2394" spans="1:11" x14ac:dyDescent="0.3">
      <c r="A2394" s="1" t="s">
        <v>4985</v>
      </c>
      <c r="B2394" t="s">
        <v>954</v>
      </c>
      <c r="C2394" t="s">
        <v>607</v>
      </c>
      <c r="D2394">
        <v>1</v>
      </c>
      <c r="E2394" t="s">
        <v>766</v>
      </c>
      <c r="F2394">
        <f>LEN(C2394)-LEN(SUBSTITUTE(C2394,"-",))</f>
        <v>0</v>
      </c>
      <c r="G2394">
        <f t="shared" si="111"/>
        <v>0</v>
      </c>
      <c r="H2394" t="e">
        <f t="shared" si="112"/>
        <v>#VALUE!</v>
      </c>
      <c r="I2394" t="e">
        <f t="shared" si="113"/>
        <v>#VALUE!</v>
      </c>
      <c r="J2394" t="e">
        <f t="shared" si="113"/>
        <v>#VALUE!</v>
      </c>
      <c r="K2394" t="b" cm="1">
        <f t="array" ref="K2394">COUNT(FIND({0,1,2,3,4,5,6,7,8,9},J2394))&gt;0</f>
        <v>0</v>
      </c>
    </row>
    <row r="2395" spans="1:11" x14ac:dyDescent="0.3">
      <c r="A2395" s="1" t="s">
        <v>4986</v>
      </c>
      <c r="B2395" t="s">
        <v>954</v>
      </c>
      <c r="C2395" t="s">
        <v>609</v>
      </c>
      <c r="D2395">
        <v>1</v>
      </c>
      <c r="E2395" t="s">
        <v>766</v>
      </c>
      <c r="F2395">
        <f>LEN(C2395)-LEN(SUBSTITUTE(C2395,"-",))</f>
        <v>0</v>
      </c>
      <c r="G2395">
        <f t="shared" si="111"/>
        <v>0</v>
      </c>
      <c r="H2395" t="e">
        <f t="shared" si="112"/>
        <v>#VALUE!</v>
      </c>
      <c r="I2395" t="e">
        <f t="shared" si="113"/>
        <v>#VALUE!</v>
      </c>
      <c r="J2395" t="e">
        <f t="shared" si="113"/>
        <v>#VALUE!</v>
      </c>
      <c r="K2395" t="b" cm="1">
        <f t="array" ref="K2395">COUNT(FIND({0,1,2,3,4,5,6,7,8,9},J2395))&gt;0</f>
        <v>0</v>
      </c>
    </row>
    <row r="2396" spans="1:11" x14ac:dyDescent="0.3">
      <c r="A2396" s="1" t="s">
        <v>4987</v>
      </c>
      <c r="B2396" t="s">
        <v>954</v>
      </c>
      <c r="C2396" t="s">
        <v>610</v>
      </c>
      <c r="D2396">
        <v>1</v>
      </c>
      <c r="E2396" t="s">
        <v>766</v>
      </c>
      <c r="F2396">
        <f>LEN(C2396)-LEN(SUBSTITUTE(C2396,"-",))</f>
        <v>0</v>
      </c>
      <c r="G2396">
        <f t="shared" si="111"/>
        <v>0</v>
      </c>
      <c r="H2396" t="e">
        <f t="shared" si="112"/>
        <v>#VALUE!</v>
      </c>
      <c r="I2396" t="e">
        <f t="shared" si="113"/>
        <v>#VALUE!</v>
      </c>
      <c r="J2396" t="e">
        <f t="shared" si="113"/>
        <v>#VALUE!</v>
      </c>
      <c r="K2396" t="b" cm="1">
        <f t="array" ref="K2396">COUNT(FIND({0,1,2,3,4,5,6,7,8,9},J2396))&gt;0</f>
        <v>0</v>
      </c>
    </row>
    <row r="2397" spans="1:11" x14ac:dyDescent="0.3">
      <c r="A2397" s="1" t="s">
        <v>4988</v>
      </c>
      <c r="B2397" t="s">
        <v>954</v>
      </c>
      <c r="C2397" t="s">
        <v>611</v>
      </c>
      <c r="D2397">
        <v>1</v>
      </c>
      <c r="E2397" t="s">
        <v>766</v>
      </c>
      <c r="F2397">
        <f>LEN(C2397)-LEN(SUBSTITUTE(C2397,"-",))</f>
        <v>0</v>
      </c>
      <c r="G2397">
        <f t="shared" si="111"/>
        <v>0</v>
      </c>
      <c r="H2397" t="e">
        <f t="shared" si="112"/>
        <v>#VALUE!</v>
      </c>
      <c r="I2397" t="e">
        <f t="shared" si="113"/>
        <v>#VALUE!</v>
      </c>
      <c r="J2397" t="e">
        <f t="shared" si="113"/>
        <v>#VALUE!</v>
      </c>
      <c r="K2397" t="b" cm="1">
        <f t="array" ref="K2397">COUNT(FIND({0,1,2,3,4,5,6,7,8,9},J2397))&gt;0</f>
        <v>0</v>
      </c>
    </row>
    <row r="2398" spans="1:11" x14ac:dyDescent="0.3">
      <c r="A2398" s="1" t="s">
        <v>4989</v>
      </c>
      <c r="B2398" t="s">
        <v>954</v>
      </c>
      <c r="C2398" t="s">
        <v>613</v>
      </c>
      <c r="D2398">
        <v>1</v>
      </c>
      <c r="E2398" t="s">
        <v>766</v>
      </c>
      <c r="F2398">
        <f>LEN(C2398)-LEN(SUBSTITUTE(C2398,"-",))</f>
        <v>1</v>
      </c>
      <c r="G2398">
        <f t="shared" si="111"/>
        <v>1</v>
      </c>
      <c r="H2398" t="str">
        <f t="shared" si="112"/>
        <v>Logik Shop anpassen</v>
      </c>
      <c r="I2398" t="e">
        <f t="shared" si="113"/>
        <v>#VALUE!</v>
      </c>
      <c r="J2398" t="str">
        <f t="shared" si="113"/>
        <v>Logik</v>
      </c>
      <c r="K2398" t="b" cm="1">
        <f t="array" ref="K2398">COUNT(FIND({0,1,2,3,4,5,6,7,8,9},J2398))&gt;0</f>
        <v>0</v>
      </c>
    </row>
    <row r="2399" spans="1:11" x14ac:dyDescent="0.3">
      <c r="A2399" s="1" t="s">
        <v>4990</v>
      </c>
      <c r="B2399" t="s">
        <v>954</v>
      </c>
      <c r="C2399" t="s">
        <v>614</v>
      </c>
      <c r="D2399">
        <v>1</v>
      </c>
      <c r="E2399" t="s">
        <v>766</v>
      </c>
      <c r="F2399">
        <f>LEN(C2399)-LEN(SUBSTITUTE(C2399,"-",))</f>
        <v>0</v>
      </c>
      <c r="G2399">
        <f t="shared" si="111"/>
        <v>0</v>
      </c>
      <c r="H2399" t="e">
        <f t="shared" si="112"/>
        <v>#VALUE!</v>
      </c>
      <c r="I2399" t="e">
        <f t="shared" si="113"/>
        <v>#VALUE!</v>
      </c>
      <c r="J2399" t="e">
        <f t="shared" si="113"/>
        <v>#VALUE!</v>
      </c>
      <c r="K2399" t="b" cm="1">
        <f t="array" ref="K2399">COUNT(FIND({0,1,2,3,4,5,6,7,8,9},J2399))&gt;0</f>
        <v>0</v>
      </c>
    </row>
    <row r="2400" spans="1:11" x14ac:dyDescent="0.3">
      <c r="A2400" s="1" t="s">
        <v>4991</v>
      </c>
      <c r="B2400" t="s">
        <v>954</v>
      </c>
      <c r="C2400" t="s">
        <v>615</v>
      </c>
      <c r="D2400">
        <v>1</v>
      </c>
      <c r="E2400" t="s">
        <v>766</v>
      </c>
      <c r="F2400">
        <f>LEN(C2400)-LEN(SUBSTITUTE(C2400,"-",))</f>
        <v>0</v>
      </c>
      <c r="G2400">
        <f t="shared" si="111"/>
        <v>0</v>
      </c>
      <c r="H2400" t="e">
        <f t="shared" si="112"/>
        <v>#VALUE!</v>
      </c>
      <c r="I2400" t="e">
        <f t="shared" si="113"/>
        <v>#VALUE!</v>
      </c>
      <c r="J2400" t="e">
        <f t="shared" si="113"/>
        <v>#VALUE!</v>
      </c>
      <c r="K2400" t="b" cm="1">
        <f t="array" ref="K2400">COUNT(FIND({0,1,2,3,4,5,6,7,8,9},J2400))&gt;0</f>
        <v>0</v>
      </c>
    </row>
    <row r="2401" spans="1:11" x14ac:dyDescent="0.3">
      <c r="A2401" s="1" t="s">
        <v>4992</v>
      </c>
      <c r="B2401" t="s">
        <v>954</v>
      </c>
      <c r="C2401" t="s">
        <v>616</v>
      </c>
      <c r="D2401">
        <v>1</v>
      </c>
      <c r="E2401" t="s">
        <v>766</v>
      </c>
      <c r="F2401">
        <f>LEN(C2401)-LEN(SUBSTITUTE(C2401,"-",))</f>
        <v>2</v>
      </c>
      <c r="G2401">
        <f t="shared" si="111"/>
        <v>2</v>
      </c>
      <c r="H2401" t="str">
        <f t="shared" si="112"/>
        <v>Adresse – Widerspruch AB</v>
      </c>
      <c r="I2401" t="e">
        <f t="shared" si="113"/>
        <v>#VALUE!</v>
      </c>
      <c r="J2401" t="str">
        <f t="shared" si="113"/>
        <v>Adresse</v>
      </c>
      <c r="K2401" t="b" cm="1">
        <f t="array" ref="K2401">COUNT(FIND({0,1,2,3,4,5,6,7,8,9},J2401))&gt;0</f>
        <v>0</v>
      </c>
    </row>
    <row r="2402" spans="1:11" x14ac:dyDescent="0.3">
      <c r="A2402" s="1" t="s">
        <v>4993</v>
      </c>
      <c r="B2402" t="s">
        <v>954</v>
      </c>
      <c r="C2402" t="s">
        <v>617</v>
      </c>
      <c r="D2402">
        <v>1</v>
      </c>
      <c r="E2402" t="s">
        <v>766</v>
      </c>
      <c r="F2402">
        <f>LEN(C2402)-LEN(SUBSTITUTE(C2402,"-",))</f>
        <v>0</v>
      </c>
      <c r="G2402">
        <f t="shared" si="111"/>
        <v>0</v>
      </c>
      <c r="H2402" t="e">
        <f t="shared" si="112"/>
        <v>#VALUE!</v>
      </c>
      <c r="I2402" t="e">
        <f t="shared" si="113"/>
        <v>#VALUE!</v>
      </c>
      <c r="J2402" t="e">
        <f t="shared" si="113"/>
        <v>#VALUE!</v>
      </c>
      <c r="K2402" t="b" cm="1">
        <f t="array" ref="K2402">COUNT(FIND({0,1,2,3,4,5,6,7,8,9},J2402))&gt;0</f>
        <v>0</v>
      </c>
    </row>
    <row r="2403" spans="1:11" x14ac:dyDescent="0.3">
      <c r="A2403" s="1" t="s">
        <v>4994</v>
      </c>
      <c r="B2403" t="s">
        <v>954</v>
      </c>
      <c r="C2403" t="s">
        <v>618</v>
      </c>
      <c r="D2403">
        <v>1</v>
      </c>
      <c r="E2403" t="s">
        <v>766</v>
      </c>
      <c r="F2403">
        <f>LEN(C2403)-LEN(SUBSTITUTE(C2403,"-",))</f>
        <v>0</v>
      </c>
      <c r="G2403">
        <f t="shared" si="111"/>
        <v>0</v>
      </c>
      <c r="H2403" t="e">
        <f t="shared" si="112"/>
        <v>#VALUE!</v>
      </c>
      <c r="I2403" t="e">
        <f t="shared" si="113"/>
        <v>#VALUE!</v>
      </c>
      <c r="J2403" t="e">
        <f t="shared" si="113"/>
        <v>#VALUE!</v>
      </c>
      <c r="K2403" t="b" cm="1">
        <f t="array" ref="K2403">COUNT(FIND({0,1,2,3,4,5,6,7,8,9},J2403))&gt;0</f>
        <v>0</v>
      </c>
    </row>
    <row r="2404" spans="1:11" x14ac:dyDescent="0.3">
      <c r="A2404" s="1" t="s">
        <v>4995</v>
      </c>
      <c r="B2404" t="s">
        <v>954</v>
      </c>
      <c r="C2404" t="s">
        <v>619</v>
      </c>
      <c r="D2404">
        <v>1</v>
      </c>
      <c r="E2404" t="s">
        <v>766</v>
      </c>
      <c r="F2404">
        <f>LEN(C2404)-LEN(SUBSTITUTE(C2404,"-",))</f>
        <v>0</v>
      </c>
      <c r="G2404">
        <f t="shared" si="111"/>
        <v>0</v>
      </c>
      <c r="H2404" t="e">
        <f t="shared" si="112"/>
        <v>#VALUE!</v>
      </c>
      <c r="I2404" t="e">
        <f t="shared" si="113"/>
        <v>#VALUE!</v>
      </c>
      <c r="J2404" t="e">
        <f t="shared" si="113"/>
        <v>#VALUE!</v>
      </c>
      <c r="K2404" t="b" cm="1">
        <f t="array" ref="K2404">COUNT(FIND({0,1,2,3,4,5,6,7,8,9},J2404))&gt;0</f>
        <v>0</v>
      </c>
    </row>
    <row r="2405" spans="1:11" x14ac:dyDescent="0.3">
      <c r="A2405" s="1" t="s">
        <v>4996</v>
      </c>
      <c r="B2405" t="s">
        <v>954</v>
      </c>
      <c r="C2405" t="s">
        <v>620</v>
      </c>
      <c r="D2405">
        <v>1</v>
      </c>
      <c r="E2405" t="s">
        <v>766</v>
      </c>
      <c r="F2405">
        <f>LEN(C2405)-LEN(SUBSTITUTE(C2405,"-",))</f>
        <v>0</v>
      </c>
      <c r="G2405">
        <f t="shared" si="111"/>
        <v>0</v>
      </c>
      <c r="H2405" t="e">
        <f t="shared" si="112"/>
        <v>#VALUE!</v>
      </c>
      <c r="I2405" t="e">
        <f t="shared" si="113"/>
        <v>#VALUE!</v>
      </c>
      <c r="J2405" t="e">
        <f t="shared" si="113"/>
        <v>#VALUE!</v>
      </c>
      <c r="K2405" t="b" cm="1">
        <f t="array" ref="K2405">COUNT(FIND({0,1,2,3,4,5,6,7,8,9},J2405))&gt;0</f>
        <v>0</v>
      </c>
    </row>
    <row r="2406" spans="1:11" x14ac:dyDescent="0.3">
      <c r="A2406" s="1" t="s">
        <v>4997</v>
      </c>
      <c r="B2406" t="s">
        <v>954</v>
      </c>
      <c r="C2406" t="s">
        <v>621</v>
      </c>
      <c r="D2406">
        <v>1</v>
      </c>
      <c r="E2406" t="s">
        <v>766</v>
      </c>
      <c r="F2406">
        <f>LEN(C2406)-LEN(SUBSTITUTE(C2406,"-",))</f>
        <v>0</v>
      </c>
      <c r="G2406">
        <f t="shared" si="111"/>
        <v>0</v>
      </c>
      <c r="H2406" t="e">
        <f t="shared" si="112"/>
        <v>#VALUE!</v>
      </c>
      <c r="I2406" t="e">
        <f t="shared" si="113"/>
        <v>#VALUE!</v>
      </c>
      <c r="J2406" t="e">
        <f t="shared" si="113"/>
        <v>#VALUE!</v>
      </c>
      <c r="K2406" t="b" cm="1">
        <f t="array" ref="K2406">COUNT(FIND({0,1,2,3,4,5,6,7,8,9},J2406))&gt;0</f>
        <v>0</v>
      </c>
    </row>
    <row r="2407" spans="1:11" x14ac:dyDescent="0.3">
      <c r="A2407" s="1" t="s">
        <v>4998</v>
      </c>
      <c r="B2407" t="s">
        <v>954</v>
      </c>
      <c r="C2407" t="s">
        <v>622</v>
      </c>
      <c r="D2407">
        <v>1</v>
      </c>
      <c r="E2407" t="s">
        <v>766</v>
      </c>
      <c r="F2407">
        <f>LEN(C2407)-LEN(SUBSTITUTE(C2407,"-",))</f>
        <v>1</v>
      </c>
      <c r="G2407">
        <f t="shared" si="111"/>
        <v>1</v>
      </c>
      <c r="H2407" t="str">
        <f t="shared" si="112"/>
        <v>Zahlart: ideal</v>
      </c>
      <c r="I2407" t="e">
        <f t="shared" si="113"/>
        <v>#VALUE!</v>
      </c>
      <c r="J2407" t="str">
        <f t="shared" si="113"/>
        <v>Zahlart:</v>
      </c>
      <c r="K2407" t="b" cm="1">
        <f t="array" ref="K2407">COUNT(FIND({0,1,2,3,4,5,6,7,8,9},J2407))&gt;0</f>
        <v>0</v>
      </c>
    </row>
    <row r="2408" spans="1:11" x14ac:dyDescent="0.3">
      <c r="A2408" s="1" t="s">
        <v>4999</v>
      </c>
      <c r="B2408" t="s">
        <v>954</v>
      </c>
      <c r="C2408" t="s">
        <v>623</v>
      </c>
      <c r="D2408">
        <v>1</v>
      </c>
      <c r="E2408" t="s">
        <v>766</v>
      </c>
      <c r="F2408">
        <f>LEN(C2408)-LEN(SUBSTITUTE(C2408,"-",))</f>
        <v>1</v>
      </c>
      <c r="G2408">
        <f t="shared" si="111"/>
        <v>1</v>
      </c>
      <c r="H2408" t="str">
        <f t="shared" si="112"/>
        <v>Code</v>
      </c>
      <c r="I2408" t="e">
        <f t="shared" si="113"/>
        <v>#VALUE!</v>
      </c>
      <c r="J2408" t="e">
        <f t="shared" si="113"/>
        <v>#VALUE!</v>
      </c>
      <c r="K2408" t="b" cm="1">
        <f t="array" ref="K2408">COUNT(FIND({0,1,2,3,4,5,6,7,8,9},J2408))&gt;0</f>
        <v>0</v>
      </c>
    </row>
    <row r="2409" spans="1:11" x14ac:dyDescent="0.3">
      <c r="A2409" s="1" t="s">
        <v>5000</v>
      </c>
      <c r="B2409" t="s">
        <v>954</v>
      </c>
      <c r="C2409" t="s">
        <v>5001</v>
      </c>
      <c r="D2409">
        <v>1</v>
      </c>
      <c r="E2409" t="s">
        <v>766</v>
      </c>
      <c r="F2409">
        <f>LEN(C2409)-LEN(SUBSTITUTE(C2409,"-",))</f>
        <v>0</v>
      </c>
      <c r="G2409">
        <f t="shared" si="111"/>
        <v>0</v>
      </c>
      <c r="H2409" t="e">
        <f t="shared" si="112"/>
        <v>#VALUE!</v>
      </c>
      <c r="I2409" t="e">
        <f t="shared" si="113"/>
        <v>#VALUE!</v>
      </c>
      <c r="J2409" t="e">
        <f t="shared" si="113"/>
        <v>#VALUE!</v>
      </c>
      <c r="K2409" t="b" cm="1">
        <f t="array" ref="K2409">COUNT(FIND({0,1,2,3,4,5,6,7,8,9},J2409))&gt;0</f>
        <v>0</v>
      </c>
    </row>
    <row r="2410" spans="1:11" x14ac:dyDescent="0.3">
      <c r="A2410" s="1" t="s">
        <v>5002</v>
      </c>
      <c r="B2410" t="s">
        <v>954</v>
      </c>
      <c r="C2410" t="s">
        <v>5003</v>
      </c>
      <c r="D2410">
        <v>1</v>
      </c>
      <c r="E2410" t="s">
        <v>766</v>
      </c>
      <c r="F2410">
        <f>LEN(C2410)-LEN(SUBSTITUTE(C2410,"-",))</f>
        <v>0</v>
      </c>
      <c r="G2410">
        <f t="shared" si="111"/>
        <v>0</v>
      </c>
      <c r="H2410" t="e">
        <f t="shared" si="112"/>
        <v>#VALUE!</v>
      </c>
      <c r="I2410" t="e">
        <f t="shared" si="113"/>
        <v>#VALUE!</v>
      </c>
      <c r="J2410" t="e">
        <f t="shared" si="113"/>
        <v>#VALUE!</v>
      </c>
      <c r="K2410" t="b" cm="1">
        <f t="array" ref="K2410">COUNT(FIND({0,1,2,3,4,5,6,7,8,9},J2410))&gt;0</f>
        <v>0</v>
      </c>
    </row>
    <row r="2411" spans="1:11" x14ac:dyDescent="0.3">
      <c r="A2411" s="1" t="s">
        <v>5004</v>
      </c>
      <c r="B2411" t="s">
        <v>954</v>
      </c>
      <c r="C2411" t="s">
        <v>629</v>
      </c>
      <c r="D2411">
        <v>1</v>
      </c>
      <c r="E2411" t="s">
        <v>766</v>
      </c>
      <c r="F2411">
        <f>LEN(C2411)-LEN(SUBSTITUTE(C2411,"-",))</f>
        <v>2</v>
      </c>
      <c r="G2411">
        <f t="shared" si="111"/>
        <v>2</v>
      </c>
      <c r="H2411" t="str">
        <f t="shared" si="112"/>
        <v>Einführung Shop</v>
      </c>
      <c r="I2411" t="e">
        <f t="shared" si="113"/>
        <v>#VALUE!</v>
      </c>
      <c r="J2411" t="str">
        <f t="shared" si="113"/>
        <v>Einführung</v>
      </c>
      <c r="K2411" t="b" cm="1">
        <f t="array" ref="K2411">COUNT(FIND({0,1,2,3,4,5,6,7,8,9},J2411))&gt;0</f>
        <v>0</v>
      </c>
    </row>
    <row r="2412" spans="1:11" x14ac:dyDescent="0.3">
      <c r="A2412" s="1" t="s">
        <v>5005</v>
      </c>
      <c r="B2412" t="s">
        <v>954</v>
      </c>
      <c r="C2412" t="s">
        <v>5006</v>
      </c>
      <c r="D2412">
        <v>1</v>
      </c>
      <c r="E2412" t="s">
        <v>766</v>
      </c>
      <c r="F2412">
        <f>LEN(C2412)-LEN(SUBSTITUTE(C2412,"-",))</f>
        <v>0</v>
      </c>
      <c r="G2412">
        <f t="shared" si="111"/>
        <v>0</v>
      </c>
      <c r="H2412" t="e">
        <f t="shared" si="112"/>
        <v>#VALUE!</v>
      </c>
      <c r="I2412" t="e">
        <f t="shared" si="113"/>
        <v>#VALUE!</v>
      </c>
      <c r="J2412" t="e">
        <f t="shared" si="113"/>
        <v>#VALUE!</v>
      </c>
      <c r="K2412" t="b" cm="1">
        <f t="array" ref="K2412">COUNT(FIND({0,1,2,3,4,5,6,7,8,9},J2412))&gt;0</f>
        <v>0</v>
      </c>
    </row>
    <row r="2413" spans="1:11" x14ac:dyDescent="0.3">
      <c r="A2413" s="1" t="s">
        <v>5007</v>
      </c>
      <c r="B2413" t="s">
        <v>960</v>
      </c>
      <c r="C2413" t="s">
        <v>5008</v>
      </c>
      <c r="D2413">
        <v>1</v>
      </c>
      <c r="E2413" t="s">
        <v>766</v>
      </c>
      <c r="F2413">
        <f>LEN(C2413)-LEN(SUBSTITUTE(C2413,"-",))</f>
        <v>1</v>
      </c>
      <c r="G2413">
        <f t="shared" si="111"/>
        <v>1</v>
      </c>
      <c r="H2413" t="str">
        <f t="shared" si="112"/>
        <v>Betreuung</v>
      </c>
      <c r="I2413" t="e">
        <f t="shared" si="113"/>
        <v>#VALUE!</v>
      </c>
      <c r="J2413" t="e">
        <f t="shared" si="113"/>
        <v>#VALUE!</v>
      </c>
      <c r="K2413" t="b" cm="1">
        <f t="array" ref="K2413">COUNT(FIND({0,1,2,3,4,5,6,7,8,9},J2413))&gt;0</f>
        <v>0</v>
      </c>
    </row>
    <row r="2414" spans="1:11" x14ac:dyDescent="0.3">
      <c r="A2414" s="1" t="s">
        <v>5009</v>
      </c>
      <c r="B2414" t="s">
        <v>960</v>
      </c>
      <c r="C2414" t="s">
        <v>5010</v>
      </c>
      <c r="D2414">
        <v>1</v>
      </c>
      <c r="E2414" t="s">
        <v>766</v>
      </c>
      <c r="F2414">
        <f>LEN(C2414)-LEN(SUBSTITUTE(C2414,"-",))</f>
        <v>1</v>
      </c>
      <c r="G2414">
        <f t="shared" si="111"/>
        <v>1</v>
      </c>
      <c r="H2414" t="str">
        <f t="shared" si="112"/>
        <v>Projektinitialisierung</v>
      </c>
      <c r="I2414" t="e">
        <f t="shared" si="113"/>
        <v>#VALUE!</v>
      </c>
      <c r="J2414" t="e">
        <f t="shared" si="113"/>
        <v>#VALUE!</v>
      </c>
      <c r="K2414" t="b" cm="1">
        <f t="array" ref="K2414">COUNT(FIND({0,1,2,3,4,5,6,7,8,9},J2414))&gt;0</f>
        <v>0</v>
      </c>
    </row>
    <row r="2415" spans="1:11" x14ac:dyDescent="0.3">
      <c r="A2415" s="1" t="s">
        <v>5011</v>
      </c>
      <c r="B2415" t="s">
        <v>960</v>
      </c>
      <c r="C2415" t="s">
        <v>5012</v>
      </c>
      <c r="D2415">
        <v>1</v>
      </c>
      <c r="E2415" t="s">
        <v>766</v>
      </c>
      <c r="F2415">
        <f>LEN(C2415)-LEN(SUBSTITUTE(C2415,"-",))</f>
        <v>1</v>
      </c>
      <c r="G2415">
        <f t="shared" si="111"/>
        <v>1</v>
      </c>
      <c r="H2415" t="str">
        <f t="shared" si="112"/>
        <v>Analyse / Konzeption</v>
      </c>
      <c r="I2415" t="e">
        <f t="shared" si="113"/>
        <v>#VALUE!</v>
      </c>
      <c r="J2415" t="str">
        <f t="shared" si="113"/>
        <v>Analyse</v>
      </c>
      <c r="K2415" t="b" cm="1">
        <f t="array" ref="K2415">COUNT(FIND({0,1,2,3,4,5,6,7,8,9},J2415))&gt;0</f>
        <v>0</v>
      </c>
    </row>
    <row r="2416" spans="1:11" x14ac:dyDescent="0.3">
      <c r="A2416" s="1" t="s">
        <v>5013</v>
      </c>
      <c r="B2416" t="s">
        <v>960</v>
      </c>
      <c r="C2416" t="s">
        <v>5014</v>
      </c>
      <c r="D2416">
        <v>1</v>
      </c>
      <c r="E2416" t="s">
        <v>766</v>
      </c>
      <c r="F2416">
        <f>LEN(C2416)-LEN(SUBSTITUTE(C2416,"-",))</f>
        <v>1</v>
      </c>
      <c r="G2416">
        <f t="shared" si="111"/>
        <v>1</v>
      </c>
      <c r="H2416" t="str">
        <f t="shared" si="112"/>
        <v>Feinkonzept</v>
      </c>
      <c r="I2416" t="e">
        <f t="shared" si="113"/>
        <v>#VALUE!</v>
      </c>
      <c r="J2416" t="e">
        <f t="shared" si="113"/>
        <v>#VALUE!</v>
      </c>
      <c r="K2416" t="b" cm="1">
        <f t="array" ref="K2416">COUNT(FIND({0,1,2,3,4,5,6,7,8,9},J2416))&gt;0</f>
        <v>0</v>
      </c>
    </row>
    <row r="2417" spans="1:11" x14ac:dyDescent="0.3">
      <c r="A2417" s="1" t="s">
        <v>5015</v>
      </c>
      <c r="B2417" t="s">
        <v>960</v>
      </c>
      <c r="C2417" t="s">
        <v>5016</v>
      </c>
      <c r="D2417">
        <v>1</v>
      </c>
      <c r="E2417" t="s">
        <v>766</v>
      </c>
      <c r="F2417">
        <f>LEN(C2417)-LEN(SUBSTITUTE(C2417,"-",))</f>
        <v>1</v>
      </c>
      <c r="G2417">
        <f t="shared" si="111"/>
        <v>1</v>
      </c>
      <c r="H2417" t="str">
        <f t="shared" si="112"/>
        <v>Umsetzung / Realisierung</v>
      </c>
      <c r="I2417" t="e">
        <f t="shared" si="113"/>
        <v>#VALUE!</v>
      </c>
      <c r="J2417" t="str">
        <f t="shared" si="113"/>
        <v>Umsetzung</v>
      </c>
      <c r="K2417" t="b" cm="1">
        <f t="array" ref="K2417">COUNT(FIND({0,1,2,3,4,5,6,7,8,9},J2417))&gt;0</f>
        <v>0</v>
      </c>
    </row>
    <row r="2418" spans="1:11" x14ac:dyDescent="0.3">
      <c r="A2418" s="1" t="s">
        <v>5017</v>
      </c>
      <c r="B2418" t="s">
        <v>960</v>
      </c>
      <c r="C2418" t="s">
        <v>5018</v>
      </c>
      <c r="D2418">
        <v>1</v>
      </c>
      <c r="E2418" t="s">
        <v>766</v>
      </c>
      <c r="F2418">
        <f>LEN(C2418)-LEN(SUBSTITUTE(C2418,"-",))</f>
        <v>1</v>
      </c>
      <c r="G2418">
        <f t="shared" si="111"/>
        <v>1</v>
      </c>
      <c r="H2418" t="str">
        <f t="shared" si="112"/>
        <v>Projektabschluss</v>
      </c>
      <c r="I2418" t="e">
        <f t="shared" si="113"/>
        <v>#VALUE!</v>
      </c>
      <c r="J2418" t="e">
        <f t="shared" si="113"/>
        <v>#VALUE!</v>
      </c>
      <c r="K2418" t="b" cm="1">
        <f t="array" ref="K2418">COUNT(FIND({0,1,2,3,4,5,6,7,8,9},J2418))&gt;0</f>
        <v>0</v>
      </c>
    </row>
    <row r="2419" spans="1:11" x14ac:dyDescent="0.3">
      <c r="A2419" s="1" t="s">
        <v>5019</v>
      </c>
      <c r="B2419" t="s">
        <v>962</v>
      </c>
      <c r="C2419" t="s">
        <v>5008</v>
      </c>
      <c r="D2419">
        <v>1</v>
      </c>
      <c r="E2419" t="s">
        <v>766</v>
      </c>
      <c r="F2419">
        <f>LEN(C2419)-LEN(SUBSTITUTE(C2419,"-",))</f>
        <v>1</v>
      </c>
      <c r="G2419">
        <f t="shared" si="111"/>
        <v>1</v>
      </c>
      <c r="H2419" t="str">
        <f t="shared" si="112"/>
        <v>Betreuung</v>
      </c>
      <c r="I2419" t="e">
        <f t="shared" si="113"/>
        <v>#VALUE!</v>
      </c>
      <c r="J2419" t="e">
        <f t="shared" si="113"/>
        <v>#VALUE!</v>
      </c>
      <c r="K2419" t="b" cm="1">
        <f t="array" ref="K2419">COUNT(FIND({0,1,2,3,4,5,6,7,8,9},J2419))&gt;0</f>
        <v>0</v>
      </c>
    </row>
    <row r="2420" spans="1:11" x14ac:dyDescent="0.3">
      <c r="A2420" s="1" t="s">
        <v>5020</v>
      </c>
      <c r="B2420" t="s">
        <v>962</v>
      </c>
      <c r="C2420" t="s">
        <v>5010</v>
      </c>
      <c r="D2420">
        <v>1</v>
      </c>
      <c r="E2420" t="s">
        <v>766</v>
      </c>
      <c r="F2420">
        <f>LEN(C2420)-LEN(SUBSTITUTE(C2420,"-",))</f>
        <v>1</v>
      </c>
      <c r="G2420">
        <f t="shared" si="111"/>
        <v>1</v>
      </c>
      <c r="H2420" t="str">
        <f t="shared" si="112"/>
        <v>Projektinitialisierung</v>
      </c>
      <c r="I2420" t="e">
        <f t="shared" si="113"/>
        <v>#VALUE!</v>
      </c>
      <c r="J2420" t="e">
        <f t="shared" si="113"/>
        <v>#VALUE!</v>
      </c>
      <c r="K2420" t="b" cm="1">
        <f t="array" ref="K2420">COUNT(FIND({0,1,2,3,4,5,6,7,8,9},J2420))&gt;0</f>
        <v>0</v>
      </c>
    </row>
    <row r="2421" spans="1:11" x14ac:dyDescent="0.3">
      <c r="A2421" s="1" t="s">
        <v>5021</v>
      </c>
      <c r="B2421" t="s">
        <v>962</v>
      </c>
      <c r="C2421" t="s">
        <v>5012</v>
      </c>
      <c r="D2421">
        <v>1</v>
      </c>
      <c r="E2421" t="s">
        <v>766</v>
      </c>
      <c r="F2421">
        <f>LEN(C2421)-LEN(SUBSTITUTE(C2421,"-",))</f>
        <v>1</v>
      </c>
      <c r="G2421">
        <f t="shared" si="111"/>
        <v>1</v>
      </c>
      <c r="H2421" t="str">
        <f t="shared" si="112"/>
        <v>Analyse / Konzeption</v>
      </c>
      <c r="I2421" t="e">
        <f t="shared" si="113"/>
        <v>#VALUE!</v>
      </c>
      <c r="J2421" t="str">
        <f t="shared" si="113"/>
        <v>Analyse</v>
      </c>
      <c r="K2421" t="b" cm="1">
        <f t="array" ref="K2421">COUNT(FIND({0,1,2,3,4,5,6,7,8,9},J2421))&gt;0</f>
        <v>0</v>
      </c>
    </row>
    <row r="2422" spans="1:11" x14ac:dyDescent="0.3">
      <c r="A2422" s="1" t="s">
        <v>5022</v>
      </c>
      <c r="B2422" t="s">
        <v>962</v>
      </c>
      <c r="C2422" t="s">
        <v>5014</v>
      </c>
      <c r="D2422">
        <v>1</v>
      </c>
      <c r="E2422" t="s">
        <v>766</v>
      </c>
      <c r="F2422">
        <f>LEN(C2422)-LEN(SUBSTITUTE(C2422,"-",))</f>
        <v>1</v>
      </c>
      <c r="G2422">
        <f t="shared" si="111"/>
        <v>1</v>
      </c>
      <c r="H2422" t="str">
        <f t="shared" si="112"/>
        <v>Feinkonzept</v>
      </c>
      <c r="I2422" t="e">
        <f t="shared" si="113"/>
        <v>#VALUE!</v>
      </c>
      <c r="J2422" t="e">
        <f t="shared" si="113"/>
        <v>#VALUE!</v>
      </c>
      <c r="K2422" t="b" cm="1">
        <f t="array" ref="K2422">COUNT(FIND({0,1,2,3,4,5,6,7,8,9},J2422))&gt;0</f>
        <v>0</v>
      </c>
    </row>
    <row r="2423" spans="1:11" x14ac:dyDescent="0.3">
      <c r="A2423" s="1" t="s">
        <v>5023</v>
      </c>
      <c r="B2423" t="s">
        <v>962</v>
      </c>
      <c r="C2423" t="s">
        <v>4854</v>
      </c>
      <c r="D2423">
        <v>1</v>
      </c>
      <c r="E2423" t="s">
        <v>766</v>
      </c>
      <c r="F2423">
        <f>LEN(C2423)-LEN(SUBSTITUTE(C2423,"-",))</f>
        <v>2</v>
      </c>
      <c r="G2423">
        <f t="shared" si="111"/>
        <v>2</v>
      </c>
      <c r="H2423" t="str">
        <f t="shared" si="112"/>
        <v>how Transfer</v>
      </c>
      <c r="I2423" t="e">
        <f t="shared" si="113"/>
        <v>#VALUE!</v>
      </c>
      <c r="J2423" t="str">
        <f t="shared" si="113"/>
        <v>how</v>
      </c>
      <c r="K2423" t="b" cm="1">
        <f t="array" ref="K2423">COUNT(FIND({0,1,2,3,4,5,6,7,8,9},J2423))&gt;0</f>
        <v>0</v>
      </c>
    </row>
    <row r="2424" spans="1:11" x14ac:dyDescent="0.3">
      <c r="A2424" s="1" t="s">
        <v>5024</v>
      </c>
      <c r="B2424" t="s">
        <v>962</v>
      </c>
      <c r="C2424" t="s">
        <v>5016</v>
      </c>
      <c r="D2424">
        <v>1</v>
      </c>
      <c r="E2424" t="s">
        <v>766</v>
      </c>
      <c r="F2424">
        <f>LEN(C2424)-LEN(SUBSTITUTE(C2424,"-",))</f>
        <v>1</v>
      </c>
      <c r="G2424">
        <f t="shared" si="111"/>
        <v>1</v>
      </c>
      <c r="H2424" t="str">
        <f t="shared" si="112"/>
        <v>Umsetzung / Realisierung</v>
      </c>
      <c r="I2424" t="e">
        <f t="shared" si="113"/>
        <v>#VALUE!</v>
      </c>
      <c r="J2424" t="str">
        <f t="shared" si="113"/>
        <v>Umsetzung</v>
      </c>
      <c r="K2424" t="b" cm="1">
        <f t="array" ref="K2424">COUNT(FIND({0,1,2,3,4,5,6,7,8,9},J2424))&gt;0</f>
        <v>0</v>
      </c>
    </row>
    <row r="2425" spans="1:11" x14ac:dyDescent="0.3">
      <c r="A2425" s="1" t="s">
        <v>5025</v>
      </c>
      <c r="B2425" t="s">
        <v>962</v>
      </c>
      <c r="C2425" t="s">
        <v>5018</v>
      </c>
      <c r="D2425">
        <v>1</v>
      </c>
      <c r="E2425" t="s">
        <v>766</v>
      </c>
      <c r="F2425">
        <f>LEN(C2425)-LEN(SUBSTITUTE(C2425,"-",))</f>
        <v>1</v>
      </c>
      <c r="G2425">
        <f t="shared" si="111"/>
        <v>1</v>
      </c>
      <c r="H2425" t="str">
        <f t="shared" si="112"/>
        <v>Projektabschluss</v>
      </c>
      <c r="I2425" t="e">
        <f t="shared" si="113"/>
        <v>#VALUE!</v>
      </c>
      <c r="J2425" t="e">
        <f t="shared" si="113"/>
        <v>#VALUE!</v>
      </c>
      <c r="K2425" t="b" cm="1">
        <f t="array" ref="K2425">COUNT(FIND({0,1,2,3,4,5,6,7,8,9},J2425))&gt;0</f>
        <v>0</v>
      </c>
    </row>
    <row r="2426" spans="1:11" x14ac:dyDescent="0.3">
      <c r="A2426" s="1" t="s">
        <v>5026</v>
      </c>
      <c r="B2426" t="s">
        <v>962</v>
      </c>
      <c r="C2426" t="s">
        <v>726</v>
      </c>
      <c r="D2426">
        <v>1</v>
      </c>
      <c r="E2426" t="s">
        <v>766</v>
      </c>
      <c r="F2426">
        <f>LEN(C2426)-LEN(SUBSTITUTE(C2426,"-",))</f>
        <v>1</v>
      </c>
      <c r="G2426">
        <f t="shared" si="111"/>
        <v>1</v>
      </c>
      <c r="H2426" t="str">
        <f t="shared" si="112"/>
        <v>Interne Aufschreibung</v>
      </c>
      <c r="I2426" t="e">
        <f t="shared" si="113"/>
        <v>#VALUE!</v>
      </c>
      <c r="J2426" t="str">
        <f t="shared" si="113"/>
        <v>Interne</v>
      </c>
      <c r="K2426" t="b" cm="1">
        <f t="array" ref="K2426">COUNT(FIND({0,1,2,3,4,5,6,7,8,9},J2426))&gt;0</f>
        <v>0</v>
      </c>
    </row>
    <row r="2427" spans="1:11" x14ac:dyDescent="0.3">
      <c r="A2427" s="1" t="s">
        <v>5027</v>
      </c>
      <c r="B2427" t="s">
        <v>964</v>
      </c>
      <c r="C2427" t="s">
        <v>5028</v>
      </c>
      <c r="D2427">
        <v>1</v>
      </c>
      <c r="E2427" t="s">
        <v>766</v>
      </c>
      <c r="F2427">
        <f>LEN(C2427)-LEN(SUBSTITUTE(C2427,"-",))</f>
        <v>1</v>
      </c>
      <c r="G2427">
        <f t="shared" si="111"/>
        <v>1</v>
      </c>
      <c r="H2427" t="str">
        <f t="shared" si="112"/>
        <v>Projektorganisation und Administratives</v>
      </c>
      <c r="I2427" t="e">
        <f t="shared" si="113"/>
        <v>#VALUE!</v>
      </c>
      <c r="J2427" t="str">
        <f t="shared" si="113"/>
        <v>Projektorganisation</v>
      </c>
      <c r="K2427" t="b" cm="1">
        <f t="array" ref="K2427">COUNT(FIND({0,1,2,3,4,5,6,7,8,9},J2427))&gt;0</f>
        <v>0</v>
      </c>
    </row>
    <row r="2428" spans="1:11" x14ac:dyDescent="0.3">
      <c r="A2428" s="1" t="s">
        <v>5029</v>
      </c>
      <c r="B2428" t="s">
        <v>964</v>
      </c>
      <c r="C2428" t="s">
        <v>5030</v>
      </c>
      <c r="D2428">
        <v>1</v>
      </c>
      <c r="E2428" t="s">
        <v>766</v>
      </c>
      <c r="F2428">
        <f>LEN(C2428)-LEN(SUBSTITUTE(C2428,"-",))</f>
        <v>1</v>
      </c>
      <c r="G2428">
        <f t="shared" si="111"/>
        <v>1</v>
      </c>
      <c r="H2428" t="str">
        <f t="shared" si="112"/>
        <v xml:space="preserve">	Fiori Infrastrukturanalyse</v>
      </c>
      <c r="I2428" t="e">
        <f t="shared" si="113"/>
        <v>#VALUE!</v>
      </c>
      <c r="J2428" t="str">
        <f t="shared" si="113"/>
        <v xml:space="preserve">	Fiori</v>
      </c>
      <c r="K2428" t="b" cm="1">
        <f t="array" ref="K2428">COUNT(FIND({0,1,2,3,4,5,6,7,8,9},J2428))&gt;0</f>
        <v>0</v>
      </c>
    </row>
    <row r="2429" spans="1:11" x14ac:dyDescent="0.3">
      <c r="A2429" s="1" t="s">
        <v>5031</v>
      </c>
      <c r="B2429" t="s">
        <v>964</v>
      </c>
      <c r="C2429" t="s">
        <v>5032</v>
      </c>
      <c r="D2429">
        <v>1</v>
      </c>
      <c r="E2429" t="s">
        <v>766</v>
      </c>
      <c r="F2429">
        <f>LEN(C2429)-LEN(SUBSTITUTE(C2429,"-",))</f>
        <v>1</v>
      </c>
      <c r="G2429">
        <f t="shared" si="111"/>
        <v>1</v>
      </c>
      <c r="H2429" t="str">
        <f t="shared" si="112"/>
        <v>Erstellung Strategischer Leitfaden</v>
      </c>
      <c r="I2429" t="e">
        <f t="shared" si="113"/>
        <v>#VALUE!</v>
      </c>
      <c r="J2429" t="str">
        <f t="shared" si="113"/>
        <v>Erstellung</v>
      </c>
      <c r="K2429" t="b" cm="1">
        <f t="array" ref="K2429">COUNT(FIND({0,1,2,3,4,5,6,7,8,9},J2429))&gt;0</f>
        <v>0</v>
      </c>
    </row>
    <row r="2430" spans="1:11" x14ac:dyDescent="0.3">
      <c r="A2430" s="1" t="s">
        <v>5033</v>
      </c>
      <c r="B2430" t="s">
        <v>964</v>
      </c>
      <c r="C2430" t="s">
        <v>5034</v>
      </c>
      <c r="D2430">
        <v>1</v>
      </c>
      <c r="E2430" t="s">
        <v>766</v>
      </c>
      <c r="F2430">
        <f>LEN(C2430)-LEN(SUBSTITUTE(C2430,"-",))</f>
        <v>2</v>
      </c>
      <c r="G2430">
        <f t="shared" si="111"/>
        <v>2</v>
      </c>
      <c r="H2430" t="str">
        <f t="shared" si="112"/>
        <v>How Transfer</v>
      </c>
      <c r="I2430" t="e">
        <f t="shared" si="113"/>
        <v>#VALUE!</v>
      </c>
      <c r="J2430" t="str">
        <f t="shared" si="113"/>
        <v>How</v>
      </c>
      <c r="K2430" t="b" cm="1">
        <f t="array" ref="K2430">COUNT(FIND({0,1,2,3,4,5,6,7,8,9},J2430))&gt;0</f>
        <v>0</v>
      </c>
    </row>
    <row r="2431" spans="1:11" x14ac:dyDescent="0.3">
      <c r="A2431" s="1" t="s">
        <v>5035</v>
      </c>
      <c r="B2431" t="s">
        <v>966</v>
      </c>
      <c r="C2431" t="s">
        <v>4775</v>
      </c>
      <c r="D2431">
        <v>1</v>
      </c>
      <c r="E2431" t="s">
        <v>766</v>
      </c>
      <c r="F2431">
        <f>LEN(C2431)-LEN(SUBSTITUTE(C2431,"-",))</f>
        <v>1</v>
      </c>
      <c r="G2431">
        <f t="shared" si="111"/>
        <v>1</v>
      </c>
      <c r="H2431" t="str">
        <f t="shared" si="112"/>
        <v>Anforderungsanalyse</v>
      </c>
      <c r="I2431" t="e">
        <f t="shared" si="113"/>
        <v>#VALUE!</v>
      </c>
      <c r="J2431" t="e">
        <f t="shared" si="113"/>
        <v>#VALUE!</v>
      </c>
      <c r="K2431" t="b" cm="1">
        <f t="array" ref="K2431">COUNT(FIND({0,1,2,3,4,5,6,7,8,9},J2431))&gt;0</f>
        <v>0</v>
      </c>
    </row>
    <row r="2432" spans="1:11" x14ac:dyDescent="0.3">
      <c r="A2432" s="1" t="s">
        <v>5036</v>
      </c>
      <c r="B2432" t="s">
        <v>966</v>
      </c>
      <c r="C2432" t="s">
        <v>2338</v>
      </c>
      <c r="D2432">
        <v>1</v>
      </c>
      <c r="E2432" t="s">
        <v>766</v>
      </c>
      <c r="F2432">
        <f>LEN(C2432)-LEN(SUBSTITUTE(C2432,"-",))</f>
        <v>1</v>
      </c>
      <c r="G2432">
        <f t="shared" si="111"/>
        <v>1</v>
      </c>
      <c r="H2432" t="str">
        <f t="shared" si="112"/>
        <v>Konzeption</v>
      </c>
      <c r="I2432" t="e">
        <f t="shared" si="113"/>
        <v>#VALUE!</v>
      </c>
      <c r="J2432" t="e">
        <f t="shared" si="113"/>
        <v>#VALUE!</v>
      </c>
      <c r="K2432" t="b" cm="1">
        <f t="array" ref="K2432">COUNT(FIND({0,1,2,3,4,5,6,7,8,9},J2432))&gt;0</f>
        <v>0</v>
      </c>
    </row>
    <row r="2433" spans="1:11" x14ac:dyDescent="0.3">
      <c r="A2433" s="1" t="s">
        <v>5037</v>
      </c>
      <c r="B2433" t="s">
        <v>966</v>
      </c>
      <c r="C2433" t="s">
        <v>632</v>
      </c>
      <c r="D2433">
        <v>1</v>
      </c>
      <c r="E2433" t="s">
        <v>766</v>
      </c>
      <c r="F2433">
        <f>LEN(C2433)-LEN(SUBSTITUTE(C2433,"-",))</f>
        <v>1</v>
      </c>
      <c r="G2433">
        <f t="shared" si="111"/>
        <v>1</v>
      </c>
      <c r="H2433" t="str">
        <f t="shared" si="112"/>
        <v>Entwicklung</v>
      </c>
      <c r="I2433" t="e">
        <f t="shared" si="113"/>
        <v>#VALUE!</v>
      </c>
      <c r="J2433" t="e">
        <f t="shared" si="113"/>
        <v>#VALUE!</v>
      </c>
      <c r="K2433" t="b" cm="1">
        <f t="array" ref="K2433">COUNT(FIND({0,1,2,3,4,5,6,7,8,9},J2433))&gt;0</f>
        <v>0</v>
      </c>
    </row>
    <row r="2434" spans="1:11" x14ac:dyDescent="0.3">
      <c r="A2434" s="1" t="s">
        <v>5038</v>
      </c>
      <c r="B2434" t="s">
        <v>966</v>
      </c>
      <c r="C2434" t="s">
        <v>633</v>
      </c>
      <c r="D2434">
        <v>1</v>
      </c>
      <c r="E2434" t="s">
        <v>766</v>
      </c>
      <c r="F2434">
        <f>LEN(C2434)-LEN(SUBSTITUTE(C2434,"-",))</f>
        <v>1</v>
      </c>
      <c r="G2434">
        <f t="shared" si="111"/>
        <v>1</v>
      </c>
      <c r="H2434" t="str">
        <f t="shared" si="112"/>
        <v>Schulung</v>
      </c>
      <c r="I2434" t="e">
        <f t="shared" si="113"/>
        <v>#VALUE!</v>
      </c>
      <c r="J2434" t="e">
        <f t="shared" si="113"/>
        <v>#VALUE!</v>
      </c>
      <c r="K2434" t="b" cm="1">
        <f t="array" ref="K2434">COUNT(FIND({0,1,2,3,4,5,6,7,8,9},J2434))&gt;0</f>
        <v>0</v>
      </c>
    </row>
    <row r="2435" spans="1:11" x14ac:dyDescent="0.3">
      <c r="A2435" s="1" t="s">
        <v>5039</v>
      </c>
      <c r="B2435" t="s">
        <v>966</v>
      </c>
      <c r="C2435" t="s">
        <v>634</v>
      </c>
      <c r="D2435">
        <v>1</v>
      </c>
      <c r="E2435" t="s">
        <v>766</v>
      </c>
      <c r="F2435">
        <f>LEN(C2435)-LEN(SUBSTITUTE(C2435,"-",))</f>
        <v>1</v>
      </c>
      <c r="G2435">
        <f t="shared" ref="G2435:G2498" si="114">IF(F2435&gt;1,2,F2435)</f>
        <v>1</v>
      </c>
      <c r="H2435" t="str">
        <f t="shared" ref="H2435:H2498" si="115">RIGHT($C2435,LEN($C2435)-SEARCH("#",SUBSTITUTE($C2435,"-","#",G2435)))</f>
        <v>Administration</v>
      </c>
      <c r="I2435" t="e">
        <f t="shared" ref="I2435:J2498" si="116">LEFT(G2435,SEARCH(" ",G2435,1)-1)</f>
        <v>#VALUE!</v>
      </c>
      <c r="J2435" t="e">
        <f t="shared" si="116"/>
        <v>#VALUE!</v>
      </c>
      <c r="K2435" t="b" cm="1">
        <f t="array" ref="K2435">COUNT(FIND({0,1,2,3,4,5,6,7,8,9},J2435))&gt;0</f>
        <v>0</v>
      </c>
    </row>
    <row r="2436" spans="1:11" x14ac:dyDescent="0.3">
      <c r="A2436" s="1" t="s">
        <v>5040</v>
      </c>
      <c r="B2436" t="s">
        <v>966</v>
      </c>
      <c r="C2436" t="s">
        <v>5041</v>
      </c>
      <c r="D2436">
        <v>1</v>
      </c>
      <c r="E2436" t="s">
        <v>766</v>
      </c>
      <c r="F2436">
        <f>LEN(C2436)-LEN(SUBSTITUTE(C2436,"-",))</f>
        <v>1</v>
      </c>
      <c r="G2436">
        <f t="shared" si="114"/>
        <v>1</v>
      </c>
      <c r="H2436" t="str">
        <f t="shared" si="115"/>
        <v>Test und Produktivnahme</v>
      </c>
      <c r="I2436" t="e">
        <f t="shared" si="116"/>
        <v>#VALUE!</v>
      </c>
      <c r="J2436" t="str">
        <f t="shared" si="116"/>
        <v>Test</v>
      </c>
      <c r="K2436" t="b" cm="1">
        <f t="array" ref="K2436">COUNT(FIND({0,1,2,3,4,5,6,7,8,9},J2436))&gt;0</f>
        <v>0</v>
      </c>
    </row>
    <row r="2437" spans="1:11" x14ac:dyDescent="0.3">
      <c r="A2437" s="1" t="s">
        <v>5042</v>
      </c>
      <c r="B2437" t="s">
        <v>966</v>
      </c>
      <c r="C2437" t="s">
        <v>5043</v>
      </c>
      <c r="D2437">
        <v>1</v>
      </c>
      <c r="E2437" t="s">
        <v>766</v>
      </c>
      <c r="F2437">
        <f>LEN(C2437)-LEN(SUBSTITUTE(C2437,"-",))</f>
        <v>1</v>
      </c>
      <c r="G2437">
        <f t="shared" si="114"/>
        <v>1</v>
      </c>
      <c r="H2437" t="str">
        <f t="shared" si="115"/>
        <v>Support</v>
      </c>
      <c r="I2437" t="e">
        <f t="shared" si="116"/>
        <v>#VALUE!</v>
      </c>
      <c r="J2437" t="e">
        <f t="shared" si="116"/>
        <v>#VALUE!</v>
      </c>
      <c r="K2437" t="b" cm="1">
        <f t="array" ref="K2437">COUNT(FIND({0,1,2,3,4,5,6,7,8,9},J2437))&gt;0</f>
        <v>0</v>
      </c>
    </row>
    <row r="2438" spans="1:11" x14ac:dyDescent="0.3">
      <c r="A2438" s="1" t="s">
        <v>5044</v>
      </c>
      <c r="B2438" t="s">
        <v>967</v>
      </c>
      <c r="C2438" t="s">
        <v>5045</v>
      </c>
      <c r="D2438">
        <v>1</v>
      </c>
      <c r="E2438" t="s">
        <v>766</v>
      </c>
      <c r="F2438">
        <f>LEN(C2438)-LEN(SUBSTITUTE(C2438,"-",))</f>
        <v>3</v>
      </c>
      <c r="G2438">
        <f t="shared" si="114"/>
        <v>2</v>
      </c>
      <c r="H2438" t="str">
        <f t="shared" si="115"/>
        <v>konzeption und -konfiguration</v>
      </c>
      <c r="I2438" t="e">
        <f t="shared" si="116"/>
        <v>#VALUE!</v>
      </c>
      <c r="J2438" t="str">
        <f t="shared" si="116"/>
        <v>konzeption</v>
      </c>
      <c r="K2438" t="b" cm="1">
        <f t="array" ref="K2438">COUNT(FIND({0,1,2,3,4,5,6,7,8,9},J2438))&gt;0</f>
        <v>0</v>
      </c>
    </row>
    <row r="2439" spans="1:11" x14ac:dyDescent="0.3">
      <c r="A2439" s="1" t="s">
        <v>5046</v>
      </c>
      <c r="B2439" t="s">
        <v>967</v>
      </c>
      <c r="C2439" t="s">
        <v>5047</v>
      </c>
      <c r="D2439">
        <v>1</v>
      </c>
      <c r="E2439" t="s">
        <v>766</v>
      </c>
      <c r="F2439">
        <f>LEN(C2439)-LEN(SUBSTITUTE(C2439,"-",))</f>
        <v>1</v>
      </c>
      <c r="G2439">
        <f t="shared" si="114"/>
        <v>1</v>
      </c>
      <c r="H2439" t="str">
        <f t="shared" si="115"/>
        <v>Anforderungsanalyse</v>
      </c>
      <c r="I2439" t="e">
        <f t="shared" si="116"/>
        <v>#VALUE!</v>
      </c>
      <c r="J2439" t="e">
        <f t="shared" si="116"/>
        <v>#VALUE!</v>
      </c>
      <c r="K2439" t="b" cm="1">
        <f t="array" ref="K2439">COUNT(FIND({0,1,2,3,4,5,6,7,8,9},J2439))&gt;0</f>
        <v>0</v>
      </c>
    </row>
    <row r="2440" spans="1:11" x14ac:dyDescent="0.3">
      <c r="A2440" s="1" t="s">
        <v>5048</v>
      </c>
      <c r="B2440" t="s">
        <v>967</v>
      </c>
      <c r="C2440" t="s">
        <v>689</v>
      </c>
      <c r="D2440">
        <v>1</v>
      </c>
      <c r="E2440" t="s">
        <v>766</v>
      </c>
      <c r="F2440">
        <f>LEN(C2440)-LEN(SUBSTITUTE(C2440,"-",))</f>
        <v>1</v>
      </c>
      <c r="G2440">
        <f t="shared" si="114"/>
        <v>1</v>
      </c>
      <c r="H2440" t="str">
        <f t="shared" si="115"/>
        <v xml:space="preserve">	Fiori Workshop / Schulung</v>
      </c>
      <c r="I2440" t="e">
        <f t="shared" si="116"/>
        <v>#VALUE!</v>
      </c>
      <c r="J2440" t="str">
        <f t="shared" si="116"/>
        <v xml:space="preserve">	Fiori</v>
      </c>
      <c r="K2440" t="b" cm="1">
        <f t="array" ref="K2440">COUNT(FIND({0,1,2,3,4,5,6,7,8,9},J2440))&gt;0</f>
        <v>0</v>
      </c>
    </row>
    <row r="2441" spans="1:11" x14ac:dyDescent="0.3">
      <c r="A2441" s="1" t="s">
        <v>5049</v>
      </c>
      <c r="B2441" t="s">
        <v>967</v>
      </c>
      <c r="C2441" t="s">
        <v>5050</v>
      </c>
      <c r="D2441">
        <v>1</v>
      </c>
      <c r="E2441" t="s">
        <v>766</v>
      </c>
      <c r="F2441">
        <f>LEN(C2441)-LEN(SUBSTITUTE(C2441,"-",))</f>
        <v>1</v>
      </c>
      <c r="G2441">
        <f t="shared" si="114"/>
        <v>1</v>
      </c>
      <c r="H2441" t="str">
        <f t="shared" si="115"/>
        <v xml:space="preserve">	Fiori Design</v>
      </c>
      <c r="I2441" t="e">
        <f t="shared" si="116"/>
        <v>#VALUE!</v>
      </c>
      <c r="J2441" t="str">
        <f t="shared" si="116"/>
        <v xml:space="preserve">	Fiori</v>
      </c>
      <c r="K2441" t="b" cm="1">
        <f t="array" ref="K2441">COUNT(FIND({0,1,2,3,4,5,6,7,8,9},J2441))&gt;0</f>
        <v>0</v>
      </c>
    </row>
    <row r="2442" spans="1:11" x14ac:dyDescent="0.3">
      <c r="A2442" s="1" t="s">
        <v>5051</v>
      </c>
      <c r="B2442" t="s">
        <v>967</v>
      </c>
      <c r="C2442" t="s">
        <v>636</v>
      </c>
      <c r="D2442">
        <v>1</v>
      </c>
      <c r="E2442" t="s">
        <v>766</v>
      </c>
      <c r="F2442">
        <f>LEN(C2442)-LEN(SUBSTITUTE(C2442,"-",))</f>
        <v>1</v>
      </c>
      <c r="G2442">
        <f t="shared" si="114"/>
        <v>1</v>
      </c>
      <c r="H2442" t="str">
        <f t="shared" si="115"/>
        <v>Fiori Develop</v>
      </c>
      <c r="I2442" t="e">
        <f t="shared" si="116"/>
        <v>#VALUE!</v>
      </c>
      <c r="J2442" t="str">
        <f t="shared" si="116"/>
        <v>Fiori</v>
      </c>
      <c r="K2442" t="b" cm="1">
        <f t="array" ref="K2442">COUNT(FIND({0,1,2,3,4,5,6,7,8,9},J2442))&gt;0</f>
        <v>0</v>
      </c>
    </row>
    <row r="2443" spans="1:11" x14ac:dyDescent="0.3">
      <c r="A2443" s="1" t="s">
        <v>5052</v>
      </c>
      <c r="B2443" t="s">
        <v>967</v>
      </c>
      <c r="C2443" t="s">
        <v>5053</v>
      </c>
      <c r="D2443">
        <v>1</v>
      </c>
      <c r="E2443" t="s">
        <v>766</v>
      </c>
      <c r="F2443">
        <f>LEN(C2443)-LEN(SUBSTITUTE(C2443,"-",))</f>
        <v>1</v>
      </c>
      <c r="G2443">
        <f t="shared" si="114"/>
        <v>1</v>
      </c>
      <c r="H2443" t="str">
        <f t="shared" si="115"/>
        <v>Administration</v>
      </c>
      <c r="I2443" t="e">
        <f t="shared" si="116"/>
        <v>#VALUE!</v>
      </c>
      <c r="J2443" t="e">
        <f t="shared" si="116"/>
        <v>#VALUE!</v>
      </c>
      <c r="K2443" t="b" cm="1">
        <f t="array" ref="K2443">COUNT(FIND({0,1,2,3,4,5,6,7,8,9},J2443))&gt;0</f>
        <v>0</v>
      </c>
    </row>
    <row r="2444" spans="1:11" x14ac:dyDescent="0.3">
      <c r="A2444" s="1" t="s">
        <v>5054</v>
      </c>
      <c r="B2444" t="s">
        <v>968</v>
      </c>
      <c r="C2444" t="s">
        <v>4797</v>
      </c>
      <c r="D2444">
        <v>1</v>
      </c>
      <c r="E2444" t="s">
        <v>766</v>
      </c>
      <c r="F2444">
        <f>LEN(C2444)-LEN(SUBSTITUTE(C2444,"-",))</f>
        <v>0</v>
      </c>
      <c r="G2444">
        <f t="shared" si="114"/>
        <v>0</v>
      </c>
      <c r="H2444" t="e">
        <f t="shared" si="115"/>
        <v>#VALUE!</v>
      </c>
      <c r="I2444" t="e">
        <f t="shared" si="116"/>
        <v>#VALUE!</v>
      </c>
      <c r="J2444" t="e">
        <f t="shared" si="116"/>
        <v>#VALUE!</v>
      </c>
      <c r="K2444" t="b" cm="1">
        <f t="array" ref="K2444">COUNT(FIND({0,1,2,3,4,5,6,7,8,9},J2444))&gt;0</f>
        <v>0</v>
      </c>
    </row>
    <row r="2445" spans="1:11" x14ac:dyDescent="0.3">
      <c r="A2445" s="1" t="s">
        <v>5055</v>
      </c>
      <c r="B2445" t="s">
        <v>968</v>
      </c>
      <c r="C2445" t="s">
        <v>5056</v>
      </c>
      <c r="D2445">
        <v>1</v>
      </c>
      <c r="E2445" t="s">
        <v>766</v>
      </c>
      <c r="F2445">
        <f>LEN(C2445)-LEN(SUBSTITUTE(C2445,"-",))</f>
        <v>0</v>
      </c>
      <c r="G2445">
        <f t="shared" si="114"/>
        <v>0</v>
      </c>
      <c r="H2445" t="e">
        <f t="shared" si="115"/>
        <v>#VALUE!</v>
      </c>
      <c r="I2445" t="e">
        <f t="shared" si="116"/>
        <v>#VALUE!</v>
      </c>
      <c r="J2445" t="e">
        <f t="shared" si="116"/>
        <v>#VALUE!</v>
      </c>
      <c r="K2445" t="b" cm="1">
        <f t="array" ref="K2445">COUNT(FIND({0,1,2,3,4,5,6,7,8,9},J2445))&gt;0</f>
        <v>0</v>
      </c>
    </row>
    <row r="2446" spans="1:11" x14ac:dyDescent="0.3">
      <c r="A2446" s="1" t="s">
        <v>5057</v>
      </c>
      <c r="B2446" t="s">
        <v>968</v>
      </c>
      <c r="C2446" t="s">
        <v>5058</v>
      </c>
      <c r="D2446">
        <v>1</v>
      </c>
      <c r="E2446" t="s">
        <v>766</v>
      </c>
      <c r="F2446">
        <f>LEN(C2446)-LEN(SUBSTITUTE(C2446,"-",))</f>
        <v>0</v>
      </c>
      <c r="G2446">
        <f t="shared" si="114"/>
        <v>0</v>
      </c>
      <c r="H2446" t="e">
        <f t="shared" si="115"/>
        <v>#VALUE!</v>
      </c>
      <c r="I2446" t="e">
        <f t="shared" si="116"/>
        <v>#VALUE!</v>
      </c>
      <c r="J2446" t="e">
        <f t="shared" si="116"/>
        <v>#VALUE!</v>
      </c>
      <c r="K2446" t="b" cm="1">
        <f t="array" ref="K2446">COUNT(FIND({0,1,2,3,4,5,6,7,8,9},J2446))&gt;0</f>
        <v>0</v>
      </c>
    </row>
    <row r="2447" spans="1:11" x14ac:dyDescent="0.3">
      <c r="A2447" s="1" t="s">
        <v>5059</v>
      </c>
      <c r="B2447" t="s">
        <v>968</v>
      </c>
      <c r="C2447" t="s">
        <v>638</v>
      </c>
      <c r="D2447">
        <v>1</v>
      </c>
      <c r="E2447" t="s">
        <v>766</v>
      </c>
      <c r="F2447">
        <f>LEN(C2447)-LEN(SUBSTITUTE(C2447,"-",))</f>
        <v>0</v>
      </c>
      <c r="G2447">
        <f t="shared" si="114"/>
        <v>0</v>
      </c>
      <c r="H2447" t="e">
        <f t="shared" si="115"/>
        <v>#VALUE!</v>
      </c>
      <c r="I2447" t="e">
        <f t="shared" si="116"/>
        <v>#VALUE!</v>
      </c>
      <c r="J2447" t="e">
        <f t="shared" si="116"/>
        <v>#VALUE!</v>
      </c>
      <c r="K2447" t="b" cm="1">
        <f t="array" ref="K2447">COUNT(FIND({0,1,2,3,4,5,6,7,8,9},J2447))&gt;0</f>
        <v>0</v>
      </c>
    </row>
    <row r="2448" spans="1:11" x14ac:dyDescent="0.3">
      <c r="A2448" s="1" t="s">
        <v>5060</v>
      </c>
      <c r="B2448" t="s">
        <v>968</v>
      </c>
      <c r="C2448" t="s">
        <v>5061</v>
      </c>
      <c r="D2448">
        <v>1</v>
      </c>
      <c r="E2448" t="s">
        <v>766</v>
      </c>
      <c r="F2448">
        <f>LEN(C2448)-LEN(SUBSTITUTE(C2448,"-",))</f>
        <v>0</v>
      </c>
      <c r="G2448">
        <f t="shared" si="114"/>
        <v>0</v>
      </c>
      <c r="H2448" t="e">
        <f t="shared" si="115"/>
        <v>#VALUE!</v>
      </c>
      <c r="I2448" t="e">
        <f t="shared" si="116"/>
        <v>#VALUE!</v>
      </c>
      <c r="J2448" t="e">
        <f t="shared" si="116"/>
        <v>#VALUE!</v>
      </c>
      <c r="K2448" t="b" cm="1">
        <f t="array" ref="K2448">COUNT(FIND({0,1,2,3,4,5,6,7,8,9},J2448))&gt;0</f>
        <v>0</v>
      </c>
    </row>
    <row r="2449" spans="1:11" x14ac:dyDescent="0.3">
      <c r="A2449" s="1" t="s">
        <v>5062</v>
      </c>
      <c r="B2449" t="s">
        <v>969</v>
      </c>
      <c r="C2449" t="s">
        <v>5063</v>
      </c>
      <c r="D2449">
        <v>1</v>
      </c>
      <c r="E2449" t="s">
        <v>766</v>
      </c>
      <c r="F2449">
        <f>LEN(C2449)-LEN(SUBSTITUTE(C2449,"-",))</f>
        <v>1</v>
      </c>
      <c r="G2449">
        <f t="shared" si="114"/>
        <v>1</v>
      </c>
      <c r="H2449" t="str">
        <f t="shared" si="115"/>
        <v>Dropshipping</v>
      </c>
      <c r="I2449" t="e">
        <f t="shared" si="116"/>
        <v>#VALUE!</v>
      </c>
      <c r="J2449" t="e">
        <f t="shared" si="116"/>
        <v>#VALUE!</v>
      </c>
      <c r="K2449" t="b" cm="1">
        <f t="array" ref="K2449">COUNT(FIND({0,1,2,3,4,5,6,7,8,9},J2449))&gt;0</f>
        <v>0</v>
      </c>
    </row>
    <row r="2450" spans="1:11" x14ac:dyDescent="0.3">
      <c r="A2450" s="1" t="s">
        <v>5064</v>
      </c>
      <c r="B2450" t="s">
        <v>973</v>
      </c>
      <c r="C2450" t="s">
        <v>640</v>
      </c>
      <c r="D2450">
        <v>1</v>
      </c>
      <c r="E2450" t="s">
        <v>766</v>
      </c>
      <c r="F2450">
        <f>LEN(C2450)-LEN(SUBSTITUTE(C2450,"-",))</f>
        <v>1</v>
      </c>
      <c r="G2450">
        <f t="shared" si="114"/>
        <v>1</v>
      </c>
      <c r="H2450" t="str">
        <f t="shared" si="115"/>
        <v>PM</v>
      </c>
      <c r="I2450" t="e">
        <f t="shared" si="116"/>
        <v>#VALUE!</v>
      </c>
      <c r="J2450" t="e">
        <f t="shared" si="116"/>
        <v>#VALUE!</v>
      </c>
      <c r="K2450" t="b" cm="1">
        <f t="array" ref="K2450">COUNT(FIND({0,1,2,3,4,5,6,7,8,9},J2450))&gt;0</f>
        <v>0</v>
      </c>
    </row>
    <row r="2451" spans="1:11" x14ac:dyDescent="0.3">
      <c r="A2451" s="1" t="s">
        <v>5065</v>
      </c>
      <c r="B2451" t="s">
        <v>973</v>
      </c>
      <c r="C2451" t="s">
        <v>556</v>
      </c>
      <c r="D2451">
        <v>1</v>
      </c>
      <c r="E2451" t="s">
        <v>766</v>
      </c>
      <c r="F2451">
        <f>LEN(C2451)-LEN(SUBSTITUTE(C2451,"-",))</f>
        <v>1</v>
      </c>
      <c r="G2451">
        <f t="shared" si="114"/>
        <v>1</v>
      </c>
      <c r="H2451" t="str">
        <f t="shared" si="115"/>
        <v>Konzeption</v>
      </c>
      <c r="I2451" t="e">
        <f t="shared" si="116"/>
        <v>#VALUE!</v>
      </c>
      <c r="J2451" t="e">
        <f t="shared" si="116"/>
        <v>#VALUE!</v>
      </c>
      <c r="K2451" t="b" cm="1">
        <f t="array" ref="K2451">COUNT(FIND({0,1,2,3,4,5,6,7,8,9},J2451))&gt;0</f>
        <v>0</v>
      </c>
    </row>
    <row r="2452" spans="1:11" x14ac:dyDescent="0.3">
      <c r="A2452" s="1" t="s">
        <v>5066</v>
      </c>
      <c r="B2452" t="s">
        <v>973</v>
      </c>
      <c r="C2452" t="s">
        <v>647</v>
      </c>
      <c r="D2452">
        <v>1</v>
      </c>
      <c r="E2452" t="s">
        <v>766</v>
      </c>
      <c r="F2452">
        <f>LEN(C2452)-LEN(SUBSTITUTE(C2452,"-",))</f>
        <v>2</v>
      </c>
      <c r="G2452">
        <f t="shared" si="114"/>
        <v>2</v>
      </c>
      <c r="H2452" t="str">
        <f t="shared" si="115"/>
        <v>Integration</v>
      </c>
      <c r="I2452" t="e">
        <f t="shared" si="116"/>
        <v>#VALUE!</v>
      </c>
      <c r="J2452" t="e">
        <f t="shared" si="116"/>
        <v>#VALUE!</v>
      </c>
      <c r="K2452" t="b" cm="1">
        <f t="array" ref="K2452">COUNT(FIND({0,1,2,3,4,5,6,7,8,9},J2452))&gt;0</f>
        <v>0</v>
      </c>
    </row>
    <row r="2453" spans="1:11" x14ac:dyDescent="0.3">
      <c r="A2453" s="1" t="s">
        <v>5067</v>
      </c>
      <c r="B2453" t="s">
        <v>973</v>
      </c>
      <c r="C2453" t="s">
        <v>652</v>
      </c>
      <c r="D2453">
        <v>1</v>
      </c>
      <c r="E2453" t="s">
        <v>766</v>
      </c>
      <c r="F2453">
        <f>LEN(C2453)-LEN(SUBSTITUTE(C2453,"-",))</f>
        <v>1</v>
      </c>
      <c r="G2453">
        <f t="shared" si="114"/>
        <v>1</v>
      </c>
      <c r="H2453" t="str">
        <f t="shared" si="115"/>
        <v>SD/MM Erweiterungen</v>
      </c>
      <c r="I2453" t="e">
        <f t="shared" si="116"/>
        <v>#VALUE!</v>
      </c>
      <c r="J2453" t="str">
        <f t="shared" si="116"/>
        <v>SD/MM</v>
      </c>
      <c r="K2453" t="b" cm="1">
        <f t="array" ref="K2453">COUNT(FIND({0,1,2,3,4,5,6,7,8,9},J2453))&gt;0</f>
        <v>0</v>
      </c>
    </row>
    <row r="2454" spans="1:11" x14ac:dyDescent="0.3">
      <c r="A2454" s="1" t="s">
        <v>5068</v>
      </c>
      <c r="B2454" t="s">
        <v>973</v>
      </c>
      <c r="C2454" t="s">
        <v>653</v>
      </c>
      <c r="D2454">
        <v>1</v>
      </c>
      <c r="E2454" t="s">
        <v>766</v>
      </c>
      <c r="F2454">
        <f>LEN(C2454)-LEN(SUBSTITUTE(C2454,"-",))</f>
        <v>2</v>
      </c>
      <c r="G2454">
        <f t="shared" si="114"/>
        <v>2</v>
      </c>
      <c r="H2454" t="str">
        <f t="shared" si="115"/>
        <v>Integration</v>
      </c>
      <c r="I2454" t="e">
        <f t="shared" si="116"/>
        <v>#VALUE!</v>
      </c>
      <c r="J2454" t="e">
        <f t="shared" si="116"/>
        <v>#VALUE!</v>
      </c>
      <c r="K2454" t="b" cm="1">
        <f t="array" ref="K2454">COUNT(FIND({0,1,2,3,4,5,6,7,8,9},J2454))&gt;0</f>
        <v>0</v>
      </c>
    </row>
    <row r="2455" spans="1:11" x14ac:dyDescent="0.3">
      <c r="A2455" s="1" t="s">
        <v>5069</v>
      </c>
      <c r="B2455" t="s">
        <v>973</v>
      </c>
      <c r="C2455" t="s">
        <v>655</v>
      </c>
      <c r="D2455">
        <v>1</v>
      </c>
      <c r="E2455" t="s">
        <v>766</v>
      </c>
      <c r="F2455">
        <f>LEN(C2455)-LEN(SUBSTITUTE(C2455,"-",))</f>
        <v>1</v>
      </c>
      <c r="G2455">
        <f t="shared" si="114"/>
        <v>1</v>
      </c>
      <c r="H2455" t="str">
        <f t="shared" si="115"/>
        <v>Logistikprozesse</v>
      </c>
      <c r="I2455" t="e">
        <f t="shared" si="116"/>
        <v>#VALUE!</v>
      </c>
      <c r="J2455" t="e">
        <f t="shared" si="116"/>
        <v>#VALUE!</v>
      </c>
      <c r="K2455" t="b" cm="1">
        <f t="array" ref="K2455">COUNT(FIND({0,1,2,3,4,5,6,7,8,9},J2455))&gt;0</f>
        <v>0</v>
      </c>
    </row>
    <row r="2456" spans="1:11" x14ac:dyDescent="0.3">
      <c r="A2456" s="1" t="s">
        <v>5070</v>
      </c>
      <c r="B2456" t="s">
        <v>973</v>
      </c>
      <c r="C2456" t="s">
        <v>658</v>
      </c>
      <c r="D2456">
        <v>1</v>
      </c>
      <c r="E2456" t="s">
        <v>766</v>
      </c>
      <c r="F2456">
        <f>LEN(C2456)-LEN(SUBSTITUTE(C2456,"-",))</f>
        <v>1</v>
      </c>
      <c r="G2456">
        <f t="shared" si="114"/>
        <v>1</v>
      </c>
      <c r="H2456" t="str">
        <f t="shared" si="115"/>
        <v>Entwicklertest</v>
      </c>
      <c r="I2456" t="e">
        <f t="shared" si="116"/>
        <v>#VALUE!</v>
      </c>
      <c r="J2456" t="e">
        <f t="shared" si="116"/>
        <v>#VALUE!</v>
      </c>
      <c r="K2456" t="b" cm="1">
        <f t="array" ref="K2456">COUNT(FIND({0,1,2,3,4,5,6,7,8,9},J2456))&gt;0</f>
        <v>0</v>
      </c>
    </row>
    <row r="2457" spans="1:11" x14ac:dyDescent="0.3">
      <c r="A2457" s="1" t="s">
        <v>5071</v>
      </c>
      <c r="B2457" t="s">
        <v>973</v>
      </c>
      <c r="C2457" t="s">
        <v>661</v>
      </c>
      <c r="D2457">
        <v>1</v>
      </c>
      <c r="E2457" t="s">
        <v>766</v>
      </c>
      <c r="F2457">
        <f>LEN(C2457)-LEN(SUBSTITUTE(C2457,"-",))</f>
        <v>2</v>
      </c>
      <c r="G2457">
        <f t="shared" si="114"/>
        <v>2</v>
      </c>
      <c r="H2457" t="str">
        <f t="shared" si="115"/>
        <v>UI</v>
      </c>
      <c r="I2457" t="e">
        <f t="shared" si="116"/>
        <v>#VALUE!</v>
      </c>
      <c r="J2457" t="e">
        <f t="shared" si="116"/>
        <v>#VALUE!</v>
      </c>
      <c r="K2457" t="b" cm="1">
        <f t="array" ref="K2457">COUNT(FIND({0,1,2,3,4,5,6,7,8,9},J2457))&gt;0</f>
        <v>0</v>
      </c>
    </row>
    <row r="2458" spans="1:11" x14ac:dyDescent="0.3">
      <c r="A2458" s="1" t="s">
        <v>5072</v>
      </c>
      <c r="B2458" t="s">
        <v>973</v>
      </c>
      <c r="C2458" t="s">
        <v>669</v>
      </c>
      <c r="D2458">
        <v>1</v>
      </c>
      <c r="E2458" t="s">
        <v>766</v>
      </c>
      <c r="F2458">
        <f>LEN(C2458)-LEN(SUBSTITUTE(C2458,"-",))</f>
        <v>2</v>
      </c>
      <c r="G2458">
        <f t="shared" si="114"/>
        <v>2</v>
      </c>
      <c r="H2458" t="str">
        <f t="shared" si="115"/>
        <v>Schnittstelle</v>
      </c>
      <c r="I2458" t="e">
        <f t="shared" si="116"/>
        <v>#VALUE!</v>
      </c>
      <c r="J2458" t="e">
        <f t="shared" si="116"/>
        <v>#VALUE!</v>
      </c>
      <c r="K2458" t="b" cm="1">
        <f t="array" ref="K2458">COUNT(FIND({0,1,2,3,4,5,6,7,8,9},J2458))&gt;0</f>
        <v>0</v>
      </c>
    </row>
    <row r="2459" spans="1:11" x14ac:dyDescent="0.3">
      <c r="A2459" s="1" t="s">
        <v>5073</v>
      </c>
      <c r="B2459" t="s">
        <v>973</v>
      </c>
      <c r="C2459" t="s">
        <v>672</v>
      </c>
      <c r="D2459">
        <v>1</v>
      </c>
      <c r="E2459" t="s">
        <v>766</v>
      </c>
      <c r="F2459">
        <f>LEN(C2459)-LEN(SUBSTITUTE(C2459,"-",))</f>
        <v>2</v>
      </c>
      <c r="G2459">
        <f t="shared" si="114"/>
        <v>2</v>
      </c>
      <c r="H2459" t="str">
        <f t="shared" si="115"/>
        <v>Validierung</v>
      </c>
      <c r="I2459" t="e">
        <f t="shared" si="116"/>
        <v>#VALUE!</v>
      </c>
      <c r="J2459" t="e">
        <f t="shared" si="116"/>
        <v>#VALUE!</v>
      </c>
      <c r="K2459" t="b" cm="1">
        <f t="array" ref="K2459">COUNT(FIND({0,1,2,3,4,5,6,7,8,9},J2459))&gt;0</f>
        <v>0</v>
      </c>
    </row>
    <row r="2460" spans="1:11" x14ac:dyDescent="0.3">
      <c r="A2460" s="1" t="s">
        <v>5074</v>
      </c>
      <c r="B2460" t="s">
        <v>973</v>
      </c>
      <c r="C2460" t="s">
        <v>675</v>
      </c>
      <c r="D2460">
        <v>1</v>
      </c>
      <c r="E2460" t="s">
        <v>766</v>
      </c>
      <c r="F2460">
        <f>LEN(C2460)-LEN(SUBSTITUTE(C2460,"-",))</f>
        <v>1</v>
      </c>
      <c r="G2460">
        <f t="shared" si="114"/>
        <v>1</v>
      </c>
      <c r="H2460" t="str">
        <f t="shared" si="115"/>
        <v>IOT</v>
      </c>
      <c r="I2460" t="e">
        <f t="shared" si="116"/>
        <v>#VALUE!</v>
      </c>
      <c r="J2460" t="e">
        <f t="shared" si="116"/>
        <v>#VALUE!</v>
      </c>
      <c r="K2460" t="b" cm="1">
        <f t="array" ref="K2460">COUNT(FIND({0,1,2,3,4,5,6,7,8,9},J2460))&gt;0</f>
        <v>0</v>
      </c>
    </row>
    <row r="2461" spans="1:11" x14ac:dyDescent="0.3">
      <c r="A2461" s="1" t="s">
        <v>5075</v>
      </c>
      <c r="B2461" t="s">
        <v>976</v>
      </c>
      <c r="C2461" t="s">
        <v>677</v>
      </c>
      <c r="D2461">
        <v>1</v>
      </c>
      <c r="E2461" t="s">
        <v>766</v>
      </c>
      <c r="F2461">
        <f>LEN(C2461)-LEN(SUBSTITUTE(C2461,"-",))</f>
        <v>4</v>
      </c>
      <c r="G2461">
        <f t="shared" si="114"/>
        <v>2</v>
      </c>
      <c r="H2461" t="str">
        <f t="shared" si="115"/>
        <v>EWM-S4-Migration</v>
      </c>
      <c r="I2461" t="e">
        <f t="shared" si="116"/>
        <v>#VALUE!</v>
      </c>
      <c r="J2461" t="e">
        <f t="shared" si="116"/>
        <v>#VALUE!</v>
      </c>
      <c r="K2461" t="b" cm="1">
        <f t="array" ref="K2461">COUNT(FIND({0,1,2,3,4,5,6,7,8,9},J2461))&gt;0</f>
        <v>0</v>
      </c>
    </row>
    <row r="2462" spans="1:11" x14ac:dyDescent="0.3">
      <c r="A2462" s="1" t="s">
        <v>5076</v>
      </c>
      <c r="B2462" t="s">
        <v>976</v>
      </c>
      <c r="C2462" t="s">
        <v>5077</v>
      </c>
      <c r="D2462">
        <v>1</v>
      </c>
      <c r="E2462" t="s">
        <v>766</v>
      </c>
      <c r="F2462">
        <f>LEN(C2462)-LEN(SUBSTITUTE(C2462,"-",))</f>
        <v>3</v>
      </c>
      <c r="G2462">
        <f t="shared" si="114"/>
        <v>2</v>
      </c>
      <c r="H2462" t="str">
        <f t="shared" si="115"/>
        <v>Tickets&amp;Ad-Hoc Business Support</v>
      </c>
      <c r="I2462" t="e">
        <f t="shared" si="116"/>
        <v>#VALUE!</v>
      </c>
      <c r="J2462" t="str">
        <f t="shared" si="116"/>
        <v>Tickets&amp;Ad-Hoc</v>
      </c>
      <c r="K2462" t="b" cm="1">
        <f t="array" ref="K2462">COUNT(FIND({0,1,2,3,4,5,6,7,8,9},J2462))&gt;0</f>
        <v>0</v>
      </c>
    </row>
    <row r="2463" spans="1:11" x14ac:dyDescent="0.3">
      <c r="A2463" s="1" t="s">
        <v>5078</v>
      </c>
      <c r="B2463" t="s">
        <v>976</v>
      </c>
      <c r="C2463" t="s">
        <v>5079</v>
      </c>
      <c r="D2463">
        <v>1</v>
      </c>
      <c r="E2463" t="s">
        <v>766</v>
      </c>
      <c r="F2463">
        <f>LEN(C2463)-LEN(SUBSTITUTE(C2463,"-",))</f>
        <v>2</v>
      </c>
      <c r="G2463">
        <f t="shared" si="114"/>
        <v>2</v>
      </c>
      <c r="H2463" t="str">
        <f t="shared" si="115"/>
        <v>Internes KnowHow Transfer</v>
      </c>
      <c r="I2463" t="e">
        <f t="shared" si="116"/>
        <v>#VALUE!</v>
      </c>
      <c r="J2463" t="str">
        <f t="shared" si="116"/>
        <v>Internes</v>
      </c>
      <c r="K2463" t="b" cm="1">
        <f t="array" ref="K2463">COUNT(FIND({0,1,2,3,4,5,6,7,8,9},J2463))&gt;0</f>
        <v>0</v>
      </c>
    </row>
    <row r="2464" spans="1:11" x14ac:dyDescent="0.3">
      <c r="A2464" s="1" t="s">
        <v>5080</v>
      </c>
      <c r="B2464" t="s">
        <v>976</v>
      </c>
      <c r="C2464" t="s">
        <v>5081</v>
      </c>
      <c r="D2464">
        <v>1</v>
      </c>
      <c r="E2464" t="s">
        <v>766</v>
      </c>
      <c r="F2464">
        <f>LEN(C2464)-LEN(SUBSTITUTE(C2464,"-",))</f>
        <v>2</v>
      </c>
      <c r="G2464">
        <f t="shared" si="114"/>
        <v>2</v>
      </c>
      <c r="H2464" t="str">
        <f t="shared" si="115"/>
        <v>Service Transfer June</v>
      </c>
      <c r="I2464" t="e">
        <f t="shared" si="116"/>
        <v>#VALUE!</v>
      </c>
      <c r="J2464" t="str">
        <f t="shared" si="116"/>
        <v>Service</v>
      </c>
      <c r="K2464" t="b" cm="1">
        <f t="array" ref="K2464">COUNT(FIND({0,1,2,3,4,5,6,7,8,9},J2464))&gt;0</f>
        <v>0</v>
      </c>
    </row>
    <row r="2465" spans="1:11" x14ac:dyDescent="0.3">
      <c r="A2465" s="1" t="s">
        <v>5082</v>
      </c>
      <c r="B2465" t="s">
        <v>979</v>
      </c>
      <c r="C2465" t="s">
        <v>681</v>
      </c>
      <c r="D2465">
        <v>1</v>
      </c>
      <c r="E2465" t="s">
        <v>766</v>
      </c>
      <c r="F2465">
        <f>LEN(C2465)-LEN(SUBSTITUTE(C2465,"-",))</f>
        <v>2</v>
      </c>
      <c r="G2465">
        <f t="shared" si="114"/>
        <v>2</v>
      </c>
      <c r="H2465" t="str">
        <f t="shared" si="115"/>
        <v>Deckungnahme Schiffe &amp; Immobilien</v>
      </c>
      <c r="I2465" t="e">
        <f t="shared" si="116"/>
        <v>#VALUE!</v>
      </c>
      <c r="J2465" t="str">
        <f t="shared" si="116"/>
        <v>Deckungnahme</v>
      </c>
      <c r="K2465" t="b" cm="1">
        <f t="array" ref="K2465">COUNT(FIND({0,1,2,3,4,5,6,7,8,9},J2465))&gt;0</f>
        <v>0</v>
      </c>
    </row>
    <row r="2466" spans="1:11" x14ac:dyDescent="0.3">
      <c r="A2466" s="1" t="s">
        <v>5083</v>
      </c>
      <c r="B2466" t="s">
        <v>979</v>
      </c>
      <c r="C2466" t="s">
        <v>682</v>
      </c>
      <c r="D2466">
        <v>1</v>
      </c>
      <c r="E2466" t="s">
        <v>766</v>
      </c>
      <c r="F2466">
        <f>LEN(C2466)-LEN(SUBSTITUTE(C2466,"-",))</f>
        <v>1</v>
      </c>
      <c r="G2466">
        <f t="shared" si="114"/>
        <v>1</v>
      </c>
      <c r="H2466" t="str">
        <f t="shared" si="115"/>
        <v xml:space="preserve"> Complex Loans</v>
      </c>
      <c r="I2466" t="e">
        <f t="shared" si="116"/>
        <v>#VALUE!</v>
      </c>
      <c r="J2466" t="str">
        <f t="shared" si="116"/>
        <v/>
      </c>
      <c r="K2466" t="b" cm="1">
        <f t="array" ref="K2466">COUNT(FIND({0,1,2,3,4,5,6,7,8,9},J2466))&gt;0</f>
        <v>0</v>
      </c>
    </row>
    <row r="2467" spans="1:11" x14ac:dyDescent="0.3">
      <c r="A2467" s="1" t="s">
        <v>5084</v>
      </c>
      <c r="B2467" t="s">
        <v>979</v>
      </c>
      <c r="C2467" t="s">
        <v>683</v>
      </c>
      <c r="D2467">
        <v>1</v>
      </c>
      <c r="E2467" t="s">
        <v>766</v>
      </c>
      <c r="F2467">
        <f>LEN(C2467)-LEN(SUBSTITUTE(C2467,"-",))</f>
        <v>2</v>
      </c>
      <c r="G2467">
        <f t="shared" si="114"/>
        <v>2</v>
      </c>
      <c r="H2467" t="str">
        <f t="shared" si="115"/>
        <v>Abrechnung</v>
      </c>
      <c r="I2467" t="e">
        <f t="shared" si="116"/>
        <v>#VALUE!</v>
      </c>
      <c r="J2467" t="e">
        <f t="shared" si="116"/>
        <v>#VALUE!</v>
      </c>
      <c r="K2467" t="b" cm="1">
        <f t="array" ref="K2467">COUNT(FIND({0,1,2,3,4,5,6,7,8,9},J2467))&gt;0</f>
        <v>0</v>
      </c>
    </row>
    <row r="2468" spans="1:11" x14ac:dyDescent="0.3">
      <c r="A2468" s="1" t="s">
        <v>5085</v>
      </c>
      <c r="B2468" t="s">
        <v>979</v>
      </c>
      <c r="C2468" t="s">
        <v>538</v>
      </c>
      <c r="D2468">
        <v>1</v>
      </c>
      <c r="E2468" t="s">
        <v>766</v>
      </c>
      <c r="F2468">
        <f>LEN(C2468)-LEN(SUBSTITUTE(C2468,"-",))</f>
        <v>1</v>
      </c>
      <c r="G2468">
        <f t="shared" si="114"/>
        <v>1</v>
      </c>
      <c r="H2468" t="str">
        <f t="shared" si="115"/>
        <v>Vorbereitung ohne Lead</v>
      </c>
      <c r="I2468" t="e">
        <f t="shared" si="116"/>
        <v>#VALUE!</v>
      </c>
      <c r="J2468" t="str">
        <f t="shared" si="116"/>
        <v>Vorbereitung</v>
      </c>
      <c r="K2468" t="b" cm="1">
        <f t="array" ref="K2468">COUNT(FIND({0,1,2,3,4,5,6,7,8,9},J2468))&gt;0</f>
        <v>0</v>
      </c>
    </row>
    <row r="2469" spans="1:11" x14ac:dyDescent="0.3">
      <c r="A2469" s="1" t="s">
        <v>5086</v>
      </c>
      <c r="B2469" t="s">
        <v>979</v>
      </c>
      <c r="C2469" t="s">
        <v>684</v>
      </c>
      <c r="D2469">
        <v>1</v>
      </c>
      <c r="E2469" t="s">
        <v>766</v>
      </c>
      <c r="F2469">
        <f>LEN(C2469)-LEN(SUBSTITUTE(C2469,"-",))</f>
        <v>2</v>
      </c>
      <c r="G2469">
        <f t="shared" si="114"/>
        <v>2</v>
      </c>
      <c r="H2469" t="str">
        <f t="shared" si="115"/>
        <v>Glossar</v>
      </c>
      <c r="I2469" t="e">
        <f t="shared" si="116"/>
        <v>#VALUE!</v>
      </c>
      <c r="J2469" t="e">
        <f t="shared" si="116"/>
        <v>#VALUE!</v>
      </c>
      <c r="K2469" t="b" cm="1">
        <f t="array" ref="K2469">COUNT(FIND({0,1,2,3,4,5,6,7,8,9},J2469))&gt;0</f>
        <v>0</v>
      </c>
    </row>
    <row r="2470" spans="1:11" x14ac:dyDescent="0.3">
      <c r="A2470" s="1" t="s">
        <v>5087</v>
      </c>
      <c r="B2470" t="s">
        <v>986</v>
      </c>
      <c r="C2470" t="s">
        <v>5045</v>
      </c>
      <c r="D2470">
        <v>1</v>
      </c>
      <c r="E2470" t="s">
        <v>766</v>
      </c>
      <c r="F2470">
        <f>LEN(C2470)-LEN(SUBSTITUTE(C2470,"-",))</f>
        <v>3</v>
      </c>
      <c r="G2470">
        <f t="shared" si="114"/>
        <v>2</v>
      </c>
      <c r="H2470" t="str">
        <f t="shared" si="115"/>
        <v>konzeption und -konfiguration</v>
      </c>
      <c r="I2470" t="e">
        <f t="shared" si="116"/>
        <v>#VALUE!</v>
      </c>
      <c r="J2470" t="str">
        <f t="shared" si="116"/>
        <v>konzeption</v>
      </c>
      <c r="K2470" t="b" cm="1">
        <f t="array" ref="K2470">COUNT(FIND({0,1,2,3,4,5,6,7,8,9},J2470))&gt;0</f>
        <v>0</v>
      </c>
    </row>
    <row r="2471" spans="1:11" x14ac:dyDescent="0.3">
      <c r="A2471" s="1" t="s">
        <v>5088</v>
      </c>
      <c r="B2471" t="s">
        <v>986</v>
      </c>
      <c r="C2471" t="s">
        <v>5047</v>
      </c>
      <c r="D2471">
        <v>1</v>
      </c>
      <c r="E2471" t="s">
        <v>766</v>
      </c>
      <c r="F2471">
        <f>LEN(C2471)-LEN(SUBSTITUTE(C2471,"-",))</f>
        <v>1</v>
      </c>
      <c r="G2471">
        <f t="shared" si="114"/>
        <v>1</v>
      </c>
      <c r="H2471" t="str">
        <f t="shared" si="115"/>
        <v>Anforderungsanalyse</v>
      </c>
      <c r="I2471" t="e">
        <f t="shared" si="116"/>
        <v>#VALUE!</v>
      </c>
      <c r="J2471" t="e">
        <f t="shared" si="116"/>
        <v>#VALUE!</v>
      </c>
      <c r="K2471" t="b" cm="1">
        <f t="array" ref="K2471">COUNT(FIND({0,1,2,3,4,5,6,7,8,9},J2471))&gt;0</f>
        <v>0</v>
      </c>
    </row>
    <row r="2472" spans="1:11" x14ac:dyDescent="0.3">
      <c r="A2472" s="1" t="s">
        <v>5089</v>
      </c>
      <c r="B2472" t="s">
        <v>986</v>
      </c>
      <c r="C2472" t="s">
        <v>689</v>
      </c>
      <c r="D2472">
        <v>1</v>
      </c>
      <c r="E2472" t="s">
        <v>766</v>
      </c>
      <c r="F2472">
        <f>LEN(C2472)-LEN(SUBSTITUTE(C2472,"-",))</f>
        <v>1</v>
      </c>
      <c r="G2472">
        <f t="shared" si="114"/>
        <v>1</v>
      </c>
      <c r="H2472" t="str">
        <f t="shared" si="115"/>
        <v xml:space="preserve">	Fiori Workshop / Schulung</v>
      </c>
      <c r="I2472" t="e">
        <f t="shared" si="116"/>
        <v>#VALUE!</v>
      </c>
      <c r="J2472" t="str">
        <f t="shared" si="116"/>
        <v xml:space="preserve">	Fiori</v>
      </c>
      <c r="K2472" t="b" cm="1">
        <f t="array" ref="K2472">COUNT(FIND({0,1,2,3,4,5,6,7,8,9},J2472))&gt;0</f>
        <v>0</v>
      </c>
    </row>
    <row r="2473" spans="1:11" x14ac:dyDescent="0.3">
      <c r="A2473" s="1" t="s">
        <v>5090</v>
      </c>
      <c r="B2473" t="s">
        <v>986</v>
      </c>
      <c r="C2473" t="s">
        <v>5050</v>
      </c>
      <c r="D2473">
        <v>1</v>
      </c>
      <c r="E2473" t="s">
        <v>766</v>
      </c>
      <c r="F2473">
        <f>LEN(C2473)-LEN(SUBSTITUTE(C2473,"-",))</f>
        <v>1</v>
      </c>
      <c r="G2473">
        <f t="shared" si="114"/>
        <v>1</v>
      </c>
      <c r="H2473" t="str">
        <f t="shared" si="115"/>
        <v xml:space="preserve">	Fiori Design</v>
      </c>
      <c r="I2473" t="e">
        <f t="shared" si="116"/>
        <v>#VALUE!</v>
      </c>
      <c r="J2473" t="str">
        <f t="shared" si="116"/>
        <v xml:space="preserve">	Fiori</v>
      </c>
      <c r="K2473" t="b" cm="1">
        <f t="array" ref="K2473">COUNT(FIND({0,1,2,3,4,5,6,7,8,9},J2473))&gt;0</f>
        <v>0</v>
      </c>
    </row>
    <row r="2474" spans="1:11" x14ac:dyDescent="0.3">
      <c r="A2474" s="1" t="s">
        <v>5091</v>
      </c>
      <c r="B2474" t="s">
        <v>986</v>
      </c>
      <c r="C2474" t="s">
        <v>636</v>
      </c>
      <c r="D2474">
        <v>1</v>
      </c>
      <c r="E2474" t="s">
        <v>766</v>
      </c>
      <c r="F2474">
        <f>LEN(C2474)-LEN(SUBSTITUTE(C2474,"-",))</f>
        <v>1</v>
      </c>
      <c r="G2474">
        <f t="shared" si="114"/>
        <v>1</v>
      </c>
      <c r="H2474" t="str">
        <f t="shared" si="115"/>
        <v>Fiori Develop</v>
      </c>
      <c r="I2474" t="e">
        <f t="shared" si="116"/>
        <v>#VALUE!</v>
      </c>
      <c r="J2474" t="str">
        <f t="shared" si="116"/>
        <v>Fiori</v>
      </c>
      <c r="K2474" t="b" cm="1">
        <f t="array" ref="K2474">COUNT(FIND({0,1,2,3,4,5,6,7,8,9},J2474))&gt;0</f>
        <v>0</v>
      </c>
    </row>
    <row r="2475" spans="1:11" x14ac:dyDescent="0.3">
      <c r="A2475" s="1" t="s">
        <v>5092</v>
      </c>
      <c r="B2475" t="s">
        <v>986</v>
      </c>
      <c r="C2475" t="s">
        <v>5093</v>
      </c>
      <c r="D2475">
        <v>1</v>
      </c>
      <c r="E2475" t="s">
        <v>766</v>
      </c>
      <c r="F2475">
        <f>LEN(C2475)-LEN(SUBSTITUTE(C2475,"-",))</f>
        <v>1</v>
      </c>
      <c r="G2475">
        <f t="shared" si="114"/>
        <v>1</v>
      </c>
      <c r="H2475" t="str">
        <f t="shared" si="115"/>
        <v xml:space="preserve">	Fiori Deliver / Auslieferung und Test</v>
      </c>
      <c r="I2475" t="e">
        <f t="shared" si="116"/>
        <v>#VALUE!</v>
      </c>
      <c r="J2475" t="str">
        <f t="shared" si="116"/>
        <v xml:space="preserve">	Fiori</v>
      </c>
      <c r="K2475" t="b" cm="1">
        <f t="array" ref="K2475">COUNT(FIND({0,1,2,3,4,5,6,7,8,9},J2475))&gt;0</f>
        <v>0</v>
      </c>
    </row>
    <row r="2476" spans="1:11" x14ac:dyDescent="0.3">
      <c r="A2476" s="1" t="s">
        <v>5094</v>
      </c>
      <c r="B2476" t="s">
        <v>986</v>
      </c>
      <c r="C2476" t="s">
        <v>5053</v>
      </c>
      <c r="D2476">
        <v>1</v>
      </c>
      <c r="E2476" t="s">
        <v>766</v>
      </c>
      <c r="F2476">
        <f>LEN(C2476)-LEN(SUBSTITUTE(C2476,"-",))</f>
        <v>1</v>
      </c>
      <c r="G2476">
        <f t="shared" si="114"/>
        <v>1</v>
      </c>
      <c r="H2476" t="str">
        <f t="shared" si="115"/>
        <v>Administration</v>
      </c>
      <c r="I2476" t="e">
        <f t="shared" si="116"/>
        <v>#VALUE!</v>
      </c>
      <c r="J2476" t="e">
        <f t="shared" si="116"/>
        <v>#VALUE!</v>
      </c>
      <c r="K2476" t="b" cm="1">
        <f t="array" ref="K2476">COUNT(FIND({0,1,2,3,4,5,6,7,8,9},J2476))&gt;0</f>
        <v>0</v>
      </c>
    </row>
    <row r="2477" spans="1:11" x14ac:dyDescent="0.3">
      <c r="A2477" s="1" t="s">
        <v>5095</v>
      </c>
      <c r="B2477" t="s">
        <v>987</v>
      </c>
      <c r="C2477" t="s">
        <v>691</v>
      </c>
      <c r="D2477">
        <v>1</v>
      </c>
      <c r="E2477" t="s">
        <v>766</v>
      </c>
      <c r="F2477">
        <f>LEN(C2477)-LEN(SUBSTITUTE(C2477,"-",))</f>
        <v>2</v>
      </c>
      <c r="G2477">
        <f t="shared" si="114"/>
        <v>2</v>
      </c>
      <c r="H2477" t="str">
        <f t="shared" si="115"/>
        <v>Vorbereitung</v>
      </c>
      <c r="I2477" t="e">
        <f t="shared" si="116"/>
        <v>#VALUE!</v>
      </c>
      <c r="J2477" t="e">
        <f t="shared" si="116"/>
        <v>#VALUE!</v>
      </c>
      <c r="K2477" t="b" cm="1">
        <f t="array" ref="K2477">COUNT(FIND({0,1,2,3,4,5,6,7,8,9},J2477))&gt;0</f>
        <v>0</v>
      </c>
    </row>
    <row r="2478" spans="1:11" x14ac:dyDescent="0.3">
      <c r="A2478" s="1" t="s">
        <v>5096</v>
      </c>
      <c r="B2478" t="s">
        <v>987</v>
      </c>
      <c r="C2478" t="s">
        <v>692</v>
      </c>
      <c r="D2478">
        <v>1</v>
      </c>
      <c r="E2478" t="s">
        <v>766</v>
      </c>
      <c r="F2478">
        <f>LEN(C2478)-LEN(SUBSTITUTE(C2478,"-",))</f>
        <v>1</v>
      </c>
      <c r="G2478">
        <f t="shared" si="114"/>
        <v>1</v>
      </c>
      <c r="H2478" t="str">
        <f t="shared" si="115"/>
        <v>Worksshop</v>
      </c>
      <c r="I2478" t="e">
        <f t="shared" si="116"/>
        <v>#VALUE!</v>
      </c>
      <c r="J2478" t="e">
        <f t="shared" si="116"/>
        <v>#VALUE!</v>
      </c>
      <c r="K2478" t="b" cm="1">
        <f t="array" ref="K2478">COUNT(FIND({0,1,2,3,4,5,6,7,8,9},J2478))&gt;0</f>
        <v>0</v>
      </c>
    </row>
    <row r="2479" spans="1:11" x14ac:dyDescent="0.3">
      <c r="A2479" s="1" t="s">
        <v>5097</v>
      </c>
      <c r="B2479" t="s">
        <v>988</v>
      </c>
      <c r="C2479" t="s">
        <v>694</v>
      </c>
      <c r="D2479">
        <v>1</v>
      </c>
      <c r="E2479" t="s">
        <v>766</v>
      </c>
      <c r="F2479">
        <f>LEN(C2479)-LEN(SUBSTITUTE(C2479,"-",))</f>
        <v>2</v>
      </c>
      <c r="G2479">
        <f t="shared" si="114"/>
        <v>2</v>
      </c>
      <c r="H2479" t="str">
        <f t="shared" si="115"/>
        <v>Optimierung und Qualitätssicherung</v>
      </c>
      <c r="I2479" t="e">
        <f t="shared" si="116"/>
        <v>#VALUE!</v>
      </c>
      <c r="J2479" t="str">
        <f t="shared" si="116"/>
        <v>Optimierung</v>
      </c>
      <c r="K2479" t="b" cm="1">
        <f t="array" ref="K2479">COUNT(FIND({0,1,2,3,4,5,6,7,8,9},J2479))&gt;0</f>
        <v>0</v>
      </c>
    </row>
    <row r="2480" spans="1:11" x14ac:dyDescent="0.3">
      <c r="A2480" s="1" t="s">
        <v>5098</v>
      </c>
      <c r="B2480" t="s">
        <v>988</v>
      </c>
      <c r="C2480" t="s">
        <v>695</v>
      </c>
      <c r="D2480">
        <v>1</v>
      </c>
      <c r="E2480" t="s">
        <v>766</v>
      </c>
      <c r="F2480">
        <f>LEN(C2480)-LEN(SUBSTITUTE(C2480,"-",))</f>
        <v>1</v>
      </c>
      <c r="G2480">
        <f t="shared" si="114"/>
        <v>1</v>
      </c>
      <c r="H2480" t="str">
        <f t="shared" si="115"/>
        <v>4501338011 EWM KVG Erfurt Implementierung</v>
      </c>
      <c r="I2480" t="e">
        <f t="shared" si="116"/>
        <v>#VALUE!</v>
      </c>
      <c r="J2480" t="str">
        <f t="shared" si="116"/>
        <v>4501338011</v>
      </c>
      <c r="K2480" t="b" cm="1">
        <f t="array" ref="K2480">COUNT(FIND({0,1,2,3,4,5,6,7,8,9},J2480))&gt;0</f>
        <v>1</v>
      </c>
    </row>
    <row r="2481" spans="1:11" x14ac:dyDescent="0.3">
      <c r="A2481" s="1" t="s">
        <v>5099</v>
      </c>
      <c r="B2481" t="s">
        <v>988</v>
      </c>
      <c r="C2481" t="s">
        <v>696</v>
      </c>
      <c r="D2481">
        <v>1</v>
      </c>
      <c r="E2481" t="s">
        <v>766</v>
      </c>
      <c r="F2481">
        <f>LEN(C2481)-LEN(SUBSTITUTE(C2481,"-",))</f>
        <v>2</v>
      </c>
      <c r="G2481">
        <f t="shared" si="114"/>
        <v>2</v>
      </c>
      <c r="H2481" t="str">
        <f t="shared" si="115"/>
        <v>Training und Support</v>
      </c>
      <c r="I2481" t="e">
        <f t="shared" si="116"/>
        <v>#VALUE!</v>
      </c>
      <c r="J2481" t="str">
        <f t="shared" si="116"/>
        <v>Training</v>
      </c>
      <c r="K2481" t="b" cm="1">
        <f t="array" ref="K2481">COUNT(FIND({0,1,2,3,4,5,6,7,8,9},J2481))&gt;0</f>
        <v>0</v>
      </c>
    </row>
    <row r="2482" spans="1:11" x14ac:dyDescent="0.3">
      <c r="A2482" s="1" t="s">
        <v>5100</v>
      </c>
      <c r="B2482" t="s">
        <v>988</v>
      </c>
      <c r="C2482" t="s">
        <v>697</v>
      </c>
      <c r="D2482">
        <v>1</v>
      </c>
      <c r="E2482" t="s">
        <v>766</v>
      </c>
      <c r="F2482">
        <f>LEN(C2482)-LEN(SUBSTITUTE(C2482,"-",))</f>
        <v>1</v>
      </c>
      <c r="G2482">
        <f t="shared" si="114"/>
        <v>1</v>
      </c>
      <c r="H2482" t="str">
        <f t="shared" si="115"/>
        <v>4200072501 Projektsupport</v>
      </c>
      <c r="I2482" t="e">
        <f t="shared" si="116"/>
        <v>#VALUE!</v>
      </c>
      <c r="J2482" t="str">
        <f t="shared" si="116"/>
        <v>4200072501</v>
      </c>
      <c r="K2482" t="b" cm="1">
        <f t="array" ref="K2482">COUNT(FIND({0,1,2,3,4,5,6,7,8,9},J2482))&gt;0</f>
        <v>1</v>
      </c>
    </row>
    <row r="2483" spans="1:11" x14ac:dyDescent="0.3">
      <c r="A2483" s="1" t="s">
        <v>5101</v>
      </c>
      <c r="B2483" t="s">
        <v>988</v>
      </c>
      <c r="C2483" t="s">
        <v>698</v>
      </c>
      <c r="D2483">
        <v>1</v>
      </c>
      <c r="E2483" t="s">
        <v>766</v>
      </c>
      <c r="F2483">
        <f>LEN(C2483)-LEN(SUBSTITUTE(C2483,"-",))</f>
        <v>4</v>
      </c>
      <c r="G2483">
        <f t="shared" si="114"/>
        <v>2</v>
      </c>
      <c r="H2483" t="str">
        <f t="shared" si="115"/>
        <v>Hoc-Support-Service</v>
      </c>
      <c r="I2483" t="e">
        <f t="shared" si="116"/>
        <v>#VALUE!</v>
      </c>
      <c r="J2483" t="e">
        <f t="shared" si="116"/>
        <v>#VALUE!</v>
      </c>
      <c r="K2483" t="b" cm="1">
        <f t="array" ref="K2483">COUNT(FIND({0,1,2,3,4,5,6,7,8,9},J2483))&gt;0</f>
        <v>0</v>
      </c>
    </row>
    <row r="2484" spans="1:11" x14ac:dyDescent="0.3">
      <c r="A2484" s="1" t="s">
        <v>5102</v>
      </c>
      <c r="B2484" t="s">
        <v>988</v>
      </c>
      <c r="C2484" t="s">
        <v>699</v>
      </c>
      <c r="D2484">
        <v>1</v>
      </c>
      <c r="E2484" t="s">
        <v>766</v>
      </c>
      <c r="F2484">
        <f>LEN(C2484)-LEN(SUBSTITUTE(C2484,"-",))</f>
        <v>4</v>
      </c>
      <c r="G2484">
        <f t="shared" si="114"/>
        <v>2</v>
      </c>
      <c r="H2484" t="str">
        <f t="shared" si="115"/>
        <v>Hoc-Support-Service</v>
      </c>
      <c r="I2484" t="e">
        <f t="shared" si="116"/>
        <v>#VALUE!</v>
      </c>
      <c r="J2484" t="e">
        <f t="shared" si="116"/>
        <v>#VALUE!</v>
      </c>
      <c r="K2484" t="b" cm="1">
        <f t="array" ref="K2484">COUNT(FIND({0,1,2,3,4,5,6,7,8,9},J2484))&gt;0</f>
        <v>0</v>
      </c>
    </row>
    <row r="2485" spans="1:11" x14ac:dyDescent="0.3">
      <c r="A2485" s="1" t="s">
        <v>5103</v>
      </c>
      <c r="B2485" t="s">
        <v>989</v>
      </c>
      <c r="C2485" t="s">
        <v>702</v>
      </c>
      <c r="D2485">
        <v>1</v>
      </c>
      <c r="E2485" t="s">
        <v>766</v>
      </c>
      <c r="F2485">
        <f>LEN(C2485)-LEN(SUBSTITUTE(C2485,"-",))</f>
        <v>1</v>
      </c>
      <c r="G2485">
        <f t="shared" si="114"/>
        <v>1</v>
      </c>
      <c r="H2485" t="str">
        <f t="shared" si="115"/>
        <v>Bürotätigkeiten</v>
      </c>
      <c r="I2485" t="e">
        <f t="shared" si="116"/>
        <v>#VALUE!</v>
      </c>
      <c r="J2485" t="e">
        <f t="shared" si="116"/>
        <v>#VALUE!</v>
      </c>
      <c r="K2485" t="b" cm="1">
        <f t="array" ref="K2485">COUNT(FIND({0,1,2,3,4,5,6,7,8,9},J2485))&gt;0</f>
        <v>0</v>
      </c>
    </row>
    <row r="2486" spans="1:11" x14ac:dyDescent="0.3">
      <c r="A2486" s="1" t="s">
        <v>5104</v>
      </c>
      <c r="B2486" t="s">
        <v>989</v>
      </c>
      <c r="C2486" t="s">
        <v>706</v>
      </c>
      <c r="D2486">
        <v>1</v>
      </c>
      <c r="E2486" t="s">
        <v>766</v>
      </c>
      <c r="F2486">
        <f>LEN(C2486)-LEN(SUBSTITUTE(C2486,"-",))</f>
        <v>1</v>
      </c>
      <c r="G2486">
        <f t="shared" si="114"/>
        <v>1</v>
      </c>
      <c r="H2486" t="str">
        <f t="shared" si="115"/>
        <v>Krankheit</v>
      </c>
      <c r="I2486" t="e">
        <f t="shared" si="116"/>
        <v>#VALUE!</v>
      </c>
      <c r="J2486" t="e">
        <f t="shared" si="116"/>
        <v>#VALUE!</v>
      </c>
      <c r="K2486" t="b" cm="1">
        <f t="array" ref="K2486">COUNT(FIND({0,1,2,3,4,5,6,7,8,9},J2486))&gt;0</f>
        <v>0</v>
      </c>
    </row>
    <row r="2487" spans="1:11" x14ac:dyDescent="0.3">
      <c r="A2487" s="1" t="s">
        <v>5105</v>
      </c>
      <c r="B2487" t="s">
        <v>989</v>
      </c>
      <c r="C2487" t="s">
        <v>707</v>
      </c>
      <c r="D2487">
        <v>1</v>
      </c>
      <c r="E2487" t="s">
        <v>766</v>
      </c>
      <c r="F2487">
        <f>LEN(C2487)-LEN(SUBSTITUTE(C2487,"-",))</f>
        <v>1</v>
      </c>
      <c r="G2487">
        <f t="shared" si="114"/>
        <v>1</v>
      </c>
      <c r="H2487" t="str">
        <f t="shared" si="115"/>
        <v>Urlaub</v>
      </c>
      <c r="I2487" t="e">
        <f t="shared" si="116"/>
        <v>#VALUE!</v>
      </c>
      <c r="J2487" t="e">
        <f t="shared" si="116"/>
        <v>#VALUE!</v>
      </c>
      <c r="K2487" t="b" cm="1">
        <f t="array" ref="K2487">COUNT(FIND({0,1,2,3,4,5,6,7,8,9},J2487))&gt;0</f>
        <v>0</v>
      </c>
    </row>
    <row r="2488" spans="1:11" x14ac:dyDescent="0.3">
      <c r="A2488" s="1" t="s">
        <v>5106</v>
      </c>
      <c r="B2488" t="s">
        <v>989</v>
      </c>
      <c r="C2488" t="s">
        <v>5107</v>
      </c>
      <c r="D2488">
        <v>1</v>
      </c>
      <c r="E2488" t="s">
        <v>766</v>
      </c>
      <c r="F2488">
        <f>LEN(C2488)-LEN(SUBSTITUTE(C2488,"-",))</f>
        <v>2</v>
      </c>
      <c r="G2488">
        <f t="shared" si="114"/>
        <v>2</v>
      </c>
      <c r="H2488" t="str">
        <f t="shared" si="115"/>
        <v>Transfer</v>
      </c>
      <c r="I2488" t="e">
        <f t="shared" si="116"/>
        <v>#VALUE!</v>
      </c>
      <c r="J2488" t="e">
        <f t="shared" si="116"/>
        <v>#VALUE!</v>
      </c>
      <c r="K2488" t="b" cm="1">
        <f t="array" ref="K2488">COUNT(FIND({0,1,2,3,4,5,6,7,8,9},J2488))&gt;0</f>
        <v>0</v>
      </c>
    </row>
    <row r="2489" spans="1:11" x14ac:dyDescent="0.3">
      <c r="A2489" s="1" t="s">
        <v>5108</v>
      </c>
      <c r="B2489" t="s">
        <v>989</v>
      </c>
      <c r="C2489" t="s">
        <v>713</v>
      </c>
      <c r="D2489">
        <v>1</v>
      </c>
      <c r="E2489" t="s">
        <v>766</v>
      </c>
      <c r="F2489">
        <f>LEN(C2489)-LEN(SUBSTITUTE(C2489,"-",))</f>
        <v>1</v>
      </c>
      <c r="G2489">
        <f t="shared" si="114"/>
        <v>1</v>
      </c>
      <c r="H2489" t="str">
        <f t="shared" si="115"/>
        <v>Management</v>
      </c>
      <c r="I2489" t="e">
        <f t="shared" si="116"/>
        <v>#VALUE!</v>
      </c>
      <c r="J2489" t="e">
        <f t="shared" si="116"/>
        <v>#VALUE!</v>
      </c>
      <c r="K2489" t="b" cm="1">
        <f t="array" ref="K2489">COUNT(FIND({0,1,2,3,4,5,6,7,8,9},J2489))&gt;0</f>
        <v>0</v>
      </c>
    </row>
    <row r="2490" spans="1:11" x14ac:dyDescent="0.3">
      <c r="A2490" s="1" t="s">
        <v>5109</v>
      </c>
      <c r="B2490" t="s">
        <v>989</v>
      </c>
      <c r="C2490" t="s">
        <v>717</v>
      </c>
      <c r="D2490">
        <v>1</v>
      </c>
      <c r="E2490" t="s">
        <v>766</v>
      </c>
      <c r="F2490">
        <f>LEN(C2490)-LEN(SUBSTITUTE(C2490,"-",))</f>
        <v>1</v>
      </c>
      <c r="G2490">
        <f t="shared" si="114"/>
        <v>1</v>
      </c>
      <c r="H2490" t="str">
        <f t="shared" si="115"/>
        <v>Sekretariat</v>
      </c>
      <c r="I2490" t="e">
        <f t="shared" si="116"/>
        <v>#VALUE!</v>
      </c>
      <c r="J2490" t="e">
        <f t="shared" si="116"/>
        <v>#VALUE!</v>
      </c>
      <c r="K2490" t="b" cm="1">
        <f t="array" ref="K2490">COUNT(FIND({0,1,2,3,4,5,6,7,8,9},J2490))&gt;0</f>
        <v>0</v>
      </c>
    </row>
    <row r="2491" spans="1:11" x14ac:dyDescent="0.3">
      <c r="A2491" s="1" t="s">
        <v>5110</v>
      </c>
      <c r="B2491" t="s">
        <v>991</v>
      </c>
      <c r="C2491" t="s">
        <v>702</v>
      </c>
      <c r="D2491">
        <v>1</v>
      </c>
      <c r="E2491" t="s">
        <v>766</v>
      </c>
      <c r="F2491">
        <f>LEN(C2491)-LEN(SUBSTITUTE(C2491,"-",))</f>
        <v>1</v>
      </c>
      <c r="G2491">
        <f t="shared" si="114"/>
        <v>1</v>
      </c>
      <c r="H2491" t="str">
        <f t="shared" si="115"/>
        <v>Bürotätigkeiten</v>
      </c>
      <c r="I2491" t="e">
        <f t="shared" si="116"/>
        <v>#VALUE!</v>
      </c>
      <c r="J2491" t="e">
        <f t="shared" si="116"/>
        <v>#VALUE!</v>
      </c>
      <c r="K2491" t="b" cm="1">
        <f t="array" ref="K2491">COUNT(FIND({0,1,2,3,4,5,6,7,8,9},J2491))&gt;0</f>
        <v>0</v>
      </c>
    </row>
    <row r="2492" spans="1:11" x14ac:dyDescent="0.3">
      <c r="A2492" s="1" t="s">
        <v>5111</v>
      </c>
      <c r="B2492" t="s">
        <v>991</v>
      </c>
      <c r="C2492" t="s">
        <v>706</v>
      </c>
      <c r="D2492">
        <v>1</v>
      </c>
      <c r="E2492" t="s">
        <v>766</v>
      </c>
      <c r="F2492">
        <f>LEN(C2492)-LEN(SUBSTITUTE(C2492,"-",))</f>
        <v>1</v>
      </c>
      <c r="G2492">
        <f t="shared" si="114"/>
        <v>1</v>
      </c>
      <c r="H2492" t="str">
        <f t="shared" si="115"/>
        <v>Krankheit</v>
      </c>
      <c r="I2492" t="e">
        <f t="shared" si="116"/>
        <v>#VALUE!</v>
      </c>
      <c r="J2492" t="e">
        <f t="shared" si="116"/>
        <v>#VALUE!</v>
      </c>
      <c r="K2492" t="b" cm="1">
        <f t="array" ref="K2492">COUNT(FIND({0,1,2,3,4,5,6,7,8,9},J2492))&gt;0</f>
        <v>0</v>
      </c>
    </row>
    <row r="2493" spans="1:11" x14ac:dyDescent="0.3">
      <c r="A2493" s="1" t="s">
        <v>5112</v>
      </c>
      <c r="B2493" t="s">
        <v>991</v>
      </c>
      <c r="C2493" t="s">
        <v>707</v>
      </c>
      <c r="D2493">
        <v>1</v>
      </c>
      <c r="E2493" t="s">
        <v>766</v>
      </c>
      <c r="F2493">
        <f>LEN(C2493)-LEN(SUBSTITUTE(C2493,"-",))</f>
        <v>1</v>
      </c>
      <c r="G2493">
        <f t="shared" si="114"/>
        <v>1</v>
      </c>
      <c r="H2493" t="str">
        <f t="shared" si="115"/>
        <v>Urlaub</v>
      </c>
      <c r="I2493" t="e">
        <f t="shared" si="116"/>
        <v>#VALUE!</v>
      </c>
      <c r="J2493" t="e">
        <f t="shared" si="116"/>
        <v>#VALUE!</v>
      </c>
      <c r="K2493" t="b" cm="1">
        <f t="array" ref="K2493">COUNT(FIND({0,1,2,3,4,5,6,7,8,9},J2493))&gt;0</f>
        <v>0</v>
      </c>
    </row>
    <row r="2494" spans="1:11" x14ac:dyDescent="0.3">
      <c r="A2494" s="1" t="s">
        <v>5113</v>
      </c>
      <c r="B2494" t="s">
        <v>991</v>
      </c>
      <c r="C2494" t="s">
        <v>708</v>
      </c>
      <c r="D2494">
        <v>1</v>
      </c>
      <c r="E2494" t="s">
        <v>766</v>
      </c>
      <c r="F2494">
        <f>LEN(C2494)-LEN(SUBSTITUTE(C2494,"-",))</f>
        <v>1</v>
      </c>
      <c r="G2494">
        <f t="shared" si="114"/>
        <v>1</v>
      </c>
      <c r="H2494" t="str">
        <f t="shared" si="115"/>
        <v>KnowHow Transfer</v>
      </c>
      <c r="I2494" t="e">
        <f t="shared" si="116"/>
        <v>#VALUE!</v>
      </c>
      <c r="J2494" t="str">
        <f t="shared" si="116"/>
        <v>KnowHow</v>
      </c>
      <c r="K2494" t="b" cm="1">
        <f t="array" ref="K2494">COUNT(FIND({0,1,2,3,4,5,6,7,8,9},J2494))&gt;0</f>
        <v>0</v>
      </c>
    </row>
    <row r="2495" spans="1:11" x14ac:dyDescent="0.3">
      <c r="A2495" s="1" t="s">
        <v>5114</v>
      </c>
      <c r="B2495" t="s">
        <v>991</v>
      </c>
      <c r="C2495" t="s">
        <v>713</v>
      </c>
      <c r="D2495">
        <v>1</v>
      </c>
      <c r="E2495" t="s">
        <v>766</v>
      </c>
      <c r="F2495">
        <f>LEN(C2495)-LEN(SUBSTITUTE(C2495,"-",))</f>
        <v>1</v>
      </c>
      <c r="G2495">
        <f t="shared" si="114"/>
        <v>1</v>
      </c>
      <c r="H2495" t="str">
        <f t="shared" si="115"/>
        <v>Management</v>
      </c>
      <c r="I2495" t="e">
        <f t="shared" si="116"/>
        <v>#VALUE!</v>
      </c>
      <c r="J2495" t="e">
        <f t="shared" si="116"/>
        <v>#VALUE!</v>
      </c>
      <c r="K2495" t="b" cm="1">
        <f t="array" ref="K2495">COUNT(FIND({0,1,2,3,4,5,6,7,8,9},J2495))&gt;0</f>
        <v>0</v>
      </c>
    </row>
    <row r="2496" spans="1:11" x14ac:dyDescent="0.3">
      <c r="A2496" s="1" t="s">
        <v>5115</v>
      </c>
      <c r="B2496" t="s">
        <v>991</v>
      </c>
      <c r="C2496" t="s">
        <v>717</v>
      </c>
      <c r="D2496">
        <v>1</v>
      </c>
      <c r="E2496" t="s">
        <v>766</v>
      </c>
      <c r="F2496">
        <f>LEN(C2496)-LEN(SUBSTITUTE(C2496,"-",))</f>
        <v>1</v>
      </c>
      <c r="G2496">
        <f t="shared" si="114"/>
        <v>1</v>
      </c>
      <c r="H2496" t="str">
        <f t="shared" si="115"/>
        <v>Sekretariat</v>
      </c>
      <c r="I2496" t="e">
        <f t="shared" si="116"/>
        <v>#VALUE!</v>
      </c>
      <c r="J2496" t="e">
        <f t="shared" si="116"/>
        <v>#VALUE!</v>
      </c>
      <c r="K2496" t="b" cm="1">
        <f t="array" ref="K2496">COUNT(FIND({0,1,2,3,4,5,6,7,8,9},J2496))&gt;0</f>
        <v>0</v>
      </c>
    </row>
    <row r="2497" spans="1:11" x14ac:dyDescent="0.3">
      <c r="A2497" s="1" t="s">
        <v>5116</v>
      </c>
      <c r="B2497" t="s">
        <v>991</v>
      </c>
      <c r="C2497" t="s">
        <v>722</v>
      </c>
      <c r="D2497">
        <v>1</v>
      </c>
      <c r="E2497" t="s">
        <v>766</v>
      </c>
      <c r="F2497">
        <f>LEN(C2497)-LEN(SUBSTITUTE(C2497,"-",))</f>
        <v>1</v>
      </c>
      <c r="G2497">
        <f t="shared" si="114"/>
        <v>1</v>
      </c>
      <c r="H2497" t="str">
        <f t="shared" si="115"/>
        <v>Assistenz</v>
      </c>
      <c r="I2497" t="e">
        <f t="shared" si="116"/>
        <v>#VALUE!</v>
      </c>
      <c r="J2497" t="e">
        <f t="shared" si="116"/>
        <v>#VALUE!</v>
      </c>
      <c r="K2497" t="b" cm="1">
        <f t="array" ref="K2497">COUNT(FIND({0,1,2,3,4,5,6,7,8,9},J2497))&gt;0</f>
        <v>0</v>
      </c>
    </row>
    <row r="2498" spans="1:11" x14ac:dyDescent="0.3">
      <c r="A2498" s="1" t="s">
        <v>5117</v>
      </c>
      <c r="B2498" t="s">
        <v>991</v>
      </c>
      <c r="C2498" t="s">
        <v>724</v>
      </c>
      <c r="D2498">
        <v>1</v>
      </c>
      <c r="E2498" t="s">
        <v>766</v>
      </c>
      <c r="F2498">
        <f>LEN(C2498)-LEN(SUBSTITUTE(C2498,"-",))</f>
        <v>1</v>
      </c>
      <c r="G2498">
        <f t="shared" si="114"/>
        <v>1</v>
      </c>
      <c r="H2498" t="str">
        <f t="shared" si="115"/>
        <v>MA Jourfixe</v>
      </c>
      <c r="I2498" t="e">
        <f t="shared" si="116"/>
        <v>#VALUE!</v>
      </c>
      <c r="J2498" t="str">
        <f t="shared" si="116"/>
        <v>MA</v>
      </c>
      <c r="K2498" t="b" cm="1">
        <f t="array" ref="K2498">COUNT(FIND({0,1,2,3,4,5,6,7,8,9},J2498))&gt;0</f>
        <v>0</v>
      </c>
    </row>
    <row r="2499" spans="1:11" x14ac:dyDescent="0.3">
      <c r="A2499" s="1" t="s">
        <v>5118</v>
      </c>
      <c r="B2499" t="s">
        <v>991</v>
      </c>
      <c r="C2499" t="s">
        <v>726</v>
      </c>
      <c r="D2499">
        <v>1</v>
      </c>
      <c r="E2499" t="s">
        <v>766</v>
      </c>
      <c r="F2499">
        <f>LEN(C2499)-LEN(SUBSTITUTE(C2499,"-",))</f>
        <v>1</v>
      </c>
      <c r="G2499">
        <f t="shared" ref="G2499:G2562" si="117">IF(F2499&gt;1,2,F2499)</f>
        <v>1</v>
      </c>
      <c r="H2499" t="str">
        <f t="shared" ref="H2499:H2562" si="118">RIGHT($C2499,LEN($C2499)-SEARCH("#",SUBSTITUTE($C2499,"-","#",G2499)))</f>
        <v>Interne Aufschreibung</v>
      </c>
      <c r="I2499" t="e">
        <f t="shared" ref="I2499:J2562" si="119">LEFT(G2499,SEARCH(" ",G2499,1)-1)</f>
        <v>#VALUE!</v>
      </c>
      <c r="J2499" t="str">
        <f t="shared" si="119"/>
        <v>Interne</v>
      </c>
      <c r="K2499" t="b" cm="1">
        <f t="array" ref="K2499">COUNT(FIND({0,1,2,3,4,5,6,7,8,9},J2499))&gt;0</f>
        <v>0</v>
      </c>
    </row>
    <row r="2500" spans="1:11" x14ac:dyDescent="0.3">
      <c r="A2500" s="1" t="s">
        <v>5119</v>
      </c>
      <c r="B2500" t="s">
        <v>991</v>
      </c>
      <c r="C2500" t="s">
        <v>728</v>
      </c>
      <c r="D2500">
        <v>1</v>
      </c>
      <c r="E2500" t="s">
        <v>766</v>
      </c>
      <c r="F2500">
        <f>LEN(C2500)-LEN(SUBSTITUTE(C2500,"-",))</f>
        <v>1</v>
      </c>
      <c r="G2500">
        <f t="shared" si="117"/>
        <v>1</v>
      </c>
      <c r="H2500" t="str">
        <f t="shared" si="118"/>
        <v>Botengänge</v>
      </c>
      <c r="I2500" t="e">
        <f t="shared" si="119"/>
        <v>#VALUE!</v>
      </c>
      <c r="J2500" t="e">
        <f t="shared" si="119"/>
        <v>#VALUE!</v>
      </c>
      <c r="K2500" t="b" cm="1">
        <f t="array" ref="K2500">COUNT(FIND({0,1,2,3,4,5,6,7,8,9},J2500))&gt;0</f>
        <v>0</v>
      </c>
    </row>
    <row r="2501" spans="1:11" x14ac:dyDescent="0.3">
      <c r="A2501" s="1" t="s">
        <v>5120</v>
      </c>
      <c r="B2501" t="s">
        <v>991</v>
      </c>
      <c r="C2501" t="s">
        <v>729</v>
      </c>
      <c r="D2501">
        <v>1</v>
      </c>
      <c r="E2501" t="s">
        <v>766</v>
      </c>
      <c r="F2501">
        <f>LEN(C2501)-LEN(SUBSTITUTE(C2501,"-",))</f>
        <v>1</v>
      </c>
      <c r="G2501">
        <f t="shared" si="117"/>
        <v>1</v>
      </c>
      <c r="H2501" t="str">
        <f t="shared" si="118"/>
        <v>Fortbildung</v>
      </c>
      <c r="I2501" t="e">
        <f t="shared" si="119"/>
        <v>#VALUE!</v>
      </c>
      <c r="J2501" t="e">
        <f t="shared" si="119"/>
        <v>#VALUE!</v>
      </c>
      <c r="K2501" t="b" cm="1">
        <f t="array" ref="K2501">COUNT(FIND({0,1,2,3,4,5,6,7,8,9},J2501))&gt;0</f>
        <v>0</v>
      </c>
    </row>
    <row r="2502" spans="1:11" x14ac:dyDescent="0.3">
      <c r="A2502" s="1" t="s">
        <v>5121</v>
      </c>
      <c r="B2502" t="s">
        <v>991</v>
      </c>
      <c r="C2502" t="s">
        <v>736</v>
      </c>
      <c r="D2502">
        <v>1</v>
      </c>
      <c r="E2502" t="s">
        <v>766</v>
      </c>
      <c r="F2502">
        <f>LEN(C2502)-LEN(SUBSTITUTE(C2502,"-",))</f>
        <v>1</v>
      </c>
      <c r="G2502">
        <f t="shared" si="117"/>
        <v>1</v>
      </c>
      <c r="H2502" t="str">
        <f t="shared" si="118"/>
        <v>ohne produktive Aufgaben</v>
      </c>
      <c r="I2502" t="e">
        <f t="shared" si="119"/>
        <v>#VALUE!</v>
      </c>
      <c r="J2502" t="str">
        <f t="shared" si="119"/>
        <v>ohne</v>
      </c>
      <c r="K2502" t="b" cm="1">
        <f t="array" ref="K2502">COUNT(FIND({0,1,2,3,4,5,6,7,8,9},J2502))&gt;0</f>
        <v>0</v>
      </c>
    </row>
    <row r="2503" spans="1:11" x14ac:dyDescent="0.3">
      <c r="A2503" s="1" t="s">
        <v>5122</v>
      </c>
      <c r="B2503" t="s">
        <v>993</v>
      </c>
      <c r="C2503" t="s">
        <v>739</v>
      </c>
      <c r="D2503">
        <v>1</v>
      </c>
      <c r="E2503" t="s">
        <v>766</v>
      </c>
      <c r="F2503">
        <f>LEN(C2503)-LEN(SUBSTITUTE(C2503,"-",))</f>
        <v>0</v>
      </c>
      <c r="G2503">
        <f t="shared" si="117"/>
        <v>0</v>
      </c>
      <c r="H2503" t="e">
        <f t="shared" si="118"/>
        <v>#VALUE!</v>
      </c>
      <c r="I2503" t="e">
        <f t="shared" si="119"/>
        <v>#VALUE!</v>
      </c>
      <c r="J2503" t="e">
        <f t="shared" si="119"/>
        <v>#VALUE!</v>
      </c>
      <c r="K2503" t="b" cm="1">
        <f t="array" ref="K2503">COUNT(FIND({0,1,2,3,4,5,6,7,8,9},J2503))&gt;0</f>
        <v>0</v>
      </c>
    </row>
    <row r="2504" spans="1:11" x14ac:dyDescent="0.3">
      <c r="A2504" s="1" t="s">
        <v>5123</v>
      </c>
      <c r="B2504" t="s">
        <v>994</v>
      </c>
      <c r="C2504" t="s">
        <v>741</v>
      </c>
      <c r="D2504">
        <v>1</v>
      </c>
      <c r="E2504" t="s">
        <v>766</v>
      </c>
      <c r="F2504">
        <f>LEN(C2504)-LEN(SUBSTITUTE(C2504,"-",))</f>
        <v>1</v>
      </c>
      <c r="G2504">
        <f t="shared" si="117"/>
        <v>1</v>
      </c>
      <c r="H2504" t="str">
        <f t="shared" si="118"/>
        <v>Abstimmung &amp; Administratives</v>
      </c>
      <c r="I2504" t="e">
        <f t="shared" si="119"/>
        <v>#VALUE!</v>
      </c>
      <c r="J2504" t="str">
        <f t="shared" si="119"/>
        <v>Abstimmung</v>
      </c>
      <c r="K2504" t="b" cm="1">
        <f t="array" ref="K2504">COUNT(FIND({0,1,2,3,4,5,6,7,8,9},J2504))&gt;0</f>
        <v>0</v>
      </c>
    </row>
    <row r="2505" spans="1:11" x14ac:dyDescent="0.3">
      <c r="A2505" s="1" t="s">
        <v>5124</v>
      </c>
      <c r="B2505" t="s">
        <v>994</v>
      </c>
      <c r="C2505" t="s">
        <v>742</v>
      </c>
      <c r="D2505">
        <v>1</v>
      </c>
      <c r="E2505" t="s">
        <v>766</v>
      </c>
      <c r="F2505">
        <f>LEN(C2505)-LEN(SUBSTITUTE(C2505,"-",))</f>
        <v>1</v>
      </c>
      <c r="G2505">
        <f t="shared" si="117"/>
        <v>1</v>
      </c>
      <c r="H2505" t="str">
        <f t="shared" si="118"/>
        <v>2S/4 Sandboxkonfiguration</v>
      </c>
      <c r="I2505" t="e">
        <f t="shared" si="119"/>
        <v>#VALUE!</v>
      </c>
      <c r="J2505" t="str">
        <f t="shared" si="119"/>
        <v>2S/4</v>
      </c>
      <c r="K2505" t="b" cm="1">
        <f t="array" ref="K2505">COUNT(FIND({0,1,2,3,4,5,6,7,8,9},J2505))&gt;0</f>
        <v>1</v>
      </c>
    </row>
    <row r="2506" spans="1:11" x14ac:dyDescent="0.3">
      <c r="A2506" s="1" t="s">
        <v>5125</v>
      </c>
      <c r="B2506" t="s">
        <v>994</v>
      </c>
      <c r="C2506" t="s">
        <v>743</v>
      </c>
      <c r="D2506">
        <v>1</v>
      </c>
      <c r="E2506" t="s">
        <v>766</v>
      </c>
      <c r="F2506">
        <f>LEN(C2506)-LEN(SUBSTITUTE(C2506,"-",))</f>
        <v>1</v>
      </c>
      <c r="G2506">
        <f t="shared" si="117"/>
        <v>1</v>
      </c>
      <c r="H2506" t="str">
        <f t="shared" si="118"/>
        <v xml:space="preserve">	Einrichtung Berechtigungskonzept</v>
      </c>
      <c r="I2506" t="e">
        <f t="shared" si="119"/>
        <v>#VALUE!</v>
      </c>
      <c r="J2506" t="str">
        <f t="shared" si="119"/>
        <v xml:space="preserve">	Einrichtung</v>
      </c>
      <c r="K2506" t="b" cm="1">
        <f t="array" ref="K2506">COUNT(FIND({0,1,2,3,4,5,6,7,8,9},J2506))&gt;0</f>
        <v>0</v>
      </c>
    </row>
    <row r="2507" spans="1:11" x14ac:dyDescent="0.3">
      <c r="A2507" s="1" t="s">
        <v>5126</v>
      </c>
      <c r="B2507" t="s">
        <v>994</v>
      </c>
      <c r="C2507" t="s">
        <v>744</v>
      </c>
      <c r="D2507">
        <v>1</v>
      </c>
      <c r="E2507" t="s">
        <v>766</v>
      </c>
      <c r="F2507">
        <f>LEN(C2507)-LEN(SUBSTITUTE(C2507,"-",))</f>
        <v>1</v>
      </c>
      <c r="G2507">
        <f t="shared" si="117"/>
        <v>1</v>
      </c>
      <c r="H2507" t="str">
        <f t="shared" si="118"/>
        <v>Fachbereichsworkshops</v>
      </c>
      <c r="I2507" t="e">
        <f t="shared" si="119"/>
        <v>#VALUE!</v>
      </c>
      <c r="J2507" t="e">
        <f t="shared" si="119"/>
        <v>#VALUE!</v>
      </c>
      <c r="K2507" t="b" cm="1">
        <f t="array" ref="K2507">COUNT(FIND({0,1,2,3,4,5,6,7,8,9},J2507))&gt;0</f>
        <v>0</v>
      </c>
    </row>
    <row r="2508" spans="1:11" x14ac:dyDescent="0.3">
      <c r="A2508" s="1" t="s">
        <v>5127</v>
      </c>
      <c r="B2508" t="s">
        <v>994</v>
      </c>
      <c r="C2508" t="s">
        <v>745</v>
      </c>
      <c r="D2508">
        <v>1</v>
      </c>
      <c r="E2508" t="s">
        <v>766</v>
      </c>
      <c r="F2508">
        <f>LEN(C2508)-LEN(SUBSTITUTE(C2508,"-",))</f>
        <v>2</v>
      </c>
      <c r="G2508">
        <f t="shared" si="117"/>
        <v>2</v>
      </c>
      <c r="H2508" t="str">
        <f t="shared" si="118"/>
        <v>App inkl. Signaturkomponente</v>
      </c>
      <c r="I2508" t="e">
        <f t="shared" si="119"/>
        <v>#VALUE!</v>
      </c>
      <c r="J2508" t="str">
        <f t="shared" si="119"/>
        <v>App</v>
      </c>
      <c r="K2508" t="b" cm="1">
        <f t="array" ref="K2508">COUNT(FIND({0,1,2,3,4,5,6,7,8,9},J2508))&gt;0</f>
        <v>0</v>
      </c>
    </row>
    <row r="2509" spans="1:11" x14ac:dyDescent="0.3">
      <c r="A2509" s="1" t="s">
        <v>5128</v>
      </c>
      <c r="B2509" t="s">
        <v>994</v>
      </c>
      <c r="C2509" t="s">
        <v>746</v>
      </c>
      <c r="D2509">
        <v>1</v>
      </c>
      <c r="E2509" t="s">
        <v>766</v>
      </c>
      <c r="F2509">
        <f>LEN(C2509)-LEN(SUBSTITUTE(C2509,"-",))</f>
        <v>1</v>
      </c>
      <c r="G2509">
        <f t="shared" si="117"/>
        <v>1</v>
      </c>
      <c r="H2509" t="str">
        <f t="shared" si="118"/>
        <v xml:space="preserve">	Entwicklerschulung</v>
      </c>
      <c r="I2509" t="e">
        <f t="shared" si="119"/>
        <v>#VALUE!</v>
      </c>
      <c r="J2509" t="e">
        <f t="shared" si="119"/>
        <v>#VALUE!</v>
      </c>
      <c r="K2509" t="b" cm="1">
        <f t="array" ref="K2509">COUNT(FIND({0,1,2,3,4,5,6,7,8,9},J2509))&gt;0</f>
        <v>0</v>
      </c>
    </row>
    <row r="2510" spans="1:11" x14ac:dyDescent="0.3">
      <c r="A2510" s="1" t="s">
        <v>5129</v>
      </c>
      <c r="B2510" s="2" t="s">
        <v>995</v>
      </c>
      <c r="C2510" t="s">
        <v>749</v>
      </c>
      <c r="D2510">
        <v>1</v>
      </c>
      <c r="E2510" t="s">
        <v>766</v>
      </c>
      <c r="F2510">
        <f>LEN(C2510)-LEN(SUBSTITUTE(C2510,"-",))</f>
        <v>2</v>
      </c>
      <c r="G2510">
        <f t="shared" si="117"/>
        <v>2</v>
      </c>
      <c r="H2510" t="str">
        <f t="shared" si="118"/>
        <v>00804</v>
      </c>
      <c r="I2510" t="e">
        <f t="shared" si="119"/>
        <v>#VALUE!</v>
      </c>
      <c r="J2510" t="e">
        <f t="shared" si="119"/>
        <v>#VALUE!</v>
      </c>
      <c r="K2510" t="b" cm="1">
        <f t="array" ref="K2510">COUNT(FIND({0,1,2,3,4,5,6,7,8,9},J2510))&gt;0</f>
        <v>0</v>
      </c>
    </row>
    <row r="2511" spans="1:11" x14ac:dyDescent="0.3">
      <c r="A2511" s="1" t="s">
        <v>5130</v>
      </c>
      <c r="B2511" t="s">
        <v>996</v>
      </c>
      <c r="C2511" t="s">
        <v>691</v>
      </c>
      <c r="D2511">
        <v>1</v>
      </c>
      <c r="E2511" t="s">
        <v>766</v>
      </c>
      <c r="F2511">
        <f>LEN(C2511)-LEN(SUBSTITUTE(C2511,"-",))</f>
        <v>2</v>
      </c>
      <c r="G2511">
        <f t="shared" si="117"/>
        <v>2</v>
      </c>
      <c r="H2511" t="str">
        <f t="shared" si="118"/>
        <v>Vorbereitung</v>
      </c>
      <c r="I2511" t="e">
        <f t="shared" si="119"/>
        <v>#VALUE!</v>
      </c>
      <c r="J2511" t="e">
        <f t="shared" si="119"/>
        <v>#VALUE!</v>
      </c>
      <c r="K2511" t="b" cm="1">
        <f t="array" ref="K2511">COUNT(FIND({0,1,2,3,4,5,6,7,8,9},J2511))&gt;0</f>
        <v>0</v>
      </c>
    </row>
    <row r="2512" spans="1:11" x14ac:dyDescent="0.3">
      <c r="A2512" s="1" t="s">
        <v>5131</v>
      </c>
      <c r="B2512" t="s">
        <v>996</v>
      </c>
      <c r="C2512" t="s">
        <v>692</v>
      </c>
      <c r="D2512">
        <v>1</v>
      </c>
      <c r="E2512" t="s">
        <v>766</v>
      </c>
      <c r="F2512">
        <f>LEN(C2512)-LEN(SUBSTITUTE(C2512,"-",))</f>
        <v>1</v>
      </c>
      <c r="G2512">
        <f t="shared" si="117"/>
        <v>1</v>
      </c>
      <c r="H2512" t="str">
        <f t="shared" si="118"/>
        <v>Worksshop</v>
      </c>
      <c r="I2512" t="e">
        <f t="shared" si="119"/>
        <v>#VALUE!</v>
      </c>
      <c r="J2512" t="e">
        <f t="shared" si="119"/>
        <v>#VALUE!</v>
      </c>
      <c r="K2512" t="b" cm="1">
        <f t="array" ref="K2512">COUNT(FIND({0,1,2,3,4,5,6,7,8,9},J2512))&gt;0</f>
        <v>0</v>
      </c>
    </row>
    <row r="2513" spans="1:11" x14ac:dyDescent="0.3">
      <c r="A2513" s="1" t="s">
        <v>5132</v>
      </c>
      <c r="B2513" t="s">
        <v>996</v>
      </c>
      <c r="C2513" t="s">
        <v>751</v>
      </c>
      <c r="D2513">
        <v>1</v>
      </c>
      <c r="E2513" t="s">
        <v>766</v>
      </c>
      <c r="F2513">
        <f>LEN(C2513)-LEN(SUBSTITUTE(C2513,"-",))</f>
        <v>1</v>
      </c>
      <c r="G2513">
        <f t="shared" si="117"/>
        <v>1</v>
      </c>
      <c r="H2513" t="str">
        <f t="shared" si="118"/>
        <v>Vorbereitung Begleitete Entwicklung</v>
      </c>
      <c r="I2513" t="e">
        <f t="shared" si="119"/>
        <v>#VALUE!</v>
      </c>
      <c r="J2513" t="str">
        <f t="shared" si="119"/>
        <v>Vorbereitung</v>
      </c>
      <c r="K2513" t="b" cm="1">
        <f t="array" ref="K2513">COUNT(FIND({0,1,2,3,4,5,6,7,8,9},J2513))&gt;0</f>
        <v>0</v>
      </c>
    </row>
    <row r="2514" spans="1:11" x14ac:dyDescent="0.3">
      <c r="A2514" s="1" t="s">
        <v>5133</v>
      </c>
      <c r="B2514" t="s">
        <v>996</v>
      </c>
      <c r="C2514" t="s">
        <v>752</v>
      </c>
      <c r="D2514">
        <v>1</v>
      </c>
      <c r="E2514" t="s">
        <v>766</v>
      </c>
      <c r="F2514">
        <f>LEN(C2514)-LEN(SUBSTITUTE(C2514,"-",))</f>
        <v>1</v>
      </c>
      <c r="G2514">
        <f t="shared" si="117"/>
        <v>1</v>
      </c>
      <c r="H2514" t="str">
        <f t="shared" si="118"/>
        <v>Begleitete Enticklung</v>
      </c>
      <c r="I2514" t="e">
        <f t="shared" si="119"/>
        <v>#VALUE!</v>
      </c>
      <c r="J2514" t="str">
        <f t="shared" si="119"/>
        <v>Begleitete</v>
      </c>
      <c r="K2514" t="b" cm="1">
        <f t="array" ref="K2514">COUNT(FIND({0,1,2,3,4,5,6,7,8,9},J2514))&gt;0</f>
        <v>0</v>
      </c>
    </row>
    <row r="2515" spans="1:11" x14ac:dyDescent="0.3">
      <c r="A2515" s="1" t="s">
        <v>5134</v>
      </c>
      <c r="B2515" t="s">
        <v>999</v>
      </c>
      <c r="C2515" t="s">
        <v>5135</v>
      </c>
      <c r="D2515">
        <v>2</v>
      </c>
      <c r="E2515" t="s">
        <v>766</v>
      </c>
      <c r="F2515">
        <f>LEN(C2515)-LEN(SUBSTITUTE(C2515,"-",))</f>
        <v>1</v>
      </c>
      <c r="G2515">
        <f t="shared" si="117"/>
        <v>1</v>
      </c>
      <c r="H2515" t="str">
        <f t="shared" si="118"/>
        <v>Teambesprechung</v>
      </c>
      <c r="I2515" t="e">
        <f t="shared" si="119"/>
        <v>#VALUE!</v>
      </c>
      <c r="J2515" t="e">
        <f t="shared" si="119"/>
        <v>#VALUE!</v>
      </c>
      <c r="K2515" t="b" cm="1">
        <f t="array" ref="K2515">COUNT(FIND({0,1,2,3,4,5,6,7,8,9},J2515))&gt;0</f>
        <v>0</v>
      </c>
    </row>
    <row r="2516" spans="1:11" x14ac:dyDescent="0.3">
      <c r="A2516" s="1" t="s">
        <v>5136</v>
      </c>
      <c r="B2516" t="s">
        <v>1000</v>
      </c>
      <c r="C2516" t="s">
        <v>5137</v>
      </c>
      <c r="D2516">
        <v>2</v>
      </c>
      <c r="E2516" t="s">
        <v>766</v>
      </c>
      <c r="F2516">
        <f>LEN(C2516)-LEN(SUBSTITUTE(C2516,"-",))</f>
        <v>1</v>
      </c>
      <c r="G2516">
        <f t="shared" si="117"/>
        <v>1</v>
      </c>
      <c r="H2516" t="str">
        <f t="shared" si="118"/>
        <v>Koordination/Tests</v>
      </c>
      <c r="I2516" t="e">
        <f t="shared" si="119"/>
        <v>#VALUE!</v>
      </c>
      <c r="J2516" t="e">
        <f t="shared" si="119"/>
        <v>#VALUE!</v>
      </c>
      <c r="K2516" t="b" cm="1">
        <f t="array" ref="K2516">COUNT(FIND({0,1,2,3,4,5,6,7,8,9},J2516))&gt;0</f>
        <v>0</v>
      </c>
    </row>
    <row r="2517" spans="1:11" x14ac:dyDescent="0.3">
      <c r="A2517" s="1" t="s">
        <v>5138</v>
      </c>
      <c r="B2517" t="s">
        <v>1000</v>
      </c>
      <c r="C2517" t="s">
        <v>6</v>
      </c>
      <c r="D2517">
        <v>2</v>
      </c>
      <c r="E2517" t="s">
        <v>766</v>
      </c>
      <c r="F2517">
        <f>LEN(C2517)-LEN(SUBSTITUTE(C2517,"-",))</f>
        <v>1</v>
      </c>
      <c r="G2517">
        <f t="shared" si="117"/>
        <v>1</v>
      </c>
      <c r="H2517" t="str">
        <f t="shared" si="118"/>
        <v>Datenmodellierung</v>
      </c>
      <c r="I2517" t="e">
        <f t="shared" si="119"/>
        <v>#VALUE!</v>
      </c>
      <c r="J2517" t="e">
        <f t="shared" si="119"/>
        <v>#VALUE!</v>
      </c>
      <c r="K2517" t="b" cm="1">
        <f t="array" ref="K2517">COUNT(FIND({0,1,2,3,4,5,6,7,8,9},J2517))&gt;0</f>
        <v>0</v>
      </c>
    </row>
    <row r="2518" spans="1:11" x14ac:dyDescent="0.3">
      <c r="A2518" s="1" t="s">
        <v>5139</v>
      </c>
      <c r="B2518" t="s">
        <v>1000</v>
      </c>
      <c r="C2518" t="s">
        <v>7</v>
      </c>
      <c r="D2518">
        <v>2</v>
      </c>
      <c r="E2518" t="s">
        <v>766</v>
      </c>
      <c r="F2518">
        <f>LEN(C2518)-LEN(SUBSTITUTE(C2518,"-",))</f>
        <v>1</v>
      </c>
      <c r="G2518">
        <f t="shared" si="117"/>
        <v>1</v>
      </c>
      <c r="H2518" t="str">
        <f t="shared" si="118"/>
        <v>Neue Funktion/Fehlerbehebung</v>
      </c>
      <c r="I2518" t="e">
        <f t="shared" si="119"/>
        <v>#VALUE!</v>
      </c>
      <c r="J2518" t="str">
        <f t="shared" si="119"/>
        <v>Neue</v>
      </c>
      <c r="K2518" t="b" cm="1">
        <f t="array" ref="K2518">COUNT(FIND({0,1,2,3,4,5,6,7,8,9},J2518))&gt;0</f>
        <v>0</v>
      </c>
    </row>
    <row r="2519" spans="1:11" x14ac:dyDescent="0.3">
      <c r="A2519" s="1" t="s">
        <v>5140</v>
      </c>
      <c r="B2519" t="s">
        <v>1000</v>
      </c>
      <c r="C2519" t="s">
        <v>8</v>
      </c>
      <c r="D2519">
        <v>2</v>
      </c>
      <c r="E2519" t="s">
        <v>766</v>
      </c>
      <c r="F2519">
        <f>LEN(C2519)-LEN(SUBSTITUTE(C2519,"-",))</f>
        <v>2</v>
      </c>
      <c r="G2519">
        <f t="shared" si="117"/>
        <v>2</v>
      </c>
      <c r="H2519" t="str">
        <f t="shared" si="118"/>
        <v>Entwicklung</v>
      </c>
      <c r="I2519" t="e">
        <f t="shared" si="119"/>
        <v>#VALUE!</v>
      </c>
      <c r="J2519" t="e">
        <f t="shared" si="119"/>
        <v>#VALUE!</v>
      </c>
      <c r="K2519" t="b" cm="1">
        <f t="array" ref="K2519">COUNT(FIND({0,1,2,3,4,5,6,7,8,9},J2519))&gt;0</f>
        <v>0</v>
      </c>
    </row>
    <row r="2520" spans="1:11" x14ac:dyDescent="0.3">
      <c r="A2520" s="1" t="s">
        <v>5141</v>
      </c>
      <c r="B2520" t="s">
        <v>1000</v>
      </c>
      <c r="C2520" t="s">
        <v>9</v>
      </c>
      <c r="D2520">
        <v>2</v>
      </c>
      <c r="E2520" t="s">
        <v>766</v>
      </c>
      <c r="F2520">
        <f>LEN(C2520)-LEN(SUBSTITUTE(C2520,"-",))</f>
        <v>1</v>
      </c>
      <c r="G2520">
        <f t="shared" si="117"/>
        <v>1</v>
      </c>
      <c r="H2520" t="str">
        <f t="shared" si="118"/>
        <v xml:space="preserve">	Deployment &amp; Test</v>
      </c>
      <c r="I2520" t="e">
        <f t="shared" si="119"/>
        <v>#VALUE!</v>
      </c>
      <c r="J2520" t="str">
        <f t="shared" si="119"/>
        <v xml:space="preserve">	Deployment</v>
      </c>
      <c r="K2520" t="b" cm="1">
        <f t="array" ref="K2520">COUNT(FIND({0,1,2,3,4,5,6,7,8,9},J2520))&gt;0</f>
        <v>0</v>
      </c>
    </row>
    <row r="2521" spans="1:11" x14ac:dyDescent="0.3">
      <c r="A2521" s="1" t="s">
        <v>5142</v>
      </c>
      <c r="B2521" t="s">
        <v>1000</v>
      </c>
      <c r="C2521" t="s">
        <v>10</v>
      </c>
      <c r="D2521">
        <v>2</v>
      </c>
      <c r="E2521" t="s">
        <v>766</v>
      </c>
      <c r="F2521">
        <f>LEN(C2521)-LEN(SUBSTITUTE(C2521,"-",))</f>
        <v>1</v>
      </c>
      <c r="G2521">
        <f t="shared" si="117"/>
        <v>1</v>
      </c>
      <c r="H2521" t="str">
        <f t="shared" si="118"/>
        <v xml:space="preserve">	Administratives &amp; Abstimmung</v>
      </c>
      <c r="I2521" t="e">
        <f t="shared" si="119"/>
        <v>#VALUE!</v>
      </c>
      <c r="J2521" t="str">
        <f t="shared" si="119"/>
        <v xml:space="preserve">	Administratives</v>
      </c>
      <c r="K2521" t="b" cm="1">
        <f t="array" ref="K2521">COUNT(FIND({0,1,2,3,4,5,6,7,8,9},J2521))&gt;0</f>
        <v>0</v>
      </c>
    </row>
    <row r="2522" spans="1:11" x14ac:dyDescent="0.3">
      <c r="A2522" s="1" t="s">
        <v>5143</v>
      </c>
      <c r="B2522" t="s">
        <v>1000</v>
      </c>
      <c r="C2522" t="s">
        <v>11</v>
      </c>
      <c r="D2522">
        <v>2</v>
      </c>
      <c r="E2522" t="s">
        <v>766</v>
      </c>
      <c r="F2522">
        <f>LEN(C2522)-LEN(SUBSTITUTE(C2522,"-",))</f>
        <v>2</v>
      </c>
      <c r="G2522">
        <f t="shared" si="117"/>
        <v>2</v>
      </c>
      <c r="H2522" t="str">
        <f t="shared" si="118"/>
        <v>Transfer</v>
      </c>
      <c r="I2522" t="e">
        <f t="shared" si="119"/>
        <v>#VALUE!</v>
      </c>
      <c r="J2522" t="e">
        <f t="shared" si="119"/>
        <v>#VALUE!</v>
      </c>
      <c r="K2522" t="b" cm="1">
        <f t="array" ref="K2522">COUNT(FIND({0,1,2,3,4,5,6,7,8,9},J2522))&gt;0</f>
        <v>0</v>
      </c>
    </row>
    <row r="2523" spans="1:11" x14ac:dyDescent="0.3">
      <c r="A2523" s="1" t="s">
        <v>5144</v>
      </c>
      <c r="B2523" t="s">
        <v>1013</v>
      </c>
      <c r="C2523" t="s">
        <v>703</v>
      </c>
      <c r="D2523">
        <v>2</v>
      </c>
      <c r="E2523" t="s">
        <v>766</v>
      </c>
      <c r="F2523">
        <f>LEN(C2523)-LEN(SUBSTITUTE(C2523,"-",))</f>
        <v>1</v>
      </c>
      <c r="G2523">
        <f t="shared" si="117"/>
        <v>1</v>
      </c>
      <c r="H2523" t="str">
        <f t="shared" si="118"/>
        <v>Arbeitsplatzorganisation</v>
      </c>
      <c r="I2523" t="e">
        <f t="shared" si="119"/>
        <v>#VALUE!</v>
      </c>
      <c r="J2523" t="e">
        <f t="shared" si="119"/>
        <v>#VALUE!</v>
      </c>
      <c r="K2523" t="b" cm="1">
        <f t="array" ref="K2523">COUNT(FIND({0,1,2,3,4,5,6,7,8,9},J2523))&gt;0</f>
        <v>0</v>
      </c>
    </row>
    <row r="2524" spans="1:11" x14ac:dyDescent="0.3">
      <c r="A2524" s="1" t="s">
        <v>5145</v>
      </c>
      <c r="B2524" t="s">
        <v>1013</v>
      </c>
      <c r="C2524" t="s">
        <v>5146</v>
      </c>
      <c r="D2524">
        <v>2</v>
      </c>
      <c r="E2524" t="s">
        <v>766</v>
      </c>
      <c r="F2524">
        <f>LEN(C2524)-LEN(SUBSTITUTE(C2524,"-",))</f>
        <v>1</v>
      </c>
      <c r="G2524">
        <f t="shared" si="117"/>
        <v>1</v>
      </c>
      <c r="H2524" t="str">
        <f t="shared" si="118"/>
        <v>Optimierung</v>
      </c>
      <c r="I2524" t="e">
        <f t="shared" si="119"/>
        <v>#VALUE!</v>
      </c>
      <c r="J2524" t="e">
        <f t="shared" si="119"/>
        <v>#VALUE!</v>
      </c>
      <c r="K2524" t="b" cm="1">
        <f t="array" ref="K2524">COUNT(FIND({0,1,2,3,4,5,6,7,8,9},J2524))&gt;0</f>
        <v>0</v>
      </c>
    </row>
    <row r="2525" spans="1:11" x14ac:dyDescent="0.3">
      <c r="A2525" s="1" t="s">
        <v>5147</v>
      </c>
      <c r="B2525" t="s">
        <v>1013</v>
      </c>
      <c r="C2525" t="s">
        <v>5148</v>
      </c>
      <c r="D2525">
        <v>2</v>
      </c>
      <c r="E2525" t="s">
        <v>766</v>
      </c>
      <c r="F2525">
        <f>LEN(C2525)-LEN(SUBSTITUTE(C2525,"-",))</f>
        <v>1</v>
      </c>
      <c r="G2525">
        <f t="shared" si="117"/>
        <v>1</v>
      </c>
      <c r="H2525" t="str">
        <f t="shared" si="118"/>
        <v>Kaspersky</v>
      </c>
      <c r="I2525" t="e">
        <f t="shared" si="119"/>
        <v>#VALUE!</v>
      </c>
      <c r="J2525" t="e">
        <f t="shared" si="119"/>
        <v>#VALUE!</v>
      </c>
      <c r="K2525" t="b" cm="1">
        <f t="array" ref="K2525">COUNT(FIND({0,1,2,3,4,5,6,7,8,9},J2525))&gt;0</f>
        <v>0</v>
      </c>
    </row>
    <row r="2526" spans="1:11" x14ac:dyDescent="0.3">
      <c r="A2526" s="1" t="s">
        <v>5149</v>
      </c>
      <c r="B2526" t="s">
        <v>1013</v>
      </c>
      <c r="C2526" t="s">
        <v>14</v>
      </c>
      <c r="D2526">
        <v>2</v>
      </c>
      <c r="E2526" t="s">
        <v>766</v>
      </c>
      <c r="F2526">
        <f>LEN(C2526)-LEN(SUBSTITUTE(C2526,"-",))</f>
        <v>1</v>
      </c>
      <c r="G2526">
        <f t="shared" si="117"/>
        <v>1</v>
      </c>
      <c r="H2526" t="str">
        <f t="shared" si="118"/>
        <v>Backup</v>
      </c>
      <c r="I2526" t="e">
        <f t="shared" si="119"/>
        <v>#VALUE!</v>
      </c>
      <c r="J2526" t="e">
        <f t="shared" si="119"/>
        <v>#VALUE!</v>
      </c>
      <c r="K2526" t="b" cm="1">
        <f t="array" ref="K2526">COUNT(FIND({0,1,2,3,4,5,6,7,8,9},J2526))&gt;0</f>
        <v>0</v>
      </c>
    </row>
    <row r="2527" spans="1:11" x14ac:dyDescent="0.3">
      <c r="A2527" s="1" t="s">
        <v>5150</v>
      </c>
      <c r="B2527" t="s">
        <v>1013</v>
      </c>
      <c r="C2527" t="s">
        <v>5151</v>
      </c>
      <c r="D2527">
        <v>2</v>
      </c>
      <c r="E2527" t="s">
        <v>766</v>
      </c>
      <c r="F2527">
        <f>LEN(C2527)-LEN(SUBSTITUTE(C2527,"-",))</f>
        <v>1</v>
      </c>
      <c r="G2527">
        <f t="shared" si="117"/>
        <v>1</v>
      </c>
      <c r="H2527" t="str">
        <f t="shared" si="118"/>
        <v>Rander</v>
      </c>
      <c r="I2527" t="e">
        <f t="shared" si="119"/>
        <v>#VALUE!</v>
      </c>
      <c r="J2527" t="e">
        <f t="shared" si="119"/>
        <v>#VALUE!</v>
      </c>
      <c r="K2527" t="b" cm="1">
        <f t="array" ref="K2527">COUNT(FIND({0,1,2,3,4,5,6,7,8,9},J2527))&gt;0</f>
        <v>0</v>
      </c>
    </row>
    <row r="2528" spans="1:11" x14ac:dyDescent="0.3">
      <c r="A2528" s="1" t="s">
        <v>5152</v>
      </c>
      <c r="B2528" t="s">
        <v>1013</v>
      </c>
      <c r="C2528" t="s">
        <v>5153</v>
      </c>
      <c r="D2528">
        <v>2</v>
      </c>
      <c r="E2528" t="s">
        <v>766</v>
      </c>
      <c r="F2528">
        <f>LEN(C2528)-LEN(SUBSTITUTE(C2528,"-",))</f>
        <v>1</v>
      </c>
      <c r="G2528">
        <f t="shared" si="117"/>
        <v>1</v>
      </c>
      <c r="H2528" t="str">
        <f t="shared" si="118"/>
        <v>Telefonanlage</v>
      </c>
      <c r="I2528" t="e">
        <f t="shared" si="119"/>
        <v>#VALUE!</v>
      </c>
      <c r="J2528" t="e">
        <f t="shared" si="119"/>
        <v>#VALUE!</v>
      </c>
      <c r="K2528" t="b" cm="1">
        <f t="array" ref="K2528">COUNT(FIND({0,1,2,3,4,5,6,7,8,9},J2528))&gt;0</f>
        <v>0</v>
      </c>
    </row>
    <row r="2529" spans="1:11" x14ac:dyDescent="0.3">
      <c r="A2529" s="1" t="s">
        <v>5154</v>
      </c>
      <c r="B2529" t="s">
        <v>1013</v>
      </c>
      <c r="C2529" t="s">
        <v>5155</v>
      </c>
      <c r="D2529">
        <v>2</v>
      </c>
      <c r="E2529" t="s">
        <v>766</v>
      </c>
      <c r="F2529">
        <f>LEN(C2529)-LEN(SUBSTITUTE(C2529,"-",))</f>
        <v>1</v>
      </c>
      <c r="G2529">
        <f t="shared" si="117"/>
        <v>1</v>
      </c>
      <c r="H2529" t="str">
        <f t="shared" si="118"/>
        <v>Server DC001</v>
      </c>
      <c r="I2529" t="e">
        <f t="shared" si="119"/>
        <v>#VALUE!</v>
      </c>
      <c r="J2529" t="str">
        <f t="shared" si="119"/>
        <v>Server</v>
      </c>
      <c r="K2529" t="b" cm="1">
        <f t="array" ref="K2529">COUNT(FIND({0,1,2,3,4,5,6,7,8,9},J2529))&gt;0</f>
        <v>0</v>
      </c>
    </row>
    <row r="2530" spans="1:11" x14ac:dyDescent="0.3">
      <c r="A2530" s="1" t="s">
        <v>5156</v>
      </c>
      <c r="B2530" t="s">
        <v>1013</v>
      </c>
      <c r="C2530" t="s">
        <v>5157</v>
      </c>
      <c r="D2530">
        <v>2</v>
      </c>
      <c r="E2530" t="s">
        <v>766</v>
      </c>
      <c r="F2530">
        <f>LEN(C2530)-LEN(SUBSTITUTE(C2530,"-",))</f>
        <v>1</v>
      </c>
      <c r="G2530">
        <f t="shared" si="117"/>
        <v>1</v>
      </c>
      <c r="H2530" t="str">
        <f t="shared" si="118"/>
        <v>Server FS001</v>
      </c>
      <c r="I2530" t="e">
        <f t="shared" si="119"/>
        <v>#VALUE!</v>
      </c>
      <c r="J2530" t="str">
        <f t="shared" si="119"/>
        <v>Server</v>
      </c>
      <c r="K2530" t="b" cm="1">
        <f t="array" ref="K2530">COUNT(FIND({0,1,2,3,4,5,6,7,8,9},J2530))&gt;0</f>
        <v>0</v>
      </c>
    </row>
    <row r="2531" spans="1:11" x14ac:dyDescent="0.3">
      <c r="A2531" s="1" t="s">
        <v>5158</v>
      </c>
      <c r="B2531" t="s">
        <v>1013</v>
      </c>
      <c r="C2531" t="s">
        <v>5159</v>
      </c>
      <c r="D2531">
        <v>2</v>
      </c>
      <c r="E2531" t="s">
        <v>766</v>
      </c>
      <c r="F2531">
        <f>LEN(C2531)-LEN(SUBSTITUTE(C2531,"-",))</f>
        <v>1</v>
      </c>
      <c r="G2531">
        <f t="shared" si="117"/>
        <v>1</v>
      </c>
      <c r="H2531" t="str">
        <f t="shared" si="118"/>
        <v>Server TS100</v>
      </c>
      <c r="I2531" t="e">
        <f t="shared" si="119"/>
        <v>#VALUE!</v>
      </c>
      <c r="J2531" t="str">
        <f t="shared" si="119"/>
        <v>Server</v>
      </c>
      <c r="K2531" t="b" cm="1">
        <f t="array" ref="K2531">COUNT(FIND({0,1,2,3,4,5,6,7,8,9},J2531))&gt;0</f>
        <v>0</v>
      </c>
    </row>
    <row r="2532" spans="1:11" x14ac:dyDescent="0.3">
      <c r="A2532" s="1" t="s">
        <v>5160</v>
      </c>
      <c r="B2532" t="s">
        <v>1013</v>
      </c>
      <c r="C2532" t="s">
        <v>5161</v>
      </c>
      <c r="D2532">
        <v>2</v>
      </c>
      <c r="E2532" t="s">
        <v>766</v>
      </c>
      <c r="F2532">
        <f>LEN(C2532)-LEN(SUBSTITUTE(C2532,"-",))</f>
        <v>1</v>
      </c>
      <c r="G2532">
        <f t="shared" si="117"/>
        <v>1</v>
      </c>
      <c r="H2532" t="str">
        <f t="shared" si="118"/>
        <v>Server TS001 (Backupserver)</v>
      </c>
      <c r="I2532" t="e">
        <f t="shared" si="119"/>
        <v>#VALUE!</v>
      </c>
      <c r="J2532" t="str">
        <f t="shared" si="119"/>
        <v>Server</v>
      </c>
      <c r="K2532" t="b" cm="1">
        <f t="array" ref="K2532">COUNT(FIND({0,1,2,3,4,5,6,7,8,9},J2532))&gt;0</f>
        <v>0</v>
      </c>
    </row>
    <row r="2533" spans="1:11" x14ac:dyDescent="0.3">
      <c r="A2533" s="1" t="s">
        <v>5162</v>
      </c>
      <c r="B2533" t="s">
        <v>1013</v>
      </c>
      <c r="C2533" t="s">
        <v>5163</v>
      </c>
      <c r="D2533">
        <v>2</v>
      </c>
      <c r="E2533" t="s">
        <v>766</v>
      </c>
      <c r="F2533">
        <f>LEN(C2533)-LEN(SUBSTITUTE(C2533,"-",))</f>
        <v>1</v>
      </c>
      <c r="G2533">
        <f t="shared" si="117"/>
        <v>1</v>
      </c>
      <c r="H2533" t="str">
        <f t="shared" si="118"/>
        <v>USV</v>
      </c>
      <c r="I2533" t="e">
        <f t="shared" si="119"/>
        <v>#VALUE!</v>
      </c>
      <c r="J2533" t="e">
        <f t="shared" si="119"/>
        <v>#VALUE!</v>
      </c>
      <c r="K2533" t="b" cm="1">
        <f t="array" ref="K2533">COUNT(FIND({0,1,2,3,4,5,6,7,8,9},J2533))&gt;0</f>
        <v>0</v>
      </c>
    </row>
    <row r="2534" spans="1:11" x14ac:dyDescent="0.3">
      <c r="A2534" s="1" t="s">
        <v>5164</v>
      </c>
      <c r="B2534" t="s">
        <v>1013</v>
      </c>
      <c r="C2534" t="s">
        <v>5165</v>
      </c>
      <c r="D2534">
        <v>2</v>
      </c>
      <c r="E2534" t="s">
        <v>766</v>
      </c>
      <c r="F2534">
        <f>LEN(C2534)-LEN(SUBSTITUTE(C2534,"-",))</f>
        <v>1</v>
      </c>
      <c r="G2534">
        <f t="shared" si="117"/>
        <v>1</v>
      </c>
      <c r="H2534" t="str">
        <f t="shared" si="118"/>
        <v>Hosted Exchange</v>
      </c>
      <c r="I2534" t="e">
        <f t="shared" si="119"/>
        <v>#VALUE!</v>
      </c>
      <c r="J2534" t="str">
        <f t="shared" si="119"/>
        <v>Hosted</v>
      </c>
      <c r="K2534" t="b" cm="1">
        <f t="array" ref="K2534">COUNT(FIND({0,1,2,3,4,5,6,7,8,9},J2534))&gt;0</f>
        <v>0</v>
      </c>
    </row>
    <row r="2535" spans="1:11" x14ac:dyDescent="0.3">
      <c r="A2535" s="1" t="s">
        <v>5166</v>
      </c>
      <c r="B2535" t="s">
        <v>1013</v>
      </c>
      <c r="C2535" t="s">
        <v>5167</v>
      </c>
      <c r="D2535">
        <v>2</v>
      </c>
      <c r="E2535" t="s">
        <v>766</v>
      </c>
      <c r="F2535">
        <f>LEN(C2535)-LEN(SUBSTITUTE(C2535,"-",))</f>
        <v>1</v>
      </c>
      <c r="G2535">
        <f t="shared" si="117"/>
        <v>1</v>
      </c>
      <c r="H2535" t="str">
        <f t="shared" si="118"/>
        <v>VP003</v>
      </c>
      <c r="I2535" t="e">
        <f t="shared" si="119"/>
        <v>#VALUE!</v>
      </c>
      <c r="J2535" t="e">
        <f t="shared" si="119"/>
        <v>#VALUE!</v>
      </c>
      <c r="K2535" t="b" cm="1">
        <f t="array" ref="K2535">COUNT(FIND({0,1,2,3,4,5,6,7,8,9},J2535))&gt;0</f>
        <v>0</v>
      </c>
    </row>
    <row r="2536" spans="1:11" x14ac:dyDescent="0.3">
      <c r="A2536" s="1" t="s">
        <v>5168</v>
      </c>
      <c r="B2536" t="s">
        <v>1013</v>
      </c>
      <c r="C2536" t="s">
        <v>5169</v>
      </c>
      <c r="D2536">
        <v>2</v>
      </c>
      <c r="E2536" t="s">
        <v>766</v>
      </c>
      <c r="F2536">
        <f>LEN(C2536)-LEN(SUBSTITUTE(C2536,"-",))</f>
        <v>1</v>
      </c>
      <c r="G2536">
        <f t="shared" si="117"/>
        <v>1</v>
      </c>
      <c r="H2536" t="str">
        <f t="shared" si="118"/>
        <v>VSVN002</v>
      </c>
      <c r="I2536" t="e">
        <f t="shared" si="119"/>
        <v>#VALUE!</v>
      </c>
      <c r="J2536" t="e">
        <f t="shared" si="119"/>
        <v>#VALUE!</v>
      </c>
      <c r="K2536" t="b" cm="1">
        <f t="array" ref="K2536">COUNT(FIND({0,1,2,3,4,5,6,7,8,9},J2536))&gt;0</f>
        <v>0</v>
      </c>
    </row>
    <row r="2537" spans="1:11" x14ac:dyDescent="0.3">
      <c r="A2537" s="1" t="s">
        <v>5170</v>
      </c>
      <c r="B2537" t="s">
        <v>1013</v>
      </c>
      <c r="C2537" t="s">
        <v>15</v>
      </c>
      <c r="D2537">
        <v>2</v>
      </c>
      <c r="E2537" t="s">
        <v>766</v>
      </c>
      <c r="F2537">
        <f>LEN(C2537)-LEN(SUBSTITUTE(C2537,"-",))</f>
        <v>1</v>
      </c>
      <c r="G2537">
        <f t="shared" si="117"/>
        <v>1</v>
      </c>
      <c r="H2537" t="str">
        <f t="shared" si="118"/>
        <v>Rechner</v>
      </c>
      <c r="I2537" t="e">
        <f t="shared" si="119"/>
        <v>#VALUE!</v>
      </c>
      <c r="J2537" t="e">
        <f t="shared" si="119"/>
        <v>#VALUE!</v>
      </c>
      <c r="K2537" t="b" cm="1">
        <f t="array" ref="K2537">COUNT(FIND({0,1,2,3,4,5,6,7,8,9},J2537))&gt;0</f>
        <v>0</v>
      </c>
    </row>
    <row r="2538" spans="1:11" x14ac:dyDescent="0.3">
      <c r="A2538" s="1" t="s">
        <v>5171</v>
      </c>
      <c r="B2538" t="s">
        <v>1013</v>
      </c>
      <c r="C2538" t="s">
        <v>5172</v>
      </c>
      <c r="D2538">
        <v>2</v>
      </c>
      <c r="E2538" t="s">
        <v>766</v>
      </c>
      <c r="F2538">
        <f>LEN(C2538)-LEN(SUBSTITUTE(C2538,"-",))</f>
        <v>1</v>
      </c>
      <c r="G2538">
        <f t="shared" si="117"/>
        <v>1</v>
      </c>
      <c r="H2538" t="str">
        <f t="shared" si="118"/>
        <v>Zywall</v>
      </c>
      <c r="I2538" t="e">
        <f t="shared" si="119"/>
        <v>#VALUE!</v>
      </c>
      <c r="J2538" t="e">
        <f t="shared" si="119"/>
        <v>#VALUE!</v>
      </c>
      <c r="K2538" t="b" cm="1">
        <f t="array" ref="K2538">COUNT(FIND({0,1,2,3,4,5,6,7,8,9},J2538))&gt;0</f>
        <v>0</v>
      </c>
    </row>
    <row r="2539" spans="1:11" x14ac:dyDescent="0.3">
      <c r="A2539" s="1" t="s">
        <v>5173</v>
      </c>
      <c r="B2539" t="s">
        <v>1013</v>
      </c>
      <c r="C2539" t="s">
        <v>16</v>
      </c>
      <c r="D2539">
        <v>2</v>
      </c>
      <c r="E2539" t="s">
        <v>766</v>
      </c>
      <c r="F2539">
        <f>LEN(C2539)-LEN(SUBSTITUTE(C2539,"-",))</f>
        <v>1</v>
      </c>
      <c r="G2539">
        <f t="shared" si="117"/>
        <v>1</v>
      </c>
      <c r="H2539" t="str">
        <f t="shared" si="118"/>
        <v>Infrastruktur</v>
      </c>
      <c r="I2539" t="e">
        <f t="shared" si="119"/>
        <v>#VALUE!</v>
      </c>
      <c r="J2539" t="e">
        <f t="shared" si="119"/>
        <v>#VALUE!</v>
      </c>
      <c r="K2539" t="b" cm="1">
        <f t="array" ref="K2539">COUNT(FIND({0,1,2,3,4,5,6,7,8,9},J2539))&gt;0</f>
        <v>0</v>
      </c>
    </row>
    <row r="2540" spans="1:11" x14ac:dyDescent="0.3">
      <c r="A2540" s="1" t="s">
        <v>5174</v>
      </c>
      <c r="B2540" t="s">
        <v>1013</v>
      </c>
      <c r="C2540" t="s">
        <v>5175</v>
      </c>
      <c r="D2540">
        <v>2</v>
      </c>
      <c r="E2540" t="s">
        <v>766</v>
      </c>
      <c r="F2540">
        <f>LEN(C2540)-LEN(SUBSTITUTE(C2540,"-",))</f>
        <v>1</v>
      </c>
      <c r="G2540">
        <f t="shared" si="117"/>
        <v>1</v>
      </c>
      <c r="H2540" t="str">
        <f t="shared" si="118"/>
        <v>Server VM002</v>
      </c>
      <c r="I2540" t="e">
        <f t="shared" si="119"/>
        <v>#VALUE!</v>
      </c>
      <c r="J2540" t="str">
        <f t="shared" si="119"/>
        <v>Server</v>
      </c>
      <c r="K2540" t="b" cm="1">
        <f t="array" ref="K2540">COUNT(FIND({0,1,2,3,4,5,6,7,8,9},J2540))&gt;0</f>
        <v>0</v>
      </c>
    </row>
    <row r="2541" spans="1:11" x14ac:dyDescent="0.3">
      <c r="A2541" s="1" t="s">
        <v>5176</v>
      </c>
      <c r="B2541" t="s">
        <v>1013</v>
      </c>
      <c r="C2541" t="s">
        <v>5177</v>
      </c>
      <c r="D2541">
        <v>2</v>
      </c>
      <c r="E2541" t="s">
        <v>766</v>
      </c>
      <c r="F2541">
        <f>LEN(C2541)-LEN(SUBSTITUTE(C2541,"-",))</f>
        <v>1</v>
      </c>
      <c r="G2541">
        <f t="shared" si="117"/>
        <v>1</v>
      </c>
      <c r="H2541" t="str">
        <f t="shared" si="118"/>
        <v>Server VM001</v>
      </c>
      <c r="I2541" t="e">
        <f t="shared" si="119"/>
        <v>#VALUE!</v>
      </c>
      <c r="J2541" t="str">
        <f t="shared" si="119"/>
        <v>Server</v>
      </c>
      <c r="K2541" t="b" cm="1">
        <f t="array" ref="K2541">COUNT(FIND({0,1,2,3,4,5,6,7,8,9},J2541))&gt;0</f>
        <v>0</v>
      </c>
    </row>
    <row r="2542" spans="1:11" x14ac:dyDescent="0.3">
      <c r="A2542" s="1" t="s">
        <v>5178</v>
      </c>
      <c r="B2542" t="s">
        <v>1050</v>
      </c>
      <c r="C2542" t="s">
        <v>18</v>
      </c>
      <c r="D2542">
        <v>2</v>
      </c>
      <c r="E2542" t="s">
        <v>766</v>
      </c>
      <c r="F2542">
        <f>LEN(C2542)-LEN(SUBSTITUTE(C2542,"-",))</f>
        <v>1</v>
      </c>
      <c r="G2542">
        <f t="shared" si="117"/>
        <v>1</v>
      </c>
      <c r="H2542" t="str">
        <f t="shared" si="118"/>
        <v>Störungen/Probleme</v>
      </c>
      <c r="I2542" t="e">
        <f t="shared" si="119"/>
        <v>#VALUE!</v>
      </c>
      <c r="J2542" t="e">
        <f t="shared" si="119"/>
        <v>#VALUE!</v>
      </c>
      <c r="K2542" t="b" cm="1">
        <f t="array" ref="K2542">COUNT(FIND({0,1,2,3,4,5,6,7,8,9},J2542))&gt;0</f>
        <v>0</v>
      </c>
    </row>
    <row r="2543" spans="1:11" x14ac:dyDescent="0.3">
      <c r="A2543" s="1" t="s">
        <v>5179</v>
      </c>
      <c r="B2543" t="s">
        <v>1050</v>
      </c>
      <c r="C2543" t="s">
        <v>19</v>
      </c>
      <c r="D2543">
        <v>2</v>
      </c>
      <c r="E2543" t="s">
        <v>766</v>
      </c>
      <c r="F2543">
        <f>LEN(C2543)-LEN(SUBSTITUTE(C2543,"-",))</f>
        <v>1</v>
      </c>
      <c r="G2543">
        <f t="shared" si="117"/>
        <v>1</v>
      </c>
      <c r="H2543" t="str">
        <f t="shared" si="118"/>
        <v>Service</v>
      </c>
      <c r="I2543" t="e">
        <f t="shared" si="119"/>
        <v>#VALUE!</v>
      </c>
      <c r="J2543" t="e">
        <f t="shared" si="119"/>
        <v>#VALUE!</v>
      </c>
      <c r="K2543" t="b" cm="1">
        <f t="array" ref="K2543">COUNT(FIND({0,1,2,3,4,5,6,7,8,9},J2543))&gt;0</f>
        <v>0</v>
      </c>
    </row>
    <row r="2544" spans="1:11" x14ac:dyDescent="0.3">
      <c r="A2544" s="1" t="s">
        <v>5180</v>
      </c>
      <c r="B2544" t="s">
        <v>1056</v>
      </c>
      <c r="C2544" t="s">
        <v>23</v>
      </c>
      <c r="D2544">
        <v>2</v>
      </c>
      <c r="E2544" t="s">
        <v>766</v>
      </c>
      <c r="F2544">
        <f>LEN(C2544)-LEN(SUBSTITUTE(C2544,"-",))</f>
        <v>1</v>
      </c>
      <c r="G2544">
        <f t="shared" si="117"/>
        <v>1</v>
      </c>
      <c r="H2544" t="str">
        <f t="shared" si="118"/>
        <v>Sonstiges</v>
      </c>
      <c r="I2544" t="e">
        <f t="shared" si="119"/>
        <v>#VALUE!</v>
      </c>
      <c r="J2544" t="e">
        <f t="shared" si="119"/>
        <v>#VALUE!</v>
      </c>
      <c r="K2544" t="b" cm="1">
        <f t="array" ref="K2544">COUNT(FIND({0,1,2,3,4,5,6,7,8,9},J2544))&gt;0</f>
        <v>0</v>
      </c>
    </row>
    <row r="2545" spans="1:11" x14ac:dyDescent="0.3">
      <c r="A2545" s="1" t="s">
        <v>5181</v>
      </c>
      <c r="B2545" t="s">
        <v>1056</v>
      </c>
      <c r="C2545" t="s">
        <v>15</v>
      </c>
      <c r="D2545">
        <v>2</v>
      </c>
      <c r="E2545" t="s">
        <v>766</v>
      </c>
      <c r="F2545">
        <f>LEN(C2545)-LEN(SUBSTITUTE(C2545,"-",))</f>
        <v>1</v>
      </c>
      <c r="G2545">
        <f t="shared" si="117"/>
        <v>1</v>
      </c>
      <c r="H2545" t="str">
        <f t="shared" si="118"/>
        <v>Rechner</v>
      </c>
      <c r="I2545" t="e">
        <f t="shared" si="119"/>
        <v>#VALUE!</v>
      </c>
      <c r="J2545" t="e">
        <f t="shared" si="119"/>
        <v>#VALUE!</v>
      </c>
      <c r="K2545" t="b" cm="1">
        <f t="array" ref="K2545">COUNT(FIND({0,1,2,3,4,5,6,7,8,9},J2545))&gt;0</f>
        <v>0</v>
      </c>
    </row>
    <row r="2546" spans="1:11" x14ac:dyDescent="0.3">
      <c r="A2546" s="1" t="s">
        <v>5182</v>
      </c>
      <c r="B2546" t="s">
        <v>1056</v>
      </c>
      <c r="C2546" t="s">
        <v>16</v>
      </c>
      <c r="D2546">
        <v>2</v>
      </c>
      <c r="E2546" t="s">
        <v>766</v>
      </c>
      <c r="F2546">
        <f>LEN(C2546)-LEN(SUBSTITUTE(C2546,"-",))</f>
        <v>1</v>
      </c>
      <c r="G2546">
        <f t="shared" si="117"/>
        <v>1</v>
      </c>
      <c r="H2546" t="str">
        <f t="shared" si="118"/>
        <v>Infrastruktur</v>
      </c>
      <c r="I2546" t="e">
        <f t="shared" si="119"/>
        <v>#VALUE!</v>
      </c>
      <c r="J2546" t="e">
        <f t="shared" si="119"/>
        <v>#VALUE!</v>
      </c>
      <c r="K2546" t="b" cm="1">
        <f t="array" ref="K2546">COUNT(FIND({0,1,2,3,4,5,6,7,8,9},J2546))&gt;0</f>
        <v>0</v>
      </c>
    </row>
    <row r="2547" spans="1:11" x14ac:dyDescent="0.3">
      <c r="A2547" s="1" t="s">
        <v>5183</v>
      </c>
      <c r="B2547" t="s">
        <v>1062</v>
      </c>
      <c r="C2547" t="s">
        <v>5184</v>
      </c>
      <c r="D2547">
        <v>2</v>
      </c>
      <c r="E2547" t="s">
        <v>766</v>
      </c>
      <c r="F2547">
        <f>LEN(C2547)-LEN(SUBSTITUTE(C2547,"-",))</f>
        <v>1</v>
      </c>
      <c r="G2547">
        <f t="shared" si="117"/>
        <v>1</v>
      </c>
      <c r="H2547" t="str">
        <f t="shared" si="118"/>
        <v>Software</v>
      </c>
      <c r="I2547" t="e">
        <f t="shared" si="119"/>
        <v>#VALUE!</v>
      </c>
      <c r="J2547" t="e">
        <f t="shared" si="119"/>
        <v>#VALUE!</v>
      </c>
      <c r="K2547" t="b" cm="1">
        <f t="array" ref="K2547">COUNT(FIND({0,1,2,3,4,5,6,7,8,9},J2547))&gt;0</f>
        <v>0</v>
      </c>
    </row>
    <row r="2548" spans="1:11" x14ac:dyDescent="0.3">
      <c r="A2548" s="1" t="s">
        <v>5185</v>
      </c>
      <c r="B2548" t="s">
        <v>1062</v>
      </c>
      <c r="C2548" t="s">
        <v>21</v>
      </c>
      <c r="D2548">
        <v>2</v>
      </c>
      <c r="E2548" t="s">
        <v>766</v>
      </c>
      <c r="F2548">
        <f>LEN(C2548)-LEN(SUBSTITUTE(C2548,"-",))</f>
        <v>1</v>
      </c>
      <c r="G2548">
        <f t="shared" si="117"/>
        <v>1</v>
      </c>
      <c r="H2548" t="str">
        <f t="shared" si="118"/>
        <v>Rechner</v>
      </c>
      <c r="I2548" t="e">
        <f t="shared" si="119"/>
        <v>#VALUE!</v>
      </c>
      <c r="J2548" t="e">
        <f t="shared" si="119"/>
        <v>#VALUE!</v>
      </c>
      <c r="K2548" t="b" cm="1">
        <f t="array" ref="K2548">COUNT(FIND({0,1,2,3,4,5,6,7,8,9},J2548))&gt;0</f>
        <v>0</v>
      </c>
    </row>
    <row r="2549" spans="1:11" x14ac:dyDescent="0.3">
      <c r="A2549" s="1" t="s">
        <v>5186</v>
      </c>
      <c r="B2549" t="s">
        <v>1062</v>
      </c>
      <c r="C2549" t="s">
        <v>22</v>
      </c>
      <c r="D2549">
        <v>2</v>
      </c>
      <c r="E2549" t="s">
        <v>766</v>
      </c>
      <c r="F2549">
        <f>LEN(C2549)-LEN(SUBSTITUTE(C2549,"-",))</f>
        <v>1</v>
      </c>
      <c r="G2549">
        <f t="shared" si="117"/>
        <v>1</v>
      </c>
      <c r="H2549" t="str">
        <f t="shared" si="118"/>
        <v>Infrastruktur</v>
      </c>
      <c r="I2549" t="e">
        <f t="shared" si="119"/>
        <v>#VALUE!</v>
      </c>
      <c r="J2549" t="e">
        <f t="shared" si="119"/>
        <v>#VALUE!</v>
      </c>
      <c r="K2549" t="b" cm="1">
        <f t="array" ref="K2549">COUNT(FIND({0,1,2,3,4,5,6,7,8,9},J2549))&gt;0</f>
        <v>0</v>
      </c>
    </row>
    <row r="2550" spans="1:11" x14ac:dyDescent="0.3">
      <c r="A2550" s="1" t="s">
        <v>5187</v>
      </c>
      <c r="B2550" t="s">
        <v>1062</v>
      </c>
      <c r="C2550" t="s">
        <v>23</v>
      </c>
      <c r="D2550">
        <v>2</v>
      </c>
      <c r="E2550" t="s">
        <v>766</v>
      </c>
      <c r="F2550">
        <f>LEN(C2550)-LEN(SUBSTITUTE(C2550,"-",))</f>
        <v>1</v>
      </c>
      <c r="G2550">
        <f t="shared" si="117"/>
        <v>1</v>
      </c>
      <c r="H2550" t="str">
        <f t="shared" si="118"/>
        <v>Sonstiges</v>
      </c>
      <c r="I2550" t="e">
        <f t="shared" si="119"/>
        <v>#VALUE!</v>
      </c>
      <c r="J2550" t="e">
        <f t="shared" si="119"/>
        <v>#VALUE!</v>
      </c>
      <c r="K2550" t="b" cm="1">
        <f t="array" ref="K2550">COUNT(FIND({0,1,2,3,4,5,6,7,8,9},J2550))&gt;0</f>
        <v>0</v>
      </c>
    </row>
    <row r="2551" spans="1:11" x14ac:dyDescent="0.3">
      <c r="A2551" s="1" t="s">
        <v>5188</v>
      </c>
      <c r="B2551" t="s">
        <v>1062</v>
      </c>
      <c r="C2551" t="s">
        <v>15</v>
      </c>
      <c r="D2551">
        <v>2</v>
      </c>
      <c r="E2551" t="s">
        <v>766</v>
      </c>
      <c r="F2551">
        <f>LEN(C2551)-LEN(SUBSTITUTE(C2551,"-",))</f>
        <v>1</v>
      </c>
      <c r="G2551">
        <f t="shared" si="117"/>
        <v>1</v>
      </c>
      <c r="H2551" t="str">
        <f t="shared" si="118"/>
        <v>Rechner</v>
      </c>
      <c r="I2551" t="e">
        <f t="shared" si="119"/>
        <v>#VALUE!</v>
      </c>
      <c r="J2551" t="e">
        <f t="shared" si="119"/>
        <v>#VALUE!</v>
      </c>
      <c r="K2551" t="b" cm="1">
        <f t="array" ref="K2551">COUNT(FIND({0,1,2,3,4,5,6,7,8,9},J2551))&gt;0</f>
        <v>0</v>
      </c>
    </row>
    <row r="2552" spans="1:11" x14ac:dyDescent="0.3">
      <c r="A2552" s="1" t="s">
        <v>5189</v>
      </c>
      <c r="B2552" t="s">
        <v>1072</v>
      </c>
      <c r="C2552" t="s">
        <v>5190</v>
      </c>
      <c r="D2552">
        <v>2</v>
      </c>
      <c r="E2552" t="s">
        <v>766</v>
      </c>
      <c r="F2552">
        <f>LEN(C2552)-LEN(SUBSTITUTE(C2552,"-",))</f>
        <v>1</v>
      </c>
      <c r="G2552">
        <f t="shared" si="117"/>
        <v>1</v>
      </c>
      <c r="H2552" t="str">
        <f t="shared" si="118"/>
        <v>Hardware</v>
      </c>
      <c r="I2552" t="e">
        <f t="shared" si="119"/>
        <v>#VALUE!</v>
      </c>
      <c r="J2552" t="e">
        <f t="shared" si="119"/>
        <v>#VALUE!</v>
      </c>
      <c r="K2552" t="b" cm="1">
        <f t="array" ref="K2552">COUNT(FIND({0,1,2,3,4,5,6,7,8,9},J2552))&gt;0</f>
        <v>0</v>
      </c>
    </row>
    <row r="2553" spans="1:11" x14ac:dyDescent="0.3">
      <c r="A2553" s="1" t="s">
        <v>5191</v>
      </c>
      <c r="B2553" t="s">
        <v>1075</v>
      </c>
      <c r="C2553" t="s">
        <v>25</v>
      </c>
      <c r="D2553">
        <v>2</v>
      </c>
      <c r="E2553" t="s">
        <v>766</v>
      </c>
      <c r="F2553">
        <f>LEN(C2553)-LEN(SUBSTITUTE(C2553,"-",))</f>
        <v>1</v>
      </c>
      <c r="G2553">
        <f t="shared" si="117"/>
        <v>1</v>
      </c>
      <c r="H2553" t="str">
        <f t="shared" si="118"/>
        <v>Benutzerverwaltung</v>
      </c>
      <c r="I2553" t="e">
        <f t="shared" si="119"/>
        <v>#VALUE!</v>
      </c>
      <c r="J2553" t="e">
        <f t="shared" si="119"/>
        <v>#VALUE!</v>
      </c>
      <c r="K2553" t="b" cm="1">
        <f t="array" ref="K2553">COUNT(FIND({0,1,2,3,4,5,6,7,8,9},J2553))&gt;0</f>
        <v>0</v>
      </c>
    </row>
    <row r="2554" spans="1:11" x14ac:dyDescent="0.3">
      <c r="A2554" s="1" t="s">
        <v>5192</v>
      </c>
      <c r="B2554" t="s">
        <v>1075</v>
      </c>
      <c r="C2554" t="s">
        <v>5193</v>
      </c>
      <c r="D2554">
        <v>2</v>
      </c>
      <c r="E2554" t="s">
        <v>766</v>
      </c>
      <c r="F2554">
        <f>LEN(C2554)-LEN(SUBSTITUTE(C2554,"-",))</f>
        <v>1</v>
      </c>
      <c r="G2554">
        <f t="shared" si="117"/>
        <v>1</v>
      </c>
      <c r="H2554" t="str">
        <f t="shared" si="118"/>
        <v>Installation/Wartung</v>
      </c>
      <c r="I2554" t="e">
        <f t="shared" si="119"/>
        <v>#VALUE!</v>
      </c>
      <c r="J2554" t="e">
        <f t="shared" si="119"/>
        <v>#VALUE!</v>
      </c>
      <c r="K2554" t="b" cm="1">
        <f t="array" ref="K2554">COUNT(FIND({0,1,2,3,4,5,6,7,8,9},J2554))&gt;0</f>
        <v>0</v>
      </c>
    </row>
    <row r="2555" spans="1:11" x14ac:dyDescent="0.3">
      <c r="A2555" s="1" t="s">
        <v>5194</v>
      </c>
      <c r="B2555" t="s">
        <v>1082</v>
      </c>
      <c r="C2555" t="s">
        <v>5195</v>
      </c>
      <c r="D2555">
        <v>2</v>
      </c>
      <c r="E2555" t="s">
        <v>766</v>
      </c>
      <c r="F2555">
        <f>LEN(C2555)-LEN(SUBSTITUTE(C2555,"-",))</f>
        <v>1</v>
      </c>
      <c r="G2555">
        <f t="shared" si="117"/>
        <v>1</v>
      </c>
      <c r="H2555" t="str">
        <f t="shared" si="118"/>
        <v>Absprachen</v>
      </c>
      <c r="I2555" t="e">
        <f t="shared" si="119"/>
        <v>#VALUE!</v>
      </c>
      <c r="J2555" t="e">
        <f t="shared" si="119"/>
        <v>#VALUE!</v>
      </c>
      <c r="K2555" t="b" cm="1">
        <f t="array" ref="K2555">COUNT(FIND({0,1,2,3,4,5,6,7,8,9},J2555))&gt;0</f>
        <v>0</v>
      </c>
    </row>
    <row r="2556" spans="1:11" x14ac:dyDescent="0.3">
      <c r="A2556" s="1" t="s">
        <v>5196</v>
      </c>
      <c r="B2556" t="s">
        <v>1083</v>
      </c>
      <c r="C2556" t="s">
        <v>5197</v>
      </c>
      <c r="D2556">
        <v>2</v>
      </c>
      <c r="E2556" t="s">
        <v>766</v>
      </c>
      <c r="F2556">
        <f>LEN(C2556)-LEN(SUBSTITUTE(C2556,"-",))</f>
        <v>1</v>
      </c>
      <c r="G2556">
        <f t="shared" si="117"/>
        <v>1</v>
      </c>
      <c r="H2556" t="str">
        <f t="shared" si="118"/>
        <v>Modellierung des Routings für Behälterfördertechnik</v>
      </c>
      <c r="I2556" t="e">
        <f t="shared" si="119"/>
        <v>#VALUE!</v>
      </c>
      <c r="J2556" t="str">
        <f t="shared" si="119"/>
        <v>Modellierung</v>
      </c>
      <c r="K2556" t="b" cm="1">
        <f t="array" ref="K2556">COUNT(FIND({0,1,2,3,4,5,6,7,8,9},J2556))&gt;0</f>
        <v>0</v>
      </c>
    </row>
    <row r="2557" spans="1:11" x14ac:dyDescent="0.3">
      <c r="A2557" s="1" t="s">
        <v>5198</v>
      </c>
      <c r="B2557" t="s">
        <v>1085</v>
      </c>
      <c r="C2557" t="s">
        <v>5199</v>
      </c>
      <c r="D2557">
        <v>2</v>
      </c>
      <c r="E2557" t="s">
        <v>766</v>
      </c>
      <c r="F2557">
        <f>LEN(C2557)-LEN(SUBSTITUTE(C2557,"-",))</f>
        <v>1</v>
      </c>
      <c r="G2557">
        <f t="shared" si="117"/>
        <v>1</v>
      </c>
      <c r="H2557" t="str">
        <f t="shared" si="118"/>
        <v>Zweibehältermitnahme</v>
      </c>
      <c r="I2557" t="e">
        <f t="shared" si="119"/>
        <v>#VALUE!</v>
      </c>
      <c r="J2557" t="e">
        <f t="shared" si="119"/>
        <v>#VALUE!</v>
      </c>
      <c r="K2557" t="b" cm="1">
        <f t="array" ref="K2557">COUNT(FIND({0,1,2,3,4,5,6,7,8,9},J2557))&gt;0</f>
        <v>0</v>
      </c>
    </row>
    <row r="2558" spans="1:11" x14ac:dyDescent="0.3">
      <c r="A2558" s="1" t="s">
        <v>5200</v>
      </c>
      <c r="B2558" t="s">
        <v>1087</v>
      </c>
      <c r="C2558" t="s">
        <v>5201</v>
      </c>
      <c r="D2558">
        <v>2</v>
      </c>
      <c r="E2558" t="s">
        <v>766</v>
      </c>
      <c r="F2558">
        <f>LEN(C2558)-LEN(SUBSTITUTE(C2558,"-",))</f>
        <v>1</v>
      </c>
      <c r="G2558">
        <f t="shared" si="117"/>
        <v>1</v>
      </c>
      <c r="H2558" t="str">
        <f t="shared" si="118"/>
        <v>Kreisel 2.2</v>
      </c>
      <c r="I2558" t="e">
        <f t="shared" si="119"/>
        <v>#VALUE!</v>
      </c>
      <c r="J2558" t="str">
        <f t="shared" si="119"/>
        <v>Kreisel</v>
      </c>
      <c r="K2558" t="b" cm="1">
        <f t="array" ref="K2558">COUNT(FIND({0,1,2,3,4,5,6,7,8,9},J2558))&gt;0</f>
        <v>0</v>
      </c>
    </row>
    <row r="2559" spans="1:11" x14ac:dyDescent="0.3">
      <c r="A2559" s="1" t="s">
        <v>5202</v>
      </c>
      <c r="B2559" t="s">
        <v>1089</v>
      </c>
      <c r="C2559" t="s">
        <v>5203</v>
      </c>
      <c r="D2559">
        <v>2</v>
      </c>
      <c r="E2559" t="s">
        <v>766</v>
      </c>
      <c r="F2559">
        <f>LEN(C2559)-LEN(SUBSTITUTE(C2559,"-",))</f>
        <v>1</v>
      </c>
      <c r="G2559">
        <f t="shared" si="117"/>
        <v>1</v>
      </c>
      <c r="H2559" t="str">
        <f t="shared" si="118"/>
        <v>Modifikationsabgleich</v>
      </c>
      <c r="I2559" t="e">
        <f t="shared" si="119"/>
        <v>#VALUE!</v>
      </c>
      <c r="J2559" t="e">
        <f t="shared" si="119"/>
        <v>#VALUE!</v>
      </c>
      <c r="K2559" t="b" cm="1">
        <f t="array" ref="K2559">COUNT(FIND({0,1,2,3,4,5,6,7,8,9},J2559))&gt;0</f>
        <v>0</v>
      </c>
    </row>
    <row r="2560" spans="1:11" x14ac:dyDescent="0.3">
      <c r="A2560" s="1" t="s">
        <v>5204</v>
      </c>
      <c r="B2560" t="s">
        <v>1089</v>
      </c>
      <c r="C2560" t="s">
        <v>5205</v>
      </c>
      <c r="D2560">
        <v>2</v>
      </c>
      <c r="E2560" t="s">
        <v>766</v>
      </c>
      <c r="F2560">
        <f>LEN(C2560)-LEN(SUBSTITUTE(C2560,"-",))</f>
        <v>1</v>
      </c>
      <c r="G2560">
        <f t="shared" si="117"/>
        <v>1</v>
      </c>
      <c r="H2560" t="str">
        <f t="shared" si="118"/>
        <v>Testen</v>
      </c>
      <c r="I2560" t="e">
        <f t="shared" si="119"/>
        <v>#VALUE!</v>
      </c>
      <c r="J2560" t="e">
        <f t="shared" si="119"/>
        <v>#VALUE!</v>
      </c>
      <c r="K2560" t="b" cm="1">
        <f t="array" ref="K2560">COUNT(FIND({0,1,2,3,4,5,6,7,8,9},J2560))&gt;0</f>
        <v>0</v>
      </c>
    </row>
    <row r="2561" spans="1:11" x14ac:dyDescent="0.3">
      <c r="A2561" s="1" t="s">
        <v>5206</v>
      </c>
      <c r="B2561" t="s">
        <v>1089</v>
      </c>
      <c r="C2561" t="s">
        <v>5207</v>
      </c>
      <c r="D2561">
        <v>2</v>
      </c>
      <c r="E2561" t="s">
        <v>766</v>
      </c>
      <c r="F2561">
        <f>LEN(C2561)-LEN(SUBSTITUTE(C2561,"-",))</f>
        <v>1</v>
      </c>
      <c r="G2561">
        <f t="shared" si="117"/>
        <v>1</v>
      </c>
      <c r="H2561" t="str">
        <f t="shared" si="118"/>
        <v>Sonstige Unterstützung</v>
      </c>
      <c r="I2561" t="e">
        <f t="shared" si="119"/>
        <v>#VALUE!</v>
      </c>
      <c r="J2561" t="str">
        <f t="shared" si="119"/>
        <v>Sonstige</v>
      </c>
      <c r="K2561" t="b" cm="1">
        <f t="array" ref="K2561">COUNT(FIND({0,1,2,3,4,5,6,7,8,9},J2561))&gt;0</f>
        <v>0</v>
      </c>
    </row>
    <row r="2562" spans="1:11" x14ac:dyDescent="0.3">
      <c r="A2562" s="1" t="s">
        <v>5208</v>
      </c>
      <c r="B2562" t="s">
        <v>1095</v>
      </c>
      <c r="C2562" t="s">
        <v>34</v>
      </c>
      <c r="D2562">
        <v>2</v>
      </c>
      <c r="E2562" t="s">
        <v>766</v>
      </c>
      <c r="F2562">
        <f>LEN(C2562)-LEN(SUBSTITUTE(C2562,"-",))</f>
        <v>1</v>
      </c>
      <c r="G2562">
        <f t="shared" si="117"/>
        <v>1</v>
      </c>
      <c r="H2562" t="str">
        <f t="shared" si="118"/>
        <v>Allgemein</v>
      </c>
      <c r="I2562" t="e">
        <f t="shared" si="119"/>
        <v>#VALUE!</v>
      </c>
      <c r="J2562" t="e">
        <f t="shared" si="119"/>
        <v>#VALUE!</v>
      </c>
      <c r="K2562" t="b" cm="1">
        <f t="array" ref="K2562">COUNT(FIND({0,1,2,3,4,5,6,7,8,9},J2562))&gt;0</f>
        <v>0</v>
      </c>
    </row>
    <row r="2563" spans="1:11" x14ac:dyDescent="0.3">
      <c r="A2563" s="1" t="s">
        <v>5209</v>
      </c>
      <c r="B2563" t="s">
        <v>1095</v>
      </c>
      <c r="C2563" t="s">
        <v>5210</v>
      </c>
      <c r="D2563">
        <v>2</v>
      </c>
      <c r="E2563" t="s">
        <v>766</v>
      </c>
      <c r="F2563">
        <f>LEN(C2563)-LEN(SUBSTITUTE(C2563,"-",))</f>
        <v>1</v>
      </c>
      <c r="G2563">
        <f t="shared" ref="G2563:G2626" si="120">IF(F2563&gt;1,2,F2563)</f>
        <v>1</v>
      </c>
      <c r="H2563" t="str">
        <f t="shared" ref="H2563:H2626" si="121">RIGHT($C2563,LEN($C2563)-SEARCH("#",SUBSTITUTE($C2563,"-","#",G2563)))</f>
        <v>HW Fehler</v>
      </c>
      <c r="I2563" t="e">
        <f t="shared" ref="I2563:J2626" si="122">LEFT(G2563,SEARCH(" ",G2563,1)-1)</f>
        <v>#VALUE!</v>
      </c>
      <c r="J2563" t="str">
        <f t="shared" si="122"/>
        <v>HW</v>
      </c>
      <c r="K2563" t="b" cm="1">
        <f t="array" ref="K2563">COUNT(FIND({0,1,2,3,4,5,6,7,8,9},J2563))&gt;0</f>
        <v>0</v>
      </c>
    </row>
    <row r="2564" spans="1:11" x14ac:dyDescent="0.3">
      <c r="A2564" s="1" t="s">
        <v>5211</v>
      </c>
      <c r="B2564" t="s">
        <v>1101</v>
      </c>
      <c r="C2564" t="s">
        <v>5207</v>
      </c>
      <c r="D2564">
        <v>2</v>
      </c>
      <c r="E2564" t="s">
        <v>766</v>
      </c>
      <c r="F2564">
        <f>LEN(C2564)-LEN(SUBSTITUTE(C2564,"-",))</f>
        <v>1</v>
      </c>
      <c r="G2564">
        <f t="shared" si="120"/>
        <v>1</v>
      </c>
      <c r="H2564" t="str">
        <f t="shared" si="121"/>
        <v>Sonstige Unterstützung</v>
      </c>
      <c r="I2564" t="e">
        <f t="shared" si="122"/>
        <v>#VALUE!</v>
      </c>
      <c r="J2564" t="str">
        <f t="shared" si="122"/>
        <v>Sonstige</v>
      </c>
      <c r="K2564" t="b" cm="1">
        <f t="array" ref="K2564">COUNT(FIND({0,1,2,3,4,5,6,7,8,9},J2564))&gt;0</f>
        <v>0</v>
      </c>
    </row>
    <row r="2565" spans="1:11" x14ac:dyDescent="0.3">
      <c r="A2565" s="1" t="s">
        <v>5212</v>
      </c>
      <c r="B2565" t="s">
        <v>1105</v>
      </c>
      <c r="C2565" t="s">
        <v>5213</v>
      </c>
      <c r="D2565">
        <v>2</v>
      </c>
      <c r="E2565" t="s">
        <v>766</v>
      </c>
      <c r="F2565">
        <f>LEN(C2565)-LEN(SUBSTITUTE(C2565,"-",))</f>
        <v>1</v>
      </c>
      <c r="G2565">
        <f t="shared" si="120"/>
        <v>1</v>
      </c>
      <c r="H2565" t="str">
        <f t="shared" si="121"/>
        <v>Implementierung allgemein</v>
      </c>
      <c r="I2565" t="e">
        <f t="shared" si="122"/>
        <v>#VALUE!</v>
      </c>
      <c r="J2565" t="str">
        <f t="shared" si="122"/>
        <v>Implementierung</v>
      </c>
      <c r="K2565" t="b" cm="1">
        <f t="array" ref="K2565">COUNT(FIND({0,1,2,3,4,5,6,7,8,9},J2565))&gt;0</f>
        <v>0</v>
      </c>
    </row>
    <row r="2566" spans="1:11" x14ac:dyDescent="0.3">
      <c r="A2566" s="1" t="s">
        <v>5214</v>
      </c>
      <c r="B2566" t="s">
        <v>1109</v>
      </c>
      <c r="C2566" t="s">
        <v>34</v>
      </c>
      <c r="D2566">
        <v>2</v>
      </c>
      <c r="E2566" t="s">
        <v>766</v>
      </c>
      <c r="F2566">
        <f>LEN(C2566)-LEN(SUBSTITUTE(C2566,"-",))</f>
        <v>1</v>
      </c>
      <c r="G2566">
        <f t="shared" si="120"/>
        <v>1</v>
      </c>
      <c r="H2566" t="str">
        <f t="shared" si="121"/>
        <v>Allgemein</v>
      </c>
      <c r="I2566" t="e">
        <f t="shared" si="122"/>
        <v>#VALUE!</v>
      </c>
      <c r="J2566" t="e">
        <f t="shared" si="122"/>
        <v>#VALUE!</v>
      </c>
      <c r="K2566" t="b" cm="1">
        <f t="array" ref="K2566">COUNT(FIND({0,1,2,3,4,5,6,7,8,9},J2566))&gt;0</f>
        <v>0</v>
      </c>
    </row>
    <row r="2567" spans="1:11" x14ac:dyDescent="0.3">
      <c r="A2567" s="1" t="s">
        <v>5215</v>
      </c>
      <c r="B2567" t="s">
        <v>1111</v>
      </c>
      <c r="C2567" t="s">
        <v>74</v>
      </c>
      <c r="D2567">
        <v>2</v>
      </c>
      <c r="E2567" t="s">
        <v>766</v>
      </c>
      <c r="F2567">
        <f>LEN(C2567)-LEN(SUBSTITUTE(C2567,"-",))</f>
        <v>1</v>
      </c>
      <c r="G2567">
        <f t="shared" si="120"/>
        <v>1</v>
      </c>
      <c r="H2567" t="str">
        <f t="shared" si="121"/>
        <v>PM</v>
      </c>
      <c r="I2567" t="e">
        <f t="shared" si="122"/>
        <v>#VALUE!</v>
      </c>
      <c r="J2567" t="e">
        <f t="shared" si="122"/>
        <v>#VALUE!</v>
      </c>
      <c r="K2567" t="b" cm="1">
        <f t="array" ref="K2567">COUNT(FIND({0,1,2,3,4,5,6,7,8,9},J2567))&gt;0</f>
        <v>0</v>
      </c>
    </row>
    <row r="2568" spans="1:11" x14ac:dyDescent="0.3">
      <c r="A2568" s="1" t="s">
        <v>5216</v>
      </c>
      <c r="B2568" t="s">
        <v>1111</v>
      </c>
      <c r="C2568" t="s">
        <v>5217</v>
      </c>
      <c r="D2568">
        <v>2</v>
      </c>
      <c r="E2568" t="s">
        <v>766</v>
      </c>
      <c r="F2568">
        <f>LEN(C2568)-LEN(SUBSTITUTE(C2568,"-",))</f>
        <v>1</v>
      </c>
      <c r="G2568">
        <f t="shared" si="120"/>
        <v>1</v>
      </c>
      <c r="H2568" t="str">
        <f t="shared" si="121"/>
        <v>Koordination/Planung</v>
      </c>
      <c r="I2568" t="e">
        <f t="shared" si="122"/>
        <v>#VALUE!</v>
      </c>
      <c r="J2568" t="e">
        <f t="shared" si="122"/>
        <v>#VALUE!</v>
      </c>
      <c r="K2568" t="b" cm="1">
        <f t="array" ref="K2568">COUNT(FIND({0,1,2,3,4,5,6,7,8,9},J2568))&gt;0</f>
        <v>0</v>
      </c>
    </row>
    <row r="2569" spans="1:11" x14ac:dyDescent="0.3">
      <c r="A2569" s="1" t="s">
        <v>5218</v>
      </c>
      <c r="B2569" t="s">
        <v>1115</v>
      </c>
      <c r="C2569" t="s">
        <v>5219</v>
      </c>
      <c r="D2569">
        <v>2</v>
      </c>
      <c r="E2569" t="s">
        <v>766</v>
      </c>
      <c r="F2569">
        <f>LEN(C2569)-LEN(SUBSTITUTE(C2569,"-",))</f>
        <v>0</v>
      </c>
      <c r="G2569">
        <f t="shared" si="120"/>
        <v>0</v>
      </c>
      <c r="H2569" t="e">
        <f t="shared" si="121"/>
        <v>#VALUE!</v>
      </c>
      <c r="I2569" t="e">
        <f t="shared" si="122"/>
        <v>#VALUE!</v>
      </c>
      <c r="J2569" t="e">
        <f t="shared" si="122"/>
        <v>#VALUE!</v>
      </c>
      <c r="K2569" t="b" cm="1">
        <f t="array" ref="K2569">COUNT(FIND({0,1,2,3,4,5,6,7,8,9},J2569))&gt;0</f>
        <v>0</v>
      </c>
    </row>
    <row r="2570" spans="1:11" x14ac:dyDescent="0.3">
      <c r="A2570" s="1" t="s">
        <v>5220</v>
      </c>
      <c r="B2570" t="s">
        <v>1115</v>
      </c>
      <c r="C2570" t="s">
        <v>5221</v>
      </c>
      <c r="D2570">
        <v>2</v>
      </c>
      <c r="E2570" t="s">
        <v>766</v>
      </c>
      <c r="F2570">
        <f>LEN(C2570)-LEN(SUBSTITUTE(C2570,"-",))</f>
        <v>0</v>
      </c>
      <c r="G2570">
        <f t="shared" si="120"/>
        <v>0</v>
      </c>
      <c r="H2570" t="e">
        <f t="shared" si="121"/>
        <v>#VALUE!</v>
      </c>
      <c r="I2570" t="e">
        <f t="shared" si="122"/>
        <v>#VALUE!</v>
      </c>
      <c r="J2570" t="e">
        <f t="shared" si="122"/>
        <v>#VALUE!</v>
      </c>
      <c r="K2570" t="b" cm="1">
        <f t="array" ref="K2570">COUNT(FIND({0,1,2,3,4,5,6,7,8,9},J2570))&gt;0</f>
        <v>0</v>
      </c>
    </row>
    <row r="2571" spans="1:11" x14ac:dyDescent="0.3">
      <c r="A2571" s="1" t="s">
        <v>5222</v>
      </c>
      <c r="B2571" t="s">
        <v>1115</v>
      </c>
      <c r="C2571" t="s">
        <v>5223</v>
      </c>
      <c r="D2571">
        <v>2</v>
      </c>
      <c r="E2571" t="s">
        <v>766</v>
      </c>
      <c r="F2571">
        <f>LEN(C2571)-LEN(SUBSTITUTE(C2571,"-",))</f>
        <v>0</v>
      </c>
      <c r="G2571">
        <f t="shared" si="120"/>
        <v>0</v>
      </c>
      <c r="H2571" t="e">
        <f t="shared" si="121"/>
        <v>#VALUE!</v>
      </c>
      <c r="I2571" t="e">
        <f t="shared" si="122"/>
        <v>#VALUE!</v>
      </c>
      <c r="J2571" t="e">
        <f t="shared" si="122"/>
        <v>#VALUE!</v>
      </c>
      <c r="K2571" t="b" cm="1">
        <f t="array" ref="K2571">COUNT(FIND({0,1,2,3,4,5,6,7,8,9},J2571))&gt;0</f>
        <v>0</v>
      </c>
    </row>
    <row r="2572" spans="1:11" x14ac:dyDescent="0.3">
      <c r="A2572" s="1" t="s">
        <v>5224</v>
      </c>
      <c r="B2572" t="s">
        <v>1115</v>
      </c>
      <c r="C2572" t="s">
        <v>5225</v>
      </c>
      <c r="D2572">
        <v>2</v>
      </c>
      <c r="E2572" t="s">
        <v>766</v>
      </c>
      <c r="F2572">
        <f>LEN(C2572)-LEN(SUBSTITUTE(C2572,"-",))</f>
        <v>0</v>
      </c>
      <c r="G2572">
        <f t="shared" si="120"/>
        <v>0</v>
      </c>
      <c r="H2572" t="e">
        <f t="shared" si="121"/>
        <v>#VALUE!</v>
      </c>
      <c r="I2572" t="e">
        <f t="shared" si="122"/>
        <v>#VALUE!</v>
      </c>
      <c r="J2572" t="e">
        <f t="shared" si="122"/>
        <v>#VALUE!</v>
      </c>
      <c r="K2572" t="b" cm="1">
        <f t="array" ref="K2572">COUNT(FIND({0,1,2,3,4,5,6,7,8,9},J2572))&gt;0</f>
        <v>0</v>
      </c>
    </row>
    <row r="2573" spans="1:11" x14ac:dyDescent="0.3">
      <c r="A2573" s="1" t="s">
        <v>5226</v>
      </c>
      <c r="B2573" t="s">
        <v>1115</v>
      </c>
      <c r="C2573" t="s">
        <v>5227</v>
      </c>
      <c r="D2573">
        <v>2</v>
      </c>
      <c r="E2573" t="s">
        <v>766</v>
      </c>
      <c r="F2573">
        <f>LEN(C2573)-LEN(SUBSTITUTE(C2573,"-",))</f>
        <v>1</v>
      </c>
      <c r="G2573">
        <f t="shared" si="120"/>
        <v>1</v>
      </c>
      <c r="H2573" t="str">
        <f t="shared" si="121"/>
        <v>Aufträge Referenzübernahme</v>
      </c>
      <c r="I2573" t="e">
        <f t="shared" si="122"/>
        <v>#VALUE!</v>
      </c>
      <c r="J2573" t="str">
        <f t="shared" si="122"/>
        <v>Aufträge</v>
      </c>
      <c r="K2573" t="b" cm="1">
        <f t="array" ref="K2573">COUNT(FIND({0,1,2,3,4,5,6,7,8,9},J2573))&gt;0</f>
        <v>0</v>
      </c>
    </row>
    <row r="2574" spans="1:11" x14ac:dyDescent="0.3">
      <c r="A2574" s="1" t="s">
        <v>5228</v>
      </c>
      <c r="B2574" t="s">
        <v>1115</v>
      </c>
      <c r="C2574" t="s">
        <v>5229</v>
      </c>
      <c r="D2574">
        <v>2</v>
      </c>
      <c r="E2574" t="s">
        <v>766</v>
      </c>
      <c r="F2574">
        <f>LEN(C2574)-LEN(SUBSTITUTE(C2574,"-",))</f>
        <v>1</v>
      </c>
      <c r="G2574">
        <f t="shared" si="120"/>
        <v>1</v>
      </c>
      <c r="H2574" t="str">
        <f t="shared" si="121"/>
        <v>Dublettennachbearbeitung</v>
      </c>
      <c r="I2574" t="e">
        <f t="shared" si="122"/>
        <v>#VALUE!</v>
      </c>
      <c r="J2574" t="e">
        <f t="shared" si="122"/>
        <v>#VALUE!</v>
      </c>
      <c r="K2574" t="b" cm="1">
        <f t="array" ref="K2574">COUNT(FIND({0,1,2,3,4,5,6,7,8,9},J2574))&gt;0</f>
        <v>0</v>
      </c>
    </row>
    <row r="2575" spans="1:11" x14ac:dyDescent="0.3">
      <c r="A2575" s="1" t="s">
        <v>5230</v>
      </c>
      <c r="B2575" t="s">
        <v>1115</v>
      </c>
      <c r="C2575" t="s">
        <v>5231</v>
      </c>
      <c r="D2575">
        <v>2</v>
      </c>
      <c r="E2575" t="s">
        <v>766</v>
      </c>
      <c r="F2575">
        <f>LEN(C2575)-LEN(SUBSTITUTE(C2575,"-",))</f>
        <v>1</v>
      </c>
      <c r="G2575">
        <f t="shared" si="120"/>
        <v>1</v>
      </c>
      <c r="H2575" t="str">
        <f t="shared" si="121"/>
        <v>c/o Zeile bei AT</v>
      </c>
      <c r="I2575" t="e">
        <f t="shared" si="122"/>
        <v>#VALUE!</v>
      </c>
      <c r="J2575" t="str">
        <f t="shared" si="122"/>
        <v>c/o</v>
      </c>
      <c r="K2575" t="b" cm="1">
        <f t="array" ref="K2575">COUNT(FIND({0,1,2,3,4,5,6,7,8,9},J2575))&gt;0</f>
        <v>0</v>
      </c>
    </row>
    <row r="2576" spans="1:11" x14ac:dyDescent="0.3">
      <c r="A2576" s="1" t="s">
        <v>5232</v>
      </c>
      <c r="B2576" t="s">
        <v>1115</v>
      </c>
      <c r="C2576" t="s">
        <v>5233</v>
      </c>
      <c r="D2576">
        <v>2</v>
      </c>
      <c r="E2576" t="s">
        <v>766</v>
      </c>
      <c r="F2576">
        <f>LEN(C2576)-LEN(SUBSTITUTE(C2576,"-",))</f>
        <v>2</v>
      </c>
      <c r="G2576">
        <f t="shared" si="120"/>
        <v>2</v>
      </c>
      <c r="H2576" t="str">
        <f t="shared" si="121"/>
        <v>facher Ausdruck bei Bestellungen</v>
      </c>
      <c r="I2576" t="e">
        <f t="shared" si="122"/>
        <v>#VALUE!</v>
      </c>
      <c r="J2576" t="str">
        <f t="shared" si="122"/>
        <v>facher</v>
      </c>
      <c r="K2576" t="b" cm="1">
        <f t="array" ref="K2576">COUNT(FIND({0,1,2,3,4,5,6,7,8,9},J2576))&gt;0</f>
        <v>0</v>
      </c>
    </row>
    <row r="2577" spans="1:11" x14ac:dyDescent="0.3">
      <c r="A2577" s="1" t="s">
        <v>5234</v>
      </c>
      <c r="B2577" t="s">
        <v>1115</v>
      </c>
      <c r="C2577" t="s">
        <v>5235</v>
      </c>
      <c r="D2577">
        <v>2</v>
      </c>
      <c r="E2577" t="s">
        <v>766</v>
      </c>
      <c r="F2577">
        <f>LEN(C2577)-LEN(SUBSTITUTE(C2577,"-",))</f>
        <v>0</v>
      </c>
      <c r="G2577">
        <f t="shared" si="120"/>
        <v>0</v>
      </c>
      <c r="H2577" t="e">
        <f t="shared" si="121"/>
        <v>#VALUE!</v>
      </c>
      <c r="I2577" t="e">
        <f t="shared" si="122"/>
        <v>#VALUE!</v>
      </c>
      <c r="J2577" t="e">
        <f t="shared" si="122"/>
        <v>#VALUE!</v>
      </c>
      <c r="K2577" t="b" cm="1">
        <f t="array" ref="K2577">COUNT(FIND({0,1,2,3,4,5,6,7,8,9},J2577))&gt;0</f>
        <v>0</v>
      </c>
    </row>
    <row r="2578" spans="1:11" x14ac:dyDescent="0.3">
      <c r="A2578" s="1" t="s">
        <v>5236</v>
      </c>
      <c r="B2578" t="s">
        <v>1115</v>
      </c>
      <c r="C2578" t="s">
        <v>5237</v>
      </c>
      <c r="D2578">
        <v>2</v>
      </c>
      <c r="E2578" t="s">
        <v>766</v>
      </c>
      <c r="F2578">
        <f>LEN(C2578)-LEN(SUBSTITUTE(C2578,"-",))</f>
        <v>1</v>
      </c>
      <c r="G2578">
        <f t="shared" si="120"/>
        <v>1</v>
      </c>
      <c r="H2578" t="str">
        <f t="shared" si="121"/>
        <v>Rückstandliste 2. Mahnung</v>
      </c>
      <c r="I2578" t="e">
        <f t="shared" si="122"/>
        <v>#VALUE!</v>
      </c>
      <c r="J2578" t="str">
        <f t="shared" si="122"/>
        <v>Rückstandliste</v>
      </c>
      <c r="K2578" t="b" cm="1">
        <f t="array" ref="K2578">COUNT(FIND({0,1,2,3,4,5,6,7,8,9},J2578))&gt;0</f>
        <v>0</v>
      </c>
    </row>
    <row r="2579" spans="1:11" x14ac:dyDescent="0.3">
      <c r="A2579" s="1" t="s">
        <v>5238</v>
      </c>
      <c r="B2579" t="s">
        <v>1115</v>
      </c>
      <c r="C2579" t="s">
        <v>5239</v>
      </c>
      <c r="D2579">
        <v>2</v>
      </c>
      <c r="E2579" t="s">
        <v>766</v>
      </c>
      <c r="F2579">
        <f>LEN(C2579)-LEN(SUBSTITUTE(C2579,"-",))</f>
        <v>1</v>
      </c>
      <c r="G2579">
        <f t="shared" si="120"/>
        <v>1</v>
      </c>
      <c r="H2579" t="str">
        <f t="shared" si="121"/>
        <v>Fehlende Planlieferzeiten</v>
      </c>
      <c r="I2579" t="e">
        <f t="shared" si="122"/>
        <v>#VALUE!</v>
      </c>
      <c r="J2579" t="str">
        <f t="shared" si="122"/>
        <v>Fehlende</v>
      </c>
      <c r="K2579" t="b" cm="1">
        <f t="array" ref="K2579">COUNT(FIND({0,1,2,3,4,5,6,7,8,9},J2579))&gt;0</f>
        <v>0</v>
      </c>
    </row>
    <row r="2580" spans="1:11" x14ac:dyDescent="0.3">
      <c r="A2580" s="1" t="s">
        <v>5240</v>
      </c>
      <c r="B2580" t="s">
        <v>1115</v>
      </c>
      <c r="C2580" t="s">
        <v>5241</v>
      </c>
      <c r="D2580">
        <v>2</v>
      </c>
      <c r="E2580" t="s">
        <v>766</v>
      </c>
      <c r="F2580">
        <f>LEN(C2580)-LEN(SUBSTITUTE(C2580,"-",))</f>
        <v>1</v>
      </c>
      <c r="G2580">
        <f t="shared" si="120"/>
        <v>1</v>
      </c>
      <c r="H2580" t="str">
        <f t="shared" si="121"/>
        <v>JCL Storno Retourenaufträge</v>
      </c>
      <c r="I2580" t="e">
        <f t="shared" si="122"/>
        <v>#VALUE!</v>
      </c>
      <c r="J2580" t="str">
        <f t="shared" si="122"/>
        <v>JCL</v>
      </c>
      <c r="K2580" t="b" cm="1">
        <f t="array" ref="K2580">COUNT(FIND({0,1,2,3,4,5,6,7,8,9},J2580))&gt;0</f>
        <v>0</v>
      </c>
    </row>
    <row r="2581" spans="1:11" x14ac:dyDescent="0.3">
      <c r="A2581" s="1" t="s">
        <v>5242</v>
      </c>
      <c r="B2581" t="s">
        <v>1115</v>
      </c>
      <c r="C2581" t="s">
        <v>5243</v>
      </c>
      <c r="D2581">
        <v>2</v>
      </c>
      <c r="E2581" t="s">
        <v>766</v>
      </c>
      <c r="F2581">
        <f>LEN(C2581)-LEN(SUBSTITUTE(C2581,"-",))</f>
        <v>2</v>
      </c>
      <c r="G2581">
        <f t="shared" si="120"/>
        <v>2</v>
      </c>
      <c r="H2581" t="str">
        <f t="shared" si="121"/>
        <v>Zeile Österreich nicht aufgedruckt</v>
      </c>
      <c r="I2581" t="e">
        <f t="shared" si="122"/>
        <v>#VALUE!</v>
      </c>
      <c r="J2581" t="str">
        <f t="shared" si="122"/>
        <v>Zeile</v>
      </c>
      <c r="K2581" t="b" cm="1">
        <f t="array" ref="K2581">COUNT(FIND({0,1,2,3,4,5,6,7,8,9},J2581))&gt;0</f>
        <v>0</v>
      </c>
    </row>
    <row r="2582" spans="1:11" x14ac:dyDescent="0.3">
      <c r="A2582" s="1" t="s">
        <v>5244</v>
      </c>
      <c r="B2582" t="s">
        <v>1115</v>
      </c>
      <c r="C2582" t="s">
        <v>5245</v>
      </c>
      <c r="D2582">
        <v>2</v>
      </c>
      <c r="E2582" t="s">
        <v>766</v>
      </c>
      <c r="F2582">
        <f>LEN(C2582)-LEN(SUBSTITUTE(C2582,"-",))</f>
        <v>0</v>
      </c>
      <c r="G2582">
        <f t="shared" si="120"/>
        <v>0</v>
      </c>
      <c r="H2582" t="e">
        <f t="shared" si="121"/>
        <v>#VALUE!</v>
      </c>
      <c r="I2582" t="e">
        <f t="shared" si="122"/>
        <v>#VALUE!</v>
      </c>
      <c r="J2582" t="e">
        <f t="shared" si="122"/>
        <v>#VALUE!</v>
      </c>
      <c r="K2582" t="b" cm="1">
        <f t="array" ref="K2582">COUNT(FIND({0,1,2,3,4,5,6,7,8,9},J2582))&gt;0</f>
        <v>0</v>
      </c>
    </row>
    <row r="2583" spans="1:11" x14ac:dyDescent="0.3">
      <c r="A2583" s="1" t="s">
        <v>5246</v>
      </c>
      <c r="B2583" t="s">
        <v>1115</v>
      </c>
      <c r="C2583" t="s">
        <v>5247</v>
      </c>
      <c r="D2583">
        <v>2</v>
      </c>
      <c r="E2583" t="s">
        <v>766</v>
      </c>
      <c r="F2583">
        <f>LEN(C2583)-LEN(SUBSTITUTE(C2583,"-",))</f>
        <v>0</v>
      </c>
      <c r="G2583">
        <f t="shared" si="120"/>
        <v>0</v>
      </c>
      <c r="H2583" t="e">
        <f t="shared" si="121"/>
        <v>#VALUE!</v>
      </c>
      <c r="I2583" t="e">
        <f t="shared" si="122"/>
        <v>#VALUE!</v>
      </c>
      <c r="J2583" t="e">
        <f t="shared" si="122"/>
        <v>#VALUE!</v>
      </c>
      <c r="K2583" t="b" cm="1">
        <f t="array" ref="K2583">COUNT(FIND({0,1,2,3,4,5,6,7,8,9},J2583))&gt;0</f>
        <v>0</v>
      </c>
    </row>
    <row r="2584" spans="1:11" x14ac:dyDescent="0.3">
      <c r="A2584" s="1" t="s">
        <v>5248</v>
      </c>
      <c r="B2584" t="s">
        <v>1143</v>
      </c>
      <c r="C2584" t="s">
        <v>1051</v>
      </c>
      <c r="D2584">
        <v>2</v>
      </c>
      <c r="E2584" t="s">
        <v>766</v>
      </c>
      <c r="F2584">
        <f>LEN(C2584)-LEN(SUBSTITUTE(C2584,"-",))</f>
        <v>1</v>
      </c>
      <c r="G2584">
        <f t="shared" si="120"/>
        <v>1</v>
      </c>
      <c r="H2584" t="str">
        <f t="shared" si="121"/>
        <v>Übergreifend</v>
      </c>
      <c r="I2584" t="e">
        <f t="shared" si="122"/>
        <v>#VALUE!</v>
      </c>
      <c r="J2584" t="e">
        <f t="shared" si="122"/>
        <v>#VALUE!</v>
      </c>
      <c r="K2584" t="b" cm="1">
        <f t="array" ref="K2584">COUNT(FIND({0,1,2,3,4,5,6,7,8,9},J2584))&gt;0</f>
        <v>0</v>
      </c>
    </row>
    <row r="2585" spans="1:11" x14ac:dyDescent="0.3">
      <c r="A2585" s="1" t="s">
        <v>5249</v>
      </c>
      <c r="B2585" s="2" t="s">
        <v>1144</v>
      </c>
      <c r="C2585" t="s">
        <v>65</v>
      </c>
      <c r="D2585">
        <v>2</v>
      </c>
      <c r="E2585" t="s">
        <v>766</v>
      </c>
      <c r="F2585">
        <f>LEN(C2585)-LEN(SUBSTITUTE(C2585,"-",))</f>
        <v>1</v>
      </c>
      <c r="G2585">
        <f t="shared" si="120"/>
        <v>1</v>
      </c>
      <c r="H2585" t="str">
        <f t="shared" si="121"/>
        <v>Umsetzung</v>
      </c>
      <c r="I2585" t="e">
        <f t="shared" si="122"/>
        <v>#VALUE!</v>
      </c>
      <c r="J2585" t="e">
        <f t="shared" si="122"/>
        <v>#VALUE!</v>
      </c>
      <c r="K2585" t="b" cm="1">
        <f t="array" ref="K2585">COUNT(FIND({0,1,2,3,4,5,6,7,8,9},J2585))&gt;0</f>
        <v>0</v>
      </c>
    </row>
    <row r="2586" spans="1:11" x14ac:dyDescent="0.3">
      <c r="A2586" s="1" t="s">
        <v>5250</v>
      </c>
      <c r="B2586" t="s">
        <v>1146</v>
      </c>
      <c r="C2586" t="s">
        <v>65</v>
      </c>
      <c r="D2586">
        <v>2</v>
      </c>
      <c r="E2586" t="s">
        <v>766</v>
      </c>
      <c r="F2586">
        <f>LEN(C2586)-LEN(SUBSTITUTE(C2586,"-",))</f>
        <v>1</v>
      </c>
      <c r="G2586">
        <f t="shared" si="120"/>
        <v>1</v>
      </c>
      <c r="H2586" t="str">
        <f t="shared" si="121"/>
        <v>Umsetzung</v>
      </c>
      <c r="I2586" t="e">
        <f t="shared" si="122"/>
        <v>#VALUE!</v>
      </c>
      <c r="J2586" t="e">
        <f t="shared" si="122"/>
        <v>#VALUE!</v>
      </c>
      <c r="K2586" t="b" cm="1">
        <f t="array" ref="K2586">COUNT(FIND({0,1,2,3,4,5,6,7,8,9},J2586))&gt;0</f>
        <v>0</v>
      </c>
    </row>
    <row r="2587" spans="1:11" x14ac:dyDescent="0.3">
      <c r="A2587" s="1" t="s">
        <v>5251</v>
      </c>
      <c r="B2587" t="s">
        <v>1148</v>
      </c>
      <c r="C2587" t="s">
        <v>5252</v>
      </c>
      <c r="D2587">
        <v>2</v>
      </c>
      <c r="E2587" t="s">
        <v>766</v>
      </c>
      <c r="F2587">
        <f>LEN(C2587)-LEN(SUBSTITUTE(C2587,"-",))</f>
        <v>1</v>
      </c>
      <c r="G2587">
        <f t="shared" si="120"/>
        <v>1</v>
      </c>
      <c r="H2587" t="str">
        <f t="shared" si="121"/>
        <v>AWS / Konzept</v>
      </c>
      <c r="I2587" t="e">
        <f t="shared" si="122"/>
        <v>#VALUE!</v>
      </c>
      <c r="J2587" t="str">
        <f t="shared" si="122"/>
        <v>AWS</v>
      </c>
      <c r="K2587" t="b" cm="1">
        <f t="array" ref="K2587">COUNT(FIND({0,1,2,3,4,5,6,7,8,9},J2587))&gt;0</f>
        <v>0</v>
      </c>
    </row>
    <row r="2588" spans="1:11" x14ac:dyDescent="0.3">
      <c r="A2588" s="1" t="s">
        <v>5253</v>
      </c>
      <c r="B2588" t="s">
        <v>1148</v>
      </c>
      <c r="C2588" t="s">
        <v>654</v>
      </c>
      <c r="D2588">
        <v>2</v>
      </c>
      <c r="E2588" t="s">
        <v>766</v>
      </c>
      <c r="F2588">
        <f>LEN(C2588)-LEN(SUBSTITUTE(C2588,"-",))</f>
        <v>1</v>
      </c>
      <c r="G2588">
        <f t="shared" si="120"/>
        <v>1</v>
      </c>
      <c r="H2588" t="str">
        <f t="shared" si="121"/>
        <v>Umsetzung</v>
      </c>
      <c r="I2588" t="e">
        <f t="shared" si="122"/>
        <v>#VALUE!</v>
      </c>
      <c r="J2588" t="e">
        <f t="shared" si="122"/>
        <v>#VALUE!</v>
      </c>
      <c r="K2588" t="b" cm="1">
        <f t="array" ref="K2588">COUNT(FIND({0,1,2,3,4,5,6,7,8,9},J2588))&gt;0</f>
        <v>0</v>
      </c>
    </row>
    <row r="2589" spans="1:11" x14ac:dyDescent="0.3">
      <c r="A2589" s="1" t="s">
        <v>5254</v>
      </c>
      <c r="B2589" t="s">
        <v>1152</v>
      </c>
      <c r="C2589" t="s">
        <v>65</v>
      </c>
      <c r="D2589">
        <v>2</v>
      </c>
      <c r="E2589" t="s">
        <v>766</v>
      </c>
      <c r="F2589">
        <f>LEN(C2589)-LEN(SUBSTITUTE(C2589,"-",))</f>
        <v>1</v>
      </c>
      <c r="G2589">
        <f t="shared" si="120"/>
        <v>1</v>
      </c>
      <c r="H2589" t="str">
        <f t="shared" si="121"/>
        <v>Umsetzung</v>
      </c>
      <c r="I2589" t="e">
        <f t="shared" si="122"/>
        <v>#VALUE!</v>
      </c>
      <c r="J2589" t="e">
        <f t="shared" si="122"/>
        <v>#VALUE!</v>
      </c>
      <c r="K2589" t="b" cm="1">
        <f t="array" ref="K2589">COUNT(FIND({0,1,2,3,4,5,6,7,8,9},J2589))&gt;0</f>
        <v>0</v>
      </c>
    </row>
    <row r="2590" spans="1:11" x14ac:dyDescent="0.3">
      <c r="A2590" s="1" t="s">
        <v>5255</v>
      </c>
      <c r="B2590" t="s">
        <v>1154</v>
      </c>
      <c r="C2590" t="s">
        <v>65</v>
      </c>
      <c r="D2590">
        <v>2</v>
      </c>
      <c r="E2590" t="s">
        <v>766</v>
      </c>
      <c r="F2590">
        <f>LEN(C2590)-LEN(SUBSTITUTE(C2590,"-",))</f>
        <v>1</v>
      </c>
      <c r="G2590">
        <f t="shared" si="120"/>
        <v>1</v>
      </c>
      <c r="H2590" t="str">
        <f t="shared" si="121"/>
        <v>Umsetzung</v>
      </c>
      <c r="I2590" t="e">
        <f t="shared" si="122"/>
        <v>#VALUE!</v>
      </c>
      <c r="J2590" t="e">
        <f t="shared" si="122"/>
        <v>#VALUE!</v>
      </c>
      <c r="K2590" t="b" cm="1">
        <f t="array" ref="K2590">COUNT(FIND({0,1,2,3,4,5,6,7,8,9},J2590))&gt;0</f>
        <v>0</v>
      </c>
    </row>
    <row r="2591" spans="1:11" x14ac:dyDescent="0.3">
      <c r="A2591" s="1" t="s">
        <v>5256</v>
      </c>
      <c r="B2591" t="s">
        <v>1156</v>
      </c>
      <c r="C2591" t="s">
        <v>654</v>
      </c>
      <c r="D2591">
        <v>2</v>
      </c>
      <c r="E2591" t="s">
        <v>766</v>
      </c>
      <c r="F2591">
        <f>LEN(C2591)-LEN(SUBSTITUTE(C2591,"-",))</f>
        <v>1</v>
      </c>
      <c r="G2591">
        <f t="shared" si="120"/>
        <v>1</v>
      </c>
      <c r="H2591" t="str">
        <f t="shared" si="121"/>
        <v>Umsetzung</v>
      </c>
      <c r="I2591" t="e">
        <f t="shared" si="122"/>
        <v>#VALUE!</v>
      </c>
      <c r="J2591" t="e">
        <f t="shared" si="122"/>
        <v>#VALUE!</v>
      </c>
      <c r="K2591" t="b" cm="1">
        <f t="array" ref="K2591">COUNT(FIND({0,1,2,3,4,5,6,7,8,9},J2591))&gt;0</f>
        <v>0</v>
      </c>
    </row>
    <row r="2592" spans="1:11" x14ac:dyDescent="0.3">
      <c r="A2592" s="1" t="s">
        <v>5257</v>
      </c>
      <c r="B2592" t="s">
        <v>1158</v>
      </c>
      <c r="C2592" t="s">
        <v>65</v>
      </c>
      <c r="D2592">
        <v>2</v>
      </c>
      <c r="E2592" t="s">
        <v>766</v>
      </c>
      <c r="F2592">
        <f>LEN(C2592)-LEN(SUBSTITUTE(C2592,"-",))</f>
        <v>1</v>
      </c>
      <c r="G2592">
        <f t="shared" si="120"/>
        <v>1</v>
      </c>
      <c r="H2592" t="str">
        <f t="shared" si="121"/>
        <v>Umsetzung</v>
      </c>
      <c r="I2592" t="e">
        <f t="shared" si="122"/>
        <v>#VALUE!</v>
      </c>
      <c r="J2592" t="e">
        <f t="shared" si="122"/>
        <v>#VALUE!</v>
      </c>
      <c r="K2592" t="b" cm="1">
        <f t="array" ref="K2592">COUNT(FIND({0,1,2,3,4,5,6,7,8,9},J2592))&gt;0</f>
        <v>0</v>
      </c>
    </row>
    <row r="2593" spans="1:11" x14ac:dyDescent="0.3">
      <c r="A2593" s="1" t="s">
        <v>5258</v>
      </c>
      <c r="B2593" t="s">
        <v>1162</v>
      </c>
      <c r="C2593" t="s">
        <v>5259</v>
      </c>
      <c r="D2593">
        <v>2</v>
      </c>
      <c r="E2593" t="s">
        <v>766</v>
      </c>
      <c r="F2593">
        <f>LEN(C2593)-LEN(SUBSTITUTE(C2593,"-",))</f>
        <v>1</v>
      </c>
      <c r="G2593">
        <f t="shared" si="120"/>
        <v>1</v>
      </c>
      <c r="H2593" t="str">
        <f t="shared" si="121"/>
        <v>Analyse</v>
      </c>
      <c r="I2593" t="e">
        <f t="shared" si="122"/>
        <v>#VALUE!</v>
      </c>
      <c r="J2593" t="e">
        <f t="shared" si="122"/>
        <v>#VALUE!</v>
      </c>
      <c r="K2593" t="b" cm="1">
        <f t="array" ref="K2593">COUNT(FIND({0,1,2,3,4,5,6,7,8,9},J2593))&gt;0</f>
        <v>0</v>
      </c>
    </row>
    <row r="2594" spans="1:11" x14ac:dyDescent="0.3">
      <c r="A2594" s="1" t="s">
        <v>5260</v>
      </c>
      <c r="B2594" s="2" t="s">
        <v>1164</v>
      </c>
      <c r="C2594" t="s">
        <v>103</v>
      </c>
      <c r="D2594">
        <v>2</v>
      </c>
      <c r="E2594" t="s">
        <v>766</v>
      </c>
      <c r="F2594">
        <f>LEN(C2594)-LEN(SUBSTITUTE(C2594,"-",))</f>
        <v>1</v>
      </c>
      <c r="G2594">
        <f t="shared" si="120"/>
        <v>1</v>
      </c>
      <c r="H2594" t="str">
        <f t="shared" si="121"/>
        <v>Team Besprechung</v>
      </c>
      <c r="I2594" t="e">
        <f t="shared" si="122"/>
        <v>#VALUE!</v>
      </c>
      <c r="J2594" t="str">
        <f t="shared" si="122"/>
        <v>Team</v>
      </c>
      <c r="K2594" t="b" cm="1">
        <f t="array" ref="K2594">COUNT(FIND({0,1,2,3,4,5,6,7,8,9},J2594))&gt;0</f>
        <v>0</v>
      </c>
    </row>
    <row r="2595" spans="1:11" x14ac:dyDescent="0.3">
      <c r="A2595" s="1" t="s">
        <v>5261</v>
      </c>
      <c r="B2595" t="s">
        <v>1168</v>
      </c>
      <c r="C2595" t="s">
        <v>28</v>
      </c>
      <c r="D2595">
        <v>2</v>
      </c>
      <c r="E2595" t="s">
        <v>766</v>
      </c>
      <c r="F2595">
        <f>LEN(C2595)-LEN(SUBSTITUTE(C2595,"-",))</f>
        <v>1</v>
      </c>
      <c r="G2595">
        <f t="shared" si="120"/>
        <v>1</v>
      </c>
      <c r="H2595" t="str">
        <f t="shared" si="121"/>
        <v>Prozessaufnehmen/Konzeption</v>
      </c>
      <c r="I2595" t="e">
        <f t="shared" si="122"/>
        <v>#VALUE!</v>
      </c>
      <c r="J2595" t="e">
        <f t="shared" si="122"/>
        <v>#VALUE!</v>
      </c>
      <c r="K2595" t="b" cm="1">
        <f t="array" ref="K2595">COUNT(FIND({0,1,2,3,4,5,6,7,8,9},J2595))&gt;0</f>
        <v>0</v>
      </c>
    </row>
    <row r="2596" spans="1:11" x14ac:dyDescent="0.3">
      <c r="A2596" s="1" t="s">
        <v>5262</v>
      </c>
      <c r="B2596" t="s">
        <v>1170</v>
      </c>
      <c r="C2596" t="s">
        <v>5259</v>
      </c>
      <c r="D2596">
        <v>2</v>
      </c>
      <c r="E2596" t="s">
        <v>766</v>
      </c>
      <c r="F2596">
        <f>LEN(C2596)-LEN(SUBSTITUTE(C2596,"-",))</f>
        <v>1</v>
      </c>
      <c r="G2596">
        <f t="shared" si="120"/>
        <v>1</v>
      </c>
      <c r="H2596" t="str">
        <f t="shared" si="121"/>
        <v>Analyse</v>
      </c>
      <c r="I2596" t="e">
        <f t="shared" si="122"/>
        <v>#VALUE!</v>
      </c>
      <c r="J2596" t="e">
        <f t="shared" si="122"/>
        <v>#VALUE!</v>
      </c>
      <c r="K2596" t="b" cm="1">
        <f t="array" ref="K2596">COUNT(FIND({0,1,2,3,4,5,6,7,8,9},J2596))&gt;0</f>
        <v>0</v>
      </c>
    </row>
    <row r="2597" spans="1:11" x14ac:dyDescent="0.3">
      <c r="A2597" s="1" t="s">
        <v>5263</v>
      </c>
      <c r="B2597" t="s">
        <v>1172</v>
      </c>
      <c r="C2597" t="s">
        <v>34</v>
      </c>
      <c r="D2597">
        <v>2</v>
      </c>
      <c r="E2597" t="s">
        <v>766</v>
      </c>
      <c r="F2597">
        <f>LEN(C2597)-LEN(SUBSTITUTE(C2597,"-",))</f>
        <v>1</v>
      </c>
      <c r="G2597">
        <f t="shared" si="120"/>
        <v>1</v>
      </c>
      <c r="H2597" t="str">
        <f t="shared" si="121"/>
        <v>Allgemein</v>
      </c>
      <c r="I2597" t="e">
        <f t="shared" si="122"/>
        <v>#VALUE!</v>
      </c>
      <c r="J2597" t="e">
        <f t="shared" si="122"/>
        <v>#VALUE!</v>
      </c>
      <c r="K2597" t="b" cm="1">
        <f t="array" ref="K2597">COUNT(FIND({0,1,2,3,4,5,6,7,8,9},J2597))&gt;0</f>
        <v>0</v>
      </c>
    </row>
    <row r="2598" spans="1:11" x14ac:dyDescent="0.3">
      <c r="A2598" s="1" t="s">
        <v>5264</v>
      </c>
      <c r="B2598" t="s">
        <v>1172</v>
      </c>
      <c r="C2598" t="s">
        <v>5265</v>
      </c>
      <c r="D2598">
        <v>2</v>
      </c>
      <c r="E2598" t="s">
        <v>766</v>
      </c>
      <c r="F2598">
        <f>LEN(C2598)-LEN(SUBSTITUTE(C2598,"-",))</f>
        <v>2</v>
      </c>
      <c r="G2598">
        <f t="shared" si="120"/>
        <v>2</v>
      </c>
      <c r="H2598" t="str">
        <f t="shared" si="121"/>
        <v>Schnittstellen</v>
      </c>
      <c r="I2598" t="e">
        <f t="shared" si="122"/>
        <v>#VALUE!</v>
      </c>
      <c r="J2598" t="e">
        <f t="shared" si="122"/>
        <v>#VALUE!</v>
      </c>
      <c r="K2598" t="b" cm="1">
        <f t="array" ref="K2598">COUNT(FIND({0,1,2,3,4,5,6,7,8,9},J2598))&gt;0</f>
        <v>0</v>
      </c>
    </row>
    <row r="2599" spans="1:11" x14ac:dyDescent="0.3">
      <c r="A2599" s="1" t="s">
        <v>5266</v>
      </c>
      <c r="B2599" t="s">
        <v>1172</v>
      </c>
      <c r="C2599" t="s">
        <v>5267</v>
      </c>
      <c r="D2599">
        <v>2</v>
      </c>
      <c r="E2599" t="s">
        <v>766</v>
      </c>
      <c r="F2599">
        <f>LEN(C2599)-LEN(SUBSTITUTE(C2599,"-",))</f>
        <v>1</v>
      </c>
      <c r="G2599">
        <f t="shared" si="120"/>
        <v>1</v>
      </c>
      <c r="H2599" t="str">
        <f t="shared" si="121"/>
        <v>Aktu. Dokumentationen</v>
      </c>
      <c r="I2599" t="e">
        <f t="shared" si="122"/>
        <v>#VALUE!</v>
      </c>
      <c r="J2599" t="str">
        <f t="shared" si="122"/>
        <v>Aktu.</v>
      </c>
      <c r="K2599" t="b" cm="1">
        <f t="array" ref="K2599">COUNT(FIND({0,1,2,3,4,5,6,7,8,9},J2599))&gt;0</f>
        <v>0</v>
      </c>
    </row>
    <row r="2600" spans="1:11" x14ac:dyDescent="0.3">
      <c r="A2600" s="1" t="s">
        <v>5268</v>
      </c>
      <c r="B2600" t="s">
        <v>1177</v>
      </c>
      <c r="C2600" t="s">
        <v>5269</v>
      </c>
      <c r="D2600">
        <v>2</v>
      </c>
      <c r="E2600" t="s">
        <v>766</v>
      </c>
      <c r="F2600">
        <f>LEN(C2600)-LEN(SUBSTITUTE(C2600,"-",))</f>
        <v>2</v>
      </c>
      <c r="G2600">
        <f t="shared" si="120"/>
        <v>2</v>
      </c>
      <c r="H2600" t="str">
        <f t="shared" si="121"/>
        <v>Service</v>
      </c>
      <c r="I2600" t="e">
        <f t="shared" si="122"/>
        <v>#VALUE!</v>
      </c>
      <c r="J2600" t="e">
        <f t="shared" si="122"/>
        <v>#VALUE!</v>
      </c>
      <c r="K2600" t="b" cm="1">
        <f t="array" ref="K2600">COUNT(FIND({0,1,2,3,4,5,6,7,8,9},J2600))&gt;0</f>
        <v>0</v>
      </c>
    </row>
    <row r="2601" spans="1:11" x14ac:dyDescent="0.3">
      <c r="A2601" s="1" t="s">
        <v>5270</v>
      </c>
      <c r="B2601" t="s">
        <v>1177</v>
      </c>
      <c r="C2601" t="s">
        <v>5271</v>
      </c>
      <c r="D2601">
        <v>2</v>
      </c>
      <c r="E2601" t="s">
        <v>766</v>
      </c>
      <c r="F2601">
        <f>LEN(C2601)-LEN(SUBSTITUTE(C2601,"-",))</f>
        <v>2</v>
      </c>
      <c r="G2601">
        <f t="shared" si="120"/>
        <v>2</v>
      </c>
      <c r="H2601" t="str">
        <f t="shared" si="121"/>
        <v>Service</v>
      </c>
      <c r="I2601" t="e">
        <f t="shared" si="122"/>
        <v>#VALUE!</v>
      </c>
      <c r="J2601" t="e">
        <f t="shared" si="122"/>
        <v>#VALUE!</v>
      </c>
      <c r="K2601" t="b" cm="1">
        <f t="array" ref="K2601">COUNT(FIND({0,1,2,3,4,5,6,7,8,9},J2601))&gt;0</f>
        <v>0</v>
      </c>
    </row>
    <row r="2602" spans="1:11" x14ac:dyDescent="0.3">
      <c r="A2602" s="1" t="s">
        <v>5272</v>
      </c>
      <c r="B2602" t="s">
        <v>1177</v>
      </c>
      <c r="C2602" t="s">
        <v>30</v>
      </c>
      <c r="D2602">
        <v>2</v>
      </c>
      <c r="E2602" t="s">
        <v>766</v>
      </c>
      <c r="F2602">
        <f>LEN(C2602)-LEN(SUBSTITUTE(C2602,"-",))</f>
        <v>2</v>
      </c>
      <c r="G2602">
        <f t="shared" si="120"/>
        <v>2</v>
      </c>
      <c r="H2602" t="str">
        <f t="shared" si="121"/>
        <v>Service</v>
      </c>
      <c r="I2602" t="e">
        <f t="shared" si="122"/>
        <v>#VALUE!</v>
      </c>
      <c r="J2602" t="e">
        <f t="shared" si="122"/>
        <v>#VALUE!</v>
      </c>
      <c r="K2602" t="b" cm="1">
        <f t="array" ref="K2602">COUNT(FIND({0,1,2,3,4,5,6,7,8,9},J2602))&gt;0</f>
        <v>0</v>
      </c>
    </row>
    <row r="2603" spans="1:11" x14ac:dyDescent="0.3">
      <c r="A2603" s="1" t="s">
        <v>5273</v>
      </c>
      <c r="B2603" t="s">
        <v>1177</v>
      </c>
      <c r="C2603" t="s">
        <v>31</v>
      </c>
      <c r="D2603">
        <v>2</v>
      </c>
      <c r="E2603" t="s">
        <v>766</v>
      </c>
      <c r="F2603">
        <f>LEN(C2603)-LEN(SUBSTITUTE(C2603,"-",))</f>
        <v>1</v>
      </c>
      <c r="G2603">
        <f t="shared" si="120"/>
        <v>1</v>
      </c>
      <c r="H2603" t="str">
        <f t="shared" si="121"/>
        <v xml:space="preserve">	Barcodescanner</v>
      </c>
      <c r="I2603" t="e">
        <f t="shared" si="122"/>
        <v>#VALUE!</v>
      </c>
      <c r="J2603" t="e">
        <f t="shared" si="122"/>
        <v>#VALUE!</v>
      </c>
      <c r="K2603" t="b" cm="1">
        <f t="array" ref="K2603">COUNT(FIND({0,1,2,3,4,5,6,7,8,9},J2603))&gt;0</f>
        <v>0</v>
      </c>
    </row>
    <row r="2604" spans="1:11" x14ac:dyDescent="0.3">
      <c r="A2604" s="1" t="s">
        <v>5274</v>
      </c>
      <c r="B2604" t="s">
        <v>1177</v>
      </c>
      <c r="C2604" t="s">
        <v>32</v>
      </c>
      <c r="D2604">
        <v>2</v>
      </c>
      <c r="E2604" t="s">
        <v>766</v>
      </c>
      <c r="F2604">
        <f>LEN(C2604)-LEN(SUBSTITUTE(C2604,"-",))</f>
        <v>2</v>
      </c>
      <c r="G2604">
        <f t="shared" si="120"/>
        <v>2</v>
      </c>
      <c r="H2604" t="str">
        <f t="shared" si="121"/>
        <v>Extension</v>
      </c>
      <c r="I2604" t="e">
        <f t="shared" si="122"/>
        <v>#VALUE!</v>
      </c>
      <c r="J2604" t="e">
        <f t="shared" si="122"/>
        <v>#VALUE!</v>
      </c>
      <c r="K2604" t="b" cm="1">
        <f t="array" ref="K2604">COUNT(FIND({0,1,2,3,4,5,6,7,8,9},J2604))&gt;0</f>
        <v>0</v>
      </c>
    </row>
    <row r="2605" spans="1:11" x14ac:dyDescent="0.3">
      <c r="A2605" s="1" t="s">
        <v>5275</v>
      </c>
      <c r="B2605" t="s">
        <v>1184</v>
      </c>
      <c r="C2605" t="s">
        <v>5276</v>
      </c>
      <c r="D2605">
        <v>2</v>
      </c>
      <c r="E2605" t="s">
        <v>766</v>
      </c>
      <c r="F2605">
        <f>LEN(C2605)-LEN(SUBSTITUTE(C2605,"-",))</f>
        <v>1</v>
      </c>
      <c r="G2605">
        <f t="shared" si="120"/>
        <v>1</v>
      </c>
      <c r="H2605" t="str">
        <f t="shared" si="121"/>
        <v>Entwicklung UI5 Komponente</v>
      </c>
      <c r="I2605" t="e">
        <f t="shared" si="122"/>
        <v>#VALUE!</v>
      </c>
      <c r="J2605" t="str">
        <f t="shared" si="122"/>
        <v>Entwicklung</v>
      </c>
      <c r="K2605" t="b" cm="1">
        <f t="array" ref="K2605">COUNT(FIND({0,1,2,3,4,5,6,7,8,9},J2605))&gt;0</f>
        <v>0</v>
      </c>
    </row>
    <row r="2606" spans="1:11" x14ac:dyDescent="0.3">
      <c r="A2606" s="1" t="s">
        <v>5277</v>
      </c>
      <c r="B2606" t="s">
        <v>1184</v>
      </c>
      <c r="C2606" t="s">
        <v>5278</v>
      </c>
      <c r="D2606">
        <v>2</v>
      </c>
      <c r="E2606" t="s">
        <v>766</v>
      </c>
      <c r="F2606">
        <f>LEN(C2606)-LEN(SUBSTITUTE(C2606,"-",))</f>
        <v>1</v>
      </c>
      <c r="G2606">
        <f t="shared" si="120"/>
        <v>1</v>
      </c>
      <c r="H2606" t="str">
        <f t="shared" si="121"/>
        <v>Konzeption</v>
      </c>
      <c r="I2606" t="e">
        <f t="shared" si="122"/>
        <v>#VALUE!</v>
      </c>
      <c r="J2606" t="e">
        <f t="shared" si="122"/>
        <v>#VALUE!</v>
      </c>
      <c r="K2606" t="b" cm="1">
        <f t="array" ref="K2606">COUNT(FIND({0,1,2,3,4,5,6,7,8,9},J2606))&gt;0</f>
        <v>0</v>
      </c>
    </row>
    <row r="2607" spans="1:11" x14ac:dyDescent="0.3">
      <c r="A2607" s="1" t="s">
        <v>5279</v>
      </c>
      <c r="B2607" t="s">
        <v>1188</v>
      </c>
      <c r="C2607" t="s">
        <v>34</v>
      </c>
      <c r="D2607">
        <v>2</v>
      </c>
      <c r="E2607" t="s">
        <v>766</v>
      </c>
      <c r="F2607">
        <f>LEN(C2607)-LEN(SUBSTITUTE(C2607,"-",))</f>
        <v>1</v>
      </c>
      <c r="G2607">
        <f t="shared" si="120"/>
        <v>1</v>
      </c>
      <c r="H2607" t="str">
        <f t="shared" si="121"/>
        <v>Allgemein</v>
      </c>
      <c r="I2607" t="e">
        <f t="shared" si="122"/>
        <v>#VALUE!</v>
      </c>
      <c r="J2607" t="e">
        <f t="shared" si="122"/>
        <v>#VALUE!</v>
      </c>
      <c r="K2607" t="b" cm="1">
        <f t="array" ref="K2607">COUNT(FIND({0,1,2,3,4,5,6,7,8,9},J2607))&gt;0</f>
        <v>0</v>
      </c>
    </row>
    <row r="2608" spans="1:11" x14ac:dyDescent="0.3">
      <c r="A2608" s="1" t="s">
        <v>5280</v>
      </c>
      <c r="B2608" t="s">
        <v>1188</v>
      </c>
      <c r="C2608" t="s">
        <v>5281</v>
      </c>
      <c r="D2608">
        <v>2</v>
      </c>
      <c r="E2608" t="s">
        <v>766</v>
      </c>
      <c r="F2608">
        <f>LEN(C2608)-LEN(SUBSTITUTE(C2608,"-",))</f>
        <v>1</v>
      </c>
      <c r="G2608">
        <f t="shared" si="120"/>
        <v>1</v>
      </c>
      <c r="H2608" t="str">
        <f t="shared" si="121"/>
        <v>FRA Opt. Datenqualität Mat.</v>
      </c>
      <c r="I2608" t="e">
        <f t="shared" si="122"/>
        <v>#VALUE!</v>
      </c>
      <c r="J2608" t="str">
        <f t="shared" si="122"/>
        <v>FRA</v>
      </c>
      <c r="K2608" t="b" cm="1">
        <f t="array" ref="K2608">COUNT(FIND({0,1,2,3,4,5,6,7,8,9},J2608))&gt;0</f>
        <v>0</v>
      </c>
    </row>
    <row r="2609" spans="1:11" x14ac:dyDescent="0.3">
      <c r="A2609" s="1" t="s">
        <v>5282</v>
      </c>
      <c r="B2609" t="s">
        <v>1188</v>
      </c>
      <c r="C2609" t="s">
        <v>5283</v>
      </c>
      <c r="D2609">
        <v>2</v>
      </c>
      <c r="E2609" t="s">
        <v>766</v>
      </c>
      <c r="F2609">
        <f>LEN(C2609)-LEN(SUBSTITUTE(C2609,"-",))</f>
        <v>1</v>
      </c>
      <c r="G2609">
        <f t="shared" si="120"/>
        <v>1</v>
      </c>
      <c r="H2609" t="str">
        <f t="shared" si="121"/>
        <v>KUZ Hinweise zu Kunde &amp; Auftrag</v>
      </c>
      <c r="I2609" t="e">
        <f t="shared" si="122"/>
        <v>#VALUE!</v>
      </c>
      <c r="J2609" t="str">
        <f t="shared" si="122"/>
        <v>KUZ</v>
      </c>
      <c r="K2609" t="b" cm="1">
        <f t="array" ref="K2609">COUNT(FIND({0,1,2,3,4,5,6,7,8,9},J2609))&gt;0</f>
        <v>0</v>
      </c>
    </row>
    <row r="2610" spans="1:11" x14ac:dyDescent="0.3">
      <c r="A2610" s="1" t="s">
        <v>5284</v>
      </c>
      <c r="B2610" t="s">
        <v>1188</v>
      </c>
      <c r="C2610" t="s">
        <v>5285</v>
      </c>
      <c r="D2610">
        <v>2</v>
      </c>
      <c r="E2610" t="s">
        <v>766</v>
      </c>
      <c r="F2610">
        <f>LEN(C2610)-LEN(SUBSTITUTE(C2610,"-",))</f>
        <v>2</v>
      </c>
      <c r="G2610">
        <f t="shared" si="120"/>
        <v>2</v>
      </c>
      <c r="H2610" t="str">
        <f t="shared" si="121"/>
        <v>Lösungen</v>
      </c>
      <c r="I2610" t="e">
        <f t="shared" si="122"/>
        <v>#VALUE!</v>
      </c>
      <c r="J2610" t="e">
        <f t="shared" si="122"/>
        <v>#VALUE!</v>
      </c>
      <c r="K2610" t="b" cm="1">
        <f t="array" ref="K2610">COUNT(FIND({0,1,2,3,4,5,6,7,8,9},J2610))&gt;0</f>
        <v>0</v>
      </c>
    </row>
    <row r="2611" spans="1:11" x14ac:dyDescent="0.3">
      <c r="A2611" s="1" t="s">
        <v>5286</v>
      </c>
      <c r="B2611" t="s">
        <v>1188</v>
      </c>
      <c r="C2611" t="s">
        <v>5287</v>
      </c>
      <c r="D2611">
        <v>2</v>
      </c>
      <c r="E2611" t="s">
        <v>766</v>
      </c>
      <c r="F2611">
        <f>LEN(C2611)-LEN(SUBSTITUTE(C2611,"-",))</f>
        <v>1</v>
      </c>
      <c r="G2611">
        <f t="shared" si="120"/>
        <v>1</v>
      </c>
      <c r="H2611" t="str">
        <f t="shared" si="121"/>
        <v>Artikelstammval. &amp; Status</v>
      </c>
      <c r="I2611" t="e">
        <f t="shared" si="122"/>
        <v>#VALUE!</v>
      </c>
      <c r="J2611" t="str">
        <f t="shared" si="122"/>
        <v>Artikelstammval.</v>
      </c>
      <c r="K2611" t="b" cm="1">
        <f t="array" ref="K2611">COUNT(FIND({0,1,2,3,4,5,6,7,8,9},J2611))&gt;0</f>
        <v>0</v>
      </c>
    </row>
    <row r="2612" spans="1:11" x14ac:dyDescent="0.3">
      <c r="A2612" s="1" t="s">
        <v>5288</v>
      </c>
      <c r="B2612" t="s">
        <v>1188</v>
      </c>
      <c r="C2612" t="s">
        <v>5289</v>
      </c>
      <c r="D2612">
        <v>2</v>
      </c>
      <c r="E2612" t="s">
        <v>766</v>
      </c>
      <c r="F2612">
        <f>LEN(C2612)-LEN(SUBSTITUTE(C2612,"-",))</f>
        <v>2</v>
      </c>
      <c r="G2612">
        <f t="shared" si="120"/>
        <v>2</v>
      </c>
      <c r="H2612" t="str">
        <f t="shared" si="121"/>
        <v>Produkt</v>
      </c>
      <c r="I2612" t="e">
        <f t="shared" si="122"/>
        <v>#VALUE!</v>
      </c>
      <c r="J2612" t="e">
        <f t="shared" si="122"/>
        <v>#VALUE!</v>
      </c>
      <c r="K2612" t="b" cm="1">
        <f t="array" ref="K2612">COUNT(FIND({0,1,2,3,4,5,6,7,8,9},J2612))&gt;0</f>
        <v>0</v>
      </c>
    </row>
    <row r="2613" spans="1:11" x14ac:dyDescent="0.3">
      <c r="A2613" s="1" t="s">
        <v>5290</v>
      </c>
      <c r="B2613" t="s">
        <v>1188</v>
      </c>
      <c r="C2613" t="s">
        <v>35</v>
      </c>
      <c r="D2613">
        <v>2</v>
      </c>
      <c r="E2613" t="s">
        <v>766</v>
      </c>
      <c r="F2613">
        <f>LEN(C2613)-LEN(SUBSTITUTE(C2613,"-",))</f>
        <v>1</v>
      </c>
      <c r="G2613">
        <f t="shared" si="120"/>
        <v>1</v>
      </c>
      <c r="H2613" t="str">
        <f t="shared" si="121"/>
        <v>Aktionssabwicklung und Preiskalkulation</v>
      </c>
      <c r="I2613" t="e">
        <f t="shared" si="122"/>
        <v>#VALUE!</v>
      </c>
      <c r="J2613" t="str">
        <f t="shared" si="122"/>
        <v>Aktionssabwicklung</v>
      </c>
      <c r="K2613" t="b" cm="1">
        <f t="array" ref="K2613">COUNT(FIND({0,1,2,3,4,5,6,7,8,9},J2613))&gt;0</f>
        <v>0</v>
      </c>
    </row>
    <row r="2614" spans="1:11" x14ac:dyDescent="0.3">
      <c r="A2614" s="1" t="s">
        <v>5291</v>
      </c>
      <c r="B2614" t="s">
        <v>1188</v>
      </c>
      <c r="C2614" t="s">
        <v>5292</v>
      </c>
      <c r="D2614">
        <v>2</v>
      </c>
      <c r="E2614" t="s">
        <v>766</v>
      </c>
      <c r="F2614">
        <f>LEN(C2614)-LEN(SUBSTITUTE(C2614,"-",))</f>
        <v>1</v>
      </c>
      <c r="G2614">
        <f t="shared" si="120"/>
        <v>1</v>
      </c>
      <c r="H2614" t="str">
        <f t="shared" si="121"/>
        <v>Aufteilerbeleg ERP</v>
      </c>
      <c r="I2614" t="e">
        <f t="shared" si="122"/>
        <v>#VALUE!</v>
      </c>
      <c r="J2614" t="str">
        <f t="shared" si="122"/>
        <v>Aufteilerbeleg</v>
      </c>
      <c r="K2614" t="b" cm="1">
        <f t="array" ref="K2614">COUNT(FIND({0,1,2,3,4,5,6,7,8,9},J2614))&gt;0</f>
        <v>0</v>
      </c>
    </row>
    <row r="2615" spans="1:11" x14ac:dyDescent="0.3">
      <c r="A2615" s="1" t="s">
        <v>5293</v>
      </c>
      <c r="B2615" t="s">
        <v>1188</v>
      </c>
      <c r="C2615" t="s">
        <v>5294</v>
      </c>
      <c r="D2615">
        <v>2</v>
      </c>
      <c r="E2615" t="s">
        <v>766</v>
      </c>
      <c r="F2615">
        <f>LEN(C2615)-LEN(SUBSTITUTE(C2615,"-",))</f>
        <v>1</v>
      </c>
      <c r="G2615">
        <f t="shared" si="120"/>
        <v>1</v>
      </c>
      <c r="H2615" t="str">
        <f t="shared" si="121"/>
        <v>Entwicklungsrichtlinien</v>
      </c>
      <c r="I2615" t="e">
        <f t="shared" si="122"/>
        <v>#VALUE!</v>
      </c>
      <c r="J2615" t="e">
        <f t="shared" si="122"/>
        <v>#VALUE!</v>
      </c>
      <c r="K2615" t="b" cm="1">
        <f t="array" ref="K2615">COUNT(FIND({0,1,2,3,4,5,6,7,8,9},J2615))&gt;0</f>
        <v>0</v>
      </c>
    </row>
    <row r="2616" spans="1:11" x14ac:dyDescent="0.3">
      <c r="A2616" s="1" t="s">
        <v>5295</v>
      </c>
      <c r="B2616" t="s">
        <v>1188</v>
      </c>
      <c r="C2616" t="s">
        <v>5296</v>
      </c>
      <c r="D2616">
        <v>2</v>
      </c>
      <c r="E2616" t="s">
        <v>766</v>
      </c>
      <c r="F2616">
        <f>LEN(C2616)-LEN(SUBSTITUTE(C2616,"-",))</f>
        <v>1</v>
      </c>
      <c r="G2616">
        <f t="shared" si="120"/>
        <v>1</v>
      </c>
      <c r="H2616" t="str">
        <f t="shared" si="121"/>
        <v>Überarb. IOT Entwicklungen</v>
      </c>
      <c r="I2616" t="e">
        <f t="shared" si="122"/>
        <v>#VALUE!</v>
      </c>
      <c r="J2616" t="str">
        <f t="shared" si="122"/>
        <v>Überarb.</v>
      </c>
      <c r="K2616" t="b" cm="1">
        <f t="array" ref="K2616">COUNT(FIND({0,1,2,3,4,5,6,7,8,9},J2616))&gt;0</f>
        <v>0</v>
      </c>
    </row>
    <row r="2617" spans="1:11" x14ac:dyDescent="0.3">
      <c r="A2617" s="1" t="s">
        <v>5297</v>
      </c>
      <c r="B2617" t="s">
        <v>1205</v>
      </c>
      <c r="C2617" t="s">
        <v>489</v>
      </c>
      <c r="D2617">
        <v>2</v>
      </c>
      <c r="E2617" t="s">
        <v>766</v>
      </c>
      <c r="F2617">
        <f>LEN(C2617)-LEN(SUBSTITUTE(C2617,"-",))</f>
        <v>1</v>
      </c>
      <c r="G2617">
        <f t="shared" si="120"/>
        <v>1</v>
      </c>
      <c r="H2617" t="str">
        <f t="shared" si="121"/>
        <v>ERP Integration / Kennzahlen</v>
      </c>
      <c r="I2617" t="e">
        <f t="shared" si="122"/>
        <v>#VALUE!</v>
      </c>
      <c r="J2617" t="str">
        <f t="shared" si="122"/>
        <v>ERP</v>
      </c>
      <c r="K2617" t="b" cm="1">
        <f t="array" ref="K2617">COUNT(FIND({0,1,2,3,4,5,6,7,8,9},J2617))&gt;0</f>
        <v>0</v>
      </c>
    </row>
    <row r="2618" spans="1:11" x14ac:dyDescent="0.3">
      <c r="A2618" s="1" t="s">
        <v>5298</v>
      </c>
      <c r="B2618" t="s">
        <v>1205</v>
      </c>
      <c r="C2618" t="s">
        <v>490</v>
      </c>
      <c r="D2618">
        <v>2</v>
      </c>
      <c r="E2618" t="s">
        <v>766</v>
      </c>
      <c r="F2618">
        <f>LEN(C2618)-LEN(SUBSTITUTE(C2618,"-",))</f>
        <v>1</v>
      </c>
      <c r="G2618">
        <f t="shared" si="120"/>
        <v>1</v>
      </c>
      <c r="H2618" t="str">
        <f t="shared" si="121"/>
        <v>App</v>
      </c>
      <c r="I2618" t="e">
        <f t="shared" si="122"/>
        <v>#VALUE!</v>
      </c>
      <c r="J2618" t="e">
        <f t="shared" si="122"/>
        <v>#VALUE!</v>
      </c>
      <c r="K2618" t="b" cm="1">
        <f t="array" ref="K2618">COUNT(FIND({0,1,2,3,4,5,6,7,8,9},J2618))&gt;0</f>
        <v>0</v>
      </c>
    </row>
    <row r="2619" spans="1:11" x14ac:dyDescent="0.3">
      <c r="A2619" s="1" t="s">
        <v>5299</v>
      </c>
      <c r="B2619" t="s">
        <v>1208</v>
      </c>
      <c r="C2619" t="s">
        <v>37</v>
      </c>
      <c r="D2619">
        <v>2</v>
      </c>
      <c r="E2619" t="s">
        <v>766</v>
      </c>
      <c r="F2619">
        <f>LEN(C2619)-LEN(SUBSTITUTE(C2619,"-",))</f>
        <v>1</v>
      </c>
      <c r="G2619">
        <f t="shared" si="120"/>
        <v>1</v>
      </c>
      <c r="H2619" t="str">
        <f t="shared" si="121"/>
        <v>Intern</v>
      </c>
      <c r="I2619" t="e">
        <f t="shared" si="122"/>
        <v>#VALUE!</v>
      </c>
      <c r="J2619" t="e">
        <f t="shared" si="122"/>
        <v>#VALUE!</v>
      </c>
      <c r="K2619" t="b" cm="1">
        <f t="array" ref="K2619">COUNT(FIND({0,1,2,3,4,5,6,7,8,9},J2619))&gt;0</f>
        <v>0</v>
      </c>
    </row>
    <row r="2620" spans="1:11" x14ac:dyDescent="0.3">
      <c r="A2620" s="1" t="s">
        <v>5300</v>
      </c>
      <c r="B2620" t="s">
        <v>1212</v>
      </c>
      <c r="C2620" t="s">
        <v>5301</v>
      </c>
      <c r="D2620">
        <v>2</v>
      </c>
      <c r="E2620" t="s">
        <v>766</v>
      </c>
      <c r="F2620">
        <f>LEN(C2620)-LEN(SUBSTITUTE(C2620,"-",))</f>
        <v>1</v>
      </c>
      <c r="G2620">
        <f t="shared" si="120"/>
        <v>1</v>
      </c>
      <c r="H2620" t="str">
        <f t="shared" si="121"/>
        <v>HANA</v>
      </c>
      <c r="I2620" t="e">
        <f t="shared" si="122"/>
        <v>#VALUE!</v>
      </c>
      <c r="J2620" t="e">
        <f t="shared" si="122"/>
        <v>#VALUE!</v>
      </c>
      <c r="K2620" t="b" cm="1">
        <f t="array" ref="K2620">COUNT(FIND({0,1,2,3,4,5,6,7,8,9},J2620))&gt;0</f>
        <v>0</v>
      </c>
    </row>
    <row r="2621" spans="1:11" x14ac:dyDescent="0.3">
      <c r="A2621" s="1" t="s">
        <v>5302</v>
      </c>
      <c r="B2621" t="s">
        <v>1212</v>
      </c>
      <c r="C2621" t="s">
        <v>5303</v>
      </c>
      <c r="D2621">
        <v>2</v>
      </c>
      <c r="E2621" t="s">
        <v>766</v>
      </c>
      <c r="F2621">
        <f>LEN(C2621)-LEN(SUBSTITUTE(C2621,"-",))</f>
        <v>1</v>
      </c>
      <c r="G2621">
        <f t="shared" si="120"/>
        <v>1</v>
      </c>
      <c r="H2621" t="str">
        <f t="shared" si="121"/>
        <v>CAR</v>
      </c>
      <c r="I2621" t="e">
        <f t="shared" si="122"/>
        <v>#VALUE!</v>
      </c>
      <c r="J2621" t="e">
        <f t="shared" si="122"/>
        <v>#VALUE!</v>
      </c>
      <c r="K2621" t="b" cm="1">
        <f t="array" ref="K2621">COUNT(FIND({0,1,2,3,4,5,6,7,8,9},J2621))&gt;0</f>
        <v>0</v>
      </c>
    </row>
    <row r="2622" spans="1:11" x14ac:dyDescent="0.3">
      <c r="A2622" s="1" t="s">
        <v>5304</v>
      </c>
      <c r="B2622" t="s">
        <v>1212</v>
      </c>
      <c r="C2622" t="s">
        <v>5305</v>
      </c>
      <c r="D2622">
        <v>2</v>
      </c>
      <c r="E2622" t="s">
        <v>766</v>
      </c>
      <c r="F2622">
        <f>LEN(C2622)-LEN(SUBSTITUTE(C2622,"-",))</f>
        <v>1</v>
      </c>
      <c r="G2622">
        <f t="shared" si="120"/>
        <v>1</v>
      </c>
      <c r="H2622" t="str">
        <f t="shared" si="121"/>
        <v>SLT</v>
      </c>
      <c r="I2622" t="e">
        <f t="shared" si="122"/>
        <v>#VALUE!</v>
      </c>
      <c r="J2622" t="e">
        <f t="shared" si="122"/>
        <v>#VALUE!</v>
      </c>
      <c r="K2622" t="b" cm="1">
        <f t="array" ref="K2622">COUNT(FIND({0,1,2,3,4,5,6,7,8,9},J2622))&gt;0</f>
        <v>0</v>
      </c>
    </row>
    <row r="2623" spans="1:11" x14ac:dyDescent="0.3">
      <c r="A2623" s="1" t="s">
        <v>5306</v>
      </c>
      <c r="B2623" t="s">
        <v>1212</v>
      </c>
      <c r="C2623" t="s">
        <v>5307</v>
      </c>
      <c r="D2623">
        <v>2</v>
      </c>
      <c r="E2623" t="s">
        <v>766</v>
      </c>
      <c r="F2623">
        <f>LEN(C2623)-LEN(SUBSTITUTE(C2623,"-",))</f>
        <v>1</v>
      </c>
      <c r="G2623">
        <f t="shared" si="120"/>
        <v>1</v>
      </c>
      <c r="H2623" t="str">
        <f t="shared" si="121"/>
        <v>Demoszenario (WebShop)</v>
      </c>
      <c r="I2623" t="e">
        <f t="shared" si="122"/>
        <v>#VALUE!</v>
      </c>
      <c r="J2623" t="str">
        <f t="shared" si="122"/>
        <v>Demoszenario</v>
      </c>
      <c r="K2623" t="b" cm="1">
        <f t="array" ref="K2623">COUNT(FIND({0,1,2,3,4,5,6,7,8,9},J2623))&gt;0</f>
        <v>0</v>
      </c>
    </row>
    <row r="2624" spans="1:11" x14ac:dyDescent="0.3">
      <c r="A2624" s="1" t="s">
        <v>5308</v>
      </c>
      <c r="B2624" t="s">
        <v>1212</v>
      </c>
      <c r="C2624" t="s">
        <v>5309</v>
      </c>
      <c r="D2624">
        <v>2</v>
      </c>
      <c r="E2624" t="s">
        <v>766</v>
      </c>
      <c r="F2624">
        <f>LEN(C2624)-LEN(SUBSTITUTE(C2624,"-",))</f>
        <v>1</v>
      </c>
      <c r="G2624">
        <f t="shared" si="120"/>
        <v>1</v>
      </c>
      <c r="H2624" t="str">
        <f t="shared" si="121"/>
        <v>Übernahme Customizing</v>
      </c>
      <c r="I2624" t="e">
        <f t="shared" si="122"/>
        <v>#VALUE!</v>
      </c>
      <c r="J2624" t="str">
        <f t="shared" si="122"/>
        <v>Übernahme</v>
      </c>
      <c r="K2624" t="b" cm="1">
        <f t="array" ref="K2624">COUNT(FIND({0,1,2,3,4,5,6,7,8,9},J2624))&gt;0</f>
        <v>0</v>
      </c>
    </row>
    <row r="2625" spans="1:11" x14ac:dyDescent="0.3">
      <c r="A2625" s="1" t="s">
        <v>5310</v>
      </c>
      <c r="B2625" t="s">
        <v>1222</v>
      </c>
      <c r="C2625" t="s">
        <v>5311</v>
      </c>
      <c r="D2625">
        <v>2</v>
      </c>
      <c r="E2625" t="s">
        <v>766</v>
      </c>
      <c r="F2625">
        <f>LEN(C2625)-LEN(SUBSTITUTE(C2625,"-",))</f>
        <v>2</v>
      </c>
      <c r="G2625">
        <f t="shared" si="120"/>
        <v>2</v>
      </c>
      <c r="H2625" t="str">
        <f t="shared" si="121"/>
        <v>Content</v>
      </c>
      <c r="I2625" t="e">
        <f t="shared" si="122"/>
        <v>#VALUE!</v>
      </c>
      <c r="J2625" t="e">
        <f t="shared" si="122"/>
        <v>#VALUE!</v>
      </c>
      <c r="K2625" t="b" cm="1">
        <f t="array" ref="K2625">COUNT(FIND({0,1,2,3,4,5,6,7,8,9},J2625))&gt;0</f>
        <v>0</v>
      </c>
    </row>
    <row r="2626" spans="1:11" x14ac:dyDescent="0.3">
      <c r="A2626" s="1" t="s">
        <v>5312</v>
      </c>
      <c r="B2626" t="s">
        <v>1222</v>
      </c>
      <c r="C2626" t="s">
        <v>5313</v>
      </c>
      <c r="D2626">
        <v>2</v>
      </c>
      <c r="E2626" t="s">
        <v>766</v>
      </c>
      <c r="F2626">
        <f>LEN(C2626)-LEN(SUBSTITUTE(C2626,"-",))</f>
        <v>1</v>
      </c>
      <c r="G2626">
        <f t="shared" si="120"/>
        <v>1</v>
      </c>
      <c r="H2626" t="str">
        <f t="shared" si="121"/>
        <v>Neuinstallation</v>
      </c>
      <c r="I2626" t="e">
        <f t="shared" si="122"/>
        <v>#VALUE!</v>
      </c>
      <c r="J2626" t="e">
        <f t="shared" si="122"/>
        <v>#VALUE!</v>
      </c>
      <c r="K2626" t="b" cm="1">
        <f t="array" ref="K2626">COUNT(FIND({0,1,2,3,4,5,6,7,8,9},J2626))&gt;0</f>
        <v>0</v>
      </c>
    </row>
    <row r="2627" spans="1:11" x14ac:dyDescent="0.3">
      <c r="A2627" s="1" t="s">
        <v>5314</v>
      </c>
      <c r="B2627" t="s">
        <v>1226</v>
      </c>
      <c r="C2627" t="s">
        <v>1051</v>
      </c>
      <c r="D2627">
        <v>2</v>
      </c>
      <c r="E2627" t="s">
        <v>766</v>
      </c>
      <c r="F2627">
        <f>LEN(C2627)-LEN(SUBSTITUTE(C2627,"-",))</f>
        <v>1</v>
      </c>
      <c r="G2627">
        <f t="shared" ref="G2627:G2690" si="123">IF(F2627&gt;1,2,F2627)</f>
        <v>1</v>
      </c>
      <c r="H2627" t="str">
        <f t="shared" ref="H2627:H2690" si="124">RIGHT($C2627,LEN($C2627)-SEARCH("#",SUBSTITUTE($C2627,"-","#",G2627)))</f>
        <v>Übergreifend</v>
      </c>
      <c r="I2627" t="e">
        <f t="shared" ref="I2627:J2690" si="125">LEFT(G2627,SEARCH(" ",G2627,1)-1)</f>
        <v>#VALUE!</v>
      </c>
      <c r="J2627" t="e">
        <f t="shared" si="125"/>
        <v>#VALUE!</v>
      </c>
      <c r="K2627" t="b" cm="1">
        <f t="array" ref="K2627">COUNT(FIND({0,1,2,3,4,5,6,7,8,9},J2627))&gt;0</f>
        <v>0</v>
      </c>
    </row>
    <row r="2628" spans="1:11" x14ac:dyDescent="0.3">
      <c r="A2628" s="1" t="s">
        <v>5315</v>
      </c>
      <c r="B2628" t="s">
        <v>1226</v>
      </c>
      <c r="C2628" t="s">
        <v>5316</v>
      </c>
      <c r="D2628">
        <v>2</v>
      </c>
      <c r="E2628" t="s">
        <v>766</v>
      </c>
      <c r="F2628">
        <f>LEN(C2628)-LEN(SUBSTITUTE(C2628,"-",))</f>
        <v>1</v>
      </c>
      <c r="G2628">
        <f t="shared" si="123"/>
        <v>1</v>
      </c>
      <c r="H2628" t="str">
        <f t="shared" si="124"/>
        <v>Projektleiterstatus</v>
      </c>
      <c r="I2628" t="e">
        <f t="shared" si="125"/>
        <v>#VALUE!</v>
      </c>
      <c r="J2628" t="e">
        <f t="shared" si="125"/>
        <v>#VALUE!</v>
      </c>
      <c r="K2628" t="b" cm="1">
        <f t="array" ref="K2628">COUNT(FIND({0,1,2,3,4,5,6,7,8,9},J2628))&gt;0</f>
        <v>0</v>
      </c>
    </row>
    <row r="2629" spans="1:11" x14ac:dyDescent="0.3">
      <c r="A2629" s="1" t="s">
        <v>5317</v>
      </c>
      <c r="B2629" t="s">
        <v>1226</v>
      </c>
      <c r="C2629" t="s">
        <v>5318</v>
      </c>
      <c r="D2629">
        <v>2</v>
      </c>
      <c r="E2629" t="s">
        <v>766</v>
      </c>
      <c r="F2629">
        <f>LEN(C2629)-LEN(SUBSTITUTE(C2629,"-",))</f>
        <v>1</v>
      </c>
      <c r="G2629">
        <f t="shared" si="123"/>
        <v>1</v>
      </c>
      <c r="H2629" t="str">
        <f t="shared" si="124"/>
        <v>Personalplanung</v>
      </c>
      <c r="I2629" t="e">
        <f t="shared" si="125"/>
        <v>#VALUE!</v>
      </c>
      <c r="J2629" t="e">
        <f t="shared" si="125"/>
        <v>#VALUE!</v>
      </c>
      <c r="K2629" t="b" cm="1">
        <f t="array" ref="K2629">COUNT(FIND({0,1,2,3,4,5,6,7,8,9},J2629))&gt;0</f>
        <v>0</v>
      </c>
    </row>
    <row r="2630" spans="1:11" x14ac:dyDescent="0.3">
      <c r="A2630" s="1" t="s">
        <v>5319</v>
      </c>
      <c r="B2630" t="s">
        <v>1232</v>
      </c>
      <c r="C2630" t="s">
        <v>5320</v>
      </c>
      <c r="D2630">
        <v>2</v>
      </c>
      <c r="E2630" t="s">
        <v>766</v>
      </c>
      <c r="F2630">
        <f>LEN(C2630)-LEN(SUBSTITUTE(C2630,"-",))</f>
        <v>1</v>
      </c>
      <c r="G2630">
        <f t="shared" si="123"/>
        <v>1</v>
      </c>
      <c r="H2630" t="str">
        <f t="shared" si="124"/>
        <v>Planung Studenten</v>
      </c>
      <c r="I2630" t="e">
        <f t="shared" si="125"/>
        <v>#VALUE!</v>
      </c>
      <c r="J2630" t="str">
        <f t="shared" si="125"/>
        <v>Planung</v>
      </c>
      <c r="K2630" t="b" cm="1">
        <f t="array" ref="K2630">COUNT(FIND({0,1,2,3,4,5,6,7,8,9},J2630))&gt;0</f>
        <v>0</v>
      </c>
    </row>
    <row r="2631" spans="1:11" x14ac:dyDescent="0.3">
      <c r="A2631" s="1" t="s">
        <v>5321</v>
      </c>
      <c r="B2631" t="s">
        <v>1232</v>
      </c>
      <c r="C2631" t="s">
        <v>5322</v>
      </c>
      <c r="D2631">
        <v>2</v>
      </c>
      <c r="E2631" t="s">
        <v>766</v>
      </c>
      <c r="F2631">
        <f>LEN(C2631)-LEN(SUBSTITUTE(C2631,"-",))</f>
        <v>1</v>
      </c>
      <c r="G2631">
        <f t="shared" si="123"/>
        <v>1</v>
      </c>
      <c r="H2631" t="str">
        <f t="shared" si="124"/>
        <v>Einarbeitung ASC</v>
      </c>
      <c r="I2631" t="e">
        <f t="shared" si="125"/>
        <v>#VALUE!</v>
      </c>
      <c r="J2631" t="str">
        <f t="shared" si="125"/>
        <v>Einarbeitung</v>
      </c>
      <c r="K2631" t="b" cm="1">
        <f t="array" ref="K2631">COUNT(FIND({0,1,2,3,4,5,6,7,8,9},J2631))&gt;0</f>
        <v>0</v>
      </c>
    </row>
    <row r="2632" spans="1:11" x14ac:dyDescent="0.3">
      <c r="A2632" s="1" t="s">
        <v>5323</v>
      </c>
      <c r="B2632" t="s">
        <v>1232</v>
      </c>
      <c r="C2632" t="s">
        <v>5324</v>
      </c>
      <c r="D2632">
        <v>2</v>
      </c>
      <c r="E2632" t="s">
        <v>766</v>
      </c>
      <c r="F2632">
        <f>LEN(C2632)-LEN(SUBSTITUTE(C2632,"-",))</f>
        <v>1</v>
      </c>
      <c r="G2632">
        <f t="shared" si="123"/>
        <v>1</v>
      </c>
      <c r="H2632" t="str">
        <f t="shared" si="124"/>
        <v>Weiterbildung/Veranstaltungen</v>
      </c>
      <c r="I2632" t="e">
        <f t="shared" si="125"/>
        <v>#VALUE!</v>
      </c>
      <c r="J2632" t="e">
        <f t="shared" si="125"/>
        <v>#VALUE!</v>
      </c>
      <c r="K2632" t="b" cm="1">
        <f t="array" ref="K2632">COUNT(FIND({0,1,2,3,4,5,6,7,8,9},J2632))&gt;0</f>
        <v>0</v>
      </c>
    </row>
    <row r="2633" spans="1:11" x14ac:dyDescent="0.3">
      <c r="A2633" s="1" t="s">
        <v>5325</v>
      </c>
      <c r="B2633" t="s">
        <v>1232</v>
      </c>
      <c r="C2633" t="s">
        <v>5326</v>
      </c>
      <c r="D2633">
        <v>2</v>
      </c>
      <c r="E2633" t="s">
        <v>766</v>
      </c>
      <c r="F2633">
        <f>LEN(C2633)-LEN(SUBSTITUTE(C2633,"-",))</f>
        <v>1</v>
      </c>
      <c r="G2633">
        <f t="shared" si="123"/>
        <v>1</v>
      </c>
      <c r="H2633" t="str">
        <f t="shared" si="124"/>
        <v>DYU Bereinigung</v>
      </c>
      <c r="I2633" t="e">
        <f t="shared" si="125"/>
        <v>#VALUE!</v>
      </c>
      <c r="J2633" t="str">
        <f t="shared" si="125"/>
        <v>DYU</v>
      </c>
      <c r="K2633" t="b" cm="1">
        <f t="array" ref="K2633">COUNT(FIND({0,1,2,3,4,5,6,7,8,9},J2633))&gt;0</f>
        <v>0</v>
      </c>
    </row>
    <row r="2634" spans="1:11" x14ac:dyDescent="0.3">
      <c r="A2634" s="1" t="s">
        <v>5327</v>
      </c>
      <c r="B2634" t="s">
        <v>1232</v>
      </c>
      <c r="C2634" t="s">
        <v>5328</v>
      </c>
      <c r="D2634">
        <v>2</v>
      </c>
      <c r="E2634" t="s">
        <v>766</v>
      </c>
      <c r="F2634">
        <f>LEN(C2634)-LEN(SUBSTITUTE(C2634,"-",))</f>
        <v>1</v>
      </c>
      <c r="G2634">
        <f t="shared" si="123"/>
        <v>1</v>
      </c>
      <c r="H2634" t="str">
        <f t="shared" si="124"/>
        <v>Einarbeitugn KGO</v>
      </c>
      <c r="I2634" t="e">
        <f t="shared" si="125"/>
        <v>#VALUE!</v>
      </c>
      <c r="J2634" t="str">
        <f t="shared" si="125"/>
        <v>Einarbeitugn</v>
      </c>
      <c r="K2634" t="b" cm="1">
        <f t="array" ref="K2634">COUNT(FIND({0,1,2,3,4,5,6,7,8,9},J2634))&gt;0</f>
        <v>0</v>
      </c>
    </row>
    <row r="2635" spans="1:11" x14ac:dyDescent="0.3">
      <c r="A2635" s="1" t="s">
        <v>5329</v>
      </c>
      <c r="B2635" t="s">
        <v>1242</v>
      </c>
      <c r="C2635" t="s">
        <v>5330</v>
      </c>
      <c r="D2635">
        <v>2</v>
      </c>
      <c r="E2635" t="s">
        <v>766</v>
      </c>
      <c r="F2635">
        <f>LEN(C2635)-LEN(SUBSTITUTE(C2635,"-",))</f>
        <v>1</v>
      </c>
      <c r="G2635">
        <f t="shared" si="123"/>
        <v>1</v>
      </c>
      <c r="H2635" t="str">
        <f t="shared" si="124"/>
        <v>Qualitätssicherung allg.</v>
      </c>
      <c r="I2635" t="e">
        <f t="shared" si="125"/>
        <v>#VALUE!</v>
      </c>
      <c r="J2635" t="str">
        <f t="shared" si="125"/>
        <v>Qualitätssicherung</v>
      </c>
      <c r="K2635" t="b" cm="1">
        <f t="array" ref="K2635">COUNT(FIND({0,1,2,3,4,5,6,7,8,9},J2635))&gt;0</f>
        <v>0</v>
      </c>
    </row>
    <row r="2636" spans="1:11" x14ac:dyDescent="0.3">
      <c r="A2636" s="1" t="s">
        <v>5331</v>
      </c>
      <c r="B2636" t="s">
        <v>1242</v>
      </c>
      <c r="C2636" t="s">
        <v>5332</v>
      </c>
      <c r="D2636">
        <v>2</v>
      </c>
      <c r="E2636" t="s">
        <v>766</v>
      </c>
      <c r="F2636">
        <f>LEN(C2636)-LEN(SUBSTITUTE(C2636,"-",))</f>
        <v>1</v>
      </c>
      <c r="G2636">
        <f t="shared" si="123"/>
        <v>1</v>
      </c>
      <c r="H2636" t="str">
        <f t="shared" si="124"/>
        <v>Abrechnung</v>
      </c>
      <c r="I2636" t="e">
        <f t="shared" si="125"/>
        <v>#VALUE!</v>
      </c>
      <c r="J2636" t="e">
        <f t="shared" si="125"/>
        <v>#VALUE!</v>
      </c>
      <c r="K2636" t="b" cm="1">
        <f t="array" ref="K2636">COUNT(FIND({0,1,2,3,4,5,6,7,8,9},J2636))&gt;0</f>
        <v>0</v>
      </c>
    </row>
    <row r="2637" spans="1:11" x14ac:dyDescent="0.3">
      <c r="A2637" s="1" t="s">
        <v>5333</v>
      </c>
      <c r="B2637" t="s">
        <v>1242</v>
      </c>
      <c r="C2637" t="s">
        <v>5334</v>
      </c>
      <c r="D2637">
        <v>2</v>
      </c>
      <c r="E2637" t="s">
        <v>766</v>
      </c>
      <c r="F2637">
        <f>LEN(C2637)-LEN(SUBSTITUTE(C2637,"-",))</f>
        <v>1</v>
      </c>
      <c r="G2637">
        <f t="shared" si="123"/>
        <v>1</v>
      </c>
      <c r="H2637" t="str">
        <f t="shared" si="124"/>
        <v>Projektvorbereitung</v>
      </c>
      <c r="I2637" t="e">
        <f t="shared" si="125"/>
        <v>#VALUE!</v>
      </c>
      <c r="J2637" t="e">
        <f t="shared" si="125"/>
        <v>#VALUE!</v>
      </c>
      <c r="K2637" t="b" cm="1">
        <f t="array" ref="K2637">COUNT(FIND({0,1,2,3,4,5,6,7,8,9},J2637))&gt;0</f>
        <v>0</v>
      </c>
    </row>
    <row r="2638" spans="1:11" x14ac:dyDescent="0.3">
      <c r="A2638" s="1" t="s">
        <v>5335</v>
      </c>
      <c r="B2638" t="s">
        <v>1248</v>
      </c>
      <c r="C2638" t="s">
        <v>5336</v>
      </c>
      <c r="D2638">
        <v>2</v>
      </c>
      <c r="E2638" t="s">
        <v>766</v>
      </c>
      <c r="F2638">
        <f>LEN(C2638)-LEN(SUBSTITUTE(C2638,"-",))</f>
        <v>1</v>
      </c>
      <c r="G2638">
        <f t="shared" si="123"/>
        <v>1</v>
      </c>
      <c r="H2638" t="str">
        <f t="shared" si="124"/>
        <v>Fiori</v>
      </c>
      <c r="I2638" t="e">
        <f t="shared" si="125"/>
        <v>#VALUE!</v>
      </c>
      <c r="J2638" t="e">
        <f t="shared" si="125"/>
        <v>#VALUE!</v>
      </c>
      <c r="K2638" t="b" cm="1">
        <f t="array" ref="K2638">COUNT(FIND({0,1,2,3,4,5,6,7,8,9},J2638))&gt;0</f>
        <v>0</v>
      </c>
    </row>
    <row r="2639" spans="1:11" x14ac:dyDescent="0.3">
      <c r="A2639" s="1" t="s">
        <v>5337</v>
      </c>
      <c r="B2639" t="s">
        <v>1248</v>
      </c>
      <c r="C2639" t="s">
        <v>5338</v>
      </c>
      <c r="D2639">
        <v>2</v>
      </c>
      <c r="E2639" t="s">
        <v>766</v>
      </c>
      <c r="F2639">
        <f>LEN(C2639)-LEN(SUBSTITUTE(C2639,"-",))</f>
        <v>1</v>
      </c>
      <c r="G2639">
        <f t="shared" si="123"/>
        <v>1</v>
      </c>
      <c r="H2639" t="str">
        <f t="shared" si="124"/>
        <v>Allgemein</v>
      </c>
      <c r="I2639" t="e">
        <f t="shared" si="125"/>
        <v>#VALUE!</v>
      </c>
      <c r="J2639" t="e">
        <f t="shared" si="125"/>
        <v>#VALUE!</v>
      </c>
      <c r="K2639" t="b" cm="1">
        <f t="array" ref="K2639">COUNT(FIND({0,1,2,3,4,5,6,7,8,9},J2639))&gt;0</f>
        <v>0</v>
      </c>
    </row>
    <row r="2640" spans="1:11" x14ac:dyDescent="0.3">
      <c r="A2640" s="1" t="s">
        <v>5339</v>
      </c>
      <c r="B2640" t="s">
        <v>1252</v>
      </c>
      <c r="C2640" t="s">
        <v>68</v>
      </c>
      <c r="D2640">
        <v>2</v>
      </c>
      <c r="E2640" t="s">
        <v>766</v>
      </c>
      <c r="F2640">
        <f>LEN(C2640)-LEN(SUBSTITUTE(C2640,"-",))</f>
        <v>1</v>
      </c>
      <c r="G2640">
        <f t="shared" si="123"/>
        <v>1</v>
      </c>
      <c r="H2640" t="str">
        <f t="shared" si="124"/>
        <v>Koordination</v>
      </c>
      <c r="I2640" t="e">
        <f t="shared" si="125"/>
        <v>#VALUE!</v>
      </c>
      <c r="J2640" t="e">
        <f t="shared" si="125"/>
        <v>#VALUE!</v>
      </c>
      <c r="K2640" t="b" cm="1">
        <f t="array" ref="K2640">COUNT(FIND({0,1,2,3,4,5,6,7,8,9},J2640))&gt;0</f>
        <v>0</v>
      </c>
    </row>
    <row r="2641" spans="1:11" x14ac:dyDescent="0.3">
      <c r="A2641" s="1" t="s">
        <v>5340</v>
      </c>
      <c r="B2641" t="s">
        <v>1252</v>
      </c>
      <c r="C2641" t="s">
        <v>1196</v>
      </c>
      <c r="D2641">
        <v>2</v>
      </c>
      <c r="E2641" t="s">
        <v>766</v>
      </c>
      <c r="F2641">
        <f>LEN(C2641)-LEN(SUBSTITUTE(C2641,"-",))</f>
        <v>1</v>
      </c>
      <c r="G2641">
        <f t="shared" si="123"/>
        <v>1</v>
      </c>
      <c r="H2641" t="str">
        <f t="shared" si="124"/>
        <v>Projektvorbereitung</v>
      </c>
      <c r="I2641" t="e">
        <f t="shared" si="125"/>
        <v>#VALUE!</v>
      </c>
      <c r="J2641" t="e">
        <f t="shared" si="125"/>
        <v>#VALUE!</v>
      </c>
      <c r="K2641" t="b" cm="1">
        <f t="array" ref="K2641">COUNT(FIND({0,1,2,3,4,5,6,7,8,9},J2641))&gt;0</f>
        <v>0</v>
      </c>
    </row>
    <row r="2642" spans="1:11" x14ac:dyDescent="0.3">
      <c r="A2642" s="1" t="s">
        <v>5341</v>
      </c>
      <c r="B2642" t="s">
        <v>1252</v>
      </c>
      <c r="C2642" t="s">
        <v>5342</v>
      </c>
      <c r="D2642">
        <v>2</v>
      </c>
      <c r="E2642" t="s">
        <v>766</v>
      </c>
      <c r="F2642">
        <f>LEN(C2642)-LEN(SUBSTITUTE(C2642,"-",))</f>
        <v>1</v>
      </c>
      <c r="G2642">
        <f t="shared" si="123"/>
        <v>1</v>
      </c>
      <c r="H2642" t="str">
        <f t="shared" si="124"/>
        <v>Jourfix</v>
      </c>
      <c r="I2642" t="e">
        <f t="shared" si="125"/>
        <v>#VALUE!</v>
      </c>
      <c r="J2642" t="e">
        <f t="shared" si="125"/>
        <v>#VALUE!</v>
      </c>
      <c r="K2642" t="b" cm="1">
        <f t="array" ref="K2642">COUNT(FIND({0,1,2,3,4,5,6,7,8,9},J2642))&gt;0</f>
        <v>0</v>
      </c>
    </row>
    <row r="2643" spans="1:11" x14ac:dyDescent="0.3">
      <c r="A2643" s="1" t="s">
        <v>5343</v>
      </c>
      <c r="B2643" t="s">
        <v>1258</v>
      </c>
      <c r="C2643" t="s">
        <v>5344</v>
      </c>
      <c r="D2643">
        <v>2</v>
      </c>
      <c r="E2643" t="s">
        <v>766</v>
      </c>
      <c r="F2643">
        <f>LEN(C2643)-LEN(SUBSTITUTE(C2643,"-",))</f>
        <v>1</v>
      </c>
      <c r="G2643">
        <f t="shared" si="123"/>
        <v>1</v>
      </c>
      <c r="H2643" t="str">
        <f t="shared" si="124"/>
        <v>Reise</v>
      </c>
      <c r="I2643" t="e">
        <f t="shared" si="125"/>
        <v>#VALUE!</v>
      </c>
      <c r="J2643" t="e">
        <f t="shared" si="125"/>
        <v>#VALUE!</v>
      </c>
      <c r="K2643" t="b" cm="1">
        <f t="array" ref="K2643">COUNT(FIND({0,1,2,3,4,5,6,7,8,9},J2643))&gt;0</f>
        <v>0</v>
      </c>
    </row>
    <row r="2644" spans="1:11" x14ac:dyDescent="0.3">
      <c r="A2644" s="1" t="s">
        <v>5345</v>
      </c>
      <c r="B2644" t="s">
        <v>1260</v>
      </c>
      <c r="C2644" t="s">
        <v>5346</v>
      </c>
      <c r="D2644">
        <v>2</v>
      </c>
      <c r="E2644" t="s">
        <v>766</v>
      </c>
      <c r="F2644">
        <f>LEN(C2644)-LEN(SUBSTITUTE(C2644,"-",))</f>
        <v>1</v>
      </c>
      <c r="G2644">
        <f t="shared" si="123"/>
        <v>1</v>
      </c>
      <c r="H2644" t="str">
        <f t="shared" si="124"/>
        <v>Konzeption/Analyse</v>
      </c>
      <c r="I2644" t="e">
        <f t="shared" si="125"/>
        <v>#VALUE!</v>
      </c>
      <c r="J2644" t="e">
        <f t="shared" si="125"/>
        <v>#VALUE!</v>
      </c>
      <c r="K2644" t="b" cm="1">
        <f t="array" ref="K2644">COUNT(FIND({0,1,2,3,4,5,6,7,8,9},J2644))&gt;0</f>
        <v>0</v>
      </c>
    </row>
    <row r="2645" spans="1:11" x14ac:dyDescent="0.3">
      <c r="A2645" s="1" t="s">
        <v>5347</v>
      </c>
      <c r="B2645" t="s">
        <v>1260</v>
      </c>
      <c r="C2645" t="s">
        <v>654</v>
      </c>
      <c r="D2645">
        <v>2</v>
      </c>
      <c r="E2645" t="s">
        <v>766</v>
      </c>
      <c r="F2645">
        <f>LEN(C2645)-LEN(SUBSTITUTE(C2645,"-",))</f>
        <v>1</v>
      </c>
      <c r="G2645">
        <f t="shared" si="123"/>
        <v>1</v>
      </c>
      <c r="H2645" t="str">
        <f t="shared" si="124"/>
        <v>Umsetzung</v>
      </c>
      <c r="I2645" t="e">
        <f t="shared" si="125"/>
        <v>#VALUE!</v>
      </c>
      <c r="J2645" t="e">
        <f t="shared" si="125"/>
        <v>#VALUE!</v>
      </c>
      <c r="K2645" t="b" cm="1">
        <f t="array" ref="K2645">COUNT(FIND({0,1,2,3,4,5,6,7,8,9},J2645))&gt;0</f>
        <v>0</v>
      </c>
    </row>
    <row r="2646" spans="1:11" x14ac:dyDescent="0.3">
      <c r="A2646" s="1" t="s">
        <v>5348</v>
      </c>
      <c r="B2646" t="s">
        <v>1260</v>
      </c>
      <c r="C2646" t="s">
        <v>5349</v>
      </c>
      <c r="D2646">
        <v>2</v>
      </c>
      <c r="E2646" t="s">
        <v>766</v>
      </c>
      <c r="F2646">
        <f>LEN(C2646)-LEN(SUBSTITUTE(C2646,"-",))</f>
        <v>1</v>
      </c>
      <c r="G2646">
        <f t="shared" si="123"/>
        <v>1</v>
      </c>
      <c r="H2646" t="str">
        <f t="shared" si="124"/>
        <v>Nachbereitung/Dokumentation</v>
      </c>
      <c r="I2646" t="e">
        <f t="shared" si="125"/>
        <v>#VALUE!</v>
      </c>
      <c r="J2646" t="e">
        <f t="shared" si="125"/>
        <v>#VALUE!</v>
      </c>
      <c r="K2646" t="b" cm="1">
        <f t="array" ref="K2646">COUNT(FIND({0,1,2,3,4,5,6,7,8,9},J2646))&gt;0</f>
        <v>0</v>
      </c>
    </row>
    <row r="2647" spans="1:11" x14ac:dyDescent="0.3">
      <c r="A2647" s="1" t="s">
        <v>5350</v>
      </c>
      <c r="B2647" t="s">
        <v>1288</v>
      </c>
      <c r="C2647" t="s">
        <v>5351</v>
      </c>
      <c r="D2647">
        <v>2</v>
      </c>
      <c r="E2647" t="s">
        <v>766</v>
      </c>
      <c r="F2647">
        <f>LEN(C2647)-LEN(SUBSTITUTE(C2647,"-",))</f>
        <v>1</v>
      </c>
      <c r="G2647">
        <f t="shared" si="123"/>
        <v>1</v>
      </c>
      <c r="H2647" t="str">
        <f t="shared" si="124"/>
        <v>Konzeption/Abstimmung</v>
      </c>
      <c r="I2647" t="e">
        <f t="shared" si="125"/>
        <v>#VALUE!</v>
      </c>
      <c r="J2647" t="e">
        <f t="shared" si="125"/>
        <v>#VALUE!</v>
      </c>
      <c r="K2647" t="b" cm="1">
        <f t="array" ref="K2647">COUNT(FIND({0,1,2,3,4,5,6,7,8,9},J2647))&gt;0</f>
        <v>0</v>
      </c>
    </row>
    <row r="2648" spans="1:11" x14ac:dyDescent="0.3">
      <c r="A2648" s="1" t="s">
        <v>5352</v>
      </c>
      <c r="B2648" t="s">
        <v>1288</v>
      </c>
      <c r="C2648" t="s">
        <v>654</v>
      </c>
      <c r="D2648">
        <v>2</v>
      </c>
      <c r="E2648" t="s">
        <v>766</v>
      </c>
      <c r="F2648">
        <f>LEN(C2648)-LEN(SUBSTITUTE(C2648,"-",))</f>
        <v>1</v>
      </c>
      <c r="G2648">
        <f t="shared" si="123"/>
        <v>1</v>
      </c>
      <c r="H2648" t="str">
        <f t="shared" si="124"/>
        <v>Umsetzung</v>
      </c>
      <c r="I2648" t="e">
        <f t="shared" si="125"/>
        <v>#VALUE!</v>
      </c>
      <c r="J2648" t="e">
        <f t="shared" si="125"/>
        <v>#VALUE!</v>
      </c>
      <c r="K2648" t="b" cm="1">
        <f t="array" ref="K2648">COUNT(FIND({0,1,2,3,4,5,6,7,8,9},J2648))&gt;0</f>
        <v>0</v>
      </c>
    </row>
    <row r="2649" spans="1:11" x14ac:dyDescent="0.3">
      <c r="A2649" s="1" t="s">
        <v>5353</v>
      </c>
      <c r="B2649" t="s">
        <v>1292</v>
      </c>
      <c r="C2649" t="s">
        <v>5354</v>
      </c>
      <c r="D2649">
        <v>2</v>
      </c>
      <c r="E2649" t="s">
        <v>766</v>
      </c>
      <c r="F2649">
        <f>LEN(C2649)-LEN(SUBSTITUTE(C2649,"-",))</f>
        <v>1</v>
      </c>
      <c r="G2649">
        <f t="shared" si="123"/>
        <v>1</v>
      </c>
      <c r="H2649" t="str">
        <f t="shared" si="124"/>
        <v>Projektvorbereitung</v>
      </c>
      <c r="I2649" t="e">
        <f t="shared" si="125"/>
        <v>#VALUE!</v>
      </c>
      <c r="J2649" t="e">
        <f t="shared" si="125"/>
        <v>#VALUE!</v>
      </c>
      <c r="K2649" t="b" cm="1">
        <f t="array" ref="K2649">COUNT(FIND({0,1,2,3,4,5,6,7,8,9},J2649))&gt;0</f>
        <v>0</v>
      </c>
    </row>
    <row r="2650" spans="1:11" x14ac:dyDescent="0.3">
      <c r="A2650" s="1" t="s">
        <v>5355</v>
      </c>
      <c r="B2650" t="s">
        <v>1294</v>
      </c>
      <c r="C2650" t="s">
        <v>65</v>
      </c>
      <c r="D2650">
        <v>2</v>
      </c>
      <c r="E2650" t="s">
        <v>766</v>
      </c>
      <c r="F2650">
        <f>LEN(C2650)-LEN(SUBSTITUTE(C2650,"-",))</f>
        <v>1</v>
      </c>
      <c r="G2650">
        <f t="shared" si="123"/>
        <v>1</v>
      </c>
      <c r="H2650" t="str">
        <f t="shared" si="124"/>
        <v>Umsetzung</v>
      </c>
      <c r="I2650" t="e">
        <f t="shared" si="125"/>
        <v>#VALUE!</v>
      </c>
      <c r="J2650" t="e">
        <f t="shared" si="125"/>
        <v>#VALUE!</v>
      </c>
      <c r="K2650" t="b" cm="1">
        <f t="array" ref="K2650">COUNT(FIND({0,1,2,3,4,5,6,7,8,9},J2650))&gt;0</f>
        <v>0</v>
      </c>
    </row>
    <row r="2651" spans="1:11" x14ac:dyDescent="0.3">
      <c r="A2651" s="1" t="s">
        <v>5356</v>
      </c>
      <c r="B2651" t="s">
        <v>1296</v>
      </c>
      <c r="C2651" t="s">
        <v>65</v>
      </c>
      <c r="D2651">
        <v>2</v>
      </c>
      <c r="E2651" t="s">
        <v>766</v>
      </c>
      <c r="F2651">
        <f>LEN(C2651)-LEN(SUBSTITUTE(C2651,"-",))</f>
        <v>1</v>
      </c>
      <c r="G2651">
        <f t="shared" si="123"/>
        <v>1</v>
      </c>
      <c r="H2651" t="str">
        <f t="shared" si="124"/>
        <v>Umsetzung</v>
      </c>
      <c r="I2651" t="e">
        <f t="shared" si="125"/>
        <v>#VALUE!</v>
      </c>
      <c r="J2651" t="e">
        <f t="shared" si="125"/>
        <v>#VALUE!</v>
      </c>
      <c r="K2651" t="b" cm="1">
        <f t="array" ref="K2651">COUNT(FIND({0,1,2,3,4,5,6,7,8,9},J2651))&gt;0</f>
        <v>0</v>
      </c>
    </row>
    <row r="2652" spans="1:11" x14ac:dyDescent="0.3">
      <c r="A2652" s="1" t="s">
        <v>5357</v>
      </c>
      <c r="B2652" t="s">
        <v>1297</v>
      </c>
      <c r="C2652" t="s">
        <v>5259</v>
      </c>
      <c r="D2652">
        <v>2</v>
      </c>
      <c r="E2652" t="s">
        <v>766</v>
      </c>
      <c r="F2652">
        <f>LEN(C2652)-LEN(SUBSTITUTE(C2652,"-",))</f>
        <v>1</v>
      </c>
      <c r="G2652">
        <f t="shared" si="123"/>
        <v>1</v>
      </c>
      <c r="H2652" t="str">
        <f t="shared" si="124"/>
        <v>Analyse</v>
      </c>
      <c r="I2652" t="e">
        <f t="shared" si="125"/>
        <v>#VALUE!</v>
      </c>
      <c r="J2652" t="e">
        <f t="shared" si="125"/>
        <v>#VALUE!</v>
      </c>
      <c r="K2652" t="b" cm="1">
        <f t="array" ref="K2652">COUNT(FIND({0,1,2,3,4,5,6,7,8,9},J2652))&gt;0</f>
        <v>0</v>
      </c>
    </row>
    <row r="2653" spans="1:11" x14ac:dyDescent="0.3">
      <c r="A2653" s="1" t="s">
        <v>5358</v>
      </c>
      <c r="B2653" t="s">
        <v>1297</v>
      </c>
      <c r="C2653" t="s">
        <v>5359</v>
      </c>
      <c r="D2653">
        <v>2</v>
      </c>
      <c r="E2653" t="s">
        <v>766</v>
      </c>
      <c r="F2653">
        <f>LEN(C2653)-LEN(SUBSTITUTE(C2653,"-",))</f>
        <v>1</v>
      </c>
      <c r="G2653">
        <f t="shared" si="123"/>
        <v>1</v>
      </c>
      <c r="H2653" t="str">
        <f t="shared" si="124"/>
        <v>Entw. Korrekturreport</v>
      </c>
      <c r="I2653" t="e">
        <f t="shared" si="125"/>
        <v>#VALUE!</v>
      </c>
      <c r="J2653" t="str">
        <f t="shared" si="125"/>
        <v>Entw.</v>
      </c>
      <c r="K2653" t="b" cm="1">
        <f t="array" ref="K2653">COUNT(FIND({0,1,2,3,4,5,6,7,8,9},J2653))&gt;0</f>
        <v>0</v>
      </c>
    </row>
    <row r="2654" spans="1:11" x14ac:dyDescent="0.3">
      <c r="A2654" s="1" t="s">
        <v>5360</v>
      </c>
      <c r="B2654" t="s">
        <v>1301</v>
      </c>
      <c r="C2654" t="s">
        <v>5361</v>
      </c>
      <c r="D2654">
        <v>2</v>
      </c>
      <c r="E2654" t="s">
        <v>766</v>
      </c>
      <c r="F2654">
        <f>LEN(C2654)-LEN(SUBSTITUTE(C2654,"-",))</f>
        <v>1</v>
      </c>
      <c r="G2654">
        <f t="shared" si="123"/>
        <v>1</v>
      </c>
      <c r="H2654" t="str">
        <f t="shared" si="124"/>
        <v>Workshop</v>
      </c>
      <c r="I2654" t="e">
        <f t="shared" si="125"/>
        <v>#VALUE!</v>
      </c>
      <c r="J2654" t="e">
        <f t="shared" si="125"/>
        <v>#VALUE!</v>
      </c>
      <c r="K2654" t="b" cm="1">
        <f t="array" ref="K2654">COUNT(FIND({0,1,2,3,4,5,6,7,8,9},J2654))&gt;0</f>
        <v>0</v>
      </c>
    </row>
    <row r="2655" spans="1:11" x14ac:dyDescent="0.3">
      <c r="A2655" s="1" t="s">
        <v>5362</v>
      </c>
      <c r="B2655" t="s">
        <v>1303</v>
      </c>
      <c r="C2655" t="s">
        <v>65</v>
      </c>
      <c r="D2655">
        <v>2</v>
      </c>
      <c r="E2655" t="s">
        <v>766</v>
      </c>
      <c r="F2655">
        <f>LEN(C2655)-LEN(SUBSTITUTE(C2655,"-",))</f>
        <v>1</v>
      </c>
      <c r="G2655">
        <f t="shared" si="123"/>
        <v>1</v>
      </c>
      <c r="H2655" t="str">
        <f t="shared" si="124"/>
        <v>Umsetzung</v>
      </c>
      <c r="I2655" t="e">
        <f t="shared" si="125"/>
        <v>#VALUE!</v>
      </c>
      <c r="J2655" t="e">
        <f t="shared" si="125"/>
        <v>#VALUE!</v>
      </c>
      <c r="K2655" t="b" cm="1">
        <f t="array" ref="K2655">COUNT(FIND({0,1,2,3,4,5,6,7,8,9},J2655))&gt;0</f>
        <v>0</v>
      </c>
    </row>
    <row r="2656" spans="1:11" x14ac:dyDescent="0.3">
      <c r="A2656" s="1" t="s">
        <v>5363</v>
      </c>
      <c r="B2656" t="s">
        <v>1305</v>
      </c>
      <c r="C2656" t="s">
        <v>65</v>
      </c>
      <c r="D2656">
        <v>2</v>
      </c>
      <c r="E2656" t="s">
        <v>766</v>
      </c>
      <c r="F2656">
        <f>LEN(C2656)-LEN(SUBSTITUTE(C2656,"-",))</f>
        <v>1</v>
      </c>
      <c r="G2656">
        <f t="shared" si="123"/>
        <v>1</v>
      </c>
      <c r="H2656" t="str">
        <f t="shared" si="124"/>
        <v>Umsetzung</v>
      </c>
      <c r="I2656" t="e">
        <f t="shared" si="125"/>
        <v>#VALUE!</v>
      </c>
      <c r="J2656" t="e">
        <f t="shared" si="125"/>
        <v>#VALUE!</v>
      </c>
      <c r="K2656" t="b" cm="1">
        <f t="array" ref="K2656">COUNT(FIND({0,1,2,3,4,5,6,7,8,9},J2656))&gt;0</f>
        <v>0</v>
      </c>
    </row>
    <row r="2657" spans="1:11" x14ac:dyDescent="0.3">
      <c r="A2657" s="1" t="s">
        <v>5364</v>
      </c>
      <c r="B2657" t="s">
        <v>1307</v>
      </c>
      <c r="C2657" t="s">
        <v>5365</v>
      </c>
      <c r="D2657">
        <v>2</v>
      </c>
      <c r="E2657" t="s">
        <v>766</v>
      </c>
      <c r="F2657">
        <f>LEN(C2657)-LEN(SUBSTITUTE(C2657,"-",))</f>
        <v>1</v>
      </c>
      <c r="G2657">
        <f t="shared" si="123"/>
        <v>1</v>
      </c>
      <c r="H2657" t="str">
        <f t="shared" si="124"/>
        <v>Umsetzung/Analyse</v>
      </c>
      <c r="I2657" t="e">
        <f t="shared" si="125"/>
        <v>#VALUE!</v>
      </c>
      <c r="J2657" t="e">
        <f t="shared" si="125"/>
        <v>#VALUE!</v>
      </c>
      <c r="K2657" t="b" cm="1">
        <f t="array" ref="K2657">COUNT(FIND({0,1,2,3,4,5,6,7,8,9},J2657))&gt;0</f>
        <v>0</v>
      </c>
    </row>
    <row r="2658" spans="1:11" x14ac:dyDescent="0.3">
      <c r="A2658" s="1" t="s">
        <v>5366</v>
      </c>
      <c r="B2658" t="s">
        <v>1309</v>
      </c>
      <c r="C2658" t="s">
        <v>65</v>
      </c>
      <c r="D2658">
        <v>2</v>
      </c>
      <c r="E2658" t="s">
        <v>766</v>
      </c>
      <c r="F2658">
        <f>LEN(C2658)-LEN(SUBSTITUTE(C2658,"-",))</f>
        <v>1</v>
      </c>
      <c r="G2658">
        <f t="shared" si="123"/>
        <v>1</v>
      </c>
      <c r="H2658" t="str">
        <f t="shared" si="124"/>
        <v>Umsetzung</v>
      </c>
      <c r="I2658" t="e">
        <f t="shared" si="125"/>
        <v>#VALUE!</v>
      </c>
      <c r="J2658" t="e">
        <f t="shared" si="125"/>
        <v>#VALUE!</v>
      </c>
      <c r="K2658" t="b" cm="1">
        <f t="array" ref="K2658">COUNT(FIND({0,1,2,3,4,5,6,7,8,9},J2658))&gt;0</f>
        <v>0</v>
      </c>
    </row>
    <row r="2659" spans="1:11" x14ac:dyDescent="0.3">
      <c r="A2659" s="1" t="s">
        <v>5367</v>
      </c>
      <c r="B2659" t="s">
        <v>1311</v>
      </c>
      <c r="C2659" t="s">
        <v>5368</v>
      </c>
      <c r="D2659">
        <v>2</v>
      </c>
      <c r="E2659" t="s">
        <v>766</v>
      </c>
      <c r="F2659">
        <f>LEN(C2659)-LEN(SUBSTITUTE(C2659,"-",))</f>
        <v>1</v>
      </c>
      <c r="G2659">
        <f t="shared" si="123"/>
        <v>1</v>
      </c>
      <c r="H2659" t="str">
        <f t="shared" si="124"/>
        <v>Umsetzung/Durchführung</v>
      </c>
      <c r="I2659" t="e">
        <f t="shared" si="125"/>
        <v>#VALUE!</v>
      </c>
      <c r="J2659" t="e">
        <f t="shared" si="125"/>
        <v>#VALUE!</v>
      </c>
      <c r="K2659" t="b" cm="1">
        <f t="array" ref="K2659">COUNT(FIND({0,1,2,3,4,5,6,7,8,9},J2659))&gt;0</f>
        <v>0</v>
      </c>
    </row>
    <row r="2660" spans="1:11" x14ac:dyDescent="0.3">
      <c r="A2660" s="1" t="s">
        <v>5369</v>
      </c>
      <c r="B2660" t="s">
        <v>1313</v>
      </c>
      <c r="C2660" t="s">
        <v>65</v>
      </c>
      <c r="D2660">
        <v>2</v>
      </c>
      <c r="E2660" t="s">
        <v>766</v>
      </c>
      <c r="F2660">
        <f>LEN(C2660)-LEN(SUBSTITUTE(C2660,"-",))</f>
        <v>1</v>
      </c>
      <c r="G2660">
        <f t="shared" si="123"/>
        <v>1</v>
      </c>
      <c r="H2660" t="str">
        <f t="shared" si="124"/>
        <v>Umsetzung</v>
      </c>
      <c r="I2660" t="e">
        <f t="shared" si="125"/>
        <v>#VALUE!</v>
      </c>
      <c r="J2660" t="e">
        <f t="shared" si="125"/>
        <v>#VALUE!</v>
      </c>
      <c r="K2660" t="b" cm="1">
        <f t="array" ref="K2660">COUNT(FIND({0,1,2,3,4,5,6,7,8,9},J2660))&gt;0</f>
        <v>0</v>
      </c>
    </row>
    <row r="2661" spans="1:11" x14ac:dyDescent="0.3">
      <c r="A2661" s="1" t="s">
        <v>5370</v>
      </c>
      <c r="B2661" t="s">
        <v>1314</v>
      </c>
      <c r="C2661" t="s">
        <v>670</v>
      </c>
      <c r="D2661">
        <v>2</v>
      </c>
      <c r="E2661" t="s">
        <v>766</v>
      </c>
      <c r="F2661">
        <f>LEN(C2661)-LEN(SUBSTITUTE(C2661,"-",))</f>
        <v>1</v>
      </c>
      <c r="G2661">
        <f t="shared" si="123"/>
        <v>1</v>
      </c>
      <c r="H2661" t="str">
        <f t="shared" si="124"/>
        <v>Abstimmung</v>
      </c>
      <c r="I2661" t="e">
        <f t="shared" si="125"/>
        <v>#VALUE!</v>
      </c>
      <c r="J2661" t="e">
        <f t="shared" si="125"/>
        <v>#VALUE!</v>
      </c>
      <c r="K2661" t="b" cm="1">
        <f t="array" ref="K2661">COUNT(FIND({0,1,2,3,4,5,6,7,8,9},J2661))&gt;0</f>
        <v>0</v>
      </c>
    </row>
    <row r="2662" spans="1:11" x14ac:dyDescent="0.3">
      <c r="A2662" s="1" t="s">
        <v>5371</v>
      </c>
      <c r="B2662" t="s">
        <v>1316</v>
      </c>
      <c r="C2662" t="s">
        <v>670</v>
      </c>
      <c r="D2662">
        <v>2</v>
      </c>
      <c r="E2662" t="s">
        <v>766</v>
      </c>
      <c r="F2662">
        <f>LEN(C2662)-LEN(SUBSTITUTE(C2662,"-",))</f>
        <v>1</v>
      </c>
      <c r="G2662">
        <f t="shared" si="123"/>
        <v>1</v>
      </c>
      <c r="H2662" t="str">
        <f t="shared" si="124"/>
        <v>Abstimmung</v>
      </c>
      <c r="I2662" t="e">
        <f t="shared" si="125"/>
        <v>#VALUE!</v>
      </c>
      <c r="J2662" t="e">
        <f t="shared" si="125"/>
        <v>#VALUE!</v>
      </c>
      <c r="K2662" t="b" cm="1">
        <f t="array" ref="K2662">COUNT(FIND({0,1,2,3,4,5,6,7,8,9},J2662))&gt;0</f>
        <v>0</v>
      </c>
    </row>
    <row r="2663" spans="1:11" x14ac:dyDescent="0.3">
      <c r="A2663" s="1" t="s">
        <v>5372</v>
      </c>
      <c r="B2663" t="s">
        <v>1316</v>
      </c>
      <c r="C2663" t="s">
        <v>5373</v>
      </c>
      <c r="D2663">
        <v>2</v>
      </c>
      <c r="E2663" t="s">
        <v>766</v>
      </c>
      <c r="F2663">
        <f>LEN(C2663)-LEN(SUBSTITUTE(C2663,"-",))</f>
        <v>1</v>
      </c>
      <c r="G2663">
        <f t="shared" si="123"/>
        <v>1</v>
      </c>
      <c r="H2663" t="str">
        <f t="shared" si="124"/>
        <v>Umsetzung/Durchführung</v>
      </c>
      <c r="I2663" t="e">
        <f t="shared" si="125"/>
        <v>#VALUE!</v>
      </c>
      <c r="J2663" t="e">
        <f t="shared" si="125"/>
        <v>#VALUE!</v>
      </c>
      <c r="K2663" t="b" cm="1">
        <f t="array" ref="K2663">COUNT(FIND({0,1,2,3,4,5,6,7,8,9},J2663))&gt;0</f>
        <v>0</v>
      </c>
    </row>
    <row r="2664" spans="1:11" x14ac:dyDescent="0.3">
      <c r="A2664" s="1" t="s">
        <v>5374</v>
      </c>
      <c r="B2664" t="s">
        <v>1319</v>
      </c>
      <c r="C2664" t="s">
        <v>670</v>
      </c>
      <c r="D2664">
        <v>2</v>
      </c>
      <c r="E2664" t="s">
        <v>766</v>
      </c>
      <c r="F2664">
        <f>LEN(C2664)-LEN(SUBSTITUTE(C2664,"-",))</f>
        <v>1</v>
      </c>
      <c r="G2664">
        <f t="shared" si="123"/>
        <v>1</v>
      </c>
      <c r="H2664" t="str">
        <f t="shared" si="124"/>
        <v>Abstimmung</v>
      </c>
      <c r="I2664" t="e">
        <f t="shared" si="125"/>
        <v>#VALUE!</v>
      </c>
      <c r="J2664" t="e">
        <f t="shared" si="125"/>
        <v>#VALUE!</v>
      </c>
      <c r="K2664" t="b" cm="1">
        <f t="array" ref="K2664">COUNT(FIND({0,1,2,3,4,5,6,7,8,9},J2664))&gt;0</f>
        <v>0</v>
      </c>
    </row>
    <row r="2665" spans="1:11" x14ac:dyDescent="0.3">
      <c r="A2665" s="1" t="s">
        <v>5375</v>
      </c>
      <c r="B2665" t="s">
        <v>1319</v>
      </c>
      <c r="C2665" t="s">
        <v>5376</v>
      </c>
      <c r="D2665">
        <v>2</v>
      </c>
      <c r="E2665" t="s">
        <v>766</v>
      </c>
      <c r="F2665">
        <f>LEN(C2665)-LEN(SUBSTITUTE(C2665,"-",))</f>
        <v>1</v>
      </c>
      <c r="G2665">
        <f t="shared" si="123"/>
        <v>1</v>
      </c>
      <c r="H2665" t="str">
        <f t="shared" si="124"/>
        <v>Durchführung</v>
      </c>
      <c r="I2665" t="e">
        <f t="shared" si="125"/>
        <v>#VALUE!</v>
      </c>
      <c r="J2665" t="e">
        <f t="shared" si="125"/>
        <v>#VALUE!</v>
      </c>
      <c r="K2665" t="b" cm="1">
        <f t="array" ref="K2665">COUNT(FIND({0,1,2,3,4,5,6,7,8,9},J2665))&gt;0</f>
        <v>0</v>
      </c>
    </row>
    <row r="2666" spans="1:11" x14ac:dyDescent="0.3">
      <c r="A2666" s="1" t="s">
        <v>5377</v>
      </c>
      <c r="B2666" t="s">
        <v>1322</v>
      </c>
      <c r="C2666" t="s">
        <v>57</v>
      </c>
      <c r="D2666">
        <v>2</v>
      </c>
      <c r="E2666" t="s">
        <v>766</v>
      </c>
      <c r="F2666">
        <f>LEN(C2666)-LEN(SUBSTITUTE(C2666,"-",))</f>
        <v>1</v>
      </c>
      <c r="G2666">
        <f t="shared" si="123"/>
        <v>1</v>
      </c>
      <c r="H2666" t="str">
        <f t="shared" si="124"/>
        <v>Durchführung</v>
      </c>
      <c r="I2666" t="e">
        <f t="shared" si="125"/>
        <v>#VALUE!</v>
      </c>
      <c r="J2666" t="e">
        <f t="shared" si="125"/>
        <v>#VALUE!</v>
      </c>
      <c r="K2666" t="b" cm="1">
        <f t="array" ref="K2666">COUNT(FIND({0,1,2,3,4,5,6,7,8,9},J2666))&gt;0</f>
        <v>0</v>
      </c>
    </row>
    <row r="2667" spans="1:11" x14ac:dyDescent="0.3">
      <c r="A2667" s="1" t="s">
        <v>5378</v>
      </c>
      <c r="B2667" t="s">
        <v>1324</v>
      </c>
      <c r="C2667" t="s">
        <v>65</v>
      </c>
      <c r="D2667">
        <v>2</v>
      </c>
      <c r="E2667" t="s">
        <v>766</v>
      </c>
      <c r="F2667">
        <f>LEN(C2667)-LEN(SUBSTITUTE(C2667,"-",))</f>
        <v>1</v>
      </c>
      <c r="G2667">
        <f t="shared" si="123"/>
        <v>1</v>
      </c>
      <c r="H2667" t="str">
        <f t="shared" si="124"/>
        <v>Umsetzung</v>
      </c>
      <c r="I2667" t="e">
        <f t="shared" si="125"/>
        <v>#VALUE!</v>
      </c>
      <c r="J2667" t="e">
        <f t="shared" si="125"/>
        <v>#VALUE!</v>
      </c>
      <c r="K2667" t="b" cm="1">
        <f t="array" ref="K2667">COUNT(FIND({0,1,2,3,4,5,6,7,8,9},J2667))&gt;0</f>
        <v>0</v>
      </c>
    </row>
    <row r="2668" spans="1:11" x14ac:dyDescent="0.3">
      <c r="A2668" s="1" t="s">
        <v>5379</v>
      </c>
      <c r="B2668" t="s">
        <v>1328</v>
      </c>
      <c r="C2668" t="s">
        <v>74</v>
      </c>
      <c r="D2668">
        <v>2</v>
      </c>
      <c r="E2668" t="s">
        <v>766</v>
      </c>
      <c r="F2668">
        <f>LEN(C2668)-LEN(SUBSTITUTE(C2668,"-",))</f>
        <v>1</v>
      </c>
      <c r="G2668">
        <f t="shared" si="123"/>
        <v>1</v>
      </c>
      <c r="H2668" t="str">
        <f t="shared" si="124"/>
        <v>PM</v>
      </c>
      <c r="I2668" t="e">
        <f t="shared" si="125"/>
        <v>#VALUE!</v>
      </c>
      <c r="J2668" t="e">
        <f t="shared" si="125"/>
        <v>#VALUE!</v>
      </c>
      <c r="K2668" t="b" cm="1">
        <f t="array" ref="K2668">COUNT(FIND({0,1,2,3,4,5,6,7,8,9},J2668))&gt;0</f>
        <v>0</v>
      </c>
    </row>
    <row r="2669" spans="1:11" x14ac:dyDescent="0.3">
      <c r="A2669" s="1" t="s">
        <v>5380</v>
      </c>
      <c r="B2669" t="s">
        <v>1330</v>
      </c>
      <c r="C2669" t="s">
        <v>65</v>
      </c>
      <c r="D2669">
        <v>2</v>
      </c>
      <c r="E2669" t="s">
        <v>766</v>
      </c>
      <c r="F2669">
        <f>LEN(C2669)-LEN(SUBSTITUTE(C2669,"-",))</f>
        <v>1</v>
      </c>
      <c r="G2669">
        <f t="shared" si="123"/>
        <v>1</v>
      </c>
      <c r="H2669" t="str">
        <f t="shared" si="124"/>
        <v>Umsetzung</v>
      </c>
      <c r="I2669" t="e">
        <f t="shared" si="125"/>
        <v>#VALUE!</v>
      </c>
      <c r="J2669" t="e">
        <f t="shared" si="125"/>
        <v>#VALUE!</v>
      </c>
      <c r="K2669" t="b" cm="1">
        <f t="array" ref="K2669">COUNT(FIND({0,1,2,3,4,5,6,7,8,9},J2669))&gt;0</f>
        <v>0</v>
      </c>
    </row>
    <row r="2670" spans="1:11" x14ac:dyDescent="0.3">
      <c r="A2670" s="1" t="s">
        <v>5381</v>
      </c>
      <c r="B2670" t="s">
        <v>1332</v>
      </c>
      <c r="C2670" t="s">
        <v>65</v>
      </c>
      <c r="D2670">
        <v>2</v>
      </c>
      <c r="E2670" t="s">
        <v>766</v>
      </c>
      <c r="F2670">
        <f>LEN(C2670)-LEN(SUBSTITUTE(C2670,"-",))</f>
        <v>1</v>
      </c>
      <c r="G2670">
        <f t="shared" si="123"/>
        <v>1</v>
      </c>
      <c r="H2670" t="str">
        <f t="shared" si="124"/>
        <v>Umsetzung</v>
      </c>
      <c r="I2670" t="e">
        <f t="shared" si="125"/>
        <v>#VALUE!</v>
      </c>
      <c r="J2670" t="e">
        <f t="shared" si="125"/>
        <v>#VALUE!</v>
      </c>
      <c r="K2670" t="b" cm="1">
        <f t="array" ref="K2670">COUNT(FIND({0,1,2,3,4,5,6,7,8,9},J2670))&gt;0</f>
        <v>0</v>
      </c>
    </row>
    <row r="2671" spans="1:11" x14ac:dyDescent="0.3">
      <c r="A2671" s="1" t="s">
        <v>5382</v>
      </c>
      <c r="B2671" t="s">
        <v>1334</v>
      </c>
      <c r="C2671" t="s">
        <v>5383</v>
      </c>
      <c r="D2671">
        <v>2</v>
      </c>
      <c r="E2671" t="s">
        <v>766</v>
      </c>
      <c r="F2671">
        <f>LEN(C2671)-LEN(SUBSTITUTE(C2671,"-",))</f>
        <v>1</v>
      </c>
      <c r="G2671">
        <f t="shared" si="123"/>
        <v>1</v>
      </c>
      <c r="H2671" t="str">
        <f t="shared" si="124"/>
        <v>Konzeption/Analyse/Abstimmung</v>
      </c>
      <c r="I2671" t="e">
        <f t="shared" si="125"/>
        <v>#VALUE!</v>
      </c>
      <c r="J2671" t="e">
        <f t="shared" si="125"/>
        <v>#VALUE!</v>
      </c>
      <c r="K2671" t="b" cm="1">
        <f t="array" ref="K2671">COUNT(FIND({0,1,2,3,4,5,6,7,8,9},J2671))&gt;0</f>
        <v>0</v>
      </c>
    </row>
    <row r="2672" spans="1:11" x14ac:dyDescent="0.3">
      <c r="A2672" s="1" t="s">
        <v>5384</v>
      </c>
      <c r="B2672" t="s">
        <v>1334</v>
      </c>
      <c r="C2672" t="s">
        <v>654</v>
      </c>
      <c r="D2672">
        <v>2</v>
      </c>
      <c r="E2672" t="s">
        <v>766</v>
      </c>
      <c r="F2672">
        <f>LEN(C2672)-LEN(SUBSTITUTE(C2672,"-",))</f>
        <v>1</v>
      </c>
      <c r="G2672">
        <f t="shared" si="123"/>
        <v>1</v>
      </c>
      <c r="H2672" t="str">
        <f t="shared" si="124"/>
        <v>Umsetzung</v>
      </c>
      <c r="I2672" t="e">
        <f t="shared" si="125"/>
        <v>#VALUE!</v>
      </c>
      <c r="J2672" t="e">
        <f t="shared" si="125"/>
        <v>#VALUE!</v>
      </c>
      <c r="K2672" t="b" cm="1">
        <f t="array" ref="K2672">COUNT(FIND({0,1,2,3,4,5,6,7,8,9},J2672))&gt;0</f>
        <v>0</v>
      </c>
    </row>
    <row r="2673" spans="1:11" x14ac:dyDescent="0.3">
      <c r="A2673" s="1" t="s">
        <v>5385</v>
      </c>
      <c r="B2673" t="s">
        <v>1338</v>
      </c>
      <c r="C2673" t="s">
        <v>65</v>
      </c>
      <c r="D2673">
        <v>2</v>
      </c>
      <c r="E2673" t="s">
        <v>766</v>
      </c>
      <c r="F2673">
        <f>LEN(C2673)-LEN(SUBSTITUTE(C2673,"-",))</f>
        <v>1</v>
      </c>
      <c r="G2673">
        <f t="shared" si="123"/>
        <v>1</v>
      </c>
      <c r="H2673" t="str">
        <f t="shared" si="124"/>
        <v>Umsetzung</v>
      </c>
      <c r="I2673" t="e">
        <f t="shared" si="125"/>
        <v>#VALUE!</v>
      </c>
      <c r="J2673" t="e">
        <f t="shared" si="125"/>
        <v>#VALUE!</v>
      </c>
      <c r="K2673" t="b" cm="1">
        <f t="array" ref="K2673">COUNT(FIND({0,1,2,3,4,5,6,7,8,9},J2673))&gt;0</f>
        <v>0</v>
      </c>
    </row>
    <row r="2674" spans="1:11" x14ac:dyDescent="0.3">
      <c r="A2674" s="1" t="s">
        <v>5386</v>
      </c>
      <c r="B2674" t="s">
        <v>1340</v>
      </c>
      <c r="C2674" t="s">
        <v>65</v>
      </c>
      <c r="D2674">
        <v>2</v>
      </c>
      <c r="E2674" t="s">
        <v>766</v>
      </c>
      <c r="F2674">
        <f>LEN(C2674)-LEN(SUBSTITUTE(C2674,"-",))</f>
        <v>1</v>
      </c>
      <c r="G2674">
        <f t="shared" si="123"/>
        <v>1</v>
      </c>
      <c r="H2674" t="str">
        <f t="shared" si="124"/>
        <v>Umsetzung</v>
      </c>
      <c r="I2674" t="e">
        <f t="shared" si="125"/>
        <v>#VALUE!</v>
      </c>
      <c r="J2674" t="e">
        <f t="shared" si="125"/>
        <v>#VALUE!</v>
      </c>
      <c r="K2674" t="b" cm="1">
        <f t="array" ref="K2674">COUNT(FIND({0,1,2,3,4,5,6,7,8,9},J2674))&gt;0</f>
        <v>0</v>
      </c>
    </row>
    <row r="2675" spans="1:11" x14ac:dyDescent="0.3">
      <c r="A2675" s="1" t="s">
        <v>5387</v>
      </c>
      <c r="B2675" t="s">
        <v>1342</v>
      </c>
      <c r="C2675" t="s">
        <v>5388</v>
      </c>
      <c r="D2675">
        <v>2</v>
      </c>
      <c r="E2675" t="s">
        <v>766</v>
      </c>
      <c r="F2675">
        <f>LEN(C2675)-LEN(SUBSTITUTE(C2675,"-",))</f>
        <v>1</v>
      </c>
      <c r="G2675">
        <f t="shared" si="123"/>
        <v>1</v>
      </c>
      <c r="H2675" t="str">
        <f t="shared" si="124"/>
        <v>Unterst. Fr. Wuttke WPUBON</v>
      </c>
      <c r="I2675" t="e">
        <f t="shared" si="125"/>
        <v>#VALUE!</v>
      </c>
      <c r="J2675" t="str">
        <f t="shared" si="125"/>
        <v>Unterst.</v>
      </c>
      <c r="K2675" t="b" cm="1">
        <f t="array" ref="K2675">COUNT(FIND({0,1,2,3,4,5,6,7,8,9},J2675))&gt;0</f>
        <v>0</v>
      </c>
    </row>
    <row r="2676" spans="1:11" x14ac:dyDescent="0.3">
      <c r="A2676" s="1" t="s">
        <v>5389</v>
      </c>
      <c r="B2676" t="s">
        <v>1342</v>
      </c>
      <c r="C2676" t="s">
        <v>5390</v>
      </c>
      <c r="D2676">
        <v>2</v>
      </c>
      <c r="E2676" t="s">
        <v>766</v>
      </c>
      <c r="F2676">
        <f>LEN(C2676)-LEN(SUBSTITUTE(C2676,"-",))</f>
        <v>1</v>
      </c>
      <c r="G2676">
        <f t="shared" si="123"/>
        <v>1</v>
      </c>
      <c r="H2676" t="str">
        <f t="shared" si="124"/>
        <v>Preismaterial</v>
      </c>
      <c r="I2676" t="e">
        <f t="shared" si="125"/>
        <v>#VALUE!</v>
      </c>
      <c r="J2676" t="e">
        <f t="shared" si="125"/>
        <v>#VALUE!</v>
      </c>
      <c r="K2676" t="b" cm="1">
        <f t="array" ref="K2676">COUNT(FIND({0,1,2,3,4,5,6,7,8,9},J2676))&gt;0</f>
        <v>0</v>
      </c>
    </row>
    <row r="2677" spans="1:11" x14ac:dyDescent="0.3">
      <c r="A2677" s="1" t="s">
        <v>5391</v>
      </c>
      <c r="B2677" t="s">
        <v>1342</v>
      </c>
      <c r="C2677" t="s">
        <v>5392</v>
      </c>
      <c r="D2677">
        <v>2</v>
      </c>
      <c r="E2677" t="s">
        <v>766</v>
      </c>
      <c r="F2677">
        <f>LEN(C2677)-LEN(SUBSTITUTE(C2677,"-",))</f>
        <v>1</v>
      </c>
      <c r="G2677">
        <f t="shared" si="123"/>
        <v>1</v>
      </c>
      <c r="H2677" t="str">
        <f t="shared" si="124"/>
        <v>Logistikauswertung</v>
      </c>
      <c r="I2677" t="e">
        <f t="shared" si="125"/>
        <v>#VALUE!</v>
      </c>
      <c r="J2677" t="e">
        <f t="shared" si="125"/>
        <v>#VALUE!</v>
      </c>
      <c r="K2677" t="b" cm="1">
        <f t="array" ref="K2677">COUNT(FIND({0,1,2,3,4,5,6,7,8,9},J2677))&gt;0</f>
        <v>0</v>
      </c>
    </row>
    <row r="2678" spans="1:11" x14ac:dyDescent="0.3">
      <c r="A2678" s="1" t="s">
        <v>5393</v>
      </c>
      <c r="B2678" t="s">
        <v>1348</v>
      </c>
      <c r="C2678" t="s">
        <v>654</v>
      </c>
      <c r="D2678">
        <v>2</v>
      </c>
      <c r="E2678" t="s">
        <v>766</v>
      </c>
      <c r="F2678">
        <f>LEN(C2678)-LEN(SUBSTITUTE(C2678,"-",))</f>
        <v>1</v>
      </c>
      <c r="G2678">
        <f t="shared" si="123"/>
        <v>1</v>
      </c>
      <c r="H2678" t="str">
        <f t="shared" si="124"/>
        <v>Umsetzung</v>
      </c>
      <c r="I2678" t="e">
        <f t="shared" si="125"/>
        <v>#VALUE!</v>
      </c>
      <c r="J2678" t="e">
        <f t="shared" si="125"/>
        <v>#VALUE!</v>
      </c>
      <c r="K2678" t="b" cm="1">
        <f t="array" ref="K2678">COUNT(FIND({0,1,2,3,4,5,6,7,8,9},J2678))&gt;0</f>
        <v>0</v>
      </c>
    </row>
    <row r="2679" spans="1:11" x14ac:dyDescent="0.3">
      <c r="A2679" s="1" t="s">
        <v>5394</v>
      </c>
      <c r="B2679" t="s">
        <v>1348</v>
      </c>
      <c r="C2679" t="s">
        <v>5395</v>
      </c>
      <c r="D2679">
        <v>2</v>
      </c>
      <c r="E2679" t="s">
        <v>766</v>
      </c>
      <c r="F2679">
        <f>LEN(C2679)-LEN(SUBSTITUTE(C2679,"-",))</f>
        <v>1</v>
      </c>
      <c r="G2679">
        <f t="shared" si="123"/>
        <v>1</v>
      </c>
      <c r="H2679" t="str">
        <f t="shared" si="124"/>
        <v>Dokumentation</v>
      </c>
      <c r="I2679" t="e">
        <f t="shared" si="125"/>
        <v>#VALUE!</v>
      </c>
      <c r="J2679" t="e">
        <f t="shared" si="125"/>
        <v>#VALUE!</v>
      </c>
      <c r="K2679" t="b" cm="1">
        <f t="array" ref="K2679">COUNT(FIND({0,1,2,3,4,5,6,7,8,9},J2679))&gt;0</f>
        <v>0</v>
      </c>
    </row>
    <row r="2680" spans="1:11" x14ac:dyDescent="0.3">
      <c r="A2680" s="1" t="s">
        <v>5396</v>
      </c>
      <c r="B2680" t="s">
        <v>1352</v>
      </c>
      <c r="C2680" t="s">
        <v>5397</v>
      </c>
      <c r="D2680">
        <v>2</v>
      </c>
      <c r="E2680" t="s">
        <v>766</v>
      </c>
      <c r="F2680">
        <f>LEN(C2680)-LEN(SUBSTITUTE(C2680,"-",))</f>
        <v>1</v>
      </c>
      <c r="G2680">
        <f t="shared" si="123"/>
        <v>1</v>
      </c>
      <c r="H2680" t="str">
        <f t="shared" si="124"/>
        <v>Konzeption / Anforderungsaufnahme</v>
      </c>
      <c r="I2680" t="e">
        <f t="shared" si="125"/>
        <v>#VALUE!</v>
      </c>
      <c r="J2680" t="str">
        <f t="shared" si="125"/>
        <v>Konzeption</v>
      </c>
      <c r="K2680" t="b" cm="1">
        <f t="array" ref="K2680">COUNT(FIND({0,1,2,3,4,5,6,7,8,9},J2680))&gt;0</f>
        <v>0</v>
      </c>
    </row>
    <row r="2681" spans="1:11" x14ac:dyDescent="0.3">
      <c r="A2681" s="1" t="s">
        <v>5398</v>
      </c>
      <c r="B2681" t="s">
        <v>1354</v>
      </c>
      <c r="C2681" t="s">
        <v>5399</v>
      </c>
      <c r="D2681">
        <v>2</v>
      </c>
      <c r="E2681" t="s">
        <v>766</v>
      </c>
      <c r="F2681">
        <f>LEN(C2681)-LEN(SUBSTITUTE(C2681,"-",))</f>
        <v>1</v>
      </c>
      <c r="G2681">
        <f t="shared" si="123"/>
        <v>1</v>
      </c>
      <c r="H2681" t="str">
        <f t="shared" si="124"/>
        <v>Koordination/Übergr. Abstimmung</v>
      </c>
      <c r="I2681" t="e">
        <f t="shared" si="125"/>
        <v>#VALUE!</v>
      </c>
      <c r="J2681" t="str">
        <f t="shared" si="125"/>
        <v>Koordination/Übergr.</v>
      </c>
      <c r="K2681" t="b" cm="1">
        <f t="array" ref="K2681">COUNT(FIND({0,1,2,3,4,5,6,7,8,9},J2681))&gt;0</f>
        <v>0</v>
      </c>
    </row>
    <row r="2682" spans="1:11" x14ac:dyDescent="0.3">
      <c r="A2682" s="1" t="s">
        <v>5400</v>
      </c>
      <c r="B2682" t="s">
        <v>1356</v>
      </c>
      <c r="C2682" t="s">
        <v>5401</v>
      </c>
      <c r="D2682">
        <v>2</v>
      </c>
      <c r="E2682" t="s">
        <v>766</v>
      </c>
      <c r="F2682">
        <f>LEN(C2682)-LEN(SUBSTITUTE(C2682,"-",))</f>
        <v>1</v>
      </c>
      <c r="G2682">
        <f t="shared" si="123"/>
        <v>1</v>
      </c>
      <c r="H2682" t="str">
        <f t="shared" si="124"/>
        <v>4348 - VWKZ Bezeichnung ändern</v>
      </c>
      <c r="I2682" t="e">
        <f t="shared" si="125"/>
        <v>#VALUE!</v>
      </c>
      <c r="J2682" t="str">
        <f t="shared" si="125"/>
        <v>4348</v>
      </c>
      <c r="K2682" t="b" cm="1">
        <f t="array" ref="K2682">COUNT(FIND({0,1,2,3,4,5,6,7,8,9},J2682))&gt;0</f>
        <v>1</v>
      </c>
    </row>
    <row r="2683" spans="1:11" x14ac:dyDescent="0.3">
      <c r="A2683" s="1" t="s">
        <v>5402</v>
      </c>
      <c r="B2683" t="s">
        <v>1356</v>
      </c>
      <c r="C2683" t="s">
        <v>2120</v>
      </c>
      <c r="D2683">
        <v>2</v>
      </c>
      <c r="E2683" t="s">
        <v>766</v>
      </c>
      <c r="F2683">
        <f>LEN(C2683)-LEN(SUBSTITUTE(C2683,"-",))</f>
        <v>1</v>
      </c>
      <c r="G2683">
        <f t="shared" si="123"/>
        <v>1</v>
      </c>
      <c r="H2683" t="str">
        <f t="shared" si="124"/>
        <v>4381 - Verrechnungskurs Schweizer Franken</v>
      </c>
      <c r="I2683" t="e">
        <f t="shared" si="125"/>
        <v>#VALUE!</v>
      </c>
      <c r="J2683" t="str">
        <f t="shared" si="125"/>
        <v>4381</v>
      </c>
      <c r="K2683" t="b" cm="1">
        <f t="array" ref="K2683">COUNT(FIND({0,1,2,3,4,5,6,7,8,9},J2683))&gt;0</f>
        <v>1</v>
      </c>
    </row>
    <row r="2684" spans="1:11" x14ac:dyDescent="0.3">
      <c r="A2684" s="1" t="s">
        <v>5403</v>
      </c>
      <c r="B2684" t="s">
        <v>1356</v>
      </c>
      <c r="C2684" t="s">
        <v>5404</v>
      </c>
      <c r="D2684">
        <v>2</v>
      </c>
      <c r="E2684" t="s">
        <v>766</v>
      </c>
      <c r="F2684">
        <f>LEN(C2684)-LEN(SUBSTITUTE(C2684,"-",))</f>
        <v>1</v>
      </c>
      <c r="G2684">
        <f t="shared" si="123"/>
        <v>1</v>
      </c>
      <c r="H2684" t="str">
        <f t="shared" si="124"/>
        <v>Bezug; Direktanfragen</v>
      </c>
      <c r="I2684" t="e">
        <f t="shared" si="125"/>
        <v>#VALUE!</v>
      </c>
      <c r="J2684" t="str">
        <f t="shared" si="125"/>
        <v>Bezug;</v>
      </c>
      <c r="K2684" t="b" cm="1">
        <f t="array" ref="K2684">COUNT(FIND({0,1,2,3,4,5,6,7,8,9},J2684))&gt;0</f>
        <v>0</v>
      </c>
    </row>
    <row r="2685" spans="1:11" x14ac:dyDescent="0.3">
      <c r="A2685" s="1" t="s">
        <v>5405</v>
      </c>
      <c r="B2685" t="s">
        <v>1356</v>
      </c>
      <c r="C2685" t="s">
        <v>5406</v>
      </c>
      <c r="D2685">
        <v>2</v>
      </c>
      <c r="E2685" t="s">
        <v>766</v>
      </c>
      <c r="F2685">
        <f>LEN(C2685)-LEN(SUBSTITUTE(C2685,"-",))</f>
        <v>1</v>
      </c>
      <c r="G2685">
        <f t="shared" si="123"/>
        <v>1</v>
      </c>
      <c r="H2685" t="str">
        <f t="shared" si="124"/>
        <v xml:space="preserve"> Offene_Kundenaufträge</v>
      </c>
      <c r="I2685" t="e">
        <f t="shared" si="125"/>
        <v>#VALUE!</v>
      </c>
      <c r="J2685" t="str">
        <f t="shared" si="125"/>
        <v/>
      </c>
      <c r="K2685" t="b" cm="1">
        <f t="array" ref="K2685">COUNT(FIND({0,1,2,3,4,5,6,7,8,9},J2685))&gt;0</f>
        <v>0</v>
      </c>
    </row>
    <row r="2686" spans="1:11" x14ac:dyDescent="0.3">
      <c r="A2686" s="1" t="s">
        <v>5407</v>
      </c>
      <c r="B2686" t="s">
        <v>1356</v>
      </c>
      <c r="C2686" t="s">
        <v>5408</v>
      </c>
      <c r="D2686">
        <v>2</v>
      </c>
      <c r="E2686" t="s">
        <v>766</v>
      </c>
      <c r="F2686">
        <f>LEN(C2686)-LEN(SUBSTITUTE(C2686,"-",))</f>
        <v>0</v>
      </c>
      <c r="G2686">
        <f t="shared" si="123"/>
        <v>0</v>
      </c>
      <c r="H2686" t="e">
        <f t="shared" si="124"/>
        <v>#VALUE!</v>
      </c>
      <c r="I2686" t="e">
        <f t="shared" si="125"/>
        <v>#VALUE!</v>
      </c>
      <c r="J2686" t="e">
        <f t="shared" si="125"/>
        <v>#VALUE!</v>
      </c>
      <c r="K2686" t="b" cm="1">
        <f t="array" ref="K2686">COUNT(FIND({0,1,2,3,4,5,6,7,8,9},J2686))&gt;0</f>
        <v>0</v>
      </c>
    </row>
    <row r="2687" spans="1:11" x14ac:dyDescent="0.3">
      <c r="A2687" s="1" t="s">
        <v>5409</v>
      </c>
      <c r="B2687" t="s">
        <v>1356</v>
      </c>
      <c r="C2687" t="s">
        <v>5410</v>
      </c>
      <c r="D2687">
        <v>2</v>
      </c>
      <c r="E2687" t="s">
        <v>766</v>
      </c>
      <c r="F2687">
        <f>LEN(C2687)-LEN(SUBSTITUTE(C2687,"-",))</f>
        <v>1</v>
      </c>
      <c r="G2687">
        <f t="shared" si="123"/>
        <v>1</v>
      </c>
      <c r="H2687" t="str">
        <f t="shared" si="124"/>
        <v xml:space="preserve"> SKZ 132/Muli falscher Markenname</v>
      </c>
      <c r="I2687" t="e">
        <f t="shared" si="125"/>
        <v>#VALUE!</v>
      </c>
      <c r="J2687" t="str">
        <f t="shared" si="125"/>
        <v/>
      </c>
      <c r="K2687" t="b" cm="1">
        <f t="array" ref="K2687">COUNT(FIND({0,1,2,3,4,5,6,7,8,9},J2687))&gt;0</f>
        <v>0</v>
      </c>
    </row>
    <row r="2688" spans="1:11" x14ac:dyDescent="0.3">
      <c r="A2688" s="1" t="s">
        <v>5411</v>
      </c>
      <c r="B2688" t="s">
        <v>1356</v>
      </c>
      <c r="C2688" t="s">
        <v>5412</v>
      </c>
      <c r="D2688">
        <v>2</v>
      </c>
      <c r="E2688" t="s">
        <v>766</v>
      </c>
      <c r="F2688">
        <f>LEN(C2688)-LEN(SUBSTITUTE(C2688,"-",))</f>
        <v>1</v>
      </c>
      <c r="G2688">
        <f t="shared" si="123"/>
        <v>1</v>
      </c>
      <c r="H2688" t="str">
        <f t="shared" si="124"/>
        <v xml:space="preserve"> zusätzliche Spalten Einteilungsmuli SKZ 134</v>
      </c>
      <c r="I2688" t="e">
        <f t="shared" si="125"/>
        <v>#VALUE!</v>
      </c>
      <c r="J2688" t="str">
        <f t="shared" si="125"/>
        <v/>
      </c>
      <c r="K2688" t="b" cm="1">
        <f t="array" ref="K2688">COUNT(FIND({0,1,2,3,4,5,6,7,8,9},J2688))&gt;0</f>
        <v>0</v>
      </c>
    </row>
    <row r="2689" spans="1:11" x14ac:dyDescent="0.3">
      <c r="A2689" s="1" t="s">
        <v>5413</v>
      </c>
      <c r="B2689" t="s">
        <v>1356</v>
      </c>
      <c r="C2689" t="s">
        <v>5414</v>
      </c>
      <c r="D2689">
        <v>2</v>
      </c>
      <c r="E2689" t="s">
        <v>766</v>
      </c>
      <c r="F2689">
        <f>LEN(C2689)-LEN(SUBSTITUTE(C2689,"-",))</f>
        <v>1</v>
      </c>
      <c r="G2689">
        <f t="shared" si="123"/>
        <v>1</v>
      </c>
      <c r="H2689" t="str">
        <f t="shared" si="124"/>
        <v xml:space="preserve"> Bezeichnung GJ/Periode im BW</v>
      </c>
      <c r="I2689" t="e">
        <f t="shared" si="125"/>
        <v>#VALUE!</v>
      </c>
      <c r="J2689" t="str">
        <f t="shared" si="125"/>
        <v/>
      </c>
      <c r="K2689" t="b" cm="1">
        <f t="array" ref="K2689">COUNT(FIND({0,1,2,3,4,5,6,7,8,9},J2689))&gt;0</f>
        <v>0</v>
      </c>
    </row>
    <row r="2690" spans="1:11" x14ac:dyDescent="0.3">
      <c r="A2690" s="1" t="s">
        <v>5415</v>
      </c>
      <c r="B2690" t="s">
        <v>1356</v>
      </c>
      <c r="C2690" t="s">
        <v>5416</v>
      </c>
      <c r="D2690">
        <v>2</v>
      </c>
      <c r="E2690" t="s">
        <v>766</v>
      </c>
      <c r="F2690">
        <f>LEN(C2690)-LEN(SUBSTITUTE(C2690,"-",))</f>
        <v>1</v>
      </c>
      <c r="G2690">
        <f t="shared" si="123"/>
        <v>1</v>
      </c>
      <c r="H2690" t="str">
        <f t="shared" si="124"/>
        <v>Muli SKZ 134/T2m kein Übergrößen EK im SAP</v>
      </c>
      <c r="I2690" t="e">
        <f t="shared" si="125"/>
        <v>#VALUE!</v>
      </c>
      <c r="J2690" t="str">
        <f t="shared" si="125"/>
        <v>Muli</v>
      </c>
      <c r="K2690" t="b" cm="1">
        <f t="array" ref="K2690">COUNT(FIND({0,1,2,3,4,5,6,7,8,9},J2690))&gt;0</f>
        <v>0</v>
      </c>
    </row>
    <row r="2691" spans="1:11" x14ac:dyDescent="0.3">
      <c r="A2691" s="1" t="s">
        <v>5417</v>
      </c>
      <c r="B2691" t="s">
        <v>1356</v>
      </c>
      <c r="C2691" t="s">
        <v>5418</v>
      </c>
      <c r="D2691">
        <v>2</v>
      </c>
      <c r="E2691" t="s">
        <v>766</v>
      </c>
      <c r="F2691">
        <f>LEN(C2691)-LEN(SUBSTITUTE(C2691,"-",))</f>
        <v>1</v>
      </c>
      <c r="G2691">
        <f t="shared" ref="G2691:G2754" si="126">IF(F2691&gt;1,2,F2691)</f>
        <v>1</v>
      </c>
      <c r="H2691" t="str">
        <f t="shared" ref="H2691:H2754" si="127">RIGHT($C2691,LEN($C2691)-SEARCH("#",SUBSTITUTE($C2691,"-","#",G2691)))</f>
        <v xml:space="preserve"> Muli 134/ T3 keine Übergößen EK. Ins SAP gezogen</v>
      </c>
      <c r="I2691" t="e">
        <f t="shared" ref="I2691:J2754" si="128">LEFT(G2691,SEARCH(" ",G2691,1)-1)</f>
        <v>#VALUE!</v>
      </c>
      <c r="J2691" t="str">
        <f t="shared" si="128"/>
        <v/>
      </c>
      <c r="K2691" t="b" cm="1">
        <f t="array" ref="K2691">COUNT(FIND({0,1,2,3,4,5,6,7,8,9},J2691))&gt;0</f>
        <v>0</v>
      </c>
    </row>
    <row r="2692" spans="1:11" x14ac:dyDescent="0.3">
      <c r="A2692" s="1" t="s">
        <v>5419</v>
      </c>
      <c r="B2692" t="s">
        <v>1356</v>
      </c>
      <c r="C2692" t="s">
        <v>5420</v>
      </c>
      <c r="D2692">
        <v>2</v>
      </c>
      <c r="E2692" t="s">
        <v>766</v>
      </c>
      <c r="F2692">
        <f>LEN(C2692)-LEN(SUBSTITUTE(C2692,"-",))</f>
        <v>1</v>
      </c>
      <c r="G2692">
        <f t="shared" si="126"/>
        <v>1</v>
      </c>
      <c r="H2692" t="str">
        <f t="shared" si="127"/>
        <v xml:space="preserve"> 134/ bei Übergrößenek. Fehlt das Preismaterial</v>
      </c>
      <c r="I2692" t="e">
        <f t="shared" si="128"/>
        <v>#VALUE!</v>
      </c>
      <c r="J2692" t="str">
        <f t="shared" si="128"/>
        <v/>
      </c>
      <c r="K2692" t="b" cm="1">
        <f t="array" ref="K2692">COUNT(FIND({0,1,2,3,4,5,6,7,8,9},J2692))&gt;0</f>
        <v>0</v>
      </c>
    </row>
    <row r="2693" spans="1:11" x14ac:dyDescent="0.3">
      <c r="A2693" s="1" t="s">
        <v>5421</v>
      </c>
      <c r="B2693" t="s">
        <v>1378</v>
      </c>
      <c r="C2693" t="s">
        <v>5344</v>
      </c>
      <c r="D2693">
        <v>2</v>
      </c>
      <c r="E2693" t="s">
        <v>766</v>
      </c>
      <c r="F2693">
        <f>LEN(C2693)-LEN(SUBSTITUTE(C2693,"-",))</f>
        <v>1</v>
      </c>
      <c r="G2693">
        <f t="shared" si="126"/>
        <v>1</v>
      </c>
      <c r="H2693" t="str">
        <f t="shared" si="127"/>
        <v>Reise</v>
      </c>
      <c r="I2693" t="e">
        <f t="shared" si="128"/>
        <v>#VALUE!</v>
      </c>
      <c r="J2693" t="e">
        <f t="shared" si="128"/>
        <v>#VALUE!</v>
      </c>
      <c r="K2693" t="b" cm="1">
        <f t="array" ref="K2693">COUNT(FIND({0,1,2,3,4,5,6,7,8,9},J2693))&gt;0</f>
        <v>0</v>
      </c>
    </row>
    <row r="2694" spans="1:11" x14ac:dyDescent="0.3">
      <c r="A2694" s="1" t="s">
        <v>5422</v>
      </c>
      <c r="B2694" t="s">
        <v>1378</v>
      </c>
      <c r="C2694" t="s">
        <v>69</v>
      </c>
      <c r="D2694">
        <v>2</v>
      </c>
      <c r="E2694" t="s">
        <v>766</v>
      </c>
      <c r="F2694">
        <f>LEN(C2694)-LEN(SUBSTITUTE(C2694,"-",))</f>
        <v>1</v>
      </c>
      <c r="G2694">
        <f t="shared" si="126"/>
        <v>1</v>
      </c>
      <c r="H2694" t="str">
        <f t="shared" si="127"/>
        <v>Teamsitzung</v>
      </c>
      <c r="I2694" t="e">
        <f t="shared" si="128"/>
        <v>#VALUE!</v>
      </c>
      <c r="J2694" t="e">
        <f t="shared" si="128"/>
        <v>#VALUE!</v>
      </c>
      <c r="K2694" t="b" cm="1">
        <f t="array" ref="K2694">COUNT(FIND({0,1,2,3,4,5,6,7,8,9},J2694))&gt;0</f>
        <v>0</v>
      </c>
    </row>
    <row r="2695" spans="1:11" x14ac:dyDescent="0.3">
      <c r="A2695" s="1" t="s">
        <v>5423</v>
      </c>
      <c r="B2695" t="s">
        <v>1378</v>
      </c>
      <c r="C2695" t="s">
        <v>537</v>
      </c>
      <c r="D2695">
        <v>2</v>
      </c>
      <c r="E2695" t="s">
        <v>766</v>
      </c>
      <c r="F2695">
        <f>LEN(C2695)-LEN(SUBSTITUTE(C2695,"-",))</f>
        <v>1</v>
      </c>
      <c r="G2695">
        <f t="shared" si="126"/>
        <v>1</v>
      </c>
      <c r="H2695" t="str">
        <f t="shared" si="127"/>
        <v>Koordination</v>
      </c>
      <c r="I2695" t="e">
        <f t="shared" si="128"/>
        <v>#VALUE!</v>
      </c>
      <c r="J2695" t="e">
        <f t="shared" si="128"/>
        <v>#VALUE!</v>
      </c>
      <c r="K2695" t="b" cm="1">
        <f t="array" ref="K2695">COUNT(FIND({0,1,2,3,4,5,6,7,8,9},J2695))&gt;0</f>
        <v>0</v>
      </c>
    </row>
    <row r="2696" spans="1:11" x14ac:dyDescent="0.3">
      <c r="A2696" s="1" t="s">
        <v>5424</v>
      </c>
      <c r="B2696" t="s">
        <v>1378</v>
      </c>
      <c r="C2696" t="s">
        <v>5425</v>
      </c>
      <c r="D2696">
        <v>2</v>
      </c>
      <c r="E2696" t="s">
        <v>766</v>
      </c>
      <c r="F2696">
        <f>LEN(C2696)-LEN(SUBSTITUTE(C2696,"-",))</f>
        <v>1</v>
      </c>
      <c r="G2696">
        <f t="shared" si="126"/>
        <v>1</v>
      </c>
      <c r="H2696" t="str">
        <f t="shared" si="127"/>
        <v>Abstimmung FRA</v>
      </c>
      <c r="I2696" t="e">
        <f t="shared" si="128"/>
        <v>#VALUE!</v>
      </c>
      <c r="J2696" t="str">
        <f t="shared" si="128"/>
        <v>Abstimmung</v>
      </c>
      <c r="K2696" t="b" cm="1">
        <f t="array" ref="K2696">COUNT(FIND({0,1,2,3,4,5,6,7,8,9},J2696))&gt;0</f>
        <v>0</v>
      </c>
    </row>
    <row r="2697" spans="1:11" x14ac:dyDescent="0.3">
      <c r="A2697" s="1" t="s">
        <v>5426</v>
      </c>
      <c r="B2697" t="s">
        <v>1386</v>
      </c>
      <c r="C2697" t="s">
        <v>1051</v>
      </c>
      <c r="D2697">
        <v>2</v>
      </c>
      <c r="E2697" t="s">
        <v>766</v>
      </c>
      <c r="F2697">
        <f>LEN(C2697)-LEN(SUBSTITUTE(C2697,"-",))</f>
        <v>1</v>
      </c>
      <c r="G2697">
        <f t="shared" si="126"/>
        <v>1</v>
      </c>
      <c r="H2697" t="str">
        <f t="shared" si="127"/>
        <v>Übergreifend</v>
      </c>
      <c r="I2697" t="e">
        <f t="shared" si="128"/>
        <v>#VALUE!</v>
      </c>
      <c r="J2697" t="e">
        <f t="shared" si="128"/>
        <v>#VALUE!</v>
      </c>
      <c r="K2697" t="b" cm="1">
        <f t="array" ref="K2697">COUNT(FIND({0,1,2,3,4,5,6,7,8,9},J2697))&gt;0</f>
        <v>0</v>
      </c>
    </row>
    <row r="2698" spans="1:11" x14ac:dyDescent="0.3">
      <c r="A2698" s="1" t="s">
        <v>5427</v>
      </c>
      <c r="B2698" t="s">
        <v>1386</v>
      </c>
      <c r="C2698" t="s">
        <v>5428</v>
      </c>
      <c r="D2698">
        <v>2</v>
      </c>
      <c r="E2698" t="s">
        <v>766</v>
      </c>
      <c r="F2698">
        <f>LEN(C2698)-LEN(SUBSTITUTE(C2698,"-",))</f>
        <v>2</v>
      </c>
      <c r="G2698">
        <f t="shared" si="126"/>
        <v>2</v>
      </c>
      <c r="H2698" t="str">
        <f t="shared" si="127"/>
        <v>/Auszahlung</v>
      </c>
      <c r="I2698" t="e">
        <f t="shared" si="128"/>
        <v>#VALUE!</v>
      </c>
      <c r="J2698" t="e">
        <f t="shared" si="128"/>
        <v>#VALUE!</v>
      </c>
      <c r="K2698" t="b" cm="1">
        <f t="array" ref="K2698">COUNT(FIND({0,1,2,3,4,5,6,7,8,9},J2698))&gt;0</f>
        <v>0</v>
      </c>
    </row>
    <row r="2699" spans="1:11" x14ac:dyDescent="0.3">
      <c r="A2699" s="1" t="s">
        <v>5429</v>
      </c>
      <c r="B2699" t="s">
        <v>1386</v>
      </c>
      <c r="C2699" t="s">
        <v>5430</v>
      </c>
      <c r="D2699">
        <v>2</v>
      </c>
      <c r="E2699" t="s">
        <v>766</v>
      </c>
      <c r="F2699">
        <f>LEN(C2699)-LEN(SUBSTITUTE(C2699,"-",))</f>
        <v>2</v>
      </c>
      <c r="G2699">
        <f t="shared" si="126"/>
        <v>2</v>
      </c>
      <c r="H2699" t="str">
        <f t="shared" si="127"/>
        <v>Karte</v>
      </c>
      <c r="I2699" t="e">
        <f t="shared" si="128"/>
        <v>#VALUE!</v>
      </c>
      <c r="J2699" t="e">
        <f t="shared" si="128"/>
        <v>#VALUE!</v>
      </c>
      <c r="K2699" t="b" cm="1">
        <f t="array" ref="K2699">COUNT(FIND({0,1,2,3,4,5,6,7,8,9},J2699))&gt;0</f>
        <v>0</v>
      </c>
    </row>
    <row r="2700" spans="1:11" x14ac:dyDescent="0.3">
      <c r="A2700" s="1" t="s">
        <v>5431</v>
      </c>
      <c r="B2700" t="s">
        <v>1386</v>
      </c>
      <c r="C2700" t="s">
        <v>5432</v>
      </c>
      <c r="D2700">
        <v>2</v>
      </c>
      <c r="E2700" t="s">
        <v>766</v>
      </c>
      <c r="F2700">
        <f>LEN(C2700)-LEN(SUBSTITUTE(C2700,"-",))</f>
        <v>3</v>
      </c>
      <c r="G2700">
        <f t="shared" si="126"/>
        <v>2</v>
      </c>
      <c r="H2700" t="str">
        <f t="shared" si="127"/>
        <v xml:space="preserve"> und UTA-Test</v>
      </c>
      <c r="I2700" t="e">
        <f t="shared" si="128"/>
        <v>#VALUE!</v>
      </c>
      <c r="J2700" t="str">
        <f t="shared" si="128"/>
        <v/>
      </c>
      <c r="K2700" t="b" cm="1">
        <f t="array" ref="K2700">COUNT(FIND({0,1,2,3,4,5,6,7,8,9},J2700))&gt;0</f>
        <v>0</v>
      </c>
    </row>
    <row r="2701" spans="1:11" x14ac:dyDescent="0.3">
      <c r="A2701" s="1" t="s">
        <v>5433</v>
      </c>
      <c r="B2701" t="s">
        <v>1386</v>
      </c>
      <c r="C2701" t="s">
        <v>5434</v>
      </c>
      <c r="D2701">
        <v>2</v>
      </c>
      <c r="E2701" t="s">
        <v>766</v>
      </c>
      <c r="F2701">
        <f>LEN(C2701)-LEN(SUBSTITUTE(C2701,"-",))</f>
        <v>1</v>
      </c>
      <c r="G2701">
        <f t="shared" si="126"/>
        <v>1</v>
      </c>
      <c r="H2701" t="str">
        <f t="shared" si="127"/>
        <v>Korrektur Übertragungsfehler GK</v>
      </c>
      <c r="I2701" t="e">
        <f t="shared" si="128"/>
        <v>#VALUE!</v>
      </c>
      <c r="J2701" t="str">
        <f t="shared" si="128"/>
        <v>Korrektur</v>
      </c>
      <c r="K2701" t="b" cm="1">
        <f t="array" ref="K2701">COUNT(FIND({0,1,2,3,4,5,6,7,8,9},J2701))&gt;0</f>
        <v>0</v>
      </c>
    </row>
    <row r="2702" spans="1:11" x14ac:dyDescent="0.3">
      <c r="A2702" s="1" t="s">
        <v>5435</v>
      </c>
      <c r="B2702" t="s">
        <v>1386</v>
      </c>
      <c r="C2702" t="s">
        <v>5436</v>
      </c>
      <c r="D2702">
        <v>2</v>
      </c>
      <c r="E2702" t="s">
        <v>766</v>
      </c>
      <c r="F2702">
        <f>LEN(C2702)-LEN(SUBSTITUTE(C2702,"-",))</f>
        <v>1</v>
      </c>
      <c r="G2702">
        <f t="shared" si="126"/>
        <v>1</v>
      </c>
      <c r="H2702" t="str">
        <f t="shared" si="127"/>
        <v>Korrekutr Bonuspunkte GK</v>
      </c>
      <c r="I2702" t="e">
        <f t="shared" si="128"/>
        <v>#VALUE!</v>
      </c>
      <c r="J2702" t="str">
        <f t="shared" si="128"/>
        <v>Korrekutr</v>
      </c>
      <c r="K2702" t="b" cm="1">
        <f t="array" ref="K2702">COUNT(FIND({0,1,2,3,4,5,6,7,8,9},J2702))&gt;0</f>
        <v>0</v>
      </c>
    </row>
    <row r="2703" spans="1:11" x14ac:dyDescent="0.3">
      <c r="A2703" s="1" t="s">
        <v>5437</v>
      </c>
      <c r="B2703" t="s">
        <v>1398</v>
      </c>
      <c r="C2703" t="s">
        <v>673</v>
      </c>
      <c r="D2703">
        <v>2</v>
      </c>
      <c r="E2703" t="s">
        <v>766</v>
      </c>
      <c r="F2703">
        <f>LEN(C2703)-LEN(SUBSTITUTE(C2703,"-",))</f>
        <v>1</v>
      </c>
      <c r="G2703">
        <f t="shared" si="126"/>
        <v>1</v>
      </c>
      <c r="H2703" t="str">
        <f t="shared" si="127"/>
        <v>Testunterstützung</v>
      </c>
      <c r="I2703" t="e">
        <f t="shared" si="128"/>
        <v>#VALUE!</v>
      </c>
      <c r="J2703" t="e">
        <f t="shared" si="128"/>
        <v>#VALUE!</v>
      </c>
      <c r="K2703" t="b" cm="1">
        <f t="array" ref="K2703">COUNT(FIND({0,1,2,3,4,5,6,7,8,9},J2703))&gt;0</f>
        <v>0</v>
      </c>
    </row>
    <row r="2704" spans="1:11" x14ac:dyDescent="0.3">
      <c r="A2704" s="1" t="s">
        <v>5438</v>
      </c>
      <c r="B2704" t="s">
        <v>1398</v>
      </c>
      <c r="C2704" t="s">
        <v>5439</v>
      </c>
      <c r="D2704">
        <v>2</v>
      </c>
      <c r="E2704" t="s">
        <v>766</v>
      </c>
      <c r="F2704">
        <f>LEN(C2704)-LEN(SUBSTITUTE(C2704,"-",))</f>
        <v>2</v>
      </c>
      <c r="G2704">
        <f t="shared" si="126"/>
        <v>2</v>
      </c>
      <c r="H2704" t="str">
        <f t="shared" si="127"/>
        <v>BONs</v>
      </c>
      <c r="I2704" t="e">
        <f t="shared" si="128"/>
        <v>#VALUE!</v>
      </c>
      <c r="J2704" t="e">
        <f t="shared" si="128"/>
        <v>#VALUE!</v>
      </c>
      <c r="K2704" t="b" cm="1">
        <f t="array" ref="K2704">COUNT(FIND({0,1,2,3,4,5,6,7,8,9},J2704))&gt;0</f>
        <v>0</v>
      </c>
    </row>
    <row r="2705" spans="1:11" x14ac:dyDescent="0.3">
      <c r="A2705" s="1" t="s">
        <v>5440</v>
      </c>
      <c r="B2705" t="s">
        <v>1398</v>
      </c>
      <c r="C2705" t="s">
        <v>5441</v>
      </c>
      <c r="D2705">
        <v>2</v>
      </c>
      <c r="E2705" t="s">
        <v>766</v>
      </c>
      <c r="F2705">
        <f>LEN(C2705)-LEN(SUBSTITUTE(C2705,"-",))</f>
        <v>1</v>
      </c>
      <c r="G2705">
        <f t="shared" si="126"/>
        <v>1</v>
      </c>
      <c r="H2705" t="str">
        <f t="shared" si="127"/>
        <v>Übergreifend</v>
      </c>
      <c r="I2705" t="e">
        <f t="shared" si="128"/>
        <v>#VALUE!</v>
      </c>
      <c r="J2705" t="e">
        <f t="shared" si="128"/>
        <v>#VALUE!</v>
      </c>
      <c r="K2705" t="b" cm="1">
        <f t="array" ref="K2705">COUNT(FIND({0,1,2,3,4,5,6,7,8,9},J2705))&gt;0</f>
        <v>0</v>
      </c>
    </row>
    <row r="2706" spans="1:11" x14ac:dyDescent="0.3">
      <c r="A2706" s="1" t="s">
        <v>5442</v>
      </c>
      <c r="B2706" t="s">
        <v>1404</v>
      </c>
      <c r="C2706" t="s">
        <v>673</v>
      </c>
      <c r="D2706">
        <v>2</v>
      </c>
      <c r="E2706" t="s">
        <v>766</v>
      </c>
      <c r="F2706">
        <f>LEN(C2706)-LEN(SUBSTITUTE(C2706,"-",))</f>
        <v>1</v>
      </c>
      <c r="G2706">
        <f t="shared" si="126"/>
        <v>1</v>
      </c>
      <c r="H2706" t="str">
        <f t="shared" si="127"/>
        <v>Testunterstützung</v>
      </c>
      <c r="I2706" t="e">
        <f t="shared" si="128"/>
        <v>#VALUE!</v>
      </c>
      <c r="J2706" t="e">
        <f t="shared" si="128"/>
        <v>#VALUE!</v>
      </c>
      <c r="K2706" t="b" cm="1">
        <f t="array" ref="K2706">COUNT(FIND({0,1,2,3,4,5,6,7,8,9},J2706))&gt;0</f>
        <v>0</v>
      </c>
    </row>
    <row r="2707" spans="1:11" x14ac:dyDescent="0.3">
      <c r="A2707" s="1" t="s">
        <v>5443</v>
      </c>
      <c r="B2707" t="s">
        <v>1404</v>
      </c>
      <c r="C2707" t="s">
        <v>5439</v>
      </c>
      <c r="D2707">
        <v>2</v>
      </c>
      <c r="E2707" t="s">
        <v>766</v>
      </c>
      <c r="F2707">
        <f>LEN(C2707)-LEN(SUBSTITUTE(C2707,"-",))</f>
        <v>2</v>
      </c>
      <c r="G2707">
        <f t="shared" si="126"/>
        <v>2</v>
      </c>
      <c r="H2707" t="str">
        <f t="shared" si="127"/>
        <v>BONs</v>
      </c>
      <c r="I2707" t="e">
        <f t="shared" si="128"/>
        <v>#VALUE!</v>
      </c>
      <c r="J2707" t="e">
        <f t="shared" si="128"/>
        <v>#VALUE!</v>
      </c>
      <c r="K2707" t="b" cm="1">
        <f t="array" ref="K2707">COUNT(FIND({0,1,2,3,4,5,6,7,8,9},J2707))&gt;0</f>
        <v>0</v>
      </c>
    </row>
    <row r="2708" spans="1:11" x14ac:dyDescent="0.3">
      <c r="A2708" s="1" t="s">
        <v>5444</v>
      </c>
      <c r="B2708" t="s">
        <v>1404</v>
      </c>
      <c r="C2708" t="s">
        <v>5441</v>
      </c>
      <c r="D2708">
        <v>2</v>
      </c>
      <c r="E2708" t="s">
        <v>766</v>
      </c>
      <c r="F2708">
        <f>LEN(C2708)-LEN(SUBSTITUTE(C2708,"-",))</f>
        <v>1</v>
      </c>
      <c r="G2708">
        <f t="shared" si="126"/>
        <v>1</v>
      </c>
      <c r="H2708" t="str">
        <f t="shared" si="127"/>
        <v>Übergreifend</v>
      </c>
      <c r="I2708" t="e">
        <f t="shared" si="128"/>
        <v>#VALUE!</v>
      </c>
      <c r="J2708" t="e">
        <f t="shared" si="128"/>
        <v>#VALUE!</v>
      </c>
      <c r="K2708" t="b" cm="1">
        <f t="array" ref="K2708">COUNT(FIND({0,1,2,3,4,5,6,7,8,9},J2708))&gt;0</f>
        <v>0</v>
      </c>
    </row>
    <row r="2709" spans="1:11" x14ac:dyDescent="0.3">
      <c r="A2709" s="1" t="s">
        <v>5445</v>
      </c>
      <c r="B2709" t="s">
        <v>1410</v>
      </c>
      <c r="C2709" t="s">
        <v>5446</v>
      </c>
      <c r="D2709">
        <v>2</v>
      </c>
      <c r="E2709" t="s">
        <v>766</v>
      </c>
      <c r="F2709">
        <f>LEN(C2709)-LEN(SUBSTITUTE(C2709,"-",))</f>
        <v>1</v>
      </c>
      <c r="G2709">
        <f t="shared" si="126"/>
        <v>1</v>
      </c>
      <c r="H2709" t="str">
        <f t="shared" si="127"/>
        <v>QS / Unterst. FB Tests</v>
      </c>
      <c r="I2709" t="e">
        <f t="shared" si="128"/>
        <v>#VALUE!</v>
      </c>
      <c r="J2709" t="str">
        <f t="shared" si="128"/>
        <v>QS</v>
      </c>
      <c r="K2709" t="b" cm="1">
        <f t="array" ref="K2709">COUNT(FIND({0,1,2,3,4,5,6,7,8,9},J2709))&gt;0</f>
        <v>0</v>
      </c>
    </row>
    <row r="2710" spans="1:11" x14ac:dyDescent="0.3">
      <c r="A2710" s="1" t="s">
        <v>5447</v>
      </c>
      <c r="B2710" t="s">
        <v>1410</v>
      </c>
      <c r="C2710" t="s">
        <v>5448</v>
      </c>
      <c r="D2710">
        <v>2</v>
      </c>
      <c r="E2710" t="s">
        <v>766</v>
      </c>
      <c r="F2710">
        <f>LEN(C2710)-LEN(SUBSTITUTE(C2710,"-",))</f>
        <v>1</v>
      </c>
      <c r="G2710">
        <f t="shared" si="126"/>
        <v>1</v>
      </c>
      <c r="H2710" t="str">
        <f t="shared" si="127"/>
        <v>Übergreifende Korrekturen</v>
      </c>
      <c r="I2710" t="e">
        <f t="shared" si="128"/>
        <v>#VALUE!</v>
      </c>
      <c r="J2710" t="str">
        <f t="shared" si="128"/>
        <v>Übergreifende</v>
      </c>
      <c r="K2710" t="b" cm="1">
        <f t="array" ref="K2710">COUNT(FIND({0,1,2,3,4,5,6,7,8,9},J2710))&gt;0</f>
        <v>0</v>
      </c>
    </row>
    <row r="2711" spans="1:11" x14ac:dyDescent="0.3">
      <c r="A2711" s="1" t="s">
        <v>5449</v>
      </c>
      <c r="B2711" t="s">
        <v>1414</v>
      </c>
      <c r="C2711" t="s">
        <v>5450</v>
      </c>
      <c r="D2711">
        <v>2</v>
      </c>
      <c r="E2711" t="s">
        <v>766</v>
      </c>
      <c r="F2711">
        <f>LEN(C2711)-LEN(SUBSTITUTE(C2711,"-",))</f>
        <v>1</v>
      </c>
      <c r="G2711">
        <f t="shared" si="126"/>
        <v>1</v>
      </c>
      <c r="H2711" t="str">
        <f t="shared" si="127"/>
        <v>Prüfung GK Konzepte</v>
      </c>
      <c r="I2711" t="e">
        <f t="shared" si="128"/>
        <v>#VALUE!</v>
      </c>
      <c r="J2711" t="str">
        <f t="shared" si="128"/>
        <v>Prüfung</v>
      </c>
      <c r="K2711" t="b" cm="1">
        <f t="array" ref="K2711">COUNT(FIND({0,1,2,3,4,5,6,7,8,9},J2711))&gt;0</f>
        <v>0</v>
      </c>
    </row>
    <row r="2712" spans="1:11" x14ac:dyDescent="0.3">
      <c r="A2712" s="1" t="s">
        <v>5451</v>
      </c>
      <c r="B2712" t="s">
        <v>1414</v>
      </c>
      <c r="C2712" t="s">
        <v>5452</v>
      </c>
      <c r="D2712">
        <v>2</v>
      </c>
      <c r="E2712" t="s">
        <v>766</v>
      </c>
      <c r="F2712">
        <f>LEN(C2712)-LEN(SUBSTITUTE(C2712,"-",))</f>
        <v>2</v>
      </c>
      <c r="G2712">
        <f t="shared" si="126"/>
        <v>2</v>
      </c>
      <c r="H2712" t="str">
        <f t="shared" si="127"/>
        <v>Konzeption</v>
      </c>
      <c r="I2712" t="e">
        <f t="shared" si="128"/>
        <v>#VALUE!</v>
      </c>
      <c r="J2712" t="e">
        <f t="shared" si="128"/>
        <v>#VALUE!</v>
      </c>
      <c r="K2712" t="b" cm="1">
        <f t="array" ref="K2712">COUNT(FIND({0,1,2,3,4,5,6,7,8,9},J2712))&gt;0</f>
        <v>0</v>
      </c>
    </row>
    <row r="2713" spans="1:11" x14ac:dyDescent="0.3">
      <c r="A2713" s="1" t="s">
        <v>5453</v>
      </c>
      <c r="B2713" t="s">
        <v>1418</v>
      </c>
      <c r="C2713" t="s">
        <v>5454</v>
      </c>
      <c r="D2713">
        <v>2</v>
      </c>
      <c r="E2713" t="s">
        <v>766</v>
      </c>
      <c r="F2713">
        <f>LEN(C2713)-LEN(SUBSTITUTE(C2713,"-",))</f>
        <v>1</v>
      </c>
      <c r="G2713">
        <f t="shared" si="126"/>
        <v>1</v>
      </c>
      <c r="H2713" t="str">
        <f t="shared" si="127"/>
        <v>Übernahme Basisfunktionen DE</v>
      </c>
      <c r="I2713" t="e">
        <f t="shared" si="128"/>
        <v>#VALUE!</v>
      </c>
      <c r="J2713" t="str">
        <f t="shared" si="128"/>
        <v>Übernahme</v>
      </c>
      <c r="K2713" t="b" cm="1">
        <f t="array" ref="K2713">COUNT(FIND({0,1,2,3,4,5,6,7,8,9},J2713))&gt;0</f>
        <v>0</v>
      </c>
    </row>
    <row r="2714" spans="1:11" x14ac:dyDescent="0.3">
      <c r="A2714" s="1" t="s">
        <v>5455</v>
      </c>
      <c r="B2714" t="s">
        <v>1418</v>
      </c>
      <c r="C2714" t="s">
        <v>5456</v>
      </c>
      <c r="D2714">
        <v>2</v>
      </c>
      <c r="E2714" t="s">
        <v>766</v>
      </c>
      <c r="F2714">
        <f>LEN(C2714)-LEN(SUBSTITUTE(C2714,"-",))</f>
        <v>1</v>
      </c>
      <c r="G2714">
        <f t="shared" si="126"/>
        <v>1</v>
      </c>
      <c r="H2714" t="str">
        <f t="shared" si="127"/>
        <v>&lt;FR Besodnerheit melden&gt;</v>
      </c>
      <c r="I2714" t="e">
        <f t="shared" si="128"/>
        <v>#VALUE!</v>
      </c>
      <c r="J2714" t="str">
        <f t="shared" si="128"/>
        <v>&lt;FR</v>
      </c>
      <c r="K2714" t="b" cm="1">
        <f t="array" ref="K2714">COUNT(FIND({0,1,2,3,4,5,6,7,8,9},J2714))&gt;0</f>
        <v>0</v>
      </c>
    </row>
    <row r="2715" spans="1:11" x14ac:dyDescent="0.3">
      <c r="A2715" s="1" t="s">
        <v>5457</v>
      </c>
      <c r="B2715" t="s">
        <v>1422</v>
      </c>
      <c r="C2715" t="s">
        <v>34</v>
      </c>
      <c r="D2715">
        <v>2</v>
      </c>
      <c r="E2715" t="s">
        <v>766</v>
      </c>
      <c r="F2715">
        <f>LEN(C2715)-LEN(SUBSTITUTE(C2715,"-",))</f>
        <v>1</v>
      </c>
      <c r="G2715">
        <f t="shared" si="126"/>
        <v>1</v>
      </c>
      <c r="H2715" t="str">
        <f t="shared" si="127"/>
        <v>Allgemein</v>
      </c>
      <c r="I2715" t="e">
        <f t="shared" si="128"/>
        <v>#VALUE!</v>
      </c>
      <c r="J2715" t="e">
        <f t="shared" si="128"/>
        <v>#VALUE!</v>
      </c>
      <c r="K2715" t="b" cm="1">
        <f t="array" ref="K2715">COUNT(FIND({0,1,2,3,4,5,6,7,8,9},J2715))&gt;0</f>
        <v>0</v>
      </c>
    </row>
    <row r="2716" spans="1:11" x14ac:dyDescent="0.3">
      <c r="A2716" s="1" t="s">
        <v>5458</v>
      </c>
      <c r="B2716" t="s">
        <v>1422</v>
      </c>
      <c r="C2716" t="s">
        <v>5459</v>
      </c>
      <c r="D2716">
        <v>2</v>
      </c>
      <c r="E2716" t="s">
        <v>766</v>
      </c>
      <c r="F2716">
        <f>LEN(C2716)-LEN(SUBSTITUTE(C2716,"-",))</f>
        <v>1</v>
      </c>
      <c r="G2716">
        <f t="shared" si="126"/>
        <v>1</v>
      </c>
      <c r="H2716" t="str">
        <f t="shared" si="127"/>
        <v>Pfandleihe</v>
      </c>
      <c r="I2716" t="e">
        <f t="shared" si="128"/>
        <v>#VALUE!</v>
      </c>
      <c r="J2716" t="e">
        <f t="shared" si="128"/>
        <v>#VALUE!</v>
      </c>
      <c r="K2716" t="b" cm="1">
        <f t="array" ref="K2716">COUNT(FIND({0,1,2,3,4,5,6,7,8,9},J2716))&gt;0</f>
        <v>0</v>
      </c>
    </row>
    <row r="2717" spans="1:11" x14ac:dyDescent="0.3">
      <c r="A2717" s="1" t="s">
        <v>5460</v>
      </c>
      <c r="B2717" t="s">
        <v>1422</v>
      </c>
      <c r="C2717" t="s">
        <v>5461</v>
      </c>
      <c r="D2717">
        <v>2</v>
      </c>
      <c r="E2717" t="s">
        <v>766</v>
      </c>
      <c r="F2717">
        <f>LEN(C2717)-LEN(SUBSTITUTE(C2717,"-",))</f>
        <v>1</v>
      </c>
      <c r="G2717">
        <f t="shared" si="126"/>
        <v>1</v>
      </c>
      <c r="H2717" t="str">
        <f t="shared" si="127"/>
        <v>Preisübermittlung</v>
      </c>
      <c r="I2717" t="e">
        <f t="shared" si="128"/>
        <v>#VALUE!</v>
      </c>
      <c r="J2717" t="e">
        <f t="shared" si="128"/>
        <v>#VALUE!</v>
      </c>
      <c r="K2717" t="b" cm="1">
        <f t="array" ref="K2717">COUNT(FIND({0,1,2,3,4,5,6,7,8,9},J2717))&gt;0</f>
        <v>0</v>
      </c>
    </row>
    <row r="2718" spans="1:11" x14ac:dyDescent="0.3">
      <c r="A2718" s="1" t="s">
        <v>5462</v>
      </c>
      <c r="B2718" t="s">
        <v>1428</v>
      </c>
      <c r="C2718" t="s">
        <v>5463</v>
      </c>
      <c r="D2718">
        <v>2</v>
      </c>
      <c r="E2718" t="s">
        <v>766</v>
      </c>
      <c r="F2718">
        <f>LEN(C2718)-LEN(SUBSTITUTE(C2718,"-",))</f>
        <v>1</v>
      </c>
      <c r="G2718">
        <f t="shared" si="126"/>
        <v>1</v>
      </c>
      <c r="H2718" t="str">
        <f t="shared" si="127"/>
        <v>Unterstützung</v>
      </c>
      <c r="I2718" t="e">
        <f t="shared" si="128"/>
        <v>#VALUE!</v>
      </c>
      <c r="J2718" t="e">
        <f t="shared" si="128"/>
        <v>#VALUE!</v>
      </c>
      <c r="K2718" t="b" cm="1">
        <f t="array" ref="K2718">COUNT(FIND({0,1,2,3,4,5,6,7,8,9},J2718))&gt;0</f>
        <v>0</v>
      </c>
    </row>
    <row r="2719" spans="1:11" x14ac:dyDescent="0.3">
      <c r="A2719" s="1" t="s">
        <v>5464</v>
      </c>
      <c r="B2719" t="s">
        <v>1428</v>
      </c>
      <c r="C2719" t="s">
        <v>5465</v>
      </c>
      <c r="D2719">
        <v>2</v>
      </c>
      <c r="E2719" t="s">
        <v>766</v>
      </c>
      <c r="F2719">
        <f>LEN(C2719)-LEN(SUBSTITUTE(C2719,"-",))</f>
        <v>1</v>
      </c>
      <c r="G2719">
        <f t="shared" si="126"/>
        <v>1</v>
      </c>
      <c r="H2719" t="str">
        <f t="shared" si="127"/>
        <v>Währungskurse</v>
      </c>
      <c r="I2719" t="e">
        <f t="shared" si="128"/>
        <v>#VALUE!</v>
      </c>
      <c r="J2719" t="e">
        <f t="shared" si="128"/>
        <v>#VALUE!</v>
      </c>
      <c r="K2719" t="b" cm="1">
        <f t="array" ref="K2719">COUNT(FIND({0,1,2,3,4,5,6,7,8,9},J2719))&gt;0</f>
        <v>0</v>
      </c>
    </row>
    <row r="2720" spans="1:11" x14ac:dyDescent="0.3">
      <c r="A2720" s="1" t="s">
        <v>5466</v>
      </c>
      <c r="B2720" t="s">
        <v>1428</v>
      </c>
      <c r="C2720" t="s">
        <v>5467</v>
      </c>
      <c r="D2720">
        <v>2</v>
      </c>
      <c r="E2720" t="s">
        <v>766</v>
      </c>
      <c r="F2720">
        <f>LEN(C2720)-LEN(SUBSTITUTE(C2720,"-",))</f>
        <v>1</v>
      </c>
      <c r="G2720">
        <f t="shared" si="126"/>
        <v>1</v>
      </c>
      <c r="H2720" t="str">
        <f t="shared" si="127"/>
        <v>Bonuspunkte</v>
      </c>
      <c r="I2720" t="e">
        <f t="shared" si="128"/>
        <v>#VALUE!</v>
      </c>
      <c r="J2720" t="e">
        <f t="shared" si="128"/>
        <v>#VALUE!</v>
      </c>
      <c r="K2720" t="b" cm="1">
        <f t="array" ref="K2720">COUNT(FIND({0,1,2,3,4,5,6,7,8,9},J2720))&gt;0</f>
        <v>0</v>
      </c>
    </row>
    <row r="2721" spans="1:11" x14ac:dyDescent="0.3">
      <c r="A2721" s="1" t="s">
        <v>5468</v>
      </c>
      <c r="B2721" t="s">
        <v>1428</v>
      </c>
      <c r="C2721" t="s">
        <v>5469</v>
      </c>
      <c r="D2721">
        <v>2</v>
      </c>
      <c r="E2721" t="s">
        <v>766</v>
      </c>
      <c r="F2721">
        <f>LEN(C2721)-LEN(SUBSTITUTE(C2721,"-",))</f>
        <v>1</v>
      </c>
      <c r="G2721">
        <f t="shared" si="126"/>
        <v>1</v>
      </c>
      <c r="H2721" t="str">
        <f t="shared" si="127"/>
        <v>ÜbermittlugnWarengruppen</v>
      </c>
      <c r="I2721" t="e">
        <f t="shared" si="128"/>
        <v>#VALUE!</v>
      </c>
      <c r="J2721" t="e">
        <f t="shared" si="128"/>
        <v>#VALUE!</v>
      </c>
      <c r="K2721" t="b" cm="1">
        <f t="array" ref="K2721">COUNT(FIND({0,1,2,3,4,5,6,7,8,9},J2721))&gt;0</f>
        <v>0</v>
      </c>
    </row>
    <row r="2722" spans="1:11" x14ac:dyDescent="0.3">
      <c r="A2722" s="1" t="s">
        <v>5470</v>
      </c>
      <c r="B2722" t="s">
        <v>1428</v>
      </c>
      <c r="C2722" t="s">
        <v>5471</v>
      </c>
      <c r="D2722">
        <v>2</v>
      </c>
      <c r="E2722" t="s">
        <v>766</v>
      </c>
      <c r="F2722">
        <f>LEN(C2722)-LEN(SUBSTITUTE(C2722,"-",))</f>
        <v>2</v>
      </c>
      <c r="G2722">
        <f t="shared" si="126"/>
        <v>2</v>
      </c>
      <c r="H2722" t="str">
        <f t="shared" si="127"/>
        <v>Kommunikation</v>
      </c>
      <c r="I2722" t="e">
        <f t="shared" si="128"/>
        <v>#VALUE!</v>
      </c>
      <c r="J2722" t="e">
        <f t="shared" si="128"/>
        <v>#VALUE!</v>
      </c>
      <c r="K2722" t="b" cm="1">
        <f t="array" ref="K2722">COUNT(FIND({0,1,2,3,4,5,6,7,8,9},J2722))&gt;0</f>
        <v>0</v>
      </c>
    </row>
    <row r="2723" spans="1:11" x14ac:dyDescent="0.3">
      <c r="A2723" s="1" t="s">
        <v>5472</v>
      </c>
      <c r="B2723" t="s">
        <v>1438</v>
      </c>
      <c r="C2723" t="s">
        <v>5439</v>
      </c>
      <c r="D2723">
        <v>2</v>
      </c>
      <c r="E2723" t="s">
        <v>766</v>
      </c>
      <c r="F2723">
        <f>LEN(C2723)-LEN(SUBSTITUTE(C2723,"-",))</f>
        <v>2</v>
      </c>
      <c r="G2723">
        <f t="shared" si="126"/>
        <v>2</v>
      </c>
      <c r="H2723" t="str">
        <f t="shared" si="127"/>
        <v>BONs</v>
      </c>
      <c r="I2723" t="e">
        <f t="shared" si="128"/>
        <v>#VALUE!</v>
      </c>
      <c r="J2723" t="e">
        <f t="shared" si="128"/>
        <v>#VALUE!</v>
      </c>
      <c r="K2723" t="b" cm="1">
        <f t="array" ref="K2723">COUNT(FIND({0,1,2,3,4,5,6,7,8,9},J2723))&gt;0</f>
        <v>0</v>
      </c>
    </row>
    <row r="2724" spans="1:11" x14ac:dyDescent="0.3">
      <c r="A2724" s="1" t="s">
        <v>5473</v>
      </c>
      <c r="B2724" t="s">
        <v>1438</v>
      </c>
      <c r="C2724" t="s">
        <v>5436</v>
      </c>
      <c r="D2724">
        <v>2</v>
      </c>
      <c r="E2724" t="s">
        <v>766</v>
      </c>
      <c r="F2724">
        <f>LEN(C2724)-LEN(SUBSTITUTE(C2724,"-",))</f>
        <v>1</v>
      </c>
      <c r="G2724">
        <f t="shared" si="126"/>
        <v>1</v>
      </c>
      <c r="H2724" t="str">
        <f t="shared" si="127"/>
        <v>Korrekutr Bonuspunkte GK</v>
      </c>
      <c r="I2724" t="e">
        <f t="shared" si="128"/>
        <v>#VALUE!</v>
      </c>
      <c r="J2724" t="str">
        <f t="shared" si="128"/>
        <v>Korrekutr</v>
      </c>
      <c r="K2724" t="b" cm="1">
        <f t="array" ref="K2724">COUNT(FIND({0,1,2,3,4,5,6,7,8,9},J2724))&gt;0</f>
        <v>0</v>
      </c>
    </row>
    <row r="2725" spans="1:11" x14ac:dyDescent="0.3">
      <c r="A2725" s="1" t="s">
        <v>5474</v>
      </c>
      <c r="B2725" t="s">
        <v>1438</v>
      </c>
      <c r="C2725" t="s">
        <v>5441</v>
      </c>
      <c r="D2725">
        <v>2</v>
      </c>
      <c r="E2725" t="s">
        <v>766</v>
      </c>
      <c r="F2725">
        <f>LEN(C2725)-LEN(SUBSTITUTE(C2725,"-",))</f>
        <v>1</v>
      </c>
      <c r="G2725">
        <f t="shared" si="126"/>
        <v>1</v>
      </c>
      <c r="H2725" t="str">
        <f t="shared" si="127"/>
        <v>Übergreifend</v>
      </c>
      <c r="I2725" t="e">
        <f t="shared" si="128"/>
        <v>#VALUE!</v>
      </c>
      <c r="J2725" t="e">
        <f t="shared" si="128"/>
        <v>#VALUE!</v>
      </c>
      <c r="K2725" t="b" cm="1">
        <f t="array" ref="K2725">COUNT(FIND({0,1,2,3,4,5,6,7,8,9},J2725))&gt;0</f>
        <v>0</v>
      </c>
    </row>
    <row r="2726" spans="1:11" x14ac:dyDescent="0.3">
      <c r="A2726" s="1" t="s">
        <v>5475</v>
      </c>
      <c r="B2726" t="s">
        <v>1444</v>
      </c>
      <c r="C2726" t="s">
        <v>5476</v>
      </c>
      <c r="D2726">
        <v>2</v>
      </c>
      <c r="E2726" t="s">
        <v>766</v>
      </c>
      <c r="F2726">
        <f>LEN(C2726)-LEN(SUBSTITUTE(C2726,"-",))</f>
        <v>1</v>
      </c>
      <c r="G2726">
        <f t="shared" si="126"/>
        <v>1</v>
      </c>
      <c r="H2726" t="str">
        <f t="shared" si="127"/>
        <v>Administrativa</v>
      </c>
      <c r="I2726" t="e">
        <f t="shared" si="128"/>
        <v>#VALUE!</v>
      </c>
      <c r="J2726" t="e">
        <f t="shared" si="128"/>
        <v>#VALUE!</v>
      </c>
      <c r="K2726" t="b" cm="1">
        <f t="array" ref="K2726">COUNT(FIND({0,1,2,3,4,5,6,7,8,9},J2726))&gt;0</f>
        <v>0</v>
      </c>
    </row>
    <row r="2727" spans="1:11" x14ac:dyDescent="0.3">
      <c r="A2727" s="1" t="s">
        <v>5477</v>
      </c>
      <c r="B2727" t="s">
        <v>1444</v>
      </c>
      <c r="C2727" t="s">
        <v>1069</v>
      </c>
      <c r="D2727">
        <v>2</v>
      </c>
      <c r="E2727" t="s">
        <v>766</v>
      </c>
      <c r="F2727">
        <f>LEN(C2727)-LEN(SUBSTITUTE(C2727,"-",))</f>
        <v>1</v>
      </c>
      <c r="G2727">
        <f t="shared" si="126"/>
        <v>1</v>
      </c>
      <c r="H2727" t="str">
        <f t="shared" si="127"/>
        <v>Abstimmung übergreifend</v>
      </c>
      <c r="I2727" t="e">
        <f t="shared" si="128"/>
        <v>#VALUE!</v>
      </c>
      <c r="J2727" t="str">
        <f t="shared" si="128"/>
        <v>Abstimmung</v>
      </c>
      <c r="K2727" t="b" cm="1">
        <f t="array" ref="K2727">COUNT(FIND({0,1,2,3,4,5,6,7,8,9},J2727))&gt;0</f>
        <v>0</v>
      </c>
    </row>
    <row r="2728" spans="1:11" x14ac:dyDescent="0.3">
      <c r="A2728" s="1" t="s">
        <v>5478</v>
      </c>
      <c r="B2728" t="s">
        <v>1444</v>
      </c>
      <c r="C2728" t="s">
        <v>5479</v>
      </c>
      <c r="D2728">
        <v>2</v>
      </c>
      <c r="E2728" t="s">
        <v>766</v>
      </c>
      <c r="F2728">
        <f>LEN(C2728)-LEN(SUBSTITUTE(C2728,"-",))</f>
        <v>1</v>
      </c>
      <c r="G2728">
        <f t="shared" si="126"/>
        <v>1</v>
      </c>
      <c r="H2728" t="str">
        <f t="shared" si="127"/>
        <v>Workshop Zielarchitektur SAP CAR</v>
      </c>
      <c r="I2728" t="e">
        <f t="shared" si="128"/>
        <v>#VALUE!</v>
      </c>
      <c r="J2728" t="str">
        <f t="shared" si="128"/>
        <v>Workshop</v>
      </c>
      <c r="K2728" t="b" cm="1">
        <f t="array" ref="K2728">COUNT(FIND({0,1,2,3,4,5,6,7,8,9},J2728))&gt;0</f>
        <v>0</v>
      </c>
    </row>
    <row r="2729" spans="1:11" x14ac:dyDescent="0.3">
      <c r="A2729" s="1" t="s">
        <v>5480</v>
      </c>
      <c r="B2729" t="s">
        <v>1444</v>
      </c>
      <c r="C2729" t="s">
        <v>5481</v>
      </c>
      <c r="D2729">
        <v>2</v>
      </c>
      <c r="E2729" t="s">
        <v>766</v>
      </c>
      <c r="F2729">
        <f>LEN(C2729)-LEN(SUBSTITUTE(C2729,"-",))</f>
        <v>1</v>
      </c>
      <c r="G2729">
        <f t="shared" si="126"/>
        <v>1</v>
      </c>
      <c r="H2729" t="str">
        <f t="shared" si="127"/>
        <v>Migration Customizing und Entwicklung</v>
      </c>
      <c r="I2729" t="e">
        <f t="shared" si="128"/>
        <v>#VALUE!</v>
      </c>
      <c r="J2729" t="str">
        <f t="shared" si="128"/>
        <v>Migration</v>
      </c>
      <c r="K2729" t="b" cm="1">
        <f t="array" ref="K2729">COUNT(FIND({0,1,2,3,4,5,6,7,8,9},J2729))&gt;0</f>
        <v>0</v>
      </c>
    </row>
    <row r="2730" spans="1:11" x14ac:dyDescent="0.3">
      <c r="A2730" s="1" t="s">
        <v>5482</v>
      </c>
      <c r="B2730" t="s">
        <v>1444</v>
      </c>
      <c r="C2730" t="s">
        <v>5483</v>
      </c>
      <c r="D2730">
        <v>2</v>
      </c>
      <c r="E2730" t="s">
        <v>766</v>
      </c>
      <c r="F2730">
        <f>LEN(C2730)-LEN(SUBSTITUTE(C2730,"-",))</f>
        <v>1</v>
      </c>
      <c r="G2730">
        <f t="shared" si="126"/>
        <v>1</v>
      </c>
      <c r="H2730" t="str">
        <f t="shared" si="127"/>
        <v>Grundkonfiguration</v>
      </c>
      <c r="I2730" t="e">
        <f t="shared" si="128"/>
        <v>#VALUE!</v>
      </c>
      <c r="J2730" t="e">
        <f t="shared" si="128"/>
        <v>#VALUE!</v>
      </c>
      <c r="K2730" t="b" cm="1">
        <f t="array" ref="K2730">COUNT(FIND({0,1,2,3,4,5,6,7,8,9},J2730))&gt;0</f>
        <v>0</v>
      </c>
    </row>
    <row r="2731" spans="1:11" x14ac:dyDescent="0.3">
      <c r="A2731" s="1" t="s">
        <v>5484</v>
      </c>
      <c r="B2731" t="s">
        <v>1444</v>
      </c>
      <c r="C2731" t="s">
        <v>5485</v>
      </c>
      <c r="D2731">
        <v>2</v>
      </c>
      <c r="E2731" t="s">
        <v>766</v>
      </c>
      <c r="F2731">
        <f>LEN(C2731)-LEN(SUBSTITUTE(C2731,"-",))</f>
        <v>1</v>
      </c>
      <c r="G2731">
        <f t="shared" si="126"/>
        <v>1</v>
      </c>
      <c r="H2731" t="str">
        <f t="shared" si="127"/>
        <v>SLT</v>
      </c>
      <c r="I2731" t="e">
        <f t="shared" si="128"/>
        <v>#VALUE!</v>
      </c>
      <c r="J2731" t="e">
        <f t="shared" si="128"/>
        <v>#VALUE!</v>
      </c>
      <c r="K2731" t="b" cm="1">
        <f t="array" ref="K2731">COUNT(FIND({0,1,2,3,4,5,6,7,8,9},J2731))&gt;0</f>
        <v>0</v>
      </c>
    </row>
    <row r="2732" spans="1:11" x14ac:dyDescent="0.3">
      <c r="A2732" s="1" t="s">
        <v>5486</v>
      </c>
      <c r="B2732" t="s">
        <v>1444</v>
      </c>
      <c r="C2732" t="s">
        <v>5487</v>
      </c>
      <c r="D2732">
        <v>2</v>
      </c>
      <c r="E2732" t="s">
        <v>766</v>
      </c>
      <c r="F2732">
        <f>LEN(C2732)-LEN(SUBSTITUTE(C2732,"-",))</f>
        <v>1</v>
      </c>
      <c r="G2732">
        <f t="shared" si="126"/>
        <v>1</v>
      </c>
      <c r="H2732" t="str">
        <f t="shared" si="127"/>
        <v>Betreuung Produktivbetrieb</v>
      </c>
      <c r="I2732" t="e">
        <f t="shared" si="128"/>
        <v>#VALUE!</v>
      </c>
      <c r="J2732" t="str">
        <f t="shared" si="128"/>
        <v>Betreuung</v>
      </c>
      <c r="K2732" t="b" cm="1">
        <f t="array" ref="K2732">COUNT(FIND({0,1,2,3,4,5,6,7,8,9},J2732))&gt;0</f>
        <v>0</v>
      </c>
    </row>
    <row r="2733" spans="1:11" x14ac:dyDescent="0.3">
      <c r="A2733" s="1" t="s">
        <v>5488</v>
      </c>
      <c r="B2733" t="s">
        <v>1460</v>
      </c>
      <c r="C2733" t="s">
        <v>5476</v>
      </c>
      <c r="D2733">
        <v>2</v>
      </c>
      <c r="E2733" t="s">
        <v>766</v>
      </c>
      <c r="F2733">
        <f>LEN(C2733)-LEN(SUBSTITUTE(C2733,"-",))</f>
        <v>1</v>
      </c>
      <c r="G2733">
        <f t="shared" si="126"/>
        <v>1</v>
      </c>
      <c r="H2733" t="str">
        <f t="shared" si="127"/>
        <v>Administrativa</v>
      </c>
      <c r="I2733" t="e">
        <f t="shared" si="128"/>
        <v>#VALUE!</v>
      </c>
      <c r="J2733" t="e">
        <f t="shared" si="128"/>
        <v>#VALUE!</v>
      </c>
      <c r="K2733" t="b" cm="1">
        <f t="array" ref="K2733">COUNT(FIND({0,1,2,3,4,5,6,7,8,9},J2733))&gt;0</f>
        <v>0</v>
      </c>
    </row>
    <row r="2734" spans="1:11" x14ac:dyDescent="0.3">
      <c r="A2734" s="1" t="s">
        <v>5489</v>
      </c>
      <c r="B2734" t="s">
        <v>1460</v>
      </c>
      <c r="C2734" t="s">
        <v>1069</v>
      </c>
      <c r="D2734">
        <v>2</v>
      </c>
      <c r="E2734" t="s">
        <v>766</v>
      </c>
      <c r="F2734">
        <f>LEN(C2734)-LEN(SUBSTITUTE(C2734,"-",))</f>
        <v>1</v>
      </c>
      <c r="G2734">
        <f t="shared" si="126"/>
        <v>1</v>
      </c>
      <c r="H2734" t="str">
        <f t="shared" si="127"/>
        <v>Abstimmung übergreifend</v>
      </c>
      <c r="I2734" t="e">
        <f t="shared" si="128"/>
        <v>#VALUE!</v>
      </c>
      <c r="J2734" t="str">
        <f t="shared" si="128"/>
        <v>Abstimmung</v>
      </c>
      <c r="K2734" t="b" cm="1">
        <f t="array" ref="K2734">COUNT(FIND({0,1,2,3,4,5,6,7,8,9},J2734))&gt;0</f>
        <v>0</v>
      </c>
    </row>
    <row r="2735" spans="1:11" x14ac:dyDescent="0.3">
      <c r="A2735" s="1" t="s">
        <v>5490</v>
      </c>
      <c r="B2735" t="s">
        <v>1460</v>
      </c>
      <c r="C2735" t="s">
        <v>5491</v>
      </c>
      <c r="D2735">
        <v>2</v>
      </c>
      <c r="E2735" t="s">
        <v>766</v>
      </c>
      <c r="F2735">
        <f>LEN(C2735)-LEN(SUBSTITUTE(C2735,"-",))</f>
        <v>1</v>
      </c>
      <c r="G2735">
        <f t="shared" si="126"/>
        <v>1</v>
      </c>
      <c r="H2735" t="str">
        <f t="shared" si="127"/>
        <v>Abstimmung intern</v>
      </c>
      <c r="I2735" t="e">
        <f t="shared" si="128"/>
        <v>#VALUE!</v>
      </c>
      <c r="J2735" t="str">
        <f t="shared" si="128"/>
        <v>Abstimmung</v>
      </c>
      <c r="K2735" t="b" cm="1">
        <f t="array" ref="K2735">COUNT(FIND({0,1,2,3,4,5,6,7,8,9},J2735))&gt;0</f>
        <v>0</v>
      </c>
    </row>
    <row r="2736" spans="1:11" x14ac:dyDescent="0.3">
      <c r="A2736" s="1" t="s">
        <v>5492</v>
      </c>
      <c r="B2736" t="s">
        <v>1460</v>
      </c>
      <c r="C2736" t="s">
        <v>5493</v>
      </c>
      <c r="D2736">
        <v>2</v>
      </c>
      <c r="E2736" t="s">
        <v>766</v>
      </c>
      <c r="F2736">
        <f>LEN(C2736)-LEN(SUBSTITUTE(C2736,"-",))</f>
        <v>1</v>
      </c>
      <c r="G2736">
        <f t="shared" si="126"/>
        <v>1</v>
      </c>
      <c r="H2736" t="str">
        <f t="shared" si="127"/>
        <v>Berechtigungen</v>
      </c>
      <c r="I2736" t="e">
        <f t="shared" si="128"/>
        <v>#VALUE!</v>
      </c>
      <c r="J2736" t="e">
        <f t="shared" si="128"/>
        <v>#VALUE!</v>
      </c>
      <c r="K2736" t="b" cm="1">
        <f t="array" ref="K2736">COUNT(FIND({0,1,2,3,4,5,6,7,8,9},J2736))&gt;0</f>
        <v>0</v>
      </c>
    </row>
    <row r="2737" spans="1:11" x14ac:dyDescent="0.3">
      <c r="A2737" s="1" t="s">
        <v>5494</v>
      </c>
      <c r="B2737" t="s">
        <v>1460</v>
      </c>
      <c r="C2737" t="s">
        <v>5495</v>
      </c>
      <c r="D2737">
        <v>2</v>
      </c>
      <c r="E2737" t="s">
        <v>766</v>
      </c>
      <c r="F2737">
        <f>LEN(C2737)-LEN(SUBSTITUTE(C2737,"-",))</f>
        <v>1</v>
      </c>
      <c r="G2737">
        <f t="shared" si="126"/>
        <v>1</v>
      </c>
      <c r="H2737" t="str">
        <f t="shared" si="127"/>
        <v>Grundkonfiguration</v>
      </c>
      <c r="I2737" t="e">
        <f t="shared" si="128"/>
        <v>#VALUE!</v>
      </c>
      <c r="J2737" t="e">
        <f t="shared" si="128"/>
        <v>#VALUE!</v>
      </c>
      <c r="K2737" t="b" cm="1">
        <f t="array" ref="K2737">COUNT(FIND({0,1,2,3,4,5,6,7,8,9},J2737))&gt;0</f>
        <v>0</v>
      </c>
    </row>
    <row r="2738" spans="1:11" x14ac:dyDescent="0.3">
      <c r="A2738" s="1" t="s">
        <v>5496</v>
      </c>
      <c r="B2738" t="s">
        <v>1460</v>
      </c>
      <c r="C2738" t="s">
        <v>5497</v>
      </c>
      <c r="D2738">
        <v>2</v>
      </c>
      <c r="E2738" t="s">
        <v>766</v>
      </c>
      <c r="F2738">
        <f>LEN(C2738)-LEN(SUBSTITUTE(C2738,"-",))</f>
        <v>1</v>
      </c>
      <c r="G2738">
        <f t="shared" si="126"/>
        <v>1</v>
      </c>
      <c r="H2738" t="str">
        <f t="shared" si="127"/>
        <v>Tests</v>
      </c>
      <c r="I2738" t="e">
        <f t="shared" si="128"/>
        <v>#VALUE!</v>
      </c>
      <c r="J2738" t="e">
        <f t="shared" si="128"/>
        <v>#VALUE!</v>
      </c>
      <c r="K2738" t="b" cm="1">
        <f t="array" ref="K2738">COUNT(FIND({0,1,2,3,4,5,6,7,8,9},J2738))&gt;0</f>
        <v>0</v>
      </c>
    </row>
    <row r="2739" spans="1:11" x14ac:dyDescent="0.3">
      <c r="A2739" s="1" t="s">
        <v>5498</v>
      </c>
      <c r="B2739" t="s">
        <v>1460</v>
      </c>
      <c r="C2739" t="s">
        <v>5499</v>
      </c>
      <c r="D2739">
        <v>2</v>
      </c>
      <c r="E2739" t="s">
        <v>766</v>
      </c>
      <c r="F2739">
        <f>LEN(C2739)-LEN(SUBSTITUTE(C2739,"-",))</f>
        <v>1</v>
      </c>
      <c r="G2739">
        <f t="shared" si="126"/>
        <v>1</v>
      </c>
      <c r="H2739" t="str">
        <f t="shared" si="127"/>
        <v>Workshop Berechtigungen</v>
      </c>
      <c r="I2739" t="e">
        <f t="shared" si="128"/>
        <v>#VALUE!</v>
      </c>
      <c r="J2739" t="str">
        <f t="shared" si="128"/>
        <v>Workshop</v>
      </c>
      <c r="K2739" t="b" cm="1">
        <f t="array" ref="K2739">COUNT(FIND({0,1,2,3,4,5,6,7,8,9},J2739))&gt;0</f>
        <v>0</v>
      </c>
    </row>
    <row r="2740" spans="1:11" x14ac:dyDescent="0.3">
      <c r="A2740" s="1" t="s">
        <v>5500</v>
      </c>
      <c r="B2740" t="s">
        <v>1460</v>
      </c>
      <c r="C2740" t="s">
        <v>5501</v>
      </c>
      <c r="D2740">
        <v>2</v>
      </c>
      <c r="E2740" t="s">
        <v>766</v>
      </c>
      <c r="F2740">
        <f>LEN(C2740)-LEN(SUBSTITUTE(C2740,"-",))</f>
        <v>1</v>
      </c>
      <c r="G2740">
        <f t="shared" si="126"/>
        <v>1</v>
      </c>
      <c r="H2740" t="str">
        <f t="shared" si="127"/>
        <v>Fehlerbehebung</v>
      </c>
      <c r="I2740" t="e">
        <f t="shared" si="128"/>
        <v>#VALUE!</v>
      </c>
      <c r="J2740" t="e">
        <f t="shared" si="128"/>
        <v>#VALUE!</v>
      </c>
      <c r="K2740" t="b" cm="1">
        <f t="array" ref="K2740">COUNT(FIND({0,1,2,3,4,5,6,7,8,9},J2740))&gt;0</f>
        <v>0</v>
      </c>
    </row>
    <row r="2741" spans="1:11" x14ac:dyDescent="0.3">
      <c r="A2741" s="1" t="s">
        <v>5502</v>
      </c>
      <c r="B2741" t="s">
        <v>1460</v>
      </c>
      <c r="C2741" t="s">
        <v>5503</v>
      </c>
      <c r="D2741">
        <v>2</v>
      </c>
      <c r="E2741" t="s">
        <v>766</v>
      </c>
      <c r="F2741">
        <f>LEN(C2741)-LEN(SUBSTITUTE(C2741,"-",))</f>
        <v>1</v>
      </c>
      <c r="G2741">
        <f t="shared" si="126"/>
        <v>1</v>
      </c>
      <c r="H2741" t="str">
        <f t="shared" si="127"/>
        <v>Sonstige Unterstützung</v>
      </c>
      <c r="I2741" t="e">
        <f t="shared" si="128"/>
        <v>#VALUE!</v>
      </c>
      <c r="J2741" t="str">
        <f t="shared" si="128"/>
        <v>Sonstige</v>
      </c>
      <c r="K2741" t="b" cm="1">
        <f t="array" ref="K2741">COUNT(FIND({0,1,2,3,4,5,6,7,8,9},J2741))&gt;0</f>
        <v>0</v>
      </c>
    </row>
    <row r="2742" spans="1:11" x14ac:dyDescent="0.3">
      <c r="A2742" s="1" t="s">
        <v>5504</v>
      </c>
      <c r="B2742" t="s">
        <v>1482</v>
      </c>
      <c r="C2742" t="s">
        <v>5505</v>
      </c>
      <c r="D2742">
        <v>2</v>
      </c>
      <c r="E2742" t="s">
        <v>766</v>
      </c>
      <c r="F2742">
        <f>LEN(C2742)-LEN(SUBSTITUTE(C2742,"-",))</f>
        <v>1</v>
      </c>
      <c r="G2742">
        <f t="shared" si="126"/>
        <v>1</v>
      </c>
      <c r="H2742" t="str">
        <f t="shared" si="127"/>
        <v>Migration</v>
      </c>
      <c r="I2742" t="e">
        <f t="shared" si="128"/>
        <v>#VALUE!</v>
      </c>
      <c r="J2742" t="e">
        <f t="shared" si="128"/>
        <v>#VALUE!</v>
      </c>
      <c r="K2742" t="b" cm="1">
        <f t="array" ref="K2742">COUNT(FIND({0,1,2,3,4,5,6,7,8,9},J2742))&gt;0</f>
        <v>0</v>
      </c>
    </row>
    <row r="2743" spans="1:11" x14ac:dyDescent="0.3">
      <c r="A2743" s="1" t="s">
        <v>5506</v>
      </c>
      <c r="B2743" t="s">
        <v>1484</v>
      </c>
      <c r="C2743" t="s">
        <v>5507</v>
      </c>
      <c r="D2743">
        <v>2</v>
      </c>
      <c r="E2743" t="s">
        <v>766</v>
      </c>
      <c r="F2743">
        <f>LEN(C2743)-LEN(SUBSTITUTE(C2743,"-",))</f>
        <v>1</v>
      </c>
      <c r="G2743">
        <f t="shared" si="126"/>
        <v>1</v>
      </c>
      <c r="H2743" t="str">
        <f t="shared" si="127"/>
        <v>PoC</v>
      </c>
      <c r="I2743" t="e">
        <f t="shared" si="128"/>
        <v>#VALUE!</v>
      </c>
      <c r="J2743" t="e">
        <f t="shared" si="128"/>
        <v>#VALUE!</v>
      </c>
      <c r="K2743" t="b" cm="1">
        <f t="array" ref="K2743">COUNT(FIND({0,1,2,3,4,5,6,7,8,9},J2743))&gt;0</f>
        <v>0</v>
      </c>
    </row>
    <row r="2744" spans="1:11" x14ac:dyDescent="0.3">
      <c r="A2744" s="1" t="s">
        <v>5508</v>
      </c>
      <c r="B2744" t="s">
        <v>1486</v>
      </c>
      <c r="C2744" t="s">
        <v>5509</v>
      </c>
      <c r="D2744">
        <v>2</v>
      </c>
      <c r="E2744" t="s">
        <v>766</v>
      </c>
      <c r="F2744">
        <f>LEN(C2744)-LEN(SUBSTITUTE(C2744,"-",))</f>
        <v>1</v>
      </c>
      <c r="G2744">
        <f t="shared" si="126"/>
        <v>1</v>
      </c>
      <c r="H2744" t="str">
        <f t="shared" si="127"/>
        <v>FP2</v>
      </c>
      <c r="I2744" t="e">
        <f t="shared" si="128"/>
        <v>#VALUE!</v>
      </c>
      <c r="J2744" t="e">
        <f t="shared" si="128"/>
        <v>#VALUE!</v>
      </c>
      <c r="K2744" t="b" cm="1">
        <f t="array" ref="K2744">COUNT(FIND({0,1,2,3,4,5,6,7,8,9},J2744))&gt;0</f>
        <v>0</v>
      </c>
    </row>
    <row r="2745" spans="1:11" x14ac:dyDescent="0.3">
      <c r="A2745" s="1" t="s">
        <v>5510</v>
      </c>
      <c r="B2745" t="s">
        <v>1487</v>
      </c>
      <c r="C2745" t="s">
        <v>5511</v>
      </c>
      <c r="D2745">
        <v>2</v>
      </c>
      <c r="E2745" t="s">
        <v>766</v>
      </c>
      <c r="F2745">
        <f>LEN(C2745)-LEN(SUBSTITUTE(C2745,"-",))</f>
        <v>1</v>
      </c>
      <c r="G2745">
        <f t="shared" si="126"/>
        <v>1</v>
      </c>
      <c r="H2745" t="str">
        <f t="shared" si="127"/>
        <v>SFA</v>
      </c>
      <c r="I2745" t="e">
        <f t="shared" si="128"/>
        <v>#VALUE!</v>
      </c>
      <c r="J2745" t="e">
        <f t="shared" si="128"/>
        <v>#VALUE!</v>
      </c>
      <c r="K2745" t="b" cm="1">
        <f t="array" ref="K2745">COUNT(FIND({0,1,2,3,4,5,6,7,8,9},J2745))&gt;0</f>
        <v>0</v>
      </c>
    </row>
    <row r="2746" spans="1:11" x14ac:dyDescent="0.3">
      <c r="A2746" s="1" t="s">
        <v>5512</v>
      </c>
      <c r="B2746" t="s">
        <v>1488</v>
      </c>
      <c r="C2746" t="s">
        <v>703</v>
      </c>
      <c r="D2746">
        <v>2</v>
      </c>
      <c r="E2746" t="s">
        <v>766</v>
      </c>
      <c r="F2746">
        <f>LEN(C2746)-LEN(SUBSTITUTE(C2746,"-",))</f>
        <v>1</v>
      </c>
      <c r="G2746">
        <f t="shared" si="126"/>
        <v>1</v>
      </c>
      <c r="H2746" t="str">
        <f t="shared" si="127"/>
        <v>Arbeitsplatzorganisation</v>
      </c>
      <c r="I2746" t="e">
        <f t="shared" si="128"/>
        <v>#VALUE!</v>
      </c>
      <c r="J2746" t="e">
        <f t="shared" si="128"/>
        <v>#VALUE!</v>
      </c>
      <c r="K2746" t="b" cm="1">
        <f t="array" ref="K2746">COUNT(FIND({0,1,2,3,4,5,6,7,8,9},J2746))&gt;0</f>
        <v>0</v>
      </c>
    </row>
    <row r="2747" spans="1:11" x14ac:dyDescent="0.3">
      <c r="A2747" s="1" t="s">
        <v>5513</v>
      </c>
      <c r="B2747" t="s">
        <v>1488</v>
      </c>
      <c r="C2747" t="s">
        <v>704</v>
      </c>
      <c r="D2747">
        <v>2</v>
      </c>
      <c r="E2747" t="s">
        <v>766</v>
      </c>
      <c r="F2747">
        <f>LEN(C2747)-LEN(SUBSTITUTE(C2747,"-",))</f>
        <v>1</v>
      </c>
      <c r="G2747">
        <f t="shared" si="126"/>
        <v>1</v>
      </c>
      <c r="H2747" t="str">
        <f t="shared" si="127"/>
        <v>Internes/Administration</v>
      </c>
      <c r="I2747" t="e">
        <f t="shared" si="128"/>
        <v>#VALUE!</v>
      </c>
      <c r="J2747" t="e">
        <f t="shared" si="128"/>
        <v>#VALUE!</v>
      </c>
      <c r="K2747" t="b" cm="1">
        <f t="array" ref="K2747">COUNT(FIND({0,1,2,3,4,5,6,7,8,9},J2747))&gt;0</f>
        <v>0</v>
      </c>
    </row>
    <row r="2748" spans="1:11" x14ac:dyDescent="0.3">
      <c r="A2748" s="1" t="s">
        <v>5514</v>
      </c>
      <c r="B2748" t="s">
        <v>1488</v>
      </c>
      <c r="C2748" t="s">
        <v>705</v>
      </c>
      <c r="D2748">
        <v>2</v>
      </c>
      <c r="E2748" t="s">
        <v>766</v>
      </c>
      <c r="F2748">
        <f>LEN(C2748)-LEN(SUBSTITUTE(C2748,"-",))</f>
        <v>1</v>
      </c>
      <c r="G2748">
        <f t="shared" si="126"/>
        <v>1</v>
      </c>
      <c r="H2748" t="str">
        <f t="shared" si="127"/>
        <v>Sonderaufgaben</v>
      </c>
      <c r="I2748" t="e">
        <f t="shared" si="128"/>
        <v>#VALUE!</v>
      </c>
      <c r="J2748" t="e">
        <f t="shared" si="128"/>
        <v>#VALUE!</v>
      </c>
      <c r="K2748" t="b" cm="1">
        <f t="array" ref="K2748">COUNT(FIND({0,1,2,3,4,5,6,7,8,9},J2748))&gt;0</f>
        <v>0</v>
      </c>
    </row>
    <row r="2749" spans="1:11" x14ac:dyDescent="0.3">
      <c r="A2749" s="1" t="s">
        <v>5515</v>
      </c>
      <c r="B2749" t="s">
        <v>1495</v>
      </c>
      <c r="C2749" t="s">
        <v>703</v>
      </c>
      <c r="D2749">
        <v>2</v>
      </c>
      <c r="E2749" t="s">
        <v>766</v>
      </c>
      <c r="F2749">
        <f>LEN(C2749)-LEN(SUBSTITUTE(C2749,"-",))</f>
        <v>1</v>
      </c>
      <c r="G2749">
        <f t="shared" si="126"/>
        <v>1</v>
      </c>
      <c r="H2749" t="str">
        <f t="shared" si="127"/>
        <v>Arbeitsplatzorganisation</v>
      </c>
      <c r="I2749" t="e">
        <f t="shared" si="128"/>
        <v>#VALUE!</v>
      </c>
      <c r="J2749" t="e">
        <f t="shared" si="128"/>
        <v>#VALUE!</v>
      </c>
      <c r="K2749" t="b" cm="1">
        <f t="array" ref="K2749">COUNT(FIND({0,1,2,3,4,5,6,7,8,9},J2749))&gt;0</f>
        <v>0</v>
      </c>
    </row>
    <row r="2750" spans="1:11" x14ac:dyDescent="0.3">
      <c r="A2750" s="1" t="s">
        <v>5516</v>
      </c>
      <c r="B2750" t="s">
        <v>1498</v>
      </c>
      <c r="C2750" t="s">
        <v>5517</v>
      </c>
      <c r="D2750">
        <v>2</v>
      </c>
      <c r="E2750" t="s">
        <v>766</v>
      </c>
      <c r="F2750">
        <f>LEN(C2750)-LEN(SUBSTITUTE(C2750,"-",))</f>
        <v>1</v>
      </c>
      <c r="G2750">
        <f t="shared" si="126"/>
        <v>1</v>
      </c>
      <c r="H2750" t="str">
        <f t="shared" si="127"/>
        <v>IOT</v>
      </c>
      <c r="I2750" t="e">
        <f t="shared" si="128"/>
        <v>#VALUE!</v>
      </c>
      <c r="J2750" t="e">
        <f t="shared" si="128"/>
        <v>#VALUE!</v>
      </c>
      <c r="K2750" t="b" cm="1">
        <f t="array" ref="K2750">COUNT(FIND({0,1,2,3,4,5,6,7,8,9},J2750))&gt;0</f>
        <v>0</v>
      </c>
    </row>
    <row r="2751" spans="1:11" x14ac:dyDescent="0.3">
      <c r="A2751" s="1" t="s">
        <v>5518</v>
      </c>
      <c r="B2751" t="s">
        <v>1498</v>
      </c>
      <c r="C2751" t="s">
        <v>276</v>
      </c>
      <c r="D2751">
        <v>2</v>
      </c>
      <c r="E2751" t="s">
        <v>766</v>
      </c>
      <c r="F2751">
        <f>LEN(C2751)-LEN(SUBSTITUTE(C2751,"-",))</f>
        <v>1</v>
      </c>
      <c r="G2751">
        <f t="shared" si="126"/>
        <v>1</v>
      </c>
      <c r="H2751" t="str">
        <f t="shared" si="127"/>
        <v>Wochenplanung</v>
      </c>
      <c r="I2751" t="e">
        <f t="shared" si="128"/>
        <v>#VALUE!</v>
      </c>
      <c r="J2751" t="e">
        <f t="shared" si="128"/>
        <v>#VALUE!</v>
      </c>
      <c r="K2751" t="b" cm="1">
        <f t="array" ref="K2751">COUNT(FIND({0,1,2,3,4,5,6,7,8,9},J2751))&gt;0</f>
        <v>0</v>
      </c>
    </row>
    <row r="2752" spans="1:11" x14ac:dyDescent="0.3">
      <c r="A2752" s="1" t="s">
        <v>5519</v>
      </c>
      <c r="B2752" t="s">
        <v>1498</v>
      </c>
      <c r="C2752" t="s">
        <v>602</v>
      </c>
      <c r="D2752">
        <v>2</v>
      </c>
      <c r="E2752" t="s">
        <v>766</v>
      </c>
      <c r="F2752">
        <f>LEN(C2752)-LEN(SUBSTITUTE(C2752,"-",))</f>
        <v>1</v>
      </c>
      <c r="G2752">
        <f t="shared" si="126"/>
        <v>1</v>
      </c>
      <c r="H2752" t="str">
        <f t="shared" si="127"/>
        <v>Unterstützung</v>
      </c>
      <c r="I2752" t="e">
        <f t="shared" si="128"/>
        <v>#VALUE!</v>
      </c>
      <c r="J2752" t="e">
        <f t="shared" si="128"/>
        <v>#VALUE!</v>
      </c>
      <c r="K2752" t="b" cm="1">
        <f t="array" ref="K2752">COUNT(FIND({0,1,2,3,4,5,6,7,8,9},J2752))&gt;0</f>
        <v>0</v>
      </c>
    </row>
    <row r="2753" spans="1:11" x14ac:dyDescent="0.3">
      <c r="A2753" s="1" t="s">
        <v>5520</v>
      </c>
      <c r="B2753" t="s">
        <v>1498</v>
      </c>
      <c r="C2753" t="s">
        <v>5521</v>
      </c>
      <c r="D2753">
        <v>2</v>
      </c>
      <c r="E2753" t="s">
        <v>766</v>
      </c>
      <c r="F2753">
        <f>LEN(C2753)-LEN(SUBSTITUTE(C2753,"-",))</f>
        <v>1</v>
      </c>
      <c r="G2753">
        <f t="shared" si="126"/>
        <v>1</v>
      </c>
      <c r="H2753" t="str">
        <f t="shared" si="127"/>
        <v>Umsetzung Datenmodelle</v>
      </c>
      <c r="I2753" t="e">
        <f t="shared" si="128"/>
        <v>#VALUE!</v>
      </c>
      <c r="J2753" t="str">
        <f t="shared" si="128"/>
        <v>Umsetzung</v>
      </c>
      <c r="K2753" t="b" cm="1">
        <f t="array" ref="K2753">COUNT(FIND({0,1,2,3,4,5,6,7,8,9},J2753))&gt;0</f>
        <v>0</v>
      </c>
    </row>
    <row r="2754" spans="1:11" x14ac:dyDescent="0.3">
      <c r="A2754" s="1" t="s">
        <v>5522</v>
      </c>
      <c r="B2754" t="s">
        <v>1507</v>
      </c>
      <c r="C2754" t="s">
        <v>709</v>
      </c>
      <c r="D2754">
        <v>2</v>
      </c>
      <c r="E2754" t="s">
        <v>766</v>
      </c>
      <c r="F2754">
        <f>LEN(C2754)-LEN(SUBSTITUTE(C2754,"-",))</f>
        <v>1</v>
      </c>
      <c r="G2754">
        <f t="shared" si="126"/>
        <v>1</v>
      </c>
      <c r="H2754" t="str">
        <f t="shared" si="127"/>
        <v>Einarbeitung</v>
      </c>
      <c r="I2754" t="e">
        <f t="shared" si="128"/>
        <v>#VALUE!</v>
      </c>
      <c r="J2754" t="e">
        <f t="shared" si="128"/>
        <v>#VALUE!</v>
      </c>
      <c r="K2754" t="b" cm="1">
        <f t="array" ref="K2754">COUNT(FIND({0,1,2,3,4,5,6,7,8,9},J2754))&gt;0</f>
        <v>0</v>
      </c>
    </row>
    <row r="2755" spans="1:11" x14ac:dyDescent="0.3">
      <c r="A2755" s="1" t="s">
        <v>5523</v>
      </c>
      <c r="B2755" t="s">
        <v>1507</v>
      </c>
      <c r="C2755" t="s">
        <v>710</v>
      </c>
      <c r="D2755">
        <v>2</v>
      </c>
      <c r="E2755" t="s">
        <v>766</v>
      </c>
      <c r="F2755">
        <f>LEN(C2755)-LEN(SUBSTITUTE(C2755,"-",))</f>
        <v>1</v>
      </c>
      <c r="G2755">
        <f t="shared" ref="G2755:G2818" si="129">IF(F2755&gt;1,2,F2755)</f>
        <v>1</v>
      </c>
      <c r="H2755" t="str">
        <f t="shared" ref="H2755:H2818" si="130">RIGHT($C2755,LEN($C2755)-SEARCH("#",SUBSTITUTE($C2755,"-","#",G2755)))</f>
        <v>Übergaben</v>
      </c>
      <c r="I2755" t="e">
        <f t="shared" ref="I2755:J2818" si="131">LEFT(G2755,SEARCH(" ",G2755,1)-1)</f>
        <v>#VALUE!</v>
      </c>
      <c r="J2755" t="e">
        <f t="shared" si="131"/>
        <v>#VALUE!</v>
      </c>
      <c r="K2755" t="b" cm="1">
        <f t="array" ref="K2755">COUNT(FIND({0,1,2,3,4,5,6,7,8,9},J2755))&gt;0</f>
        <v>0</v>
      </c>
    </row>
    <row r="2756" spans="1:11" x14ac:dyDescent="0.3">
      <c r="A2756" s="1" t="s">
        <v>5524</v>
      </c>
      <c r="B2756" t="s">
        <v>1507</v>
      </c>
      <c r="C2756" t="s">
        <v>602</v>
      </c>
      <c r="D2756">
        <v>2</v>
      </c>
      <c r="E2756" t="s">
        <v>766</v>
      </c>
      <c r="F2756">
        <f>LEN(C2756)-LEN(SUBSTITUTE(C2756,"-",))</f>
        <v>1</v>
      </c>
      <c r="G2756">
        <f t="shared" si="129"/>
        <v>1</v>
      </c>
      <c r="H2756" t="str">
        <f t="shared" si="130"/>
        <v>Unterstützung</v>
      </c>
      <c r="I2756" t="e">
        <f t="shared" si="131"/>
        <v>#VALUE!</v>
      </c>
      <c r="J2756" t="e">
        <f t="shared" si="131"/>
        <v>#VALUE!</v>
      </c>
      <c r="K2756" t="b" cm="1">
        <f t="array" ref="K2756">COUNT(FIND({0,1,2,3,4,5,6,7,8,9},J2756))&gt;0</f>
        <v>0</v>
      </c>
    </row>
    <row r="2757" spans="1:11" x14ac:dyDescent="0.3">
      <c r="A2757" s="1" t="s">
        <v>5525</v>
      </c>
      <c r="B2757" t="s">
        <v>1507</v>
      </c>
      <c r="C2757" t="s">
        <v>2398</v>
      </c>
      <c r="D2757">
        <v>2</v>
      </c>
      <c r="E2757" t="s">
        <v>766</v>
      </c>
      <c r="F2757">
        <f>LEN(C2757)-LEN(SUBSTITUTE(C2757,"-",))</f>
        <v>1</v>
      </c>
      <c r="G2757">
        <f t="shared" si="129"/>
        <v>1</v>
      </c>
      <c r="H2757" t="str">
        <f t="shared" si="130"/>
        <v>Dokumentation</v>
      </c>
      <c r="I2757" t="e">
        <f t="shared" si="131"/>
        <v>#VALUE!</v>
      </c>
      <c r="J2757" t="e">
        <f t="shared" si="131"/>
        <v>#VALUE!</v>
      </c>
      <c r="K2757" t="b" cm="1">
        <f t="array" ref="K2757">COUNT(FIND({0,1,2,3,4,5,6,7,8,9},J2757))&gt;0</f>
        <v>0</v>
      </c>
    </row>
    <row r="2758" spans="1:11" x14ac:dyDescent="0.3">
      <c r="A2758" s="1" t="s">
        <v>5526</v>
      </c>
      <c r="B2758" t="s">
        <v>1507</v>
      </c>
      <c r="C2758" t="s">
        <v>5527</v>
      </c>
      <c r="D2758">
        <v>2</v>
      </c>
      <c r="E2758" t="s">
        <v>766</v>
      </c>
      <c r="F2758">
        <f>LEN(C2758)-LEN(SUBSTITUTE(C2758,"-",))</f>
        <v>1</v>
      </c>
      <c r="G2758">
        <f t="shared" si="129"/>
        <v>1</v>
      </c>
      <c r="H2758" t="str">
        <f t="shared" si="130"/>
        <v>Workshop (Ausrichter)</v>
      </c>
      <c r="I2758" t="e">
        <f t="shared" si="131"/>
        <v>#VALUE!</v>
      </c>
      <c r="J2758" t="str">
        <f t="shared" si="131"/>
        <v>Workshop</v>
      </c>
      <c r="K2758" t="b" cm="1">
        <f t="array" ref="K2758">COUNT(FIND({0,1,2,3,4,5,6,7,8,9},J2758))&gt;0</f>
        <v>0</v>
      </c>
    </row>
    <row r="2759" spans="1:11" x14ac:dyDescent="0.3">
      <c r="A2759" s="1" t="s">
        <v>5528</v>
      </c>
      <c r="B2759" t="s">
        <v>1507</v>
      </c>
      <c r="C2759" t="s">
        <v>5529</v>
      </c>
      <c r="D2759">
        <v>2</v>
      </c>
      <c r="E2759" t="s">
        <v>766</v>
      </c>
      <c r="F2759">
        <f>LEN(C2759)-LEN(SUBSTITUTE(C2759,"-",))</f>
        <v>1</v>
      </c>
      <c r="G2759">
        <f t="shared" si="129"/>
        <v>1</v>
      </c>
      <c r="H2759" t="str">
        <f t="shared" si="130"/>
        <v>Workshop (Teilnahme)</v>
      </c>
      <c r="I2759" t="e">
        <f t="shared" si="131"/>
        <v>#VALUE!</v>
      </c>
      <c r="J2759" t="str">
        <f t="shared" si="131"/>
        <v>Workshop</v>
      </c>
      <c r="K2759" t="b" cm="1">
        <f t="array" ref="K2759">COUNT(FIND({0,1,2,3,4,5,6,7,8,9},J2759))&gt;0</f>
        <v>0</v>
      </c>
    </row>
    <row r="2760" spans="1:11" x14ac:dyDescent="0.3">
      <c r="A2760" s="1" t="s">
        <v>5530</v>
      </c>
      <c r="B2760" t="s">
        <v>1507</v>
      </c>
      <c r="C2760" t="s">
        <v>5531</v>
      </c>
      <c r="D2760">
        <v>2</v>
      </c>
      <c r="E2760" t="s">
        <v>766</v>
      </c>
      <c r="F2760">
        <f>LEN(C2760)-LEN(SUBSTITUTE(C2760,"-",))</f>
        <v>1</v>
      </c>
      <c r="G2760">
        <f t="shared" si="129"/>
        <v>1</v>
      </c>
      <c r="H2760" t="str">
        <f t="shared" si="130"/>
        <v>Unterstützung WH</v>
      </c>
      <c r="I2760" t="e">
        <f t="shared" si="131"/>
        <v>#VALUE!</v>
      </c>
      <c r="J2760" t="str">
        <f t="shared" si="131"/>
        <v>Unterstützung</v>
      </c>
      <c r="K2760" t="b" cm="1">
        <f t="array" ref="K2760">COUNT(FIND({0,1,2,3,4,5,6,7,8,9},J2760))&gt;0</f>
        <v>0</v>
      </c>
    </row>
    <row r="2761" spans="1:11" x14ac:dyDescent="0.3">
      <c r="A2761" s="1" t="s">
        <v>5532</v>
      </c>
      <c r="B2761" t="s">
        <v>1523</v>
      </c>
      <c r="C2761" t="s">
        <v>714</v>
      </c>
      <c r="D2761">
        <v>2</v>
      </c>
      <c r="E2761" t="s">
        <v>766</v>
      </c>
      <c r="F2761">
        <f>LEN(C2761)-LEN(SUBSTITUTE(C2761,"-",))</f>
        <v>1</v>
      </c>
      <c r="G2761">
        <f t="shared" si="129"/>
        <v>1</v>
      </c>
      <c r="H2761" t="str">
        <f t="shared" si="130"/>
        <v>Fachberatung</v>
      </c>
      <c r="I2761" t="e">
        <f t="shared" si="131"/>
        <v>#VALUE!</v>
      </c>
      <c r="J2761" t="e">
        <f t="shared" si="131"/>
        <v>#VALUE!</v>
      </c>
      <c r="K2761" t="b" cm="1">
        <f t="array" ref="K2761">COUNT(FIND({0,1,2,3,4,5,6,7,8,9},J2761))&gt;0</f>
        <v>0</v>
      </c>
    </row>
    <row r="2762" spans="1:11" x14ac:dyDescent="0.3">
      <c r="A2762" s="1" t="s">
        <v>5533</v>
      </c>
      <c r="B2762" t="s">
        <v>1523</v>
      </c>
      <c r="C2762" t="s">
        <v>715</v>
      </c>
      <c r="D2762">
        <v>2</v>
      </c>
      <c r="E2762" t="s">
        <v>766</v>
      </c>
      <c r="F2762">
        <f>LEN(C2762)-LEN(SUBSTITUTE(C2762,"-",))</f>
        <v>1</v>
      </c>
      <c r="G2762">
        <f t="shared" si="129"/>
        <v>1</v>
      </c>
      <c r="H2762" t="str">
        <f t="shared" si="130"/>
        <v>Projektleiter</v>
      </c>
      <c r="I2762" t="e">
        <f t="shared" si="131"/>
        <v>#VALUE!</v>
      </c>
      <c r="J2762" t="e">
        <f t="shared" si="131"/>
        <v>#VALUE!</v>
      </c>
      <c r="K2762" t="b" cm="1">
        <f t="array" ref="K2762">COUNT(FIND({0,1,2,3,4,5,6,7,8,9},J2762))&gt;0</f>
        <v>0</v>
      </c>
    </row>
    <row r="2763" spans="1:11" x14ac:dyDescent="0.3">
      <c r="A2763" s="1" t="s">
        <v>5534</v>
      </c>
      <c r="B2763" t="s">
        <v>1523</v>
      </c>
      <c r="C2763" t="s">
        <v>5535</v>
      </c>
      <c r="D2763">
        <v>2</v>
      </c>
      <c r="E2763" t="s">
        <v>766</v>
      </c>
      <c r="F2763">
        <f>LEN(C2763)-LEN(SUBSTITUTE(C2763,"-",))</f>
        <v>1</v>
      </c>
      <c r="G2763">
        <f t="shared" si="129"/>
        <v>1</v>
      </c>
      <c r="H2763" t="str">
        <f t="shared" si="130"/>
        <v>Koordinatoren</v>
      </c>
      <c r="I2763" t="e">
        <f t="shared" si="131"/>
        <v>#VALUE!</v>
      </c>
      <c r="J2763" t="e">
        <f t="shared" si="131"/>
        <v>#VALUE!</v>
      </c>
      <c r="K2763" t="b" cm="1">
        <f t="array" ref="K2763">COUNT(FIND({0,1,2,3,4,5,6,7,8,9},J2763))&gt;0</f>
        <v>0</v>
      </c>
    </row>
    <row r="2764" spans="1:11" x14ac:dyDescent="0.3">
      <c r="A2764" s="1" t="s">
        <v>5536</v>
      </c>
      <c r="B2764" t="s">
        <v>1529</v>
      </c>
      <c r="C2764" t="s">
        <v>5517</v>
      </c>
      <c r="D2764">
        <v>2</v>
      </c>
      <c r="E2764" t="s">
        <v>766</v>
      </c>
      <c r="F2764">
        <f>LEN(C2764)-LEN(SUBSTITUTE(C2764,"-",))</f>
        <v>1</v>
      </c>
      <c r="G2764">
        <f t="shared" si="129"/>
        <v>1</v>
      </c>
      <c r="H2764" t="str">
        <f t="shared" si="130"/>
        <v>IOT</v>
      </c>
      <c r="I2764" t="e">
        <f t="shared" si="131"/>
        <v>#VALUE!</v>
      </c>
      <c r="J2764" t="e">
        <f t="shared" si="131"/>
        <v>#VALUE!</v>
      </c>
      <c r="K2764" t="b" cm="1">
        <f t="array" ref="K2764">COUNT(FIND({0,1,2,3,4,5,6,7,8,9},J2764))&gt;0</f>
        <v>0</v>
      </c>
    </row>
    <row r="2765" spans="1:11" x14ac:dyDescent="0.3">
      <c r="A2765" s="1" t="s">
        <v>5537</v>
      </c>
      <c r="B2765" t="s">
        <v>1533</v>
      </c>
      <c r="C2765" t="s">
        <v>5538</v>
      </c>
      <c r="D2765">
        <v>2</v>
      </c>
      <c r="E2765" t="s">
        <v>766</v>
      </c>
      <c r="F2765">
        <f>LEN(C2765)-LEN(SUBSTITUTE(C2765,"-",))</f>
        <v>1</v>
      </c>
      <c r="G2765">
        <f t="shared" si="129"/>
        <v>1</v>
      </c>
      <c r="H2765" t="str">
        <f t="shared" si="130"/>
        <v>Personal</v>
      </c>
      <c r="I2765" t="e">
        <f t="shared" si="131"/>
        <v>#VALUE!</v>
      </c>
      <c r="J2765" t="e">
        <f t="shared" si="131"/>
        <v>#VALUE!</v>
      </c>
      <c r="K2765" t="b" cm="1">
        <f t="array" ref="K2765">COUNT(FIND({0,1,2,3,4,5,6,7,8,9},J2765))&gt;0</f>
        <v>0</v>
      </c>
    </row>
    <row r="2766" spans="1:11" x14ac:dyDescent="0.3">
      <c r="A2766" s="1" t="s">
        <v>5539</v>
      </c>
      <c r="B2766" t="s">
        <v>1533</v>
      </c>
      <c r="C2766" t="s">
        <v>5540</v>
      </c>
      <c r="D2766">
        <v>2</v>
      </c>
      <c r="E2766" t="s">
        <v>766</v>
      </c>
      <c r="F2766">
        <f>LEN(C2766)-LEN(SUBSTITUTE(C2766,"-",))</f>
        <v>1</v>
      </c>
      <c r="G2766">
        <f t="shared" si="129"/>
        <v>1</v>
      </c>
      <c r="H2766" t="str">
        <f t="shared" si="130"/>
        <v>Organisation/Verwaltung</v>
      </c>
      <c r="I2766" t="e">
        <f t="shared" si="131"/>
        <v>#VALUE!</v>
      </c>
      <c r="J2766" t="e">
        <f t="shared" si="131"/>
        <v>#VALUE!</v>
      </c>
      <c r="K2766" t="b" cm="1">
        <f t="array" ref="K2766">COUNT(FIND({0,1,2,3,4,5,6,7,8,9},J2766))&gt;0</f>
        <v>0</v>
      </c>
    </row>
    <row r="2767" spans="1:11" x14ac:dyDescent="0.3">
      <c r="A2767" s="1" t="s">
        <v>5541</v>
      </c>
      <c r="B2767" t="s">
        <v>1539</v>
      </c>
      <c r="C2767" t="s">
        <v>709</v>
      </c>
      <c r="D2767">
        <v>2</v>
      </c>
      <c r="E2767" t="s">
        <v>766</v>
      </c>
      <c r="F2767">
        <f>LEN(C2767)-LEN(SUBSTITUTE(C2767,"-",))</f>
        <v>1</v>
      </c>
      <c r="G2767">
        <f t="shared" si="129"/>
        <v>1</v>
      </c>
      <c r="H2767" t="str">
        <f t="shared" si="130"/>
        <v>Einarbeitung</v>
      </c>
      <c r="I2767" t="e">
        <f t="shared" si="131"/>
        <v>#VALUE!</v>
      </c>
      <c r="J2767" t="e">
        <f t="shared" si="131"/>
        <v>#VALUE!</v>
      </c>
      <c r="K2767" t="b" cm="1">
        <f t="array" ref="K2767">COUNT(FIND({0,1,2,3,4,5,6,7,8,9},J2767))&gt;0</f>
        <v>0</v>
      </c>
    </row>
    <row r="2768" spans="1:11" x14ac:dyDescent="0.3">
      <c r="A2768" s="1" t="s">
        <v>5542</v>
      </c>
      <c r="B2768" t="s">
        <v>1539</v>
      </c>
      <c r="C2768" t="s">
        <v>5543</v>
      </c>
      <c r="D2768">
        <v>2</v>
      </c>
      <c r="E2768" t="s">
        <v>766</v>
      </c>
      <c r="F2768">
        <f>LEN(C2768)-LEN(SUBSTITUTE(C2768,"-",))</f>
        <v>2</v>
      </c>
      <c r="G2768">
        <f t="shared" si="129"/>
        <v>2</v>
      </c>
      <c r="H2768" t="str">
        <f t="shared" si="130"/>
        <v>Besprechungen</v>
      </c>
      <c r="I2768" t="e">
        <f t="shared" si="131"/>
        <v>#VALUE!</v>
      </c>
      <c r="J2768" t="e">
        <f t="shared" si="131"/>
        <v>#VALUE!</v>
      </c>
      <c r="K2768" t="b" cm="1">
        <f t="array" ref="K2768">COUNT(FIND({0,1,2,3,4,5,6,7,8,9},J2768))&gt;0</f>
        <v>0</v>
      </c>
    </row>
    <row r="2769" spans="1:11" x14ac:dyDescent="0.3">
      <c r="A2769" s="1" t="s">
        <v>5544</v>
      </c>
      <c r="B2769" t="s">
        <v>1539</v>
      </c>
      <c r="C2769" t="s">
        <v>727</v>
      </c>
      <c r="D2769">
        <v>2</v>
      </c>
      <c r="E2769" t="s">
        <v>766</v>
      </c>
      <c r="F2769">
        <f>LEN(C2769)-LEN(SUBSTITUTE(C2769,"-",))</f>
        <v>2</v>
      </c>
      <c r="G2769">
        <f t="shared" si="129"/>
        <v>2</v>
      </c>
      <c r="H2769" t="str">
        <f t="shared" si="130"/>
        <v>Gespräch</v>
      </c>
      <c r="I2769" t="e">
        <f t="shared" si="131"/>
        <v>#VALUE!</v>
      </c>
      <c r="J2769" t="e">
        <f t="shared" si="131"/>
        <v>#VALUE!</v>
      </c>
      <c r="K2769" t="b" cm="1">
        <f t="array" ref="K2769">COUNT(FIND({0,1,2,3,4,5,6,7,8,9},J2769))&gt;0</f>
        <v>0</v>
      </c>
    </row>
    <row r="2770" spans="1:11" x14ac:dyDescent="0.3">
      <c r="A2770" s="1" t="s">
        <v>5545</v>
      </c>
      <c r="B2770" t="s">
        <v>1539</v>
      </c>
      <c r="C2770" t="s">
        <v>15</v>
      </c>
      <c r="D2770">
        <v>2</v>
      </c>
      <c r="E2770" t="s">
        <v>766</v>
      </c>
      <c r="F2770">
        <f>LEN(C2770)-LEN(SUBSTITUTE(C2770,"-",))</f>
        <v>1</v>
      </c>
      <c r="G2770">
        <f t="shared" si="129"/>
        <v>1</v>
      </c>
      <c r="H2770" t="str">
        <f t="shared" si="130"/>
        <v>Rechner</v>
      </c>
      <c r="I2770" t="e">
        <f t="shared" si="131"/>
        <v>#VALUE!</v>
      </c>
      <c r="J2770" t="e">
        <f t="shared" si="131"/>
        <v>#VALUE!</v>
      </c>
      <c r="K2770" t="b" cm="1">
        <f t="array" ref="K2770">COUNT(FIND({0,1,2,3,4,5,6,7,8,9},J2770))&gt;0</f>
        <v>0</v>
      </c>
    </row>
    <row r="2771" spans="1:11" x14ac:dyDescent="0.3">
      <c r="A2771" s="1" t="s">
        <v>5546</v>
      </c>
      <c r="B2771" t="s">
        <v>1548</v>
      </c>
      <c r="C2771" t="s">
        <v>5543</v>
      </c>
      <c r="D2771">
        <v>2</v>
      </c>
      <c r="E2771" t="s">
        <v>766</v>
      </c>
      <c r="F2771">
        <f>LEN(C2771)-LEN(SUBSTITUTE(C2771,"-",))</f>
        <v>2</v>
      </c>
      <c r="G2771">
        <f t="shared" si="129"/>
        <v>2</v>
      </c>
      <c r="H2771" t="str">
        <f t="shared" si="130"/>
        <v>Besprechungen</v>
      </c>
      <c r="I2771" t="e">
        <f t="shared" si="131"/>
        <v>#VALUE!</v>
      </c>
      <c r="J2771" t="e">
        <f t="shared" si="131"/>
        <v>#VALUE!</v>
      </c>
      <c r="K2771" t="b" cm="1">
        <f t="array" ref="K2771">COUNT(FIND({0,1,2,3,4,5,6,7,8,9},J2771))&gt;0</f>
        <v>0</v>
      </c>
    </row>
    <row r="2772" spans="1:11" x14ac:dyDescent="0.3">
      <c r="A2772" s="1" t="s">
        <v>5547</v>
      </c>
      <c r="B2772" t="s">
        <v>1548</v>
      </c>
      <c r="C2772" t="s">
        <v>704</v>
      </c>
      <c r="D2772">
        <v>2</v>
      </c>
      <c r="E2772" t="s">
        <v>766</v>
      </c>
      <c r="F2772">
        <f>LEN(C2772)-LEN(SUBSTITUTE(C2772,"-",))</f>
        <v>1</v>
      </c>
      <c r="G2772">
        <f t="shared" si="129"/>
        <v>1</v>
      </c>
      <c r="H2772" t="str">
        <f t="shared" si="130"/>
        <v>Internes/Administration</v>
      </c>
      <c r="I2772" t="e">
        <f t="shared" si="131"/>
        <v>#VALUE!</v>
      </c>
      <c r="J2772" t="e">
        <f t="shared" si="131"/>
        <v>#VALUE!</v>
      </c>
      <c r="K2772" t="b" cm="1">
        <f t="array" ref="K2772">COUNT(FIND({0,1,2,3,4,5,6,7,8,9},J2772))&gt;0</f>
        <v>0</v>
      </c>
    </row>
    <row r="2773" spans="1:11" x14ac:dyDescent="0.3">
      <c r="A2773" s="1" t="s">
        <v>5548</v>
      </c>
      <c r="B2773" t="s">
        <v>1548</v>
      </c>
      <c r="C2773" t="s">
        <v>276</v>
      </c>
      <c r="D2773">
        <v>2</v>
      </c>
      <c r="E2773" t="s">
        <v>766</v>
      </c>
      <c r="F2773">
        <f>LEN(C2773)-LEN(SUBSTITUTE(C2773,"-",))</f>
        <v>1</v>
      </c>
      <c r="G2773">
        <f t="shared" si="129"/>
        <v>1</v>
      </c>
      <c r="H2773" t="str">
        <f t="shared" si="130"/>
        <v>Wochenplanung</v>
      </c>
      <c r="I2773" t="e">
        <f t="shared" si="131"/>
        <v>#VALUE!</v>
      </c>
      <c r="J2773" t="e">
        <f t="shared" si="131"/>
        <v>#VALUE!</v>
      </c>
      <c r="K2773" t="b" cm="1">
        <f t="array" ref="K2773">COUNT(FIND({0,1,2,3,4,5,6,7,8,9},J2773))&gt;0</f>
        <v>0</v>
      </c>
    </row>
    <row r="2774" spans="1:11" x14ac:dyDescent="0.3">
      <c r="A2774" s="1" t="s">
        <v>5549</v>
      </c>
      <c r="B2774" t="s">
        <v>1548</v>
      </c>
      <c r="C2774" t="s">
        <v>727</v>
      </c>
      <c r="D2774">
        <v>2</v>
      </c>
      <c r="E2774" t="s">
        <v>766</v>
      </c>
      <c r="F2774">
        <f>LEN(C2774)-LEN(SUBSTITUTE(C2774,"-",))</f>
        <v>2</v>
      </c>
      <c r="G2774">
        <f t="shared" si="129"/>
        <v>2</v>
      </c>
      <c r="H2774" t="str">
        <f t="shared" si="130"/>
        <v>Gespräch</v>
      </c>
      <c r="I2774" t="e">
        <f t="shared" si="131"/>
        <v>#VALUE!</v>
      </c>
      <c r="J2774" t="e">
        <f t="shared" si="131"/>
        <v>#VALUE!</v>
      </c>
      <c r="K2774" t="b" cm="1">
        <f t="array" ref="K2774">COUNT(FIND({0,1,2,3,4,5,6,7,8,9},J2774))&gt;0</f>
        <v>0</v>
      </c>
    </row>
    <row r="2775" spans="1:11" x14ac:dyDescent="0.3">
      <c r="A2775" s="1" t="s">
        <v>5550</v>
      </c>
      <c r="B2775" t="s">
        <v>1555</v>
      </c>
      <c r="C2775" t="s">
        <v>703</v>
      </c>
      <c r="D2775">
        <v>2</v>
      </c>
      <c r="E2775" t="s">
        <v>766</v>
      </c>
      <c r="F2775">
        <f>LEN(C2775)-LEN(SUBSTITUTE(C2775,"-",))</f>
        <v>1</v>
      </c>
      <c r="G2775">
        <f t="shared" si="129"/>
        <v>1</v>
      </c>
      <c r="H2775" t="str">
        <f t="shared" si="130"/>
        <v>Arbeitsplatzorganisation</v>
      </c>
      <c r="I2775" t="e">
        <f t="shared" si="131"/>
        <v>#VALUE!</v>
      </c>
      <c r="J2775" t="e">
        <f t="shared" si="131"/>
        <v>#VALUE!</v>
      </c>
      <c r="K2775" t="b" cm="1">
        <f t="array" ref="K2775">COUNT(FIND({0,1,2,3,4,5,6,7,8,9},J2775))&gt;0</f>
        <v>0</v>
      </c>
    </row>
    <row r="2776" spans="1:11" x14ac:dyDescent="0.3">
      <c r="A2776" s="1" t="s">
        <v>5551</v>
      </c>
      <c r="B2776" t="s">
        <v>1555</v>
      </c>
      <c r="C2776" t="s">
        <v>709</v>
      </c>
      <c r="D2776">
        <v>2</v>
      </c>
      <c r="E2776" t="s">
        <v>766</v>
      </c>
      <c r="F2776">
        <f>LEN(C2776)-LEN(SUBSTITUTE(C2776,"-",))</f>
        <v>1</v>
      </c>
      <c r="G2776">
        <f t="shared" si="129"/>
        <v>1</v>
      </c>
      <c r="H2776" t="str">
        <f t="shared" si="130"/>
        <v>Einarbeitung</v>
      </c>
      <c r="I2776" t="e">
        <f t="shared" si="131"/>
        <v>#VALUE!</v>
      </c>
      <c r="J2776" t="e">
        <f t="shared" si="131"/>
        <v>#VALUE!</v>
      </c>
      <c r="K2776" t="b" cm="1">
        <f t="array" ref="K2776">COUNT(FIND({0,1,2,3,4,5,6,7,8,9},J2776))&gt;0</f>
        <v>0</v>
      </c>
    </row>
    <row r="2777" spans="1:11" x14ac:dyDescent="0.3">
      <c r="A2777" s="1" t="s">
        <v>5552</v>
      </c>
      <c r="B2777" t="s">
        <v>1555</v>
      </c>
      <c r="C2777" t="s">
        <v>5543</v>
      </c>
      <c r="D2777">
        <v>2</v>
      </c>
      <c r="E2777" t="s">
        <v>766</v>
      </c>
      <c r="F2777">
        <f>LEN(C2777)-LEN(SUBSTITUTE(C2777,"-",))</f>
        <v>2</v>
      </c>
      <c r="G2777">
        <f t="shared" si="129"/>
        <v>2</v>
      </c>
      <c r="H2777" t="str">
        <f t="shared" si="130"/>
        <v>Besprechungen</v>
      </c>
      <c r="I2777" t="e">
        <f t="shared" si="131"/>
        <v>#VALUE!</v>
      </c>
      <c r="J2777" t="e">
        <f t="shared" si="131"/>
        <v>#VALUE!</v>
      </c>
      <c r="K2777" t="b" cm="1">
        <f t="array" ref="K2777">COUNT(FIND({0,1,2,3,4,5,6,7,8,9},J2777))&gt;0</f>
        <v>0</v>
      </c>
    </row>
    <row r="2778" spans="1:11" x14ac:dyDescent="0.3">
      <c r="A2778" s="1" t="s">
        <v>5553</v>
      </c>
      <c r="B2778" t="s">
        <v>1555</v>
      </c>
      <c r="C2778" t="s">
        <v>715</v>
      </c>
      <c r="D2778">
        <v>2</v>
      </c>
      <c r="E2778" t="s">
        <v>766</v>
      </c>
      <c r="F2778">
        <f>LEN(C2778)-LEN(SUBSTITUTE(C2778,"-",))</f>
        <v>1</v>
      </c>
      <c r="G2778">
        <f t="shared" si="129"/>
        <v>1</v>
      </c>
      <c r="H2778" t="str">
        <f t="shared" si="130"/>
        <v>Projektleiter</v>
      </c>
      <c r="I2778" t="e">
        <f t="shared" si="131"/>
        <v>#VALUE!</v>
      </c>
      <c r="J2778" t="e">
        <f t="shared" si="131"/>
        <v>#VALUE!</v>
      </c>
      <c r="K2778" t="b" cm="1">
        <f t="array" ref="K2778">COUNT(FIND({0,1,2,3,4,5,6,7,8,9},J2778))&gt;0</f>
        <v>0</v>
      </c>
    </row>
    <row r="2779" spans="1:11" x14ac:dyDescent="0.3">
      <c r="A2779" s="1" t="s">
        <v>5554</v>
      </c>
      <c r="B2779" t="s">
        <v>1555</v>
      </c>
      <c r="C2779" t="s">
        <v>276</v>
      </c>
      <c r="D2779">
        <v>2</v>
      </c>
      <c r="E2779" t="s">
        <v>766</v>
      </c>
      <c r="F2779">
        <f>LEN(C2779)-LEN(SUBSTITUTE(C2779,"-",))</f>
        <v>1</v>
      </c>
      <c r="G2779">
        <f t="shared" si="129"/>
        <v>1</v>
      </c>
      <c r="H2779" t="str">
        <f t="shared" si="130"/>
        <v>Wochenplanung</v>
      </c>
      <c r="I2779" t="e">
        <f t="shared" si="131"/>
        <v>#VALUE!</v>
      </c>
      <c r="J2779" t="e">
        <f t="shared" si="131"/>
        <v>#VALUE!</v>
      </c>
      <c r="K2779" t="b" cm="1">
        <f t="array" ref="K2779">COUNT(FIND({0,1,2,3,4,5,6,7,8,9},J2779))&gt;0</f>
        <v>0</v>
      </c>
    </row>
    <row r="2780" spans="1:11" x14ac:dyDescent="0.3">
      <c r="A2780" s="1" t="s">
        <v>5555</v>
      </c>
      <c r="B2780" t="s">
        <v>1566</v>
      </c>
      <c r="C2780" t="s">
        <v>5556</v>
      </c>
      <c r="D2780">
        <v>2</v>
      </c>
      <c r="E2780" t="s">
        <v>766</v>
      </c>
      <c r="F2780">
        <f>LEN(C2780)-LEN(SUBSTITUTE(C2780,"-",))</f>
        <v>1</v>
      </c>
      <c r="G2780">
        <f t="shared" si="129"/>
        <v>1</v>
      </c>
      <c r="H2780" t="str">
        <f t="shared" si="130"/>
        <v>Kolloquien</v>
      </c>
      <c r="I2780" t="e">
        <f t="shared" si="131"/>
        <v>#VALUE!</v>
      </c>
      <c r="J2780" t="e">
        <f t="shared" si="131"/>
        <v>#VALUE!</v>
      </c>
      <c r="K2780" t="b" cm="1">
        <f t="array" ref="K2780">COUNT(FIND({0,1,2,3,4,5,6,7,8,9},J2780))&gt;0</f>
        <v>0</v>
      </c>
    </row>
    <row r="2781" spans="1:11" x14ac:dyDescent="0.3">
      <c r="A2781" s="1" t="s">
        <v>5557</v>
      </c>
      <c r="B2781" t="s">
        <v>1566</v>
      </c>
      <c r="C2781" t="s">
        <v>5558</v>
      </c>
      <c r="D2781">
        <v>2</v>
      </c>
      <c r="E2781" t="s">
        <v>766</v>
      </c>
      <c r="F2781">
        <f>LEN(C2781)-LEN(SUBSTITUTE(C2781,"-",))</f>
        <v>1</v>
      </c>
      <c r="G2781">
        <f t="shared" si="129"/>
        <v>1</v>
      </c>
      <c r="H2781" t="str">
        <f t="shared" si="130"/>
        <v>Webinar</v>
      </c>
      <c r="I2781" t="e">
        <f t="shared" si="131"/>
        <v>#VALUE!</v>
      </c>
      <c r="J2781" t="e">
        <f t="shared" si="131"/>
        <v>#VALUE!</v>
      </c>
      <c r="K2781" t="b" cm="1">
        <f t="array" ref="K2781">COUNT(FIND({0,1,2,3,4,5,6,7,8,9},J2781))&gt;0</f>
        <v>0</v>
      </c>
    </row>
    <row r="2782" spans="1:11" x14ac:dyDescent="0.3">
      <c r="A2782" s="1" t="s">
        <v>5559</v>
      </c>
      <c r="B2782" t="s">
        <v>1566</v>
      </c>
      <c r="C2782" t="s">
        <v>5560</v>
      </c>
      <c r="D2782">
        <v>2</v>
      </c>
      <c r="E2782" t="s">
        <v>766</v>
      </c>
      <c r="F2782">
        <f>LEN(C2782)-LEN(SUBSTITUTE(C2782,"-",))</f>
        <v>1</v>
      </c>
      <c r="G2782">
        <f t="shared" si="129"/>
        <v>1</v>
      </c>
      <c r="H2782" t="str">
        <f t="shared" si="130"/>
        <v>Seminar (extern)</v>
      </c>
      <c r="I2782" t="e">
        <f t="shared" si="131"/>
        <v>#VALUE!</v>
      </c>
      <c r="J2782" t="str">
        <f t="shared" si="131"/>
        <v>Seminar</v>
      </c>
      <c r="K2782" t="b" cm="1">
        <f t="array" ref="K2782">COUNT(FIND({0,1,2,3,4,5,6,7,8,9},J2782))&gt;0</f>
        <v>0</v>
      </c>
    </row>
    <row r="2783" spans="1:11" x14ac:dyDescent="0.3">
      <c r="A2783" s="1" t="s">
        <v>5561</v>
      </c>
      <c r="B2783" t="s">
        <v>1566</v>
      </c>
      <c r="C2783" t="s">
        <v>5562</v>
      </c>
      <c r="D2783">
        <v>2</v>
      </c>
      <c r="E2783" t="s">
        <v>766</v>
      </c>
      <c r="F2783">
        <f>LEN(C2783)-LEN(SUBSTITUTE(C2783,"-",))</f>
        <v>1</v>
      </c>
      <c r="G2783">
        <f t="shared" si="129"/>
        <v>1</v>
      </c>
      <c r="H2783" t="str">
        <f t="shared" si="130"/>
        <v>Tagungen</v>
      </c>
      <c r="I2783" t="e">
        <f t="shared" si="131"/>
        <v>#VALUE!</v>
      </c>
      <c r="J2783" t="e">
        <f t="shared" si="131"/>
        <v>#VALUE!</v>
      </c>
      <c r="K2783" t="b" cm="1">
        <f t="array" ref="K2783">COUNT(FIND({0,1,2,3,4,5,6,7,8,9},J2783))&gt;0</f>
        <v>0</v>
      </c>
    </row>
    <row r="2784" spans="1:11" x14ac:dyDescent="0.3">
      <c r="A2784" s="1" t="s">
        <v>5563</v>
      </c>
      <c r="B2784" t="s">
        <v>1576</v>
      </c>
      <c r="C2784" t="s">
        <v>65</v>
      </c>
      <c r="D2784">
        <v>2</v>
      </c>
      <c r="E2784" t="s">
        <v>766</v>
      </c>
      <c r="F2784">
        <f>LEN(C2784)-LEN(SUBSTITUTE(C2784,"-",))</f>
        <v>1</v>
      </c>
      <c r="G2784">
        <f t="shared" si="129"/>
        <v>1</v>
      </c>
      <c r="H2784" t="str">
        <f t="shared" si="130"/>
        <v>Umsetzung</v>
      </c>
      <c r="I2784" t="e">
        <f t="shared" si="131"/>
        <v>#VALUE!</v>
      </c>
      <c r="J2784" t="e">
        <f t="shared" si="131"/>
        <v>#VALUE!</v>
      </c>
      <c r="K2784" t="b" cm="1">
        <f t="array" ref="K2784">COUNT(FIND({0,1,2,3,4,5,6,7,8,9},J2784))&gt;0</f>
        <v>0</v>
      </c>
    </row>
    <row r="2785" spans="1:11" x14ac:dyDescent="0.3">
      <c r="A2785" s="1" t="s">
        <v>5564</v>
      </c>
      <c r="B2785" t="s">
        <v>1578</v>
      </c>
      <c r="C2785" t="s">
        <v>74</v>
      </c>
      <c r="D2785">
        <v>2</v>
      </c>
      <c r="E2785" t="s">
        <v>766</v>
      </c>
      <c r="F2785">
        <f>LEN(C2785)-LEN(SUBSTITUTE(C2785,"-",))</f>
        <v>1</v>
      </c>
      <c r="G2785">
        <f t="shared" si="129"/>
        <v>1</v>
      </c>
      <c r="H2785" t="str">
        <f t="shared" si="130"/>
        <v>PM</v>
      </c>
      <c r="I2785" t="e">
        <f t="shared" si="131"/>
        <v>#VALUE!</v>
      </c>
      <c r="J2785" t="e">
        <f t="shared" si="131"/>
        <v>#VALUE!</v>
      </c>
      <c r="K2785" t="b" cm="1">
        <f t="array" ref="K2785">COUNT(FIND({0,1,2,3,4,5,6,7,8,9},J2785))&gt;0</f>
        <v>0</v>
      </c>
    </row>
    <row r="2786" spans="1:11" x14ac:dyDescent="0.3">
      <c r="A2786" s="1" t="s">
        <v>5565</v>
      </c>
      <c r="B2786" t="s">
        <v>1578</v>
      </c>
      <c r="C2786" t="s">
        <v>69</v>
      </c>
      <c r="D2786">
        <v>2</v>
      </c>
      <c r="E2786" t="s">
        <v>766</v>
      </c>
      <c r="F2786">
        <f>LEN(C2786)-LEN(SUBSTITUTE(C2786,"-",))</f>
        <v>1</v>
      </c>
      <c r="G2786">
        <f t="shared" si="129"/>
        <v>1</v>
      </c>
      <c r="H2786" t="str">
        <f t="shared" si="130"/>
        <v>Teamsitzung</v>
      </c>
      <c r="I2786" t="e">
        <f t="shared" si="131"/>
        <v>#VALUE!</v>
      </c>
      <c r="J2786" t="e">
        <f t="shared" si="131"/>
        <v>#VALUE!</v>
      </c>
      <c r="K2786" t="b" cm="1">
        <f t="array" ref="K2786">COUNT(FIND({0,1,2,3,4,5,6,7,8,9},J2786))&gt;0</f>
        <v>0</v>
      </c>
    </row>
    <row r="2787" spans="1:11" x14ac:dyDescent="0.3">
      <c r="A2787" s="1" t="s">
        <v>5566</v>
      </c>
      <c r="B2787" t="s">
        <v>1578</v>
      </c>
      <c r="C2787" t="s">
        <v>5567</v>
      </c>
      <c r="D2787">
        <v>2</v>
      </c>
      <c r="E2787" t="s">
        <v>766</v>
      </c>
      <c r="F2787">
        <f>LEN(C2787)-LEN(SUBSTITUTE(C2787,"-",))</f>
        <v>1</v>
      </c>
      <c r="G2787">
        <f t="shared" si="129"/>
        <v>1</v>
      </c>
      <c r="H2787" t="str">
        <f t="shared" si="130"/>
        <v>Abstimmung FB</v>
      </c>
      <c r="I2787" t="e">
        <f t="shared" si="131"/>
        <v>#VALUE!</v>
      </c>
      <c r="J2787" t="str">
        <f t="shared" si="131"/>
        <v>Abstimmung</v>
      </c>
      <c r="K2787" t="b" cm="1">
        <f t="array" ref="K2787">COUNT(FIND({0,1,2,3,4,5,6,7,8,9},J2787))&gt;0</f>
        <v>0</v>
      </c>
    </row>
    <row r="2788" spans="1:11" x14ac:dyDescent="0.3">
      <c r="A2788" s="1" t="s">
        <v>5568</v>
      </c>
      <c r="B2788" t="s">
        <v>1578</v>
      </c>
      <c r="C2788" t="s">
        <v>5569</v>
      </c>
      <c r="D2788">
        <v>2</v>
      </c>
      <c r="E2788" t="s">
        <v>766</v>
      </c>
      <c r="F2788">
        <f>LEN(C2788)-LEN(SUBSTITUTE(C2788,"-",))</f>
        <v>1</v>
      </c>
      <c r="G2788">
        <f t="shared" si="129"/>
        <v>1</v>
      </c>
      <c r="H2788" t="str">
        <f t="shared" si="130"/>
        <v>Abstimmung FRA IT</v>
      </c>
      <c r="I2788" t="e">
        <f t="shared" si="131"/>
        <v>#VALUE!</v>
      </c>
      <c r="J2788" t="str">
        <f t="shared" si="131"/>
        <v>Abstimmung</v>
      </c>
      <c r="K2788" t="b" cm="1">
        <f t="array" ref="K2788">COUNT(FIND({0,1,2,3,4,5,6,7,8,9},J2788))&gt;0</f>
        <v>0</v>
      </c>
    </row>
    <row r="2789" spans="1:11" x14ac:dyDescent="0.3">
      <c r="A2789" s="1" t="s">
        <v>5570</v>
      </c>
      <c r="B2789" t="s">
        <v>1578</v>
      </c>
      <c r="C2789" t="s">
        <v>5571</v>
      </c>
      <c r="D2789">
        <v>2</v>
      </c>
      <c r="E2789" t="s">
        <v>766</v>
      </c>
      <c r="F2789">
        <f>LEN(C2789)-LEN(SUBSTITUTE(C2789,"-",))</f>
        <v>1</v>
      </c>
      <c r="G2789">
        <f t="shared" si="129"/>
        <v>1</v>
      </c>
      <c r="H2789" t="str">
        <f t="shared" si="130"/>
        <v>Reise</v>
      </c>
      <c r="I2789" t="e">
        <f t="shared" si="131"/>
        <v>#VALUE!</v>
      </c>
      <c r="J2789" t="e">
        <f t="shared" si="131"/>
        <v>#VALUE!</v>
      </c>
      <c r="K2789" t="b" cm="1">
        <f t="array" ref="K2789">COUNT(FIND({0,1,2,3,4,5,6,7,8,9},J2789))&gt;0</f>
        <v>0</v>
      </c>
    </row>
    <row r="2790" spans="1:11" x14ac:dyDescent="0.3">
      <c r="A2790" s="1" t="s">
        <v>5572</v>
      </c>
      <c r="B2790" t="s">
        <v>1588</v>
      </c>
      <c r="C2790" t="s">
        <v>5573</v>
      </c>
      <c r="D2790">
        <v>2</v>
      </c>
      <c r="E2790" t="s">
        <v>766</v>
      </c>
      <c r="F2790">
        <f>LEN(C2790)-LEN(SUBSTITUTE(C2790,"-",))</f>
        <v>1</v>
      </c>
      <c r="G2790">
        <f t="shared" si="129"/>
        <v>1</v>
      </c>
      <c r="H2790" t="str">
        <f t="shared" si="130"/>
        <v>Workshop / Kickoff</v>
      </c>
      <c r="I2790" t="e">
        <f t="shared" si="131"/>
        <v>#VALUE!</v>
      </c>
      <c r="J2790" t="str">
        <f t="shared" si="131"/>
        <v>Workshop</v>
      </c>
      <c r="K2790" t="b" cm="1">
        <f t="array" ref="K2790">COUNT(FIND({0,1,2,3,4,5,6,7,8,9},J2790))&gt;0</f>
        <v>0</v>
      </c>
    </row>
    <row r="2791" spans="1:11" x14ac:dyDescent="0.3">
      <c r="A2791" s="1" t="s">
        <v>5574</v>
      </c>
      <c r="B2791" t="s">
        <v>1588</v>
      </c>
      <c r="C2791" t="s">
        <v>5575</v>
      </c>
      <c r="D2791">
        <v>2</v>
      </c>
      <c r="E2791" t="s">
        <v>766</v>
      </c>
      <c r="F2791">
        <f>LEN(C2791)-LEN(SUBSTITUTE(C2791,"-",))</f>
        <v>1</v>
      </c>
      <c r="G2791">
        <f t="shared" si="129"/>
        <v>1</v>
      </c>
      <c r="H2791" t="str">
        <f t="shared" si="130"/>
        <v>Anforderungsaufnahme</v>
      </c>
      <c r="I2791" t="e">
        <f t="shared" si="131"/>
        <v>#VALUE!</v>
      </c>
      <c r="J2791" t="e">
        <f t="shared" si="131"/>
        <v>#VALUE!</v>
      </c>
      <c r="K2791" t="b" cm="1">
        <f t="array" ref="K2791">COUNT(FIND({0,1,2,3,4,5,6,7,8,9},J2791))&gt;0</f>
        <v>0</v>
      </c>
    </row>
    <row r="2792" spans="1:11" x14ac:dyDescent="0.3">
      <c r="A2792" s="1" t="s">
        <v>5576</v>
      </c>
      <c r="B2792" t="s">
        <v>1588</v>
      </c>
      <c r="C2792" t="s">
        <v>2396</v>
      </c>
      <c r="D2792">
        <v>2</v>
      </c>
      <c r="E2792" t="s">
        <v>766</v>
      </c>
      <c r="F2792">
        <f>LEN(C2792)-LEN(SUBSTITUTE(C2792,"-",))</f>
        <v>1</v>
      </c>
      <c r="G2792">
        <f t="shared" si="129"/>
        <v>1</v>
      </c>
      <c r="H2792" t="str">
        <f t="shared" si="130"/>
        <v>Konzeption</v>
      </c>
      <c r="I2792" t="e">
        <f t="shared" si="131"/>
        <v>#VALUE!</v>
      </c>
      <c r="J2792" t="e">
        <f t="shared" si="131"/>
        <v>#VALUE!</v>
      </c>
      <c r="K2792" t="b" cm="1">
        <f t="array" ref="K2792">COUNT(FIND({0,1,2,3,4,5,6,7,8,9},J2792))&gt;0</f>
        <v>0</v>
      </c>
    </row>
    <row r="2793" spans="1:11" x14ac:dyDescent="0.3">
      <c r="A2793" s="1" t="s">
        <v>5577</v>
      </c>
      <c r="B2793" t="s">
        <v>1588</v>
      </c>
      <c r="C2793" t="s">
        <v>5578</v>
      </c>
      <c r="D2793">
        <v>2</v>
      </c>
      <c r="E2793" t="s">
        <v>766</v>
      </c>
      <c r="F2793">
        <f>LEN(C2793)-LEN(SUBSTITUTE(C2793,"-",))</f>
        <v>1</v>
      </c>
      <c r="G2793">
        <f t="shared" si="129"/>
        <v>1</v>
      </c>
      <c r="H2793" t="str">
        <f t="shared" si="130"/>
        <v>Auctronia EU</v>
      </c>
      <c r="I2793" t="e">
        <f t="shared" si="131"/>
        <v>#VALUE!</v>
      </c>
      <c r="J2793" t="str">
        <f t="shared" si="131"/>
        <v>Auctronia</v>
      </c>
      <c r="K2793" t="b" cm="1">
        <f t="array" ref="K2793">COUNT(FIND({0,1,2,3,4,5,6,7,8,9},J2793))&gt;0</f>
        <v>0</v>
      </c>
    </row>
    <row r="2794" spans="1:11" x14ac:dyDescent="0.3">
      <c r="A2794" s="1" t="s">
        <v>5579</v>
      </c>
      <c r="B2794" t="s">
        <v>1596</v>
      </c>
      <c r="C2794" t="s">
        <v>5580</v>
      </c>
      <c r="D2794">
        <v>2</v>
      </c>
      <c r="E2794" t="s">
        <v>766</v>
      </c>
      <c r="F2794">
        <f>LEN(C2794)-LEN(SUBSTITUTE(C2794,"-",))</f>
        <v>1</v>
      </c>
      <c r="G2794">
        <f t="shared" si="129"/>
        <v>1</v>
      </c>
      <c r="H2794" t="str">
        <f t="shared" si="130"/>
        <v>Customizing</v>
      </c>
      <c r="I2794" t="e">
        <f t="shared" si="131"/>
        <v>#VALUE!</v>
      </c>
      <c r="J2794" t="e">
        <f t="shared" si="131"/>
        <v>#VALUE!</v>
      </c>
      <c r="K2794" t="b" cm="1">
        <f t="array" ref="K2794">COUNT(FIND({0,1,2,3,4,5,6,7,8,9},J2794))&gt;0</f>
        <v>0</v>
      </c>
    </row>
    <row r="2795" spans="1:11" x14ac:dyDescent="0.3">
      <c r="A2795" s="1" t="s">
        <v>5581</v>
      </c>
      <c r="B2795" t="s">
        <v>1596</v>
      </c>
      <c r="C2795" t="s">
        <v>5582</v>
      </c>
      <c r="D2795">
        <v>2</v>
      </c>
      <c r="E2795" t="s">
        <v>766</v>
      </c>
      <c r="F2795">
        <f>LEN(C2795)-LEN(SUBSTITUTE(C2795,"-",))</f>
        <v>1</v>
      </c>
      <c r="G2795">
        <f t="shared" si="129"/>
        <v>1</v>
      </c>
      <c r="H2795" t="str">
        <f t="shared" si="130"/>
        <v>Schnittstellen</v>
      </c>
      <c r="I2795" t="e">
        <f t="shared" si="131"/>
        <v>#VALUE!</v>
      </c>
      <c r="J2795" t="e">
        <f t="shared" si="131"/>
        <v>#VALUE!</v>
      </c>
      <c r="K2795" t="b" cm="1">
        <f t="array" ref="K2795">COUNT(FIND({0,1,2,3,4,5,6,7,8,9},J2795))&gt;0</f>
        <v>0</v>
      </c>
    </row>
    <row r="2796" spans="1:11" x14ac:dyDescent="0.3">
      <c r="A2796" s="1" t="s">
        <v>5583</v>
      </c>
      <c r="B2796" t="s">
        <v>1596</v>
      </c>
      <c r="C2796" t="s">
        <v>5584</v>
      </c>
      <c r="D2796">
        <v>2</v>
      </c>
      <c r="E2796" t="s">
        <v>766</v>
      </c>
      <c r="F2796">
        <f>LEN(C2796)-LEN(SUBSTITUTE(C2796,"-",))</f>
        <v>1</v>
      </c>
      <c r="G2796">
        <f t="shared" si="129"/>
        <v>1</v>
      </c>
      <c r="H2796" t="str">
        <f t="shared" si="130"/>
        <v>Fakturierung</v>
      </c>
      <c r="I2796" t="e">
        <f t="shared" si="131"/>
        <v>#VALUE!</v>
      </c>
      <c r="J2796" t="e">
        <f t="shared" si="131"/>
        <v>#VALUE!</v>
      </c>
      <c r="K2796" t="b" cm="1">
        <f t="array" ref="K2796">COUNT(FIND({0,1,2,3,4,5,6,7,8,9},J2796))&gt;0</f>
        <v>0</v>
      </c>
    </row>
    <row r="2797" spans="1:11" x14ac:dyDescent="0.3">
      <c r="A2797" s="1" t="s">
        <v>5585</v>
      </c>
      <c r="B2797" t="s">
        <v>1596</v>
      </c>
      <c r="C2797" t="s">
        <v>5586</v>
      </c>
      <c r="D2797">
        <v>2</v>
      </c>
      <c r="E2797" t="s">
        <v>766</v>
      </c>
      <c r="F2797">
        <f>LEN(C2797)-LEN(SUBSTITUTE(C2797,"-",))</f>
        <v>1</v>
      </c>
      <c r="G2797">
        <f t="shared" si="129"/>
        <v>1</v>
      </c>
      <c r="H2797" t="str">
        <f t="shared" si="130"/>
        <v>Stammdaten</v>
      </c>
      <c r="I2797" t="e">
        <f t="shared" si="131"/>
        <v>#VALUE!</v>
      </c>
      <c r="J2797" t="e">
        <f t="shared" si="131"/>
        <v>#VALUE!</v>
      </c>
      <c r="K2797" t="b" cm="1">
        <f t="array" ref="K2797">COUNT(FIND({0,1,2,3,4,5,6,7,8,9},J2797))&gt;0</f>
        <v>0</v>
      </c>
    </row>
    <row r="2798" spans="1:11" x14ac:dyDescent="0.3">
      <c r="A2798" s="1" t="s">
        <v>5587</v>
      </c>
      <c r="B2798" t="s">
        <v>1604</v>
      </c>
      <c r="C2798" t="s">
        <v>5588</v>
      </c>
      <c r="D2798">
        <v>2</v>
      </c>
      <c r="E2798" t="s">
        <v>766</v>
      </c>
      <c r="F2798">
        <f>LEN(C2798)-LEN(SUBSTITUTE(C2798,"-",))</f>
        <v>1</v>
      </c>
      <c r="G2798">
        <f t="shared" si="129"/>
        <v>1</v>
      </c>
      <c r="H2798" t="str">
        <f t="shared" si="130"/>
        <v>Vorbereitung</v>
      </c>
      <c r="I2798" t="e">
        <f t="shared" si="131"/>
        <v>#VALUE!</v>
      </c>
      <c r="J2798" t="e">
        <f t="shared" si="131"/>
        <v>#VALUE!</v>
      </c>
      <c r="K2798" t="b" cm="1">
        <f t="array" ref="K2798">COUNT(FIND({0,1,2,3,4,5,6,7,8,9},J2798))&gt;0</f>
        <v>0</v>
      </c>
    </row>
    <row r="2799" spans="1:11" x14ac:dyDescent="0.3">
      <c r="A2799" s="1" t="s">
        <v>5589</v>
      </c>
      <c r="B2799" t="s">
        <v>1604</v>
      </c>
      <c r="C2799" t="s">
        <v>5590</v>
      </c>
      <c r="D2799">
        <v>2</v>
      </c>
      <c r="E2799" t="s">
        <v>766</v>
      </c>
      <c r="F2799">
        <f>LEN(C2799)-LEN(SUBSTITUTE(C2799,"-",))</f>
        <v>1</v>
      </c>
      <c r="G2799">
        <f t="shared" si="129"/>
        <v>1</v>
      </c>
      <c r="H2799" t="str">
        <f t="shared" si="130"/>
        <v>Unterstützung FBs</v>
      </c>
      <c r="I2799" t="e">
        <f t="shared" si="131"/>
        <v>#VALUE!</v>
      </c>
      <c r="J2799" t="str">
        <f t="shared" si="131"/>
        <v>Unterstützung</v>
      </c>
      <c r="K2799" t="b" cm="1">
        <f t="array" ref="K2799">COUNT(FIND({0,1,2,3,4,5,6,7,8,9},J2799))&gt;0</f>
        <v>0</v>
      </c>
    </row>
    <row r="2800" spans="1:11" x14ac:dyDescent="0.3">
      <c r="A2800" s="1" t="s">
        <v>5591</v>
      </c>
      <c r="B2800" t="s">
        <v>1604</v>
      </c>
      <c r="C2800" t="s">
        <v>5592</v>
      </c>
      <c r="D2800">
        <v>2</v>
      </c>
      <c r="E2800" t="s">
        <v>766</v>
      </c>
      <c r="F2800">
        <f>LEN(C2800)-LEN(SUBSTITUTE(C2800,"-",))</f>
        <v>1</v>
      </c>
      <c r="G2800">
        <f t="shared" si="129"/>
        <v>1</v>
      </c>
      <c r="H2800" t="str">
        <f t="shared" si="130"/>
        <v>Durchführung</v>
      </c>
      <c r="I2800" t="e">
        <f t="shared" si="131"/>
        <v>#VALUE!</v>
      </c>
      <c r="J2800" t="e">
        <f t="shared" si="131"/>
        <v>#VALUE!</v>
      </c>
      <c r="K2800" t="b" cm="1">
        <f t="array" ref="K2800">COUNT(FIND({0,1,2,3,4,5,6,7,8,9},J2800))&gt;0</f>
        <v>0</v>
      </c>
    </row>
    <row r="2801" spans="1:11" x14ac:dyDescent="0.3">
      <c r="A2801" s="1" t="s">
        <v>5593</v>
      </c>
      <c r="B2801" t="s">
        <v>1604</v>
      </c>
      <c r="C2801" t="s">
        <v>5594</v>
      </c>
      <c r="D2801">
        <v>2</v>
      </c>
      <c r="E2801" t="s">
        <v>766</v>
      </c>
      <c r="F2801">
        <f>LEN(C2801)-LEN(SUBSTITUTE(C2801,"-",))</f>
        <v>1</v>
      </c>
      <c r="G2801">
        <f t="shared" si="129"/>
        <v>1</v>
      </c>
      <c r="H2801" t="str">
        <f t="shared" si="130"/>
        <v>Nachbetreuung</v>
      </c>
      <c r="I2801" t="e">
        <f t="shared" si="131"/>
        <v>#VALUE!</v>
      </c>
      <c r="J2801" t="e">
        <f t="shared" si="131"/>
        <v>#VALUE!</v>
      </c>
      <c r="K2801" t="b" cm="1">
        <f t="array" ref="K2801">COUNT(FIND({0,1,2,3,4,5,6,7,8,9},J2801))&gt;0</f>
        <v>0</v>
      </c>
    </row>
    <row r="2802" spans="1:11" x14ac:dyDescent="0.3">
      <c r="A2802" s="1" t="s">
        <v>5595</v>
      </c>
      <c r="B2802" t="s">
        <v>1612</v>
      </c>
      <c r="C2802" t="s">
        <v>5596</v>
      </c>
      <c r="D2802">
        <v>2</v>
      </c>
      <c r="E2802" t="s">
        <v>766</v>
      </c>
      <c r="F2802">
        <f>LEN(C2802)-LEN(SUBSTITUTE(C2802,"-",))</f>
        <v>1</v>
      </c>
      <c r="G2802">
        <f t="shared" si="129"/>
        <v>1</v>
      </c>
      <c r="H2802" t="str">
        <f t="shared" si="130"/>
        <v>Auto. Nachlistung</v>
      </c>
      <c r="I2802" t="e">
        <f t="shared" si="131"/>
        <v>#VALUE!</v>
      </c>
      <c r="J2802" t="str">
        <f t="shared" si="131"/>
        <v>Auto.</v>
      </c>
      <c r="K2802" t="b" cm="1">
        <f t="array" ref="K2802">COUNT(FIND({0,1,2,3,4,5,6,7,8,9},J2802))&gt;0</f>
        <v>0</v>
      </c>
    </row>
    <row r="2803" spans="1:11" x14ac:dyDescent="0.3">
      <c r="A2803" s="1" t="s">
        <v>5597</v>
      </c>
      <c r="B2803" t="s">
        <v>1614</v>
      </c>
      <c r="C2803" t="s">
        <v>65</v>
      </c>
      <c r="D2803">
        <v>2</v>
      </c>
      <c r="E2803" t="s">
        <v>766</v>
      </c>
      <c r="F2803">
        <f>LEN(C2803)-LEN(SUBSTITUTE(C2803,"-",))</f>
        <v>1</v>
      </c>
      <c r="G2803">
        <f t="shared" si="129"/>
        <v>1</v>
      </c>
      <c r="H2803" t="str">
        <f t="shared" si="130"/>
        <v>Umsetzung</v>
      </c>
      <c r="I2803" t="e">
        <f t="shared" si="131"/>
        <v>#VALUE!</v>
      </c>
      <c r="J2803" t="e">
        <f t="shared" si="131"/>
        <v>#VALUE!</v>
      </c>
      <c r="K2803" t="b" cm="1">
        <f t="array" ref="K2803">COUNT(FIND({0,1,2,3,4,5,6,7,8,9},J2803))&gt;0</f>
        <v>0</v>
      </c>
    </row>
    <row r="2804" spans="1:11" x14ac:dyDescent="0.3">
      <c r="A2804" s="1" t="s">
        <v>5598</v>
      </c>
      <c r="B2804" t="s">
        <v>1616</v>
      </c>
      <c r="C2804" t="s">
        <v>68</v>
      </c>
      <c r="D2804">
        <v>2</v>
      </c>
      <c r="E2804" t="s">
        <v>766</v>
      </c>
      <c r="F2804">
        <f>LEN(C2804)-LEN(SUBSTITUTE(C2804,"-",))</f>
        <v>1</v>
      </c>
      <c r="G2804">
        <f t="shared" si="129"/>
        <v>1</v>
      </c>
      <c r="H2804" t="str">
        <f t="shared" si="130"/>
        <v>Koordination</v>
      </c>
      <c r="I2804" t="e">
        <f t="shared" si="131"/>
        <v>#VALUE!</v>
      </c>
      <c r="J2804" t="e">
        <f t="shared" si="131"/>
        <v>#VALUE!</v>
      </c>
      <c r="K2804" t="b" cm="1">
        <f t="array" ref="K2804">COUNT(FIND({0,1,2,3,4,5,6,7,8,9},J2804))&gt;0</f>
        <v>0</v>
      </c>
    </row>
    <row r="2805" spans="1:11" x14ac:dyDescent="0.3">
      <c r="A2805" s="1" t="s">
        <v>5599</v>
      </c>
      <c r="B2805" t="s">
        <v>1618</v>
      </c>
      <c r="C2805" t="s">
        <v>68</v>
      </c>
      <c r="D2805">
        <v>2</v>
      </c>
      <c r="E2805" t="s">
        <v>766</v>
      </c>
      <c r="F2805">
        <f>LEN(C2805)-LEN(SUBSTITUTE(C2805,"-",))</f>
        <v>1</v>
      </c>
      <c r="G2805">
        <f t="shared" si="129"/>
        <v>1</v>
      </c>
      <c r="H2805" t="str">
        <f t="shared" si="130"/>
        <v>Koordination</v>
      </c>
      <c r="I2805" t="e">
        <f t="shared" si="131"/>
        <v>#VALUE!</v>
      </c>
      <c r="J2805" t="e">
        <f t="shared" si="131"/>
        <v>#VALUE!</v>
      </c>
      <c r="K2805" t="b" cm="1">
        <f t="array" ref="K2805">COUNT(FIND({0,1,2,3,4,5,6,7,8,9},J2805))&gt;0</f>
        <v>0</v>
      </c>
    </row>
    <row r="2806" spans="1:11" x14ac:dyDescent="0.3">
      <c r="A2806" s="1" t="s">
        <v>5600</v>
      </c>
      <c r="B2806" t="s">
        <v>1618</v>
      </c>
      <c r="C2806" t="s">
        <v>5601</v>
      </c>
      <c r="D2806">
        <v>2</v>
      </c>
      <c r="E2806" t="s">
        <v>766</v>
      </c>
      <c r="F2806">
        <f>LEN(C2806)-LEN(SUBSTITUTE(C2806,"-",))</f>
        <v>1</v>
      </c>
      <c r="G2806">
        <f t="shared" si="129"/>
        <v>1</v>
      </c>
      <c r="H2806" t="str">
        <f t="shared" si="130"/>
        <v>Besprechung FB/IT</v>
      </c>
      <c r="I2806" t="e">
        <f t="shared" si="131"/>
        <v>#VALUE!</v>
      </c>
      <c r="J2806" t="str">
        <f t="shared" si="131"/>
        <v>Besprechung</v>
      </c>
      <c r="K2806" t="b" cm="1">
        <f t="array" ref="K2806">COUNT(FIND({0,1,2,3,4,5,6,7,8,9},J2806))&gt;0</f>
        <v>0</v>
      </c>
    </row>
    <row r="2807" spans="1:11" x14ac:dyDescent="0.3">
      <c r="A2807" s="1" t="s">
        <v>5602</v>
      </c>
      <c r="B2807" t="s">
        <v>1618</v>
      </c>
      <c r="C2807" t="s">
        <v>5603</v>
      </c>
      <c r="D2807">
        <v>2</v>
      </c>
      <c r="E2807" t="s">
        <v>766</v>
      </c>
      <c r="F2807">
        <f>LEN(C2807)-LEN(SUBSTITUTE(C2807,"-",))</f>
        <v>1</v>
      </c>
      <c r="G2807">
        <f t="shared" si="129"/>
        <v>1</v>
      </c>
      <c r="H2807" t="str">
        <f t="shared" si="130"/>
        <v>Abstimmung RatePay</v>
      </c>
      <c r="I2807" t="e">
        <f t="shared" si="131"/>
        <v>#VALUE!</v>
      </c>
      <c r="J2807" t="str">
        <f t="shared" si="131"/>
        <v>Abstimmung</v>
      </c>
      <c r="K2807" t="b" cm="1">
        <f t="array" ref="K2807">COUNT(FIND({0,1,2,3,4,5,6,7,8,9},J2807))&gt;0</f>
        <v>0</v>
      </c>
    </row>
    <row r="2808" spans="1:11" x14ac:dyDescent="0.3">
      <c r="A2808" s="1" t="s">
        <v>5604</v>
      </c>
      <c r="B2808" t="s">
        <v>1618</v>
      </c>
      <c r="C2808" t="s">
        <v>1285</v>
      </c>
      <c r="D2808">
        <v>2</v>
      </c>
      <c r="E2808" t="s">
        <v>766</v>
      </c>
      <c r="F2808">
        <f>LEN(C2808)-LEN(SUBSTITUTE(C2808,"-",))</f>
        <v>1</v>
      </c>
      <c r="G2808">
        <f t="shared" si="129"/>
        <v>1</v>
      </c>
      <c r="H2808" t="str">
        <f t="shared" si="130"/>
        <v>Übergreifend</v>
      </c>
      <c r="I2808" t="e">
        <f t="shared" si="131"/>
        <v>#VALUE!</v>
      </c>
      <c r="J2808" t="e">
        <f t="shared" si="131"/>
        <v>#VALUE!</v>
      </c>
      <c r="K2808" t="b" cm="1">
        <f t="array" ref="K2808">COUNT(FIND({0,1,2,3,4,5,6,7,8,9},J2808))&gt;0</f>
        <v>0</v>
      </c>
    </row>
    <row r="2809" spans="1:11" x14ac:dyDescent="0.3">
      <c r="A2809" s="1" t="s">
        <v>5605</v>
      </c>
      <c r="B2809" t="s">
        <v>1626</v>
      </c>
      <c r="C2809" t="s">
        <v>5606</v>
      </c>
      <c r="D2809">
        <v>2</v>
      </c>
      <c r="E2809" t="s">
        <v>766</v>
      </c>
      <c r="F2809">
        <f>LEN(C2809)-LEN(SUBSTITUTE(C2809,"-",))</f>
        <v>1</v>
      </c>
      <c r="G2809">
        <f t="shared" si="129"/>
        <v>1</v>
      </c>
      <c r="H2809" t="str">
        <f t="shared" si="130"/>
        <v>Analyse/Anforderungen</v>
      </c>
      <c r="I2809" t="e">
        <f t="shared" si="131"/>
        <v>#VALUE!</v>
      </c>
      <c r="J2809" t="e">
        <f t="shared" si="131"/>
        <v>#VALUE!</v>
      </c>
      <c r="K2809" t="b" cm="1">
        <f t="array" ref="K2809">COUNT(FIND({0,1,2,3,4,5,6,7,8,9},J2809))&gt;0</f>
        <v>0</v>
      </c>
    </row>
    <row r="2810" spans="1:11" x14ac:dyDescent="0.3">
      <c r="A2810" s="1" t="s">
        <v>5607</v>
      </c>
      <c r="B2810" t="s">
        <v>1626</v>
      </c>
      <c r="C2810" t="s">
        <v>2338</v>
      </c>
      <c r="D2810">
        <v>2</v>
      </c>
      <c r="E2810" t="s">
        <v>766</v>
      </c>
      <c r="F2810">
        <f>LEN(C2810)-LEN(SUBSTITUTE(C2810,"-",))</f>
        <v>1</v>
      </c>
      <c r="G2810">
        <f t="shared" si="129"/>
        <v>1</v>
      </c>
      <c r="H2810" t="str">
        <f t="shared" si="130"/>
        <v>Konzeption</v>
      </c>
      <c r="I2810" t="e">
        <f t="shared" si="131"/>
        <v>#VALUE!</v>
      </c>
      <c r="J2810" t="e">
        <f t="shared" si="131"/>
        <v>#VALUE!</v>
      </c>
      <c r="K2810" t="b" cm="1">
        <f t="array" ref="K2810">COUNT(FIND({0,1,2,3,4,5,6,7,8,9},J2810))&gt;0</f>
        <v>0</v>
      </c>
    </row>
    <row r="2811" spans="1:11" x14ac:dyDescent="0.3">
      <c r="A2811" s="1" t="s">
        <v>5608</v>
      </c>
      <c r="B2811" t="s">
        <v>1626</v>
      </c>
      <c r="C2811" t="s">
        <v>5603</v>
      </c>
      <c r="D2811">
        <v>2</v>
      </c>
      <c r="E2811" t="s">
        <v>766</v>
      </c>
      <c r="F2811">
        <f>LEN(C2811)-LEN(SUBSTITUTE(C2811,"-",))</f>
        <v>1</v>
      </c>
      <c r="G2811">
        <f t="shared" si="129"/>
        <v>1</v>
      </c>
      <c r="H2811" t="str">
        <f t="shared" si="130"/>
        <v>Abstimmung RatePay</v>
      </c>
      <c r="I2811" t="e">
        <f t="shared" si="131"/>
        <v>#VALUE!</v>
      </c>
      <c r="J2811" t="str">
        <f t="shared" si="131"/>
        <v>Abstimmung</v>
      </c>
      <c r="K2811" t="b" cm="1">
        <f t="array" ref="K2811">COUNT(FIND({0,1,2,3,4,5,6,7,8,9},J2811))&gt;0</f>
        <v>0</v>
      </c>
    </row>
    <row r="2812" spans="1:11" x14ac:dyDescent="0.3">
      <c r="A2812" s="1" t="s">
        <v>5609</v>
      </c>
      <c r="B2812" t="s">
        <v>1632</v>
      </c>
      <c r="C2812" t="s">
        <v>5610</v>
      </c>
      <c r="D2812">
        <v>2</v>
      </c>
      <c r="E2812" t="s">
        <v>766</v>
      </c>
      <c r="F2812">
        <f>LEN(C2812)-LEN(SUBSTITUTE(C2812,"-",))</f>
        <v>1</v>
      </c>
      <c r="G2812">
        <f t="shared" si="129"/>
        <v>1</v>
      </c>
      <c r="H2812" t="str">
        <f t="shared" si="130"/>
        <v>Abstimmugn RatePAY</v>
      </c>
      <c r="I2812" t="e">
        <f t="shared" si="131"/>
        <v>#VALUE!</v>
      </c>
      <c r="J2812" t="str">
        <f t="shared" si="131"/>
        <v>Abstimmugn</v>
      </c>
      <c r="K2812" t="b" cm="1">
        <f t="array" ref="K2812">COUNT(FIND({0,1,2,3,4,5,6,7,8,9},J2812))&gt;0</f>
        <v>0</v>
      </c>
    </row>
    <row r="2813" spans="1:11" x14ac:dyDescent="0.3">
      <c r="A2813" s="1" t="s">
        <v>5611</v>
      </c>
      <c r="B2813" t="s">
        <v>1632</v>
      </c>
      <c r="C2813" t="s">
        <v>68</v>
      </c>
      <c r="D2813">
        <v>2</v>
      </c>
      <c r="E2813" t="s">
        <v>766</v>
      </c>
      <c r="F2813">
        <f>LEN(C2813)-LEN(SUBSTITUTE(C2813,"-",))</f>
        <v>1</v>
      </c>
      <c r="G2813">
        <f t="shared" si="129"/>
        <v>1</v>
      </c>
      <c r="H2813" t="str">
        <f t="shared" si="130"/>
        <v>Koordination</v>
      </c>
      <c r="I2813" t="e">
        <f t="shared" si="131"/>
        <v>#VALUE!</v>
      </c>
      <c r="J2813" t="e">
        <f t="shared" si="131"/>
        <v>#VALUE!</v>
      </c>
      <c r="K2813" t="b" cm="1">
        <f t="array" ref="K2813">COUNT(FIND({0,1,2,3,4,5,6,7,8,9},J2813))&gt;0</f>
        <v>0</v>
      </c>
    </row>
    <row r="2814" spans="1:11" x14ac:dyDescent="0.3">
      <c r="A2814" s="1" t="s">
        <v>5612</v>
      </c>
      <c r="B2814" t="s">
        <v>1632</v>
      </c>
      <c r="C2814" t="s">
        <v>5613</v>
      </c>
      <c r="D2814">
        <v>2</v>
      </c>
      <c r="E2814" t="s">
        <v>766</v>
      </c>
      <c r="F2814">
        <f>LEN(C2814)-LEN(SUBSTITUTE(C2814,"-",))</f>
        <v>1</v>
      </c>
      <c r="G2814">
        <f t="shared" si="129"/>
        <v>1</v>
      </c>
      <c r="H2814" t="str">
        <f t="shared" si="130"/>
        <v>tech. Verbindung</v>
      </c>
      <c r="I2814" t="e">
        <f t="shared" si="131"/>
        <v>#VALUE!</v>
      </c>
      <c r="J2814" t="str">
        <f t="shared" si="131"/>
        <v>tech.</v>
      </c>
      <c r="K2814" t="b" cm="1">
        <f t="array" ref="K2814">COUNT(FIND({0,1,2,3,4,5,6,7,8,9},J2814))&gt;0</f>
        <v>0</v>
      </c>
    </row>
    <row r="2815" spans="1:11" x14ac:dyDescent="0.3">
      <c r="A2815" s="1" t="s">
        <v>5614</v>
      </c>
      <c r="B2815" t="s">
        <v>1632</v>
      </c>
      <c r="C2815" t="s">
        <v>5615</v>
      </c>
      <c r="D2815">
        <v>2</v>
      </c>
      <c r="E2815" t="s">
        <v>766</v>
      </c>
      <c r="F2815">
        <f>LEN(C2815)-LEN(SUBSTITUTE(C2815,"-",))</f>
        <v>1</v>
      </c>
      <c r="G2815">
        <f t="shared" si="129"/>
        <v>1</v>
      </c>
      <c r="H2815" t="str">
        <f t="shared" si="130"/>
        <v>Kapselung Services</v>
      </c>
      <c r="I2815" t="e">
        <f t="shared" si="131"/>
        <v>#VALUE!</v>
      </c>
      <c r="J2815" t="str">
        <f t="shared" si="131"/>
        <v>Kapselung</v>
      </c>
      <c r="K2815" t="b" cm="1">
        <f t="array" ref="K2815">COUNT(FIND({0,1,2,3,4,5,6,7,8,9},J2815))&gt;0</f>
        <v>0</v>
      </c>
    </row>
    <row r="2816" spans="1:11" x14ac:dyDescent="0.3">
      <c r="A2816" s="1" t="s">
        <v>5616</v>
      </c>
      <c r="B2816" t="s">
        <v>1632</v>
      </c>
      <c r="C2816" t="s">
        <v>5617</v>
      </c>
      <c r="D2816">
        <v>2</v>
      </c>
      <c r="E2816" t="s">
        <v>766</v>
      </c>
      <c r="F2816">
        <f>LEN(C2816)-LEN(SUBSTITUTE(C2816,"-",))</f>
        <v>1</v>
      </c>
      <c r="G2816">
        <f t="shared" si="129"/>
        <v>1</v>
      </c>
      <c r="H2816" t="str">
        <f t="shared" si="130"/>
        <v>Zentralisierung Datenaufbereitung</v>
      </c>
      <c r="I2816" t="e">
        <f t="shared" si="131"/>
        <v>#VALUE!</v>
      </c>
      <c r="J2816" t="str">
        <f t="shared" si="131"/>
        <v>Zentralisierung</v>
      </c>
      <c r="K2816" t="b" cm="1">
        <f t="array" ref="K2816">COUNT(FIND({0,1,2,3,4,5,6,7,8,9},J2816))&gt;0</f>
        <v>0</v>
      </c>
    </row>
    <row r="2817" spans="1:11" x14ac:dyDescent="0.3">
      <c r="A2817" s="1" t="s">
        <v>5618</v>
      </c>
      <c r="B2817" t="s">
        <v>1642</v>
      </c>
      <c r="C2817" t="s">
        <v>5619</v>
      </c>
      <c r="D2817">
        <v>2</v>
      </c>
      <c r="E2817" t="s">
        <v>766</v>
      </c>
      <c r="F2817">
        <f>LEN(C2817)-LEN(SUBSTITUTE(C2817,"-",))</f>
        <v>1</v>
      </c>
      <c r="G2817">
        <f t="shared" si="129"/>
        <v>1</v>
      </c>
      <c r="H2817" t="str">
        <f t="shared" si="130"/>
        <v>Integration Standardbelege</v>
      </c>
      <c r="I2817" t="e">
        <f t="shared" si="131"/>
        <v>#VALUE!</v>
      </c>
      <c r="J2817" t="str">
        <f t="shared" si="131"/>
        <v>Integration</v>
      </c>
      <c r="K2817" t="b" cm="1">
        <f t="array" ref="K2817">COUNT(FIND({0,1,2,3,4,5,6,7,8,9},J2817))&gt;0</f>
        <v>0</v>
      </c>
    </row>
    <row r="2818" spans="1:11" x14ac:dyDescent="0.3">
      <c r="A2818" s="1" t="s">
        <v>5620</v>
      </c>
      <c r="B2818" t="s">
        <v>1642</v>
      </c>
      <c r="C2818" t="s">
        <v>5621</v>
      </c>
      <c r="D2818">
        <v>2</v>
      </c>
      <c r="E2818" t="s">
        <v>766</v>
      </c>
      <c r="F2818">
        <f>LEN(C2818)-LEN(SUBSTITUTE(C2818,"-",))</f>
        <v>1</v>
      </c>
      <c r="G2818">
        <f t="shared" si="129"/>
        <v>1</v>
      </c>
      <c r="H2818" t="str">
        <f t="shared" si="130"/>
        <v>Erweiterung Belegprüfungen &amp; Sperren</v>
      </c>
      <c r="I2818" t="e">
        <f t="shared" si="131"/>
        <v>#VALUE!</v>
      </c>
      <c r="J2818" t="str">
        <f t="shared" si="131"/>
        <v>Erweiterung</v>
      </c>
      <c r="K2818" t="b" cm="1">
        <f t="array" ref="K2818">COUNT(FIND({0,1,2,3,4,5,6,7,8,9},J2818))&gt;0</f>
        <v>0</v>
      </c>
    </row>
    <row r="2819" spans="1:11" x14ac:dyDescent="0.3">
      <c r="A2819" s="1" t="s">
        <v>5622</v>
      </c>
      <c r="B2819" t="s">
        <v>1642</v>
      </c>
      <c r="C2819" t="s">
        <v>5623</v>
      </c>
      <c r="D2819">
        <v>2</v>
      </c>
      <c r="E2819" t="s">
        <v>766</v>
      </c>
      <c r="F2819">
        <f>LEN(C2819)-LEN(SUBSTITUTE(C2819,"-",))</f>
        <v>1</v>
      </c>
      <c r="G2819">
        <f t="shared" ref="G2819:G2882" si="132">IF(F2819&gt;1,2,F2819)</f>
        <v>1</v>
      </c>
      <c r="H2819" t="str">
        <f t="shared" ref="H2819:H2882" si="133">RIGHT($C2819,LEN($C2819)-SEARCH("#",SUBSTITUTE($C2819,"-","#",G2819)))</f>
        <v>Verarb. Abrechnungsdatei</v>
      </c>
      <c r="I2819" t="e">
        <f t="shared" ref="I2819:J2882" si="134">LEFT(G2819,SEARCH(" ",G2819,1)-1)</f>
        <v>#VALUE!</v>
      </c>
      <c r="J2819" t="str">
        <f t="shared" si="134"/>
        <v>Verarb.</v>
      </c>
      <c r="K2819" t="b" cm="1">
        <f t="array" ref="K2819">COUNT(FIND({0,1,2,3,4,5,6,7,8,9},J2819))&gt;0</f>
        <v>0</v>
      </c>
    </row>
    <row r="2820" spans="1:11" x14ac:dyDescent="0.3">
      <c r="A2820" s="1" t="s">
        <v>5624</v>
      </c>
      <c r="B2820" t="s">
        <v>1642</v>
      </c>
      <c r="C2820" t="s">
        <v>5625</v>
      </c>
      <c r="D2820">
        <v>2</v>
      </c>
      <c r="E2820" t="s">
        <v>766</v>
      </c>
      <c r="F2820">
        <f>LEN(C2820)-LEN(SUBSTITUTE(C2820,"-",))</f>
        <v>2</v>
      </c>
      <c r="G2820">
        <f t="shared" si="132"/>
        <v>2</v>
      </c>
      <c r="H2820" t="str">
        <f t="shared" si="133"/>
        <v>Verbuchung</v>
      </c>
      <c r="I2820" t="e">
        <f t="shared" si="134"/>
        <v>#VALUE!</v>
      </c>
      <c r="J2820" t="e">
        <f t="shared" si="134"/>
        <v>#VALUE!</v>
      </c>
      <c r="K2820" t="b" cm="1">
        <f t="array" ref="K2820">COUNT(FIND({0,1,2,3,4,5,6,7,8,9},J2820))&gt;0</f>
        <v>0</v>
      </c>
    </row>
    <row r="2821" spans="1:11" x14ac:dyDescent="0.3">
      <c r="A2821" s="1" t="s">
        <v>5626</v>
      </c>
      <c r="B2821" t="s">
        <v>1650</v>
      </c>
      <c r="C2821" t="s">
        <v>5588</v>
      </c>
      <c r="D2821">
        <v>2</v>
      </c>
      <c r="E2821" t="s">
        <v>766</v>
      </c>
      <c r="F2821">
        <f>LEN(C2821)-LEN(SUBSTITUTE(C2821,"-",))</f>
        <v>1</v>
      </c>
      <c r="G2821">
        <f t="shared" si="132"/>
        <v>1</v>
      </c>
      <c r="H2821" t="str">
        <f t="shared" si="133"/>
        <v>Vorbereitung</v>
      </c>
      <c r="I2821" t="e">
        <f t="shared" si="134"/>
        <v>#VALUE!</v>
      </c>
      <c r="J2821" t="e">
        <f t="shared" si="134"/>
        <v>#VALUE!</v>
      </c>
      <c r="K2821" t="b" cm="1">
        <f t="array" ref="K2821">COUNT(FIND({0,1,2,3,4,5,6,7,8,9},J2821))&gt;0</f>
        <v>0</v>
      </c>
    </row>
    <row r="2822" spans="1:11" x14ac:dyDescent="0.3">
      <c r="A2822" s="1" t="s">
        <v>5627</v>
      </c>
      <c r="B2822" t="s">
        <v>1650</v>
      </c>
      <c r="C2822" t="s">
        <v>5628</v>
      </c>
      <c r="D2822">
        <v>2</v>
      </c>
      <c r="E2822" t="s">
        <v>766</v>
      </c>
      <c r="F2822">
        <f>LEN(C2822)-LEN(SUBSTITUTE(C2822,"-",))</f>
        <v>1</v>
      </c>
      <c r="G2822">
        <f t="shared" si="132"/>
        <v>1</v>
      </c>
      <c r="H2822" t="str">
        <f t="shared" si="133"/>
        <v>Unterstützung</v>
      </c>
      <c r="I2822" t="e">
        <f t="shared" si="134"/>
        <v>#VALUE!</v>
      </c>
      <c r="J2822" t="e">
        <f t="shared" si="134"/>
        <v>#VALUE!</v>
      </c>
      <c r="K2822" t="b" cm="1">
        <f t="array" ref="K2822">COUNT(FIND({0,1,2,3,4,5,6,7,8,9},J2822))&gt;0</f>
        <v>0</v>
      </c>
    </row>
    <row r="2823" spans="1:11" x14ac:dyDescent="0.3">
      <c r="A2823" s="1" t="s">
        <v>5629</v>
      </c>
      <c r="B2823" t="s">
        <v>1654</v>
      </c>
      <c r="C2823" t="s">
        <v>5588</v>
      </c>
      <c r="D2823">
        <v>2</v>
      </c>
      <c r="E2823" t="s">
        <v>766</v>
      </c>
      <c r="F2823">
        <f>LEN(C2823)-LEN(SUBSTITUTE(C2823,"-",))</f>
        <v>1</v>
      </c>
      <c r="G2823">
        <f t="shared" si="132"/>
        <v>1</v>
      </c>
      <c r="H2823" t="str">
        <f t="shared" si="133"/>
        <v>Vorbereitung</v>
      </c>
      <c r="I2823" t="e">
        <f t="shared" si="134"/>
        <v>#VALUE!</v>
      </c>
      <c r="J2823" t="e">
        <f t="shared" si="134"/>
        <v>#VALUE!</v>
      </c>
      <c r="K2823" t="b" cm="1">
        <f t="array" ref="K2823">COUNT(FIND({0,1,2,3,4,5,6,7,8,9},J2823))&gt;0</f>
        <v>0</v>
      </c>
    </row>
    <row r="2824" spans="1:11" x14ac:dyDescent="0.3">
      <c r="A2824" s="1" t="s">
        <v>5630</v>
      </c>
      <c r="B2824" t="s">
        <v>1654</v>
      </c>
      <c r="C2824" t="s">
        <v>5376</v>
      </c>
      <c r="D2824">
        <v>2</v>
      </c>
      <c r="E2824" t="s">
        <v>766</v>
      </c>
      <c r="F2824">
        <f>LEN(C2824)-LEN(SUBSTITUTE(C2824,"-",))</f>
        <v>1</v>
      </c>
      <c r="G2824">
        <f t="shared" si="132"/>
        <v>1</v>
      </c>
      <c r="H2824" t="str">
        <f t="shared" si="133"/>
        <v>Durchführung</v>
      </c>
      <c r="I2824" t="e">
        <f t="shared" si="134"/>
        <v>#VALUE!</v>
      </c>
      <c r="J2824" t="e">
        <f t="shared" si="134"/>
        <v>#VALUE!</v>
      </c>
      <c r="K2824" t="b" cm="1">
        <f t="array" ref="K2824">COUNT(FIND({0,1,2,3,4,5,6,7,8,9},J2824))&gt;0</f>
        <v>0</v>
      </c>
    </row>
    <row r="2825" spans="1:11" x14ac:dyDescent="0.3">
      <c r="A2825" s="1" t="s">
        <v>5631</v>
      </c>
      <c r="B2825" t="s">
        <v>1658</v>
      </c>
      <c r="C2825" t="s">
        <v>34</v>
      </c>
      <c r="D2825">
        <v>2</v>
      </c>
      <c r="E2825" t="s">
        <v>766</v>
      </c>
      <c r="F2825">
        <f>LEN(C2825)-LEN(SUBSTITUTE(C2825,"-",))</f>
        <v>1</v>
      </c>
      <c r="G2825">
        <f t="shared" si="132"/>
        <v>1</v>
      </c>
      <c r="H2825" t="str">
        <f t="shared" si="133"/>
        <v>Allgemein</v>
      </c>
      <c r="I2825" t="e">
        <f t="shared" si="134"/>
        <v>#VALUE!</v>
      </c>
      <c r="J2825" t="e">
        <f t="shared" si="134"/>
        <v>#VALUE!</v>
      </c>
      <c r="K2825" t="b" cm="1">
        <f t="array" ref="K2825">COUNT(FIND({0,1,2,3,4,5,6,7,8,9},J2825))&gt;0</f>
        <v>0</v>
      </c>
    </row>
    <row r="2826" spans="1:11" x14ac:dyDescent="0.3">
      <c r="A2826" s="1" t="s">
        <v>5632</v>
      </c>
      <c r="B2826" t="s">
        <v>1660</v>
      </c>
      <c r="C2826" t="s">
        <v>34</v>
      </c>
      <c r="D2826">
        <v>2</v>
      </c>
      <c r="E2826" t="s">
        <v>766</v>
      </c>
      <c r="F2826">
        <f>LEN(C2826)-LEN(SUBSTITUTE(C2826,"-",))</f>
        <v>1</v>
      </c>
      <c r="G2826">
        <f t="shared" si="132"/>
        <v>1</v>
      </c>
      <c r="H2826" t="str">
        <f t="shared" si="133"/>
        <v>Allgemein</v>
      </c>
      <c r="I2826" t="e">
        <f t="shared" si="134"/>
        <v>#VALUE!</v>
      </c>
      <c r="J2826" t="e">
        <f t="shared" si="134"/>
        <v>#VALUE!</v>
      </c>
      <c r="K2826" t="b" cm="1">
        <f t="array" ref="K2826">COUNT(FIND({0,1,2,3,4,5,6,7,8,9},J2826))&gt;0</f>
        <v>0</v>
      </c>
    </row>
    <row r="2827" spans="1:11" x14ac:dyDescent="0.3">
      <c r="A2827" s="1" t="s">
        <v>5633</v>
      </c>
      <c r="B2827" t="s">
        <v>1660</v>
      </c>
      <c r="C2827" t="s">
        <v>5634</v>
      </c>
      <c r="D2827">
        <v>2</v>
      </c>
      <c r="E2827" t="s">
        <v>766</v>
      </c>
      <c r="F2827">
        <f>LEN(C2827)-LEN(SUBSTITUTE(C2827,"-",))</f>
        <v>1</v>
      </c>
      <c r="G2827">
        <f t="shared" si="132"/>
        <v>1</v>
      </c>
      <c r="H2827" t="str">
        <f t="shared" si="133"/>
        <v>Fehlerliste RatePay</v>
      </c>
      <c r="I2827" t="e">
        <f t="shared" si="134"/>
        <v>#VALUE!</v>
      </c>
      <c r="J2827" t="str">
        <f t="shared" si="134"/>
        <v>Fehlerliste</v>
      </c>
      <c r="K2827" t="b" cm="1">
        <f t="array" ref="K2827">COUNT(FIND({0,1,2,3,4,5,6,7,8,9},J2827))&gt;0</f>
        <v>0</v>
      </c>
    </row>
    <row r="2828" spans="1:11" x14ac:dyDescent="0.3">
      <c r="A2828" s="1" t="s">
        <v>5635</v>
      </c>
      <c r="B2828" t="s">
        <v>1660</v>
      </c>
      <c r="C2828" t="s">
        <v>5636</v>
      </c>
      <c r="D2828">
        <v>2</v>
      </c>
      <c r="E2828" t="s">
        <v>766</v>
      </c>
      <c r="F2828">
        <f>LEN(C2828)-LEN(SUBSTITUTE(C2828,"-",))</f>
        <v>1</v>
      </c>
      <c r="G2828">
        <f t="shared" si="132"/>
        <v>1</v>
      </c>
      <c r="H2828" t="str">
        <f t="shared" si="133"/>
        <v>Stammkundenexport</v>
      </c>
      <c r="I2828" t="e">
        <f t="shared" si="134"/>
        <v>#VALUE!</v>
      </c>
      <c r="J2828" t="e">
        <f t="shared" si="134"/>
        <v>#VALUE!</v>
      </c>
      <c r="K2828" t="b" cm="1">
        <f t="array" ref="K2828">COUNT(FIND({0,1,2,3,4,5,6,7,8,9},J2828))&gt;0</f>
        <v>0</v>
      </c>
    </row>
    <row r="2829" spans="1:11" x14ac:dyDescent="0.3">
      <c r="A2829" s="1" t="s">
        <v>5637</v>
      </c>
      <c r="B2829" t="s">
        <v>1666</v>
      </c>
      <c r="C2829" t="s">
        <v>5638</v>
      </c>
      <c r="D2829">
        <v>2</v>
      </c>
      <c r="E2829" t="s">
        <v>766</v>
      </c>
      <c r="F2829">
        <f>LEN(C2829)-LEN(SUBSTITUTE(C2829,"-",))</f>
        <v>1</v>
      </c>
      <c r="G2829">
        <f t="shared" si="132"/>
        <v>1</v>
      </c>
      <c r="H2829" t="str">
        <f t="shared" si="133"/>
        <v>Abstimmung übergreifend</v>
      </c>
      <c r="I2829" t="e">
        <f t="shared" si="134"/>
        <v>#VALUE!</v>
      </c>
      <c r="J2829" t="str">
        <f t="shared" si="134"/>
        <v>Abstimmung</v>
      </c>
      <c r="K2829" t="b" cm="1">
        <f t="array" ref="K2829">COUNT(FIND({0,1,2,3,4,5,6,7,8,9},J2829))&gt;0</f>
        <v>0</v>
      </c>
    </row>
    <row r="2830" spans="1:11" x14ac:dyDescent="0.3">
      <c r="A2830" s="1" t="s">
        <v>5639</v>
      </c>
      <c r="B2830" t="s">
        <v>1666</v>
      </c>
      <c r="C2830" t="s">
        <v>5640</v>
      </c>
      <c r="D2830">
        <v>2</v>
      </c>
      <c r="E2830" t="s">
        <v>766</v>
      </c>
      <c r="F2830">
        <f>LEN(C2830)-LEN(SUBSTITUTE(C2830,"-",))</f>
        <v>1</v>
      </c>
      <c r="G2830">
        <f t="shared" si="132"/>
        <v>1</v>
      </c>
      <c r="H2830" t="str">
        <f t="shared" si="133"/>
        <v>Workshop SAP CAR</v>
      </c>
      <c r="I2830" t="e">
        <f t="shared" si="134"/>
        <v>#VALUE!</v>
      </c>
      <c r="J2830" t="str">
        <f t="shared" si="134"/>
        <v>Workshop</v>
      </c>
      <c r="K2830" t="b" cm="1">
        <f t="array" ref="K2830">COUNT(FIND({0,1,2,3,4,5,6,7,8,9},J2830))&gt;0</f>
        <v>0</v>
      </c>
    </row>
    <row r="2831" spans="1:11" x14ac:dyDescent="0.3">
      <c r="A2831" s="1" t="s">
        <v>5641</v>
      </c>
      <c r="B2831" t="s">
        <v>1670</v>
      </c>
      <c r="C2831" t="s">
        <v>5642</v>
      </c>
      <c r="D2831">
        <v>2</v>
      </c>
      <c r="E2831" t="s">
        <v>766</v>
      </c>
      <c r="F2831">
        <f>LEN(C2831)-LEN(SUBSTITUTE(C2831,"-",))</f>
        <v>1</v>
      </c>
      <c r="G2831">
        <f t="shared" si="132"/>
        <v>1</v>
      </c>
      <c r="H2831" t="str">
        <f t="shared" si="133"/>
        <v>Kurzvorstellung Projektportfolio</v>
      </c>
      <c r="I2831" t="e">
        <f t="shared" si="134"/>
        <v>#VALUE!</v>
      </c>
      <c r="J2831" t="str">
        <f t="shared" si="134"/>
        <v>Kurzvorstellung</v>
      </c>
      <c r="K2831" t="b" cm="1">
        <f t="array" ref="K2831">COUNT(FIND({0,1,2,3,4,5,6,7,8,9},J2831))&gt;0</f>
        <v>0</v>
      </c>
    </row>
    <row r="2832" spans="1:11" x14ac:dyDescent="0.3">
      <c r="A2832" s="1" t="s">
        <v>5643</v>
      </c>
      <c r="B2832" t="s">
        <v>1674</v>
      </c>
      <c r="C2832" t="s">
        <v>5644</v>
      </c>
      <c r="D2832">
        <v>2</v>
      </c>
      <c r="E2832" t="s">
        <v>766</v>
      </c>
      <c r="F2832">
        <f>LEN(C2832)-LEN(SUBSTITUTE(C2832,"-",))</f>
        <v>1</v>
      </c>
      <c r="G2832">
        <f t="shared" si="132"/>
        <v>1</v>
      </c>
      <c r="H2832" t="str">
        <f t="shared" si="133"/>
        <v>Entscheidungsgrundlage CIO/GF</v>
      </c>
      <c r="I2832" t="e">
        <f t="shared" si="134"/>
        <v>#VALUE!</v>
      </c>
      <c r="J2832" t="str">
        <f t="shared" si="134"/>
        <v>Entscheidungsgrundlage</v>
      </c>
      <c r="K2832" t="b" cm="1">
        <f t="array" ref="K2832">COUNT(FIND({0,1,2,3,4,5,6,7,8,9},J2832))&gt;0</f>
        <v>0</v>
      </c>
    </row>
    <row r="2833" spans="1:11" x14ac:dyDescent="0.3">
      <c r="A2833" s="1" t="s">
        <v>5645</v>
      </c>
      <c r="B2833" t="s">
        <v>1674</v>
      </c>
      <c r="C2833" t="s">
        <v>5646</v>
      </c>
      <c r="D2833">
        <v>2</v>
      </c>
      <c r="E2833" t="s">
        <v>766</v>
      </c>
      <c r="F2833">
        <f>LEN(C2833)-LEN(SUBSTITUTE(C2833,"-",))</f>
        <v>1</v>
      </c>
      <c r="G2833">
        <f t="shared" si="132"/>
        <v>1</v>
      </c>
      <c r="H2833" t="str">
        <f t="shared" si="133"/>
        <v>Workshop Gesamtarchitektur</v>
      </c>
      <c r="I2833" t="e">
        <f t="shared" si="134"/>
        <v>#VALUE!</v>
      </c>
      <c r="J2833" t="str">
        <f t="shared" si="134"/>
        <v>Workshop</v>
      </c>
      <c r="K2833" t="b" cm="1">
        <f t="array" ref="K2833">COUNT(FIND({0,1,2,3,4,5,6,7,8,9},J2833))&gt;0</f>
        <v>0</v>
      </c>
    </row>
    <row r="2834" spans="1:11" x14ac:dyDescent="0.3">
      <c r="A2834" s="1" t="s">
        <v>5647</v>
      </c>
      <c r="B2834" t="s">
        <v>1674</v>
      </c>
      <c r="C2834" t="s">
        <v>5648</v>
      </c>
      <c r="D2834">
        <v>2</v>
      </c>
      <c r="E2834" t="s">
        <v>766</v>
      </c>
      <c r="F2834">
        <f>LEN(C2834)-LEN(SUBSTITUTE(C2834,"-",))</f>
        <v>1</v>
      </c>
      <c r="G2834">
        <f t="shared" si="132"/>
        <v>1</v>
      </c>
      <c r="H2834" t="str">
        <f t="shared" si="133"/>
        <v>Click&amp;Collect</v>
      </c>
      <c r="I2834" t="e">
        <f t="shared" si="134"/>
        <v>#VALUE!</v>
      </c>
      <c r="J2834" t="e">
        <f t="shared" si="134"/>
        <v>#VALUE!</v>
      </c>
      <c r="K2834" t="b" cm="1">
        <f t="array" ref="K2834">COUNT(FIND({0,1,2,3,4,5,6,7,8,9},J2834))&gt;0</f>
        <v>0</v>
      </c>
    </row>
    <row r="2835" spans="1:11" x14ac:dyDescent="0.3">
      <c r="A2835" s="1" t="s">
        <v>5649</v>
      </c>
      <c r="B2835" t="s">
        <v>1684</v>
      </c>
      <c r="C2835" t="s">
        <v>5650</v>
      </c>
      <c r="D2835">
        <v>2</v>
      </c>
      <c r="E2835" t="s">
        <v>766</v>
      </c>
      <c r="F2835">
        <f>LEN(C2835)-LEN(SUBSTITUTE(C2835,"-",))</f>
        <v>1</v>
      </c>
      <c r="G2835">
        <f t="shared" si="132"/>
        <v>1</v>
      </c>
      <c r="H2835" t="str">
        <f t="shared" si="133"/>
        <v>Vorstellung Filial Prototyp</v>
      </c>
      <c r="I2835" t="e">
        <f t="shared" si="134"/>
        <v>#VALUE!</v>
      </c>
      <c r="J2835" t="str">
        <f t="shared" si="134"/>
        <v>Vorstellung</v>
      </c>
      <c r="K2835" t="b" cm="1">
        <f t="array" ref="K2835">COUNT(FIND({0,1,2,3,4,5,6,7,8,9},J2835))&gt;0</f>
        <v>0</v>
      </c>
    </row>
    <row r="2836" spans="1:11" x14ac:dyDescent="0.3">
      <c r="A2836" s="1" t="s">
        <v>5651</v>
      </c>
      <c r="B2836" t="s">
        <v>1700</v>
      </c>
      <c r="C2836" t="s">
        <v>5652</v>
      </c>
      <c r="D2836">
        <v>2</v>
      </c>
      <c r="E2836" t="s">
        <v>766</v>
      </c>
      <c r="F2836">
        <f>LEN(C2836)-LEN(SUBSTITUTE(C2836,"-",))</f>
        <v>1</v>
      </c>
      <c r="G2836">
        <f t="shared" si="132"/>
        <v>1</v>
      </c>
      <c r="H2836" t="str">
        <f t="shared" si="133"/>
        <v>Treffen AK Handel</v>
      </c>
      <c r="I2836" t="e">
        <f t="shared" si="134"/>
        <v>#VALUE!</v>
      </c>
      <c r="J2836" t="str">
        <f t="shared" si="134"/>
        <v>Treffen</v>
      </c>
      <c r="K2836" t="b" cm="1">
        <f t="array" ref="K2836">COUNT(FIND({0,1,2,3,4,5,6,7,8,9},J2836))&gt;0</f>
        <v>0</v>
      </c>
    </row>
    <row r="2837" spans="1:11" x14ac:dyDescent="0.3">
      <c r="A2837" s="1" t="s">
        <v>5653</v>
      </c>
      <c r="B2837" t="s">
        <v>1700</v>
      </c>
      <c r="C2837" t="s">
        <v>5654</v>
      </c>
      <c r="D2837">
        <v>2</v>
      </c>
      <c r="E2837" t="s">
        <v>766</v>
      </c>
      <c r="F2837">
        <f>LEN(C2837)-LEN(SUBSTITUTE(C2837,"-",))</f>
        <v>1</v>
      </c>
      <c r="G2837">
        <f t="shared" si="132"/>
        <v>1</v>
      </c>
      <c r="H2837" t="str">
        <f t="shared" si="133"/>
        <v>Workshops/Webinare</v>
      </c>
      <c r="I2837" t="e">
        <f t="shared" si="134"/>
        <v>#VALUE!</v>
      </c>
      <c r="J2837" t="e">
        <f t="shared" si="134"/>
        <v>#VALUE!</v>
      </c>
      <c r="K2837" t="b" cm="1">
        <f t="array" ref="K2837">COUNT(FIND({0,1,2,3,4,5,6,7,8,9},J2837))&gt;0</f>
        <v>0</v>
      </c>
    </row>
    <row r="2838" spans="1:11" x14ac:dyDescent="0.3">
      <c r="A2838" s="1" t="s">
        <v>5655</v>
      </c>
      <c r="B2838" t="s">
        <v>1704</v>
      </c>
      <c r="C2838" t="s">
        <v>5656</v>
      </c>
      <c r="D2838">
        <v>2</v>
      </c>
      <c r="E2838" t="s">
        <v>766</v>
      </c>
      <c r="F2838">
        <f>LEN(C2838)-LEN(SUBSTITUTE(C2838,"-",))</f>
        <v>1</v>
      </c>
      <c r="G2838">
        <f t="shared" si="132"/>
        <v>1</v>
      </c>
      <c r="H2838" t="str">
        <f t="shared" si="133"/>
        <v>HANA &amp; S4</v>
      </c>
      <c r="I2838" t="e">
        <f t="shared" si="134"/>
        <v>#VALUE!</v>
      </c>
      <c r="J2838" t="str">
        <f t="shared" si="134"/>
        <v>HANA</v>
      </c>
      <c r="K2838" t="b" cm="1">
        <f t="array" ref="K2838">COUNT(FIND({0,1,2,3,4,5,6,7,8,9},J2838))&gt;0</f>
        <v>0</v>
      </c>
    </row>
    <row r="2839" spans="1:11" x14ac:dyDescent="0.3">
      <c r="A2839" s="1" t="s">
        <v>5657</v>
      </c>
      <c r="B2839" t="s">
        <v>1708</v>
      </c>
      <c r="C2839" t="s">
        <v>5658</v>
      </c>
      <c r="D2839">
        <v>2</v>
      </c>
      <c r="E2839" t="s">
        <v>766</v>
      </c>
      <c r="F2839">
        <f>LEN(C2839)-LEN(SUBSTITUTE(C2839,"-",))</f>
        <v>2</v>
      </c>
      <c r="G2839">
        <f t="shared" si="132"/>
        <v>2</v>
      </c>
      <c r="H2839" t="str">
        <f t="shared" si="133"/>
        <v>Beratung</v>
      </c>
      <c r="I2839" t="e">
        <f t="shared" si="134"/>
        <v>#VALUE!</v>
      </c>
      <c r="J2839" t="e">
        <f t="shared" si="134"/>
        <v>#VALUE!</v>
      </c>
      <c r="K2839" t="b" cm="1">
        <f t="array" ref="K2839">COUNT(FIND({0,1,2,3,4,5,6,7,8,9},J2839))&gt;0</f>
        <v>0</v>
      </c>
    </row>
    <row r="2840" spans="1:11" x14ac:dyDescent="0.3">
      <c r="A2840" s="1" t="s">
        <v>5659</v>
      </c>
      <c r="B2840" t="s">
        <v>1712</v>
      </c>
      <c r="C2840" t="s">
        <v>5654</v>
      </c>
      <c r="D2840">
        <v>2</v>
      </c>
      <c r="E2840" t="s">
        <v>766</v>
      </c>
      <c r="F2840">
        <f>LEN(C2840)-LEN(SUBSTITUTE(C2840,"-",))</f>
        <v>1</v>
      </c>
      <c r="G2840">
        <f t="shared" si="132"/>
        <v>1</v>
      </c>
      <c r="H2840" t="str">
        <f t="shared" si="133"/>
        <v>Workshops/Webinare</v>
      </c>
      <c r="I2840" t="e">
        <f t="shared" si="134"/>
        <v>#VALUE!</v>
      </c>
      <c r="J2840" t="e">
        <f t="shared" si="134"/>
        <v>#VALUE!</v>
      </c>
      <c r="K2840" t="b" cm="1">
        <f t="array" ref="K2840">COUNT(FIND({0,1,2,3,4,5,6,7,8,9},J2840))&gt;0</f>
        <v>0</v>
      </c>
    </row>
    <row r="2841" spans="1:11" x14ac:dyDescent="0.3">
      <c r="A2841" s="1" t="s">
        <v>5660</v>
      </c>
      <c r="B2841" t="s">
        <v>1712</v>
      </c>
      <c r="C2841" t="s">
        <v>5648</v>
      </c>
      <c r="D2841">
        <v>2</v>
      </c>
      <c r="E2841" t="s">
        <v>766</v>
      </c>
      <c r="F2841">
        <f>LEN(C2841)-LEN(SUBSTITUTE(C2841,"-",))</f>
        <v>1</v>
      </c>
      <c r="G2841">
        <f t="shared" si="132"/>
        <v>1</v>
      </c>
      <c r="H2841" t="str">
        <f t="shared" si="133"/>
        <v>Click&amp;Collect</v>
      </c>
      <c r="I2841" t="e">
        <f t="shared" si="134"/>
        <v>#VALUE!</v>
      </c>
      <c r="J2841" t="e">
        <f t="shared" si="134"/>
        <v>#VALUE!</v>
      </c>
      <c r="K2841" t="b" cm="1">
        <f t="array" ref="K2841">COUNT(FIND({0,1,2,3,4,5,6,7,8,9},J2841))&gt;0</f>
        <v>0</v>
      </c>
    </row>
    <row r="2842" spans="1:11" x14ac:dyDescent="0.3">
      <c r="A2842" s="1" t="s">
        <v>5661</v>
      </c>
      <c r="B2842" t="s">
        <v>1724</v>
      </c>
      <c r="C2842" t="s">
        <v>5654</v>
      </c>
      <c r="D2842">
        <v>2</v>
      </c>
      <c r="E2842" t="s">
        <v>766</v>
      </c>
      <c r="F2842">
        <f>LEN(C2842)-LEN(SUBSTITUTE(C2842,"-",))</f>
        <v>1</v>
      </c>
      <c r="G2842">
        <f t="shared" si="132"/>
        <v>1</v>
      </c>
      <c r="H2842" t="str">
        <f t="shared" si="133"/>
        <v>Workshops/Webinare</v>
      </c>
      <c r="I2842" t="e">
        <f t="shared" si="134"/>
        <v>#VALUE!</v>
      </c>
      <c r="J2842" t="e">
        <f t="shared" si="134"/>
        <v>#VALUE!</v>
      </c>
      <c r="K2842" t="b" cm="1">
        <f t="array" ref="K2842">COUNT(FIND({0,1,2,3,4,5,6,7,8,9},J2842))&gt;0</f>
        <v>0</v>
      </c>
    </row>
    <row r="2843" spans="1:11" x14ac:dyDescent="0.3">
      <c r="A2843" s="1" t="s">
        <v>5662</v>
      </c>
      <c r="B2843" t="s">
        <v>1724</v>
      </c>
      <c r="C2843" t="s">
        <v>5648</v>
      </c>
      <c r="D2843">
        <v>2</v>
      </c>
      <c r="E2843" t="s">
        <v>766</v>
      </c>
      <c r="F2843">
        <f>LEN(C2843)-LEN(SUBSTITUTE(C2843,"-",))</f>
        <v>1</v>
      </c>
      <c r="G2843">
        <f t="shared" si="132"/>
        <v>1</v>
      </c>
      <c r="H2843" t="str">
        <f t="shared" si="133"/>
        <v>Click&amp;Collect</v>
      </c>
      <c r="I2843" t="e">
        <f t="shared" si="134"/>
        <v>#VALUE!</v>
      </c>
      <c r="J2843" t="e">
        <f t="shared" si="134"/>
        <v>#VALUE!</v>
      </c>
      <c r="K2843" t="b" cm="1">
        <f t="array" ref="K2843">COUNT(FIND({0,1,2,3,4,5,6,7,8,9},J2843))&gt;0</f>
        <v>0</v>
      </c>
    </row>
    <row r="2844" spans="1:11" x14ac:dyDescent="0.3">
      <c r="A2844" s="1" t="s">
        <v>5663</v>
      </c>
      <c r="B2844" t="s">
        <v>1732</v>
      </c>
      <c r="C2844" t="s">
        <v>5664</v>
      </c>
      <c r="D2844">
        <v>2</v>
      </c>
      <c r="E2844" t="s">
        <v>766</v>
      </c>
      <c r="F2844">
        <f>LEN(C2844)-LEN(SUBSTITUTE(C2844,"-",))</f>
        <v>1</v>
      </c>
      <c r="G2844">
        <f t="shared" si="132"/>
        <v>1</v>
      </c>
      <c r="H2844" t="str">
        <f t="shared" si="133"/>
        <v>CAR</v>
      </c>
      <c r="I2844" t="e">
        <f t="shared" si="134"/>
        <v>#VALUE!</v>
      </c>
      <c r="J2844" t="e">
        <f t="shared" si="134"/>
        <v>#VALUE!</v>
      </c>
      <c r="K2844" t="b" cm="1">
        <f t="array" ref="K2844">COUNT(FIND({0,1,2,3,4,5,6,7,8,9},J2844))&gt;0</f>
        <v>0</v>
      </c>
    </row>
    <row r="2845" spans="1:11" x14ac:dyDescent="0.3">
      <c r="A2845" s="1" t="s">
        <v>5665</v>
      </c>
      <c r="B2845" t="s">
        <v>1750</v>
      </c>
      <c r="C2845" t="s">
        <v>5666</v>
      </c>
      <c r="D2845">
        <v>2</v>
      </c>
      <c r="E2845" t="s">
        <v>766</v>
      </c>
      <c r="F2845">
        <f>LEN(C2845)-LEN(SUBSTITUTE(C2845,"-",))</f>
        <v>1</v>
      </c>
      <c r="G2845">
        <f t="shared" si="132"/>
        <v>1</v>
      </c>
      <c r="H2845" t="str">
        <f t="shared" si="133"/>
        <v>Website</v>
      </c>
      <c r="I2845" t="e">
        <f t="shared" si="134"/>
        <v>#VALUE!</v>
      </c>
      <c r="J2845" t="e">
        <f t="shared" si="134"/>
        <v>#VALUE!</v>
      </c>
      <c r="K2845" t="b" cm="1">
        <f t="array" ref="K2845">COUNT(FIND({0,1,2,3,4,5,6,7,8,9},J2845))&gt;0</f>
        <v>0</v>
      </c>
    </row>
    <row r="2846" spans="1:11" x14ac:dyDescent="0.3">
      <c r="A2846" s="1" t="s">
        <v>5667</v>
      </c>
      <c r="B2846" t="s">
        <v>1750</v>
      </c>
      <c r="C2846" t="s">
        <v>5668</v>
      </c>
      <c r="D2846">
        <v>2</v>
      </c>
      <c r="E2846" t="s">
        <v>766</v>
      </c>
      <c r="F2846">
        <f>LEN(C2846)-LEN(SUBSTITUTE(C2846,"-",))</f>
        <v>1</v>
      </c>
      <c r="G2846">
        <f t="shared" si="132"/>
        <v>1</v>
      </c>
      <c r="H2846" t="str">
        <f t="shared" si="133"/>
        <v>WH</v>
      </c>
      <c r="I2846" t="e">
        <f t="shared" si="134"/>
        <v>#VALUE!</v>
      </c>
      <c r="J2846" t="e">
        <f t="shared" si="134"/>
        <v>#VALUE!</v>
      </c>
      <c r="K2846" t="b" cm="1">
        <f t="array" ref="K2846">COUNT(FIND({0,1,2,3,4,5,6,7,8,9},J2846))&gt;0</f>
        <v>0</v>
      </c>
    </row>
    <row r="2847" spans="1:11" x14ac:dyDescent="0.3">
      <c r="A2847" s="1" t="s">
        <v>5669</v>
      </c>
      <c r="B2847" t="s">
        <v>1754</v>
      </c>
      <c r="C2847" t="s">
        <v>5670</v>
      </c>
      <c r="D2847">
        <v>2</v>
      </c>
      <c r="E2847" t="s">
        <v>766</v>
      </c>
      <c r="F2847">
        <f>LEN(C2847)-LEN(SUBSTITUTE(C2847,"-",))</f>
        <v>1</v>
      </c>
      <c r="G2847">
        <f t="shared" si="132"/>
        <v>1</v>
      </c>
      <c r="H2847" t="str">
        <f t="shared" si="133"/>
        <v>Nicht zugeordnet</v>
      </c>
      <c r="I2847" t="e">
        <f t="shared" si="134"/>
        <v>#VALUE!</v>
      </c>
      <c r="J2847" t="str">
        <f t="shared" si="134"/>
        <v>Nicht</v>
      </c>
      <c r="K2847" t="b" cm="1">
        <f t="array" ref="K2847">COUNT(FIND({0,1,2,3,4,5,6,7,8,9},J2847))&gt;0</f>
        <v>0</v>
      </c>
    </row>
    <row r="2848" spans="1:11" x14ac:dyDescent="0.3">
      <c r="A2848" s="1" t="s">
        <v>5671</v>
      </c>
      <c r="B2848" t="s">
        <v>1758</v>
      </c>
      <c r="C2848" t="s">
        <v>5330</v>
      </c>
      <c r="D2848">
        <v>2</v>
      </c>
      <c r="E2848" t="s">
        <v>766</v>
      </c>
      <c r="F2848">
        <f>LEN(C2848)-LEN(SUBSTITUTE(C2848,"-",))</f>
        <v>1</v>
      </c>
      <c r="G2848">
        <f t="shared" si="132"/>
        <v>1</v>
      </c>
      <c r="H2848" t="str">
        <f t="shared" si="133"/>
        <v>Qualitätssicherung allg.</v>
      </c>
      <c r="I2848" t="e">
        <f t="shared" si="134"/>
        <v>#VALUE!</v>
      </c>
      <c r="J2848" t="str">
        <f t="shared" si="134"/>
        <v>Qualitätssicherung</v>
      </c>
      <c r="K2848" t="b" cm="1">
        <f t="array" ref="K2848">COUNT(FIND({0,1,2,3,4,5,6,7,8,9},J2848))&gt;0</f>
        <v>0</v>
      </c>
    </row>
    <row r="2849" spans="1:11" x14ac:dyDescent="0.3">
      <c r="A2849" s="1" t="s">
        <v>5672</v>
      </c>
      <c r="B2849" t="s">
        <v>1766</v>
      </c>
      <c r="C2849" t="s">
        <v>5673</v>
      </c>
      <c r="D2849">
        <v>2</v>
      </c>
      <c r="E2849" t="s">
        <v>766</v>
      </c>
      <c r="F2849">
        <f>LEN(C2849)-LEN(SUBSTITUTE(C2849,"-",))</f>
        <v>1</v>
      </c>
      <c r="G2849">
        <f t="shared" si="132"/>
        <v>1</v>
      </c>
      <c r="H2849" t="str">
        <f t="shared" si="133"/>
        <v>BI2</v>
      </c>
      <c r="I2849" t="e">
        <f t="shared" si="134"/>
        <v>#VALUE!</v>
      </c>
      <c r="J2849" t="e">
        <f t="shared" si="134"/>
        <v>#VALUE!</v>
      </c>
      <c r="K2849" t="b" cm="1">
        <f t="array" ref="K2849">COUNT(FIND({0,1,2,3,4,5,6,7,8,9},J2849))&gt;0</f>
        <v>0</v>
      </c>
    </row>
    <row r="2850" spans="1:11" x14ac:dyDescent="0.3">
      <c r="A2850" s="1" t="s">
        <v>5674</v>
      </c>
      <c r="B2850" t="s">
        <v>1766</v>
      </c>
      <c r="C2850" t="s">
        <v>5675</v>
      </c>
      <c r="D2850">
        <v>2</v>
      </c>
      <c r="E2850" t="s">
        <v>766</v>
      </c>
      <c r="F2850">
        <f>LEN(C2850)-LEN(SUBSTITUTE(C2850,"-",))</f>
        <v>1</v>
      </c>
      <c r="G2850">
        <f t="shared" si="132"/>
        <v>1</v>
      </c>
      <c r="H2850" t="str">
        <f t="shared" si="133"/>
        <v>SAP FIORI SWAL</v>
      </c>
      <c r="I2850" t="e">
        <f t="shared" si="134"/>
        <v>#VALUE!</v>
      </c>
      <c r="J2850" t="str">
        <f t="shared" si="134"/>
        <v>SAP</v>
      </c>
      <c r="K2850" t="b" cm="1">
        <f t="array" ref="K2850">COUNT(FIND({0,1,2,3,4,5,6,7,8,9},J2850))&gt;0</f>
        <v>0</v>
      </c>
    </row>
    <row r="2851" spans="1:11" x14ac:dyDescent="0.3">
      <c r="A2851" s="1" t="s">
        <v>5676</v>
      </c>
      <c r="B2851" t="s">
        <v>1772</v>
      </c>
      <c r="C2851" t="s">
        <v>40</v>
      </c>
      <c r="D2851">
        <v>2</v>
      </c>
      <c r="E2851" t="s">
        <v>766</v>
      </c>
      <c r="F2851">
        <f>LEN(C2851)-LEN(SUBSTITUTE(C2851,"-",))</f>
        <v>1</v>
      </c>
      <c r="G2851">
        <f t="shared" si="132"/>
        <v>1</v>
      </c>
      <c r="H2851" t="str">
        <f t="shared" si="133"/>
        <v>Kalender</v>
      </c>
      <c r="I2851" t="e">
        <f t="shared" si="134"/>
        <v>#VALUE!</v>
      </c>
      <c r="J2851" t="e">
        <f t="shared" si="134"/>
        <v>#VALUE!</v>
      </c>
      <c r="K2851" t="b" cm="1">
        <f t="array" ref="K2851">COUNT(FIND({0,1,2,3,4,5,6,7,8,9},J2851))&gt;0</f>
        <v>0</v>
      </c>
    </row>
    <row r="2852" spans="1:11" x14ac:dyDescent="0.3">
      <c r="A2852" s="1" t="s">
        <v>5677</v>
      </c>
      <c r="B2852" t="s">
        <v>1776</v>
      </c>
      <c r="C2852" t="s">
        <v>5678</v>
      </c>
      <c r="D2852">
        <v>2</v>
      </c>
      <c r="E2852" t="s">
        <v>766</v>
      </c>
      <c r="F2852">
        <f>LEN(C2852)-LEN(SUBSTITUTE(C2852,"-",))</f>
        <v>1</v>
      </c>
      <c r="G2852">
        <f t="shared" si="132"/>
        <v>1</v>
      </c>
      <c r="H2852" t="str">
        <f t="shared" si="133"/>
        <v>Projektplanung</v>
      </c>
      <c r="I2852" t="e">
        <f t="shared" si="134"/>
        <v>#VALUE!</v>
      </c>
      <c r="J2852" t="e">
        <f t="shared" si="134"/>
        <v>#VALUE!</v>
      </c>
      <c r="K2852" t="b" cm="1">
        <f t="array" ref="K2852">COUNT(FIND({0,1,2,3,4,5,6,7,8,9},J2852))&gt;0</f>
        <v>0</v>
      </c>
    </row>
    <row r="2853" spans="1:11" x14ac:dyDescent="0.3">
      <c r="A2853" s="1" t="s">
        <v>5679</v>
      </c>
      <c r="B2853" t="s">
        <v>1776</v>
      </c>
      <c r="C2853" t="s">
        <v>5680</v>
      </c>
      <c r="D2853">
        <v>2</v>
      </c>
      <c r="E2853" t="s">
        <v>766</v>
      </c>
      <c r="F2853">
        <f>LEN(C2853)-LEN(SUBSTITUTE(C2853,"-",))</f>
        <v>1</v>
      </c>
      <c r="G2853">
        <f t="shared" si="132"/>
        <v>1</v>
      </c>
      <c r="H2853" t="str">
        <f t="shared" si="133"/>
        <v>Ablösung Teradata</v>
      </c>
      <c r="I2853" t="e">
        <f t="shared" si="134"/>
        <v>#VALUE!</v>
      </c>
      <c r="J2853" t="str">
        <f t="shared" si="134"/>
        <v>Ablösung</v>
      </c>
      <c r="K2853" t="b" cm="1">
        <f t="array" ref="K2853">COUNT(FIND({0,1,2,3,4,5,6,7,8,9},J2853))&gt;0</f>
        <v>0</v>
      </c>
    </row>
    <row r="2854" spans="1:11" x14ac:dyDescent="0.3">
      <c r="A2854" s="1" t="s">
        <v>5681</v>
      </c>
      <c r="B2854" t="s">
        <v>1776</v>
      </c>
      <c r="C2854" t="s">
        <v>5682</v>
      </c>
      <c r="D2854">
        <v>2</v>
      </c>
      <c r="E2854" t="s">
        <v>766</v>
      </c>
      <c r="F2854">
        <f>LEN(C2854)-LEN(SUBSTITUTE(C2854,"-",))</f>
        <v>1</v>
      </c>
      <c r="G2854">
        <f t="shared" si="132"/>
        <v>1</v>
      </c>
      <c r="H2854" t="str">
        <f t="shared" si="133"/>
        <v>BI Workshop OttoGroup</v>
      </c>
      <c r="I2854" t="e">
        <f t="shared" si="134"/>
        <v>#VALUE!</v>
      </c>
      <c r="J2854" t="str">
        <f t="shared" si="134"/>
        <v>BI</v>
      </c>
      <c r="K2854" t="b" cm="1">
        <f t="array" ref="K2854">COUNT(FIND({0,1,2,3,4,5,6,7,8,9},J2854))&gt;0</f>
        <v>0</v>
      </c>
    </row>
    <row r="2855" spans="1:11" x14ac:dyDescent="0.3">
      <c r="A2855" s="1" t="s">
        <v>5683</v>
      </c>
      <c r="B2855" t="s">
        <v>1776</v>
      </c>
      <c r="C2855" t="s">
        <v>5684</v>
      </c>
      <c r="D2855">
        <v>2</v>
      </c>
      <c r="E2855" t="s">
        <v>766</v>
      </c>
      <c r="F2855">
        <f>LEN(C2855)-LEN(SUBSTITUTE(C2855,"-",))</f>
        <v>1</v>
      </c>
      <c r="G2855">
        <f t="shared" si="132"/>
        <v>1</v>
      </c>
      <c r="H2855" t="str">
        <f t="shared" si="133"/>
        <v>Entscheidungsgrundlage GF</v>
      </c>
      <c r="I2855" t="e">
        <f t="shared" si="134"/>
        <v>#VALUE!</v>
      </c>
      <c r="J2855" t="str">
        <f t="shared" si="134"/>
        <v>Entscheidungsgrundlage</v>
      </c>
      <c r="K2855" t="b" cm="1">
        <f t="array" ref="K2855">COUNT(FIND({0,1,2,3,4,5,6,7,8,9},J2855))&gt;0</f>
        <v>0</v>
      </c>
    </row>
    <row r="2856" spans="1:11" x14ac:dyDescent="0.3">
      <c r="A2856" s="1" t="s">
        <v>5685</v>
      </c>
      <c r="B2856" t="s">
        <v>1776</v>
      </c>
      <c r="C2856" t="s">
        <v>5686</v>
      </c>
      <c r="D2856">
        <v>2</v>
      </c>
      <c r="E2856" t="s">
        <v>766</v>
      </c>
      <c r="F2856">
        <f>LEN(C2856)-LEN(SUBSTITUTE(C2856,"-",))</f>
        <v>1</v>
      </c>
      <c r="G2856">
        <f t="shared" si="132"/>
        <v>1</v>
      </c>
      <c r="H2856" t="str">
        <f t="shared" si="133"/>
        <v>Hardwarebeschaffung</v>
      </c>
      <c r="I2856" t="e">
        <f t="shared" si="134"/>
        <v>#VALUE!</v>
      </c>
      <c r="J2856" t="e">
        <f t="shared" si="134"/>
        <v>#VALUE!</v>
      </c>
      <c r="K2856" t="b" cm="1">
        <f t="array" ref="K2856">COUNT(FIND({0,1,2,3,4,5,6,7,8,9},J2856))&gt;0</f>
        <v>0</v>
      </c>
    </row>
    <row r="2857" spans="1:11" x14ac:dyDescent="0.3">
      <c r="A2857" s="1" t="s">
        <v>5687</v>
      </c>
      <c r="B2857" t="s">
        <v>1776</v>
      </c>
      <c r="C2857" t="s">
        <v>5688</v>
      </c>
      <c r="D2857">
        <v>2</v>
      </c>
      <c r="E2857" t="s">
        <v>766</v>
      </c>
      <c r="F2857">
        <f>LEN(C2857)-LEN(SUBSTITUTE(C2857,"-",))</f>
        <v>1</v>
      </c>
      <c r="G2857">
        <f t="shared" si="132"/>
        <v>1</v>
      </c>
      <c r="H2857" t="str">
        <f t="shared" si="133"/>
        <v>Priorisierung und Aufwände Kennzahlenpakete</v>
      </c>
      <c r="I2857" t="e">
        <f t="shared" si="134"/>
        <v>#VALUE!</v>
      </c>
      <c r="J2857" t="str">
        <f t="shared" si="134"/>
        <v>Priorisierung</v>
      </c>
      <c r="K2857" t="b" cm="1">
        <f t="array" ref="K2857">COUNT(FIND({0,1,2,3,4,5,6,7,8,9},J2857))&gt;0</f>
        <v>0</v>
      </c>
    </row>
    <row r="2858" spans="1:11" x14ac:dyDescent="0.3">
      <c r="A2858" s="1" t="s">
        <v>5689</v>
      </c>
      <c r="B2858" t="s">
        <v>1790</v>
      </c>
      <c r="C2858" t="s">
        <v>5690</v>
      </c>
      <c r="D2858">
        <v>2</v>
      </c>
      <c r="E2858" t="s">
        <v>766</v>
      </c>
      <c r="F2858">
        <f>LEN(C2858)-LEN(SUBSTITUTE(C2858,"-",))</f>
        <v>1</v>
      </c>
      <c r="G2858">
        <f t="shared" si="132"/>
        <v>1</v>
      </c>
      <c r="H2858" t="str">
        <f t="shared" si="133"/>
        <v>Workshop</v>
      </c>
      <c r="I2858" t="e">
        <f t="shared" si="134"/>
        <v>#VALUE!</v>
      </c>
      <c r="J2858" t="e">
        <f t="shared" si="134"/>
        <v>#VALUE!</v>
      </c>
      <c r="K2858" t="b" cm="1">
        <f t="array" ref="K2858">COUNT(FIND({0,1,2,3,4,5,6,7,8,9},J2858))&gt;0</f>
        <v>0</v>
      </c>
    </row>
    <row r="2859" spans="1:11" x14ac:dyDescent="0.3">
      <c r="A2859" s="1" t="s">
        <v>5691</v>
      </c>
      <c r="B2859" t="s">
        <v>1790</v>
      </c>
      <c r="C2859" t="s">
        <v>5692</v>
      </c>
      <c r="D2859">
        <v>2</v>
      </c>
      <c r="E2859" t="s">
        <v>766</v>
      </c>
      <c r="F2859">
        <f>LEN(C2859)-LEN(SUBSTITUTE(C2859,"-",))</f>
        <v>1</v>
      </c>
      <c r="G2859">
        <f t="shared" si="132"/>
        <v>1</v>
      </c>
      <c r="H2859" t="str">
        <f t="shared" si="133"/>
        <v>Review</v>
      </c>
      <c r="I2859" t="e">
        <f t="shared" si="134"/>
        <v>#VALUE!</v>
      </c>
      <c r="J2859" t="e">
        <f t="shared" si="134"/>
        <v>#VALUE!</v>
      </c>
      <c r="K2859" t="b" cm="1">
        <f t="array" ref="K2859">COUNT(FIND({0,1,2,3,4,5,6,7,8,9},J2859))&gt;0</f>
        <v>0</v>
      </c>
    </row>
    <row r="2860" spans="1:11" x14ac:dyDescent="0.3">
      <c r="A2860" s="1" t="s">
        <v>5693</v>
      </c>
      <c r="B2860" t="s">
        <v>1796</v>
      </c>
      <c r="C2860" t="s">
        <v>5694</v>
      </c>
      <c r="D2860">
        <v>2</v>
      </c>
      <c r="E2860" t="s">
        <v>766</v>
      </c>
      <c r="F2860">
        <f>LEN(C2860)-LEN(SUBSTITUTE(C2860,"-",))</f>
        <v>2</v>
      </c>
      <c r="G2860">
        <f t="shared" si="132"/>
        <v>2</v>
      </c>
      <c r="H2860" t="str">
        <f t="shared" si="133"/>
        <v>Plattformen</v>
      </c>
      <c r="I2860" t="e">
        <f t="shared" si="134"/>
        <v>#VALUE!</v>
      </c>
      <c r="J2860" t="e">
        <f t="shared" si="134"/>
        <v>#VALUE!</v>
      </c>
      <c r="K2860" t="b" cm="1">
        <f t="array" ref="K2860">COUNT(FIND({0,1,2,3,4,5,6,7,8,9},J2860))&gt;0</f>
        <v>0</v>
      </c>
    </row>
    <row r="2861" spans="1:11" x14ac:dyDescent="0.3">
      <c r="A2861" s="1" t="s">
        <v>5695</v>
      </c>
      <c r="B2861" t="s">
        <v>1796</v>
      </c>
      <c r="C2861" t="s">
        <v>5696</v>
      </c>
      <c r="D2861">
        <v>2</v>
      </c>
      <c r="E2861" t="s">
        <v>766</v>
      </c>
      <c r="F2861">
        <f>LEN(C2861)-LEN(SUBSTITUTE(C2861,"-",))</f>
        <v>1</v>
      </c>
      <c r="G2861">
        <f t="shared" si="132"/>
        <v>1</v>
      </c>
      <c r="H2861" t="str">
        <f t="shared" si="133"/>
        <v>Entscheidungsgrundlage</v>
      </c>
      <c r="I2861" t="e">
        <f t="shared" si="134"/>
        <v>#VALUE!</v>
      </c>
      <c r="J2861" t="e">
        <f t="shared" si="134"/>
        <v>#VALUE!</v>
      </c>
      <c r="K2861" t="b" cm="1">
        <f t="array" ref="K2861">COUNT(FIND({0,1,2,3,4,5,6,7,8,9},J2861))&gt;0</f>
        <v>0</v>
      </c>
    </row>
    <row r="2862" spans="1:11" x14ac:dyDescent="0.3">
      <c r="A2862" s="1" t="s">
        <v>5697</v>
      </c>
      <c r="B2862" t="s">
        <v>1800</v>
      </c>
      <c r="C2862" t="s">
        <v>74</v>
      </c>
      <c r="D2862">
        <v>2</v>
      </c>
      <c r="E2862" t="s">
        <v>766</v>
      </c>
      <c r="F2862">
        <f>LEN(C2862)-LEN(SUBSTITUTE(C2862,"-",))</f>
        <v>1</v>
      </c>
      <c r="G2862">
        <f t="shared" si="132"/>
        <v>1</v>
      </c>
      <c r="H2862" t="str">
        <f t="shared" si="133"/>
        <v>PM</v>
      </c>
      <c r="I2862" t="e">
        <f t="shared" si="134"/>
        <v>#VALUE!</v>
      </c>
      <c r="J2862" t="e">
        <f t="shared" si="134"/>
        <v>#VALUE!</v>
      </c>
      <c r="K2862" t="b" cm="1">
        <f t="array" ref="K2862">COUNT(FIND({0,1,2,3,4,5,6,7,8,9},J2862))&gt;0</f>
        <v>0</v>
      </c>
    </row>
    <row r="2863" spans="1:11" x14ac:dyDescent="0.3">
      <c r="A2863" s="1" t="s">
        <v>5698</v>
      </c>
      <c r="B2863" t="s">
        <v>1800</v>
      </c>
      <c r="C2863" t="s">
        <v>5699</v>
      </c>
      <c r="D2863">
        <v>2</v>
      </c>
      <c r="E2863" t="s">
        <v>766</v>
      </c>
      <c r="F2863">
        <f>LEN(C2863)-LEN(SUBSTITUTE(C2863,"-",))</f>
        <v>1</v>
      </c>
      <c r="G2863">
        <f t="shared" si="132"/>
        <v>1</v>
      </c>
      <c r="H2863" t="str">
        <f t="shared" si="133"/>
        <v>Abstimmung</v>
      </c>
      <c r="I2863" t="e">
        <f t="shared" si="134"/>
        <v>#VALUE!</v>
      </c>
      <c r="J2863" t="e">
        <f t="shared" si="134"/>
        <v>#VALUE!</v>
      </c>
      <c r="K2863" t="b" cm="1">
        <f t="array" ref="K2863">COUNT(FIND({0,1,2,3,4,5,6,7,8,9},J2863))&gt;0</f>
        <v>0</v>
      </c>
    </row>
    <row r="2864" spans="1:11" x14ac:dyDescent="0.3">
      <c r="A2864" s="1" t="s">
        <v>5700</v>
      </c>
      <c r="B2864" t="s">
        <v>1800</v>
      </c>
      <c r="C2864" t="s">
        <v>5701</v>
      </c>
      <c r="D2864">
        <v>2</v>
      </c>
      <c r="E2864" t="s">
        <v>766</v>
      </c>
      <c r="F2864">
        <f>LEN(C2864)-LEN(SUBSTITUTE(C2864,"-",))</f>
        <v>1</v>
      </c>
      <c r="G2864">
        <f t="shared" si="132"/>
        <v>1</v>
      </c>
      <c r="H2864" t="str">
        <f t="shared" si="133"/>
        <v>Review Definition</v>
      </c>
      <c r="I2864" t="e">
        <f t="shared" si="134"/>
        <v>#VALUE!</v>
      </c>
      <c r="J2864" t="str">
        <f t="shared" si="134"/>
        <v>Review</v>
      </c>
      <c r="K2864" t="b" cm="1">
        <f t="array" ref="K2864">COUNT(FIND({0,1,2,3,4,5,6,7,8,9},J2864))&gt;0</f>
        <v>0</v>
      </c>
    </row>
    <row r="2865" spans="1:11" x14ac:dyDescent="0.3">
      <c r="A2865" s="1" t="s">
        <v>5702</v>
      </c>
      <c r="B2865" t="s">
        <v>1800</v>
      </c>
      <c r="C2865" t="s">
        <v>5703</v>
      </c>
      <c r="D2865">
        <v>2</v>
      </c>
      <c r="E2865" t="s">
        <v>766</v>
      </c>
      <c r="F2865">
        <f>LEN(C2865)-LEN(SUBSTITUTE(C2865,"-",))</f>
        <v>1</v>
      </c>
      <c r="G2865">
        <f t="shared" si="132"/>
        <v>1</v>
      </c>
      <c r="H2865" t="str">
        <f t="shared" si="133"/>
        <v>Konzeption Datenmodelle</v>
      </c>
      <c r="I2865" t="e">
        <f t="shared" si="134"/>
        <v>#VALUE!</v>
      </c>
      <c r="J2865" t="str">
        <f t="shared" si="134"/>
        <v>Konzeption</v>
      </c>
      <c r="K2865" t="b" cm="1">
        <f t="array" ref="K2865">COUNT(FIND({0,1,2,3,4,5,6,7,8,9},J2865))&gt;0</f>
        <v>0</v>
      </c>
    </row>
    <row r="2866" spans="1:11" x14ac:dyDescent="0.3">
      <c r="A2866" s="1" t="s">
        <v>5704</v>
      </c>
      <c r="B2866" t="s">
        <v>1800</v>
      </c>
      <c r="C2866" t="s">
        <v>5705</v>
      </c>
      <c r="D2866">
        <v>2</v>
      </c>
      <c r="E2866" t="s">
        <v>766</v>
      </c>
      <c r="F2866">
        <f>LEN(C2866)-LEN(SUBSTITUTE(C2866,"-",))</f>
        <v>2</v>
      </c>
      <c r="G2866">
        <f t="shared" si="132"/>
        <v>2</v>
      </c>
      <c r="H2866" t="str">
        <f t="shared" si="133"/>
        <v>System</v>
      </c>
      <c r="I2866" t="e">
        <f t="shared" si="134"/>
        <v>#VALUE!</v>
      </c>
      <c r="J2866" t="e">
        <f t="shared" si="134"/>
        <v>#VALUE!</v>
      </c>
      <c r="K2866" t="b" cm="1">
        <f t="array" ref="K2866">COUNT(FIND({0,1,2,3,4,5,6,7,8,9},J2866))&gt;0</f>
        <v>0</v>
      </c>
    </row>
    <row r="2867" spans="1:11" x14ac:dyDescent="0.3">
      <c r="A2867" s="1" t="s">
        <v>5706</v>
      </c>
      <c r="B2867" t="s">
        <v>1800</v>
      </c>
      <c r="C2867" t="s">
        <v>5521</v>
      </c>
      <c r="D2867">
        <v>2</v>
      </c>
      <c r="E2867" t="s">
        <v>766</v>
      </c>
      <c r="F2867">
        <f>LEN(C2867)-LEN(SUBSTITUTE(C2867,"-",))</f>
        <v>1</v>
      </c>
      <c r="G2867">
        <f t="shared" si="132"/>
        <v>1</v>
      </c>
      <c r="H2867" t="str">
        <f t="shared" si="133"/>
        <v>Umsetzung Datenmodelle</v>
      </c>
      <c r="I2867" t="e">
        <f t="shared" si="134"/>
        <v>#VALUE!</v>
      </c>
      <c r="J2867" t="str">
        <f t="shared" si="134"/>
        <v>Umsetzung</v>
      </c>
      <c r="K2867" t="b" cm="1">
        <f t="array" ref="K2867">COUNT(FIND({0,1,2,3,4,5,6,7,8,9},J2867))&gt;0</f>
        <v>0</v>
      </c>
    </row>
    <row r="2868" spans="1:11" x14ac:dyDescent="0.3">
      <c r="A2868" s="1" t="s">
        <v>5707</v>
      </c>
      <c r="B2868" t="s">
        <v>1800</v>
      </c>
      <c r="C2868" t="s">
        <v>1021</v>
      </c>
      <c r="D2868">
        <v>2</v>
      </c>
      <c r="E2868" t="s">
        <v>766</v>
      </c>
      <c r="F2868">
        <f>LEN(C2868)-LEN(SUBSTITUTE(C2868,"-",))</f>
        <v>1</v>
      </c>
      <c r="G2868">
        <f t="shared" si="132"/>
        <v>1</v>
      </c>
      <c r="H2868" t="str">
        <f t="shared" si="133"/>
        <v>Tests</v>
      </c>
      <c r="I2868" t="e">
        <f t="shared" si="134"/>
        <v>#VALUE!</v>
      </c>
      <c r="J2868" t="e">
        <f t="shared" si="134"/>
        <v>#VALUE!</v>
      </c>
      <c r="K2868" t="b" cm="1">
        <f t="array" ref="K2868">COUNT(FIND({0,1,2,3,4,5,6,7,8,9},J2868))&gt;0</f>
        <v>0</v>
      </c>
    </row>
    <row r="2869" spans="1:11" x14ac:dyDescent="0.3">
      <c r="A2869" s="1" t="s">
        <v>5708</v>
      </c>
      <c r="B2869" t="s">
        <v>1800</v>
      </c>
      <c r="C2869" t="s">
        <v>5709</v>
      </c>
      <c r="D2869">
        <v>2</v>
      </c>
      <c r="E2869" t="s">
        <v>766</v>
      </c>
      <c r="F2869">
        <f>LEN(C2869)-LEN(SUBSTITUTE(C2869,"-",))</f>
        <v>1</v>
      </c>
      <c r="G2869">
        <f t="shared" si="132"/>
        <v>1</v>
      </c>
      <c r="H2869" t="str">
        <f t="shared" si="133"/>
        <v>Dokumentation</v>
      </c>
      <c r="I2869" t="e">
        <f t="shared" si="134"/>
        <v>#VALUE!</v>
      </c>
      <c r="J2869" t="e">
        <f t="shared" si="134"/>
        <v>#VALUE!</v>
      </c>
      <c r="K2869" t="b" cm="1">
        <f t="array" ref="K2869">COUNT(FIND({0,1,2,3,4,5,6,7,8,9},J2869))&gt;0</f>
        <v>0</v>
      </c>
    </row>
    <row r="2870" spans="1:11" x14ac:dyDescent="0.3">
      <c r="A2870" s="1" t="s">
        <v>5710</v>
      </c>
      <c r="B2870" t="s">
        <v>1800</v>
      </c>
      <c r="C2870" t="s">
        <v>5711</v>
      </c>
      <c r="D2870">
        <v>2</v>
      </c>
      <c r="E2870" t="s">
        <v>766</v>
      </c>
      <c r="F2870">
        <f>LEN(C2870)-LEN(SUBSTITUTE(C2870,"-",))</f>
        <v>1</v>
      </c>
      <c r="G2870">
        <f t="shared" si="132"/>
        <v>1</v>
      </c>
      <c r="H2870" t="str">
        <f t="shared" si="133"/>
        <v>Arbeitsmappen</v>
      </c>
      <c r="I2870" t="e">
        <f t="shared" si="134"/>
        <v>#VALUE!</v>
      </c>
      <c r="J2870" t="e">
        <f t="shared" si="134"/>
        <v>#VALUE!</v>
      </c>
      <c r="K2870" t="b" cm="1">
        <f t="array" ref="K2870">COUNT(FIND({0,1,2,3,4,5,6,7,8,9},J2870))&gt;0</f>
        <v>0</v>
      </c>
    </row>
    <row r="2871" spans="1:11" x14ac:dyDescent="0.3">
      <c r="A2871" s="1" t="s">
        <v>5712</v>
      </c>
      <c r="B2871" t="s">
        <v>1800</v>
      </c>
      <c r="C2871" t="s">
        <v>5713</v>
      </c>
      <c r="D2871">
        <v>2</v>
      </c>
      <c r="E2871" t="s">
        <v>766</v>
      </c>
      <c r="F2871">
        <f>LEN(C2871)-LEN(SUBSTITUTE(C2871,"-",))</f>
        <v>1</v>
      </c>
      <c r="G2871">
        <f t="shared" si="132"/>
        <v>1</v>
      </c>
      <c r="H2871" t="str">
        <f t="shared" si="133"/>
        <v>Kennzahlen</v>
      </c>
      <c r="I2871" t="e">
        <f t="shared" si="134"/>
        <v>#VALUE!</v>
      </c>
      <c r="J2871" t="e">
        <f t="shared" si="134"/>
        <v>#VALUE!</v>
      </c>
      <c r="K2871" t="b" cm="1">
        <f t="array" ref="K2871">COUNT(FIND({0,1,2,3,4,5,6,7,8,9},J2871))&gt;0</f>
        <v>0</v>
      </c>
    </row>
    <row r="2872" spans="1:11" x14ac:dyDescent="0.3">
      <c r="A2872" s="1" t="s">
        <v>5714</v>
      </c>
      <c r="B2872" t="s">
        <v>1800</v>
      </c>
      <c r="C2872" t="s">
        <v>5715</v>
      </c>
      <c r="D2872">
        <v>2</v>
      </c>
      <c r="E2872" t="s">
        <v>766</v>
      </c>
      <c r="F2872">
        <f>LEN(C2872)-LEN(SUBSTITUTE(C2872,"-",))</f>
        <v>1</v>
      </c>
      <c r="G2872">
        <f t="shared" si="132"/>
        <v>1</v>
      </c>
      <c r="H2872" t="str">
        <f t="shared" si="133"/>
        <v>Anwendertests</v>
      </c>
      <c r="I2872" t="e">
        <f t="shared" si="134"/>
        <v>#VALUE!</v>
      </c>
      <c r="J2872" t="e">
        <f t="shared" si="134"/>
        <v>#VALUE!</v>
      </c>
      <c r="K2872" t="b" cm="1">
        <f t="array" ref="K2872">COUNT(FIND({0,1,2,3,4,5,6,7,8,9},J2872))&gt;0</f>
        <v>0</v>
      </c>
    </row>
    <row r="2873" spans="1:11" x14ac:dyDescent="0.3">
      <c r="A2873" s="1" t="s">
        <v>5716</v>
      </c>
      <c r="B2873" t="s">
        <v>1800</v>
      </c>
      <c r="C2873" t="s">
        <v>5717</v>
      </c>
      <c r="D2873">
        <v>2</v>
      </c>
      <c r="E2873" t="s">
        <v>766</v>
      </c>
      <c r="F2873">
        <f>LEN(C2873)-LEN(SUBSTITUTE(C2873,"-",))</f>
        <v>2</v>
      </c>
      <c r="G2873">
        <f t="shared" si="132"/>
        <v>2</v>
      </c>
      <c r="H2873" t="str">
        <f t="shared" si="133"/>
        <v>Systemkonfiguration</v>
      </c>
      <c r="I2873" t="e">
        <f t="shared" si="134"/>
        <v>#VALUE!</v>
      </c>
      <c r="J2873" t="e">
        <f t="shared" si="134"/>
        <v>#VALUE!</v>
      </c>
      <c r="K2873" t="b" cm="1">
        <f t="array" ref="K2873">COUNT(FIND({0,1,2,3,4,5,6,7,8,9},J2873))&gt;0</f>
        <v>0</v>
      </c>
    </row>
    <row r="2874" spans="1:11" x14ac:dyDescent="0.3">
      <c r="A2874" s="1" t="s">
        <v>5718</v>
      </c>
      <c r="B2874" t="s">
        <v>1826</v>
      </c>
      <c r="C2874" t="s">
        <v>5719</v>
      </c>
      <c r="D2874">
        <v>2</v>
      </c>
      <c r="E2874" t="s">
        <v>766</v>
      </c>
      <c r="F2874">
        <f>LEN(C2874)-LEN(SUBSTITUTE(C2874,"-",))</f>
        <v>1</v>
      </c>
      <c r="G2874">
        <f t="shared" si="132"/>
        <v>1</v>
      </c>
      <c r="H2874" t="str">
        <f t="shared" si="133"/>
        <v>Abstimmung</v>
      </c>
      <c r="I2874" t="e">
        <f t="shared" si="134"/>
        <v>#VALUE!</v>
      </c>
      <c r="J2874" t="e">
        <f t="shared" si="134"/>
        <v>#VALUE!</v>
      </c>
      <c r="K2874" t="b" cm="1">
        <f t="array" ref="K2874">COUNT(FIND({0,1,2,3,4,5,6,7,8,9},J2874))&gt;0</f>
        <v>0</v>
      </c>
    </row>
    <row r="2875" spans="1:11" x14ac:dyDescent="0.3">
      <c r="A2875" s="1" t="s">
        <v>5720</v>
      </c>
      <c r="B2875" t="s">
        <v>1826</v>
      </c>
      <c r="C2875" t="s">
        <v>5721</v>
      </c>
      <c r="D2875">
        <v>2</v>
      </c>
      <c r="E2875" t="s">
        <v>766</v>
      </c>
      <c r="F2875">
        <f>LEN(C2875)-LEN(SUBSTITUTE(C2875,"-",))</f>
        <v>1</v>
      </c>
      <c r="G2875">
        <f t="shared" si="132"/>
        <v>1</v>
      </c>
      <c r="H2875" t="str">
        <f t="shared" si="133"/>
        <v>Grundkonfiguration</v>
      </c>
      <c r="I2875" t="e">
        <f t="shared" si="134"/>
        <v>#VALUE!</v>
      </c>
      <c r="J2875" t="e">
        <f t="shared" si="134"/>
        <v>#VALUE!</v>
      </c>
      <c r="K2875" t="b" cm="1">
        <f t="array" ref="K2875">COUNT(FIND({0,1,2,3,4,5,6,7,8,9},J2875))&gt;0</f>
        <v>0</v>
      </c>
    </row>
    <row r="2876" spans="1:11" x14ac:dyDescent="0.3">
      <c r="A2876" s="1" t="s">
        <v>5722</v>
      </c>
      <c r="B2876" t="s">
        <v>1826</v>
      </c>
      <c r="C2876" t="s">
        <v>5723</v>
      </c>
      <c r="D2876">
        <v>2</v>
      </c>
      <c r="E2876" t="s">
        <v>766</v>
      </c>
      <c r="F2876">
        <f>LEN(C2876)-LEN(SUBSTITUTE(C2876,"-",))</f>
        <v>1</v>
      </c>
      <c r="G2876">
        <f t="shared" si="132"/>
        <v>1</v>
      </c>
      <c r="H2876" t="str">
        <f t="shared" si="133"/>
        <v>Aufbereitung Datenmodelle für dymatrix</v>
      </c>
      <c r="I2876" t="e">
        <f t="shared" si="134"/>
        <v>#VALUE!</v>
      </c>
      <c r="J2876" t="str">
        <f t="shared" si="134"/>
        <v>Aufbereitung</v>
      </c>
      <c r="K2876" t="b" cm="1">
        <f t="array" ref="K2876">COUNT(FIND({0,1,2,3,4,5,6,7,8,9},J2876))&gt;0</f>
        <v>0</v>
      </c>
    </row>
    <row r="2877" spans="1:11" x14ac:dyDescent="0.3">
      <c r="A2877" s="1" t="s">
        <v>5724</v>
      </c>
      <c r="B2877" t="s">
        <v>1826</v>
      </c>
      <c r="C2877" t="s">
        <v>5725</v>
      </c>
      <c r="D2877">
        <v>2</v>
      </c>
      <c r="E2877" t="s">
        <v>766</v>
      </c>
      <c r="F2877">
        <f>LEN(C2877)-LEN(SUBSTITUTE(C2877,"-",))</f>
        <v>2</v>
      </c>
      <c r="G2877">
        <f t="shared" si="132"/>
        <v>2</v>
      </c>
      <c r="H2877" t="str">
        <f t="shared" si="133"/>
        <v>Server</v>
      </c>
      <c r="I2877" t="e">
        <f t="shared" si="134"/>
        <v>#VALUE!</v>
      </c>
      <c r="J2877" t="e">
        <f t="shared" si="134"/>
        <v>#VALUE!</v>
      </c>
      <c r="K2877" t="b" cm="1">
        <f t="array" ref="K2877">COUNT(FIND({0,1,2,3,4,5,6,7,8,9},J2877))&gt;0</f>
        <v>0</v>
      </c>
    </row>
    <row r="2878" spans="1:11" x14ac:dyDescent="0.3">
      <c r="A2878" s="1" t="s">
        <v>5726</v>
      </c>
      <c r="B2878" t="s">
        <v>1826</v>
      </c>
      <c r="C2878" t="s">
        <v>5727</v>
      </c>
      <c r="D2878">
        <v>2</v>
      </c>
      <c r="E2878" t="s">
        <v>766</v>
      </c>
      <c r="F2878">
        <f>LEN(C2878)-LEN(SUBSTITUTE(C2878,"-",))</f>
        <v>2</v>
      </c>
      <c r="G2878">
        <f t="shared" si="132"/>
        <v>2</v>
      </c>
      <c r="H2878" t="str">
        <f t="shared" si="133"/>
        <v>Server</v>
      </c>
      <c r="I2878" t="e">
        <f t="shared" si="134"/>
        <v>#VALUE!</v>
      </c>
      <c r="J2878" t="e">
        <f t="shared" si="134"/>
        <v>#VALUE!</v>
      </c>
      <c r="K2878" t="b" cm="1">
        <f t="array" ref="K2878">COUNT(FIND({0,1,2,3,4,5,6,7,8,9},J2878))&gt;0</f>
        <v>0</v>
      </c>
    </row>
    <row r="2879" spans="1:11" x14ac:dyDescent="0.3">
      <c r="A2879" s="1" t="s">
        <v>5728</v>
      </c>
      <c r="B2879" t="s">
        <v>1838</v>
      </c>
      <c r="C2879" t="s">
        <v>5729</v>
      </c>
      <c r="D2879">
        <v>2</v>
      </c>
      <c r="E2879" t="s">
        <v>766</v>
      </c>
      <c r="F2879">
        <f>LEN(C2879)-LEN(SUBSTITUTE(C2879,"-",))</f>
        <v>1</v>
      </c>
      <c r="G2879">
        <f t="shared" si="132"/>
        <v>1</v>
      </c>
      <c r="H2879" t="str">
        <f t="shared" si="133"/>
        <v>Einweisung DWH Doku</v>
      </c>
      <c r="I2879" t="e">
        <f t="shared" si="134"/>
        <v>#VALUE!</v>
      </c>
      <c r="J2879" t="str">
        <f t="shared" si="134"/>
        <v>Einweisung</v>
      </c>
      <c r="K2879" t="b" cm="1">
        <f t="array" ref="K2879">COUNT(FIND({0,1,2,3,4,5,6,7,8,9},J2879))&gt;0</f>
        <v>0</v>
      </c>
    </row>
    <row r="2880" spans="1:11" x14ac:dyDescent="0.3">
      <c r="A2880" s="1" t="s">
        <v>5730</v>
      </c>
      <c r="B2880" t="s">
        <v>1838</v>
      </c>
      <c r="C2880" t="s">
        <v>5731</v>
      </c>
      <c r="D2880">
        <v>2</v>
      </c>
      <c r="E2880" t="s">
        <v>766</v>
      </c>
      <c r="F2880">
        <f>LEN(C2880)-LEN(SUBSTITUTE(C2880,"-",))</f>
        <v>1</v>
      </c>
      <c r="G2880">
        <f t="shared" si="132"/>
        <v>1</v>
      </c>
      <c r="H2880" t="str">
        <f t="shared" si="133"/>
        <v>initiale Eintragung Kennzahlen</v>
      </c>
      <c r="I2880" t="e">
        <f t="shared" si="134"/>
        <v>#VALUE!</v>
      </c>
      <c r="J2880" t="str">
        <f t="shared" si="134"/>
        <v>initiale</v>
      </c>
      <c r="K2880" t="b" cm="1">
        <f t="array" ref="K2880">COUNT(FIND({0,1,2,3,4,5,6,7,8,9},J2880))&gt;0</f>
        <v>0</v>
      </c>
    </row>
    <row r="2881" spans="1:11" x14ac:dyDescent="0.3">
      <c r="A2881" s="1" t="s">
        <v>5732</v>
      </c>
      <c r="B2881" t="s">
        <v>1842</v>
      </c>
      <c r="C2881" t="s">
        <v>5733</v>
      </c>
      <c r="D2881">
        <v>2</v>
      </c>
      <c r="E2881" t="s">
        <v>766</v>
      </c>
      <c r="F2881">
        <f>LEN(C2881)-LEN(SUBSTITUTE(C2881,"-",))</f>
        <v>1</v>
      </c>
      <c r="G2881">
        <f t="shared" si="132"/>
        <v>1</v>
      </c>
      <c r="H2881" t="str">
        <f t="shared" si="133"/>
        <v>Sicherung Abbildungen JUN</v>
      </c>
      <c r="I2881" t="e">
        <f t="shared" si="134"/>
        <v>#VALUE!</v>
      </c>
      <c r="J2881" t="str">
        <f t="shared" si="134"/>
        <v>Sicherung</v>
      </c>
      <c r="K2881" t="b" cm="1">
        <f t="array" ref="K2881">COUNT(FIND({0,1,2,3,4,5,6,7,8,9},J2881))&gt;0</f>
        <v>0</v>
      </c>
    </row>
    <row r="2882" spans="1:11" x14ac:dyDescent="0.3">
      <c r="A2882" s="1" t="s">
        <v>5734</v>
      </c>
      <c r="B2882" t="s">
        <v>1842</v>
      </c>
      <c r="C2882" t="s">
        <v>5735</v>
      </c>
      <c r="D2882">
        <v>2</v>
      </c>
      <c r="E2882" t="s">
        <v>766</v>
      </c>
      <c r="F2882">
        <f>LEN(C2882)-LEN(SUBSTITUTE(C2882,"-",))</f>
        <v>1</v>
      </c>
      <c r="G2882">
        <f t="shared" si="132"/>
        <v>1</v>
      </c>
      <c r="H2882" t="str">
        <f t="shared" si="133"/>
        <v>Projektvorlagen</v>
      </c>
      <c r="I2882" t="e">
        <f t="shared" si="134"/>
        <v>#VALUE!</v>
      </c>
      <c r="J2882" t="e">
        <f t="shared" si="134"/>
        <v>#VALUE!</v>
      </c>
      <c r="K2882" t="b" cm="1">
        <f t="array" ref="K2882">COUNT(FIND({0,1,2,3,4,5,6,7,8,9},J2882))&gt;0</f>
        <v>0</v>
      </c>
    </row>
    <row r="2883" spans="1:11" x14ac:dyDescent="0.3">
      <c r="A2883" s="1" t="s">
        <v>5736</v>
      </c>
      <c r="B2883" t="s">
        <v>1842</v>
      </c>
      <c r="C2883" t="s">
        <v>5737</v>
      </c>
      <c r="D2883">
        <v>2</v>
      </c>
      <c r="E2883" t="s">
        <v>766</v>
      </c>
      <c r="F2883">
        <f>LEN(C2883)-LEN(SUBSTITUTE(C2883,"-",))</f>
        <v>1</v>
      </c>
      <c r="G2883">
        <f t="shared" ref="G2883:G2946" si="135">IF(F2883&gt;1,2,F2883)</f>
        <v>1</v>
      </c>
      <c r="H2883" t="str">
        <f t="shared" ref="H2883:H2946" si="136">RIGHT($C2883,LEN($C2883)-SEARCH("#",SUBSTITUTE($C2883,"-","#",G2883)))</f>
        <v>Logistik Kennzahlen</v>
      </c>
      <c r="I2883" t="e">
        <f t="shared" ref="I2883:J2946" si="137">LEFT(G2883,SEARCH(" ",G2883,1)-1)</f>
        <v>#VALUE!</v>
      </c>
      <c r="J2883" t="str">
        <f t="shared" si="137"/>
        <v>Logistik</v>
      </c>
      <c r="K2883" t="b" cm="1">
        <f t="array" ref="K2883">COUNT(FIND({0,1,2,3,4,5,6,7,8,9},J2883))&gt;0</f>
        <v>0</v>
      </c>
    </row>
    <row r="2884" spans="1:11" x14ac:dyDescent="0.3">
      <c r="A2884" s="1" t="s">
        <v>5738</v>
      </c>
      <c r="B2884" t="s">
        <v>1842</v>
      </c>
      <c r="C2884" t="s">
        <v>5739</v>
      </c>
      <c r="D2884">
        <v>2</v>
      </c>
      <c r="E2884" t="s">
        <v>766</v>
      </c>
      <c r="F2884">
        <f>LEN(C2884)-LEN(SUBSTITUTE(C2884,"-",))</f>
        <v>1</v>
      </c>
      <c r="G2884">
        <f t="shared" si="135"/>
        <v>1</v>
      </c>
      <c r="H2884" t="str">
        <f t="shared" si="136"/>
        <v>offene Kundenaufträge</v>
      </c>
      <c r="I2884" t="e">
        <f t="shared" si="137"/>
        <v>#VALUE!</v>
      </c>
      <c r="J2884" t="str">
        <f t="shared" si="137"/>
        <v>offene</v>
      </c>
      <c r="K2884" t="b" cm="1">
        <f t="array" ref="K2884">COUNT(FIND({0,1,2,3,4,5,6,7,8,9},J2884))&gt;0</f>
        <v>0</v>
      </c>
    </row>
    <row r="2885" spans="1:11" x14ac:dyDescent="0.3">
      <c r="A2885" s="1" t="s">
        <v>5740</v>
      </c>
      <c r="B2885" t="s">
        <v>1842</v>
      </c>
      <c r="C2885" t="s">
        <v>5741</v>
      </c>
      <c r="D2885">
        <v>2</v>
      </c>
      <c r="E2885" t="s">
        <v>766</v>
      </c>
      <c r="F2885">
        <f>LEN(C2885)-LEN(SUBSTITUTE(C2885,"-",))</f>
        <v>2</v>
      </c>
      <c r="G2885">
        <f t="shared" si="135"/>
        <v>2</v>
      </c>
      <c r="H2885" t="str">
        <f t="shared" si="136"/>
        <v>Daten</v>
      </c>
      <c r="I2885" t="e">
        <f t="shared" si="137"/>
        <v>#VALUE!</v>
      </c>
      <c r="J2885" t="e">
        <f t="shared" si="137"/>
        <v>#VALUE!</v>
      </c>
      <c r="K2885" t="b" cm="1">
        <f t="array" ref="K2885">COUNT(FIND({0,1,2,3,4,5,6,7,8,9},J2885))&gt;0</f>
        <v>0</v>
      </c>
    </row>
    <row r="2886" spans="1:11" x14ac:dyDescent="0.3">
      <c r="A2886" s="1" t="s">
        <v>5742</v>
      </c>
      <c r="B2886" t="s">
        <v>1842</v>
      </c>
      <c r="C2886" t="s">
        <v>5743</v>
      </c>
      <c r="D2886">
        <v>2</v>
      </c>
      <c r="E2886" t="s">
        <v>766</v>
      </c>
      <c r="F2886">
        <f>LEN(C2886)-LEN(SUBSTITUTE(C2886,"-",))</f>
        <v>1</v>
      </c>
      <c r="G2886">
        <f t="shared" si="135"/>
        <v>1</v>
      </c>
      <c r="H2886" t="str">
        <f t="shared" si="136"/>
        <v>organisatorische Vorbereitungen</v>
      </c>
      <c r="I2886" t="e">
        <f t="shared" si="137"/>
        <v>#VALUE!</v>
      </c>
      <c r="J2886" t="str">
        <f t="shared" si="137"/>
        <v>organisatorische</v>
      </c>
      <c r="K2886" t="b" cm="1">
        <f t="array" ref="K2886">COUNT(FIND({0,1,2,3,4,5,6,7,8,9},J2886))&gt;0</f>
        <v>0</v>
      </c>
    </row>
    <row r="2887" spans="1:11" x14ac:dyDescent="0.3">
      <c r="A2887" s="1" t="s">
        <v>5744</v>
      </c>
      <c r="B2887" t="s">
        <v>1842</v>
      </c>
      <c r="C2887" t="s">
        <v>5745</v>
      </c>
      <c r="D2887">
        <v>2</v>
      </c>
      <c r="E2887" t="s">
        <v>766</v>
      </c>
      <c r="F2887">
        <f>LEN(C2887)-LEN(SUBSTITUTE(C2887,"-",))</f>
        <v>1</v>
      </c>
      <c r="G2887">
        <f t="shared" si="135"/>
        <v>1</v>
      </c>
      <c r="H2887" t="str">
        <f t="shared" si="136"/>
        <v>Reporting</v>
      </c>
      <c r="I2887" t="e">
        <f t="shared" si="137"/>
        <v>#VALUE!</v>
      </c>
      <c r="J2887" t="e">
        <f t="shared" si="137"/>
        <v>#VALUE!</v>
      </c>
      <c r="K2887" t="b" cm="1">
        <f t="array" ref="K2887">COUNT(FIND({0,1,2,3,4,5,6,7,8,9},J2887))&gt;0</f>
        <v>0</v>
      </c>
    </row>
    <row r="2888" spans="1:11" x14ac:dyDescent="0.3">
      <c r="A2888" s="1" t="s">
        <v>5746</v>
      </c>
      <c r="B2888" t="s">
        <v>1858</v>
      </c>
      <c r="C2888" t="s">
        <v>74</v>
      </c>
      <c r="D2888">
        <v>2</v>
      </c>
      <c r="E2888" t="s">
        <v>766</v>
      </c>
      <c r="F2888">
        <f>LEN(C2888)-LEN(SUBSTITUTE(C2888,"-",))</f>
        <v>1</v>
      </c>
      <c r="G2888">
        <f t="shared" si="135"/>
        <v>1</v>
      </c>
      <c r="H2888" t="str">
        <f t="shared" si="136"/>
        <v>PM</v>
      </c>
      <c r="I2888" t="e">
        <f t="shared" si="137"/>
        <v>#VALUE!</v>
      </c>
      <c r="J2888" t="e">
        <f t="shared" si="137"/>
        <v>#VALUE!</v>
      </c>
      <c r="K2888" t="b" cm="1">
        <f t="array" ref="K2888">COUNT(FIND({0,1,2,3,4,5,6,7,8,9},J2888))&gt;0</f>
        <v>0</v>
      </c>
    </row>
    <row r="2889" spans="1:11" x14ac:dyDescent="0.3">
      <c r="A2889" s="1" t="s">
        <v>5747</v>
      </c>
      <c r="B2889" t="s">
        <v>1858</v>
      </c>
      <c r="C2889" t="s">
        <v>5217</v>
      </c>
      <c r="D2889">
        <v>2</v>
      </c>
      <c r="E2889" t="s">
        <v>766</v>
      </c>
      <c r="F2889">
        <f>LEN(C2889)-LEN(SUBSTITUTE(C2889,"-",))</f>
        <v>1</v>
      </c>
      <c r="G2889">
        <f t="shared" si="135"/>
        <v>1</v>
      </c>
      <c r="H2889" t="str">
        <f t="shared" si="136"/>
        <v>Koordination/Planung</v>
      </c>
      <c r="I2889" t="e">
        <f t="shared" si="137"/>
        <v>#VALUE!</v>
      </c>
      <c r="J2889" t="e">
        <f t="shared" si="137"/>
        <v>#VALUE!</v>
      </c>
      <c r="K2889" t="b" cm="1">
        <f t="array" ref="K2889">COUNT(FIND({0,1,2,3,4,5,6,7,8,9},J2889))&gt;0</f>
        <v>0</v>
      </c>
    </row>
    <row r="2890" spans="1:11" x14ac:dyDescent="0.3">
      <c r="A2890" s="1" t="s">
        <v>5748</v>
      </c>
      <c r="B2890" t="s">
        <v>1858</v>
      </c>
      <c r="C2890" t="s">
        <v>5749</v>
      </c>
      <c r="D2890">
        <v>2</v>
      </c>
      <c r="E2890" t="s">
        <v>766</v>
      </c>
      <c r="F2890">
        <f>LEN(C2890)-LEN(SUBSTITUTE(C2890,"-",))</f>
        <v>1</v>
      </c>
      <c r="G2890">
        <f t="shared" si="135"/>
        <v>1</v>
      </c>
      <c r="H2890" t="str">
        <f t="shared" si="136"/>
        <v>UHD Buchhaltung</v>
      </c>
      <c r="I2890" t="e">
        <f t="shared" si="137"/>
        <v>#VALUE!</v>
      </c>
      <c r="J2890" t="str">
        <f t="shared" si="137"/>
        <v>UHD</v>
      </c>
      <c r="K2890" t="b" cm="1">
        <f t="array" ref="K2890">COUNT(FIND({0,1,2,3,4,5,6,7,8,9},J2890))&gt;0</f>
        <v>0</v>
      </c>
    </row>
    <row r="2891" spans="1:11" x14ac:dyDescent="0.3">
      <c r="A2891" s="1" t="s">
        <v>5750</v>
      </c>
      <c r="B2891" t="s">
        <v>1858</v>
      </c>
      <c r="C2891" t="s">
        <v>5751</v>
      </c>
      <c r="D2891">
        <v>2</v>
      </c>
      <c r="E2891" t="s">
        <v>766</v>
      </c>
      <c r="F2891">
        <f>LEN(C2891)-LEN(SUBSTITUTE(C2891,"-",))</f>
        <v>1</v>
      </c>
      <c r="G2891">
        <f t="shared" si="135"/>
        <v>1</v>
      </c>
      <c r="H2891" t="str">
        <f t="shared" si="136"/>
        <v>UHD Kundenzentrum</v>
      </c>
      <c r="I2891" t="e">
        <f t="shared" si="137"/>
        <v>#VALUE!</v>
      </c>
      <c r="J2891" t="str">
        <f t="shared" si="137"/>
        <v>UHD</v>
      </c>
      <c r="K2891" t="b" cm="1">
        <f t="array" ref="K2891">COUNT(FIND({0,1,2,3,4,5,6,7,8,9},J2891))&gt;0</f>
        <v>0</v>
      </c>
    </row>
    <row r="2892" spans="1:11" x14ac:dyDescent="0.3">
      <c r="A2892" s="1" t="s">
        <v>5752</v>
      </c>
      <c r="B2892" t="s">
        <v>1858</v>
      </c>
      <c r="C2892" t="s">
        <v>5753</v>
      </c>
      <c r="D2892">
        <v>2</v>
      </c>
      <c r="E2892" t="s">
        <v>766</v>
      </c>
      <c r="F2892">
        <f>LEN(C2892)-LEN(SUBSTITUTE(C2892,"-",))</f>
        <v>1</v>
      </c>
      <c r="G2892">
        <f t="shared" si="135"/>
        <v>1</v>
      </c>
      <c r="H2892" t="str">
        <f t="shared" si="136"/>
        <v>UHD Lager</v>
      </c>
      <c r="I2892" t="e">
        <f t="shared" si="137"/>
        <v>#VALUE!</v>
      </c>
      <c r="J2892" t="str">
        <f t="shared" si="137"/>
        <v>UHD</v>
      </c>
      <c r="K2892" t="b" cm="1">
        <f t="array" ref="K2892">COUNT(FIND({0,1,2,3,4,5,6,7,8,9},J2892))&gt;0</f>
        <v>0</v>
      </c>
    </row>
    <row r="2893" spans="1:11" x14ac:dyDescent="0.3">
      <c r="A2893" s="1" t="s">
        <v>5754</v>
      </c>
      <c r="B2893" t="s">
        <v>1858</v>
      </c>
      <c r="C2893" t="s">
        <v>5755</v>
      </c>
      <c r="D2893">
        <v>2</v>
      </c>
      <c r="E2893" t="s">
        <v>766</v>
      </c>
      <c r="F2893">
        <f>LEN(C2893)-LEN(SUBSTITUTE(C2893,"-",))</f>
        <v>1</v>
      </c>
      <c r="G2893">
        <f t="shared" si="135"/>
        <v>1</v>
      </c>
      <c r="H2893" t="str">
        <f t="shared" si="136"/>
        <v>UHD WH</v>
      </c>
      <c r="I2893" t="e">
        <f t="shared" si="137"/>
        <v>#VALUE!</v>
      </c>
      <c r="J2893" t="str">
        <f t="shared" si="137"/>
        <v>UHD</v>
      </c>
      <c r="K2893" t="b" cm="1">
        <f t="array" ref="K2893">COUNT(FIND({0,1,2,3,4,5,6,7,8,9},J2893))&gt;0</f>
        <v>0</v>
      </c>
    </row>
    <row r="2894" spans="1:11" x14ac:dyDescent="0.3">
      <c r="A2894" s="1" t="s">
        <v>5756</v>
      </c>
      <c r="B2894" t="s">
        <v>1858</v>
      </c>
      <c r="C2894" t="s">
        <v>5757</v>
      </c>
      <c r="D2894">
        <v>2</v>
      </c>
      <c r="E2894" t="s">
        <v>766</v>
      </c>
      <c r="F2894">
        <f>LEN(C2894)-LEN(SUBSTITUTE(C2894,"-",))</f>
        <v>1</v>
      </c>
      <c r="G2894">
        <f t="shared" si="135"/>
        <v>1</v>
      </c>
      <c r="H2894" t="str">
        <f t="shared" si="136"/>
        <v>UHD Dispo Einkauf</v>
      </c>
      <c r="I2894" t="e">
        <f t="shared" si="137"/>
        <v>#VALUE!</v>
      </c>
      <c r="J2894" t="str">
        <f t="shared" si="137"/>
        <v>UHD</v>
      </c>
      <c r="K2894" t="b" cm="1">
        <f t="array" ref="K2894">COUNT(FIND({0,1,2,3,4,5,6,7,8,9},J2894))&gt;0</f>
        <v>0</v>
      </c>
    </row>
    <row r="2895" spans="1:11" x14ac:dyDescent="0.3">
      <c r="A2895" s="1" t="s">
        <v>5758</v>
      </c>
      <c r="B2895" t="s">
        <v>1858</v>
      </c>
      <c r="C2895" t="s">
        <v>5759</v>
      </c>
      <c r="D2895">
        <v>2</v>
      </c>
      <c r="E2895" t="s">
        <v>766</v>
      </c>
      <c r="F2895">
        <f>LEN(C2895)-LEN(SUBSTITUTE(C2895,"-",))</f>
        <v>1</v>
      </c>
      <c r="G2895">
        <f t="shared" si="135"/>
        <v>1</v>
      </c>
      <c r="H2895" t="str">
        <f t="shared" si="136"/>
        <v>Brot&amp;Butter</v>
      </c>
      <c r="I2895" t="e">
        <f t="shared" si="137"/>
        <v>#VALUE!</v>
      </c>
      <c r="J2895" t="e">
        <f t="shared" si="137"/>
        <v>#VALUE!</v>
      </c>
      <c r="K2895" t="b" cm="1">
        <f t="array" ref="K2895">COUNT(FIND({0,1,2,3,4,5,6,7,8,9},J2895))&gt;0</f>
        <v>0</v>
      </c>
    </row>
    <row r="2896" spans="1:11" x14ac:dyDescent="0.3">
      <c r="A2896" s="1" t="s">
        <v>5760</v>
      </c>
      <c r="B2896" t="s">
        <v>1874</v>
      </c>
      <c r="C2896" t="s">
        <v>5761</v>
      </c>
      <c r="D2896">
        <v>2</v>
      </c>
      <c r="E2896" t="s">
        <v>766</v>
      </c>
      <c r="F2896">
        <f>LEN(C2896)-LEN(SUBSTITUTE(C2896,"-",))</f>
        <v>0</v>
      </c>
      <c r="G2896">
        <f t="shared" si="135"/>
        <v>0</v>
      </c>
      <c r="H2896" t="e">
        <f t="shared" si="136"/>
        <v>#VALUE!</v>
      </c>
      <c r="I2896" t="e">
        <f t="shared" si="137"/>
        <v>#VALUE!</v>
      </c>
      <c r="J2896" t="e">
        <f t="shared" si="137"/>
        <v>#VALUE!</v>
      </c>
      <c r="K2896" t="b" cm="1">
        <f t="array" ref="K2896">COUNT(FIND({0,1,2,3,4,5,6,7,8,9},J2896))&gt;0</f>
        <v>0</v>
      </c>
    </row>
    <row r="2897" spans="1:11" x14ac:dyDescent="0.3">
      <c r="A2897" s="1" t="s">
        <v>5762</v>
      </c>
      <c r="B2897" t="s">
        <v>1874</v>
      </c>
      <c r="C2897" t="s">
        <v>5763</v>
      </c>
      <c r="D2897">
        <v>2</v>
      </c>
      <c r="E2897" t="s">
        <v>766</v>
      </c>
      <c r="F2897">
        <f>LEN(C2897)-LEN(SUBSTITUTE(C2897,"-",))</f>
        <v>0</v>
      </c>
      <c r="G2897">
        <f t="shared" si="135"/>
        <v>0</v>
      </c>
      <c r="H2897" t="e">
        <f t="shared" si="136"/>
        <v>#VALUE!</v>
      </c>
      <c r="I2897" t="e">
        <f t="shared" si="137"/>
        <v>#VALUE!</v>
      </c>
      <c r="J2897" t="e">
        <f t="shared" si="137"/>
        <v>#VALUE!</v>
      </c>
      <c r="K2897" t="b" cm="1">
        <f t="array" ref="K2897">COUNT(FIND({0,1,2,3,4,5,6,7,8,9},J2897))&gt;0</f>
        <v>0</v>
      </c>
    </row>
    <row r="2898" spans="1:11" x14ac:dyDescent="0.3">
      <c r="A2898" s="1" t="s">
        <v>5764</v>
      </c>
      <c r="B2898" t="s">
        <v>1874</v>
      </c>
      <c r="C2898" t="s">
        <v>1051</v>
      </c>
      <c r="D2898">
        <v>2</v>
      </c>
      <c r="E2898" t="s">
        <v>766</v>
      </c>
      <c r="F2898">
        <f>LEN(C2898)-LEN(SUBSTITUTE(C2898,"-",))</f>
        <v>1</v>
      </c>
      <c r="G2898">
        <f t="shared" si="135"/>
        <v>1</v>
      </c>
      <c r="H2898" t="str">
        <f t="shared" si="136"/>
        <v>Übergreifend</v>
      </c>
      <c r="I2898" t="e">
        <f t="shared" si="137"/>
        <v>#VALUE!</v>
      </c>
      <c r="J2898" t="e">
        <f t="shared" si="137"/>
        <v>#VALUE!</v>
      </c>
      <c r="K2898" t="b" cm="1">
        <f t="array" ref="K2898">COUNT(FIND({0,1,2,3,4,5,6,7,8,9},J2898))&gt;0</f>
        <v>0</v>
      </c>
    </row>
    <row r="2899" spans="1:11" x14ac:dyDescent="0.3">
      <c r="A2899" s="1" t="s">
        <v>5765</v>
      </c>
      <c r="B2899" t="s">
        <v>1874</v>
      </c>
      <c r="C2899" t="s">
        <v>5766</v>
      </c>
      <c r="D2899">
        <v>2</v>
      </c>
      <c r="E2899" t="s">
        <v>766</v>
      </c>
      <c r="F2899">
        <f>LEN(C2899)-LEN(SUBSTITUTE(C2899,"-",))</f>
        <v>1</v>
      </c>
      <c r="G2899">
        <f t="shared" si="135"/>
        <v>1</v>
      </c>
      <c r="H2899" t="str">
        <f t="shared" si="136"/>
        <v>Spalte Sortiment</v>
      </c>
      <c r="I2899" t="e">
        <f t="shared" si="137"/>
        <v>#VALUE!</v>
      </c>
      <c r="J2899" t="str">
        <f t="shared" si="137"/>
        <v>Spalte</v>
      </c>
      <c r="K2899" t="b" cm="1">
        <f t="array" ref="K2899">COUNT(FIND({0,1,2,3,4,5,6,7,8,9},J2899))&gt;0</f>
        <v>0</v>
      </c>
    </row>
    <row r="2900" spans="1:11" x14ac:dyDescent="0.3">
      <c r="A2900" s="1" t="s">
        <v>5767</v>
      </c>
      <c r="B2900" t="s">
        <v>1874</v>
      </c>
      <c r="C2900" t="s">
        <v>5768</v>
      </c>
      <c r="D2900">
        <v>2</v>
      </c>
      <c r="E2900" t="s">
        <v>766</v>
      </c>
      <c r="F2900">
        <f>LEN(C2900)-LEN(SUBSTITUTE(C2900,"-",))</f>
        <v>1</v>
      </c>
      <c r="G2900">
        <f t="shared" si="135"/>
        <v>1</v>
      </c>
      <c r="H2900" t="str">
        <f t="shared" si="136"/>
        <v xml:space="preserve"> Kreditkartenabwicklung</v>
      </c>
      <c r="I2900" t="e">
        <f t="shared" si="137"/>
        <v>#VALUE!</v>
      </c>
      <c r="J2900" t="str">
        <f t="shared" si="137"/>
        <v/>
      </c>
      <c r="K2900" t="b" cm="1">
        <f t="array" ref="K2900">COUNT(FIND({0,1,2,3,4,5,6,7,8,9},J2900))&gt;0</f>
        <v>0</v>
      </c>
    </row>
    <row r="2901" spans="1:11" x14ac:dyDescent="0.3">
      <c r="A2901" s="1" t="s">
        <v>5769</v>
      </c>
      <c r="B2901" t="s">
        <v>1874</v>
      </c>
      <c r="C2901" t="s">
        <v>5770</v>
      </c>
      <c r="D2901">
        <v>2</v>
      </c>
      <c r="E2901" t="s">
        <v>766</v>
      </c>
      <c r="F2901">
        <f>LEN(C2901)-LEN(SUBSTITUTE(C2901,"-",))</f>
        <v>1</v>
      </c>
      <c r="G2901">
        <f t="shared" si="135"/>
        <v>1</v>
      </c>
      <c r="H2901" t="str">
        <f t="shared" si="136"/>
        <v>Warenempfänger nicht gelöscht</v>
      </c>
      <c r="I2901" t="e">
        <f t="shared" si="137"/>
        <v>#VALUE!</v>
      </c>
      <c r="J2901" t="str">
        <f t="shared" si="137"/>
        <v>Warenempfänger</v>
      </c>
      <c r="K2901" t="b" cm="1">
        <f t="array" ref="K2901">COUNT(FIND({0,1,2,3,4,5,6,7,8,9},J2901))&gt;0</f>
        <v>0</v>
      </c>
    </row>
    <row r="2902" spans="1:11" x14ac:dyDescent="0.3">
      <c r="A2902" s="1" t="s">
        <v>5771</v>
      </c>
      <c r="B2902" t="s">
        <v>1874</v>
      </c>
      <c r="C2902" t="s">
        <v>5772</v>
      </c>
      <c r="D2902">
        <v>2</v>
      </c>
      <c r="E2902" t="s">
        <v>766</v>
      </c>
      <c r="F2902">
        <f>LEN(C2902)-LEN(SUBSTITUTE(C2902,"-",))</f>
        <v>2</v>
      </c>
      <c r="G2902">
        <f t="shared" si="135"/>
        <v>2</v>
      </c>
      <c r="H2902" t="str">
        <f t="shared" si="136"/>
        <v>Cockpit ENPR</v>
      </c>
      <c r="I2902" t="e">
        <f t="shared" si="137"/>
        <v>#VALUE!</v>
      </c>
      <c r="J2902" t="str">
        <f t="shared" si="137"/>
        <v>Cockpit</v>
      </c>
      <c r="K2902" t="b" cm="1">
        <f t="array" ref="K2902">COUNT(FIND({0,1,2,3,4,5,6,7,8,9},J2902))&gt;0</f>
        <v>0</v>
      </c>
    </row>
    <row r="2903" spans="1:11" x14ac:dyDescent="0.3">
      <c r="A2903" s="1" t="s">
        <v>5773</v>
      </c>
      <c r="B2903" t="s">
        <v>1874</v>
      </c>
      <c r="C2903" t="s">
        <v>5774</v>
      </c>
      <c r="D2903">
        <v>2</v>
      </c>
      <c r="E2903" t="s">
        <v>766</v>
      </c>
      <c r="F2903">
        <f>LEN(C2903)-LEN(SUBSTITUTE(C2903,"-",))</f>
        <v>1</v>
      </c>
      <c r="G2903">
        <f t="shared" si="135"/>
        <v>1</v>
      </c>
      <c r="H2903" t="str">
        <f t="shared" si="136"/>
        <v>Rückstandliste 2. Mahnung wird nicht gedruckt</v>
      </c>
      <c r="I2903" t="e">
        <f t="shared" si="137"/>
        <v>#VALUE!</v>
      </c>
      <c r="J2903" t="str">
        <f t="shared" si="137"/>
        <v>Rückstandliste</v>
      </c>
      <c r="K2903" t="b" cm="1">
        <f t="array" ref="K2903">COUNT(FIND({0,1,2,3,4,5,6,7,8,9},J2903))&gt;0</f>
        <v>0</v>
      </c>
    </row>
    <row r="2904" spans="1:11" x14ac:dyDescent="0.3">
      <c r="A2904" s="1" t="s">
        <v>5775</v>
      </c>
      <c r="B2904" t="s">
        <v>1874</v>
      </c>
      <c r="C2904" t="s">
        <v>5239</v>
      </c>
      <c r="D2904">
        <v>2</v>
      </c>
      <c r="E2904" t="s">
        <v>766</v>
      </c>
      <c r="F2904">
        <f>LEN(C2904)-LEN(SUBSTITUTE(C2904,"-",))</f>
        <v>1</v>
      </c>
      <c r="G2904">
        <f t="shared" si="135"/>
        <v>1</v>
      </c>
      <c r="H2904" t="str">
        <f t="shared" si="136"/>
        <v>Fehlende Planlieferzeiten</v>
      </c>
      <c r="I2904" t="e">
        <f t="shared" si="137"/>
        <v>#VALUE!</v>
      </c>
      <c r="J2904" t="str">
        <f t="shared" si="137"/>
        <v>Fehlende</v>
      </c>
      <c r="K2904" t="b" cm="1">
        <f t="array" ref="K2904">COUNT(FIND({0,1,2,3,4,5,6,7,8,9},J2904))&gt;0</f>
        <v>0</v>
      </c>
    </row>
    <row r="2905" spans="1:11" x14ac:dyDescent="0.3">
      <c r="A2905" s="1" t="s">
        <v>5776</v>
      </c>
      <c r="B2905" t="s">
        <v>1874</v>
      </c>
      <c r="C2905" t="s">
        <v>5241</v>
      </c>
      <c r="D2905">
        <v>2</v>
      </c>
      <c r="E2905" t="s">
        <v>766</v>
      </c>
      <c r="F2905">
        <f>LEN(C2905)-LEN(SUBSTITUTE(C2905,"-",))</f>
        <v>1</v>
      </c>
      <c r="G2905">
        <f t="shared" si="135"/>
        <v>1</v>
      </c>
      <c r="H2905" t="str">
        <f t="shared" si="136"/>
        <v>JCL Storno Retourenaufträge</v>
      </c>
      <c r="I2905" t="e">
        <f t="shared" si="137"/>
        <v>#VALUE!</v>
      </c>
      <c r="J2905" t="str">
        <f t="shared" si="137"/>
        <v>JCL</v>
      </c>
      <c r="K2905" t="b" cm="1">
        <f t="array" ref="K2905">COUNT(FIND({0,1,2,3,4,5,6,7,8,9},J2905))&gt;0</f>
        <v>0</v>
      </c>
    </row>
    <row r="2906" spans="1:11" x14ac:dyDescent="0.3">
      <c r="A2906" s="1" t="s">
        <v>5777</v>
      </c>
      <c r="B2906" t="s">
        <v>1874</v>
      </c>
      <c r="C2906" t="s">
        <v>5778</v>
      </c>
      <c r="D2906">
        <v>2</v>
      </c>
      <c r="E2906" t="s">
        <v>766</v>
      </c>
      <c r="F2906">
        <f>LEN(C2906)-LEN(SUBSTITUTE(C2906,"-",))</f>
        <v>1</v>
      </c>
      <c r="G2906">
        <f t="shared" si="135"/>
        <v>1</v>
      </c>
      <c r="H2906" t="str">
        <f t="shared" si="136"/>
        <v>Belege</v>
      </c>
      <c r="I2906" t="e">
        <f t="shared" si="137"/>
        <v>#VALUE!</v>
      </c>
      <c r="J2906" t="e">
        <f t="shared" si="137"/>
        <v>#VALUE!</v>
      </c>
      <c r="K2906" t="b" cm="1">
        <f t="array" ref="K2906">COUNT(FIND({0,1,2,3,4,5,6,7,8,9},J2906))&gt;0</f>
        <v>0</v>
      </c>
    </row>
    <row r="2907" spans="1:11" x14ac:dyDescent="0.3">
      <c r="A2907" s="1" t="s">
        <v>5779</v>
      </c>
      <c r="B2907" t="s">
        <v>1874</v>
      </c>
      <c r="C2907" t="s">
        <v>5780</v>
      </c>
      <c r="D2907">
        <v>2</v>
      </c>
      <c r="E2907" t="s">
        <v>766</v>
      </c>
      <c r="F2907">
        <f>LEN(C2907)-LEN(SUBSTITUTE(C2907,"-",))</f>
        <v>1</v>
      </c>
      <c r="G2907">
        <f t="shared" si="135"/>
        <v>1</v>
      </c>
      <c r="H2907" t="str">
        <f t="shared" si="136"/>
        <v>Gutschein wurde nicht automatisch beliefert</v>
      </c>
      <c r="I2907" t="e">
        <f t="shared" si="137"/>
        <v>#VALUE!</v>
      </c>
      <c r="J2907" t="str">
        <f t="shared" si="137"/>
        <v>Gutschein</v>
      </c>
      <c r="K2907" t="b" cm="1">
        <f t="array" ref="K2907">COUNT(FIND({0,1,2,3,4,5,6,7,8,9},J2907))&gt;0</f>
        <v>0</v>
      </c>
    </row>
    <row r="2908" spans="1:11" x14ac:dyDescent="0.3">
      <c r="A2908" s="1" t="s">
        <v>5781</v>
      </c>
      <c r="B2908" t="s">
        <v>1874</v>
      </c>
      <c r="C2908" t="s">
        <v>5782</v>
      </c>
      <c r="D2908">
        <v>2</v>
      </c>
      <c r="E2908" t="s">
        <v>766</v>
      </c>
      <c r="F2908">
        <f>LEN(C2908)-LEN(SUBSTITUTE(C2908,"-",))</f>
        <v>1</v>
      </c>
      <c r="G2908">
        <f t="shared" si="135"/>
        <v>1</v>
      </c>
      <c r="H2908" t="str">
        <f t="shared" si="136"/>
        <v>WG: Doku Widerspruch erzeugen</v>
      </c>
      <c r="I2908" t="e">
        <f t="shared" si="137"/>
        <v>#VALUE!</v>
      </c>
      <c r="J2908" t="str">
        <f t="shared" si="137"/>
        <v>WG:</v>
      </c>
      <c r="K2908" t="b" cm="1">
        <f t="array" ref="K2908">COUNT(FIND({0,1,2,3,4,5,6,7,8,9},J2908))&gt;0</f>
        <v>0</v>
      </c>
    </row>
    <row r="2909" spans="1:11" x14ac:dyDescent="0.3">
      <c r="A2909" s="1" t="s">
        <v>5783</v>
      </c>
      <c r="B2909" t="s">
        <v>1874</v>
      </c>
      <c r="C2909" t="s">
        <v>5784</v>
      </c>
      <c r="D2909">
        <v>2</v>
      </c>
      <c r="E2909" t="s">
        <v>766</v>
      </c>
      <c r="F2909">
        <f>LEN(C2909)-LEN(SUBSTITUTE(C2909,"-",))</f>
        <v>1</v>
      </c>
      <c r="G2909">
        <f t="shared" si="135"/>
        <v>1</v>
      </c>
      <c r="H2909" t="str">
        <f t="shared" si="136"/>
        <v>Einbau Warnhinweis manuelle Kreditkartenbearbeitung</v>
      </c>
      <c r="I2909" t="e">
        <f t="shared" si="137"/>
        <v>#VALUE!</v>
      </c>
      <c r="J2909" t="str">
        <f t="shared" si="137"/>
        <v>Einbau</v>
      </c>
      <c r="K2909" t="b" cm="1">
        <f t="array" ref="K2909">COUNT(FIND({0,1,2,3,4,5,6,7,8,9},J2909))&gt;0</f>
        <v>0</v>
      </c>
    </row>
    <row r="2910" spans="1:11" x14ac:dyDescent="0.3">
      <c r="A2910" s="1" t="s">
        <v>5785</v>
      </c>
      <c r="B2910" t="s">
        <v>1874</v>
      </c>
      <c r="C2910" t="s">
        <v>5786</v>
      </c>
      <c r="D2910">
        <v>2</v>
      </c>
      <c r="E2910" t="s">
        <v>766</v>
      </c>
      <c r="F2910">
        <f>LEN(C2910)-LEN(SUBSTITUTE(C2910,"-",))</f>
        <v>1</v>
      </c>
      <c r="G2910">
        <f t="shared" si="135"/>
        <v>1</v>
      </c>
      <c r="H2910" t="str">
        <f t="shared" si="136"/>
        <v>Fehlerhafte Rechnung Ausland</v>
      </c>
      <c r="I2910" t="e">
        <f t="shared" si="137"/>
        <v>#VALUE!</v>
      </c>
      <c r="J2910" t="str">
        <f t="shared" si="137"/>
        <v>Fehlerhafte</v>
      </c>
      <c r="K2910" t="b" cm="1">
        <f t="array" ref="K2910">COUNT(FIND({0,1,2,3,4,5,6,7,8,9},J2910))&gt;0</f>
        <v>0</v>
      </c>
    </row>
    <row r="2911" spans="1:11" x14ac:dyDescent="0.3">
      <c r="A2911" s="1" t="s">
        <v>5787</v>
      </c>
      <c r="B2911" t="s">
        <v>1874</v>
      </c>
      <c r="C2911" t="s">
        <v>5788</v>
      </c>
      <c r="D2911">
        <v>2</v>
      </c>
      <c r="E2911" t="s">
        <v>766</v>
      </c>
      <c r="F2911">
        <f>LEN(C2911)-LEN(SUBSTITUTE(C2911,"-",))</f>
        <v>1</v>
      </c>
      <c r="G2911">
        <f t="shared" si="135"/>
        <v>1</v>
      </c>
      <c r="H2911" t="str">
        <f t="shared" si="136"/>
        <v>Kundenfaktura</v>
      </c>
      <c r="I2911" t="e">
        <f t="shared" si="137"/>
        <v>#VALUE!</v>
      </c>
      <c r="J2911" t="e">
        <f t="shared" si="137"/>
        <v>#VALUE!</v>
      </c>
      <c r="K2911" t="b" cm="1">
        <f t="array" ref="K2911">COUNT(FIND({0,1,2,3,4,5,6,7,8,9},J2911))&gt;0</f>
        <v>0</v>
      </c>
    </row>
    <row r="2912" spans="1:11" x14ac:dyDescent="0.3">
      <c r="A2912" s="1" t="s">
        <v>5789</v>
      </c>
      <c r="B2912" t="s">
        <v>1874</v>
      </c>
      <c r="C2912" t="s">
        <v>5790</v>
      </c>
      <c r="D2912">
        <v>2</v>
      </c>
      <c r="E2912" t="s">
        <v>766</v>
      </c>
      <c r="F2912">
        <f>LEN(C2912)-LEN(SUBSTITUTE(C2912,"-",))</f>
        <v>1</v>
      </c>
      <c r="G2912">
        <f t="shared" si="135"/>
        <v>1</v>
      </c>
      <c r="H2912" t="str">
        <f t="shared" si="136"/>
        <v>AW: hängengebliebene Fakturen</v>
      </c>
      <c r="I2912" t="e">
        <f t="shared" si="137"/>
        <v>#VALUE!</v>
      </c>
      <c r="J2912" t="str">
        <f t="shared" si="137"/>
        <v>AW:</v>
      </c>
      <c r="K2912" t="b" cm="1">
        <f t="array" ref="K2912">COUNT(FIND({0,1,2,3,4,5,6,7,8,9},J2912))&gt;0</f>
        <v>0</v>
      </c>
    </row>
    <row r="2913" spans="1:11" x14ac:dyDescent="0.3">
      <c r="A2913" s="1" t="s">
        <v>5791</v>
      </c>
      <c r="B2913" t="s">
        <v>1874</v>
      </c>
      <c r="C2913" t="s">
        <v>5792</v>
      </c>
      <c r="D2913">
        <v>2</v>
      </c>
      <c r="E2913" t="s">
        <v>766</v>
      </c>
      <c r="F2913">
        <f>LEN(C2913)-LEN(SUBSTITUTE(C2913,"-",))</f>
        <v>1</v>
      </c>
      <c r="G2913">
        <f t="shared" si="135"/>
        <v>1</v>
      </c>
      <c r="H2913" t="str">
        <f t="shared" si="136"/>
        <v>hängengebliebene Fakturen</v>
      </c>
      <c r="I2913" t="e">
        <f t="shared" si="137"/>
        <v>#VALUE!</v>
      </c>
      <c r="J2913" t="str">
        <f t="shared" si="137"/>
        <v>hängengebliebene</v>
      </c>
      <c r="K2913" t="b" cm="1">
        <f t="array" ref="K2913">COUNT(FIND({0,1,2,3,4,5,6,7,8,9},J2913))&gt;0</f>
        <v>0</v>
      </c>
    </row>
    <row r="2914" spans="1:11" x14ac:dyDescent="0.3">
      <c r="A2914" s="1" t="s">
        <v>5793</v>
      </c>
      <c r="B2914" t="s">
        <v>1874</v>
      </c>
      <c r="C2914" t="s">
        <v>5794</v>
      </c>
      <c r="D2914">
        <v>2</v>
      </c>
      <c r="E2914" t="s">
        <v>766</v>
      </c>
      <c r="F2914">
        <f>LEN(C2914)-LEN(SUBSTITUTE(C2914,"-",))</f>
        <v>1</v>
      </c>
      <c r="G2914">
        <f t="shared" si="135"/>
        <v>1</v>
      </c>
      <c r="H2914" t="str">
        <f t="shared" si="136"/>
        <v>Keine ZV10 erstellt</v>
      </c>
      <c r="I2914" t="e">
        <f t="shared" si="137"/>
        <v>#VALUE!</v>
      </c>
      <c r="J2914" t="str">
        <f t="shared" si="137"/>
        <v>Keine</v>
      </c>
      <c r="K2914" t="b" cm="1">
        <f t="array" ref="K2914">COUNT(FIND({0,1,2,3,4,5,6,7,8,9},J2914))&gt;0</f>
        <v>0</v>
      </c>
    </row>
    <row r="2915" spans="1:11" x14ac:dyDescent="0.3">
      <c r="A2915" s="1" t="s">
        <v>5795</v>
      </c>
      <c r="B2915" t="s">
        <v>1874</v>
      </c>
      <c r="C2915" t="s">
        <v>5796</v>
      </c>
      <c r="D2915">
        <v>2</v>
      </c>
      <c r="E2915" t="s">
        <v>766</v>
      </c>
      <c r="F2915">
        <f>LEN(C2915)-LEN(SUBSTITUTE(C2915,"-",))</f>
        <v>1</v>
      </c>
      <c r="G2915">
        <f t="shared" si="135"/>
        <v>1</v>
      </c>
      <c r="H2915" t="str">
        <f t="shared" si="136"/>
        <v>Katalogzuordnungen werden bei Fakturaerstellung</v>
      </c>
      <c r="I2915" t="e">
        <f t="shared" si="137"/>
        <v>#VALUE!</v>
      </c>
      <c r="J2915" t="str">
        <f t="shared" si="137"/>
        <v>Katalogzuordnungen</v>
      </c>
      <c r="K2915" t="b" cm="1">
        <f t="array" ref="K2915">COUNT(FIND({0,1,2,3,4,5,6,7,8,9},J2915))&gt;0</f>
        <v>0</v>
      </c>
    </row>
    <row r="2916" spans="1:11" x14ac:dyDescent="0.3">
      <c r="A2916" s="1" t="s">
        <v>5797</v>
      </c>
      <c r="B2916" t="s">
        <v>1874</v>
      </c>
      <c r="C2916" t="s">
        <v>5798</v>
      </c>
      <c r="D2916">
        <v>2</v>
      </c>
      <c r="E2916" t="s">
        <v>766</v>
      </c>
      <c r="F2916">
        <f>LEN(C2916)-LEN(SUBSTITUTE(C2916,"-",))</f>
        <v>1</v>
      </c>
      <c r="G2916">
        <f t="shared" si="135"/>
        <v>1</v>
      </c>
      <c r="H2916" t="str">
        <f t="shared" si="136"/>
        <v>Lieferschein lässt sich nicht einbuchen</v>
      </c>
      <c r="I2916" t="e">
        <f t="shared" si="137"/>
        <v>#VALUE!</v>
      </c>
      <c r="J2916" t="str">
        <f t="shared" si="137"/>
        <v>Lieferschein</v>
      </c>
      <c r="K2916" t="b" cm="1">
        <f t="array" ref="K2916">COUNT(FIND({0,1,2,3,4,5,6,7,8,9},J2916))&gt;0</f>
        <v>0</v>
      </c>
    </row>
    <row r="2917" spans="1:11" x14ac:dyDescent="0.3">
      <c r="A2917" s="1" t="s">
        <v>5799</v>
      </c>
      <c r="B2917" t="s">
        <v>1874</v>
      </c>
      <c r="C2917" t="s">
        <v>5800</v>
      </c>
      <c r="D2917">
        <v>2</v>
      </c>
      <c r="E2917" t="s">
        <v>766</v>
      </c>
      <c r="F2917">
        <f>LEN(C2917)-LEN(SUBSTITUTE(C2917,"-",))</f>
        <v>1</v>
      </c>
      <c r="G2917">
        <f t="shared" si="135"/>
        <v>1</v>
      </c>
      <c r="H2917" t="str">
        <f t="shared" si="136"/>
        <v>WH Köln: Lieferschein lässt sich nicht buchen</v>
      </c>
      <c r="I2917" t="e">
        <f t="shared" si="137"/>
        <v>#VALUE!</v>
      </c>
      <c r="J2917" t="str">
        <f t="shared" si="137"/>
        <v>WH</v>
      </c>
      <c r="K2917" t="b" cm="1">
        <f t="array" ref="K2917">COUNT(FIND({0,1,2,3,4,5,6,7,8,9},J2917))&gt;0</f>
        <v>0</v>
      </c>
    </row>
    <row r="2918" spans="1:11" x14ac:dyDescent="0.3">
      <c r="A2918" s="1" t="s">
        <v>5801</v>
      </c>
      <c r="B2918" t="s">
        <v>1874</v>
      </c>
      <c r="C2918" t="s">
        <v>5802</v>
      </c>
      <c r="D2918">
        <v>2</v>
      </c>
      <c r="E2918" t="s">
        <v>766</v>
      </c>
      <c r="F2918">
        <f>LEN(C2918)-LEN(SUBSTITUTE(C2918,"-",))</f>
        <v>1</v>
      </c>
      <c r="G2918">
        <f t="shared" si="135"/>
        <v>1</v>
      </c>
      <c r="H2918" t="str">
        <f t="shared" si="136"/>
        <v>Nachschub Stuttgart Fehlermeldung</v>
      </c>
      <c r="I2918" t="e">
        <f t="shared" si="137"/>
        <v>#VALUE!</v>
      </c>
      <c r="J2918" t="str">
        <f t="shared" si="137"/>
        <v>Nachschub</v>
      </c>
      <c r="K2918" t="b" cm="1">
        <f t="array" ref="K2918">COUNT(FIND({0,1,2,3,4,5,6,7,8,9},J2918))&gt;0</f>
        <v>0</v>
      </c>
    </row>
    <row r="2919" spans="1:11" x14ac:dyDescent="0.3">
      <c r="A2919" s="1" t="s">
        <v>5803</v>
      </c>
      <c r="B2919" t="s">
        <v>1874</v>
      </c>
      <c r="C2919" t="s">
        <v>5804</v>
      </c>
      <c r="D2919">
        <v>2</v>
      </c>
      <c r="E2919" t="s">
        <v>766</v>
      </c>
      <c r="F2919">
        <f>LEN(C2919)-LEN(SUBSTITUTE(C2919,"-",))</f>
        <v>1</v>
      </c>
      <c r="G2919">
        <f t="shared" si="135"/>
        <v>1</v>
      </c>
      <c r="H2919" t="str">
        <f t="shared" si="136"/>
        <v>erstellung RUD</v>
      </c>
      <c r="I2919" t="e">
        <f t="shared" si="137"/>
        <v>#VALUE!</v>
      </c>
      <c r="J2919" t="str">
        <f t="shared" si="137"/>
        <v>erstellung</v>
      </c>
      <c r="K2919" t="b" cm="1">
        <f t="array" ref="K2919">COUNT(FIND({0,1,2,3,4,5,6,7,8,9},J2919))&gt;0</f>
        <v>0</v>
      </c>
    </row>
    <row r="2920" spans="1:11" x14ac:dyDescent="0.3">
      <c r="A2920" s="1" t="s">
        <v>5805</v>
      </c>
      <c r="B2920" t="s">
        <v>1874</v>
      </c>
      <c r="C2920" t="s">
        <v>5806</v>
      </c>
      <c r="D2920">
        <v>2</v>
      </c>
      <c r="E2920" t="s">
        <v>766</v>
      </c>
      <c r="F2920">
        <f>LEN(C2920)-LEN(SUBSTITUTE(C2920,"-",))</f>
        <v>1</v>
      </c>
      <c r="G2920">
        <f t="shared" si="135"/>
        <v>1</v>
      </c>
      <c r="H2920" t="str">
        <f t="shared" si="136"/>
        <v>Lieferschein wegen Pfand nicht buchbar</v>
      </c>
      <c r="I2920" t="e">
        <f t="shared" si="137"/>
        <v>#VALUE!</v>
      </c>
      <c r="J2920" t="str">
        <f t="shared" si="137"/>
        <v>Lieferschein</v>
      </c>
      <c r="K2920" t="b" cm="1">
        <f t="array" ref="K2920">COUNT(FIND({0,1,2,3,4,5,6,7,8,9},J2920))&gt;0</f>
        <v>0</v>
      </c>
    </row>
    <row r="2921" spans="1:11" x14ac:dyDescent="0.3">
      <c r="A2921" s="1" t="s">
        <v>5807</v>
      </c>
      <c r="B2921" t="s">
        <v>1874</v>
      </c>
      <c r="C2921" t="s">
        <v>5808</v>
      </c>
      <c r="D2921">
        <v>2</v>
      </c>
      <c r="E2921" t="s">
        <v>766</v>
      </c>
      <c r="F2921">
        <f>LEN(C2921)-LEN(SUBSTITUTE(C2921,"-",))</f>
        <v>1</v>
      </c>
      <c r="G2921">
        <f t="shared" si="135"/>
        <v>1</v>
      </c>
      <c r="H2921" t="str">
        <f t="shared" si="136"/>
        <v>AW: Meldung Bestandsänderungen</v>
      </c>
      <c r="I2921" t="e">
        <f t="shared" si="137"/>
        <v>#VALUE!</v>
      </c>
      <c r="J2921" t="str">
        <f t="shared" si="137"/>
        <v>AW:</v>
      </c>
      <c r="K2921" t="b" cm="1">
        <f t="array" ref="K2921">COUNT(FIND({0,1,2,3,4,5,6,7,8,9},J2921))&gt;0</f>
        <v>0</v>
      </c>
    </row>
    <row r="2922" spans="1:11" x14ac:dyDescent="0.3">
      <c r="A2922" s="1" t="s">
        <v>5809</v>
      </c>
      <c r="B2922" t="s">
        <v>1874</v>
      </c>
      <c r="C2922" t="s">
        <v>5810</v>
      </c>
      <c r="D2922">
        <v>2</v>
      </c>
      <c r="E2922" t="s">
        <v>766</v>
      </c>
      <c r="F2922">
        <f>LEN(C2922)-LEN(SUBSTITUTE(C2922,"-",))</f>
        <v>1</v>
      </c>
      <c r="G2922">
        <f t="shared" si="135"/>
        <v>1</v>
      </c>
      <c r="H2922" t="str">
        <f t="shared" si="136"/>
        <v>V.02 Unvollständige Aufträge</v>
      </c>
      <c r="I2922" t="e">
        <f t="shared" si="137"/>
        <v>#VALUE!</v>
      </c>
      <c r="J2922" t="str">
        <f t="shared" si="137"/>
        <v>V.02</v>
      </c>
      <c r="K2922" t="b" cm="1">
        <f t="array" ref="K2922">COUNT(FIND({0,1,2,3,4,5,6,7,8,9},J2922))&gt;0</f>
        <v>1</v>
      </c>
    </row>
    <row r="2923" spans="1:11" x14ac:dyDescent="0.3">
      <c r="A2923" s="1" t="s">
        <v>5811</v>
      </c>
      <c r="B2923" t="s">
        <v>1874</v>
      </c>
      <c r="C2923" t="s">
        <v>5812</v>
      </c>
      <c r="D2923">
        <v>2</v>
      </c>
      <c r="E2923" t="s">
        <v>766</v>
      </c>
      <c r="F2923">
        <f>LEN(C2923)-LEN(SUBSTITUTE(C2923,"-",))</f>
        <v>1</v>
      </c>
      <c r="G2923">
        <f t="shared" si="135"/>
        <v>1</v>
      </c>
      <c r="H2923" t="str">
        <f t="shared" si="136"/>
        <v>Liefergruppe Gutscheinbox</v>
      </c>
      <c r="I2923" t="e">
        <f t="shared" si="137"/>
        <v>#VALUE!</v>
      </c>
      <c r="J2923" t="str">
        <f t="shared" si="137"/>
        <v>Liefergruppe</v>
      </c>
      <c r="K2923" t="b" cm="1">
        <f t="array" ref="K2923">COUNT(FIND({0,1,2,3,4,5,6,7,8,9},J2923))&gt;0</f>
        <v>0</v>
      </c>
    </row>
    <row r="2924" spans="1:11" x14ac:dyDescent="0.3">
      <c r="A2924" s="1" t="s">
        <v>5813</v>
      </c>
      <c r="B2924" t="s">
        <v>1874</v>
      </c>
      <c r="C2924" t="s">
        <v>5814</v>
      </c>
      <c r="D2924">
        <v>2</v>
      </c>
      <c r="E2924" t="s">
        <v>766</v>
      </c>
      <c r="F2924">
        <f>LEN(C2924)-LEN(SUBSTITUTE(C2924,"-",))</f>
        <v>1</v>
      </c>
      <c r="G2924">
        <f t="shared" si="135"/>
        <v>1</v>
      </c>
      <c r="H2924" t="str">
        <f t="shared" si="136"/>
        <v>mögliches Serialisierungsproblem abw. WE</v>
      </c>
      <c r="I2924" t="e">
        <f t="shared" si="137"/>
        <v>#VALUE!</v>
      </c>
      <c r="J2924" t="str">
        <f t="shared" si="137"/>
        <v>mögliches</v>
      </c>
      <c r="K2924" t="b" cm="1">
        <f t="array" ref="K2924">COUNT(FIND({0,1,2,3,4,5,6,7,8,9},J2924))&gt;0</f>
        <v>0</v>
      </c>
    </row>
    <row r="2925" spans="1:11" x14ac:dyDescent="0.3">
      <c r="A2925" s="1" t="s">
        <v>5815</v>
      </c>
      <c r="B2925" t="s">
        <v>1874</v>
      </c>
      <c r="C2925" t="s">
        <v>5816</v>
      </c>
      <c r="D2925">
        <v>2</v>
      </c>
      <c r="E2925" t="s">
        <v>766</v>
      </c>
      <c r="F2925">
        <f>LEN(C2925)-LEN(SUBSTITUTE(C2925,"-",))</f>
        <v>1</v>
      </c>
      <c r="G2925">
        <f t="shared" si="135"/>
        <v>1</v>
      </c>
      <c r="H2925" t="str">
        <f t="shared" si="136"/>
        <v>AGBs aktualisieren</v>
      </c>
      <c r="I2925" t="e">
        <f t="shared" si="137"/>
        <v>#VALUE!</v>
      </c>
      <c r="J2925" t="str">
        <f t="shared" si="137"/>
        <v>AGBs</v>
      </c>
      <c r="K2925" t="b" cm="1">
        <f t="array" ref="K2925">COUNT(FIND({0,1,2,3,4,5,6,7,8,9},J2925))&gt;0</f>
        <v>0</v>
      </c>
    </row>
    <row r="2926" spans="1:11" x14ac:dyDescent="0.3">
      <c r="A2926" s="1" t="s">
        <v>5817</v>
      </c>
      <c r="B2926" t="s">
        <v>1874</v>
      </c>
      <c r="C2926" t="s">
        <v>5818</v>
      </c>
      <c r="D2926">
        <v>2</v>
      </c>
      <c r="E2926" t="s">
        <v>766</v>
      </c>
      <c r="F2926">
        <f>LEN(C2926)-LEN(SUBSTITUTE(C2926,"-",))</f>
        <v>1</v>
      </c>
      <c r="G2926">
        <f t="shared" si="135"/>
        <v>1</v>
      </c>
      <c r="H2926" t="str">
        <f t="shared" si="136"/>
        <v>hängendes IDOC wegen Pfand</v>
      </c>
      <c r="I2926" t="e">
        <f t="shared" si="137"/>
        <v>#VALUE!</v>
      </c>
      <c r="J2926" t="str">
        <f t="shared" si="137"/>
        <v>hängendes</v>
      </c>
      <c r="K2926" t="b" cm="1">
        <f t="array" ref="K2926">COUNT(FIND({0,1,2,3,4,5,6,7,8,9},J2926))&gt;0</f>
        <v>0</v>
      </c>
    </row>
    <row r="2927" spans="1:11" x14ac:dyDescent="0.3">
      <c r="A2927" s="1" t="s">
        <v>5819</v>
      </c>
      <c r="B2927" t="s">
        <v>1874</v>
      </c>
      <c r="C2927" t="s">
        <v>5820</v>
      </c>
      <c r="D2927">
        <v>2</v>
      </c>
      <c r="E2927" t="s">
        <v>766</v>
      </c>
      <c r="F2927">
        <f>LEN(C2927)-LEN(SUBSTITUTE(C2927,"-",))</f>
        <v>1</v>
      </c>
      <c r="G2927">
        <f t="shared" si="135"/>
        <v>1</v>
      </c>
      <c r="H2927" t="str">
        <f t="shared" si="136"/>
        <v>Inhalt Idoc paßt nicht mit SAP Buchung zusammen</v>
      </c>
      <c r="I2927" t="e">
        <f t="shared" si="137"/>
        <v>#VALUE!</v>
      </c>
      <c r="J2927" t="str">
        <f t="shared" si="137"/>
        <v>Inhalt</v>
      </c>
      <c r="K2927" t="b" cm="1">
        <f t="array" ref="K2927">COUNT(FIND({0,1,2,3,4,5,6,7,8,9},J2927))&gt;0</f>
        <v>0</v>
      </c>
    </row>
    <row r="2928" spans="1:11" x14ac:dyDescent="0.3">
      <c r="A2928" s="1" t="s">
        <v>5821</v>
      </c>
      <c r="B2928" t="s">
        <v>1874</v>
      </c>
      <c r="C2928" t="s">
        <v>5822</v>
      </c>
      <c r="D2928">
        <v>2</v>
      </c>
      <c r="E2928" t="s">
        <v>766</v>
      </c>
      <c r="F2928">
        <f>LEN(C2928)-LEN(SUBSTITUTE(C2928,"-",))</f>
        <v>1</v>
      </c>
      <c r="G2928">
        <f t="shared" si="135"/>
        <v>1</v>
      </c>
      <c r="H2928" t="str">
        <f t="shared" si="136"/>
        <v>Massiv überhöhter Bestellvorschlag</v>
      </c>
      <c r="I2928" t="e">
        <f t="shared" si="137"/>
        <v>#VALUE!</v>
      </c>
      <c r="J2928" t="str">
        <f t="shared" si="137"/>
        <v>Massiv</v>
      </c>
      <c r="K2928" t="b" cm="1">
        <f t="array" ref="K2928">COUNT(FIND({0,1,2,3,4,5,6,7,8,9},J2928))&gt;0</f>
        <v>0</v>
      </c>
    </row>
    <row r="2929" spans="1:11" x14ac:dyDescent="0.3">
      <c r="A2929" s="1" t="s">
        <v>5823</v>
      </c>
      <c r="B2929" t="s">
        <v>1874</v>
      </c>
      <c r="C2929" t="s">
        <v>5824</v>
      </c>
      <c r="D2929">
        <v>2</v>
      </c>
      <c r="E2929" t="s">
        <v>766</v>
      </c>
      <c r="F2929">
        <f>LEN(C2929)-LEN(SUBSTITUTE(C2929,"-",))</f>
        <v>1</v>
      </c>
      <c r="G2929">
        <f t="shared" si="135"/>
        <v>1</v>
      </c>
      <c r="H2929" t="str">
        <f t="shared" si="136"/>
        <v>Falsche Ausgabe der Retourenbeträge</v>
      </c>
      <c r="I2929" t="e">
        <f t="shared" si="137"/>
        <v>#VALUE!</v>
      </c>
      <c r="J2929" t="str">
        <f t="shared" si="137"/>
        <v>Falsche</v>
      </c>
      <c r="K2929" t="b" cm="1">
        <f t="array" ref="K2929">COUNT(FIND({0,1,2,3,4,5,6,7,8,9},J2929))&gt;0</f>
        <v>0</v>
      </c>
    </row>
    <row r="2930" spans="1:11" x14ac:dyDescent="0.3">
      <c r="A2930" s="1" t="s">
        <v>5825</v>
      </c>
      <c r="B2930" t="s">
        <v>1874</v>
      </c>
      <c r="C2930" t="s">
        <v>5826</v>
      </c>
      <c r="D2930">
        <v>2</v>
      </c>
      <c r="E2930" t="s">
        <v>766</v>
      </c>
      <c r="F2930">
        <f>LEN(C2930)-LEN(SUBSTITUTE(C2930,"-",))</f>
        <v>1</v>
      </c>
      <c r="G2930">
        <f t="shared" si="135"/>
        <v>1</v>
      </c>
      <c r="H2930" t="str">
        <f t="shared" si="136"/>
        <v>Auftragsbestätigung für ZSO / Expresse</v>
      </c>
      <c r="I2930" t="e">
        <f t="shared" si="137"/>
        <v>#VALUE!</v>
      </c>
      <c r="J2930" t="str">
        <f t="shared" si="137"/>
        <v>Auftragsbestätigung</v>
      </c>
      <c r="K2930" t="b" cm="1">
        <f t="array" ref="K2930">COUNT(FIND({0,1,2,3,4,5,6,7,8,9},J2930))&gt;0</f>
        <v>0</v>
      </c>
    </row>
    <row r="2931" spans="1:11" x14ac:dyDescent="0.3">
      <c r="A2931" s="1" t="s">
        <v>5827</v>
      </c>
      <c r="B2931" t="s">
        <v>1874</v>
      </c>
      <c r="C2931" t="s">
        <v>5828</v>
      </c>
      <c r="D2931">
        <v>2</v>
      </c>
      <c r="E2931" t="s">
        <v>766</v>
      </c>
      <c r="F2931">
        <f>LEN(C2931)-LEN(SUBSTITUTE(C2931,"-",))</f>
        <v>1</v>
      </c>
      <c r="G2931">
        <f t="shared" si="135"/>
        <v>1</v>
      </c>
      <c r="H2931" t="str">
        <f t="shared" si="136"/>
        <v>MAN fehlerhafte Kundendaten</v>
      </c>
      <c r="I2931" t="e">
        <f t="shared" si="137"/>
        <v>#VALUE!</v>
      </c>
      <c r="J2931" t="str">
        <f t="shared" si="137"/>
        <v>MAN</v>
      </c>
      <c r="K2931" t="b" cm="1">
        <f t="array" ref="K2931">COUNT(FIND({0,1,2,3,4,5,6,7,8,9},J2931))&gt;0</f>
        <v>0</v>
      </c>
    </row>
    <row r="2932" spans="1:11" x14ac:dyDescent="0.3">
      <c r="A2932" s="1" t="s">
        <v>5829</v>
      </c>
      <c r="B2932" t="s">
        <v>1874</v>
      </c>
      <c r="C2932" t="s">
        <v>5830</v>
      </c>
      <c r="D2932">
        <v>2</v>
      </c>
      <c r="E2932" t="s">
        <v>766</v>
      </c>
      <c r="F2932">
        <f>LEN(C2932)-LEN(SUBSTITUTE(C2932,"-",))</f>
        <v>1</v>
      </c>
      <c r="G2932">
        <f t="shared" si="135"/>
        <v>1</v>
      </c>
      <c r="H2932" t="str">
        <f t="shared" si="136"/>
        <v>Gutschrift erstellen eilt</v>
      </c>
      <c r="I2932" t="e">
        <f t="shared" si="137"/>
        <v>#VALUE!</v>
      </c>
      <c r="J2932" t="str">
        <f t="shared" si="137"/>
        <v>Gutschrift</v>
      </c>
      <c r="K2932" t="b" cm="1">
        <f t="array" ref="K2932">COUNT(FIND({0,1,2,3,4,5,6,7,8,9},J2932))&gt;0</f>
        <v>0</v>
      </c>
    </row>
    <row r="2933" spans="1:11" x14ac:dyDescent="0.3">
      <c r="A2933" s="1" t="s">
        <v>5831</v>
      </c>
      <c r="B2933" t="s">
        <v>1874</v>
      </c>
      <c r="C2933" t="s">
        <v>5832</v>
      </c>
      <c r="D2933">
        <v>2</v>
      </c>
      <c r="E2933" t="s">
        <v>766</v>
      </c>
      <c r="F2933">
        <f>LEN(C2933)-LEN(SUBSTITUTE(C2933,"-",))</f>
        <v>1</v>
      </c>
      <c r="G2933">
        <f t="shared" si="135"/>
        <v>1</v>
      </c>
      <c r="H2933" t="str">
        <f t="shared" si="136"/>
        <v>JCL Retouren</v>
      </c>
      <c r="I2933" t="e">
        <f t="shared" si="137"/>
        <v>#VALUE!</v>
      </c>
      <c r="J2933" t="str">
        <f t="shared" si="137"/>
        <v>JCL</v>
      </c>
      <c r="K2933" t="b" cm="1">
        <f t="array" ref="K2933">COUNT(FIND({0,1,2,3,4,5,6,7,8,9},J2933))&gt;0</f>
        <v>0</v>
      </c>
    </row>
    <row r="2934" spans="1:11" x14ac:dyDescent="0.3">
      <c r="A2934" s="1" t="s">
        <v>5833</v>
      </c>
      <c r="B2934" t="s">
        <v>1874</v>
      </c>
      <c r="C2934" t="s">
        <v>5834</v>
      </c>
      <c r="D2934">
        <v>2</v>
      </c>
      <c r="E2934" t="s">
        <v>766</v>
      </c>
      <c r="F2934">
        <f>LEN(C2934)-LEN(SUBSTITUTE(C2934,"-",))</f>
        <v>1</v>
      </c>
      <c r="G2934">
        <f t="shared" si="135"/>
        <v>1</v>
      </c>
      <c r="H2934" t="str">
        <f t="shared" si="136"/>
        <v>Massenpflege Materialnummer Lieferanten</v>
      </c>
      <c r="I2934" t="e">
        <f t="shared" si="137"/>
        <v>#VALUE!</v>
      </c>
      <c r="J2934" t="str">
        <f t="shared" si="137"/>
        <v>Massenpflege</v>
      </c>
      <c r="K2934" t="b" cm="1">
        <f t="array" ref="K2934">COUNT(FIND({0,1,2,3,4,5,6,7,8,9},J2934))&gt;0</f>
        <v>0</v>
      </c>
    </row>
    <row r="2935" spans="1:11" x14ac:dyDescent="0.3">
      <c r="A2935" s="1" t="s">
        <v>5835</v>
      </c>
      <c r="B2935" t="s">
        <v>1874</v>
      </c>
      <c r="C2935" t="s">
        <v>5836</v>
      </c>
      <c r="D2935">
        <v>2</v>
      </c>
      <c r="E2935" t="s">
        <v>766</v>
      </c>
      <c r="F2935">
        <f>LEN(C2935)-LEN(SUBSTITUTE(C2935,"-",))</f>
        <v>1</v>
      </c>
      <c r="G2935">
        <f t="shared" si="135"/>
        <v>1</v>
      </c>
      <c r="H2935" t="str">
        <f t="shared" si="136"/>
        <v>Umstellung Zahlungsart</v>
      </c>
      <c r="I2935" t="e">
        <f t="shared" si="137"/>
        <v>#VALUE!</v>
      </c>
      <c r="J2935" t="str">
        <f t="shared" si="137"/>
        <v>Umstellung</v>
      </c>
      <c r="K2935" t="b" cm="1">
        <f t="array" ref="K2935">COUNT(FIND({0,1,2,3,4,5,6,7,8,9},J2935))&gt;0</f>
        <v>0</v>
      </c>
    </row>
    <row r="2936" spans="1:11" x14ac:dyDescent="0.3">
      <c r="A2936" s="1" t="s">
        <v>5837</v>
      </c>
      <c r="B2936" t="s">
        <v>1874</v>
      </c>
      <c r="C2936" t="s">
        <v>5838</v>
      </c>
      <c r="D2936">
        <v>2</v>
      </c>
      <c r="E2936" t="s">
        <v>766</v>
      </c>
      <c r="F2936">
        <f>LEN(C2936)-LEN(SUBSTITUTE(C2936,"-",))</f>
        <v>1</v>
      </c>
      <c r="G2936">
        <f t="shared" si="135"/>
        <v>1</v>
      </c>
      <c r="H2936" t="str">
        <f t="shared" si="136"/>
        <v>vier Augen Prinzip Preisfreigaben</v>
      </c>
      <c r="I2936" t="e">
        <f t="shared" si="137"/>
        <v>#VALUE!</v>
      </c>
      <c r="J2936" t="str">
        <f t="shared" si="137"/>
        <v>vier</v>
      </c>
      <c r="K2936" t="b" cm="1">
        <f t="array" ref="K2936">COUNT(FIND({0,1,2,3,4,5,6,7,8,9},J2936))&gt;0</f>
        <v>0</v>
      </c>
    </row>
    <row r="2937" spans="1:11" x14ac:dyDescent="0.3">
      <c r="A2937" s="1" t="s">
        <v>5839</v>
      </c>
      <c r="B2937" t="s">
        <v>1874</v>
      </c>
      <c r="C2937" t="s">
        <v>5840</v>
      </c>
      <c r="D2937">
        <v>2</v>
      </c>
      <c r="E2937" t="s">
        <v>766</v>
      </c>
      <c r="F2937">
        <f>LEN(C2937)-LEN(SUBSTITUTE(C2937,"-",))</f>
        <v>1</v>
      </c>
      <c r="G2937">
        <f t="shared" si="135"/>
        <v>1</v>
      </c>
      <c r="H2937" t="str">
        <f t="shared" si="136"/>
        <v>Gutschrift werden mit abw. WE Rechnungen</v>
      </c>
      <c r="I2937" t="e">
        <f t="shared" si="137"/>
        <v>#VALUE!</v>
      </c>
      <c r="J2937" t="str">
        <f t="shared" si="137"/>
        <v>Gutschrift</v>
      </c>
      <c r="K2937" t="b" cm="1">
        <f t="array" ref="K2937">COUNT(FIND({0,1,2,3,4,5,6,7,8,9},J2937))&gt;0</f>
        <v>0</v>
      </c>
    </row>
    <row r="2938" spans="1:11" x14ac:dyDescent="0.3">
      <c r="A2938" s="1" t="s">
        <v>5841</v>
      </c>
      <c r="B2938" t="s">
        <v>1874</v>
      </c>
      <c r="C2938" t="s">
        <v>5842</v>
      </c>
      <c r="D2938">
        <v>2</v>
      </c>
      <c r="E2938" t="s">
        <v>766</v>
      </c>
      <c r="F2938">
        <f>LEN(C2938)-LEN(SUBSTITUTE(C2938,"-",))</f>
        <v>2</v>
      </c>
      <c r="G2938">
        <f t="shared" si="135"/>
        <v>2</v>
      </c>
      <c r="H2938" t="str">
        <f t="shared" si="136"/>
        <v>Belieferungen</v>
      </c>
      <c r="I2938" t="e">
        <f t="shared" si="137"/>
        <v>#VALUE!</v>
      </c>
      <c r="J2938" t="e">
        <f t="shared" si="137"/>
        <v>#VALUE!</v>
      </c>
      <c r="K2938" t="b" cm="1">
        <f t="array" ref="K2938">COUNT(FIND({0,1,2,3,4,5,6,7,8,9},J2938))&gt;0</f>
        <v>0</v>
      </c>
    </row>
    <row r="2939" spans="1:11" x14ac:dyDescent="0.3">
      <c r="A2939" s="1" t="s">
        <v>5843</v>
      </c>
      <c r="B2939" t="s">
        <v>1874</v>
      </c>
      <c r="C2939" t="s">
        <v>5844</v>
      </c>
      <c r="D2939">
        <v>2</v>
      </c>
      <c r="E2939" t="s">
        <v>766</v>
      </c>
      <c r="F2939">
        <f>LEN(C2939)-LEN(SUBSTITUTE(C2939,"-",))</f>
        <v>1</v>
      </c>
      <c r="G2939">
        <f t="shared" si="135"/>
        <v>1</v>
      </c>
      <c r="H2939" t="str">
        <f t="shared" si="136"/>
        <v>2 hängende Idocs zu Lieferung 861656741</v>
      </c>
      <c r="I2939" t="e">
        <f t="shared" si="137"/>
        <v>#VALUE!</v>
      </c>
      <c r="J2939" t="str">
        <f t="shared" si="137"/>
        <v>2</v>
      </c>
      <c r="K2939" t="b" cm="1">
        <f t="array" ref="K2939">COUNT(FIND({0,1,2,3,4,5,6,7,8,9},J2939))&gt;0</f>
        <v>1</v>
      </c>
    </row>
    <row r="2940" spans="1:11" x14ac:dyDescent="0.3">
      <c r="A2940" s="1" t="s">
        <v>5845</v>
      </c>
      <c r="B2940" t="s">
        <v>1874</v>
      </c>
      <c r="C2940" t="s">
        <v>5846</v>
      </c>
      <c r="D2940">
        <v>2</v>
      </c>
      <c r="E2940" t="s">
        <v>766</v>
      </c>
      <c r="F2940">
        <f>LEN(C2940)-LEN(SUBSTITUTE(C2940,"-",))</f>
        <v>1</v>
      </c>
      <c r="G2940">
        <f t="shared" si="135"/>
        <v>1</v>
      </c>
      <c r="H2940" t="str">
        <f t="shared" si="136"/>
        <v>WG: Stiller Teilhaber</v>
      </c>
      <c r="I2940" t="e">
        <f t="shared" si="137"/>
        <v>#VALUE!</v>
      </c>
      <c r="J2940" t="str">
        <f t="shared" si="137"/>
        <v>WG:</v>
      </c>
      <c r="K2940" t="b" cm="1">
        <f t="array" ref="K2940">COUNT(FIND({0,1,2,3,4,5,6,7,8,9},J2940))&gt;0</f>
        <v>0</v>
      </c>
    </row>
    <row r="2941" spans="1:11" x14ac:dyDescent="0.3">
      <c r="A2941" s="1" t="s">
        <v>5847</v>
      </c>
      <c r="B2941" t="s">
        <v>1874</v>
      </c>
      <c r="C2941" t="s">
        <v>5848</v>
      </c>
      <c r="D2941">
        <v>2</v>
      </c>
      <c r="E2941" t="s">
        <v>766</v>
      </c>
      <c r="F2941">
        <f>LEN(C2941)-LEN(SUBSTITUTE(C2941,"-",))</f>
        <v>1</v>
      </c>
      <c r="G2941">
        <f t="shared" si="135"/>
        <v>1</v>
      </c>
      <c r="H2941" t="str">
        <f t="shared" si="136"/>
        <v>Bestellung im Webshop</v>
      </c>
      <c r="I2941" t="e">
        <f t="shared" si="137"/>
        <v>#VALUE!</v>
      </c>
      <c r="J2941" t="str">
        <f t="shared" si="137"/>
        <v>Bestellung</v>
      </c>
      <c r="K2941" t="b" cm="1">
        <f t="array" ref="K2941">COUNT(FIND({0,1,2,3,4,5,6,7,8,9},J2941))&gt;0</f>
        <v>0</v>
      </c>
    </row>
    <row r="2942" spans="1:11" x14ac:dyDescent="0.3">
      <c r="A2942" s="1" t="s">
        <v>5849</v>
      </c>
      <c r="B2942" t="s">
        <v>1874</v>
      </c>
      <c r="C2942" t="s">
        <v>5850</v>
      </c>
      <c r="D2942">
        <v>2</v>
      </c>
      <c r="E2942" t="s">
        <v>766</v>
      </c>
      <c r="F2942">
        <f>LEN(C2942)-LEN(SUBSTITUTE(C2942,"-",))</f>
        <v>2</v>
      </c>
      <c r="G2942">
        <f t="shared" si="135"/>
        <v>2</v>
      </c>
      <c r="H2942" t="str">
        <f t="shared" si="136"/>
        <v>System ist langsam</v>
      </c>
      <c r="I2942" t="e">
        <f t="shared" si="137"/>
        <v>#VALUE!</v>
      </c>
      <c r="J2942" t="str">
        <f t="shared" si="137"/>
        <v>System</v>
      </c>
      <c r="K2942" t="b" cm="1">
        <f t="array" ref="K2942">COUNT(FIND({0,1,2,3,4,5,6,7,8,9},J2942))&gt;0</f>
        <v>0</v>
      </c>
    </row>
    <row r="2943" spans="1:11" x14ac:dyDescent="0.3">
      <c r="A2943" s="1" t="s">
        <v>5851</v>
      </c>
      <c r="B2943" t="s">
        <v>1874</v>
      </c>
      <c r="C2943" t="s">
        <v>5852</v>
      </c>
      <c r="D2943">
        <v>2</v>
      </c>
      <c r="E2943" t="s">
        <v>766</v>
      </c>
      <c r="F2943">
        <f>LEN(C2943)-LEN(SUBSTITUTE(C2943,"-",))</f>
        <v>1</v>
      </c>
      <c r="G2943">
        <f t="shared" si="135"/>
        <v>1</v>
      </c>
      <c r="H2943" t="str">
        <f t="shared" si="136"/>
        <v>Ungewollte Auftragszusammenführung</v>
      </c>
      <c r="I2943" t="e">
        <f t="shared" si="137"/>
        <v>#VALUE!</v>
      </c>
      <c r="J2943" t="str">
        <f t="shared" si="137"/>
        <v>Ungewollte</v>
      </c>
      <c r="K2943" t="b" cm="1">
        <f t="array" ref="K2943">COUNT(FIND({0,1,2,3,4,5,6,7,8,9},J2943))&gt;0</f>
        <v>0</v>
      </c>
    </row>
    <row r="2944" spans="1:11" x14ac:dyDescent="0.3">
      <c r="A2944" s="1" t="s">
        <v>5853</v>
      </c>
      <c r="B2944" t="s">
        <v>1874</v>
      </c>
      <c r="C2944" t="s">
        <v>5854</v>
      </c>
      <c r="D2944">
        <v>2</v>
      </c>
      <c r="E2944" t="s">
        <v>766</v>
      </c>
      <c r="F2944">
        <f>LEN(C2944)-LEN(SUBSTITUTE(C2944,"-",))</f>
        <v>3</v>
      </c>
      <c r="G2944">
        <f t="shared" si="135"/>
        <v>2</v>
      </c>
      <c r="H2944" t="str">
        <f t="shared" si="136"/>
        <v xml:space="preserve"> ZULÄSSIGE ANREDE -</v>
      </c>
      <c r="I2944" t="e">
        <f t="shared" si="137"/>
        <v>#VALUE!</v>
      </c>
      <c r="J2944" t="str">
        <f t="shared" si="137"/>
        <v/>
      </c>
      <c r="K2944" t="b" cm="1">
        <f t="array" ref="K2944">COUNT(FIND({0,1,2,3,4,5,6,7,8,9},J2944))&gt;0</f>
        <v>0</v>
      </c>
    </row>
    <row r="2945" spans="1:11" x14ac:dyDescent="0.3">
      <c r="A2945" s="1" t="s">
        <v>5855</v>
      </c>
      <c r="B2945" t="s">
        <v>1874</v>
      </c>
      <c r="C2945" t="s">
        <v>5856</v>
      </c>
      <c r="D2945">
        <v>2</v>
      </c>
      <c r="E2945" t="s">
        <v>766</v>
      </c>
      <c r="F2945">
        <f>LEN(C2945)-LEN(SUBSTITUTE(C2945,"-",))</f>
        <v>0</v>
      </c>
      <c r="G2945">
        <f t="shared" si="135"/>
        <v>0</v>
      </c>
      <c r="H2945" t="e">
        <f t="shared" si="136"/>
        <v>#VALUE!</v>
      </c>
      <c r="I2945" t="e">
        <f t="shared" si="137"/>
        <v>#VALUE!</v>
      </c>
      <c r="J2945" t="e">
        <f t="shared" si="137"/>
        <v>#VALUE!</v>
      </c>
      <c r="K2945" t="b" cm="1">
        <f t="array" ref="K2945">COUNT(FIND({0,1,2,3,4,5,6,7,8,9},J2945))&gt;0</f>
        <v>0</v>
      </c>
    </row>
    <row r="2946" spans="1:11" x14ac:dyDescent="0.3">
      <c r="A2946" s="1" t="s">
        <v>5857</v>
      </c>
      <c r="B2946" t="s">
        <v>1874</v>
      </c>
      <c r="C2946" t="s">
        <v>5858</v>
      </c>
      <c r="D2946">
        <v>2</v>
      </c>
      <c r="E2946" t="s">
        <v>766</v>
      </c>
      <c r="F2946">
        <f>LEN(C2946)-LEN(SUBSTITUTE(C2946,"-",))</f>
        <v>1</v>
      </c>
      <c r="G2946">
        <f t="shared" si="135"/>
        <v>1</v>
      </c>
      <c r="H2946" t="str">
        <f t="shared" si="136"/>
        <v>IDOC Nachbearbeitung Bankdaten</v>
      </c>
      <c r="I2946" t="e">
        <f t="shared" si="137"/>
        <v>#VALUE!</v>
      </c>
      <c r="J2946" t="str">
        <f t="shared" si="137"/>
        <v>IDOC</v>
      </c>
      <c r="K2946" t="b" cm="1">
        <f t="array" ref="K2946">COUNT(FIND({0,1,2,3,4,5,6,7,8,9},J2946))&gt;0</f>
        <v>0</v>
      </c>
    </row>
    <row r="2947" spans="1:11" x14ac:dyDescent="0.3">
      <c r="A2947" s="1" t="s">
        <v>5859</v>
      </c>
      <c r="B2947" t="s">
        <v>1874</v>
      </c>
      <c r="C2947" t="s">
        <v>5860</v>
      </c>
      <c r="D2947">
        <v>2</v>
      </c>
      <c r="E2947" t="s">
        <v>766</v>
      </c>
      <c r="F2947">
        <f>LEN(C2947)-LEN(SUBSTITUTE(C2947,"-",))</f>
        <v>1</v>
      </c>
      <c r="G2947">
        <f t="shared" ref="G2947:G3010" si="138">IF(F2947&gt;1,2,F2947)</f>
        <v>1</v>
      </c>
      <c r="H2947" t="str">
        <f t="shared" ref="H2947:H3010" si="139">RIGHT($C2947,LEN($C2947)-SEARCH("#",SUBSTITUTE($C2947,"-","#",G2947)))</f>
        <v>Kein Dublettenabgleich erfolgt</v>
      </c>
      <c r="I2947" t="e">
        <f t="shared" ref="I2947:J3010" si="140">LEFT(G2947,SEARCH(" ",G2947,1)-1)</f>
        <v>#VALUE!</v>
      </c>
      <c r="J2947" t="str">
        <f t="shared" si="140"/>
        <v>Kein</v>
      </c>
      <c r="K2947" t="b" cm="1">
        <f t="array" ref="K2947">COUNT(FIND({0,1,2,3,4,5,6,7,8,9},J2947))&gt;0</f>
        <v>0</v>
      </c>
    </row>
    <row r="2948" spans="1:11" x14ac:dyDescent="0.3">
      <c r="A2948" s="1" t="s">
        <v>5861</v>
      </c>
      <c r="B2948" t="s">
        <v>1874</v>
      </c>
      <c r="C2948" t="s">
        <v>5862</v>
      </c>
      <c r="D2948">
        <v>2</v>
      </c>
      <c r="E2948" t="s">
        <v>766</v>
      </c>
      <c r="F2948">
        <f>LEN(C2948)-LEN(SUBSTITUTE(C2948,"-",))</f>
        <v>1</v>
      </c>
      <c r="G2948">
        <f t="shared" si="138"/>
        <v>1</v>
      </c>
      <c r="H2948" t="str">
        <f t="shared" si="139"/>
        <v>IDOCS</v>
      </c>
      <c r="I2948" t="e">
        <f t="shared" si="140"/>
        <v>#VALUE!</v>
      </c>
      <c r="J2948" t="e">
        <f t="shared" si="140"/>
        <v>#VALUE!</v>
      </c>
      <c r="K2948" t="b" cm="1">
        <f t="array" ref="K2948">COUNT(FIND({0,1,2,3,4,5,6,7,8,9},J2948))&gt;0</f>
        <v>0</v>
      </c>
    </row>
    <row r="2949" spans="1:11" x14ac:dyDescent="0.3">
      <c r="A2949" s="1" t="s">
        <v>5863</v>
      </c>
      <c r="B2949" t="s">
        <v>1874</v>
      </c>
      <c r="C2949" t="s">
        <v>5864</v>
      </c>
      <c r="D2949">
        <v>2</v>
      </c>
      <c r="E2949" t="s">
        <v>766</v>
      </c>
      <c r="F2949">
        <f>LEN(C2949)-LEN(SUBSTITUTE(C2949,"-",))</f>
        <v>1</v>
      </c>
      <c r="G2949">
        <f t="shared" si="138"/>
        <v>1</v>
      </c>
      <c r="H2949" t="str">
        <f t="shared" si="139"/>
        <v>Kein Dublettenabgleich</v>
      </c>
      <c r="I2949" t="e">
        <f t="shared" si="140"/>
        <v>#VALUE!</v>
      </c>
      <c r="J2949" t="str">
        <f t="shared" si="140"/>
        <v>Kein</v>
      </c>
      <c r="K2949" t="b" cm="1">
        <f t="array" ref="K2949">COUNT(FIND({0,1,2,3,4,5,6,7,8,9},J2949))&gt;0</f>
        <v>0</v>
      </c>
    </row>
    <row r="2950" spans="1:11" x14ac:dyDescent="0.3">
      <c r="A2950" s="1" t="s">
        <v>5865</v>
      </c>
      <c r="B2950" t="s">
        <v>1874</v>
      </c>
      <c r="C2950" t="s">
        <v>5866</v>
      </c>
      <c r="D2950">
        <v>2</v>
      </c>
      <c r="E2950" t="s">
        <v>766</v>
      </c>
      <c r="F2950">
        <f>LEN(C2950)-LEN(SUBSTITUTE(C2950,"-",))</f>
        <v>1</v>
      </c>
      <c r="G2950">
        <f t="shared" si="138"/>
        <v>1</v>
      </c>
      <c r="H2950" t="str">
        <f t="shared" si="139"/>
        <v>keinen Preis bei Artikel 69412</v>
      </c>
      <c r="I2950" t="e">
        <f t="shared" si="140"/>
        <v>#VALUE!</v>
      </c>
      <c r="J2950" t="str">
        <f t="shared" si="140"/>
        <v>keinen</v>
      </c>
      <c r="K2950" t="b" cm="1">
        <f t="array" ref="K2950">COUNT(FIND({0,1,2,3,4,5,6,7,8,9},J2950))&gt;0</f>
        <v>0</v>
      </c>
    </row>
    <row r="2951" spans="1:11" x14ac:dyDescent="0.3">
      <c r="A2951" s="1" t="s">
        <v>5867</v>
      </c>
      <c r="B2951" t="s">
        <v>1874</v>
      </c>
      <c r="C2951" t="s">
        <v>5868</v>
      </c>
      <c r="D2951">
        <v>2</v>
      </c>
      <c r="E2951" t="s">
        <v>766</v>
      </c>
      <c r="F2951">
        <f>LEN(C2951)-LEN(SUBSTITUTE(C2951,"-",))</f>
        <v>1</v>
      </c>
      <c r="G2951">
        <f t="shared" si="138"/>
        <v>1</v>
      </c>
      <c r="H2951" t="str">
        <f t="shared" si="139"/>
        <v>SAP ist sehr langsam</v>
      </c>
      <c r="I2951" t="e">
        <f t="shared" si="140"/>
        <v>#VALUE!</v>
      </c>
      <c r="J2951" t="str">
        <f t="shared" si="140"/>
        <v>SAP</v>
      </c>
      <c r="K2951" t="b" cm="1">
        <f t="array" ref="K2951">COUNT(FIND({0,1,2,3,4,5,6,7,8,9},J2951))&gt;0</f>
        <v>0</v>
      </c>
    </row>
    <row r="2952" spans="1:11" x14ac:dyDescent="0.3">
      <c r="A2952" s="1" t="s">
        <v>5869</v>
      </c>
      <c r="B2952" t="s">
        <v>1874</v>
      </c>
      <c r="C2952" t="s">
        <v>5870</v>
      </c>
      <c r="D2952">
        <v>2</v>
      </c>
      <c r="E2952" t="s">
        <v>766</v>
      </c>
      <c r="F2952">
        <f>LEN(C2952)-LEN(SUBSTITUTE(C2952,"-",))</f>
        <v>1</v>
      </c>
      <c r="G2952">
        <f t="shared" si="138"/>
        <v>1</v>
      </c>
      <c r="H2952" t="str">
        <f t="shared" si="139"/>
        <v>UB 4500376306/00360 / MATNR 60444</v>
      </c>
      <c r="I2952" t="e">
        <f t="shared" si="140"/>
        <v>#VALUE!</v>
      </c>
      <c r="J2952" t="str">
        <f t="shared" si="140"/>
        <v>UB</v>
      </c>
      <c r="K2952" t="b" cm="1">
        <f t="array" ref="K2952">COUNT(FIND({0,1,2,3,4,5,6,7,8,9},J2952))&gt;0</f>
        <v>0</v>
      </c>
    </row>
    <row r="2953" spans="1:11" x14ac:dyDescent="0.3">
      <c r="A2953" s="1" t="s">
        <v>5871</v>
      </c>
      <c r="B2953" t="s">
        <v>1874</v>
      </c>
      <c r="C2953" t="s">
        <v>5872</v>
      </c>
      <c r="D2953">
        <v>2</v>
      </c>
      <c r="E2953" t="s">
        <v>766</v>
      </c>
      <c r="F2953">
        <f>LEN(C2953)-LEN(SUBSTITUTE(C2953,"-",))</f>
        <v>1</v>
      </c>
      <c r="G2953">
        <f t="shared" si="138"/>
        <v>1</v>
      </c>
      <c r="H2953" t="str">
        <f t="shared" si="139"/>
        <v>Sap bei der Größe 31 den Katalog IN2815DE</v>
      </c>
      <c r="I2953" t="e">
        <f t="shared" si="140"/>
        <v>#VALUE!</v>
      </c>
      <c r="J2953" t="str">
        <f t="shared" si="140"/>
        <v>Sap</v>
      </c>
      <c r="K2953" t="b" cm="1">
        <f t="array" ref="K2953">COUNT(FIND({0,1,2,3,4,5,6,7,8,9},J2953))&gt;0</f>
        <v>0</v>
      </c>
    </row>
    <row r="2954" spans="1:11" x14ac:dyDescent="0.3">
      <c r="A2954" s="1" t="s">
        <v>5873</v>
      </c>
      <c r="B2954" t="s">
        <v>1874</v>
      </c>
      <c r="C2954" t="s">
        <v>5874</v>
      </c>
      <c r="D2954">
        <v>2</v>
      </c>
      <c r="E2954" t="s">
        <v>766</v>
      </c>
      <c r="F2954">
        <f>LEN(C2954)-LEN(SUBSTITUTE(C2954,"-",))</f>
        <v>1</v>
      </c>
      <c r="G2954">
        <f t="shared" si="138"/>
        <v>1</v>
      </c>
      <c r="H2954" t="str">
        <f t="shared" si="139"/>
        <v>Liefersperre „Internetprüfung“</v>
      </c>
      <c r="I2954" t="e">
        <f t="shared" si="140"/>
        <v>#VALUE!</v>
      </c>
      <c r="J2954" t="str">
        <f t="shared" si="140"/>
        <v>Liefersperre</v>
      </c>
      <c r="K2954" t="b" cm="1">
        <f t="array" ref="K2954">COUNT(FIND({0,1,2,3,4,5,6,7,8,9},J2954))&gt;0</f>
        <v>0</v>
      </c>
    </row>
    <row r="2955" spans="1:11" x14ac:dyDescent="0.3">
      <c r="A2955" s="1" t="s">
        <v>5875</v>
      </c>
      <c r="B2955" t="s">
        <v>1874</v>
      </c>
      <c r="C2955" t="s">
        <v>5876</v>
      </c>
      <c r="D2955">
        <v>2</v>
      </c>
      <c r="E2955" t="s">
        <v>766</v>
      </c>
      <c r="F2955">
        <f>LEN(C2955)-LEN(SUBSTITUTE(C2955,"-",))</f>
        <v>0</v>
      </c>
      <c r="G2955">
        <f t="shared" si="138"/>
        <v>0</v>
      </c>
      <c r="H2955" t="e">
        <f t="shared" si="139"/>
        <v>#VALUE!</v>
      </c>
      <c r="I2955" t="e">
        <f t="shared" si="140"/>
        <v>#VALUE!</v>
      </c>
      <c r="J2955" t="e">
        <f t="shared" si="140"/>
        <v>#VALUE!</v>
      </c>
      <c r="K2955" t="b" cm="1">
        <f t="array" ref="K2955">COUNT(FIND({0,1,2,3,4,5,6,7,8,9},J2955))&gt;0</f>
        <v>0</v>
      </c>
    </row>
    <row r="2956" spans="1:11" x14ac:dyDescent="0.3">
      <c r="A2956" s="1" t="s">
        <v>5877</v>
      </c>
      <c r="B2956" t="s">
        <v>1874</v>
      </c>
      <c r="C2956" t="s">
        <v>5878</v>
      </c>
      <c r="D2956">
        <v>2</v>
      </c>
      <c r="E2956" t="s">
        <v>766</v>
      </c>
      <c r="F2956">
        <f>LEN(C2956)-LEN(SUBSTITUTE(C2956,"-",))</f>
        <v>1</v>
      </c>
      <c r="G2956">
        <f t="shared" si="138"/>
        <v>1</v>
      </c>
      <c r="H2956" t="str">
        <f t="shared" si="139"/>
        <v>Bearbeitung Umzugsadressen</v>
      </c>
      <c r="I2956" t="e">
        <f t="shared" si="140"/>
        <v>#VALUE!</v>
      </c>
      <c r="J2956" t="str">
        <f t="shared" si="140"/>
        <v>Bearbeitung</v>
      </c>
      <c r="K2956" t="b" cm="1">
        <f t="array" ref="K2956">COUNT(FIND({0,1,2,3,4,5,6,7,8,9},J2956))&gt;0</f>
        <v>0</v>
      </c>
    </row>
    <row r="2957" spans="1:11" x14ac:dyDescent="0.3">
      <c r="A2957" s="1" t="s">
        <v>5879</v>
      </c>
      <c r="B2957" t="s">
        <v>1874</v>
      </c>
      <c r="C2957" t="s">
        <v>5880</v>
      </c>
      <c r="D2957">
        <v>2</v>
      </c>
      <c r="E2957" t="s">
        <v>766</v>
      </c>
      <c r="F2957">
        <f>LEN(C2957)-LEN(SUBSTITUTE(C2957,"-",))</f>
        <v>1</v>
      </c>
      <c r="G2957">
        <f t="shared" si="138"/>
        <v>1</v>
      </c>
      <c r="H2957" t="str">
        <f t="shared" si="139"/>
        <v>WG: SAP ist sehr langsam</v>
      </c>
      <c r="I2957" t="e">
        <f t="shared" si="140"/>
        <v>#VALUE!</v>
      </c>
      <c r="J2957" t="str">
        <f t="shared" si="140"/>
        <v>WG:</v>
      </c>
      <c r="K2957" t="b" cm="1">
        <f t="array" ref="K2957">COUNT(FIND({0,1,2,3,4,5,6,7,8,9},J2957))&gt;0</f>
        <v>0</v>
      </c>
    </row>
    <row r="2958" spans="1:11" x14ac:dyDescent="0.3">
      <c r="A2958" s="1" t="s">
        <v>5881</v>
      </c>
      <c r="B2958" t="s">
        <v>1874</v>
      </c>
      <c r="C2958" t="s">
        <v>5882</v>
      </c>
      <c r="D2958">
        <v>2</v>
      </c>
      <c r="E2958" t="s">
        <v>766</v>
      </c>
      <c r="F2958">
        <f>LEN(C2958)-LEN(SUBSTITUTE(C2958,"-",))</f>
        <v>1</v>
      </c>
      <c r="G2958">
        <f t="shared" si="138"/>
        <v>1</v>
      </c>
      <c r="H2958" t="str">
        <f t="shared" si="139"/>
        <v>Fehler in Rückstandsliste und Bestellcockpit</v>
      </c>
      <c r="I2958" t="e">
        <f t="shared" si="140"/>
        <v>#VALUE!</v>
      </c>
      <c r="J2958" t="str">
        <f t="shared" si="140"/>
        <v>Fehler</v>
      </c>
      <c r="K2958" t="b" cm="1">
        <f t="array" ref="K2958">COUNT(FIND({0,1,2,3,4,5,6,7,8,9},J2958))&gt;0</f>
        <v>0</v>
      </c>
    </row>
    <row r="2959" spans="1:11" x14ac:dyDescent="0.3">
      <c r="A2959" s="1" t="s">
        <v>5883</v>
      </c>
      <c r="B2959" t="s">
        <v>1874</v>
      </c>
      <c r="C2959" t="s">
        <v>5884</v>
      </c>
      <c r="D2959">
        <v>2</v>
      </c>
      <c r="E2959" t="s">
        <v>766</v>
      </c>
      <c r="F2959">
        <f>LEN(C2959)-LEN(SUBSTITUTE(C2959,"-",))</f>
        <v>0</v>
      </c>
      <c r="G2959">
        <f t="shared" si="138"/>
        <v>0</v>
      </c>
      <c r="H2959" t="e">
        <f t="shared" si="139"/>
        <v>#VALUE!</v>
      </c>
      <c r="I2959" t="e">
        <f t="shared" si="140"/>
        <v>#VALUE!</v>
      </c>
      <c r="J2959" t="e">
        <f t="shared" si="140"/>
        <v>#VALUE!</v>
      </c>
      <c r="K2959" t="b" cm="1">
        <f t="array" ref="K2959">COUNT(FIND({0,1,2,3,4,5,6,7,8,9},J2959))&gt;0</f>
        <v>0</v>
      </c>
    </row>
    <row r="2960" spans="1:11" x14ac:dyDescent="0.3">
      <c r="A2960" s="1" t="s">
        <v>5885</v>
      </c>
      <c r="B2960" t="s">
        <v>1874</v>
      </c>
      <c r="C2960" t="s">
        <v>5886</v>
      </c>
      <c r="D2960">
        <v>2</v>
      </c>
      <c r="E2960" t="s">
        <v>766</v>
      </c>
      <c r="F2960">
        <f>LEN(C2960)-LEN(SUBSTITUTE(C2960,"-",))</f>
        <v>1</v>
      </c>
      <c r="G2960">
        <f t="shared" si="138"/>
        <v>1</v>
      </c>
      <c r="H2960" t="str">
        <f t="shared" si="139"/>
        <v>fehlende Warentarifnummer</v>
      </c>
      <c r="I2960" t="e">
        <f t="shared" si="140"/>
        <v>#VALUE!</v>
      </c>
      <c r="J2960" t="str">
        <f t="shared" si="140"/>
        <v>fehlende</v>
      </c>
      <c r="K2960" t="b" cm="1">
        <f t="array" ref="K2960">COUNT(FIND({0,1,2,3,4,5,6,7,8,9},J2960))&gt;0</f>
        <v>0</v>
      </c>
    </row>
    <row r="2961" spans="1:11" x14ac:dyDescent="0.3">
      <c r="A2961" s="1" t="s">
        <v>5887</v>
      </c>
      <c r="B2961" t="s">
        <v>1874</v>
      </c>
      <c r="C2961" t="s">
        <v>5888</v>
      </c>
      <c r="D2961">
        <v>2</v>
      </c>
      <c r="E2961" t="s">
        <v>766</v>
      </c>
      <c r="F2961">
        <f>LEN(C2961)-LEN(SUBSTITUTE(C2961,"-",))</f>
        <v>1</v>
      </c>
      <c r="G2961">
        <f t="shared" si="138"/>
        <v>1</v>
      </c>
      <c r="H2961" t="str">
        <f t="shared" si="139"/>
        <v>Neue Zahlungskonditionen</v>
      </c>
      <c r="I2961" t="e">
        <f t="shared" si="140"/>
        <v>#VALUE!</v>
      </c>
      <c r="J2961" t="str">
        <f t="shared" si="140"/>
        <v>Neue</v>
      </c>
      <c r="K2961" t="b" cm="1">
        <f t="array" ref="K2961">COUNT(FIND({0,1,2,3,4,5,6,7,8,9},J2961))&gt;0</f>
        <v>0</v>
      </c>
    </row>
    <row r="2962" spans="1:11" x14ac:dyDescent="0.3">
      <c r="A2962" s="1" t="s">
        <v>5889</v>
      </c>
      <c r="B2962" t="s">
        <v>1874</v>
      </c>
      <c r="C2962" t="s">
        <v>5890</v>
      </c>
      <c r="D2962">
        <v>2</v>
      </c>
      <c r="E2962" t="s">
        <v>766</v>
      </c>
      <c r="F2962">
        <f>LEN(C2962)-LEN(SUBSTITUTE(C2962,"-",))</f>
        <v>1</v>
      </c>
      <c r="G2962">
        <f t="shared" si="138"/>
        <v>1</v>
      </c>
      <c r="H2962" t="str">
        <f t="shared" si="139"/>
        <v>Anlegen LA nicht möglich</v>
      </c>
      <c r="I2962" t="e">
        <f t="shared" si="140"/>
        <v>#VALUE!</v>
      </c>
      <c r="J2962" t="str">
        <f t="shared" si="140"/>
        <v>Anlegen</v>
      </c>
      <c r="K2962" t="b" cm="1">
        <f t="array" ref="K2962">COUNT(FIND({0,1,2,3,4,5,6,7,8,9},J2962))&gt;0</f>
        <v>0</v>
      </c>
    </row>
    <row r="2963" spans="1:11" x14ac:dyDescent="0.3">
      <c r="A2963" s="1" t="s">
        <v>5891</v>
      </c>
      <c r="B2963" t="s">
        <v>1874</v>
      </c>
      <c r="C2963" t="s">
        <v>5892</v>
      </c>
      <c r="D2963">
        <v>2</v>
      </c>
      <c r="E2963" t="s">
        <v>766</v>
      </c>
      <c r="F2963">
        <f>LEN(C2963)-LEN(SUBSTITUTE(C2963,"-",))</f>
        <v>1</v>
      </c>
      <c r="G2963">
        <f t="shared" si="138"/>
        <v>1</v>
      </c>
      <c r="H2963" t="str">
        <f t="shared" si="139"/>
        <v>SAP Mahnläufe Click &amp; Collect Pakete</v>
      </c>
      <c r="I2963" t="e">
        <f t="shared" si="140"/>
        <v>#VALUE!</v>
      </c>
      <c r="J2963" t="str">
        <f t="shared" si="140"/>
        <v>SAP</v>
      </c>
      <c r="K2963" t="b" cm="1">
        <f t="array" ref="K2963">COUNT(FIND({0,1,2,3,4,5,6,7,8,9},J2963))&gt;0</f>
        <v>0</v>
      </c>
    </row>
    <row r="2964" spans="1:11" x14ac:dyDescent="0.3">
      <c r="A2964" s="1" t="s">
        <v>5893</v>
      </c>
      <c r="B2964" t="s">
        <v>1874</v>
      </c>
      <c r="C2964" t="s">
        <v>5894</v>
      </c>
      <c r="D2964">
        <v>2</v>
      </c>
      <c r="E2964" t="s">
        <v>766</v>
      </c>
      <c r="F2964">
        <f>LEN(C2964)-LEN(SUBSTITUTE(C2964,"-",))</f>
        <v>1</v>
      </c>
      <c r="G2964">
        <f t="shared" si="138"/>
        <v>1</v>
      </c>
      <c r="H2964" t="str">
        <f t="shared" si="139"/>
        <v xml:space="preserve">	Rückstandsliste: ohne Kommentar bei offene Bestellungen</v>
      </c>
      <c r="I2964" t="e">
        <f t="shared" si="140"/>
        <v>#VALUE!</v>
      </c>
      <c r="J2964" t="str">
        <f t="shared" si="140"/>
        <v xml:space="preserve">	Rückstandsliste:</v>
      </c>
      <c r="K2964" t="b" cm="1">
        <f t="array" ref="K2964">COUNT(FIND({0,1,2,3,4,5,6,7,8,9},J2964))&gt;0</f>
        <v>0</v>
      </c>
    </row>
    <row r="2965" spans="1:11" x14ac:dyDescent="0.3">
      <c r="A2965" s="1" t="s">
        <v>5895</v>
      </c>
      <c r="B2965" t="s">
        <v>1874</v>
      </c>
      <c r="C2965" t="s">
        <v>5896</v>
      </c>
      <c r="D2965">
        <v>2</v>
      </c>
      <c r="E2965" t="s">
        <v>766</v>
      </c>
      <c r="F2965">
        <f>LEN(C2965)-LEN(SUBSTITUTE(C2965,"-",))</f>
        <v>2</v>
      </c>
      <c r="G2965">
        <f t="shared" si="138"/>
        <v>2</v>
      </c>
      <c r="H2965" t="str">
        <f t="shared" si="139"/>
        <v>IDOC</v>
      </c>
      <c r="I2965" t="e">
        <f t="shared" si="140"/>
        <v>#VALUE!</v>
      </c>
      <c r="J2965" t="e">
        <f t="shared" si="140"/>
        <v>#VALUE!</v>
      </c>
      <c r="K2965" t="b" cm="1">
        <f t="array" ref="K2965">COUNT(FIND({0,1,2,3,4,5,6,7,8,9},J2965))&gt;0</f>
        <v>0</v>
      </c>
    </row>
    <row r="2966" spans="1:11" x14ac:dyDescent="0.3">
      <c r="A2966" s="1" t="s">
        <v>5897</v>
      </c>
      <c r="B2966" t="s">
        <v>1874</v>
      </c>
      <c r="C2966" t="s">
        <v>5898</v>
      </c>
      <c r="D2966">
        <v>2</v>
      </c>
      <c r="E2966" t="s">
        <v>766</v>
      </c>
      <c r="F2966">
        <f>LEN(C2966)-LEN(SUBSTITUTE(C2966,"-",))</f>
        <v>1</v>
      </c>
      <c r="G2966">
        <f t="shared" si="138"/>
        <v>1</v>
      </c>
      <c r="H2966" t="str">
        <f t="shared" si="139"/>
        <v>Gutscheineinlösung bei WH versand nicht möglich</v>
      </c>
      <c r="I2966" t="e">
        <f t="shared" si="140"/>
        <v>#VALUE!</v>
      </c>
      <c r="J2966" t="str">
        <f t="shared" si="140"/>
        <v>Gutscheineinlösung</v>
      </c>
      <c r="K2966" t="b" cm="1">
        <f t="array" ref="K2966">COUNT(FIND({0,1,2,3,4,5,6,7,8,9},J2966))&gt;0</f>
        <v>0</v>
      </c>
    </row>
    <row r="2967" spans="1:11" x14ac:dyDescent="0.3">
      <c r="A2967" s="1" t="s">
        <v>5899</v>
      </c>
      <c r="B2967" t="s">
        <v>1874</v>
      </c>
      <c r="C2967" t="s">
        <v>5900</v>
      </c>
      <c r="D2967">
        <v>2</v>
      </c>
      <c r="E2967" t="s">
        <v>766</v>
      </c>
      <c r="F2967">
        <f>LEN(C2967)-LEN(SUBSTITUTE(C2967,"-",))</f>
        <v>1</v>
      </c>
      <c r="G2967">
        <f t="shared" si="138"/>
        <v>1</v>
      </c>
      <c r="H2967" t="str">
        <f t="shared" si="139"/>
        <v>Lieferschein lässt sich nicht einbuchen</v>
      </c>
      <c r="I2967" t="e">
        <f t="shared" si="140"/>
        <v>#VALUE!</v>
      </c>
      <c r="J2967" t="str">
        <f t="shared" si="140"/>
        <v>Lieferschein</v>
      </c>
      <c r="K2967" t="b" cm="1">
        <f t="array" ref="K2967">COUNT(FIND({0,1,2,3,4,5,6,7,8,9},J2967))&gt;0</f>
        <v>0</v>
      </c>
    </row>
    <row r="2968" spans="1:11" x14ac:dyDescent="0.3">
      <c r="A2968" s="1" t="s">
        <v>5901</v>
      </c>
      <c r="B2968" t="s">
        <v>1874</v>
      </c>
      <c r="C2968" t="s">
        <v>5902</v>
      </c>
      <c r="D2968">
        <v>2</v>
      </c>
      <c r="E2968" t="s">
        <v>766</v>
      </c>
      <c r="F2968">
        <f>LEN(C2968)-LEN(SUBSTITUTE(C2968,"-",))</f>
        <v>1</v>
      </c>
      <c r="G2968">
        <f t="shared" si="138"/>
        <v>1</v>
      </c>
      <c r="H2968" t="str">
        <f t="shared" si="139"/>
        <v>AW: Adresszusatz AT</v>
      </c>
      <c r="I2968" t="e">
        <f t="shared" si="140"/>
        <v>#VALUE!</v>
      </c>
      <c r="J2968" t="str">
        <f t="shared" si="140"/>
        <v>AW:</v>
      </c>
      <c r="K2968" t="b" cm="1">
        <f t="array" ref="K2968">COUNT(FIND({0,1,2,3,4,5,6,7,8,9},J2968))&gt;0</f>
        <v>0</v>
      </c>
    </row>
    <row r="2969" spans="1:11" x14ac:dyDescent="0.3">
      <c r="A2969" s="1" t="s">
        <v>5903</v>
      </c>
      <c r="B2969" t="s">
        <v>1874</v>
      </c>
      <c r="C2969" t="s">
        <v>5904</v>
      </c>
      <c r="D2969">
        <v>2</v>
      </c>
      <c r="E2969" t="s">
        <v>766</v>
      </c>
      <c r="F2969">
        <f>LEN(C2969)-LEN(SUBSTITUTE(C2969,"-",))</f>
        <v>1</v>
      </c>
      <c r="G2969">
        <f t="shared" si="138"/>
        <v>1</v>
      </c>
      <c r="H2969" t="str">
        <f t="shared" si="139"/>
        <v>Lief. 85949, Lieferschein zu Artikel 42380 Tischkicker</v>
      </c>
      <c r="I2969" t="e">
        <f t="shared" si="140"/>
        <v>#VALUE!</v>
      </c>
      <c r="J2969" t="str">
        <f t="shared" si="140"/>
        <v>Lief.</v>
      </c>
      <c r="K2969" t="b" cm="1">
        <f t="array" ref="K2969">COUNT(FIND({0,1,2,3,4,5,6,7,8,9},J2969))&gt;0</f>
        <v>0</v>
      </c>
    </row>
    <row r="2970" spans="1:11" x14ac:dyDescent="0.3">
      <c r="A2970" s="1" t="s">
        <v>5905</v>
      </c>
      <c r="B2970" t="s">
        <v>1874</v>
      </c>
      <c r="C2970" t="s">
        <v>5906</v>
      </c>
      <c r="D2970">
        <v>2</v>
      </c>
      <c r="E2970" t="s">
        <v>766</v>
      </c>
      <c r="F2970">
        <f>LEN(C2970)-LEN(SUBSTITUTE(C2970,"-",))</f>
        <v>1</v>
      </c>
      <c r="G2970">
        <f t="shared" si="138"/>
        <v>1</v>
      </c>
      <c r="H2970" t="str">
        <f t="shared" si="139"/>
        <v>Absagegrund wird falsch gesetzt</v>
      </c>
      <c r="I2970" t="e">
        <f t="shared" si="140"/>
        <v>#VALUE!</v>
      </c>
      <c r="J2970" t="str">
        <f t="shared" si="140"/>
        <v>Absagegrund</v>
      </c>
      <c r="K2970" t="b" cm="1">
        <f t="array" ref="K2970">COUNT(FIND({0,1,2,3,4,5,6,7,8,9},J2970))&gt;0</f>
        <v>0</v>
      </c>
    </row>
    <row r="2971" spans="1:11" x14ac:dyDescent="0.3">
      <c r="A2971" s="1" t="s">
        <v>5907</v>
      </c>
      <c r="B2971" t="s">
        <v>1874</v>
      </c>
      <c r="C2971" t="s">
        <v>5908</v>
      </c>
      <c r="D2971">
        <v>2</v>
      </c>
      <c r="E2971" t="s">
        <v>766</v>
      </c>
      <c r="F2971">
        <f>LEN(C2971)-LEN(SUBSTITUTE(C2971,"-",))</f>
        <v>1</v>
      </c>
      <c r="G2971">
        <f t="shared" si="138"/>
        <v>1</v>
      </c>
      <c r="H2971" t="str">
        <f t="shared" si="139"/>
        <v>Retoure lässt sich nicht anlegen</v>
      </c>
      <c r="I2971" t="e">
        <f t="shared" si="140"/>
        <v>#VALUE!</v>
      </c>
      <c r="J2971" t="str">
        <f t="shared" si="140"/>
        <v>Retoure</v>
      </c>
      <c r="K2971" t="b" cm="1">
        <f t="array" ref="K2971">COUNT(FIND({0,1,2,3,4,5,6,7,8,9},J2971))&gt;0</f>
        <v>0</v>
      </c>
    </row>
    <row r="2972" spans="1:11" x14ac:dyDescent="0.3">
      <c r="A2972" s="1" t="s">
        <v>5909</v>
      </c>
      <c r="B2972" t="s">
        <v>1874</v>
      </c>
      <c r="C2972" t="s">
        <v>5910</v>
      </c>
      <c r="D2972">
        <v>2</v>
      </c>
      <c r="E2972" t="s">
        <v>766</v>
      </c>
      <c r="F2972">
        <f>LEN(C2972)-LEN(SUBSTITUTE(C2972,"-",))</f>
        <v>2</v>
      </c>
      <c r="G2972">
        <f t="shared" si="138"/>
        <v>2</v>
      </c>
      <c r="H2972" t="str">
        <f t="shared" si="139"/>
        <v>LS 861530463</v>
      </c>
      <c r="I2972" t="e">
        <f t="shared" si="140"/>
        <v>#VALUE!</v>
      </c>
      <c r="J2972" t="str">
        <f t="shared" si="140"/>
        <v>LS</v>
      </c>
      <c r="K2972" t="b" cm="1">
        <f t="array" ref="K2972">COUNT(FIND({0,1,2,3,4,5,6,7,8,9},J2972))&gt;0</f>
        <v>0</v>
      </c>
    </row>
    <row r="2973" spans="1:11" x14ac:dyDescent="0.3">
      <c r="A2973" s="1" t="s">
        <v>5911</v>
      </c>
      <c r="B2973" t="s">
        <v>1874</v>
      </c>
      <c r="C2973" t="s">
        <v>5912</v>
      </c>
      <c r="D2973">
        <v>2</v>
      </c>
      <c r="E2973" t="s">
        <v>766</v>
      </c>
      <c r="F2973">
        <f>LEN(C2973)-LEN(SUBSTITUTE(C2973,"-",))</f>
        <v>1</v>
      </c>
      <c r="G2973">
        <f t="shared" si="138"/>
        <v>1</v>
      </c>
      <c r="H2973" t="str">
        <f t="shared" si="139"/>
        <v>MF offene Aufträge</v>
      </c>
      <c r="I2973" t="e">
        <f t="shared" si="140"/>
        <v>#VALUE!</v>
      </c>
      <c r="J2973" t="str">
        <f t="shared" si="140"/>
        <v>MF</v>
      </c>
      <c r="K2973" t="b" cm="1">
        <f t="array" ref="K2973">COUNT(FIND({0,1,2,3,4,5,6,7,8,9},J2973))&gt;0</f>
        <v>0</v>
      </c>
    </row>
    <row r="2974" spans="1:11" x14ac:dyDescent="0.3">
      <c r="A2974" s="1" t="s">
        <v>5913</v>
      </c>
      <c r="B2974" t="s">
        <v>1874</v>
      </c>
      <c r="C2974" t="s">
        <v>5914</v>
      </c>
      <c r="D2974">
        <v>2</v>
      </c>
      <c r="E2974" t="s">
        <v>766</v>
      </c>
      <c r="F2974">
        <f>LEN(C2974)-LEN(SUBSTITUTE(C2974,"-",))</f>
        <v>1</v>
      </c>
      <c r="G2974">
        <f t="shared" si="138"/>
        <v>1</v>
      </c>
      <c r="H2974" t="str">
        <f t="shared" si="139"/>
        <v>SAP Transaktion</v>
      </c>
      <c r="I2974" t="e">
        <f t="shared" si="140"/>
        <v>#VALUE!</v>
      </c>
      <c r="J2974" t="str">
        <f t="shared" si="140"/>
        <v>SAP</v>
      </c>
      <c r="K2974" t="b" cm="1">
        <f t="array" ref="K2974">COUNT(FIND({0,1,2,3,4,5,6,7,8,9},J2974))&gt;0</f>
        <v>0</v>
      </c>
    </row>
    <row r="2975" spans="1:11" x14ac:dyDescent="0.3">
      <c r="A2975" s="1" t="s">
        <v>5915</v>
      </c>
      <c r="B2975" t="s">
        <v>1874</v>
      </c>
      <c r="C2975" t="s">
        <v>5916</v>
      </c>
      <c r="D2975">
        <v>2</v>
      </c>
      <c r="E2975" t="s">
        <v>766</v>
      </c>
      <c r="F2975">
        <f>LEN(C2975)-LEN(SUBSTITUTE(C2975,"-",))</f>
        <v>1</v>
      </c>
      <c r="G2975">
        <f t="shared" si="138"/>
        <v>1</v>
      </c>
      <c r="H2975" t="str">
        <f t="shared" si="139"/>
        <v>WG: Fehler PO0101ID: Kunde kann nicht bestellen</v>
      </c>
      <c r="I2975" t="e">
        <f t="shared" si="140"/>
        <v>#VALUE!</v>
      </c>
      <c r="J2975" t="str">
        <f t="shared" si="140"/>
        <v>WG:</v>
      </c>
      <c r="K2975" t="b" cm="1">
        <f t="array" ref="K2975">COUNT(FIND({0,1,2,3,4,5,6,7,8,9},J2975))&gt;0</f>
        <v>0</v>
      </c>
    </row>
    <row r="2976" spans="1:11" x14ac:dyDescent="0.3">
      <c r="A2976" s="1" t="s">
        <v>5917</v>
      </c>
      <c r="B2976" t="s">
        <v>1874</v>
      </c>
      <c r="C2976" t="s">
        <v>5918</v>
      </c>
      <c r="D2976">
        <v>2</v>
      </c>
      <c r="E2976" t="s">
        <v>766</v>
      </c>
      <c r="F2976">
        <f>LEN(C2976)-LEN(SUBSTITUTE(C2976,"-",))</f>
        <v>1</v>
      </c>
      <c r="G2976">
        <f t="shared" si="138"/>
        <v>1</v>
      </c>
      <c r="H2976" t="str">
        <f t="shared" si="139"/>
        <v>Retourenanlieferung</v>
      </c>
      <c r="I2976" t="e">
        <f t="shared" si="140"/>
        <v>#VALUE!</v>
      </c>
      <c r="J2976" t="e">
        <f t="shared" si="140"/>
        <v>#VALUE!</v>
      </c>
      <c r="K2976" t="b" cm="1">
        <f t="array" ref="K2976">COUNT(FIND({0,1,2,3,4,5,6,7,8,9},J2976))&gt;0</f>
        <v>0</v>
      </c>
    </row>
    <row r="2977" spans="1:11" x14ac:dyDescent="0.3">
      <c r="A2977" s="1" t="s">
        <v>5919</v>
      </c>
      <c r="B2977" t="s">
        <v>1874</v>
      </c>
      <c r="C2977" t="s">
        <v>5920</v>
      </c>
      <c r="D2977">
        <v>2</v>
      </c>
      <c r="E2977" t="s">
        <v>766</v>
      </c>
      <c r="F2977">
        <f>LEN(C2977)-LEN(SUBSTITUTE(C2977,"-",))</f>
        <v>1</v>
      </c>
      <c r="G2977">
        <f t="shared" si="138"/>
        <v>1</v>
      </c>
      <c r="H2977" t="str">
        <f t="shared" si="139"/>
        <v>Austauschauftrag 0840232210</v>
      </c>
      <c r="I2977" t="e">
        <f t="shared" si="140"/>
        <v>#VALUE!</v>
      </c>
      <c r="J2977" t="str">
        <f t="shared" si="140"/>
        <v>Austauschauftrag</v>
      </c>
      <c r="K2977" t="b" cm="1">
        <f t="array" ref="K2977">COUNT(FIND({0,1,2,3,4,5,6,7,8,9},J2977))&gt;0</f>
        <v>0</v>
      </c>
    </row>
    <row r="2978" spans="1:11" x14ac:dyDescent="0.3">
      <c r="A2978" s="1" t="s">
        <v>5921</v>
      </c>
      <c r="B2978" t="s">
        <v>1874</v>
      </c>
      <c r="C2978" t="s">
        <v>5922</v>
      </c>
      <c r="D2978">
        <v>2</v>
      </c>
      <c r="E2978" t="s">
        <v>766</v>
      </c>
      <c r="F2978">
        <f>LEN(C2978)-LEN(SUBSTITUTE(C2978,"-",))</f>
        <v>1</v>
      </c>
      <c r="G2978">
        <f t="shared" si="138"/>
        <v>1</v>
      </c>
      <c r="H2978" t="str">
        <f t="shared" si="139"/>
        <v>WG: Pfandarikel für den SK0316DE</v>
      </c>
      <c r="I2978" t="e">
        <f t="shared" si="140"/>
        <v>#VALUE!</v>
      </c>
      <c r="J2978" t="str">
        <f t="shared" si="140"/>
        <v>WG:</v>
      </c>
      <c r="K2978" t="b" cm="1">
        <f t="array" ref="K2978">COUNT(FIND({0,1,2,3,4,5,6,7,8,9},J2978))&gt;0</f>
        <v>0</v>
      </c>
    </row>
    <row r="2979" spans="1:11" x14ac:dyDescent="0.3">
      <c r="A2979" s="1" t="s">
        <v>5923</v>
      </c>
      <c r="B2979" t="s">
        <v>1874</v>
      </c>
      <c r="C2979" t="s">
        <v>5924</v>
      </c>
      <c r="D2979">
        <v>2</v>
      </c>
      <c r="E2979" t="s">
        <v>766</v>
      </c>
      <c r="F2979">
        <f>LEN(C2979)-LEN(SUBSTITUTE(C2979,"-",))</f>
        <v>1</v>
      </c>
      <c r="G2979">
        <f t="shared" si="138"/>
        <v>1</v>
      </c>
      <c r="H2979" t="str">
        <f t="shared" si="139"/>
        <v xml:space="preserve">	Werksanlage WH Bremen</v>
      </c>
      <c r="I2979" t="e">
        <f t="shared" si="140"/>
        <v>#VALUE!</v>
      </c>
      <c r="J2979" t="str">
        <f t="shared" si="140"/>
        <v xml:space="preserve">	Werksanlage</v>
      </c>
      <c r="K2979" t="b" cm="1">
        <f t="array" ref="K2979">COUNT(FIND({0,1,2,3,4,5,6,7,8,9},J2979))&gt;0</f>
        <v>0</v>
      </c>
    </row>
    <row r="2980" spans="1:11" x14ac:dyDescent="0.3">
      <c r="A2980" s="1" t="s">
        <v>5925</v>
      </c>
      <c r="B2980" t="s">
        <v>1874</v>
      </c>
      <c r="C2980" t="s">
        <v>5926</v>
      </c>
      <c r="D2980">
        <v>2</v>
      </c>
      <c r="E2980" t="s">
        <v>766</v>
      </c>
      <c r="F2980">
        <f>LEN(C2980)-LEN(SUBSTITUTE(C2980,"-",))</f>
        <v>1</v>
      </c>
      <c r="G2980">
        <f t="shared" si="138"/>
        <v>1</v>
      </c>
      <c r="H2980" t="str">
        <f t="shared" si="139"/>
        <v>Länderschlüssel bei Debitoren</v>
      </c>
      <c r="I2980" t="e">
        <f t="shared" si="140"/>
        <v>#VALUE!</v>
      </c>
      <c r="J2980" t="str">
        <f t="shared" si="140"/>
        <v>Länderschlüssel</v>
      </c>
      <c r="K2980" t="b" cm="1">
        <f t="array" ref="K2980">COUNT(FIND({0,1,2,3,4,5,6,7,8,9},J2980))&gt;0</f>
        <v>0</v>
      </c>
    </row>
    <row r="2981" spans="1:11" x14ac:dyDescent="0.3">
      <c r="A2981" s="1" t="s">
        <v>5927</v>
      </c>
      <c r="B2981" t="s">
        <v>1874</v>
      </c>
      <c r="C2981" t="s">
        <v>5928</v>
      </c>
      <c r="D2981">
        <v>2</v>
      </c>
      <c r="E2981" t="s">
        <v>766</v>
      </c>
      <c r="F2981">
        <f>LEN(C2981)-LEN(SUBSTITUTE(C2981,"-",))</f>
        <v>1</v>
      </c>
      <c r="G2981">
        <f t="shared" si="138"/>
        <v>1</v>
      </c>
      <c r="H2981" t="str">
        <f t="shared" si="139"/>
        <v>MDE Geräte für Full Ascii Druck; Coding anpassen</v>
      </c>
      <c r="I2981" t="e">
        <f t="shared" si="140"/>
        <v>#VALUE!</v>
      </c>
      <c r="J2981" t="str">
        <f t="shared" si="140"/>
        <v>MDE</v>
      </c>
      <c r="K2981" t="b" cm="1">
        <f t="array" ref="K2981">COUNT(FIND({0,1,2,3,4,5,6,7,8,9},J2981))&gt;0</f>
        <v>0</v>
      </c>
    </row>
    <row r="2982" spans="1:11" x14ac:dyDescent="0.3">
      <c r="A2982" s="1" t="s">
        <v>5929</v>
      </c>
      <c r="B2982" t="s">
        <v>1874</v>
      </c>
      <c r="C2982" t="s">
        <v>5930</v>
      </c>
      <c r="D2982">
        <v>2</v>
      </c>
      <c r="E2982" t="s">
        <v>766</v>
      </c>
      <c r="F2982">
        <f>LEN(C2982)-LEN(SUBSTITUTE(C2982,"-",))</f>
        <v>1</v>
      </c>
      <c r="G2982">
        <f t="shared" si="138"/>
        <v>1</v>
      </c>
      <c r="H2982" t="str">
        <f t="shared" si="139"/>
        <v>WG: Bestände in einem iDoc</v>
      </c>
      <c r="I2982" t="e">
        <f t="shared" si="140"/>
        <v>#VALUE!</v>
      </c>
      <c r="J2982" t="str">
        <f t="shared" si="140"/>
        <v>WG:</v>
      </c>
      <c r="K2982" t="b" cm="1">
        <f t="array" ref="K2982">COUNT(FIND({0,1,2,3,4,5,6,7,8,9},J2982))&gt;0</f>
        <v>0</v>
      </c>
    </row>
    <row r="2983" spans="1:11" x14ac:dyDescent="0.3">
      <c r="A2983" s="1" t="s">
        <v>5931</v>
      </c>
      <c r="B2983" t="s">
        <v>1874</v>
      </c>
      <c r="C2983" t="s">
        <v>5932</v>
      </c>
      <c r="D2983">
        <v>2</v>
      </c>
      <c r="E2983" t="s">
        <v>766</v>
      </c>
      <c r="F2983">
        <f>LEN(C2983)-LEN(SUBSTITUTE(C2983,"-",))</f>
        <v>2</v>
      </c>
      <c r="G2983">
        <f t="shared" si="138"/>
        <v>2</v>
      </c>
      <c r="H2983" t="str">
        <f t="shared" si="139"/>
        <v>Idoc 250009514</v>
      </c>
      <c r="I2983" t="e">
        <f t="shared" si="140"/>
        <v>#VALUE!</v>
      </c>
      <c r="J2983" t="str">
        <f t="shared" si="140"/>
        <v>Idoc</v>
      </c>
      <c r="K2983" t="b" cm="1">
        <f t="array" ref="K2983">COUNT(FIND({0,1,2,3,4,5,6,7,8,9},J2983))&gt;0</f>
        <v>0</v>
      </c>
    </row>
    <row r="2984" spans="1:11" x14ac:dyDescent="0.3">
      <c r="A2984" s="1" t="s">
        <v>5933</v>
      </c>
      <c r="B2984" t="s">
        <v>1874</v>
      </c>
      <c r="C2984" t="s">
        <v>5934</v>
      </c>
      <c r="D2984">
        <v>2</v>
      </c>
      <c r="E2984" t="s">
        <v>766</v>
      </c>
      <c r="F2984">
        <f>LEN(C2984)-LEN(SUBSTITUTE(C2984,"-",))</f>
        <v>2</v>
      </c>
      <c r="G2984">
        <f t="shared" si="138"/>
        <v>2</v>
      </c>
      <c r="H2984" t="str">
        <f t="shared" si="139"/>
        <v>Werke für Auftragsarten sperren</v>
      </c>
      <c r="I2984" t="e">
        <f t="shared" si="140"/>
        <v>#VALUE!</v>
      </c>
      <c r="J2984" t="str">
        <f t="shared" si="140"/>
        <v>Werke</v>
      </c>
      <c r="K2984" t="b" cm="1">
        <f t="array" ref="K2984">COUNT(FIND({0,1,2,3,4,5,6,7,8,9},J2984))&gt;0</f>
        <v>0</v>
      </c>
    </row>
    <row r="2985" spans="1:11" x14ac:dyDescent="0.3">
      <c r="A2985" s="1" t="s">
        <v>5935</v>
      </c>
      <c r="B2985" t="s">
        <v>1874</v>
      </c>
      <c r="C2985" t="s">
        <v>5936</v>
      </c>
      <c r="D2985">
        <v>2</v>
      </c>
      <c r="E2985" t="s">
        <v>766</v>
      </c>
      <c r="F2985">
        <f>LEN(C2985)-LEN(SUBSTITUTE(C2985,"-",))</f>
        <v>1</v>
      </c>
      <c r="G2985">
        <f t="shared" si="138"/>
        <v>1</v>
      </c>
      <c r="H2985" t="str">
        <f t="shared" si="139"/>
        <v>Pfandarikel für den SK0316DE</v>
      </c>
      <c r="I2985" t="e">
        <f t="shared" si="140"/>
        <v>#VALUE!</v>
      </c>
      <c r="J2985" t="str">
        <f t="shared" si="140"/>
        <v>Pfandarikel</v>
      </c>
      <c r="K2985" t="b" cm="1">
        <f t="array" ref="K2985">COUNT(FIND({0,1,2,3,4,5,6,7,8,9},J2985))&gt;0</f>
        <v>0</v>
      </c>
    </row>
    <row r="2986" spans="1:11" x14ac:dyDescent="0.3">
      <c r="A2986" s="1" t="s">
        <v>5937</v>
      </c>
      <c r="B2986" t="s">
        <v>1874</v>
      </c>
      <c r="C2986" t="s">
        <v>5938</v>
      </c>
      <c r="D2986">
        <v>2</v>
      </c>
      <c r="E2986" t="s">
        <v>766</v>
      </c>
      <c r="F2986">
        <f>LEN(C2986)-LEN(SUBSTITUTE(C2986,"-",))</f>
        <v>2</v>
      </c>
      <c r="G2986">
        <f t="shared" si="138"/>
        <v>2</v>
      </c>
      <c r="H2986" t="str">
        <f t="shared" si="139"/>
        <v>Schein Anpassung</v>
      </c>
      <c r="I2986" t="e">
        <f t="shared" si="140"/>
        <v>#VALUE!</v>
      </c>
      <c r="J2986" t="str">
        <f t="shared" si="140"/>
        <v>Schein</v>
      </c>
      <c r="K2986" t="b" cm="1">
        <f t="array" ref="K2986">COUNT(FIND({0,1,2,3,4,5,6,7,8,9},J2986))&gt;0</f>
        <v>0</v>
      </c>
    </row>
    <row r="2987" spans="1:11" x14ac:dyDescent="0.3">
      <c r="A2987" s="1" t="s">
        <v>5939</v>
      </c>
      <c r="B2987" t="s">
        <v>1874</v>
      </c>
      <c r="C2987" t="s">
        <v>5940</v>
      </c>
      <c r="D2987">
        <v>2</v>
      </c>
      <c r="E2987" t="s">
        <v>766</v>
      </c>
      <c r="F2987">
        <f>LEN(C2987)-LEN(SUBSTITUTE(C2987,"-",))</f>
        <v>1</v>
      </c>
      <c r="G2987">
        <f t="shared" si="138"/>
        <v>1</v>
      </c>
      <c r="H2987" t="str">
        <f t="shared" si="139"/>
        <v>Fehlende Retoure auf Kundenkonto</v>
      </c>
      <c r="I2987" t="e">
        <f t="shared" si="140"/>
        <v>#VALUE!</v>
      </c>
      <c r="J2987" t="str">
        <f t="shared" si="140"/>
        <v>Fehlende</v>
      </c>
      <c r="K2987" t="b" cm="1">
        <f t="array" ref="K2987">COUNT(FIND({0,1,2,3,4,5,6,7,8,9},J2987))&gt;0</f>
        <v>0</v>
      </c>
    </row>
    <row r="2988" spans="1:11" x14ac:dyDescent="0.3">
      <c r="A2988" s="1" t="s">
        <v>5941</v>
      </c>
      <c r="B2988" t="s">
        <v>1874</v>
      </c>
      <c r="C2988" t="s">
        <v>5942</v>
      </c>
      <c r="D2988">
        <v>2</v>
      </c>
      <c r="E2988" t="s">
        <v>766</v>
      </c>
      <c r="F2988">
        <f>LEN(C2988)-LEN(SUBSTITUTE(C2988,"-",))</f>
        <v>1</v>
      </c>
      <c r="G2988">
        <f t="shared" si="138"/>
        <v>1</v>
      </c>
      <c r="H2988" t="str">
        <f t="shared" si="139"/>
        <v>Verkäufergruppe 408</v>
      </c>
      <c r="I2988" t="e">
        <f t="shared" si="140"/>
        <v>#VALUE!</v>
      </c>
      <c r="J2988" t="str">
        <f t="shared" si="140"/>
        <v>Verkäufergruppe</v>
      </c>
      <c r="K2988" t="b" cm="1">
        <f t="array" ref="K2988">COUNT(FIND({0,1,2,3,4,5,6,7,8,9},J2988))&gt;0</f>
        <v>0</v>
      </c>
    </row>
    <row r="2989" spans="1:11" x14ac:dyDescent="0.3">
      <c r="A2989" s="1" t="s">
        <v>5943</v>
      </c>
      <c r="B2989" t="s">
        <v>1874</v>
      </c>
      <c r="C2989" t="s">
        <v>5944</v>
      </c>
      <c r="D2989">
        <v>2</v>
      </c>
      <c r="E2989" t="s">
        <v>766</v>
      </c>
      <c r="F2989">
        <f>LEN(C2989)-LEN(SUBSTITUTE(C2989,"-",))</f>
        <v>2</v>
      </c>
      <c r="G2989">
        <f t="shared" si="138"/>
        <v>2</v>
      </c>
      <c r="H2989" t="str">
        <f t="shared" si="139"/>
        <v>Fehler: Rufnummer/Mail</v>
      </c>
      <c r="I2989" t="e">
        <f t="shared" si="140"/>
        <v>#VALUE!</v>
      </c>
      <c r="J2989" t="str">
        <f t="shared" si="140"/>
        <v>Fehler:</v>
      </c>
      <c r="K2989" t="b" cm="1">
        <f t="array" ref="K2989">COUNT(FIND({0,1,2,3,4,5,6,7,8,9},J2989))&gt;0</f>
        <v>0</v>
      </c>
    </row>
    <row r="2990" spans="1:11" x14ac:dyDescent="0.3">
      <c r="A2990" s="1" t="s">
        <v>5945</v>
      </c>
      <c r="B2990" t="s">
        <v>1874</v>
      </c>
      <c r="C2990" t="s">
        <v>5946</v>
      </c>
      <c r="D2990">
        <v>2</v>
      </c>
      <c r="E2990" t="s">
        <v>766</v>
      </c>
      <c r="F2990">
        <f>LEN(C2990)-LEN(SUBSTITUTE(C2990,"-",))</f>
        <v>1</v>
      </c>
      <c r="G2990">
        <f t="shared" si="138"/>
        <v>1</v>
      </c>
      <c r="H2990" t="str">
        <f t="shared" si="139"/>
        <v>falsche Auftragsbestätigung</v>
      </c>
      <c r="I2990" t="e">
        <f t="shared" si="140"/>
        <v>#VALUE!</v>
      </c>
      <c r="J2990" t="str">
        <f t="shared" si="140"/>
        <v>falsche</v>
      </c>
      <c r="K2990" t="b" cm="1">
        <f t="array" ref="K2990">COUNT(FIND({0,1,2,3,4,5,6,7,8,9},J2990))&gt;0</f>
        <v>0</v>
      </c>
    </row>
    <row r="2991" spans="1:11" x14ac:dyDescent="0.3">
      <c r="A2991" s="1" t="s">
        <v>5947</v>
      </c>
      <c r="B2991" t="s">
        <v>1874</v>
      </c>
      <c r="C2991" t="s">
        <v>5948</v>
      </c>
      <c r="D2991">
        <v>2</v>
      </c>
      <c r="E2991" t="s">
        <v>766</v>
      </c>
      <c r="F2991">
        <f>LEN(C2991)-LEN(SUBSTITUTE(C2991,"-",))</f>
        <v>1</v>
      </c>
      <c r="G2991">
        <f t="shared" si="138"/>
        <v>1</v>
      </c>
      <c r="H2991" t="str">
        <f t="shared" si="139"/>
        <v>Tagespreis</v>
      </c>
      <c r="I2991" t="e">
        <f t="shared" si="140"/>
        <v>#VALUE!</v>
      </c>
      <c r="J2991" t="e">
        <f t="shared" si="140"/>
        <v>#VALUE!</v>
      </c>
      <c r="K2991" t="b" cm="1">
        <f t="array" ref="K2991">COUNT(FIND({0,1,2,3,4,5,6,7,8,9},J2991))&gt;0</f>
        <v>0</v>
      </c>
    </row>
    <row r="2992" spans="1:11" x14ac:dyDescent="0.3">
      <c r="A2992" s="1" t="s">
        <v>5949</v>
      </c>
      <c r="B2992" t="s">
        <v>1874</v>
      </c>
      <c r="C2992" t="s">
        <v>5950</v>
      </c>
      <c r="D2992">
        <v>2</v>
      </c>
      <c r="E2992" t="s">
        <v>766</v>
      </c>
      <c r="F2992">
        <f>LEN(C2992)-LEN(SUBSTITUTE(C2992,"-",))</f>
        <v>2</v>
      </c>
      <c r="G2992">
        <f t="shared" si="138"/>
        <v>2</v>
      </c>
      <c r="H2992" t="str">
        <f t="shared" si="139"/>
        <v>Artikel</v>
      </c>
      <c r="I2992" t="e">
        <f t="shared" si="140"/>
        <v>#VALUE!</v>
      </c>
      <c r="J2992" t="e">
        <f t="shared" si="140"/>
        <v>#VALUE!</v>
      </c>
      <c r="K2992" t="b" cm="1">
        <f t="array" ref="K2992">COUNT(FIND({0,1,2,3,4,5,6,7,8,9},J2992))&gt;0</f>
        <v>0</v>
      </c>
    </row>
    <row r="2993" spans="1:11" x14ac:dyDescent="0.3">
      <c r="A2993" s="1" t="s">
        <v>5951</v>
      </c>
      <c r="B2993" t="s">
        <v>1874</v>
      </c>
      <c r="C2993" t="s">
        <v>5952</v>
      </c>
      <c r="D2993">
        <v>2</v>
      </c>
      <c r="E2993" t="s">
        <v>766</v>
      </c>
      <c r="F2993">
        <f>LEN(C2993)-LEN(SUBSTITUTE(C2993,"-",))</f>
        <v>2</v>
      </c>
      <c r="G2993">
        <f t="shared" si="138"/>
        <v>2</v>
      </c>
      <c r="H2993" t="str">
        <f t="shared" si="139"/>
        <v>Rückliferung</v>
      </c>
      <c r="I2993" t="e">
        <f t="shared" si="140"/>
        <v>#VALUE!</v>
      </c>
      <c r="J2993" t="e">
        <f t="shared" si="140"/>
        <v>#VALUE!</v>
      </c>
      <c r="K2993" t="b" cm="1">
        <f t="array" ref="K2993">COUNT(FIND({0,1,2,3,4,5,6,7,8,9},J2993))&gt;0</f>
        <v>0</v>
      </c>
    </row>
    <row r="2994" spans="1:11" x14ac:dyDescent="0.3">
      <c r="A2994" s="1" t="s">
        <v>5953</v>
      </c>
      <c r="B2994" t="s">
        <v>1874</v>
      </c>
      <c r="C2994" t="s">
        <v>5954</v>
      </c>
      <c r="D2994">
        <v>2</v>
      </c>
      <c r="E2994" t="s">
        <v>766</v>
      </c>
      <c r="F2994">
        <f>LEN(C2994)-LEN(SUBSTITUTE(C2994,"-",))</f>
        <v>1</v>
      </c>
      <c r="G2994">
        <f t="shared" si="138"/>
        <v>1</v>
      </c>
      <c r="H2994" t="str">
        <f t="shared" si="139"/>
        <v>In SAP: Brigitte Schlüter</v>
      </c>
      <c r="I2994" t="e">
        <f t="shared" si="140"/>
        <v>#VALUE!</v>
      </c>
      <c r="J2994" t="str">
        <f t="shared" si="140"/>
        <v>In</v>
      </c>
      <c r="K2994" t="b" cm="1">
        <f t="array" ref="K2994">COUNT(FIND({0,1,2,3,4,5,6,7,8,9},J2994))&gt;0</f>
        <v>0</v>
      </c>
    </row>
    <row r="2995" spans="1:11" x14ac:dyDescent="0.3">
      <c r="A2995" s="1" t="s">
        <v>5955</v>
      </c>
      <c r="B2995" t="s">
        <v>1874</v>
      </c>
      <c r="C2995" t="s">
        <v>5956</v>
      </c>
      <c r="D2995">
        <v>2</v>
      </c>
      <c r="E2995" t="s">
        <v>766</v>
      </c>
      <c r="F2995">
        <f>LEN(C2995)-LEN(SUBSTITUTE(C2995,"-",))</f>
        <v>1</v>
      </c>
      <c r="G2995">
        <f t="shared" si="138"/>
        <v>1</v>
      </c>
      <c r="H2995" t="str">
        <f t="shared" si="139"/>
        <v>Angeboten ZAGK wird nicht automatisch eine AB erzeugt</v>
      </c>
      <c r="I2995" t="e">
        <f t="shared" si="140"/>
        <v>#VALUE!</v>
      </c>
      <c r="J2995" t="str">
        <f t="shared" si="140"/>
        <v>Angeboten</v>
      </c>
      <c r="K2995" t="b" cm="1">
        <f t="array" ref="K2995">COUNT(FIND({0,1,2,3,4,5,6,7,8,9},J2995))&gt;0</f>
        <v>0</v>
      </c>
    </row>
    <row r="2996" spans="1:11" x14ac:dyDescent="0.3">
      <c r="A2996" s="1" t="s">
        <v>5957</v>
      </c>
      <c r="B2996" t="s">
        <v>1874</v>
      </c>
      <c r="C2996" t="s">
        <v>5958</v>
      </c>
      <c r="D2996">
        <v>2</v>
      </c>
      <c r="E2996" t="s">
        <v>766</v>
      </c>
      <c r="F2996">
        <f>LEN(C2996)-LEN(SUBSTITUTE(C2996,"-",))</f>
        <v>1</v>
      </c>
      <c r="G2996">
        <f t="shared" si="138"/>
        <v>1</v>
      </c>
      <c r="H2996" t="str">
        <f t="shared" si="139"/>
        <v>Liefertermin zu Auftrag 6041551</v>
      </c>
      <c r="I2996" t="e">
        <f t="shared" si="140"/>
        <v>#VALUE!</v>
      </c>
      <c r="J2996" t="str">
        <f t="shared" si="140"/>
        <v>Liefertermin</v>
      </c>
      <c r="K2996" t="b" cm="1">
        <f t="array" ref="K2996">COUNT(FIND({0,1,2,3,4,5,6,7,8,9},J2996))&gt;0</f>
        <v>0</v>
      </c>
    </row>
    <row r="2997" spans="1:11" x14ac:dyDescent="0.3">
      <c r="A2997" s="1" t="s">
        <v>5959</v>
      </c>
      <c r="B2997" t="s">
        <v>1874</v>
      </c>
      <c r="C2997" t="s">
        <v>5960</v>
      </c>
      <c r="D2997">
        <v>2</v>
      </c>
      <c r="E2997" t="s">
        <v>766</v>
      </c>
      <c r="F2997">
        <f>LEN(C2997)-LEN(SUBSTITUTE(C2997,"-",))</f>
        <v>1</v>
      </c>
      <c r="G2997">
        <f t="shared" si="138"/>
        <v>1</v>
      </c>
      <c r="H2997" t="str">
        <f t="shared" si="139"/>
        <v>bei JCL gebuchte Retoure</v>
      </c>
      <c r="I2997" t="e">
        <f t="shared" si="140"/>
        <v>#VALUE!</v>
      </c>
      <c r="J2997" t="str">
        <f t="shared" si="140"/>
        <v>bei</v>
      </c>
      <c r="K2997" t="b" cm="1">
        <f t="array" ref="K2997">COUNT(FIND({0,1,2,3,4,5,6,7,8,9},J2997))&gt;0</f>
        <v>0</v>
      </c>
    </row>
    <row r="2998" spans="1:11" x14ac:dyDescent="0.3">
      <c r="A2998" s="1" t="s">
        <v>5961</v>
      </c>
      <c r="B2998" t="s">
        <v>1874</v>
      </c>
      <c r="C2998" t="s">
        <v>5962</v>
      </c>
      <c r="D2998">
        <v>2</v>
      </c>
      <c r="E2998" t="s">
        <v>766</v>
      </c>
      <c r="F2998">
        <f>LEN(C2998)-LEN(SUBSTITUTE(C2998,"-",))</f>
        <v>1</v>
      </c>
      <c r="G2998">
        <f t="shared" si="138"/>
        <v>1</v>
      </c>
      <c r="H2998" t="str">
        <f t="shared" si="139"/>
        <v>RG 902571161</v>
      </c>
      <c r="I2998" t="e">
        <f t="shared" si="140"/>
        <v>#VALUE!</v>
      </c>
      <c r="J2998" t="str">
        <f t="shared" si="140"/>
        <v>RG</v>
      </c>
      <c r="K2998" t="b" cm="1">
        <f t="array" ref="K2998">COUNT(FIND({0,1,2,3,4,5,6,7,8,9},J2998))&gt;0</f>
        <v>0</v>
      </c>
    </row>
    <row r="2999" spans="1:11" x14ac:dyDescent="0.3">
      <c r="A2999" s="1" t="s">
        <v>5963</v>
      </c>
      <c r="B2999" t="s">
        <v>1874</v>
      </c>
      <c r="C2999" t="s">
        <v>5964</v>
      </c>
      <c r="D2999">
        <v>2</v>
      </c>
      <c r="E2999" t="s">
        <v>766</v>
      </c>
      <c r="F2999">
        <f>LEN(C2999)-LEN(SUBSTITUTE(C2999,"-",))</f>
        <v>2</v>
      </c>
      <c r="G2999">
        <f t="shared" si="138"/>
        <v>2</v>
      </c>
      <c r="H2999" t="str">
        <f t="shared" si="139"/>
        <v>Artikel</v>
      </c>
      <c r="I2999" t="e">
        <f t="shared" si="140"/>
        <v>#VALUE!</v>
      </c>
      <c r="J2999" t="e">
        <f t="shared" si="140"/>
        <v>#VALUE!</v>
      </c>
      <c r="K2999" t="b" cm="1">
        <f t="array" ref="K2999">COUNT(FIND({0,1,2,3,4,5,6,7,8,9},J2999))&gt;0</f>
        <v>0</v>
      </c>
    </row>
    <row r="3000" spans="1:11" x14ac:dyDescent="0.3">
      <c r="A3000" s="1" t="s">
        <v>5965</v>
      </c>
      <c r="B3000" t="s">
        <v>1874</v>
      </c>
      <c r="C3000" t="s">
        <v>5966</v>
      </c>
      <c r="D3000">
        <v>2</v>
      </c>
      <c r="E3000" t="s">
        <v>766</v>
      </c>
      <c r="F3000">
        <f>LEN(C3000)-LEN(SUBSTITUTE(C3000,"-",))</f>
        <v>2</v>
      </c>
      <c r="G3000">
        <f t="shared" si="138"/>
        <v>2</v>
      </c>
      <c r="H3000" t="str">
        <f t="shared" si="139"/>
        <v xml:space="preserve"> DWH zeigt falschen Absatz</v>
      </c>
      <c r="I3000" t="e">
        <f t="shared" si="140"/>
        <v>#VALUE!</v>
      </c>
      <c r="J3000" t="str">
        <f t="shared" si="140"/>
        <v/>
      </c>
      <c r="K3000" t="b" cm="1">
        <f t="array" ref="K3000">COUNT(FIND({0,1,2,3,4,5,6,7,8,9},J3000))&gt;0</f>
        <v>0</v>
      </c>
    </row>
    <row r="3001" spans="1:11" x14ac:dyDescent="0.3">
      <c r="A3001" s="1" t="s">
        <v>5967</v>
      </c>
      <c r="B3001" t="s">
        <v>1874</v>
      </c>
      <c r="C3001" t="s">
        <v>5968</v>
      </c>
      <c r="D3001">
        <v>2</v>
      </c>
      <c r="E3001" t="s">
        <v>766</v>
      </c>
      <c r="F3001">
        <f>LEN(C3001)-LEN(SUBSTITUTE(C3001,"-",))</f>
        <v>1</v>
      </c>
      <c r="G3001">
        <f t="shared" si="138"/>
        <v>1</v>
      </c>
      <c r="H3001" t="str">
        <f t="shared" si="139"/>
        <v>SAP: Vera Stachel</v>
      </c>
      <c r="I3001" t="e">
        <f t="shared" si="140"/>
        <v>#VALUE!</v>
      </c>
      <c r="J3001" t="str">
        <f t="shared" si="140"/>
        <v>SAP:</v>
      </c>
      <c r="K3001" t="b" cm="1">
        <f t="array" ref="K3001">COUNT(FIND({0,1,2,3,4,5,6,7,8,9},J3001))&gt;0</f>
        <v>0</v>
      </c>
    </row>
    <row r="3002" spans="1:11" x14ac:dyDescent="0.3">
      <c r="A3002" s="1" t="s">
        <v>5969</v>
      </c>
      <c r="B3002" t="s">
        <v>1874</v>
      </c>
      <c r="C3002" t="s">
        <v>5970</v>
      </c>
      <c r="D3002">
        <v>2</v>
      </c>
      <c r="E3002" t="s">
        <v>766</v>
      </c>
      <c r="F3002">
        <f>LEN(C3002)-LEN(SUBSTITUTE(C3002,"-",))</f>
        <v>1</v>
      </c>
      <c r="G3002">
        <f t="shared" si="138"/>
        <v>1</v>
      </c>
      <c r="H3002" t="str">
        <f t="shared" si="139"/>
        <v>Antrag zur Einrichtung eines SAP Kontos</v>
      </c>
      <c r="I3002" t="e">
        <f t="shared" si="140"/>
        <v>#VALUE!</v>
      </c>
      <c r="J3002" t="str">
        <f t="shared" si="140"/>
        <v>Antrag</v>
      </c>
      <c r="K3002" t="b" cm="1">
        <f t="array" ref="K3002">COUNT(FIND({0,1,2,3,4,5,6,7,8,9},J3002))&gt;0</f>
        <v>0</v>
      </c>
    </row>
    <row r="3003" spans="1:11" x14ac:dyDescent="0.3">
      <c r="A3003" s="1" t="s">
        <v>5971</v>
      </c>
      <c r="B3003" t="s">
        <v>1874</v>
      </c>
      <c r="C3003" t="s">
        <v>5972</v>
      </c>
      <c r="D3003">
        <v>2</v>
      </c>
      <c r="E3003" t="s">
        <v>766</v>
      </c>
      <c r="F3003">
        <f>LEN(C3003)-LEN(SUBSTITUTE(C3003,"-",))</f>
        <v>1</v>
      </c>
      <c r="G3003">
        <f t="shared" si="138"/>
        <v>1</v>
      </c>
      <c r="H3003" t="str">
        <f t="shared" si="139"/>
        <v>Faktura fehlt</v>
      </c>
      <c r="I3003" t="e">
        <f t="shared" si="140"/>
        <v>#VALUE!</v>
      </c>
      <c r="J3003" t="str">
        <f t="shared" si="140"/>
        <v>Faktura</v>
      </c>
      <c r="K3003" t="b" cm="1">
        <f t="array" ref="K3003">COUNT(FIND({0,1,2,3,4,5,6,7,8,9},J3003))&gt;0</f>
        <v>0</v>
      </c>
    </row>
    <row r="3004" spans="1:11" x14ac:dyDescent="0.3">
      <c r="A3004" s="1" t="s">
        <v>5973</v>
      </c>
      <c r="B3004" t="s">
        <v>1874</v>
      </c>
      <c r="C3004" t="s">
        <v>5974</v>
      </c>
      <c r="D3004">
        <v>2</v>
      </c>
      <c r="E3004" t="s">
        <v>766</v>
      </c>
      <c r="F3004">
        <f>LEN(C3004)-LEN(SUBSTITUTE(C3004,"-",))</f>
        <v>1</v>
      </c>
      <c r="G3004">
        <f t="shared" si="138"/>
        <v>1</v>
      </c>
      <c r="H3004" t="str">
        <f t="shared" si="139"/>
        <v>Fehlermeldung bei Lieferantenstammänderung</v>
      </c>
      <c r="I3004" t="e">
        <f t="shared" si="140"/>
        <v>#VALUE!</v>
      </c>
      <c r="J3004" t="str">
        <f t="shared" si="140"/>
        <v>Fehlermeldung</v>
      </c>
      <c r="K3004" t="b" cm="1">
        <f t="array" ref="K3004">COUNT(FIND({0,1,2,3,4,5,6,7,8,9},J3004))&gt;0</f>
        <v>0</v>
      </c>
    </row>
    <row r="3005" spans="1:11" x14ac:dyDescent="0.3">
      <c r="A3005" s="1" t="s">
        <v>5975</v>
      </c>
      <c r="B3005" t="s">
        <v>1874</v>
      </c>
      <c r="C3005" t="s">
        <v>5976</v>
      </c>
      <c r="D3005">
        <v>2</v>
      </c>
      <c r="E3005" t="s">
        <v>766</v>
      </c>
      <c r="F3005">
        <f>LEN(C3005)-LEN(SUBSTITUTE(C3005,"-",))</f>
        <v>1</v>
      </c>
      <c r="G3005">
        <f t="shared" si="138"/>
        <v>1</v>
      </c>
      <c r="H3005" t="str">
        <f t="shared" si="139"/>
        <v xml:space="preserve">	Auftragsübergabe per IDOC</v>
      </c>
      <c r="I3005" t="e">
        <f t="shared" si="140"/>
        <v>#VALUE!</v>
      </c>
      <c r="J3005" t="str">
        <f t="shared" si="140"/>
        <v xml:space="preserve">	Auftragsübergabe</v>
      </c>
      <c r="K3005" t="b" cm="1">
        <f t="array" ref="K3005">COUNT(FIND({0,1,2,3,4,5,6,7,8,9},J3005))&gt;0</f>
        <v>0</v>
      </c>
    </row>
    <row r="3006" spans="1:11" x14ac:dyDescent="0.3">
      <c r="A3006" s="1" t="s">
        <v>5977</v>
      </c>
      <c r="B3006" t="s">
        <v>1874</v>
      </c>
      <c r="C3006" t="s">
        <v>5978</v>
      </c>
      <c r="D3006">
        <v>2</v>
      </c>
      <c r="E3006" t="s">
        <v>766</v>
      </c>
      <c r="F3006">
        <f>LEN(C3006)-LEN(SUBSTITUTE(C3006,"-",))</f>
        <v>1</v>
      </c>
      <c r="G3006">
        <f t="shared" si="138"/>
        <v>1</v>
      </c>
      <c r="H3006" t="str">
        <f t="shared" si="139"/>
        <v>Berechtigung UK Retouren</v>
      </c>
      <c r="I3006" t="e">
        <f t="shared" si="140"/>
        <v>#VALUE!</v>
      </c>
      <c r="J3006" t="str">
        <f t="shared" si="140"/>
        <v>Berechtigung</v>
      </c>
      <c r="K3006" t="b" cm="1">
        <f t="array" ref="K3006">COUNT(FIND({0,1,2,3,4,5,6,7,8,9},J3006))&gt;0</f>
        <v>0</v>
      </c>
    </row>
    <row r="3007" spans="1:11" x14ac:dyDescent="0.3">
      <c r="A3007" s="1" t="s">
        <v>5979</v>
      </c>
      <c r="B3007" t="s">
        <v>1874</v>
      </c>
      <c r="C3007" t="s">
        <v>5980</v>
      </c>
      <c r="D3007">
        <v>2</v>
      </c>
      <c r="E3007" t="s">
        <v>766</v>
      </c>
      <c r="F3007">
        <f>LEN(C3007)-LEN(SUBSTITUTE(C3007,"-",))</f>
        <v>1</v>
      </c>
      <c r="G3007">
        <f t="shared" si="138"/>
        <v>1</v>
      </c>
      <c r="H3007" t="str">
        <f t="shared" si="139"/>
        <v xml:space="preserve">	KP: Preisänderungdruck anpassen</v>
      </c>
      <c r="I3007" t="e">
        <f t="shared" si="140"/>
        <v>#VALUE!</v>
      </c>
      <c r="J3007" t="str">
        <f t="shared" si="140"/>
        <v xml:space="preserve">	KP:</v>
      </c>
      <c r="K3007" t="b" cm="1">
        <f t="array" ref="K3007">COUNT(FIND({0,1,2,3,4,5,6,7,8,9},J3007))&gt;0</f>
        <v>0</v>
      </c>
    </row>
    <row r="3008" spans="1:11" x14ac:dyDescent="0.3">
      <c r="A3008" s="1" t="s">
        <v>5981</v>
      </c>
      <c r="B3008" t="s">
        <v>1874</v>
      </c>
      <c r="C3008" t="s">
        <v>1510</v>
      </c>
      <c r="D3008">
        <v>2</v>
      </c>
      <c r="E3008" t="s">
        <v>766</v>
      </c>
      <c r="F3008">
        <f>LEN(C3008)-LEN(SUBSTITUTE(C3008,"-",))</f>
        <v>1</v>
      </c>
      <c r="G3008">
        <f t="shared" si="138"/>
        <v>1</v>
      </c>
      <c r="H3008" t="str">
        <f t="shared" si="139"/>
        <v>KP: Extraktor für die Daten ZSEL</v>
      </c>
      <c r="I3008" t="e">
        <f t="shared" si="140"/>
        <v>#VALUE!</v>
      </c>
      <c r="J3008" t="str">
        <f t="shared" si="140"/>
        <v>KP:</v>
      </c>
      <c r="K3008" t="b" cm="1">
        <f t="array" ref="K3008">COUNT(FIND({0,1,2,3,4,5,6,7,8,9},J3008))&gt;0</f>
        <v>0</v>
      </c>
    </row>
    <row r="3009" spans="1:11" x14ac:dyDescent="0.3">
      <c r="A3009" s="1" t="s">
        <v>5982</v>
      </c>
      <c r="B3009" t="s">
        <v>1874</v>
      </c>
      <c r="C3009" t="s">
        <v>5983</v>
      </c>
      <c r="D3009">
        <v>2</v>
      </c>
      <c r="E3009" t="s">
        <v>766</v>
      </c>
      <c r="F3009">
        <f>LEN(C3009)-LEN(SUBSTITUTE(C3009,"-",))</f>
        <v>1</v>
      </c>
      <c r="G3009">
        <f t="shared" si="138"/>
        <v>1</v>
      </c>
      <c r="H3009" t="str">
        <f t="shared" si="139"/>
        <v>Fehlermeldung bei Lieferantenstammänderung</v>
      </c>
      <c r="I3009" t="e">
        <f t="shared" si="140"/>
        <v>#VALUE!</v>
      </c>
      <c r="J3009" t="str">
        <f t="shared" si="140"/>
        <v>Fehlermeldung</v>
      </c>
      <c r="K3009" t="b" cm="1">
        <f t="array" ref="K3009">COUNT(FIND({0,1,2,3,4,5,6,7,8,9},J3009))&gt;0</f>
        <v>0</v>
      </c>
    </row>
    <row r="3010" spans="1:11" x14ac:dyDescent="0.3">
      <c r="A3010" s="1" t="s">
        <v>5984</v>
      </c>
      <c r="B3010" t="s">
        <v>1874</v>
      </c>
      <c r="C3010" t="s">
        <v>5985</v>
      </c>
      <c r="D3010">
        <v>2</v>
      </c>
      <c r="E3010" t="s">
        <v>766</v>
      </c>
      <c r="F3010">
        <f>LEN(C3010)-LEN(SUBSTITUTE(C3010,"-",))</f>
        <v>1</v>
      </c>
      <c r="G3010">
        <f t="shared" si="138"/>
        <v>1</v>
      </c>
      <c r="H3010" t="str">
        <f t="shared" si="139"/>
        <v>Rechnung 902583133 fürs Magazin</v>
      </c>
      <c r="I3010" t="e">
        <f t="shared" si="140"/>
        <v>#VALUE!</v>
      </c>
      <c r="J3010" t="str">
        <f t="shared" si="140"/>
        <v>Rechnung</v>
      </c>
      <c r="K3010" t="b" cm="1">
        <f t="array" ref="K3010">COUNT(FIND({0,1,2,3,4,5,6,7,8,9},J3010))&gt;0</f>
        <v>0</v>
      </c>
    </row>
    <row r="3011" spans="1:11" x14ac:dyDescent="0.3">
      <c r="A3011" s="1" t="s">
        <v>5986</v>
      </c>
      <c r="B3011" t="s">
        <v>1874</v>
      </c>
      <c r="C3011" t="s">
        <v>5987</v>
      </c>
      <c r="D3011">
        <v>2</v>
      </c>
      <c r="E3011" t="s">
        <v>766</v>
      </c>
      <c r="F3011">
        <f>LEN(C3011)-LEN(SUBSTITUTE(C3011,"-",))</f>
        <v>1</v>
      </c>
      <c r="G3011">
        <f t="shared" ref="G3011:G3074" si="141">IF(F3011&gt;1,2,F3011)</f>
        <v>1</v>
      </c>
      <c r="H3011" t="str">
        <f t="shared" ref="H3011:H3074" si="142">RIGHT($C3011,LEN($C3011)-SEARCH("#",SUBSTITUTE($C3011,"-","#",G3011)))</f>
        <v xml:space="preserve">	Artikeldaten einzeln abfragen</v>
      </c>
      <c r="I3011" t="e">
        <f t="shared" ref="I3011:J3074" si="143">LEFT(G3011,SEARCH(" ",G3011,1)-1)</f>
        <v>#VALUE!</v>
      </c>
      <c r="J3011" t="str">
        <f t="shared" si="143"/>
        <v xml:space="preserve">	Artikeldaten</v>
      </c>
      <c r="K3011" t="b" cm="1">
        <f t="array" ref="K3011">COUNT(FIND({0,1,2,3,4,5,6,7,8,9},J3011))&gt;0</f>
        <v>0</v>
      </c>
    </row>
    <row r="3012" spans="1:11" x14ac:dyDescent="0.3">
      <c r="A3012" s="1" t="s">
        <v>5988</v>
      </c>
      <c r="B3012" t="s">
        <v>1874</v>
      </c>
      <c r="C3012" t="s">
        <v>5989</v>
      </c>
      <c r="D3012">
        <v>2</v>
      </c>
      <c r="E3012" t="s">
        <v>766</v>
      </c>
      <c r="F3012">
        <f>LEN(C3012)-LEN(SUBSTITUTE(C3012,"-",))</f>
        <v>1</v>
      </c>
      <c r="G3012">
        <f t="shared" si="141"/>
        <v>1</v>
      </c>
      <c r="H3012" t="str">
        <f t="shared" si="142"/>
        <v>Steuerdaten über Massenpflege ändern</v>
      </c>
      <c r="I3012" t="e">
        <f t="shared" si="143"/>
        <v>#VALUE!</v>
      </c>
      <c r="J3012" t="str">
        <f t="shared" si="143"/>
        <v>Steuerdaten</v>
      </c>
      <c r="K3012" t="b" cm="1">
        <f t="array" ref="K3012">COUNT(FIND({0,1,2,3,4,5,6,7,8,9},J3012))&gt;0</f>
        <v>0</v>
      </c>
    </row>
    <row r="3013" spans="1:11" x14ac:dyDescent="0.3">
      <c r="A3013" s="1" t="s">
        <v>5990</v>
      </c>
      <c r="B3013" t="s">
        <v>1874</v>
      </c>
      <c r="C3013" t="s">
        <v>5991</v>
      </c>
      <c r="D3013">
        <v>2</v>
      </c>
      <c r="E3013" t="s">
        <v>766</v>
      </c>
      <c r="F3013">
        <f>LEN(C3013)-LEN(SUBSTITUTE(C3013,"-",))</f>
        <v>1</v>
      </c>
      <c r="G3013">
        <f t="shared" si="141"/>
        <v>1</v>
      </c>
      <c r="H3013" t="str">
        <f t="shared" si="142"/>
        <v>hängengebliebene Auftrag in ZVA14L</v>
      </c>
      <c r="I3013" t="e">
        <f t="shared" si="143"/>
        <v>#VALUE!</v>
      </c>
      <c r="J3013" t="str">
        <f t="shared" si="143"/>
        <v>hängengebliebene</v>
      </c>
      <c r="K3013" t="b" cm="1">
        <f t="array" ref="K3013">COUNT(FIND({0,1,2,3,4,5,6,7,8,9},J3013))&gt;0</f>
        <v>0</v>
      </c>
    </row>
    <row r="3014" spans="1:11" x14ac:dyDescent="0.3">
      <c r="A3014" s="1" t="s">
        <v>5992</v>
      </c>
      <c r="B3014" t="s">
        <v>1874</v>
      </c>
      <c r="C3014" t="s">
        <v>5993</v>
      </c>
      <c r="D3014">
        <v>2</v>
      </c>
      <c r="E3014" t="s">
        <v>766</v>
      </c>
      <c r="F3014">
        <f>LEN(C3014)-LEN(SUBSTITUTE(C3014,"-",))</f>
        <v>1</v>
      </c>
      <c r="G3014">
        <f t="shared" si="141"/>
        <v>1</v>
      </c>
      <c r="H3014" t="str">
        <f t="shared" si="142"/>
        <v xml:space="preserve">	EK0316DE: Prognosewerte verändern sich</v>
      </c>
      <c r="I3014" t="e">
        <f t="shared" si="143"/>
        <v>#VALUE!</v>
      </c>
      <c r="J3014" t="str">
        <f t="shared" si="143"/>
        <v xml:space="preserve">	EK0316DE:</v>
      </c>
      <c r="K3014" t="b" cm="1">
        <f t="array" ref="K3014">COUNT(FIND({0,1,2,3,4,5,6,7,8,9},J3014))&gt;0</f>
        <v>1</v>
      </c>
    </row>
    <row r="3015" spans="1:11" x14ac:dyDescent="0.3">
      <c r="A3015" s="1" t="s">
        <v>5994</v>
      </c>
      <c r="B3015" t="s">
        <v>1874</v>
      </c>
      <c r="C3015" t="s">
        <v>5995</v>
      </c>
      <c r="D3015">
        <v>2</v>
      </c>
      <c r="E3015" t="s">
        <v>766</v>
      </c>
      <c r="F3015">
        <f>LEN(C3015)-LEN(SUBSTITUTE(C3015,"-",))</f>
        <v>1</v>
      </c>
      <c r="G3015">
        <f t="shared" si="141"/>
        <v>1</v>
      </c>
      <c r="H3015" t="str">
        <f t="shared" si="142"/>
        <v>Falscher Preis wurde gutgeschrieben</v>
      </c>
      <c r="I3015" t="e">
        <f t="shared" si="143"/>
        <v>#VALUE!</v>
      </c>
      <c r="J3015" t="str">
        <f t="shared" si="143"/>
        <v>Falscher</v>
      </c>
      <c r="K3015" t="b" cm="1">
        <f t="array" ref="K3015">COUNT(FIND({0,1,2,3,4,5,6,7,8,9},J3015))&gt;0</f>
        <v>0</v>
      </c>
    </row>
    <row r="3016" spans="1:11" x14ac:dyDescent="0.3">
      <c r="A3016" s="1" t="s">
        <v>5996</v>
      </c>
      <c r="B3016" t="s">
        <v>1874</v>
      </c>
      <c r="C3016" t="s">
        <v>5997</v>
      </c>
      <c r="D3016">
        <v>2</v>
      </c>
      <c r="E3016" t="s">
        <v>766</v>
      </c>
      <c r="F3016">
        <f>LEN(C3016)-LEN(SUBSTITUTE(C3016,"-",))</f>
        <v>1</v>
      </c>
      <c r="G3016">
        <f t="shared" si="141"/>
        <v>1</v>
      </c>
      <c r="H3016" t="str">
        <f t="shared" si="142"/>
        <v>Split Idoc 251570660 läuft nicht (keine Fehlermeldung)</v>
      </c>
      <c r="I3016" t="e">
        <f t="shared" si="143"/>
        <v>#VALUE!</v>
      </c>
      <c r="J3016" t="str">
        <f t="shared" si="143"/>
        <v>Split</v>
      </c>
      <c r="K3016" t="b" cm="1">
        <f t="array" ref="K3016">COUNT(FIND({0,1,2,3,4,5,6,7,8,9},J3016))&gt;0</f>
        <v>0</v>
      </c>
    </row>
    <row r="3017" spans="1:11" x14ac:dyDescent="0.3">
      <c r="A3017" s="1" t="s">
        <v>5998</v>
      </c>
      <c r="B3017" t="s">
        <v>1874</v>
      </c>
      <c r="C3017" t="s">
        <v>5999</v>
      </c>
      <c r="D3017">
        <v>2</v>
      </c>
      <c r="E3017" t="s">
        <v>766</v>
      </c>
      <c r="F3017">
        <f>LEN(C3017)-LEN(SUBSTITUTE(C3017,"-",))</f>
        <v>1</v>
      </c>
      <c r="G3017">
        <f t="shared" si="141"/>
        <v>1</v>
      </c>
      <c r="H3017" t="str">
        <f t="shared" si="142"/>
        <v>offene Altvorgänge JCL</v>
      </c>
      <c r="I3017" t="e">
        <f t="shared" si="143"/>
        <v>#VALUE!</v>
      </c>
      <c r="J3017" t="str">
        <f t="shared" si="143"/>
        <v>offene</v>
      </c>
      <c r="K3017" t="b" cm="1">
        <f t="array" ref="K3017">COUNT(FIND({0,1,2,3,4,5,6,7,8,9},J3017))&gt;0</f>
        <v>0</v>
      </c>
    </row>
    <row r="3018" spans="1:11" x14ac:dyDescent="0.3">
      <c r="A3018" s="1" t="s">
        <v>6000</v>
      </c>
      <c r="B3018" t="s">
        <v>1874</v>
      </c>
      <c r="C3018" t="s">
        <v>6001</v>
      </c>
      <c r="D3018">
        <v>2</v>
      </c>
      <c r="E3018" t="s">
        <v>766</v>
      </c>
      <c r="F3018">
        <f>LEN(C3018)-LEN(SUBSTITUTE(C3018,"-",))</f>
        <v>1</v>
      </c>
      <c r="G3018">
        <f t="shared" si="141"/>
        <v>1</v>
      </c>
      <c r="H3018" t="str">
        <f t="shared" si="142"/>
        <v>Gelöschter Artikel taucht immer wieder auf</v>
      </c>
      <c r="I3018" t="e">
        <f t="shared" si="143"/>
        <v>#VALUE!</v>
      </c>
      <c r="J3018" t="str">
        <f t="shared" si="143"/>
        <v>Gelöschter</v>
      </c>
      <c r="K3018" t="b" cm="1">
        <f t="array" ref="K3018">COUNT(FIND({0,1,2,3,4,5,6,7,8,9},J3018))&gt;0</f>
        <v>0</v>
      </c>
    </row>
    <row r="3019" spans="1:11" x14ac:dyDescent="0.3">
      <c r="A3019" s="1" t="s">
        <v>6002</v>
      </c>
      <c r="B3019" t="s">
        <v>1874</v>
      </c>
      <c r="C3019" t="s">
        <v>6003</v>
      </c>
      <c r="D3019">
        <v>2</v>
      </c>
      <c r="E3019" t="s">
        <v>766</v>
      </c>
      <c r="F3019">
        <f>LEN(C3019)-LEN(SUBSTITUTE(C3019,"-",))</f>
        <v>0</v>
      </c>
      <c r="G3019">
        <f t="shared" si="141"/>
        <v>0</v>
      </c>
      <c r="H3019" t="e">
        <f t="shared" si="142"/>
        <v>#VALUE!</v>
      </c>
      <c r="I3019" t="e">
        <f t="shared" si="143"/>
        <v>#VALUE!</v>
      </c>
      <c r="J3019" t="e">
        <f t="shared" si="143"/>
        <v>#VALUE!</v>
      </c>
      <c r="K3019" t="b" cm="1">
        <f t="array" ref="K3019">COUNT(FIND({0,1,2,3,4,5,6,7,8,9},J3019))&gt;0</f>
        <v>0</v>
      </c>
    </row>
    <row r="3020" spans="1:11" x14ac:dyDescent="0.3">
      <c r="A3020" s="1" t="s">
        <v>6004</v>
      </c>
      <c r="B3020" t="s">
        <v>1874</v>
      </c>
      <c r="C3020" t="s">
        <v>6005</v>
      </c>
      <c r="D3020">
        <v>2</v>
      </c>
      <c r="E3020" t="s">
        <v>766</v>
      </c>
      <c r="F3020">
        <f>LEN(C3020)-LEN(SUBSTITUTE(C3020,"-",))</f>
        <v>1</v>
      </c>
      <c r="G3020">
        <f t="shared" si="141"/>
        <v>1</v>
      </c>
      <c r="H3020" t="str">
        <f t="shared" si="142"/>
        <v>SAP Zugang einrichten Janine Lübben</v>
      </c>
      <c r="I3020" t="e">
        <f t="shared" si="143"/>
        <v>#VALUE!</v>
      </c>
      <c r="J3020" t="str">
        <f t="shared" si="143"/>
        <v>SAP</v>
      </c>
      <c r="K3020" t="b" cm="1">
        <f t="array" ref="K3020">COUNT(FIND({0,1,2,3,4,5,6,7,8,9},J3020))&gt;0</f>
        <v>0</v>
      </c>
    </row>
    <row r="3021" spans="1:11" x14ac:dyDescent="0.3">
      <c r="A3021" s="1" t="s">
        <v>6006</v>
      </c>
      <c r="B3021" t="s">
        <v>1874</v>
      </c>
      <c r="C3021" t="s">
        <v>6007</v>
      </c>
      <c r="D3021">
        <v>2</v>
      </c>
      <c r="E3021" t="s">
        <v>766</v>
      </c>
      <c r="F3021">
        <f>LEN(C3021)-LEN(SUBSTITUTE(C3021,"-",))</f>
        <v>1</v>
      </c>
      <c r="G3021">
        <f t="shared" si="141"/>
        <v>1</v>
      </c>
      <c r="H3021" t="str">
        <f t="shared" si="142"/>
        <v xml:space="preserve">	User anlegen</v>
      </c>
      <c r="I3021" t="e">
        <f t="shared" si="143"/>
        <v>#VALUE!</v>
      </c>
      <c r="J3021" t="str">
        <f t="shared" si="143"/>
        <v xml:space="preserve">	User</v>
      </c>
      <c r="K3021" t="b" cm="1">
        <f t="array" ref="K3021">COUNT(FIND({0,1,2,3,4,5,6,7,8,9},J3021))&gt;0</f>
        <v>0</v>
      </c>
    </row>
    <row r="3022" spans="1:11" x14ac:dyDescent="0.3">
      <c r="A3022" s="1" t="s">
        <v>6008</v>
      </c>
      <c r="B3022" t="s">
        <v>1874</v>
      </c>
      <c r="C3022" t="s">
        <v>6009</v>
      </c>
      <c r="D3022">
        <v>2</v>
      </c>
      <c r="E3022" t="s">
        <v>766</v>
      </c>
      <c r="F3022">
        <f>LEN(C3022)-LEN(SUBSTITUTE(C3022,"-",))</f>
        <v>1</v>
      </c>
      <c r="G3022">
        <f t="shared" si="141"/>
        <v>1</v>
      </c>
      <c r="H3022" t="str">
        <f t="shared" si="142"/>
        <v>Einspielung Umzugsadressen</v>
      </c>
      <c r="I3022" t="e">
        <f t="shared" si="143"/>
        <v>#VALUE!</v>
      </c>
      <c r="J3022" t="str">
        <f t="shared" si="143"/>
        <v>Einspielung</v>
      </c>
      <c r="K3022" t="b" cm="1">
        <f t="array" ref="K3022">COUNT(FIND({0,1,2,3,4,5,6,7,8,9},J3022))&gt;0</f>
        <v>0</v>
      </c>
    </row>
    <row r="3023" spans="1:11" x14ac:dyDescent="0.3">
      <c r="A3023" s="1" t="s">
        <v>6010</v>
      </c>
      <c r="B3023" t="s">
        <v>1874</v>
      </c>
      <c r="C3023" t="s">
        <v>6011</v>
      </c>
      <c r="D3023">
        <v>2</v>
      </c>
      <c r="E3023" t="s">
        <v>766</v>
      </c>
      <c r="F3023">
        <f>LEN(C3023)-LEN(SUBSTITUTE(C3023,"-",))</f>
        <v>1</v>
      </c>
      <c r="G3023">
        <f t="shared" si="141"/>
        <v>1</v>
      </c>
      <c r="H3023" t="str">
        <f t="shared" si="142"/>
        <v>Vorkasse wurde trotz Zahlung</v>
      </c>
      <c r="I3023" t="e">
        <f t="shared" si="143"/>
        <v>#VALUE!</v>
      </c>
      <c r="J3023" t="str">
        <f t="shared" si="143"/>
        <v>Vorkasse</v>
      </c>
      <c r="K3023" t="b" cm="1">
        <f t="array" ref="K3023">COUNT(FIND({0,1,2,3,4,5,6,7,8,9},J3023))&gt;0</f>
        <v>0</v>
      </c>
    </row>
    <row r="3024" spans="1:11" x14ac:dyDescent="0.3">
      <c r="A3024" s="1" t="s">
        <v>6012</v>
      </c>
      <c r="B3024" t="s">
        <v>1874</v>
      </c>
      <c r="C3024" t="s">
        <v>6013</v>
      </c>
      <c r="D3024">
        <v>2</v>
      </c>
      <c r="E3024" t="s">
        <v>766</v>
      </c>
      <c r="F3024">
        <f>LEN(C3024)-LEN(SUBSTITUTE(C3024,"-",))</f>
        <v>0</v>
      </c>
      <c r="G3024">
        <f t="shared" si="141"/>
        <v>0</v>
      </c>
      <c r="H3024" t="e">
        <f t="shared" si="142"/>
        <v>#VALUE!</v>
      </c>
      <c r="I3024" t="e">
        <f t="shared" si="143"/>
        <v>#VALUE!</v>
      </c>
      <c r="J3024" t="e">
        <f t="shared" si="143"/>
        <v>#VALUE!</v>
      </c>
      <c r="K3024" t="b" cm="1">
        <f t="array" ref="K3024">COUNT(FIND({0,1,2,3,4,5,6,7,8,9},J3024))&gt;0</f>
        <v>0</v>
      </c>
    </row>
    <row r="3025" spans="1:11" x14ac:dyDescent="0.3">
      <c r="A3025" s="1" t="s">
        <v>6014</v>
      </c>
      <c r="B3025" t="s">
        <v>1874</v>
      </c>
      <c r="C3025" t="s">
        <v>6015</v>
      </c>
      <c r="D3025">
        <v>2</v>
      </c>
      <c r="E3025" t="s">
        <v>766</v>
      </c>
      <c r="F3025">
        <f>LEN(C3025)-LEN(SUBSTITUTE(C3025,"-",))</f>
        <v>2</v>
      </c>
      <c r="G3025">
        <f t="shared" si="141"/>
        <v>2</v>
      </c>
      <c r="H3025" t="str">
        <f t="shared" si="142"/>
        <v>Artikelstamm</v>
      </c>
      <c r="I3025" t="e">
        <f t="shared" si="143"/>
        <v>#VALUE!</v>
      </c>
      <c r="J3025" t="e">
        <f t="shared" si="143"/>
        <v>#VALUE!</v>
      </c>
      <c r="K3025" t="b" cm="1">
        <f t="array" ref="K3025">COUNT(FIND({0,1,2,3,4,5,6,7,8,9},J3025))&gt;0</f>
        <v>0</v>
      </c>
    </row>
    <row r="3026" spans="1:11" x14ac:dyDescent="0.3">
      <c r="A3026" s="1" t="s">
        <v>6016</v>
      </c>
      <c r="B3026" t="s">
        <v>1874</v>
      </c>
      <c r="C3026" t="s">
        <v>6017</v>
      </c>
      <c r="D3026">
        <v>2</v>
      </c>
      <c r="E3026" t="s">
        <v>766</v>
      </c>
      <c r="F3026">
        <f>LEN(C3026)-LEN(SUBSTITUTE(C3026,"-",))</f>
        <v>2</v>
      </c>
      <c r="G3026">
        <f t="shared" si="141"/>
        <v>2</v>
      </c>
      <c r="H3026" t="str">
        <f t="shared" si="142"/>
        <v>Werke</v>
      </c>
      <c r="I3026" t="e">
        <f t="shared" si="143"/>
        <v>#VALUE!</v>
      </c>
      <c r="J3026" t="e">
        <f t="shared" si="143"/>
        <v>#VALUE!</v>
      </c>
      <c r="K3026" t="b" cm="1">
        <f t="array" ref="K3026">COUNT(FIND({0,1,2,3,4,5,6,7,8,9},J3026))&gt;0</f>
        <v>0</v>
      </c>
    </row>
    <row r="3027" spans="1:11" x14ac:dyDescent="0.3">
      <c r="A3027" s="1" t="s">
        <v>6018</v>
      </c>
      <c r="B3027" t="s">
        <v>1874</v>
      </c>
      <c r="C3027" t="s">
        <v>6019</v>
      </c>
      <c r="D3027">
        <v>2</v>
      </c>
      <c r="E3027" t="s">
        <v>766</v>
      </c>
      <c r="F3027">
        <f>LEN(C3027)-LEN(SUBSTITUTE(C3027,"-",))</f>
        <v>1</v>
      </c>
      <c r="G3027">
        <f t="shared" si="141"/>
        <v>1</v>
      </c>
      <c r="H3027" t="str">
        <f t="shared" si="142"/>
        <v xml:space="preserve">	User anlegen</v>
      </c>
      <c r="I3027" t="e">
        <f t="shared" si="143"/>
        <v>#VALUE!</v>
      </c>
      <c r="J3027" t="str">
        <f t="shared" si="143"/>
        <v xml:space="preserve">	User</v>
      </c>
      <c r="K3027" t="b" cm="1">
        <f t="array" ref="K3027">COUNT(FIND({0,1,2,3,4,5,6,7,8,9},J3027))&gt;0</f>
        <v>0</v>
      </c>
    </row>
    <row r="3028" spans="1:11" x14ac:dyDescent="0.3">
      <c r="A3028" s="1" t="s">
        <v>6020</v>
      </c>
      <c r="B3028" t="s">
        <v>1874</v>
      </c>
      <c r="C3028" t="s">
        <v>6021</v>
      </c>
      <c r="D3028">
        <v>2</v>
      </c>
      <c r="E3028" t="s">
        <v>766</v>
      </c>
      <c r="F3028">
        <f>LEN(C3028)-LEN(SUBSTITUTE(C3028,"-",))</f>
        <v>1</v>
      </c>
      <c r="G3028">
        <f t="shared" si="141"/>
        <v>1</v>
      </c>
      <c r="H3028" t="str">
        <f t="shared" si="142"/>
        <v>Materialtyp in SAP ändern</v>
      </c>
      <c r="I3028" t="e">
        <f t="shared" si="143"/>
        <v>#VALUE!</v>
      </c>
      <c r="J3028" t="str">
        <f t="shared" si="143"/>
        <v>Materialtyp</v>
      </c>
      <c r="K3028" t="b" cm="1">
        <f t="array" ref="K3028">COUNT(FIND({0,1,2,3,4,5,6,7,8,9},J3028))&gt;0</f>
        <v>0</v>
      </c>
    </row>
    <row r="3029" spans="1:11" x14ac:dyDescent="0.3">
      <c r="A3029" s="1" t="s">
        <v>6022</v>
      </c>
      <c r="B3029" t="s">
        <v>1874</v>
      </c>
      <c r="C3029" t="s">
        <v>6023</v>
      </c>
      <c r="D3029">
        <v>2</v>
      </c>
      <c r="E3029" t="s">
        <v>766</v>
      </c>
      <c r="F3029">
        <f>LEN(C3029)-LEN(SUBSTITUTE(C3029,"-",))</f>
        <v>2</v>
      </c>
      <c r="G3029">
        <f t="shared" si="141"/>
        <v>2</v>
      </c>
      <c r="H3029" t="str">
        <f t="shared" si="142"/>
        <v>Retouren</v>
      </c>
      <c r="I3029" t="e">
        <f t="shared" si="143"/>
        <v>#VALUE!</v>
      </c>
      <c r="J3029" t="e">
        <f t="shared" si="143"/>
        <v>#VALUE!</v>
      </c>
      <c r="K3029" t="b" cm="1">
        <f t="array" ref="K3029">COUNT(FIND({0,1,2,3,4,5,6,7,8,9},J3029))&gt;0</f>
        <v>0</v>
      </c>
    </row>
    <row r="3030" spans="1:11" x14ac:dyDescent="0.3">
      <c r="A3030" s="1" t="s">
        <v>6024</v>
      </c>
      <c r="B3030" t="s">
        <v>1874</v>
      </c>
      <c r="C3030" t="s">
        <v>6025</v>
      </c>
      <c r="D3030">
        <v>2</v>
      </c>
      <c r="E3030" t="s">
        <v>766</v>
      </c>
      <c r="F3030">
        <f>LEN(C3030)-LEN(SUBSTITUTE(C3030,"-",))</f>
        <v>2</v>
      </c>
      <c r="G3030">
        <f t="shared" si="141"/>
        <v>2</v>
      </c>
      <c r="H3030" t="str">
        <f t="shared" si="142"/>
        <v>Artikel</v>
      </c>
      <c r="I3030" t="e">
        <f t="shared" si="143"/>
        <v>#VALUE!</v>
      </c>
      <c r="J3030" t="e">
        <f t="shared" si="143"/>
        <v>#VALUE!</v>
      </c>
      <c r="K3030" t="b" cm="1">
        <f t="array" ref="K3030">COUNT(FIND({0,1,2,3,4,5,6,7,8,9},J3030))&gt;0</f>
        <v>0</v>
      </c>
    </row>
    <row r="3031" spans="1:11" x14ac:dyDescent="0.3">
      <c r="A3031" s="1" t="s">
        <v>6026</v>
      </c>
      <c r="B3031" t="s">
        <v>1874</v>
      </c>
      <c r="C3031" t="s">
        <v>6027</v>
      </c>
      <c r="D3031">
        <v>2</v>
      </c>
      <c r="E3031" t="s">
        <v>766</v>
      </c>
      <c r="F3031">
        <f>LEN(C3031)-LEN(SUBSTITUTE(C3031,"-",))</f>
        <v>1</v>
      </c>
      <c r="G3031">
        <f t="shared" si="141"/>
        <v>1</v>
      </c>
      <c r="H3031" t="str">
        <f t="shared" si="142"/>
        <v>fehlende Versandpapiere (Pro Forma)</v>
      </c>
      <c r="I3031" t="e">
        <f t="shared" si="143"/>
        <v>#VALUE!</v>
      </c>
      <c r="J3031" t="str">
        <f t="shared" si="143"/>
        <v>fehlende</v>
      </c>
      <c r="K3031" t="b" cm="1">
        <f t="array" ref="K3031">COUNT(FIND({0,1,2,3,4,5,6,7,8,9},J3031))&gt;0</f>
        <v>0</v>
      </c>
    </row>
    <row r="3032" spans="1:11" x14ac:dyDescent="0.3">
      <c r="A3032" s="1" t="s">
        <v>6028</v>
      </c>
      <c r="B3032" t="s">
        <v>1874</v>
      </c>
      <c r="C3032" t="s">
        <v>6029</v>
      </c>
      <c r="D3032">
        <v>2</v>
      </c>
      <c r="E3032" t="s">
        <v>766</v>
      </c>
      <c r="F3032">
        <f>LEN(C3032)-LEN(SUBSTITUTE(C3032,"-",))</f>
        <v>0</v>
      </c>
      <c r="G3032">
        <f t="shared" si="141"/>
        <v>0</v>
      </c>
      <c r="H3032" t="e">
        <f t="shared" si="142"/>
        <v>#VALUE!</v>
      </c>
      <c r="I3032" t="e">
        <f t="shared" si="143"/>
        <v>#VALUE!</v>
      </c>
      <c r="J3032" t="e">
        <f t="shared" si="143"/>
        <v>#VALUE!</v>
      </c>
      <c r="K3032" t="b" cm="1">
        <f t="array" ref="K3032">COUNT(FIND({0,1,2,3,4,5,6,7,8,9},J3032))&gt;0</f>
        <v>0</v>
      </c>
    </row>
    <row r="3033" spans="1:11" x14ac:dyDescent="0.3">
      <c r="A3033" s="1" t="s">
        <v>6030</v>
      </c>
      <c r="B3033" t="s">
        <v>1874</v>
      </c>
      <c r="C3033" t="s">
        <v>6031</v>
      </c>
      <c r="D3033">
        <v>2</v>
      </c>
      <c r="E3033" t="s">
        <v>766</v>
      </c>
      <c r="F3033">
        <f>LEN(C3033)-LEN(SUBSTITUTE(C3033,"-",))</f>
        <v>1</v>
      </c>
      <c r="G3033">
        <f t="shared" si="141"/>
        <v>1</v>
      </c>
      <c r="H3033" t="str">
        <f t="shared" si="142"/>
        <v>SAP: Berechtigungen Projekt "Versand ab Warenhaus"</v>
      </c>
      <c r="I3033" t="e">
        <f t="shared" si="143"/>
        <v>#VALUE!</v>
      </c>
      <c r="J3033" t="str">
        <f t="shared" si="143"/>
        <v>SAP:</v>
      </c>
      <c r="K3033" t="b" cm="1">
        <f t="array" ref="K3033">COUNT(FIND({0,1,2,3,4,5,6,7,8,9},J3033))&gt;0</f>
        <v>0</v>
      </c>
    </row>
    <row r="3034" spans="1:11" x14ac:dyDescent="0.3">
      <c r="A3034" s="1" t="s">
        <v>6032</v>
      </c>
      <c r="B3034" t="s">
        <v>1874</v>
      </c>
      <c r="C3034" t="s">
        <v>6033</v>
      </c>
      <c r="D3034">
        <v>2</v>
      </c>
      <c r="E3034" t="s">
        <v>766</v>
      </c>
      <c r="F3034">
        <f>LEN(C3034)-LEN(SUBSTITUTE(C3034,"-",))</f>
        <v>1</v>
      </c>
      <c r="G3034">
        <f t="shared" si="141"/>
        <v>1</v>
      </c>
      <c r="H3034" t="str">
        <f t="shared" si="142"/>
        <v>LF Bestätigungen bei fiktiver Avisierung</v>
      </c>
      <c r="I3034" t="e">
        <f t="shared" si="143"/>
        <v>#VALUE!</v>
      </c>
      <c r="J3034" t="str">
        <f t="shared" si="143"/>
        <v>LF</v>
      </c>
      <c r="K3034" t="b" cm="1">
        <f t="array" ref="K3034">COUNT(FIND({0,1,2,3,4,5,6,7,8,9},J3034))&gt;0</f>
        <v>0</v>
      </c>
    </row>
    <row r="3035" spans="1:11" x14ac:dyDescent="0.3">
      <c r="A3035" s="1" t="s">
        <v>6034</v>
      </c>
      <c r="B3035" t="s">
        <v>1874</v>
      </c>
      <c r="C3035" t="s">
        <v>6035</v>
      </c>
      <c r="D3035">
        <v>2</v>
      </c>
      <c r="E3035" t="s">
        <v>766</v>
      </c>
      <c r="F3035">
        <f>LEN(C3035)-LEN(SUBSTITUTE(C3035,"-",))</f>
        <v>1</v>
      </c>
      <c r="G3035">
        <f t="shared" si="141"/>
        <v>1</v>
      </c>
      <c r="H3035" t="str">
        <f t="shared" si="142"/>
        <v>Umstellung Zahlungsart</v>
      </c>
      <c r="I3035" t="e">
        <f t="shared" si="143"/>
        <v>#VALUE!</v>
      </c>
      <c r="J3035" t="str">
        <f t="shared" si="143"/>
        <v>Umstellung</v>
      </c>
      <c r="K3035" t="b" cm="1">
        <f t="array" ref="K3035">COUNT(FIND({0,1,2,3,4,5,6,7,8,9},J3035))&gt;0</f>
        <v>0</v>
      </c>
    </row>
    <row r="3036" spans="1:11" x14ac:dyDescent="0.3">
      <c r="A3036" s="1" t="s">
        <v>6036</v>
      </c>
      <c r="B3036" t="s">
        <v>1874</v>
      </c>
      <c r="C3036" t="s">
        <v>6037</v>
      </c>
      <c r="D3036">
        <v>2</v>
      </c>
      <c r="E3036" t="s">
        <v>766</v>
      </c>
      <c r="F3036">
        <f>LEN(C3036)-LEN(SUBSTITUTE(C3036,"-",))</f>
        <v>1</v>
      </c>
      <c r="G3036">
        <f t="shared" si="141"/>
        <v>1</v>
      </c>
      <c r="H3036" t="str">
        <f t="shared" si="142"/>
        <v>Menge Unstimmigkeit in der Pfandsteuerung</v>
      </c>
      <c r="I3036" t="e">
        <f t="shared" si="143"/>
        <v>#VALUE!</v>
      </c>
      <c r="J3036" t="str">
        <f t="shared" si="143"/>
        <v>Menge</v>
      </c>
      <c r="K3036" t="b" cm="1">
        <f t="array" ref="K3036">COUNT(FIND({0,1,2,3,4,5,6,7,8,9},J3036))&gt;0</f>
        <v>0</v>
      </c>
    </row>
    <row r="3037" spans="1:11" x14ac:dyDescent="0.3">
      <c r="A3037" s="1" t="s">
        <v>6038</v>
      </c>
      <c r="B3037" t="s">
        <v>1874</v>
      </c>
      <c r="C3037" t="s">
        <v>6039</v>
      </c>
      <c r="D3037">
        <v>2</v>
      </c>
      <c r="E3037" t="s">
        <v>766</v>
      </c>
      <c r="F3037">
        <f>LEN(C3037)-LEN(SUBSTITUTE(C3037,"-",))</f>
        <v>1</v>
      </c>
      <c r="G3037">
        <f t="shared" si="141"/>
        <v>1</v>
      </c>
      <c r="H3037" t="str">
        <f t="shared" si="142"/>
        <v>Idoc Verarbeitung: 16 Split Idocs</v>
      </c>
      <c r="I3037" t="e">
        <f t="shared" si="143"/>
        <v>#VALUE!</v>
      </c>
      <c r="J3037" t="str">
        <f t="shared" si="143"/>
        <v>Idoc</v>
      </c>
      <c r="K3037" t="b" cm="1">
        <f t="array" ref="K3037">COUNT(FIND({0,1,2,3,4,5,6,7,8,9},J3037))&gt;0</f>
        <v>0</v>
      </c>
    </row>
    <row r="3038" spans="1:11" x14ac:dyDescent="0.3">
      <c r="A3038" s="1" t="s">
        <v>6040</v>
      </c>
      <c r="B3038" t="s">
        <v>1874</v>
      </c>
      <c r="C3038" t="s">
        <v>6041</v>
      </c>
      <c r="D3038">
        <v>2</v>
      </c>
      <c r="E3038" t="s">
        <v>766</v>
      </c>
      <c r="F3038">
        <f>LEN(C3038)-LEN(SUBSTITUTE(C3038,"-",))</f>
        <v>1</v>
      </c>
      <c r="G3038">
        <f t="shared" si="141"/>
        <v>1</v>
      </c>
      <c r="H3038" t="str">
        <f t="shared" si="142"/>
        <v>Lieferterminermittlung bei Ubs nicht verfügbarer Artikel</v>
      </c>
      <c r="I3038" t="e">
        <f t="shared" si="143"/>
        <v>#VALUE!</v>
      </c>
      <c r="J3038" t="str">
        <f t="shared" si="143"/>
        <v>Lieferterminermittlung</v>
      </c>
      <c r="K3038" t="b" cm="1">
        <f t="array" ref="K3038">COUNT(FIND({0,1,2,3,4,5,6,7,8,9},J3038))&gt;0</f>
        <v>0</v>
      </c>
    </row>
    <row r="3039" spans="1:11" x14ac:dyDescent="0.3">
      <c r="A3039" s="1" t="s">
        <v>6042</v>
      </c>
      <c r="B3039" t="s">
        <v>1874</v>
      </c>
      <c r="C3039" t="s">
        <v>6043</v>
      </c>
      <c r="D3039">
        <v>2</v>
      </c>
      <c r="E3039" t="s">
        <v>766</v>
      </c>
      <c r="F3039">
        <f>LEN(C3039)-LEN(SUBSTITUTE(C3039,"-",))</f>
        <v>1</v>
      </c>
      <c r="G3039">
        <f t="shared" si="141"/>
        <v>1</v>
      </c>
      <c r="H3039" t="str">
        <f t="shared" si="142"/>
        <v xml:space="preserve">	Lieferschein nicht vorhanden in TPAR</v>
      </c>
      <c r="I3039" t="e">
        <f t="shared" si="143"/>
        <v>#VALUE!</v>
      </c>
      <c r="J3039" t="str">
        <f t="shared" si="143"/>
        <v xml:space="preserve">	Lieferschein</v>
      </c>
      <c r="K3039" t="b" cm="1">
        <f t="array" ref="K3039">COUNT(FIND({0,1,2,3,4,5,6,7,8,9},J3039))&gt;0</f>
        <v>0</v>
      </c>
    </row>
    <row r="3040" spans="1:11" x14ac:dyDescent="0.3">
      <c r="A3040" s="1" t="s">
        <v>6044</v>
      </c>
      <c r="B3040" t="s">
        <v>1874</v>
      </c>
      <c r="C3040" t="s">
        <v>6045</v>
      </c>
      <c r="D3040">
        <v>2</v>
      </c>
      <c r="E3040" t="s">
        <v>766</v>
      </c>
      <c r="F3040">
        <f>LEN(C3040)-LEN(SUBSTITUTE(C3040,"-",))</f>
        <v>1</v>
      </c>
      <c r="G3040">
        <f t="shared" si="141"/>
        <v>1</v>
      </c>
      <c r="H3040" t="str">
        <f t="shared" si="142"/>
        <v>Datenschutzerkl.</v>
      </c>
      <c r="I3040" t="e">
        <f t="shared" si="143"/>
        <v>#VALUE!</v>
      </c>
      <c r="J3040" t="e">
        <f t="shared" si="143"/>
        <v>#VALUE!</v>
      </c>
      <c r="K3040" t="b" cm="1">
        <f t="array" ref="K3040">COUNT(FIND({0,1,2,3,4,5,6,7,8,9},J3040))&gt;0</f>
        <v>0</v>
      </c>
    </row>
    <row r="3041" spans="1:11" x14ac:dyDescent="0.3">
      <c r="A3041" s="1" t="s">
        <v>6046</v>
      </c>
      <c r="B3041" t="s">
        <v>1874</v>
      </c>
      <c r="C3041" t="s">
        <v>6047</v>
      </c>
      <c r="D3041">
        <v>2</v>
      </c>
      <c r="E3041" t="s">
        <v>766</v>
      </c>
      <c r="F3041">
        <f>LEN(C3041)-LEN(SUBSTITUTE(C3041,"-",))</f>
        <v>1</v>
      </c>
      <c r="G3041">
        <f t="shared" si="141"/>
        <v>1</v>
      </c>
      <c r="H3041" t="str">
        <f t="shared" si="142"/>
        <v>Eine fehlerhafte Position</v>
      </c>
      <c r="I3041" t="e">
        <f t="shared" si="143"/>
        <v>#VALUE!</v>
      </c>
      <c r="J3041" t="str">
        <f t="shared" si="143"/>
        <v>Eine</v>
      </c>
      <c r="K3041" t="b" cm="1">
        <f t="array" ref="K3041">COUNT(FIND({0,1,2,3,4,5,6,7,8,9},J3041))&gt;0</f>
        <v>0</v>
      </c>
    </row>
    <row r="3042" spans="1:11" x14ac:dyDescent="0.3">
      <c r="A3042" s="1" t="s">
        <v>6048</v>
      </c>
      <c r="B3042" t="s">
        <v>1874</v>
      </c>
      <c r="C3042" t="s">
        <v>6049</v>
      </c>
      <c r="D3042">
        <v>2</v>
      </c>
      <c r="E3042" t="s">
        <v>766</v>
      </c>
      <c r="F3042">
        <f>LEN(C3042)-LEN(SUBSTITUTE(C3042,"-",))</f>
        <v>1</v>
      </c>
      <c r="G3042">
        <f t="shared" si="141"/>
        <v>1</v>
      </c>
      <c r="H3042" t="str">
        <f t="shared" si="142"/>
        <v>Auftrag 6046939 ist gesperrt JCL</v>
      </c>
      <c r="I3042" t="e">
        <f t="shared" si="143"/>
        <v>#VALUE!</v>
      </c>
      <c r="J3042" t="str">
        <f t="shared" si="143"/>
        <v>Auftrag</v>
      </c>
      <c r="K3042" t="b" cm="1">
        <f t="array" ref="K3042">COUNT(FIND({0,1,2,3,4,5,6,7,8,9},J3042))&gt;0</f>
        <v>0</v>
      </c>
    </row>
    <row r="3043" spans="1:11" x14ac:dyDescent="0.3">
      <c r="A3043" s="1" t="s">
        <v>6050</v>
      </c>
      <c r="B3043" t="s">
        <v>1874</v>
      </c>
      <c r="C3043" t="s">
        <v>6051</v>
      </c>
      <c r="D3043">
        <v>2</v>
      </c>
      <c r="E3043" t="s">
        <v>766</v>
      </c>
      <c r="F3043">
        <f>LEN(C3043)-LEN(SUBSTITUTE(C3043,"-",))</f>
        <v>1</v>
      </c>
      <c r="G3043">
        <f t="shared" si="141"/>
        <v>1</v>
      </c>
      <c r="H3043" t="str">
        <f t="shared" si="142"/>
        <v xml:space="preserve">	Altersnachweis / Liefersperre bitte überprüfen</v>
      </c>
      <c r="I3043" t="e">
        <f t="shared" si="143"/>
        <v>#VALUE!</v>
      </c>
      <c r="J3043" t="str">
        <f t="shared" si="143"/>
        <v xml:space="preserve">	Altersnachweis</v>
      </c>
      <c r="K3043" t="b" cm="1">
        <f t="array" ref="K3043">COUNT(FIND({0,1,2,3,4,5,6,7,8,9},J3043))&gt;0</f>
        <v>0</v>
      </c>
    </row>
    <row r="3044" spans="1:11" x14ac:dyDescent="0.3">
      <c r="A3044" s="1" t="s">
        <v>6052</v>
      </c>
      <c r="B3044" t="s">
        <v>1874</v>
      </c>
      <c r="C3044" t="s">
        <v>6053</v>
      </c>
      <c r="D3044">
        <v>2</v>
      </c>
      <c r="E3044" t="s">
        <v>766</v>
      </c>
      <c r="F3044">
        <f>LEN(C3044)-LEN(SUBSTITUTE(C3044,"-",))</f>
        <v>2</v>
      </c>
      <c r="G3044">
        <f t="shared" si="141"/>
        <v>2</v>
      </c>
      <c r="H3044" t="str">
        <f t="shared" si="142"/>
        <v>Sperre bei Altersnachweis</v>
      </c>
      <c r="I3044" t="e">
        <f t="shared" si="143"/>
        <v>#VALUE!</v>
      </c>
      <c r="J3044" t="str">
        <f t="shared" si="143"/>
        <v>Sperre</v>
      </c>
      <c r="K3044" t="b" cm="1">
        <f t="array" ref="K3044">COUNT(FIND({0,1,2,3,4,5,6,7,8,9},J3044))&gt;0</f>
        <v>0</v>
      </c>
    </row>
    <row r="3045" spans="1:11" x14ac:dyDescent="0.3">
      <c r="A3045" s="1" t="s">
        <v>6054</v>
      </c>
      <c r="B3045" t="s">
        <v>1874</v>
      </c>
      <c r="C3045" t="s">
        <v>6055</v>
      </c>
      <c r="D3045">
        <v>2</v>
      </c>
      <c r="E3045" t="s">
        <v>766</v>
      </c>
      <c r="F3045">
        <f>LEN(C3045)-LEN(SUBSTITUTE(C3045,"-",))</f>
        <v>2</v>
      </c>
      <c r="G3045">
        <f t="shared" si="141"/>
        <v>2</v>
      </c>
      <c r="H3045" t="str">
        <f t="shared" si="142"/>
        <v>Buchung nicht möglich</v>
      </c>
      <c r="I3045" t="e">
        <f t="shared" si="143"/>
        <v>#VALUE!</v>
      </c>
      <c r="J3045" t="str">
        <f t="shared" si="143"/>
        <v>Buchung</v>
      </c>
      <c r="K3045" t="b" cm="1">
        <f t="array" ref="K3045">COUNT(FIND({0,1,2,3,4,5,6,7,8,9},J3045))&gt;0</f>
        <v>0</v>
      </c>
    </row>
    <row r="3046" spans="1:11" x14ac:dyDescent="0.3">
      <c r="A3046" s="1" t="s">
        <v>6056</v>
      </c>
      <c r="B3046" t="s">
        <v>1874</v>
      </c>
      <c r="C3046" t="s">
        <v>6057</v>
      </c>
      <c r="D3046">
        <v>2</v>
      </c>
      <c r="E3046" t="s">
        <v>766</v>
      </c>
      <c r="F3046">
        <f>LEN(C3046)-LEN(SUBSTITUTE(C3046,"-",))</f>
        <v>1</v>
      </c>
      <c r="G3046">
        <f t="shared" si="141"/>
        <v>1</v>
      </c>
      <c r="H3046" t="str">
        <f t="shared" si="142"/>
        <v>SAP: Bei LS 85733189</v>
      </c>
      <c r="I3046" t="e">
        <f t="shared" si="143"/>
        <v>#VALUE!</v>
      </c>
      <c r="J3046" t="str">
        <f t="shared" si="143"/>
        <v>SAP:</v>
      </c>
      <c r="K3046" t="b" cm="1">
        <f t="array" ref="K3046">COUNT(FIND({0,1,2,3,4,5,6,7,8,9},J3046))&gt;0</f>
        <v>0</v>
      </c>
    </row>
    <row r="3047" spans="1:11" x14ac:dyDescent="0.3">
      <c r="A3047" s="1" t="s">
        <v>6058</v>
      </c>
      <c r="B3047" t="s">
        <v>1874</v>
      </c>
      <c r="C3047" t="s">
        <v>6059</v>
      </c>
      <c r="D3047">
        <v>2</v>
      </c>
      <c r="E3047" t="s">
        <v>766</v>
      </c>
      <c r="F3047">
        <f>LEN(C3047)-LEN(SUBSTITUTE(C3047,"-",))</f>
        <v>2</v>
      </c>
      <c r="G3047">
        <f t="shared" si="141"/>
        <v>2</v>
      </c>
      <c r="H3047" t="str">
        <f t="shared" si="142"/>
        <v>Hinweistext auf Rechnungen</v>
      </c>
      <c r="I3047" t="e">
        <f t="shared" si="143"/>
        <v>#VALUE!</v>
      </c>
      <c r="J3047" t="str">
        <f t="shared" si="143"/>
        <v>Hinweistext</v>
      </c>
      <c r="K3047" t="b" cm="1">
        <f t="array" ref="K3047">COUNT(FIND({0,1,2,3,4,5,6,7,8,9},J3047))&gt;0</f>
        <v>0</v>
      </c>
    </row>
    <row r="3048" spans="1:11" x14ac:dyDescent="0.3">
      <c r="A3048" s="1" t="s">
        <v>6060</v>
      </c>
      <c r="B3048" t="s">
        <v>1874</v>
      </c>
      <c r="C3048" t="s">
        <v>6061</v>
      </c>
      <c r="D3048">
        <v>2</v>
      </c>
      <c r="E3048" t="s">
        <v>766</v>
      </c>
      <c r="F3048">
        <f>LEN(C3048)-LEN(SUBSTITUTE(C3048,"-",))</f>
        <v>2</v>
      </c>
      <c r="G3048">
        <f t="shared" si="141"/>
        <v>2</v>
      </c>
      <c r="H3048" t="str">
        <f t="shared" si="142"/>
        <v>Pfand Lieferscheinnr</v>
      </c>
      <c r="I3048" t="e">
        <f t="shared" si="143"/>
        <v>#VALUE!</v>
      </c>
      <c r="J3048" t="str">
        <f t="shared" si="143"/>
        <v>Pfand</v>
      </c>
      <c r="K3048" t="b" cm="1">
        <f t="array" ref="K3048">COUNT(FIND({0,1,2,3,4,5,6,7,8,9},J3048))&gt;0</f>
        <v>0</v>
      </c>
    </row>
    <row r="3049" spans="1:11" x14ac:dyDescent="0.3">
      <c r="A3049" s="1" t="s">
        <v>6062</v>
      </c>
      <c r="B3049" t="s">
        <v>1874</v>
      </c>
      <c r="C3049" t="s">
        <v>6063</v>
      </c>
      <c r="D3049">
        <v>2</v>
      </c>
      <c r="E3049" t="s">
        <v>766</v>
      </c>
      <c r="F3049">
        <f>LEN(C3049)-LEN(SUBSTITUTE(C3049,"-",))</f>
        <v>1</v>
      </c>
      <c r="G3049">
        <f t="shared" si="141"/>
        <v>1</v>
      </c>
      <c r="H3049" t="str">
        <f t="shared" si="142"/>
        <v>WH Waltrop: Lieferschein 85733196</v>
      </c>
      <c r="I3049" t="e">
        <f t="shared" si="143"/>
        <v>#VALUE!</v>
      </c>
      <c r="J3049" t="str">
        <f t="shared" si="143"/>
        <v>WH</v>
      </c>
      <c r="K3049" t="b" cm="1">
        <f t="array" ref="K3049">COUNT(FIND({0,1,2,3,4,5,6,7,8,9},J3049))&gt;0</f>
        <v>0</v>
      </c>
    </row>
    <row r="3050" spans="1:11" x14ac:dyDescent="0.3">
      <c r="A3050" s="1" t="s">
        <v>6064</v>
      </c>
      <c r="B3050" t="s">
        <v>1874</v>
      </c>
      <c r="C3050" t="s">
        <v>6065</v>
      </c>
      <c r="D3050">
        <v>2</v>
      </c>
      <c r="E3050" t="s">
        <v>766</v>
      </c>
      <c r="F3050">
        <f>LEN(C3050)-LEN(SUBSTITUTE(C3050,"-",))</f>
        <v>1</v>
      </c>
      <c r="G3050">
        <f t="shared" si="141"/>
        <v>1</v>
      </c>
      <c r="H3050" t="str">
        <f t="shared" si="142"/>
        <v xml:space="preserve">	Preisänderungen nicht möglich</v>
      </c>
      <c r="I3050" t="e">
        <f t="shared" si="143"/>
        <v>#VALUE!</v>
      </c>
      <c r="J3050" t="str">
        <f t="shared" si="143"/>
        <v xml:space="preserve">	Preisänderungen</v>
      </c>
      <c r="K3050" t="b" cm="1">
        <f t="array" ref="K3050">COUNT(FIND({0,1,2,3,4,5,6,7,8,9},J3050))&gt;0</f>
        <v>0</v>
      </c>
    </row>
    <row r="3051" spans="1:11" x14ac:dyDescent="0.3">
      <c r="A3051" s="1" t="s">
        <v>6066</v>
      </c>
      <c r="B3051" t="s">
        <v>1874</v>
      </c>
      <c r="C3051" t="s">
        <v>6067</v>
      </c>
      <c r="D3051">
        <v>2</v>
      </c>
      <c r="E3051" t="s">
        <v>766</v>
      </c>
      <c r="F3051">
        <f>LEN(C3051)-LEN(SUBSTITUTE(C3051,"-",))</f>
        <v>1</v>
      </c>
      <c r="G3051">
        <f t="shared" si="141"/>
        <v>1</v>
      </c>
      <c r="H3051" t="str">
        <f t="shared" si="142"/>
        <v>A: 81545 ist in keinem gültigen Medium</v>
      </c>
      <c r="I3051" t="e">
        <f t="shared" si="143"/>
        <v>#VALUE!</v>
      </c>
      <c r="J3051" t="str">
        <f t="shared" si="143"/>
        <v>A:</v>
      </c>
      <c r="K3051" t="b" cm="1">
        <f t="array" ref="K3051">COUNT(FIND({0,1,2,3,4,5,6,7,8,9},J3051))&gt;0</f>
        <v>0</v>
      </c>
    </row>
    <row r="3052" spans="1:11" x14ac:dyDescent="0.3">
      <c r="A3052" s="1" t="s">
        <v>6068</v>
      </c>
      <c r="B3052" t="s">
        <v>1874</v>
      </c>
      <c r="C3052" t="s">
        <v>6069</v>
      </c>
      <c r="D3052">
        <v>2</v>
      </c>
      <c r="E3052" t="s">
        <v>766</v>
      </c>
      <c r="F3052">
        <f>LEN(C3052)-LEN(SUBSTITUTE(C3052,"-",))</f>
        <v>0</v>
      </c>
      <c r="G3052">
        <f t="shared" si="141"/>
        <v>0</v>
      </c>
      <c r="H3052" t="e">
        <f t="shared" si="142"/>
        <v>#VALUE!</v>
      </c>
      <c r="I3052" t="e">
        <f t="shared" si="143"/>
        <v>#VALUE!</v>
      </c>
      <c r="J3052" t="e">
        <f t="shared" si="143"/>
        <v>#VALUE!</v>
      </c>
      <c r="K3052" t="b" cm="1">
        <f t="array" ref="K3052">COUNT(FIND({0,1,2,3,4,5,6,7,8,9},J3052))&gt;0</f>
        <v>0</v>
      </c>
    </row>
    <row r="3053" spans="1:11" x14ac:dyDescent="0.3">
      <c r="A3053" s="1" t="s">
        <v>6070</v>
      </c>
      <c r="B3053" t="s">
        <v>1874</v>
      </c>
      <c r="C3053" t="s">
        <v>6071</v>
      </c>
      <c r="D3053">
        <v>2</v>
      </c>
      <c r="E3053" t="s">
        <v>766</v>
      </c>
      <c r="F3053">
        <f>LEN(C3053)-LEN(SUBSTITUTE(C3053,"-",))</f>
        <v>1</v>
      </c>
      <c r="G3053">
        <f t="shared" si="141"/>
        <v>1</v>
      </c>
      <c r="H3053" t="str">
        <f t="shared" si="142"/>
        <v xml:space="preserve">	Rabatt wird in 0101 nicht gezogen</v>
      </c>
      <c r="I3053" t="e">
        <f t="shared" si="143"/>
        <v>#VALUE!</v>
      </c>
      <c r="J3053" t="str">
        <f t="shared" si="143"/>
        <v xml:space="preserve">	Rabatt</v>
      </c>
      <c r="K3053" t="b" cm="1">
        <f t="array" ref="K3053">COUNT(FIND({0,1,2,3,4,5,6,7,8,9},J3053))&gt;0</f>
        <v>0</v>
      </c>
    </row>
    <row r="3054" spans="1:11" x14ac:dyDescent="0.3">
      <c r="A3054" s="1" t="s">
        <v>6072</v>
      </c>
      <c r="B3054" t="s">
        <v>1874</v>
      </c>
      <c r="C3054" t="s">
        <v>6073</v>
      </c>
      <c r="D3054">
        <v>2</v>
      </c>
      <c r="E3054" t="s">
        <v>766</v>
      </c>
      <c r="F3054">
        <f>LEN(C3054)-LEN(SUBSTITUTE(C3054,"-",))</f>
        <v>2</v>
      </c>
      <c r="G3054">
        <f t="shared" si="141"/>
        <v>2</v>
      </c>
      <c r="H3054" t="str">
        <f t="shared" si="142"/>
        <v>Änderung kann nicht extern versendet werden</v>
      </c>
      <c r="I3054" t="e">
        <f t="shared" si="143"/>
        <v>#VALUE!</v>
      </c>
      <c r="J3054" t="str">
        <f t="shared" si="143"/>
        <v>Änderung</v>
      </c>
      <c r="K3054" t="b" cm="1">
        <f t="array" ref="K3054">COUNT(FIND({0,1,2,3,4,5,6,7,8,9},J3054))&gt;0</f>
        <v>0</v>
      </c>
    </row>
    <row r="3055" spans="1:11" x14ac:dyDescent="0.3">
      <c r="A3055" s="1" t="s">
        <v>6074</v>
      </c>
      <c r="B3055" t="s">
        <v>1874</v>
      </c>
      <c r="C3055" t="s">
        <v>1345</v>
      </c>
      <c r="D3055">
        <v>2</v>
      </c>
      <c r="E3055" t="s">
        <v>766</v>
      </c>
      <c r="F3055">
        <f>LEN(C3055)-LEN(SUBSTITUTE(C3055,"-",))</f>
        <v>0</v>
      </c>
      <c r="G3055">
        <f t="shared" si="141"/>
        <v>0</v>
      </c>
      <c r="H3055" t="e">
        <f t="shared" si="142"/>
        <v>#VALUE!</v>
      </c>
      <c r="I3055" t="e">
        <f t="shared" si="143"/>
        <v>#VALUE!</v>
      </c>
      <c r="J3055" t="e">
        <f t="shared" si="143"/>
        <v>#VALUE!</v>
      </c>
      <c r="K3055" t="b" cm="1">
        <f t="array" ref="K3055">COUNT(FIND({0,1,2,3,4,5,6,7,8,9},J3055))&gt;0</f>
        <v>0</v>
      </c>
    </row>
    <row r="3056" spans="1:11" x14ac:dyDescent="0.3">
      <c r="A3056" s="1" t="s">
        <v>6075</v>
      </c>
      <c r="B3056" t="s">
        <v>1874</v>
      </c>
      <c r="C3056" t="s">
        <v>6076</v>
      </c>
      <c r="D3056">
        <v>2</v>
      </c>
      <c r="E3056" t="s">
        <v>766</v>
      </c>
      <c r="F3056">
        <f>LEN(C3056)-LEN(SUBSTITUTE(C3056,"-",))</f>
        <v>1</v>
      </c>
      <c r="G3056">
        <f t="shared" si="141"/>
        <v>1</v>
      </c>
      <c r="H3056" t="str">
        <f t="shared" si="142"/>
        <v>SAP: Lieferschein WE nicht möglich</v>
      </c>
      <c r="I3056" t="e">
        <f t="shared" si="143"/>
        <v>#VALUE!</v>
      </c>
      <c r="J3056" t="str">
        <f t="shared" si="143"/>
        <v>SAP:</v>
      </c>
      <c r="K3056" t="b" cm="1">
        <f t="array" ref="K3056">COUNT(FIND({0,1,2,3,4,5,6,7,8,9},J3056))&gt;0</f>
        <v>0</v>
      </c>
    </row>
    <row r="3057" spans="1:11" x14ac:dyDescent="0.3">
      <c r="A3057" s="1" t="s">
        <v>6077</v>
      </c>
      <c r="B3057" t="s">
        <v>1874</v>
      </c>
      <c r="C3057" t="s">
        <v>6078</v>
      </c>
      <c r="D3057">
        <v>2</v>
      </c>
      <c r="E3057" t="s">
        <v>766</v>
      </c>
      <c r="F3057">
        <f>LEN(C3057)-LEN(SUBSTITUTE(C3057,"-",))</f>
        <v>1</v>
      </c>
      <c r="G3057">
        <f t="shared" si="141"/>
        <v>1</v>
      </c>
      <c r="H3057" t="str">
        <f t="shared" si="142"/>
        <v>SAP: Lieferschein WE nicht möglich 861793063</v>
      </c>
      <c r="I3057" t="e">
        <f t="shared" si="143"/>
        <v>#VALUE!</v>
      </c>
      <c r="J3057" t="str">
        <f t="shared" si="143"/>
        <v>SAP:</v>
      </c>
      <c r="K3057" t="b" cm="1">
        <f t="array" ref="K3057">COUNT(FIND({0,1,2,3,4,5,6,7,8,9},J3057))&gt;0</f>
        <v>0</v>
      </c>
    </row>
    <row r="3058" spans="1:11" x14ac:dyDescent="0.3">
      <c r="A3058" s="1" t="s">
        <v>6079</v>
      </c>
      <c r="B3058" t="s">
        <v>1874</v>
      </c>
      <c r="C3058" t="s">
        <v>6080</v>
      </c>
      <c r="D3058">
        <v>2</v>
      </c>
      <c r="E3058" t="s">
        <v>766</v>
      </c>
      <c r="F3058">
        <f>LEN(C3058)-LEN(SUBSTITUTE(C3058,"-",))</f>
        <v>1</v>
      </c>
      <c r="G3058">
        <f t="shared" si="141"/>
        <v>1</v>
      </c>
      <c r="H3058" t="str">
        <f t="shared" si="142"/>
        <v>SAP: Lieferschein WE nicht möglich 861793020</v>
      </c>
      <c r="I3058" t="e">
        <f t="shared" si="143"/>
        <v>#VALUE!</v>
      </c>
      <c r="J3058" t="str">
        <f t="shared" si="143"/>
        <v>SAP:</v>
      </c>
      <c r="K3058" t="b" cm="1">
        <f t="array" ref="K3058">COUNT(FIND({0,1,2,3,4,5,6,7,8,9},J3058))&gt;0</f>
        <v>0</v>
      </c>
    </row>
    <row r="3059" spans="1:11" x14ac:dyDescent="0.3">
      <c r="A3059" s="1" t="s">
        <v>6081</v>
      </c>
      <c r="B3059" t="s">
        <v>1874</v>
      </c>
      <c r="C3059" t="s">
        <v>6082</v>
      </c>
      <c r="D3059">
        <v>2</v>
      </c>
      <c r="E3059" t="s">
        <v>766</v>
      </c>
      <c r="F3059">
        <f>LEN(C3059)-LEN(SUBSTITUTE(C3059,"-",))</f>
        <v>2</v>
      </c>
      <c r="G3059">
        <f t="shared" si="141"/>
        <v>2</v>
      </c>
      <c r="H3059" t="str">
        <f t="shared" si="142"/>
        <v>Problematik</v>
      </c>
      <c r="I3059" t="e">
        <f t="shared" si="143"/>
        <v>#VALUE!</v>
      </c>
      <c r="J3059" t="e">
        <f t="shared" si="143"/>
        <v>#VALUE!</v>
      </c>
      <c r="K3059" t="b" cm="1">
        <f t="array" ref="K3059">COUNT(FIND({0,1,2,3,4,5,6,7,8,9},J3059))&gt;0</f>
        <v>0</v>
      </c>
    </row>
    <row r="3060" spans="1:11" x14ac:dyDescent="0.3">
      <c r="A3060" s="1" t="s">
        <v>6083</v>
      </c>
      <c r="B3060" t="s">
        <v>1874</v>
      </c>
      <c r="C3060" t="s">
        <v>6084</v>
      </c>
      <c r="D3060">
        <v>2</v>
      </c>
      <c r="E3060" t="s">
        <v>766</v>
      </c>
      <c r="F3060">
        <f>LEN(C3060)-LEN(SUBSTITUTE(C3060,"-",))</f>
        <v>1</v>
      </c>
      <c r="G3060">
        <f t="shared" si="141"/>
        <v>1</v>
      </c>
      <c r="H3060" t="str">
        <f t="shared" si="142"/>
        <v>Auftrag wird noch als offen angezeigt</v>
      </c>
      <c r="I3060" t="e">
        <f t="shared" si="143"/>
        <v>#VALUE!</v>
      </c>
      <c r="J3060" t="str">
        <f t="shared" si="143"/>
        <v>Auftrag</v>
      </c>
      <c r="K3060" t="b" cm="1">
        <f t="array" ref="K3060">COUNT(FIND({0,1,2,3,4,5,6,7,8,9},J3060))&gt;0</f>
        <v>0</v>
      </c>
    </row>
    <row r="3061" spans="1:11" x14ac:dyDescent="0.3">
      <c r="A3061" s="1" t="s">
        <v>6085</v>
      </c>
      <c r="B3061" t="s">
        <v>1874</v>
      </c>
      <c r="C3061" t="s">
        <v>6086</v>
      </c>
      <c r="D3061">
        <v>2</v>
      </c>
      <c r="E3061" t="s">
        <v>766</v>
      </c>
      <c r="F3061">
        <f>LEN(C3061)-LEN(SUBSTITUTE(C3061,"-",))</f>
        <v>1</v>
      </c>
      <c r="G3061">
        <f t="shared" si="141"/>
        <v>1</v>
      </c>
      <c r="H3061" t="str">
        <f t="shared" si="142"/>
        <v xml:space="preserve">	LS Erstelleung für Filialrücklieferung funktioniert nicht</v>
      </c>
      <c r="I3061" t="e">
        <f t="shared" si="143"/>
        <v>#VALUE!</v>
      </c>
      <c r="J3061" t="str">
        <f t="shared" si="143"/>
        <v xml:space="preserve">	LS</v>
      </c>
      <c r="K3061" t="b" cm="1">
        <f t="array" ref="K3061">COUNT(FIND({0,1,2,3,4,5,6,7,8,9},J3061))&gt;0</f>
        <v>0</v>
      </c>
    </row>
    <row r="3062" spans="1:11" x14ac:dyDescent="0.3">
      <c r="A3062" s="1" t="s">
        <v>6087</v>
      </c>
      <c r="B3062" t="s">
        <v>1874</v>
      </c>
      <c r="C3062" t="s">
        <v>6088</v>
      </c>
      <c r="D3062">
        <v>2</v>
      </c>
      <c r="E3062" t="s">
        <v>766</v>
      </c>
      <c r="F3062">
        <f>LEN(C3062)-LEN(SUBSTITUTE(C3062,"-",))</f>
        <v>1</v>
      </c>
      <c r="G3062">
        <f t="shared" si="141"/>
        <v>1</v>
      </c>
      <c r="H3062" t="str">
        <f t="shared" si="142"/>
        <v>SAP Rechnung erstellen</v>
      </c>
      <c r="I3062" t="e">
        <f t="shared" si="143"/>
        <v>#VALUE!</v>
      </c>
      <c r="J3062" t="str">
        <f t="shared" si="143"/>
        <v>SAP</v>
      </c>
      <c r="K3062" t="b" cm="1">
        <f t="array" ref="K3062">COUNT(FIND({0,1,2,3,4,5,6,7,8,9},J3062))&gt;0</f>
        <v>0</v>
      </c>
    </row>
    <row r="3063" spans="1:11" x14ac:dyDescent="0.3">
      <c r="A3063" s="1" t="s">
        <v>6089</v>
      </c>
      <c r="B3063" t="s">
        <v>1874</v>
      </c>
      <c r="C3063" t="s">
        <v>6090</v>
      </c>
      <c r="D3063">
        <v>2</v>
      </c>
      <c r="E3063" t="s">
        <v>766</v>
      </c>
      <c r="F3063">
        <f>LEN(C3063)-LEN(SUBSTITUTE(C3063,"-",))</f>
        <v>1</v>
      </c>
      <c r="G3063">
        <f t="shared" si="141"/>
        <v>1</v>
      </c>
      <c r="H3063" t="str">
        <f t="shared" si="142"/>
        <v>SAP: Lieferschein WE nicht möglich 861793057</v>
      </c>
      <c r="I3063" t="e">
        <f t="shared" si="143"/>
        <v>#VALUE!</v>
      </c>
      <c r="J3063" t="str">
        <f t="shared" si="143"/>
        <v>SAP:</v>
      </c>
      <c r="K3063" t="b" cm="1">
        <f t="array" ref="K3063">COUNT(FIND({0,1,2,3,4,5,6,7,8,9},J3063))&gt;0</f>
        <v>0</v>
      </c>
    </row>
    <row r="3064" spans="1:11" x14ac:dyDescent="0.3">
      <c r="A3064" s="1" t="s">
        <v>6091</v>
      </c>
      <c r="B3064" t="s">
        <v>1874</v>
      </c>
      <c r="C3064" t="s">
        <v>6092</v>
      </c>
      <c r="D3064">
        <v>2</v>
      </c>
      <c r="E3064" t="s">
        <v>766</v>
      </c>
      <c r="F3064">
        <f>LEN(C3064)-LEN(SUBSTITUTE(C3064,"-",))</f>
        <v>1</v>
      </c>
      <c r="G3064">
        <f t="shared" si="141"/>
        <v>1</v>
      </c>
      <c r="H3064" t="str">
        <f t="shared" si="142"/>
        <v xml:space="preserve">	SAP Anmeldung Schweiz</v>
      </c>
      <c r="I3064" t="e">
        <f t="shared" si="143"/>
        <v>#VALUE!</v>
      </c>
      <c r="J3064" t="str">
        <f t="shared" si="143"/>
        <v xml:space="preserve">	SAP</v>
      </c>
      <c r="K3064" t="b" cm="1">
        <f t="array" ref="K3064">COUNT(FIND({0,1,2,3,4,5,6,7,8,9},J3064))&gt;0</f>
        <v>0</v>
      </c>
    </row>
    <row r="3065" spans="1:11" x14ac:dyDescent="0.3">
      <c r="A3065" s="1" t="s">
        <v>6093</v>
      </c>
      <c r="B3065" t="s">
        <v>1874</v>
      </c>
      <c r="C3065" t="s">
        <v>6094</v>
      </c>
      <c r="D3065">
        <v>2</v>
      </c>
      <c r="E3065" t="s">
        <v>766</v>
      </c>
      <c r="F3065">
        <f>LEN(C3065)-LEN(SUBSTITUTE(C3065,"-",))</f>
        <v>2</v>
      </c>
      <c r="G3065">
        <f t="shared" si="141"/>
        <v>2</v>
      </c>
      <c r="H3065" t="str">
        <f t="shared" si="142"/>
        <v>Formular Lieferantenanfragen anpassen</v>
      </c>
      <c r="I3065" t="e">
        <f t="shared" si="143"/>
        <v>#VALUE!</v>
      </c>
      <c r="J3065" t="str">
        <f t="shared" si="143"/>
        <v>Formular</v>
      </c>
      <c r="K3065" t="b" cm="1">
        <f t="array" ref="K3065">COUNT(FIND({0,1,2,3,4,5,6,7,8,9},J3065))&gt;0</f>
        <v>0</v>
      </c>
    </row>
    <row r="3066" spans="1:11" x14ac:dyDescent="0.3">
      <c r="A3066" s="1" t="s">
        <v>6095</v>
      </c>
      <c r="B3066" t="s">
        <v>1874</v>
      </c>
      <c r="C3066" t="s">
        <v>6096</v>
      </c>
      <c r="D3066">
        <v>2</v>
      </c>
      <c r="E3066" t="s">
        <v>766</v>
      </c>
      <c r="F3066">
        <f>LEN(C3066)-LEN(SUBSTITUTE(C3066,"-",))</f>
        <v>2</v>
      </c>
      <c r="G3066">
        <f t="shared" si="141"/>
        <v>2</v>
      </c>
      <c r="H3066" t="str">
        <f t="shared" si="142"/>
        <v xml:space="preserve"> Anfrage</v>
      </c>
      <c r="I3066" t="e">
        <f t="shared" si="143"/>
        <v>#VALUE!</v>
      </c>
      <c r="J3066" t="str">
        <f t="shared" si="143"/>
        <v/>
      </c>
      <c r="K3066" t="b" cm="1">
        <f t="array" ref="K3066">COUNT(FIND({0,1,2,3,4,5,6,7,8,9},J3066))&gt;0</f>
        <v>0</v>
      </c>
    </row>
    <row r="3067" spans="1:11" x14ac:dyDescent="0.3">
      <c r="A3067" s="1" t="s">
        <v>6097</v>
      </c>
      <c r="B3067" t="s">
        <v>1874</v>
      </c>
      <c r="C3067" t="s">
        <v>6098</v>
      </c>
      <c r="D3067">
        <v>2</v>
      </c>
      <c r="E3067" t="s">
        <v>766</v>
      </c>
      <c r="F3067">
        <f>LEN(C3067)-LEN(SUBSTITUTE(C3067,"-",))</f>
        <v>0</v>
      </c>
      <c r="G3067">
        <f t="shared" si="141"/>
        <v>0</v>
      </c>
      <c r="H3067" t="e">
        <f t="shared" si="142"/>
        <v>#VALUE!</v>
      </c>
      <c r="I3067" t="e">
        <f t="shared" si="143"/>
        <v>#VALUE!</v>
      </c>
      <c r="J3067" t="e">
        <f t="shared" si="143"/>
        <v>#VALUE!</v>
      </c>
      <c r="K3067" t="b" cm="1">
        <f t="array" ref="K3067">COUNT(FIND({0,1,2,3,4,5,6,7,8,9},J3067))&gt;0</f>
        <v>0</v>
      </c>
    </row>
    <row r="3068" spans="1:11" x14ac:dyDescent="0.3">
      <c r="A3068" s="1" t="s">
        <v>6099</v>
      </c>
      <c r="B3068" t="s">
        <v>1874</v>
      </c>
      <c r="C3068" t="s">
        <v>6100</v>
      </c>
      <c r="D3068">
        <v>2</v>
      </c>
      <c r="E3068" t="s">
        <v>766</v>
      </c>
      <c r="F3068">
        <f>LEN(C3068)-LEN(SUBSTITUTE(C3068,"-",))</f>
        <v>0</v>
      </c>
      <c r="G3068">
        <f t="shared" si="141"/>
        <v>0</v>
      </c>
      <c r="H3068" t="e">
        <f t="shared" si="142"/>
        <v>#VALUE!</v>
      </c>
      <c r="I3068" t="e">
        <f t="shared" si="143"/>
        <v>#VALUE!</v>
      </c>
      <c r="J3068" t="e">
        <f t="shared" si="143"/>
        <v>#VALUE!</v>
      </c>
      <c r="K3068" t="b" cm="1">
        <f t="array" ref="K3068">COUNT(FIND({0,1,2,3,4,5,6,7,8,9},J3068))&gt;0</f>
        <v>0</v>
      </c>
    </row>
    <row r="3069" spans="1:11" x14ac:dyDescent="0.3">
      <c r="A3069" s="1" t="s">
        <v>6101</v>
      </c>
      <c r="B3069" t="s">
        <v>1874</v>
      </c>
      <c r="C3069" t="s">
        <v>6102</v>
      </c>
      <c r="D3069">
        <v>2</v>
      </c>
      <c r="E3069" t="s">
        <v>766</v>
      </c>
      <c r="F3069">
        <f>LEN(C3069)-LEN(SUBSTITUTE(C3069,"-",))</f>
        <v>0</v>
      </c>
      <c r="G3069">
        <f t="shared" si="141"/>
        <v>0</v>
      </c>
      <c r="H3069" t="e">
        <f t="shared" si="142"/>
        <v>#VALUE!</v>
      </c>
      <c r="I3069" t="e">
        <f t="shared" si="143"/>
        <v>#VALUE!</v>
      </c>
      <c r="J3069" t="e">
        <f t="shared" si="143"/>
        <v>#VALUE!</v>
      </c>
      <c r="K3069" t="b" cm="1">
        <f t="array" ref="K3069">COUNT(FIND({0,1,2,3,4,5,6,7,8,9},J3069))&gt;0</f>
        <v>0</v>
      </c>
    </row>
    <row r="3070" spans="1:11" x14ac:dyDescent="0.3">
      <c r="A3070" s="1" t="s">
        <v>6103</v>
      </c>
      <c r="B3070" t="s">
        <v>1874</v>
      </c>
      <c r="C3070" t="s">
        <v>6104</v>
      </c>
      <c r="D3070">
        <v>2</v>
      </c>
      <c r="E3070" t="s">
        <v>766</v>
      </c>
      <c r="F3070">
        <f>LEN(C3070)-LEN(SUBSTITUTE(C3070,"-",))</f>
        <v>2</v>
      </c>
      <c r="G3070">
        <f t="shared" si="141"/>
        <v>2</v>
      </c>
      <c r="H3070" t="str">
        <f t="shared" si="142"/>
        <v xml:space="preserve"> 2 hängende Idocs im Status 64, Stand 29.03.16</v>
      </c>
      <c r="I3070" t="e">
        <f t="shared" si="143"/>
        <v>#VALUE!</v>
      </c>
      <c r="J3070" t="str">
        <f t="shared" si="143"/>
        <v/>
      </c>
      <c r="K3070" t="b" cm="1">
        <f t="array" ref="K3070">COUNT(FIND({0,1,2,3,4,5,6,7,8,9},J3070))&gt;0</f>
        <v>0</v>
      </c>
    </row>
    <row r="3071" spans="1:11" x14ac:dyDescent="0.3">
      <c r="A3071" s="1" t="s">
        <v>6105</v>
      </c>
      <c r="B3071" t="s">
        <v>1874</v>
      </c>
      <c r="C3071" t="s">
        <v>6106</v>
      </c>
      <c r="D3071">
        <v>2</v>
      </c>
      <c r="E3071" t="s">
        <v>766</v>
      </c>
      <c r="F3071">
        <f>LEN(C3071)-LEN(SUBSTITUTE(C3071,"-",))</f>
        <v>1</v>
      </c>
      <c r="G3071">
        <f t="shared" si="141"/>
        <v>1</v>
      </c>
      <c r="H3071" t="str">
        <f t="shared" si="142"/>
        <v xml:space="preserve">	Hängendes IDOC, Rückmeldung Lieferantenretoure</v>
      </c>
      <c r="I3071" t="e">
        <f t="shared" si="143"/>
        <v>#VALUE!</v>
      </c>
      <c r="J3071" t="str">
        <f t="shared" si="143"/>
        <v xml:space="preserve">	Hängendes</v>
      </c>
      <c r="K3071" t="b" cm="1">
        <f t="array" ref="K3071">COUNT(FIND({0,1,2,3,4,5,6,7,8,9},J3071))&gt;0</f>
        <v>0</v>
      </c>
    </row>
    <row r="3072" spans="1:11" x14ac:dyDescent="0.3">
      <c r="A3072" s="1" t="s">
        <v>6107</v>
      </c>
      <c r="B3072" t="s">
        <v>1874</v>
      </c>
      <c r="C3072" t="s">
        <v>6108</v>
      </c>
      <c r="D3072">
        <v>2</v>
      </c>
      <c r="E3072" t="s">
        <v>766</v>
      </c>
      <c r="F3072">
        <f>LEN(C3072)-LEN(SUBSTITUTE(C3072,"-",))</f>
        <v>1</v>
      </c>
      <c r="G3072">
        <f t="shared" si="141"/>
        <v>1</v>
      </c>
      <c r="H3072" t="str">
        <f t="shared" si="142"/>
        <v>WG: 4500403539 wurde nicht an JCL übermittelt</v>
      </c>
      <c r="I3072" t="e">
        <f t="shared" si="143"/>
        <v>#VALUE!</v>
      </c>
      <c r="J3072" t="str">
        <f t="shared" si="143"/>
        <v>WG:</v>
      </c>
      <c r="K3072" t="b" cm="1">
        <f t="array" ref="K3072">COUNT(FIND({0,1,2,3,4,5,6,7,8,9},J3072))&gt;0</f>
        <v>0</v>
      </c>
    </row>
    <row r="3073" spans="1:11" x14ac:dyDescent="0.3">
      <c r="A3073" s="1" t="s">
        <v>6109</v>
      </c>
      <c r="B3073" t="s">
        <v>1874</v>
      </c>
      <c r="C3073" t="s">
        <v>6110</v>
      </c>
      <c r="D3073">
        <v>2</v>
      </c>
      <c r="E3073" t="s">
        <v>766</v>
      </c>
      <c r="F3073">
        <f>LEN(C3073)-LEN(SUBSTITUTE(C3073,"-",))</f>
        <v>1</v>
      </c>
      <c r="G3073">
        <f t="shared" si="141"/>
        <v>1</v>
      </c>
      <c r="H3073" t="str">
        <f t="shared" si="142"/>
        <v>Dublettenbearbeitung Rechtschreibfehler</v>
      </c>
      <c r="I3073" t="e">
        <f t="shared" si="143"/>
        <v>#VALUE!</v>
      </c>
      <c r="J3073" t="str">
        <f t="shared" si="143"/>
        <v>Dublettenbearbeitung</v>
      </c>
      <c r="K3073" t="b" cm="1">
        <f t="array" ref="K3073">COUNT(FIND({0,1,2,3,4,5,6,7,8,9},J3073))&gt;0</f>
        <v>0</v>
      </c>
    </row>
    <row r="3074" spans="1:11" x14ac:dyDescent="0.3">
      <c r="A3074" s="1" t="s">
        <v>6111</v>
      </c>
      <c r="B3074" t="s">
        <v>1874</v>
      </c>
      <c r="C3074" t="s">
        <v>6112</v>
      </c>
      <c r="D3074">
        <v>2</v>
      </c>
      <c r="E3074" t="s">
        <v>766</v>
      </c>
      <c r="F3074">
        <f>LEN(C3074)-LEN(SUBSTITUTE(C3074,"-",))</f>
        <v>1</v>
      </c>
      <c r="G3074">
        <f t="shared" si="141"/>
        <v>1</v>
      </c>
      <c r="H3074" t="str">
        <f t="shared" si="142"/>
        <v>Sicherheitslücke SAP</v>
      </c>
      <c r="I3074" t="e">
        <f t="shared" si="143"/>
        <v>#VALUE!</v>
      </c>
      <c r="J3074" t="str">
        <f t="shared" si="143"/>
        <v>Sicherheitslücke</v>
      </c>
      <c r="K3074" t="b" cm="1">
        <f t="array" ref="K3074">COUNT(FIND({0,1,2,3,4,5,6,7,8,9},J3074))&gt;0</f>
        <v>0</v>
      </c>
    </row>
    <row r="3075" spans="1:11" x14ac:dyDescent="0.3">
      <c r="A3075" s="1" t="s">
        <v>6113</v>
      </c>
      <c r="B3075" t="s">
        <v>1874</v>
      </c>
      <c r="C3075" t="s">
        <v>6114</v>
      </c>
      <c r="D3075">
        <v>2</v>
      </c>
      <c r="E3075" t="s">
        <v>766</v>
      </c>
      <c r="F3075">
        <f>LEN(C3075)-LEN(SUBSTITUTE(C3075,"-",))</f>
        <v>0</v>
      </c>
      <c r="G3075">
        <f t="shared" ref="G3075:G3138" si="144">IF(F3075&gt;1,2,F3075)</f>
        <v>0</v>
      </c>
      <c r="H3075" t="e">
        <f t="shared" ref="H3075:H3138" si="145">RIGHT($C3075,LEN($C3075)-SEARCH("#",SUBSTITUTE($C3075,"-","#",G3075)))</f>
        <v>#VALUE!</v>
      </c>
      <c r="I3075" t="e">
        <f t="shared" ref="I3075:J3138" si="146">LEFT(G3075,SEARCH(" ",G3075,1)-1)</f>
        <v>#VALUE!</v>
      </c>
      <c r="J3075" t="e">
        <f t="shared" si="146"/>
        <v>#VALUE!</v>
      </c>
      <c r="K3075" t="b" cm="1">
        <f t="array" ref="K3075">COUNT(FIND({0,1,2,3,4,5,6,7,8,9},J3075))&gt;0</f>
        <v>0</v>
      </c>
    </row>
    <row r="3076" spans="1:11" x14ac:dyDescent="0.3">
      <c r="A3076" s="1" t="s">
        <v>6115</v>
      </c>
      <c r="B3076" t="s">
        <v>1874</v>
      </c>
      <c r="C3076" t="s">
        <v>6116</v>
      </c>
      <c r="D3076">
        <v>2</v>
      </c>
      <c r="E3076" t="s">
        <v>766</v>
      </c>
      <c r="F3076">
        <f>LEN(C3076)-LEN(SUBSTITUTE(C3076,"-",))</f>
        <v>1</v>
      </c>
      <c r="G3076">
        <f t="shared" si="144"/>
        <v>1</v>
      </c>
      <c r="H3076" t="str">
        <f t="shared" si="145"/>
        <v xml:space="preserve"> Bestellcockpit Erstbestellung Hauptkatalog</v>
      </c>
      <c r="I3076" t="e">
        <f t="shared" si="146"/>
        <v>#VALUE!</v>
      </c>
      <c r="J3076" t="str">
        <f t="shared" si="146"/>
        <v/>
      </c>
      <c r="K3076" t="b" cm="1">
        <f t="array" ref="K3076">COUNT(FIND({0,1,2,3,4,5,6,7,8,9},J3076))&gt;0</f>
        <v>0</v>
      </c>
    </row>
    <row r="3077" spans="1:11" x14ac:dyDescent="0.3">
      <c r="A3077" s="1" t="s">
        <v>6117</v>
      </c>
      <c r="B3077" t="s">
        <v>1874</v>
      </c>
      <c r="C3077" t="s">
        <v>6118</v>
      </c>
      <c r="D3077">
        <v>2</v>
      </c>
      <c r="E3077" t="s">
        <v>766</v>
      </c>
      <c r="F3077">
        <f>LEN(C3077)-LEN(SUBSTITUTE(C3077,"-",))</f>
        <v>0</v>
      </c>
      <c r="G3077">
        <f t="shared" si="144"/>
        <v>0</v>
      </c>
      <c r="H3077" t="e">
        <f t="shared" si="145"/>
        <v>#VALUE!</v>
      </c>
      <c r="I3077" t="e">
        <f t="shared" si="146"/>
        <v>#VALUE!</v>
      </c>
      <c r="J3077" t="e">
        <f t="shared" si="146"/>
        <v>#VALUE!</v>
      </c>
      <c r="K3077" t="b" cm="1">
        <f t="array" ref="K3077">COUNT(FIND({0,1,2,3,4,5,6,7,8,9},J3077))&gt;0</f>
        <v>0</v>
      </c>
    </row>
    <row r="3078" spans="1:11" x14ac:dyDescent="0.3">
      <c r="A3078" s="1" t="s">
        <v>6119</v>
      </c>
      <c r="B3078" t="s">
        <v>1874</v>
      </c>
      <c r="C3078" t="s">
        <v>6120</v>
      </c>
      <c r="D3078">
        <v>2</v>
      </c>
      <c r="E3078" t="s">
        <v>766</v>
      </c>
      <c r="F3078">
        <f>LEN(C3078)-LEN(SUBSTITUTE(C3078,"-",))</f>
        <v>0</v>
      </c>
      <c r="G3078">
        <f t="shared" si="144"/>
        <v>0</v>
      </c>
      <c r="H3078" t="e">
        <f t="shared" si="145"/>
        <v>#VALUE!</v>
      </c>
      <c r="I3078" t="e">
        <f t="shared" si="146"/>
        <v>#VALUE!</v>
      </c>
      <c r="J3078" t="e">
        <f t="shared" si="146"/>
        <v>#VALUE!</v>
      </c>
      <c r="K3078" t="b" cm="1">
        <f t="array" ref="K3078">COUNT(FIND({0,1,2,3,4,5,6,7,8,9},J3078))&gt;0</f>
        <v>0</v>
      </c>
    </row>
    <row r="3079" spans="1:11" x14ac:dyDescent="0.3">
      <c r="A3079" s="1" t="s">
        <v>6121</v>
      </c>
      <c r="B3079" t="s">
        <v>1874</v>
      </c>
      <c r="C3079" t="s">
        <v>6122</v>
      </c>
      <c r="D3079">
        <v>2</v>
      </c>
      <c r="E3079" t="s">
        <v>766</v>
      </c>
      <c r="F3079">
        <f>LEN(C3079)-LEN(SUBSTITUTE(C3079,"-",))</f>
        <v>0</v>
      </c>
      <c r="G3079">
        <f t="shared" si="144"/>
        <v>0</v>
      </c>
      <c r="H3079" t="e">
        <f t="shared" si="145"/>
        <v>#VALUE!</v>
      </c>
      <c r="I3079" t="e">
        <f t="shared" si="146"/>
        <v>#VALUE!</v>
      </c>
      <c r="J3079" t="e">
        <f t="shared" si="146"/>
        <v>#VALUE!</v>
      </c>
      <c r="K3079" t="b" cm="1">
        <f t="array" ref="K3079">COUNT(FIND({0,1,2,3,4,5,6,7,8,9},J3079))&gt;0</f>
        <v>0</v>
      </c>
    </row>
    <row r="3080" spans="1:11" x14ac:dyDescent="0.3">
      <c r="A3080" s="1" t="s">
        <v>6123</v>
      </c>
      <c r="B3080" t="s">
        <v>1874</v>
      </c>
      <c r="C3080" t="s">
        <v>6124</v>
      </c>
      <c r="D3080">
        <v>2</v>
      </c>
      <c r="E3080" t="s">
        <v>766</v>
      </c>
      <c r="F3080">
        <f>LEN(C3080)-LEN(SUBSTITUTE(C3080,"-",))</f>
        <v>0</v>
      </c>
      <c r="G3080">
        <f t="shared" si="144"/>
        <v>0</v>
      </c>
      <c r="H3080" t="e">
        <f t="shared" si="145"/>
        <v>#VALUE!</v>
      </c>
      <c r="I3080" t="e">
        <f t="shared" si="146"/>
        <v>#VALUE!</v>
      </c>
      <c r="J3080" t="e">
        <f t="shared" si="146"/>
        <v>#VALUE!</v>
      </c>
      <c r="K3080" t="b" cm="1">
        <f t="array" ref="K3080">COUNT(FIND({0,1,2,3,4,5,6,7,8,9},J3080))&gt;0</f>
        <v>0</v>
      </c>
    </row>
    <row r="3081" spans="1:11" x14ac:dyDescent="0.3">
      <c r="A3081" s="1" t="s">
        <v>6125</v>
      </c>
      <c r="B3081" t="s">
        <v>1874</v>
      </c>
      <c r="C3081" t="s">
        <v>6126</v>
      </c>
      <c r="D3081">
        <v>2</v>
      </c>
      <c r="E3081" t="s">
        <v>766</v>
      </c>
      <c r="F3081">
        <f>LEN(C3081)-LEN(SUBSTITUTE(C3081,"-",))</f>
        <v>1</v>
      </c>
      <c r="G3081">
        <f t="shared" si="144"/>
        <v>1</v>
      </c>
      <c r="H3081" t="str">
        <f t="shared" si="145"/>
        <v>WH Köln: SAP Pfand Lieferschein 85733896</v>
      </c>
      <c r="I3081" t="e">
        <f t="shared" si="146"/>
        <v>#VALUE!</v>
      </c>
      <c r="J3081" t="str">
        <f t="shared" si="146"/>
        <v>WH</v>
      </c>
      <c r="K3081" t="b" cm="1">
        <f t="array" ref="K3081">COUNT(FIND({0,1,2,3,4,5,6,7,8,9},J3081))&gt;0</f>
        <v>0</v>
      </c>
    </row>
    <row r="3082" spans="1:11" x14ac:dyDescent="0.3">
      <c r="A3082" s="1" t="s">
        <v>6127</v>
      </c>
      <c r="B3082" t="s">
        <v>1874</v>
      </c>
      <c r="C3082" t="s">
        <v>6128</v>
      </c>
      <c r="D3082">
        <v>2</v>
      </c>
      <c r="E3082" t="s">
        <v>766</v>
      </c>
      <c r="F3082">
        <f>LEN(C3082)-LEN(SUBSTITUTE(C3082,"-",))</f>
        <v>1</v>
      </c>
      <c r="G3082">
        <f t="shared" si="144"/>
        <v>1</v>
      </c>
      <c r="H3082" t="str">
        <f t="shared" si="145"/>
        <v>IDOC b&amp;b vom 02.04.2016</v>
      </c>
      <c r="I3082" t="e">
        <f t="shared" si="146"/>
        <v>#VALUE!</v>
      </c>
      <c r="J3082" t="str">
        <f t="shared" si="146"/>
        <v>IDOC</v>
      </c>
      <c r="K3082" t="b" cm="1">
        <f t="array" ref="K3082">COUNT(FIND({0,1,2,3,4,5,6,7,8,9},J3082))&gt;0</f>
        <v>0</v>
      </c>
    </row>
    <row r="3083" spans="1:11" x14ac:dyDescent="0.3">
      <c r="A3083" s="1" t="s">
        <v>6129</v>
      </c>
      <c r="B3083" t="s">
        <v>1874</v>
      </c>
      <c r="C3083" t="s">
        <v>6130</v>
      </c>
      <c r="D3083">
        <v>2</v>
      </c>
      <c r="E3083" t="s">
        <v>766</v>
      </c>
      <c r="F3083">
        <f>LEN(C3083)-LEN(SUBSTITUTE(C3083,"-",))</f>
        <v>2</v>
      </c>
      <c r="G3083">
        <f t="shared" si="144"/>
        <v>2</v>
      </c>
      <c r="H3083" t="str">
        <f t="shared" si="145"/>
        <v>Retourenbuchung Österreich</v>
      </c>
      <c r="I3083" t="e">
        <f t="shared" si="146"/>
        <v>#VALUE!</v>
      </c>
      <c r="J3083" t="str">
        <f t="shared" si="146"/>
        <v>Retourenbuchung</v>
      </c>
      <c r="K3083" t="b" cm="1">
        <f t="array" ref="K3083">COUNT(FIND({0,1,2,3,4,5,6,7,8,9},J3083))&gt;0</f>
        <v>0</v>
      </c>
    </row>
    <row r="3084" spans="1:11" x14ac:dyDescent="0.3">
      <c r="A3084" s="1" t="s">
        <v>6131</v>
      </c>
      <c r="B3084" t="s">
        <v>1874</v>
      </c>
      <c r="C3084" t="s">
        <v>6132</v>
      </c>
      <c r="D3084">
        <v>2</v>
      </c>
      <c r="E3084" t="s">
        <v>766</v>
      </c>
      <c r="F3084">
        <f>LEN(C3084)-LEN(SUBSTITUTE(C3084,"-",))</f>
        <v>0</v>
      </c>
      <c r="G3084">
        <f t="shared" si="144"/>
        <v>0</v>
      </c>
      <c r="H3084" t="e">
        <f t="shared" si="145"/>
        <v>#VALUE!</v>
      </c>
      <c r="I3084" t="e">
        <f t="shared" si="146"/>
        <v>#VALUE!</v>
      </c>
      <c r="J3084" t="e">
        <f t="shared" si="146"/>
        <v>#VALUE!</v>
      </c>
      <c r="K3084" t="b" cm="1">
        <f t="array" ref="K3084">COUNT(FIND({0,1,2,3,4,5,6,7,8,9},J3084))&gt;0</f>
        <v>0</v>
      </c>
    </row>
    <row r="3085" spans="1:11" x14ac:dyDescent="0.3">
      <c r="A3085" s="1" t="s">
        <v>6133</v>
      </c>
      <c r="B3085" t="s">
        <v>1874</v>
      </c>
      <c r="C3085" t="s">
        <v>6134</v>
      </c>
      <c r="D3085">
        <v>2</v>
      </c>
      <c r="E3085" t="s">
        <v>766</v>
      </c>
      <c r="F3085">
        <f>LEN(C3085)-LEN(SUBSTITUTE(C3085,"-",))</f>
        <v>0</v>
      </c>
      <c r="G3085">
        <f t="shared" si="144"/>
        <v>0</v>
      </c>
      <c r="H3085" t="e">
        <f t="shared" si="145"/>
        <v>#VALUE!</v>
      </c>
      <c r="I3085" t="e">
        <f t="shared" si="146"/>
        <v>#VALUE!</v>
      </c>
      <c r="J3085" t="e">
        <f t="shared" si="146"/>
        <v>#VALUE!</v>
      </c>
      <c r="K3085" t="b" cm="1">
        <f t="array" ref="K3085">COUNT(FIND({0,1,2,3,4,5,6,7,8,9},J3085))&gt;0</f>
        <v>0</v>
      </c>
    </row>
    <row r="3086" spans="1:11" x14ac:dyDescent="0.3">
      <c r="A3086" s="1" t="s">
        <v>6135</v>
      </c>
      <c r="B3086" t="s">
        <v>1874</v>
      </c>
      <c r="C3086" t="s">
        <v>6136</v>
      </c>
      <c r="D3086">
        <v>2</v>
      </c>
      <c r="E3086" t="s">
        <v>766</v>
      </c>
      <c r="F3086">
        <f>LEN(C3086)-LEN(SUBSTITUTE(C3086,"-",))</f>
        <v>1</v>
      </c>
      <c r="G3086">
        <f t="shared" si="144"/>
        <v>1</v>
      </c>
      <c r="H3086" t="str">
        <f t="shared" si="145"/>
        <v>Popup</v>
      </c>
      <c r="I3086" t="e">
        <f t="shared" si="146"/>
        <v>#VALUE!</v>
      </c>
      <c r="J3086" t="e">
        <f t="shared" si="146"/>
        <v>#VALUE!</v>
      </c>
      <c r="K3086" t="b" cm="1">
        <f t="array" ref="K3086">COUNT(FIND({0,1,2,3,4,5,6,7,8,9},J3086))&gt;0</f>
        <v>0</v>
      </c>
    </row>
    <row r="3087" spans="1:11" x14ac:dyDescent="0.3">
      <c r="A3087" s="1" t="s">
        <v>6137</v>
      </c>
      <c r="B3087" t="s">
        <v>1874</v>
      </c>
      <c r="C3087" t="s">
        <v>6138</v>
      </c>
      <c r="D3087">
        <v>2</v>
      </c>
      <c r="E3087" t="s">
        <v>766</v>
      </c>
      <c r="F3087">
        <f>LEN(C3087)-LEN(SUBSTITUTE(C3087,"-",))</f>
        <v>0</v>
      </c>
      <c r="G3087">
        <f t="shared" si="144"/>
        <v>0</v>
      </c>
      <c r="H3087" t="e">
        <f t="shared" si="145"/>
        <v>#VALUE!</v>
      </c>
      <c r="I3087" t="e">
        <f t="shared" si="146"/>
        <v>#VALUE!</v>
      </c>
      <c r="J3087" t="e">
        <f t="shared" si="146"/>
        <v>#VALUE!</v>
      </c>
      <c r="K3087" t="b" cm="1">
        <f t="array" ref="K3087">COUNT(FIND({0,1,2,3,4,5,6,7,8,9},J3087))&gt;0</f>
        <v>0</v>
      </c>
    </row>
    <row r="3088" spans="1:11" x14ac:dyDescent="0.3">
      <c r="A3088" s="1" t="s">
        <v>6139</v>
      </c>
      <c r="B3088" t="s">
        <v>1874</v>
      </c>
      <c r="C3088" t="s">
        <v>6140</v>
      </c>
      <c r="D3088">
        <v>2</v>
      </c>
      <c r="E3088" t="s">
        <v>766</v>
      </c>
      <c r="F3088">
        <f>LEN(C3088)-LEN(SUBSTITUTE(C3088,"-",))</f>
        <v>0</v>
      </c>
      <c r="G3088">
        <f t="shared" si="144"/>
        <v>0</v>
      </c>
      <c r="H3088" t="e">
        <f t="shared" si="145"/>
        <v>#VALUE!</v>
      </c>
      <c r="I3088" t="e">
        <f t="shared" si="146"/>
        <v>#VALUE!</v>
      </c>
      <c r="J3088" t="e">
        <f t="shared" si="146"/>
        <v>#VALUE!</v>
      </c>
      <c r="K3088" t="b" cm="1">
        <f t="array" ref="K3088">COUNT(FIND({0,1,2,3,4,5,6,7,8,9},J3088))&gt;0</f>
        <v>0</v>
      </c>
    </row>
    <row r="3089" spans="1:11" x14ac:dyDescent="0.3">
      <c r="A3089" s="1" t="s">
        <v>6141</v>
      </c>
      <c r="B3089" t="s">
        <v>1874</v>
      </c>
      <c r="C3089" t="s">
        <v>6142</v>
      </c>
      <c r="D3089">
        <v>2</v>
      </c>
      <c r="E3089" t="s">
        <v>766</v>
      </c>
      <c r="F3089">
        <f>LEN(C3089)-LEN(SUBSTITUTE(C3089,"-",))</f>
        <v>1</v>
      </c>
      <c r="G3089">
        <f t="shared" si="144"/>
        <v>1</v>
      </c>
      <c r="H3089" t="str">
        <f t="shared" si="145"/>
        <v>JCL IDOC zu Lieferung</v>
      </c>
      <c r="I3089" t="e">
        <f t="shared" si="146"/>
        <v>#VALUE!</v>
      </c>
      <c r="J3089" t="str">
        <f t="shared" si="146"/>
        <v>JCL</v>
      </c>
      <c r="K3089" t="b" cm="1">
        <f t="array" ref="K3089">COUNT(FIND({0,1,2,3,4,5,6,7,8,9},J3089))&gt;0</f>
        <v>0</v>
      </c>
    </row>
    <row r="3090" spans="1:11" x14ac:dyDescent="0.3">
      <c r="A3090" s="1" t="s">
        <v>6143</v>
      </c>
      <c r="B3090" t="s">
        <v>1874</v>
      </c>
      <c r="C3090" t="s">
        <v>6144</v>
      </c>
      <c r="D3090">
        <v>2</v>
      </c>
      <c r="E3090" t="s">
        <v>766</v>
      </c>
      <c r="F3090">
        <f>LEN(C3090)-LEN(SUBSTITUTE(C3090,"-",))</f>
        <v>2</v>
      </c>
      <c r="G3090">
        <f t="shared" si="144"/>
        <v>2</v>
      </c>
      <c r="H3090" t="str">
        <f t="shared" si="145"/>
        <v>Buchung nicht möglich (5400, Stuttgart)</v>
      </c>
      <c r="I3090" t="e">
        <f t="shared" si="146"/>
        <v>#VALUE!</v>
      </c>
      <c r="J3090" t="str">
        <f t="shared" si="146"/>
        <v>Buchung</v>
      </c>
      <c r="K3090" t="b" cm="1">
        <f t="array" ref="K3090">COUNT(FIND({0,1,2,3,4,5,6,7,8,9},J3090))&gt;0</f>
        <v>0</v>
      </c>
    </row>
    <row r="3091" spans="1:11" x14ac:dyDescent="0.3">
      <c r="A3091" s="1" t="s">
        <v>6145</v>
      </c>
      <c r="B3091" t="s">
        <v>1874</v>
      </c>
      <c r="C3091" t="s">
        <v>6146</v>
      </c>
      <c r="D3091">
        <v>2</v>
      </c>
      <c r="E3091" t="s">
        <v>766</v>
      </c>
      <c r="F3091">
        <f>LEN(C3091)-LEN(SUBSTITUTE(C3091,"-",))</f>
        <v>0</v>
      </c>
      <c r="G3091">
        <f t="shared" si="144"/>
        <v>0</v>
      </c>
      <c r="H3091" t="e">
        <f t="shared" si="145"/>
        <v>#VALUE!</v>
      </c>
      <c r="I3091" t="e">
        <f t="shared" si="146"/>
        <v>#VALUE!</v>
      </c>
      <c r="J3091" t="e">
        <f t="shared" si="146"/>
        <v>#VALUE!</v>
      </c>
      <c r="K3091" t="b" cm="1">
        <f t="array" ref="K3091">COUNT(FIND({0,1,2,3,4,5,6,7,8,9},J3091))&gt;0</f>
        <v>0</v>
      </c>
    </row>
    <row r="3092" spans="1:11" x14ac:dyDescent="0.3">
      <c r="A3092" s="1" t="s">
        <v>6147</v>
      </c>
      <c r="B3092" t="s">
        <v>1874</v>
      </c>
      <c r="C3092" t="s">
        <v>6148</v>
      </c>
      <c r="D3092">
        <v>2</v>
      </c>
      <c r="E3092" t="s">
        <v>766</v>
      </c>
      <c r="F3092">
        <f>LEN(C3092)-LEN(SUBSTITUTE(C3092,"-",))</f>
        <v>2</v>
      </c>
      <c r="G3092">
        <f t="shared" si="144"/>
        <v>2</v>
      </c>
      <c r="H3092" t="str">
        <f t="shared" si="145"/>
        <v>Verarbeitung dauert lange</v>
      </c>
      <c r="I3092" t="e">
        <f t="shared" si="146"/>
        <v>#VALUE!</v>
      </c>
      <c r="J3092" t="str">
        <f t="shared" si="146"/>
        <v>Verarbeitung</v>
      </c>
      <c r="K3092" t="b" cm="1">
        <f t="array" ref="K3092">COUNT(FIND({0,1,2,3,4,5,6,7,8,9},J3092))&gt;0</f>
        <v>0</v>
      </c>
    </row>
    <row r="3093" spans="1:11" x14ac:dyDescent="0.3">
      <c r="A3093" s="1" t="s">
        <v>6149</v>
      </c>
      <c r="B3093" t="s">
        <v>1874</v>
      </c>
      <c r="C3093" t="s">
        <v>6150</v>
      </c>
      <c r="D3093">
        <v>2</v>
      </c>
      <c r="E3093" t="s">
        <v>766</v>
      </c>
      <c r="F3093">
        <f>LEN(C3093)-LEN(SUBSTITUTE(C3093,"-",))</f>
        <v>1</v>
      </c>
      <c r="G3093">
        <f t="shared" si="144"/>
        <v>1</v>
      </c>
      <c r="H3093" t="str">
        <f t="shared" si="145"/>
        <v>IDOC Brot und Butter Frankfurt vom 31.03.</v>
      </c>
      <c r="I3093" t="e">
        <f t="shared" si="146"/>
        <v>#VALUE!</v>
      </c>
      <c r="J3093" t="str">
        <f t="shared" si="146"/>
        <v>IDOC</v>
      </c>
      <c r="K3093" t="b" cm="1">
        <f t="array" ref="K3093">COUNT(FIND({0,1,2,3,4,5,6,7,8,9},J3093))&gt;0</f>
        <v>0</v>
      </c>
    </row>
    <row r="3094" spans="1:11" x14ac:dyDescent="0.3">
      <c r="A3094" s="1" t="s">
        <v>6151</v>
      </c>
      <c r="B3094" t="s">
        <v>1874</v>
      </c>
      <c r="C3094" t="s">
        <v>6152</v>
      </c>
      <c r="D3094">
        <v>2</v>
      </c>
      <c r="E3094" t="s">
        <v>766</v>
      </c>
      <c r="F3094">
        <f>LEN(C3094)-LEN(SUBSTITUTE(C3094,"-",))</f>
        <v>0</v>
      </c>
      <c r="G3094">
        <f t="shared" si="144"/>
        <v>0</v>
      </c>
      <c r="H3094" t="e">
        <f t="shared" si="145"/>
        <v>#VALUE!</v>
      </c>
      <c r="I3094" t="e">
        <f t="shared" si="146"/>
        <v>#VALUE!</v>
      </c>
      <c r="J3094" t="e">
        <f t="shared" si="146"/>
        <v>#VALUE!</v>
      </c>
      <c r="K3094" t="b" cm="1">
        <f t="array" ref="K3094">COUNT(FIND({0,1,2,3,4,5,6,7,8,9},J3094))&gt;0</f>
        <v>0</v>
      </c>
    </row>
    <row r="3095" spans="1:11" x14ac:dyDescent="0.3">
      <c r="A3095" s="1" t="s">
        <v>6153</v>
      </c>
      <c r="B3095" t="s">
        <v>1874</v>
      </c>
      <c r="C3095" t="s">
        <v>6154</v>
      </c>
      <c r="D3095">
        <v>2</v>
      </c>
      <c r="E3095" t="s">
        <v>766</v>
      </c>
      <c r="F3095">
        <f>LEN(C3095)-LEN(SUBSTITUTE(C3095,"-",))</f>
        <v>1</v>
      </c>
      <c r="G3095">
        <f t="shared" si="144"/>
        <v>1</v>
      </c>
      <c r="H3095" t="str">
        <f t="shared" si="145"/>
        <v>Überprüfung der Übertragung BB Bons</v>
      </c>
      <c r="I3095" t="e">
        <f t="shared" si="146"/>
        <v>#VALUE!</v>
      </c>
      <c r="J3095" t="str">
        <f t="shared" si="146"/>
        <v>Überprüfung</v>
      </c>
      <c r="K3095" t="b" cm="1">
        <f t="array" ref="K3095">COUNT(FIND({0,1,2,3,4,5,6,7,8,9},J3095))&gt;0</f>
        <v>0</v>
      </c>
    </row>
    <row r="3096" spans="1:11" x14ac:dyDescent="0.3">
      <c r="A3096" s="1" t="s">
        <v>6155</v>
      </c>
      <c r="B3096" t="s">
        <v>1874</v>
      </c>
      <c r="C3096" t="s">
        <v>6156</v>
      </c>
      <c r="D3096">
        <v>2</v>
      </c>
      <c r="E3096" t="s">
        <v>766</v>
      </c>
      <c r="F3096">
        <f>LEN(C3096)-LEN(SUBSTITUTE(C3096,"-",))</f>
        <v>0</v>
      </c>
      <c r="G3096">
        <f t="shared" si="144"/>
        <v>0</v>
      </c>
      <c r="H3096" t="e">
        <f t="shared" si="145"/>
        <v>#VALUE!</v>
      </c>
      <c r="I3096" t="e">
        <f t="shared" si="146"/>
        <v>#VALUE!</v>
      </c>
      <c r="J3096" t="e">
        <f t="shared" si="146"/>
        <v>#VALUE!</v>
      </c>
      <c r="K3096" t="b" cm="1">
        <f t="array" ref="K3096">COUNT(FIND({0,1,2,3,4,5,6,7,8,9},J3096))&gt;0</f>
        <v>0</v>
      </c>
    </row>
    <row r="3097" spans="1:11" x14ac:dyDescent="0.3">
      <c r="A3097" s="1" t="s">
        <v>6157</v>
      </c>
      <c r="B3097" t="s">
        <v>1874</v>
      </c>
      <c r="C3097" t="s">
        <v>6158</v>
      </c>
      <c r="D3097">
        <v>2</v>
      </c>
      <c r="E3097" t="s">
        <v>766</v>
      </c>
      <c r="F3097">
        <f>LEN(C3097)-LEN(SUBSTITUTE(C3097,"-",))</f>
        <v>0</v>
      </c>
      <c r="G3097">
        <f t="shared" si="144"/>
        <v>0</v>
      </c>
      <c r="H3097" t="e">
        <f t="shared" si="145"/>
        <v>#VALUE!</v>
      </c>
      <c r="I3097" t="e">
        <f t="shared" si="146"/>
        <v>#VALUE!</v>
      </c>
      <c r="J3097" t="e">
        <f t="shared" si="146"/>
        <v>#VALUE!</v>
      </c>
      <c r="K3097" t="b" cm="1">
        <f t="array" ref="K3097">COUNT(FIND({0,1,2,3,4,5,6,7,8,9},J3097))&gt;0</f>
        <v>0</v>
      </c>
    </row>
    <row r="3098" spans="1:11" x14ac:dyDescent="0.3">
      <c r="A3098" s="1" t="s">
        <v>6159</v>
      </c>
      <c r="B3098" t="s">
        <v>1874</v>
      </c>
      <c r="C3098" t="s">
        <v>6160</v>
      </c>
      <c r="D3098">
        <v>2</v>
      </c>
      <c r="E3098" t="s">
        <v>766</v>
      </c>
      <c r="F3098">
        <f>LEN(C3098)-LEN(SUBSTITUTE(C3098,"-",))</f>
        <v>1</v>
      </c>
      <c r="G3098">
        <f t="shared" si="144"/>
        <v>1</v>
      </c>
      <c r="H3098" t="str">
        <f t="shared" si="145"/>
        <v>Buchung nicht möglich</v>
      </c>
      <c r="I3098" t="e">
        <f t="shared" si="146"/>
        <v>#VALUE!</v>
      </c>
      <c r="J3098" t="str">
        <f t="shared" si="146"/>
        <v>Buchung</v>
      </c>
      <c r="K3098" t="b" cm="1">
        <f t="array" ref="K3098">COUNT(FIND({0,1,2,3,4,5,6,7,8,9},J3098))&gt;0</f>
        <v>0</v>
      </c>
    </row>
    <row r="3099" spans="1:11" x14ac:dyDescent="0.3">
      <c r="A3099" s="1" t="s">
        <v>6161</v>
      </c>
      <c r="B3099" t="s">
        <v>1874</v>
      </c>
      <c r="C3099" t="s">
        <v>6162</v>
      </c>
      <c r="D3099">
        <v>2</v>
      </c>
      <c r="E3099" t="s">
        <v>766</v>
      </c>
      <c r="F3099">
        <f>LEN(C3099)-LEN(SUBSTITUTE(C3099,"-",))</f>
        <v>0</v>
      </c>
      <c r="G3099">
        <f t="shared" si="144"/>
        <v>0</v>
      </c>
      <c r="H3099" t="e">
        <f t="shared" si="145"/>
        <v>#VALUE!</v>
      </c>
      <c r="I3099" t="e">
        <f t="shared" si="146"/>
        <v>#VALUE!</v>
      </c>
      <c r="J3099" t="e">
        <f t="shared" si="146"/>
        <v>#VALUE!</v>
      </c>
      <c r="K3099" t="b" cm="1">
        <f t="array" ref="K3099">COUNT(FIND({0,1,2,3,4,5,6,7,8,9},J3099))&gt;0</f>
        <v>0</v>
      </c>
    </row>
    <row r="3100" spans="1:11" x14ac:dyDescent="0.3">
      <c r="A3100" s="1" t="s">
        <v>6163</v>
      </c>
      <c r="B3100" t="s">
        <v>1874</v>
      </c>
      <c r="C3100" t="s">
        <v>6164</v>
      </c>
      <c r="D3100">
        <v>2</v>
      </c>
      <c r="E3100" t="s">
        <v>766</v>
      </c>
      <c r="F3100">
        <f>LEN(C3100)-LEN(SUBSTITUTE(C3100,"-",))</f>
        <v>1</v>
      </c>
      <c r="G3100">
        <f t="shared" si="144"/>
        <v>1</v>
      </c>
      <c r="H3100" t="str">
        <f t="shared" si="145"/>
        <v>Unkorrekt Bestandsanzeige im Webshop</v>
      </c>
      <c r="I3100" t="e">
        <f t="shared" si="146"/>
        <v>#VALUE!</v>
      </c>
      <c r="J3100" t="str">
        <f t="shared" si="146"/>
        <v>Unkorrekt</v>
      </c>
      <c r="K3100" t="b" cm="1">
        <f t="array" ref="K3100">COUNT(FIND({0,1,2,3,4,5,6,7,8,9},J3100))&gt;0</f>
        <v>0</v>
      </c>
    </row>
    <row r="3101" spans="1:11" x14ac:dyDescent="0.3">
      <c r="A3101" s="1" t="s">
        <v>6165</v>
      </c>
      <c r="B3101" t="s">
        <v>1874</v>
      </c>
      <c r="C3101" t="s">
        <v>6166</v>
      </c>
      <c r="D3101">
        <v>2</v>
      </c>
      <c r="E3101" t="s">
        <v>766</v>
      </c>
      <c r="F3101">
        <f>LEN(C3101)-LEN(SUBSTITUTE(C3101,"-",))</f>
        <v>0</v>
      </c>
      <c r="G3101">
        <f t="shared" si="144"/>
        <v>0</v>
      </c>
      <c r="H3101" t="e">
        <f t="shared" si="145"/>
        <v>#VALUE!</v>
      </c>
      <c r="I3101" t="e">
        <f t="shared" si="146"/>
        <v>#VALUE!</v>
      </c>
      <c r="J3101" t="e">
        <f t="shared" si="146"/>
        <v>#VALUE!</v>
      </c>
      <c r="K3101" t="b" cm="1">
        <f t="array" ref="K3101">COUNT(FIND({0,1,2,3,4,5,6,7,8,9},J3101))&gt;0</f>
        <v>0</v>
      </c>
    </row>
    <row r="3102" spans="1:11" x14ac:dyDescent="0.3">
      <c r="A3102" s="1" t="s">
        <v>6167</v>
      </c>
      <c r="B3102" t="s">
        <v>1874</v>
      </c>
      <c r="C3102" t="s">
        <v>6168</v>
      </c>
      <c r="D3102">
        <v>2</v>
      </c>
      <c r="E3102" t="s">
        <v>766</v>
      </c>
      <c r="F3102">
        <f>LEN(C3102)-LEN(SUBSTITUTE(C3102,"-",))</f>
        <v>1</v>
      </c>
      <c r="G3102">
        <f t="shared" si="144"/>
        <v>1</v>
      </c>
      <c r="H3102" t="str">
        <f t="shared" si="145"/>
        <v xml:space="preserve"> Massenänderung für Logistikdaten Art 85760</v>
      </c>
      <c r="I3102" t="e">
        <f t="shared" si="146"/>
        <v>#VALUE!</v>
      </c>
      <c r="J3102" t="str">
        <f t="shared" si="146"/>
        <v/>
      </c>
      <c r="K3102" t="b" cm="1">
        <f t="array" ref="K3102">COUNT(FIND({0,1,2,3,4,5,6,7,8,9},J3102))&gt;0</f>
        <v>0</v>
      </c>
    </row>
    <row r="3103" spans="1:11" x14ac:dyDescent="0.3">
      <c r="A3103" s="1" t="s">
        <v>6169</v>
      </c>
      <c r="B3103" t="s">
        <v>1874</v>
      </c>
      <c r="C3103" t="s">
        <v>6170</v>
      </c>
      <c r="D3103">
        <v>2</v>
      </c>
      <c r="E3103" t="s">
        <v>766</v>
      </c>
      <c r="F3103">
        <f>LEN(C3103)-LEN(SUBSTITUTE(C3103,"-",))</f>
        <v>1</v>
      </c>
      <c r="G3103">
        <f t="shared" si="144"/>
        <v>1</v>
      </c>
      <c r="H3103" t="str">
        <f t="shared" si="145"/>
        <v>Zugang</v>
      </c>
      <c r="I3103" t="e">
        <f t="shared" si="146"/>
        <v>#VALUE!</v>
      </c>
      <c r="J3103" t="e">
        <f t="shared" si="146"/>
        <v>#VALUE!</v>
      </c>
      <c r="K3103" t="b" cm="1">
        <f t="array" ref="K3103">COUNT(FIND({0,1,2,3,4,5,6,7,8,9},J3103))&gt;0</f>
        <v>0</v>
      </c>
    </row>
    <row r="3104" spans="1:11" x14ac:dyDescent="0.3">
      <c r="A3104" s="1" t="s">
        <v>6171</v>
      </c>
      <c r="B3104" t="s">
        <v>1874</v>
      </c>
      <c r="C3104" t="s">
        <v>6172</v>
      </c>
      <c r="D3104">
        <v>2</v>
      </c>
      <c r="E3104" t="s">
        <v>766</v>
      </c>
      <c r="F3104">
        <f>LEN(C3104)-LEN(SUBSTITUTE(C3104,"-",))</f>
        <v>1</v>
      </c>
      <c r="G3104">
        <f t="shared" si="144"/>
        <v>1</v>
      </c>
      <c r="H3104" t="str">
        <f t="shared" si="145"/>
        <v>Gutschein auf Rechnung nicht zu sehen</v>
      </c>
      <c r="I3104" t="e">
        <f t="shared" si="146"/>
        <v>#VALUE!</v>
      </c>
      <c r="J3104" t="str">
        <f t="shared" si="146"/>
        <v>Gutschein</v>
      </c>
      <c r="K3104" t="b" cm="1">
        <f t="array" ref="K3104">COUNT(FIND({0,1,2,3,4,5,6,7,8,9},J3104))&gt;0</f>
        <v>0</v>
      </c>
    </row>
    <row r="3105" spans="1:11" x14ac:dyDescent="0.3">
      <c r="A3105" s="1" t="s">
        <v>6173</v>
      </c>
      <c r="B3105" t="s">
        <v>1874</v>
      </c>
      <c r="C3105" t="s">
        <v>6174</v>
      </c>
      <c r="D3105">
        <v>2</v>
      </c>
      <c r="E3105" t="s">
        <v>766</v>
      </c>
      <c r="F3105">
        <f>LEN(C3105)-LEN(SUBSTITUTE(C3105,"-",))</f>
        <v>0</v>
      </c>
      <c r="G3105">
        <f t="shared" si="144"/>
        <v>0</v>
      </c>
      <c r="H3105" t="e">
        <f t="shared" si="145"/>
        <v>#VALUE!</v>
      </c>
      <c r="I3105" t="e">
        <f t="shared" si="146"/>
        <v>#VALUE!</v>
      </c>
      <c r="J3105" t="e">
        <f t="shared" si="146"/>
        <v>#VALUE!</v>
      </c>
      <c r="K3105" t="b" cm="1">
        <f t="array" ref="K3105">COUNT(FIND({0,1,2,3,4,5,6,7,8,9},J3105))&gt;0</f>
        <v>0</v>
      </c>
    </row>
    <row r="3106" spans="1:11" x14ac:dyDescent="0.3">
      <c r="A3106" s="1" t="s">
        <v>6175</v>
      </c>
      <c r="B3106" t="s">
        <v>1874</v>
      </c>
      <c r="C3106" t="s">
        <v>6176</v>
      </c>
      <c r="D3106">
        <v>2</v>
      </c>
      <c r="E3106" t="s">
        <v>766</v>
      </c>
      <c r="F3106">
        <f>LEN(C3106)-LEN(SUBSTITUTE(C3106,"-",))</f>
        <v>1</v>
      </c>
      <c r="G3106">
        <f t="shared" si="144"/>
        <v>1</v>
      </c>
      <c r="H3106" t="str">
        <f t="shared" si="145"/>
        <v>WPUBON bewerteter Bestand wird negativ</v>
      </c>
      <c r="I3106" t="e">
        <f t="shared" si="146"/>
        <v>#VALUE!</v>
      </c>
      <c r="J3106" t="str">
        <f t="shared" si="146"/>
        <v>WPUBON</v>
      </c>
      <c r="K3106" t="b" cm="1">
        <f t="array" ref="K3106">COUNT(FIND({0,1,2,3,4,5,6,7,8,9},J3106))&gt;0</f>
        <v>0</v>
      </c>
    </row>
    <row r="3107" spans="1:11" x14ac:dyDescent="0.3">
      <c r="A3107" s="1" t="s">
        <v>6177</v>
      </c>
      <c r="B3107" t="s">
        <v>1874</v>
      </c>
      <c r="C3107" t="s">
        <v>6178</v>
      </c>
      <c r="D3107">
        <v>2</v>
      </c>
      <c r="E3107" t="s">
        <v>766</v>
      </c>
      <c r="F3107">
        <f>LEN(C3107)-LEN(SUBSTITUTE(C3107,"-",))</f>
        <v>1</v>
      </c>
      <c r="G3107">
        <f t="shared" si="144"/>
        <v>1</v>
      </c>
      <c r="H3107" t="str">
        <f t="shared" si="145"/>
        <v>Artikel 700381 bitte aufheben</v>
      </c>
      <c r="I3107" t="e">
        <f t="shared" si="146"/>
        <v>#VALUE!</v>
      </c>
      <c r="J3107" t="str">
        <f t="shared" si="146"/>
        <v>Artikel</v>
      </c>
      <c r="K3107" t="b" cm="1">
        <f t="array" ref="K3107">COUNT(FIND({0,1,2,3,4,5,6,7,8,9},J3107))&gt;0</f>
        <v>0</v>
      </c>
    </row>
    <row r="3108" spans="1:11" x14ac:dyDescent="0.3">
      <c r="A3108" s="1" t="s">
        <v>6179</v>
      </c>
      <c r="B3108" t="s">
        <v>1874</v>
      </c>
      <c r="C3108" t="s">
        <v>6180</v>
      </c>
      <c r="D3108">
        <v>2</v>
      </c>
      <c r="E3108" t="s">
        <v>766</v>
      </c>
      <c r="F3108">
        <f>LEN(C3108)-LEN(SUBSTITUTE(C3108,"-",))</f>
        <v>2</v>
      </c>
      <c r="G3108">
        <f t="shared" si="144"/>
        <v>2</v>
      </c>
      <c r="H3108" t="str">
        <f t="shared" si="145"/>
        <v>Combos</v>
      </c>
      <c r="I3108" t="e">
        <f t="shared" si="146"/>
        <v>#VALUE!</v>
      </c>
      <c r="J3108" t="e">
        <f t="shared" si="146"/>
        <v>#VALUE!</v>
      </c>
      <c r="K3108" t="b" cm="1">
        <f t="array" ref="K3108">COUNT(FIND({0,1,2,3,4,5,6,7,8,9},J3108))&gt;0</f>
        <v>0</v>
      </c>
    </row>
    <row r="3109" spans="1:11" x14ac:dyDescent="0.3">
      <c r="A3109" s="1" t="s">
        <v>6181</v>
      </c>
      <c r="B3109" t="s">
        <v>1874</v>
      </c>
      <c r="C3109" t="s">
        <v>6182</v>
      </c>
      <c r="D3109">
        <v>2</v>
      </c>
      <c r="E3109" t="s">
        <v>766</v>
      </c>
      <c r="F3109">
        <f>LEN(C3109)-LEN(SUBSTITUTE(C3109,"-",))</f>
        <v>0</v>
      </c>
      <c r="G3109">
        <f t="shared" si="144"/>
        <v>0</v>
      </c>
      <c r="H3109" t="e">
        <f t="shared" si="145"/>
        <v>#VALUE!</v>
      </c>
      <c r="I3109" t="e">
        <f t="shared" si="146"/>
        <v>#VALUE!</v>
      </c>
      <c r="J3109" t="e">
        <f t="shared" si="146"/>
        <v>#VALUE!</v>
      </c>
      <c r="K3109" t="b" cm="1">
        <f t="array" ref="K3109">COUNT(FIND({0,1,2,3,4,5,6,7,8,9},J3109))&gt;0</f>
        <v>0</v>
      </c>
    </row>
    <row r="3110" spans="1:11" x14ac:dyDescent="0.3">
      <c r="A3110" s="1" t="s">
        <v>6183</v>
      </c>
      <c r="B3110" t="s">
        <v>1874</v>
      </c>
      <c r="C3110" t="s">
        <v>6184</v>
      </c>
      <c r="D3110">
        <v>2</v>
      </c>
      <c r="E3110" t="s">
        <v>766</v>
      </c>
      <c r="F3110">
        <f>LEN(C3110)-LEN(SUBSTITUTE(C3110,"-",))</f>
        <v>0</v>
      </c>
      <c r="G3110">
        <f t="shared" si="144"/>
        <v>0</v>
      </c>
      <c r="H3110" t="e">
        <f t="shared" si="145"/>
        <v>#VALUE!</v>
      </c>
      <c r="I3110" t="e">
        <f t="shared" si="146"/>
        <v>#VALUE!</v>
      </c>
      <c r="J3110" t="e">
        <f t="shared" si="146"/>
        <v>#VALUE!</v>
      </c>
      <c r="K3110" t="b" cm="1">
        <f t="array" ref="K3110">COUNT(FIND({0,1,2,3,4,5,6,7,8,9},J3110))&gt;0</f>
        <v>0</v>
      </c>
    </row>
    <row r="3111" spans="1:11" x14ac:dyDescent="0.3">
      <c r="A3111" s="1" t="s">
        <v>6185</v>
      </c>
      <c r="B3111" t="s">
        <v>1874</v>
      </c>
      <c r="C3111" t="s">
        <v>6186</v>
      </c>
      <c r="D3111">
        <v>2</v>
      </c>
      <c r="E3111" t="s">
        <v>766</v>
      </c>
      <c r="F3111">
        <f>LEN(C3111)-LEN(SUBSTITUTE(C3111,"-",))</f>
        <v>0</v>
      </c>
      <c r="G3111">
        <f t="shared" si="144"/>
        <v>0</v>
      </c>
      <c r="H3111" t="e">
        <f t="shared" si="145"/>
        <v>#VALUE!</v>
      </c>
      <c r="I3111" t="e">
        <f t="shared" si="146"/>
        <v>#VALUE!</v>
      </c>
      <c r="J3111" t="e">
        <f t="shared" si="146"/>
        <v>#VALUE!</v>
      </c>
      <c r="K3111" t="b" cm="1">
        <f t="array" ref="K3111">COUNT(FIND({0,1,2,3,4,5,6,7,8,9},J3111))&gt;0</f>
        <v>0</v>
      </c>
    </row>
    <row r="3112" spans="1:11" x14ac:dyDescent="0.3">
      <c r="A3112" s="1" t="s">
        <v>6187</v>
      </c>
      <c r="B3112" t="s">
        <v>1874</v>
      </c>
      <c r="C3112" t="s">
        <v>6188</v>
      </c>
      <c r="D3112">
        <v>2</v>
      </c>
      <c r="E3112" t="s">
        <v>766</v>
      </c>
      <c r="F3112">
        <f>LEN(C3112)-LEN(SUBSTITUTE(C3112,"-",))</f>
        <v>1</v>
      </c>
      <c r="G3112">
        <f t="shared" si="144"/>
        <v>1</v>
      </c>
      <c r="H3112" t="str">
        <f t="shared" si="145"/>
        <v>IDOC vom 19.04.2016</v>
      </c>
      <c r="I3112" t="e">
        <f t="shared" si="146"/>
        <v>#VALUE!</v>
      </c>
      <c r="J3112" t="str">
        <f t="shared" si="146"/>
        <v>IDOC</v>
      </c>
      <c r="K3112" t="b" cm="1">
        <f t="array" ref="K3112">COUNT(FIND({0,1,2,3,4,5,6,7,8,9},J3112))&gt;0</f>
        <v>0</v>
      </c>
    </row>
    <row r="3113" spans="1:11" x14ac:dyDescent="0.3">
      <c r="A3113" s="1" t="s">
        <v>6189</v>
      </c>
      <c r="B3113" t="s">
        <v>1874</v>
      </c>
      <c r="C3113" t="s">
        <v>6190</v>
      </c>
      <c r="D3113">
        <v>2</v>
      </c>
      <c r="E3113" t="s">
        <v>766</v>
      </c>
      <c r="F3113">
        <f>LEN(C3113)-LEN(SUBSTITUTE(C3113,"-",))</f>
        <v>1</v>
      </c>
      <c r="G3113">
        <f t="shared" si="144"/>
        <v>1</v>
      </c>
      <c r="H3113" t="str">
        <f t="shared" si="145"/>
        <v>Preisfehler Stuhl Lisboa 21982, 21983 und 21984</v>
      </c>
      <c r="I3113" t="e">
        <f t="shared" si="146"/>
        <v>#VALUE!</v>
      </c>
      <c r="J3113" t="str">
        <f t="shared" si="146"/>
        <v>Preisfehler</v>
      </c>
      <c r="K3113" t="b" cm="1">
        <f t="array" ref="K3113">COUNT(FIND({0,1,2,3,4,5,6,7,8,9},J3113))&gt;0</f>
        <v>0</v>
      </c>
    </row>
    <row r="3114" spans="1:11" x14ac:dyDescent="0.3">
      <c r="A3114" s="1" t="s">
        <v>6191</v>
      </c>
      <c r="B3114" t="s">
        <v>1874</v>
      </c>
      <c r="C3114" t="s">
        <v>6192</v>
      </c>
      <c r="D3114">
        <v>2</v>
      </c>
      <c r="E3114" t="s">
        <v>766</v>
      </c>
      <c r="F3114">
        <f>LEN(C3114)-LEN(SUBSTITUTE(C3114,"-",))</f>
        <v>1</v>
      </c>
      <c r="G3114">
        <f t="shared" si="144"/>
        <v>1</v>
      </c>
      <c r="H3114" t="str">
        <f t="shared" si="145"/>
        <v>Buchung von Kundengutscheinen</v>
      </c>
      <c r="I3114" t="e">
        <f t="shared" si="146"/>
        <v>#VALUE!</v>
      </c>
      <c r="J3114" t="str">
        <f t="shared" si="146"/>
        <v>Buchung</v>
      </c>
      <c r="K3114" t="b" cm="1">
        <f t="array" ref="K3114">COUNT(FIND({0,1,2,3,4,5,6,7,8,9},J3114))&gt;0</f>
        <v>0</v>
      </c>
    </row>
    <row r="3115" spans="1:11" x14ac:dyDescent="0.3">
      <c r="A3115" s="1" t="s">
        <v>6193</v>
      </c>
      <c r="B3115" t="s">
        <v>1874</v>
      </c>
      <c r="C3115" t="s">
        <v>1367</v>
      </c>
      <c r="D3115">
        <v>2</v>
      </c>
      <c r="E3115" t="s">
        <v>766</v>
      </c>
      <c r="F3115">
        <f>LEN(C3115)-LEN(SUBSTITUTE(C3115,"-",))</f>
        <v>1</v>
      </c>
      <c r="G3115">
        <f t="shared" si="144"/>
        <v>1</v>
      </c>
      <c r="H3115" t="str">
        <f t="shared" si="145"/>
        <v>Buchung von Kundengutscheinen funktioniert nicht</v>
      </c>
      <c r="I3115" t="e">
        <f t="shared" si="146"/>
        <v>#VALUE!</v>
      </c>
      <c r="J3115" t="str">
        <f t="shared" si="146"/>
        <v>Buchung</v>
      </c>
      <c r="K3115" t="b" cm="1">
        <f t="array" ref="K3115">COUNT(FIND({0,1,2,3,4,5,6,7,8,9},J3115))&gt;0</f>
        <v>0</v>
      </c>
    </row>
    <row r="3116" spans="1:11" x14ac:dyDescent="0.3">
      <c r="A3116" s="1" t="s">
        <v>6194</v>
      </c>
      <c r="B3116" t="s">
        <v>1874</v>
      </c>
      <c r="C3116" t="s">
        <v>6195</v>
      </c>
      <c r="D3116">
        <v>2</v>
      </c>
      <c r="E3116" t="s">
        <v>766</v>
      </c>
      <c r="F3116">
        <f>LEN(C3116)-LEN(SUBSTITUTE(C3116,"-",))</f>
        <v>1</v>
      </c>
      <c r="G3116">
        <f t="shared" si="144"/>
        <v>1</v>
      </c>
      <c r="H3116" t="str">
        <f t="shared" si="145"/>
        <v>Vorausverfügungen DHL Inland Übertragung</v>
      </c>
      <c r="I3116" t="e">
        <f t="shared" si="146"/>
        <v>#VALUE!</v>
      </c>
      <c r="J3116" t="str">
        <f t="shared" si="146"/>
        <v>Vorausverfügungen</v>
      </c>
      <c r="K3116" t="b" cm="1">
        <f t="array" ref="K3116">COUNT(FIND({0,1,2,3,4,5,6,7,8,9},J3116))&gt;0</f>
        <v>0</v>
      </c>
    </row>
    <row r="3117" spans="1:11" x14ac:dyDescent="0.3">
      <c r="A3117" s="1" t="s">
        <v>6196</v>
      </c>
      <c r="B3117" t="s">
        <v>1874</v>
      </c>
      <c r="C3117" t="s">
        <v>6197</v>
      </c>
      <c r="D3117">
        <v>2</v>
      </c>
      <c r="E3117" t="s">
        <v>766</v>
      </c>
      <c r="F3117">
        <f>LEN(C3117)-LEN(SUBSTITUTE(C3117,"-",))</f>
        <v>1</v>
      </c>
      <c r="G3117">
        <f t="shared" si="144"/>
        <v>1</v>
      </c>
      <c r="H3117" t="str">
        <f t="shared" si="145"/>
        <v>Pflanzenbestellung KK fehlende Authorisierung</v>
      </c>
      <c r="I3117" t="e">
        <f t="shared" si="146"/>
        <v>#VALUE!</v>
      </c>
      <c r="J3117" t="str">
        <f t="shared" si="146"/>
        <v>Pflanzenbestellung</v>
      </c>
      <c r="K3117" t="b" cm="1">
        <f t="array" ref="K3117">COUNT(FIND({0,1,2,3,4,5,6,7,8,9},J3117))&gt;0</f>
        <v>0</v>
      </c>
    </row>
    <row r="3118" spans="1:11" x14ac:dyDescent="0.3">
      <c r="A3118" s="1" t="s">
        <v>6198</v>
      </c>
      <c r="B3118" t="s">
        <v>1874</v>
      </c>
      <c r="C3118" t="s">
        <v>6199</v>
      </c>
      <c r="D3118">
        <v>2</v>
      </c>
      <c r="E3118" t="s">
        <v>766</v>
      </c>
      <c r="F3118">
        <f>LEN(C3118)-LEN(SUBSTITUTE(C3118,"-",))</f>
        <v>1</v>
      </c>
      <c r="G3118">
        <f t="shared" si="144"/>
        <v>1</v>
      </c>
      <c r="H3118" t="str">
        <f t="shared" si="145"/>
        <v>Pfand bei Artikel Fentimans Bsp. 67774</v>
      </c>
      <c r="I3118" t="e">
        <f t="shared" si="146"/>
        <v>#VALUE!</v>
      </c>
      <c r="J3118" t="str">
        <f t="shared" si="146"/>
        <v>Pfand</v>
      </c>
      <c r="K3118" t="b" cm="1">
        <f t="array" ref="K3118">COUNT(FIND({0,1,2,3,4,5,6,7,8,9},J3118))&gt;0</f>
        <v>0</v>
      </c>
    </row>
    <row r="3119" spans="1:11" x14ac:dyDescent="0.3">
      <c r="A3119" s="1" t="s">
        <v>6200</v>
      </c>
      <c r="B3119" t="s">
        <v>1874</v>
      </c>
      <c r="C3119" t="s">
        <v>6201</v>
      </c>
      <c r="D3119">
        <v>2</v>
      </c>
      <c r="E3119" t="s">
        <v>766</v>
      </c>
      <c r="F3119">
        <f>LEN(C3119)-LEN(SUBSTITUTE(C3119,"-",))</f>
        <v>0</v>
      </c>
      <c r="G3119">
        <f t="shared" si="144"/>
        <v>0</v>
      </c>
      <c r="H3119" t="e">
        <f t="shared" si="145"/>
        <v>#VALUE!</v>
      </c>
      <c r="I3119" t="e">
        <f t="shared" si="146"/>
        <v>#VALUE!</v>
      </c>
      <c r="J3119" t="e">
        <f t="shared" si="146"/>
        <v>#VALUE!</v>
      </c>
      <c r="K3119" t="b" cm="1">
        <f t="array" ref="K3119">COUNT(FIND({0,1,2,3,4,5,6,7,8,9},J3119))&gt;0</f>
        <v>0</v>
      </c>
    </row>
    <row r="3120" spans="1:11" x14ac:dyDescent="0.3">
      <c r="A3120" s="1" t="s">
        <v>6202</v>
      </c>
      <c r="B3120" t="s">
        <v>1874</v>
      </c>
      <c r="C3120" t="s">
        <v>6203</v>
      </c>
      <c r="D3120">
        <v>2</v>
      </c>
      <c r="E3120" t="s">
        <v>766</v>
      </c>
      <c r="F3120">
        <f>LEN(C3120)-LEN(SUBSTITUTE(C3120,"-",))</f>
        <v>0</v>
      </c>
      <c r="G3120">
        <f t="shared" si="144"/>
        <v>0</v>
      </c>
      <c r="H3120" t="e">
        <f t="shared" si="145"/>
        <v>#VALUE!</v>
      </c>
      <c r="I3120" t="e">
        <f t="shared" si="146"/>
        <v>#VALUE!</v>
      </c>
      <c r="J3120" t="e">
        <f t="shared" si="146"/>
        <v>#VALUE!</v>
      </c>
      <c r="K3120" t="b" cm="1">
        <f t="array" ref="K3120">COUNT(FIND({0,1,2,3,4,5,6,7,8,9},J3120))&gt;0</f>
        <v>0</v>
      </c>
    </row>
    <row r="3121" spans="1:11" x14ac:dyDescent="0.3">
      <c r="A3121" s="1" t="s">
        <v>6204</v>
      </c>
      <c r="B3121" t="s">
        <v>1874</v>
      </c>
      <c r="C3121" t="s">
        <v>6205</v>
      </c>
      <c r="D3121">
        <v>2</v>
      </c>
      <c r="E3121" t="s">
        <v>766</v>
      </c>
      <c r="F3121">
        <f>LEN(C3121)-LEN(SUBSTITUTE(C3121,"-",))</f>
        <v>1</v>
      </c>
      <c r="G3121">
        <f t="shared" si="144"/>
        <v>1</v>
      </c>
      <c r="H3121" t="str">
        <f t="shared" si="145"/>
        <v>Fehlerhafte Anzeige in Rückstandsliste</v>
      </c>
      <c r="I3121" t="e">
        <f t="shared" si="146"/>
        <v>#VALUE!</v>
      </c>
      <c r="J3121" t="str">
        <f t="shared" si="146"/>
        <v>Fehlerhafte</v>
      </c>
      <c r="K3121" t="b" cm="1">
        <f t="array" ref="K3121">COUNT(FIND({0,1,2,3,4,5,6,7,8,9},J3121))&gt;0</f>
        <v>0</v>
      </c>
    </row>
    <row r="3122" spans="1:11" x14ac:dyDescent="0.3">
      <c r="A3122" s="1" t="s">
        <v>6206</v>
      </c>
      <c r="B3122" t="s">
        <v>1874</v>
      </c>
      <c r="C3122" t="s">
        <v>6207</v>
      </c>
      <c r="D3122">
        <v>2</v>
      </c>
      <c r="E3122" t="s">
        <v>766</v>
      </c>
      <c r="F3122">
        <f>LEN(C3122)-LEN(SUBSTITUTE(C3122,"-",))</f>
        <v>0</v>
      </c>
      <c r="G3122">
        <f t="shared" si="144"/>
        <v>0</v>
      </c>
      <c r="H3122" t="e">
        <f t="shared" si="145"/>
        <v>#VALUE!</v>
      </c>
      <c r="I3122" t="e">
        <f t="shared" si="146"/>
        <v>#VALUE!</v>
      </c>
      <c r="J3122" t="e">
        <f t="shared" si="146"/>
        <v>#VALUE!</v>
      </c>
      <c r="K3122" t="b" cm="1">
        <f t="array" ref="K3122">COUNT(FIND({0,1,2,3,4,5,6,7,8,9},J3122))&gt;0</f>
        <v>0</v>
      </c>
    </row>
    <row r="3123" spans="1:11" x14ac:dyDescent="0.3">
      <c r="A3123" s="1" t="s">
        <v>6208</v>
      </c>
      <c r="B3123" t="s">
        <v>1874</v>
      </c>
      <c r="C3123" t="s">
        <v>6209</v>
      </c>
      <c r="D3123">
        <v>2</v>
      </c>
      <c r="E3123" t="s">
        <v>766</v>
      </c>
      <c r="F3123">
        <f>LEN(C3123)-LEN(SUBSTITUTE(C3123,"-",))</f>
        <v>0</v>
      </c>
      <c r="G3123">
        <f t="shared" si="144"/>
        <v>0</v>
      </c>
      <c r="H3123" t="e">
        <f t="shared" si="145"/>
        <v>#VALUE!</v>
      </c>
      <c r="I3123" t="e">
        <f t="shared" si="146"/>
        <v>#VALUE!</v>
      </c>
      <c r="J3123" t="e">
        <f t="shared" si="146"/>
        <v>#VALUE!</v>
      </c>
      <c r="K3123" t="b" cm="1">
        <f t="array" ref="K3123">COUNT(FIND({0,1,2,3,4,5,6,7,8,9},J3123))&gt;0</f>
        <v>0</v>
      </c>
    </row>
    <row r="3124" spans="1:11" x14ac:dyDescent="0.3">
      <c r="A3124" s="1" t="s">
        <v>6210</v>
      </c>
      <c r="B3124" t="s">
        <v>1874</v>
      </c>
      <c r="C3124" t="s">
        <v>6211</v>
      </c>
      <c r="D3124">
        <v>2</v>
      </c>
      <c r="E3124" t="s">
        <v>766</v>
      </c>
      <c r="F3124">
        <f>LEN(C3124)-LEN(SUBSTITUTE(C3124,"-",))</f>
        <v>0</v>
      </c>
      <c r="G3124">
        <f t="shared" si="144"/>
        <v>0</v>
      </c>
      <c r="H3124" t="e">
        <f t="shared" si="145"/>
        <v>#VALUE!</v>
      </c>
      <c r="I3124" t="e">
        <f t="shared" si="146"/>
        <v>#VALUE!</v>
      </c>
      <c r="J3124" t="e">
        <f t="shared" si="146"/>
        <v>#VALUE!</v>
      </c>
      <c r="K3124" t="b" cm="1">
        <f t="array" ref="K3124">COUNT(FIND({0,1,2,3,4,5,6,7,8,9},J3124))&gt;0</f>
        <v>0</v>
      </c>
    </row>
    <row r="3125" spans="1:11" x14ac:dyDescent="0.3">
      <c r="A3125" s="1" t="s">
        <v>6212</v>
      </c>
      <c r="B3125" t="s">
        <v>1874</v>
      </c>
      <c r="C3125" t="s">
        <v>6213</v>
      </c>
      <c r="D3125">
        <v>2</v>
      </c>
      <c r="E3125" t="s">
        <v>766</v>
      </c>
      <c r="F3125">
        <f>LEN(C3125)-LEN(SUBSTITUTE(C3125,"-",))</f>
        <v>0</v>
      </c>
      <c r="G3125">
        <f t="shared" si="144"/>
        <v>0</v>
      </c>
      <c r="H3125" t="e">
        <f t="shared" si="145"/>
        <v>#VALUE!</v>
      </c>
      <c r="I3125" t="e">
        <f t="shared" si="146"/>
        <v>#VALUE!</v>
      </c>
      <c r="J3125" t="e">
        <f t="shared" si="146"/>
        <v>#VALUE!</v>
      </c>
      <c r="K3125" t="b" cm="1">
        <f t="array" ref="K3125">COUNT(FIND({0,1,2,3,4,5,6,7,8,9},J3125))&gt;0</f>
        <v>0</v>
      </c>
    </row>
    <row r="3126" spans="1:11" x14ac:dyDescent="0.3">
      <c r="A3126" s="1" t="s">
        <v>6214</v>
      </c>
      <c r="B3126" t="s">
        <v>1874</v>
      </c>
      <c r="C3126" t="s">
        <v>6215</v>
      </c>
      <c r="D3126">
        <v>2</v>
      </c>
      <c r="E3126" t="s">
        <v>766</v>
      </c>
      <c r="F3126">
        <f>LEN(C3126)-LEN(SUBSTITUTE(C3126,"-",))</f>
        <v>1</v>
      </c>
      <c r="G3126">
        <f t="shared" si="144"/>
        <v>1</v>
      </c>
      <c r="H3126" t="str">
        <f t="shared" si="145"/>
        <v xml:space="preserve">  bitte prüfen</v>
      </c>
      <c r="I3126" t="e">
        <f t="shared" si="146"/>
        <v>#VALUE!</v>
      </c>
      <c r="J3126" t="str">
        <f t="shared" si="146"/>
        <v/>
      </c>
      <c r="K3126" t="b" cm="1">
        <f t="array" ref="K3126">COUNT(FIND({0,1,2,3,4,5,6,7,8,9},J3126))&gt;0</f>
        <v>0</v>
      </c>
    </row>
    <row r="3127" spans="1:11" x14ac:dyDescent="0.3">
      <c r="A3127" s="1" t="s">
        <v>6216</v>
      </c>
      <c r="B3127" t="s">
        <v>1874</v>
      </c>
      <c r="C3127" t="s">
        <v>6217</v>
      </c>
      <c r="D3127">
        <v>2</v>
      </c>
      <c r="E3127" t="s">
        <v>766</v>
      </c>
      <c r="F3127">
        <f>LEN(C3127)-LEN(SUBSTITUTE(C3127,"-",))</f>
        <v>2</v>
      </c>
      <c r="G3127">
        <f t="shared" si="144"/>
        <v>2</v>
      </c>
      <c r="H3127" t="str">
        <f t="shared" si="145"/>
        <v>Bearbeitung</v>
      </c>
      <c r="I3127" t="e">
        <f t="shared" si="146"/>
        <v>#VALUE!</v>
      </c>
      <c r="J3127" t="e">
        <f t="shared" si="146"/>
        <v>#VALUE!</v>
      </c>
      <c r="K3127" t="b" cm="1">
        <f t="array" ref="K3127">COUNT(FIND({0,1,2,3,4,5,6,7,8,9},J3127))&gt;0</f>
        <v>0</v>
      </c>
    </row>
    <row r="3128" spans="1:11" x14ac:dyDescent="0.3">
      <c r="A3128" s="1" t="s">
        <v>6218</v>
      </c>
      <c r="B3128" t="s">
        <v>1874</v>
      </c>
      <c r="C3128" t="s">
        <v>6219</v>
      </c>
      <c r="D3128">
        <v>2</v>
      </c>
      <c r="E3128" t="s">
        <v>766</v>
      </c>
      <c r="F3128">
        <f>LEN(C3128)-LEN(SUBSTITUTE(C3128,"-",))</f>
        <v>0</v>
      </c>
      <c r="G3128">
        <f t="shared" si="144"/>
        <v>0</v>
      </c>
      <c r="H3128" t="e">
        <f t="shared" si="145"/>
        <v>#VALUE!</v>
      </c>
      <c r="I3128" t="e">
        <f t="shared" si="146"/>
        <v>#VALUE!</v>
      </c>
      <c r="J3128" t="e">
        <f t="shared" si="146"/>
        <v>#VALUE!</v>
      </c>
      <c r="K3128" t="b" cm="1">
        <f t="array" ref="K3128">COUNT(FIND({0,1,2,3,4,5,6,7,8,9},J3128))&gt;0</f>
        <v>0</v>
      </c>
    </row>
    <row r="3129" spans="1:11" x14ac:dyDescent="0.3">
      <c r="A3129" s="1" t="s">
        <v>6220</v>
      </c>
      <c r="B3129" t="s">
        <v>1874</v>
      </c>
      <c r="C3129" t="s">
        <v>6221</v>
      </c>
      <c r="D3129">
        <v>2</v>
      </c>
      <c r="E3129" t="s">
        <v>766</v>
      </c>
      <c r="F3129">
        <f>LEN(C3129)-LEN(SUBSTITUTE(C3129,"-",))</f>
        <v>1</v>
      </c>
      <c r="G3129">
        <f t="shared" si="144"/>
        <v>1</v>
      </c>
      <c r="H3129" t="str">
        <f t="shared" si="145"/>
        <v>Bestellcockpit spätestes Bestelldatum</v>
      </c>
      <c r="I3129" t="e">
        <f t="shared" si="146"/>
        <v>#VALUE!</v>
      </c>
      <c r="J3129" t="str">
        <f t="shared" si="146"/>
        <v>Bestellcockpit</v>
      </c>
      <c r="K3129" t="b" cm="1">
        <f t="array" ref="K3129">COUNT(FIND({0,1,2,3,4,5,6,7,8,9},J3129))&gt;0</f>
        <v>0</v>
      </c>
    </row>
    <row r="3130" spans="1:11" x14ac:dyDescent="0.3">
      <c r="A3130" s="1" t="s">
        <v>6222</v>
      </c>
      <c r="B3130" t="s">
        <v>1874</v>
      </c>
      <c r="C3130" t="s">
        <v>6223</v>
      </c>
      <c r="D3130">
        <v>2</v>
      </c>
      <c r="E3130" t="s">
        <v>766</v>
      </c>
      <c r="F3130">
        <f>LEN(C3130)-LEN(SUBSTITUTE(C3130,"-",))</f>
        <v>1</v>
      </c>
      <c r="G3130">
        <f t="shared" si="144"/>
        <v>1</v>
      </c>
      <c r="H3130" t="str">
        <f t="shared" si="145"/>
        <v>Neuer Steuerschlüssel AT</v>
      </c>
      <c r="I3130" t="e">
        <f t="shared" si="146"/>
        <v>#VALUE!</v>
      </c>
      <c r="J3130" t="str">
        <f t="shared" si="146"/>
        <v>Neuer</v>
      </c>
      <c r="K3130" t="b" cm="1">
        <f t="array" ref="K3130">COUNT(FIND({0,1,2,3,4,5,6,7,8,9},J3130))&gt;0</f>
        <v>0</v>
      </c>
    </row>
    <row r="3131" spans="1:11" x14ac:dyDescent="0.3">
      <c r="A3131" s="1" t="s">
        <v>6224</v>
      </c>
      <c r="B3131" t="s">
        <v>1874</v>
      </c>
      <c r="C3131" t="s">
        <v>6225</v>
      </c>
      <c r="D3131">
        <v>2</v>
      </c>
      <c r="E3131" t="s">
        <v>766</v>
      </c>
      <c r="F3131">
        <f>LEN(C3131)-LEN(SUBSTITUTE(C3131,"-",))</f>
        <v>0</v>
      </c>
      <c r="G3131">
        <f t="shared" si="144"/>
        <v>0</v>
      </c>
      <c r="H3131" t="e">
        <f t="shared" si="145"/>
        <v>#VALUE!</v>
      </c>
      <c r="I3131" t="e">
        <f t="shared" si="146"/>
        <v>#VALUE!</v>
      </c>
      <c r="J3131" t="e">
        <f t="shared" si="146"/>
        <v>#VALUE!</v>
      </c>
      <c r="K3131" t="b" cm="1">
        <f t="array" ref="K3131">COUNT(FIND({0,1,2,3,4,5,6,7,8,9},J3131))&gt;0</f>
        <v>0</v>
      </c>
    </row>
    <row r="3132" spans="1:11" x14ac:dyDescent="0.3">
      <c r="A3132" s="1" t="s">
        <v>6226</v>
      </c>
      <c r="B3132" t="s">
        <v>1874</v>
      </c>
      <c r="C3132" t="s">
        <v>6227</v>
      </c>
      <c r="D3132">
        <v>2</v>
      </c>
      <c r="E3132" t="s">
        <v>766</v>
      </c>
      <c r="F3132">
        <f>LEN(C3132)-LEN(SUBSTITUTE(C3132,"-",))</f>
        <v>1</v>
      </c>
      <c r="G3132">
        <f t="shared" si="144"/>
        <v>1</v>
      </c>
      <c r="H3132" t="str">
        <f t="shared" si="145"/>
        <v>Buchhaltungsbeleg wird nicht erstellt</v>
      </c>
      <c r="I3132" t="e">
        <f t="shared" si="146"/>
        <v>#VALUE!</v>
      </c>
      <c r="J3132" t="str">
        <f t="shared" si="146"/>
        <v>Buchhaltungsbeleg</v>
      </c>
      <c r="K3132" t="b" cm="1">
        <f t="array" ref="K3132">COUNT(FIND({0,1,2,3,4,5,6,7,8,9},J3132))&gt;0</f>
        <v>0</v>
      </c>
    </row>
    <row r="3133" spans="1:11" x14ac:dyDescent="0.3">
      <c r="A3133" s="1" t="s">
        <v>6228</v>
      </c>
      <c r="B3133" t="s">
        <v>1874</v>
      </c>
      <c r="C3133" t="s">
        <v>6229</v>
      </c>
      <c r="D3133">
        <v>2</v>
      </c>
      <c r="E3133" t="s">
        <v>766</v>
      </c>
      <c r="F3133">
        <f>LEN(C3133)-LEN(SUBSTITUTE(C3133,"-",))</f>
        <v>1</v>
      </c>
      <c r="G3133">
        <f t="shared" si="144"/>
        <v>1</v>
      </c>
      <c r="H3133" t="str">
        <f t="shared" si="145"/>
        <v>Falsche Planlieferzeiten in SAP</v>
      </c>
      <c r="I3133" t="e">
        <f t="shared" si="146"/>
        <v>#VALUE!</v>
      </c>
      <c r="J3133" t="str">
        <f t="shared" si="146"/>
        <v>Falsche</v>
      </c>
      <c r="K3133" t="b" cm="1">
        <f t="array" ref="K3133">COUNT(FIND({0,1,2,3,4,5,6,7,8,9},J3133))&gt;0</f>
        <v>0</v>
      </c>
    </row>
    <row r="3134" spans="1:11" x14ac:dyDescent="0.3">
      <c r="A3134" s="1" t="s">
        <v>6230</v>
      </c>
      <c r="B3134" t="s">
        <v>1874</v>
      </c>
      <c r="C3134" t="s">
        <v>6231</v>
      </c>
      <c r="D3134">
        <v>2</v>
      </c>
      <c r="E3134" t="s">
        <v>766</v>
      </c>
      <c r="F3134">
        <f>LEN(C3134)-LEN(SUBSTITUTE(C3134,"-",))</f>
        <v>1</v>
      </c>
      <c r="G3134">
        <f t="shared" si="144"/>
        <v>1</v>
      </c>
      <c r="H3134" t="str">
        <f t="shared" si="145"/>
        <v>Angebot 6000028528 lässt sich nicht verschicken</v>
      </c>
      <c r="I3134" t="e">
        <f t="shared" si="146"/>
        <v>#VALUE!</v>
      </c>
      <c r="J3134" t="str">
        <f t="shared" si="146"/>
        <v>Angebot</v>
      </c>
      <c r="K3134" t="b" cm="1">
        <f t="array" ref="K3134">COUNT(FIND({0,1,2,3,4,5,6,7,8,9},J3134))&gt;0</f>
        <v>0</v>
      </c>
    </row>
    <row r="3135" spans="1:11" x14ac:dyDescent="0.3">
      <c r="A3135" s="1" t="s">
        <v>6232</v>
      </c>
      <c r="B3135" t="s">
        <v>1874</v>
      </c>
      <c r="C3135" t="s">
        <v>6233</v>
      </c>
      <c r="D3135">
        <v>2</v>
      </c>
      <c r="E3135" t="s">
        <v>766</v>
      </c>
      <c r="F3135">
        <f>LEN(C3135)-LEN(SUBSTITUTE(C3135,"-",))</f>
        <v>1</v>
      </c>
      <c r="G3135">
        <f t="shared" si="144"/>
        <v>1</v>
      </c>
      <c r="H3135" t="str">
        <f t="shared" si="145"/>
        <v>Benutzerkonten</v>
      </c>
      <c r="I3135" t="e">
        <f t="shared" si="146"/>
        <v>#VALUE!</v>
      </c>
      <c r="J3135" t="e">
        <f t="shared" si="146"/>
        <v>#VALUE!</v>
      </c>
      <c r="K3135" t="b" cm="1">
        <f t="array" ref="K3135">COUNT(FIND({0,1,2,3,4,5,6,7,8,9},J3135))&gt;0</f>
        <v>0</v>
      </c>
    </row>
    <row r="3136" spans="1:11" x14ac:dyDescent="0.3">
      <c r="A3136" s="1" t="s">
        <v>6234</v>
      </c>
      <c r="B3136" t="s">
        <v>1874</v>
      </c>
      <c r="C3136" t="s">
        <v>6235</v>
      </c>
      <c r="D3136">
        <v>2</v>
      </c>
      <c r="E3136" t="s">
        <v>766</v>
      </c>
      <c r="F3136">
        <f>LEN(C3136)-LEN(SUBSTITUTE(C3136,"-",))</f>
        <v>2</v>
      </c>
      <c r="G3136">
        <f t="shared" si="144"/>
        <v>2</v>
      </c>
      <c r="H3136" t="str">
        <f t="shared" si="145"/>
        <v>Ausweis auf Beleg</v>
      </c>
      <c r="I3136" t="e">
        <f t="shared" si="146"/>
        <v>#VALUE!</v>
      </c>
      <c r="J3136" t="str">
        <f t="shared" si="146"/>
        <v>Ausweis</v>
      </c>
      <c r="K3136" t="b" cm="1">
        <f t="array" ref="K3136">COUNT(FIND({0,1,2,3,4,5,6,7,8,9},J3136))&gt;0</f>
        <v>0</v>
      </c>
    </row>
    <row r="3137" spans="1:11" x14ac:dyDescent="0.3">
      <c r="A3137" s="1" t="s">
        <v>6236</v>
      </c>
      <c r="B3137" t="s">
        <v>1874</v>
      </c>
      <c r="C3137" t="s">
        <v>6237</v>
      </c>
      <c r="D3137">
        <v>2</v>
      </c>
      <c r="E3137" t="s">
        <v>766</v>
      </c>
      <c r="F3137">
        <f>LEN(C3137)-LEN(SUBSTITUTE(C3137,"-",))</f>
        <v>1</v>
      </c>
      <c r="G3137">
        <f t="shared" si="144"/>
        <v>1</v>
      </c>
      <c r="H3137" t="str">
        <f t="shared" si="145"/>
        <v>Artikel ohne gültiges Werbemittel im Shop</v>
      </c>
      <c r="I3137" t="e">
        <f t="shared" si="146"/>
        <v>#VALUE!</v>
      </c>
      <c r="J3137" t="str">
        <f t="shared" si="146"/>
        <v>Artikel</v>
      </c>
      <c r="K3137" t="b" cm="1">
        <f t="array" ref="K3137">COUNT(FIND({0,1,2,3,4,5,6,7,8,9},J3137))&gt;0</f>
        <v>0</v>
      </c>
    </row>
    <row r="3138" spans="1:11" x14ac:dyDescent="0.3">
      <c r="A3138" s="1" t="s">
        <v>6238</v>
      </c>
      <c r="B3138" t="s">
        <v>1874</v>
      </c>
      <c r="C3138" t="s">
        <v>6239</v>
      </c>
      <c r="D3138">
        <v>2</v>
      </c>
      <c r="E3138" t="s">
        <v>766</v>
      </c>
      <c r="F3138">
        <f>LEN(C3138)-LEN(SUBSTITUTE(C3138,"-",))</f>
        <v>2</v>
      </c>
      <c r="G3138">
        <f t="shared" si="144"/>
        <v>2</v>
      </c>
      <c r="H3138" t="str">
        <f t="shared" si="145"/>
        <v xml:space="preserve"> Steuer falsch berechnet</v>
      </c>
      <c r="I3138" t="e">
        <f t="shared" si="146"/>
        <v>#VALUE!</v>
      </c>
      <c r="J3138" t="str">
        <f t="shared" si="146"/>
        <v/>
      </c>
      <c r="K3138" t="b" cm="1">
        <f t="array" ref="K3138">COUNT(FIND({0,1,2,3,4,5,6,7,8,9},J3138))&gt;0</f>
        <v>0</v>
      </c>
    </row>
    <row r="3139" spans="1:11" x14ac:dyDescent="0.3">
      <c r="A3139" s="1" t="s">
        <v>6240</v>
      </c>
      <c r="B3139" t="s">
        <v>1874</v>
      </c>
      <c r="C3139" t="s">
        <v>6241</v>
      </c>
      <c r="D3139">
        <v>2</v>
      </c>
      <c r="E3139" t="s">
        <v>766</v>
      </c>
      <c r="F3139">
        <f>LEN(C3139)-LEN(SUBSTITUTE(C3139,"-",))</f>
        <v>1</v>
      </c>
      <c r="G3139">
        <f t="shared" ref="G3139:G3202" si="147">IF(F3139&gt;1,2,F3139)</f>
        <v>1</v>
      </c>
      <c r="H3139" t="str">
        <f t="shared" ref="H3139:H3202" si="148">RIGHT($C3139,LEN($C3139)-SEARCH("#",SUBSTITUTE($C3139,"-","#",G3139)))</f>
        <v>Bestand Webshop</v>
      </c>
      <c r="I3139" t="e">
        <f t="shared" ref="I3139:J3202" si="149">LEFT(G3139,SEARCH(" ",G3139,1)-1)</f>
        <v>#VALUE!</v>
      </c>
      <c r="J3139" t="str">
        <f t="shared" si="149"/>
        <v>Bestand</v>
      </c>
      <c r="K3139" t="b" cm="1">
        <f t="array" ref="K3139">COUNT(FIND({0,1,2,3,4,5,6,7,8,9},J3139))&gt;0</f>
        <v>0</v>
      </c>
    </row>
    <row r="3140" spans="1:11" x14ac:dyDescent="0.3">
      <c r="A3140" s="1" t="s">
        <v>6242</v>
      </c>
      <c r="B3140" t="s">
        <v>1874</v>
      </c>
      <c r="C3140" t="s">
        <v>6243</v>
      </c>
      <c r="D3140">
        <v>2</v>
      </c>
      <c r="E3140" t="s">
        <v>766</v>
      </c>
      <c r="F3140">
        <f>LEN(C3140)-LEN(SUBSTITUTE(C3140,"-",))</f>
        <v>2</v>
      </c>
      <c r="G3140">
        <f t="shared" si="147"/>
        <v>2</v>
      </c>
      <c r="H3140" t="str">
        <f t="shared" si="148"/>
        <v xml:space="preserve"> /Bestandsliste</v>
      </c>
      <c r="I3140" t="e">
        <f t="shared" si="149"/>
        <v>#VALUE!</v>
      </c>
      <c r="J3140" t="str">
        <f t="shared" si="149"/>
        <v/>
      </c>
      <c r="K3140" t="b" cm="1">
        <f t="array" ref="K3140">COUNT(FIND({0,1,2,3,4,5,6,7,8,9},J3140))&gt;0</f>
        <v>0</v>
      </c>
    </row>
    <row r="3141" spans="1:11" x14ac:dyDescent="0.3">
      <c r="A3141" s="1" t="s">
        <v>6244</v>
      </c>
      <c r="B3141" t="s">
        <v>1874</v>
      </c>
      <c r="C3141" t="s">
        <v>6245</v>
      </c>
      <c r="D3141">
        <v>2</v>
      </c>
      <c r="E3141" t="s">
        <v>766</v>
      </c>
      <c r="F3141">
        <f>LEN(C3141)-LEN(SUBSTITUTE(C3141,"-",))</f>
        <v>1</v>
      </c>
      <c r="G3141">
        <f t="shared" si="147"/>
        <v>1</v>
      </c>
      <c r="H3141" t="str">
        <f t="shared" si="148"/>
        <v>Job für Verarbeitung "editierte IDOCs" WPUBON</v>
      </c>
      <c r="I3141" t="e">
        <f t="shared" si="149"/>
        <v>#VALUE!</v>
      </c>
      <c r="J3141" t="str">
        <f t="shared" si="149"/>
        <v>Job</v>
      </c>
      <c r="K3141" t="b" cm="1">
        <f t="array" ref="K3141">COUNT(FIND({0,1,2,3,4,5,6,7,8,9},J3141))&gt;0</f>
        <v>0</v>
      </c>
    </row>
    <row r="3142" spans="1:11" x14ac:dyDescent="0.3">
      <c r="A3142" s="1" t="s">
        <v>6246</v>
      </c>
      <c r="B3142" t="s">
        <v>1874</v>
      </c>
      <c r="C3142" t="s">
        <v>6247</v>
      </c>
      <c r="D3142">
        <v>2</v>
      </c>
      <c r="E3142" t="s">
        <v>766</v>
      </c>
      <c r="F3142">
        <f>LEN(C3142)-LEN(SUBSTITUTE(C3142,"-",))</f>
        <v>1</v>
      </c>
      <c r="G3142">
        <f t="shared" si="147"/>
        <v>1</v>
      </c>
      <c r="H3142" t="str">
        <f t="shared" si="148"/>
        <v>SAP: Einbuchung nicht möglich</v>
      </c>
      <c r="I3142" t="e">
        <f t="shared" si="149"/>
        <v>#VALUE!</v>
      </c>
      <c r="J3142" t="str">
        <f t="shared" si="149"/>
        <v>SAP:</v>
      </c>
      <c r="K3142" t="b" cm="1">
        <f t="array" ref="K3142">COUNT(FIND({0,1,2,3,4,5,6,7,8,9},J3142))&gt;0</f>
        <v>0</v>
      </c>
    </row>
    <row r="3143" spans="1:11" x14ac:dyDescent="0.3">
      <c r="A3143" s="1" t="s">
        <v>6248</v>
      </c>
      <c r="B3143" t="s">
        <v>1874</v>
      </c>
      <c r="C3143" t="s">
        <v>6249</v>
      </c>
      <c r="D3143">
        <v>2</v>
      </c>
      <c r="E3143" t="s">
        <v>766</v>
      </c>
      <c r="F3143">
        <f>LEN(C3143)-LEN(SUBSTITUTE(C3143,"-",))</f>
        <v>1</v>
      </c>
      <c r="G3143">
        <f t="shared" si="147"/>
        <v>1</v>
      </c>
      <c r="H3143" t="str">
        <f t="shared" si="148"/>
        <v>WG: abgrbeitsauftrag Nr.51060</v>
      </c>
      <c r="I3143" t="e">
        <f t="shared" si="149"/>
        <v>#VALUE!</v>
      </c>
      <c r="J3143" t="str">
        <f t="shared" si="149"/>
        <v>WG:</v>
      </c>
      <c r="K3143" t="b" cm="1">
        <f t="array" ref="K3143">COUNT(FIND({0,1,2,3,4,5,6,7,8,9},J3143))&gt;0</f>
        <v>0</v>
      </c>
    </row>
    <row r="3144" spans="1:11" x14ac:dyDescent="0.3">
      <c r="A3144" s="1" t="s">
        <v>6250</v>
      </c>
      <c r="B3144" t="s">
        <v>1874</v>
      </c>
      <c r="C3144" t="s">
        <v>6251</v>
      </c>
      <c r="D3144">
        <v>2</v>
      </c>
      <c r="E3144" t="s">
        <v>766</v>
      </c>
      <c r="F3144">
        <f>LEN(C3144)-LEN(SUBSTITUTE(C3144,"-",))</f>
        <v>1</v>
      </c>
      <c r="G3144">
        <f t="shared" si="147"/>
        <v>1</v>
      </c>
      <c r="H3144" t="str">
        <f t="shared" si="148"/>
        <v>WG: Gewicht vom Artikel 12133 korrigieren</v>
      </c>
      <c r="I3144" t="e">
        <f t="shared" si="149"/>
        <v>#VALUE!</v>
      </c>
      <c r="J3144" t="str">
        <f t="shared" si="149"/>
        <v>WG:</v>
      </c>
      <c r="K3144" t="b" cm="1">
        <f t="array" ref="K3144">COUNT(FIND({0,1,2,3,4,5,6,7,8,9},J3144))&gt;0</f>
        <v>0</v>
      </c>
    </row>
    <row r="3145" spans="1:11" x14ac:dyDescent="0.3">
      <c r="A3145" s="1" t="s">
        <v>6252</v>
      </c>
      <c r="B3145" t="s">
        <v>1874</v>
      </c>
      <c r="C3145" t="s">
        <v>6253</v>
      </c>
      <c r="D3145">
        <v>2</v>
      </c>
      <c r="E3145" t="s">
        <v>766</v>
      </c>
      <c r="F3145">
        <f>LEN(C3145)-LEN(SUBSTITUTE(C3145,"-",))</f>
        <v>1</v>
      </c>
      <c r="G3145">
        <f t="shared" si="147"/>
        <v>1</v>
      </c>
      <c r="H3145" t="str">
        <f t="shared" si="148"/>
        <v>rechnung 902679714</v>
      </c>
      <c r="I3145" t="e">
        <f t="shared" si="149"/>
        <v>#VALUE!</v>
      </c>
      <c r="J3145" t="str">
        <f t="shared" si="149"/>
        <v>rechnung</v>
      </c>
      <c r="K3145" t="b" cm="1">
        <f t="array" ref="K3145">COUNT(FIND({0,1,2,3,4,5,6,7,8,9},J3145))&gt;0</f>
        <v>0</v>
      </c>
    </row>
    <row r="3146" spans="1:11" x14ac:dyDescent="0.3">
      <c r="A3146" s="1" t="s">
        <v>6254</v>
      </c>
      <c r="B3146" t="s">
        <v>1874</v>
      </c>
      <c r="C3146" t="s">
        <v>6255</v>
      </c>
      <c r="D3146">
        <v>2</v>
      </c>
      <c r="E3146" t="s">
        <v>766</v>
      </c>
      <c r="F3146">
        <f>LEN(C3146)-LEN(SUBSTITUTE(C3146,"-",))</f>
        <v>1</v>
      </c>
      <c r="G3146">
        <f t="shared" si="147"/>
        <v>1</v>
      </c>
      <c r="H3146" t="str">
        <f t="shared" si="148"/>
        <v>Einkäufername 408 ändern</v>
      </c>
      <c r="I3146" t="e">
        <f t="shared" si="149"/>
        <v>#VALUE!</v>
      </c>
      <c r="J3146" t="str">
        <f t="shared" si="149"/>
        <v>Einkäufername</v>
      </c>
      <c r="K3146" t="b" cm="1">
        <f t="array" ref="K3146">COUNT(FIND({0,1,2,3,4,5,6,7,8,9},J3146))&gt;0</f>
        <v>0</v>
      </c>
    </row>
    <row r="3147" spans="1:11" x14ac:dyDescent="0.3">
      <c r="A3147" s="1" t="s">
        <v>6256</v>
      </c>
      <c r="B3147" t="s">
        <v>1874</v>
      </c>
      <c r="C3147" t="s">
        <v>6257</v>
      </c>
      <c r="D3147">
        <v>2</v>
      </c>
      <c r="E3147" t="s">
        <v>766</v>
      </c>
      <c r="F3147">
        <f>LEN(C3147)-LEN(SUBSTITUTE(C3147,"-",))</f>
        <v>1</v>
      </c>
      <c r="G3147">
        <f t="shared" si="147"/>
        <v>1</v>
      </c>
      <c r="H3147" t="str">
        <f t="shared" si="148"/>
        <v>Kunde 2136858/Auftrag 6123295 bitte prüfen</v>
      </c>
      <c r="I3147" t="e">
        <f t="shared" si="149"/>
        <v>#VALUE!</v>
      </c>
      <c r="J3147" t="str">
        <f t="shared" si="149"/>
        <v>Kunde</v>
      </c>
      <c r="K3147" t="b" cm="1">
        <f t="array" ref="K3147">COUNT(FIND({0,1,2,3,4,5,6,7,8,9},J3147))&gt;0</f>
        <v>0</v>
      </c>
    </row>
    <row r="3148" spans="1:11" x14ac:dyDescent="0.3">
      <c r="A3148" s="1" t="s">
        <v>6258</v>
      </c>
      <c r="B3148" t="s">
        <v>1874</v>
      </c>
      <c r="C3148" t="s">
        <v>6259</v>
      </c>
      <c r="D3148">
        <v>2</v>
      </c>
      <c r="E3148" t="s">
        <v>766</v>
      </c>
      <c r="F3148">
        <f>LEN(C3148)-LEN(SUBSTITUTE(C3148,"-",))</f>
        <v>1</v>
      </c>
      <c r="G3148">
        <f t="shared" si="147"/>
        <v>1</v>
      </c>
      <c r="H3148" t="str">
        <f t="shared" si="148"/>
        <v>Anmeldung SAP Q</v>
      </c>
      <c r="I3148" t="e">
        <f t="shared" si="149"/>
        <v>#VALUE!</v>
      </c>
      <c r="J3148" t="str">
        <f t="shared" si="149"/>
        <v>Anmeldung</v>
      </c>
      <c r="K3148" t="b" cm="1">
        <f t="array" ref="K3148">COUNT(FIND({0,1,2,3,4,5,6,7,8,9},J3148))&gt;0</f>
        <v>0</v>
      </c>
    </row>
    <row r="3149" spans="1:11" x14ac:dyDescent="0.3">
      <c r="A3149" s="1" t="s">
        <v>6260</v>
      </c>
      <c r="B3149" t="s">
        <v>1874</v>
      </c>
      <c r="C3149" t="s">
        <v>6261</v>
      </c>
      <c r="D3149">
        <v>2</v>
      </c>
      <c r="E3149" t="s">
        <v>766</v>
      </c>
      <c r="F3149">
        <f>LEN(C3149)-LEN(SUBSTITUTE(C3149,"-",))</f>
        <v>1</v>
      </c>
      <c r="G3149">
        <f t="shared" si="147"/>
        <v>1</v>
      </c>
      <c r="H3149" t="str">
        <f t="shared" si="148"/>
        <v>Belieferung trotz Liefertermin</v>
      </c>
      <c r="I3149" t="e">
        <f t="shared" si="149"/>
        <v>#VALUE!</v>
      </c>
      <c r="J3149" t="str">
        <f t="shared" si="149"/>
        <v>Belieferung</v>
      </c>
      <c r="K3149" t="b" cm="1">
        <f t="array" ref="K3149">COUNT(FIND({0,1,2,3,4,5,6,7,8,9},J3149))&gt;0</f>
        <v>0</v>
      </c>
    </row>
    <row r="3150" spans="1:11" x14ac:dyDescent="0.3">
      <c r="A3150" s="1" t="s">
        <v>6262</v>
      </c>
      <c r="B3150" t="s">
        <v>1874</v>
      </c>
      <c r="C3150" t="s">
        <v>6263</v>
      </c>
      <c r="D3150">
        <v>2</v>
      </c>
      <c r="E3150" t="s">
        <v>766</v>
      </c>
      <c r="F3150">
        <f>LEN(C3150)-LEN(SUBSTITUTE(C3150,"-",))</f>
        <v>1</v>
      </c>
      <c r="G3150">
        <f t="shared" si="147"/>
        <v>1</v>
      </c>
      <c r="H3150" t="str">
        <f t="shared" si="148"/>
        <v>SAP: Text auf Rechnungskürzungen</v>
      </c>
      <c r="I3150" t="e">
        <f t="shared" si="149"/>
        <v>#VALUE!</v>
      </c>
      <c r="J3150" t="str">
        <f t="shared" si="149"/>
        <v>SAP:</v>
      </c>
      <c r="K3150" t="b" cm="1">
        <f t="array" ref="K3150">COUNT(FIND({0,1,2,3,4,5,6,7,8,9},J3150))&gt;0</f>
        <v>0</v>
      </c>
    </row>
    <row r="3151" spans="1:11" x14ac:dyDescent="0.3">
      <c r="A3151" s="1" t="s">
        <v>6264</v>
      </c>
      <c r="B3151" t="s">
        <v>1874</v>
      </c>
      <c r="C3151" t="s">
        <v>6265</v>
      </c>
      <c r="D3151">
        <v>2</v>
      </c>
      <c r="E3151" t="s">
        <v>766</v>
      </c>
      <c r="F3151">
        <f>LEN(C3151)-LEN(SUBSTITUTE(C3151,"-",))</f>
        <v>1</v>
      </c>
      <c r="G3151">
        <f t="shared" si="147"/>
        <v>1</v>
      </c>
      <c r="H3151" t="str">
        <f t="shared" si="148"/>
        <v>Nummer der Packstation unvollständig</v>
      </c>
      <c r="I3151" t="e">
        <f t="shared" si="149"/>
        <v>#VALUE!</v>
      </c>
      <c r="J3151" t="str">
        <f t="shared" si="149"/>
        <v>Nummer</v>
      </c>
      <c r="K3151" t="b" cm="1">
        <f t="array" ref="K3151">COUNT(FIND({0,1,2,3,4,5,6,7,8,9},J3151))&gt;0</f>
        <v>0</v>
      </c>
    </row>
    <row r="3152" spans="1:11" x14ac:dyDescent="0.3">
      <c r="A3152" s="1" t="s">
        <v>6266</v>
      </c>
      <c r="B3152" t="s">
        <v>1874</v>
      </c>
      <c r="C3152" t="s">
        <v>6267</v>
      </c>
      <c r="D3152">
        <v>2</v>
      </c>
      <c r="E3152" t="s">
        <v>766</v>
      </c>
      <c r="F3152">
        <f>LEN(C3152)-LEN(SUBSTITUTE(C3152,"-",))</f>
        <v>1</v>
      </c>
      <c r="G3152">
        <f t="shared" si="147"/>
        <v>1</v>
      </c>
      <c r="H3152" t="str">
        <f t="shared" si="148"/>
        <v>Auftrag 6084294 nicht in der MD04</v>
      </c>
      <c r="I3152" t="e">
        <f t="shared" si="149"/>
        <v>#VALUE!</v>
      </c>
      <c r="J3152" t="str">
        <f t="shared" si="149"/>
        <v>Auftrag</v>
      </c>
      <c r="K3152" t="b" cm="1">
        <f t="array" ref="K3152">COUNT(FIND({0,1,2,3,4,5,6,7,8,9},J3152))&gt;0</f>
        <v>0</v>
      </c>
    </row>
    <row r="3153" spans="1:11" x14ac:dyDescent="0.3">
      <c r="A3153" s="1" t="s">
        <v>6268</v>
      </c>
      <c r="B3153" t="s">
        <v>1874</v>
      </c>
      <c r="C3153" t="s">
        <v>6269</v>
      </c>
      <c r="D3153">
        <v>2</v>
      </c>
      <c r="E3153" t="s">
        <v>766</v>
      </c>
      <c r="F3153">
        <f>LEN(C3153)-LEN(SUBSTITUTE(C3153,"-",))</f>
        <v>1</v>
      </c>
      <c r="G3153">
        <f t="shared" si="147"/>
        <v>1</v>
      </c>
      <c r="H3153" t="str">
        <f t="shared" si="148"/>
        <v>keine Idocs mehr eingelaufen</v>
      </c>
      <c r="I3153" t="e">
        <f t="shared" si="149"/>
        <v>#VALUE!</v>
      </c>
      <c r="J3153" t="str">
        <f t="shared" si="149"/>
        <v>keine</v>
      </c>
      <c r="K3153" t="b" cm="1">
        <f t="array" ref="K3153">COUNT(FIND({0,1,2,3,4,5,6,7,8,9},J3153))&gt;0</f>
        <v>0</v>
      </c>
    </row>
    <row r="3154" spans="1:11" x14ac:dyDescent="0.3">
      <c r="A3154" s="1" t="s">
        <v>6270</v>
      </c>
      <c r="B3154" t="s">
        <v>1874</v>
      </c>
      <c r="C3154" t="s">
        <v>6271</v>
      </c>
      <c r="D3154">
        <v>2</v>
      </c>
      <c r="E3154" t="s">
        <v>766</v>
      </c>
      <c r="F3154">
        <f>LEN(C3154)-LEN(SUBSTITUTE(C3154,"-",))</f>
        <v>1</v>
      </c>
      <c r="G3154">
        <f t="shared" si="147"/>
        <v>1</v>
      </c>
      <c r="H3154" t="str">
        <f t="shared" si="148"/>
        <v>A: 12038, nicht buchbar</v>
      </c>
      <c r="I3154" t="e">
        <f t="shared" si="149"/>
        <v>#VALUE!</v>
      </c>
      <c r="J3154" t="str">
        <f t="shared" si="149"/>
        <v>A:</v>
      </c>
      <c r="K3154" t="b" cm="1">
        <f t="array" ref="K3154">COUNT(FIND({0,1,2,3,4,5,6,7,8,9},J3154))&gt;0</f>
        <v>0</v>
      </c>
    </row>
    <row r="3155" spans="1:11" x14ac:dyDescent="0.3">
      <c r="A3155" s="1" t="s">
        <v>6272</v>
      </c>
      <c r="B3155" t="s">
        <v>1874</v>
      </c>
      <c r="C3155" t="s">
        <v>6273</v>
      </c>
      <c r="D3155">
        <v>2</v>
      </c>
      <c r="E3155" t="s">
        <v>766</v>
      </c>
      <c r="F3155">
        <f>LEN(C3155)-LEN(SUBSTITUTE(C3155,"-",))</f>
        <v>2</v>
      </c>
      <c r="G3155">
        <f t="shared" si="147"/>
        <v>2</v>
      </c>
      <c r="H3155" t="str">
        <f t="shared" si="148"/>
        <v>IDOCs</v>
      </c>
      <c r="I3155" t="e">
        <f t="shared" si="149"/>
        <v>#VALUE!</v>
      </c>
      <c r="J3155" t="e">
        <f t="shared" si="149"/>
        <v>#VALUE!</v>
      </c>
      <c r="K3155" t="b" cm="1">
        <f t="array" ref="K3155">COUNT(FIND({0,1,2,3,4,5,6,7,8,9},J3155))&gt;0</f>
        <v>0</v>
      </c>
    </row>
    <row r="3156" spans="1:11" x14ac:dyDescent="0.3">
      <c r="A3156" s="1" t="s">
        <v>6274</v>
      </c>
      <c r="B3156" t="s">
        <v>1874</v>
      </c>
      <c r="C3156" t="s">
        <v>6275</v>
      </c>
      <c r="D3156">
        <v>2</v>
      </c>
      <c r="E3156" t="s">
        <v>766</v>
      </c>
      <c r="F3156">
        <f>LEN(C3156)-LEN(SUBSTITUTE(C3156,"-",))</f>
        <v>1</v>
      </c>
      <c r="G3156">
        <f t="shared" si="147"/>
        <v>1</v>
      </c>
      <c r="H3156" t="str">
        <f t="shared" si="148"/>
        <v>falsche Dispokennzeichen</v>
      </c>
      <c r="I3156" t="e">
        <f t="shared" si="149"/>
        <v>#VALUE!</v>
      </c>
      <c r="J3156" t="str">
        <f t="shared" si="149"/>
        <v>falsche</v>
      </c>
      <c r="K3156" t="b" cm="1">
        <f t="array" ref="K3156">COUNT(FIND({0,1,2,3,4,5,6,7,8,9},J3156))&gt;0</f>
        <v>0</v>
      </c>
    </row>
    <row r="3157" spans="1:11" x14ac:dyDescent="0.3">
      <c r="A3157" s="1" t="s">
        <v>6276</v>
      </c>
      <c r="B3157" t="s">
        <v>1874</v>
      </c>
      <c r="C3157" t="s">
        <v>6277</v>
      </c>
      <c r="D3157">
        <v>2</v>
      </c>
      <c r="E3157" t="s">
        <v>766</v>
      </c>
      <c r="F3157">
        <f>LEN(C3157)-LEN(SUBSTITUTE(C3157,"-",))</f>
        <v>1</v>
      </c>
      <c r="G3157">
        <f t="shared" si="147"/>
        <v>1</v>
      </c>
      <c r="H3157" t="str">
        <f t="shared" si="148"/>
        <v>Unvollständiger Auftrag</v>
      </c>
      <c r="I3157" t="e">
        <f t="shared" si="149"/>
        <v>#VALUE!</v>
      </c>
      <c r="J3157" t="str">
        <f t="shared" si="149"/>
        <v>Unvollständiger</v>
      </c>
      <c r="K3157" t="b" cm="1">
        <f t="array" ref="K3157">COUNT(FIND({0,1,2,3,4,5,6,7,8,9},J3157))&gt;0</f>
        <v>0</v>
      </c>
    </row>
    <row r="3158" spans="1:11" x14ac:dyDescent="0.3">
      <c r="A3158" s="1" t="s">
        <v>6278</v>
      </c>
      <c r="B3158" t="s">
        <v>1874</v>
      </c>
      <c r="C3158" t="s">
        <v>6279</v>
      </c>
      <c r="D3158">
        <v>2</v>
      </c>
      <c r="E3158" t="s">
        <v>766</v>
      </c>
      <c r="F3158">
        <f>LEN(C3158)-LEN(SUBSTITUTE(C3158,"-",))</f>
        <v>1</v>
      </c>
      <c r="G3158">
        <f t="shared" si="147"/>
        <v>1</v>
      </c>
      <c r="H3158" t="str">
        <f t="shared" si="148"/>
        <v>Unvollständigkeitsprotokoll</v>
      </c>
      <c r="I3158" t="e">
        <f t="shared" si="149"/>
        <v>#VALUE!</v>
      </c>
      <c r="J3158" t="e">
        <f t="shared" si="149"/>
        <v>#VALUE!</v>
      </c>
      <c r="K3158" t="b" cm="1">
        <f t="array" ref="K3158">COUNT(FIND({0,1,2,3,4,5,6,7,8,9},J3158))&gt;0</f>
        <v>0</v>
      </c>
    </row>
    <row r="3159" spans="1:11" x14ac:dyDescent="0.3">
      <c r="A3159" s="1" t="s">
        <v>6280</v>
      </c>
      <c r="B3159" t="s">
        <v>1874</v>
      </c>
      <c r="C3159" t="s">
        <v>6281</v>
      </c>
      <c r="D3159">
        <v>2</v>
      </c>
      <c r="E3159" t="s">
        <v>766</v>
      </c>
      <c r="F3159">
        <f>LEN(C3159)-LEN(SUBSTITUTE(C3159,"-",))</f>
        <v>1</v>
      </c>
      <c r="G3159">
        <f t="shared" si="147"/>
        <v>1</v>
      </c>
      <c r="H3159" t="str">
        <f t="shared" si="148"/>
        <v>Erzeugung Direktlieferbestellungen</v>
      </c>
      <c r="I3159" t="e">
        <f t="shared" si="149"/>
        <v>#VALUE!</v>
      </c>
      <c r="J3159" t="str">
        <f t="shared" si="149"/>
        <v>Erzeugung</v>
      </c>
      <c r="K3159" t="b" cm="1">
        <f t="array" ref="K3159">COUNT(FIND({0,1,2,3,4,5,6,7,8,9},J3159))&gt;0</f>
        <v>0</v>
      </c>
    </row>
    <row r="3160" spans="1:11" x14ac:dyDescent="0.3">
      <c r="A3160" s="1" t="s">
        <v>6282</v>
      </c>
      <c r="B3160" t="s">
        <v>1874</v>
      </c>
      <c r="C3160" t="s">
        <v>6283</v>
      </c>
      <c r="D3160">
        <v>2</v>
      </c>
      <c r="E3160" t="s">
        <v>766</v>
      </c>
      <c r="F3160">
        <f>LEN(C3160)-LEN(SUBSTITUTE(C3160,"-",))</f>
        <v>1</v>
      </c>
      <c r="G3160">
        <f t="shared" si="147"/>
        <v>1</v>
      </c>
      <c r="H3160" t="str">
        <f t="shared" si="148"/>
        <v>Konditionen in SAP</v>
      </c>
      <c r="I3160" t="e">
        <f t="shared" si="149"/>
        <v>#VALUE!</v>
      </c>
      <c r="J3160" t="str">
        <f t="shared" si="149"/>
        <v>Konditionen</v>
      </c>
      <c r="K3160" t="b" cm="1">
        <f t="array" ref="K3160">COUNT(FIND({0,1,2,3,4,5,6,7,8,9},J3160))&gt;0</f>
        <v>0</v>
      </c>
    </row>
    <row r="3161" spans="1:11" x14ac:dyDescent="0.3">
      <c r="A3161" s="1" t="s">
        <v>6284</v>
      </c>
      <c r="B3161" t="s">
        <v>1874</v>
      </c>
      <c r="C3161" t="s">
        <v>6285</v>
      </c>
      <c r="D3161">
        <v>2</v>
      </c>
      <c r="E3161" t="s">
        <v>766</v>
      </c>
      <c r="F3161">
        <f>LEN(C3161)-LEN(SUBSTITUTE(C3161,"-",))</f>
        <v>1</v>
      </c>
      <c r="G3161">
        <f t="shared" si="147"/>
        <v>1</v>
      </c>
      <c r="H3161" t="str">
        <f t="shared" si="148"/>
        <v>SAP: Lieferung 861883203</v>
      </c>
      <c r="I3161" t="e">
        <f t="shared" si="149"/>
        <v>#VALUE!</v>
      </c>
      <c r="J3161" t="str">
        <f t="shared" si="149"/>
        <v>SAP:</v>
      </c>
      <c r="K3161" t="b" cm="1">
        <f t="array" ref="K3161">COUNT(FIND({0,1,2,3,4,5,6,7,8,9},J3161))&gt;0</f>
        <v>0</v>
      </c>
    </row>
    <row r="3162" spans="1:11" x14ac:dyDescent="0.3">
      <c r="A3162" s="1" t="s">
        <v>6286</v>
      </c>
      <c r="B3162" t="s">
        <v>1874</v>
      </c>
      <c r="C3162" t="s">
        <v>6287</v>
      </c>
      <c r="D3162">
        <v>2</v>
      </c>
      <c r="E3162" t="s">
        <v>766</v>
      </c>
      <c r="F3162">
        <f>LEN(C3162)-LEN(SUBSTITUTE(C3162,"-",))</f>
        <v>1</v>
      </c>
      <c r="G3162">
        <f t="shared" si="147"/>
        <v>1</v>
      </c>
      <c r="H3162" t="str">
        <f t="shared" si="148"/>
        <v>Einlösung Gutschein wurde nicht gebucht</v>
      </c>
      <c r="I3162" t="e">
        <f t="shared" si="149"/>
        <v>#VALUE!</v>
      </c>
      <c r="J3162" t="str">
        <f t="shared" si="149"/>
        <v>Einlösung</v>
      </c>
      <c r="K3162" t="b" cm="1">
        <f t="array" ref="K3162">COUNT(FIND({0,1,2,3,4,5,6,7,8,9},J3162))&gt;0</f>
        <v>0</v>
      </c>
    </row>
    <row r="3163" spans="1:11" x14ac:dyDescent="0.3">
      <c r="A3163" s="1" t="s">
        <v>6288</v>
      </c>
      <c r="B3163" t="s">
        <v>1874</v>
      </c>
      <c r="C3163" t="s">
        <v>6289</v>
      </c>
      <c r="D3163">
        <v>2</v>
      </c>
      <c r="E3163" t="s">
        <v>766</v>
      </c>
      <c r="F3163">
        <f>LEN(C3163)-LEN(SUBSTITUTE(C3163,"-",))</f>
        <v>1</v>
      </c>
      <c r="G3163">
        <f t="shared" si="147"/>
        <v>1</v>
      </c>
      <c r="H3163" t="str">
        <f t="shared" si="148"/>
        <v>Bitte SAP Zugang einrichten</v>
      </c>
      <c r="I3163" t="e">
        <f t="shared" si="149"/>
        <v>#VALUE!</v>
      </c>
      <c r="J3163" t="str">
        <f t="shared" si="149"/>
        <v>Bitte</v>
      </c>
      <c r="K3163" t="b" cm="1">
        <f t="array" ref="K3163">COUNT(FIND({0,1,2,3,4,5,6,7,8,9},J3163))&gt;0</f>
        <v>0</v>
      </c>
    </row>
    <row r="3164" spans="1:11" x14ac:dyDescent="0.3">
      <c r="A3164" s="1" t="s">
        <v>6290</v>
      </c>
      <c r="B3164" t="s">
        <v>1874</v>
      </c>
      <c r="C3164" t="s">
        <v>6291</v>
      </c>
      <c r="D3164">
        <v>2</v>
      </c>
      <c r="E3164" t="s">
        <v>766</v>
      </c>
      <c r="F3164">
        <f>LEN(C3164)-LEN(SUBSTITUTE(C3164,"-",))</f>
        <v>1</v>
      </c>
      <c r="G3164">
        <f t="shared" si="147"/>
        <v>1</v>
      </c>
      <c r="H3164" t="str">
        <f t="shared" si="148"/>
        <v>Einrichtung Berechtigung</v>
      </c>
      <c r="I3164" t="e">
        <f t="shared" si="149"/>
        <v>#VALUE!</v>
      </c>
      <c r="J3164" t="str">
        <f t="shared" si="149"/>
        <v>Einrichtung</v>
      </c>
      <c r="K3164" t="b" cm="1">
        <f t="array" ref="K3164">COUNT(FIND({0,1,2,3,4,5,6,7,8,9},J3164))&gt;0</f>
        <v>0</v>
      </c>
    </row>
    <row r="3165" spans="1:11" x14ac:dyDescent="0.3">
      <c r="A3165" s="1" t="s">
        <v>6292</v>
      </c>
      <c r="B3165" t="s">
        <v>1874</v>
      </c>
      <c r="C3165" t="s">
        <v>6293</v>
      </c>
      <c r="D3165">
        <v>2</v>
      </c>
      <c r="E3165" t="s">
        <v>766</v>
      </c>
      <c r="F3165">
        <f>LEN(C3165)-LEN(SUBSTITUTE(C3165,"-",))</f>
        <v>1</v>
      </c>
      <c r="G3165">
        <f t="shared" si="147"/>
        <v>1</v>
      </c>
      <c r="H3165" t="str">
        <f t="shared" si="148"/>
        <v>WG: fehlende Kontozuordnung in SAP</v>
      </c>
      <c r="I3165" t="e">
        <f t="shared" si="149"/>
        <v>#VALUE!</v>
      </c>
      <c r="J3165" t="str">
        <f t="shared" si="149"/>
        <v>WG:</v>
      </c>
      <c r="K3165" t="b" cm="1">
        <f t="array" ref="K3165">COUNT(FIND({0,1,2,3,4,5,6,7,8,9},J3165))&gt;0</f>
        <v>0</v>
      </c>
    </row>
    <row r="3166" spans="1:11" x14ac:dyDescent="0.3">
      <c r="A3166" s="1" t="s">
        <v>6294</v>
      </c>
      <c r="B3166" t="s">
        <v>1874</v>
      </c>
      <c r="C3166" t="s">
        <v>6295</v>
      </c>
      <c r="D3166">
        <v>2</v>
      </c>
      <c r="E3166" t="s">
        <v>766</v>
      </c>
      <c r="F3166">
        <f>LEN(C3166)-LEN(SUBSTITUTE(C3166,"-",))</f>
        <v>1</v>
      </c>
      <c r="G3166">
        <f t="shared" si="147"/>
        <v>1</v>
      </c>
      <c r="H3166" t="str">
        <f t="shared" si="148"/>
        <v>Artikel 700473 bitte freischalten</v>
      </c>
      <c r="I3166" t="e">
        <f t="shared" si="149"/>
        <v>#VALUE!</v>
      </c>
      <c r="J3166" t="str">
        <f t="shared" si="149"/>
        <v>Artikel</v>
      </c>
      <c r="K3166" t="b" cm="1">
        <f t="array" ref="K3166">COUNT(FIND({0,1,2,3,4,5,6,7,8,9},J3166))&gt;0</f>
        <v>0</v>
      </c>
    </row>
    <row r="3167" spans="1:11" x14ac:dyDescent="0.3">
      <c r="A3167" s="1" t="s">
        <v>6296</v>
      </c>
      <c r="B3167" t="s">
        <v>1874</v>
      </c>
      <c r="C3167" t="s">
        <v>6297</v>
      </c>
      <c r="D3167">
        <v>2</v>
      </c>
      <c r="E3167" t="s">
        <v>766</v>
      </c>
      <c r="F3167">
        <f>LEN(C3167)-LEN(SUBSTITUTE(C3167,"-",))</f>
        <v>0</v>
      </c>
      <c r="G3167">
        <f t="shared" si="147"/>
        <v>0</v>
      </c>
      <c r="H3167" t="e">
        <f t="shared" si="148"/>
        <v>#VALUE!</v>
      </c>
      <c r="I3167" t="e">
        <f t="shared" si="149"/>
        <v>#VALUE!</v>
      </c>
      <c r="J3167" t="e">
        <f t="shared" si="149"/>
        <v>#VALUE!</v>
      </c>
      <c r="K3167" t="b" cm="1">
        <f t="array" ref="K3167">COUNT(FIND({0,1,2,3,4,5,6,7,8,9},J3167))&gt;0</f>
        <v>0</v>
      </c>
    </row>
    <row r="3168" spans="1:11" x14ac:dyDescent="0.3">
      <c r="A3168" s="1" t="s">
        <v>6298</v>
      </c>
      <c r="B3168" t="s">
        <v>1874</v>
      </c>
      <c r="C3168" t="s">
        <v>6299</v>
      </c>
      <c r="D3168">
        <v>2</v>
      </c>
      <c r="E3168" t="s">
        <v>766</v>
      </c>
      <c r="F3168">
        <f>LEN(C3168)-LEN(SUBSTITUTE(C3168,"-",))</f>
        <v>1</v>
      </c>
      <c r="G3168">
        <f t="shared" si="147"/>
        <v>1</v>
      </c>
      <c r="H3168" t="str">
        <f t="shared" si="148"/>
        <v>Manuelle Autorisierung Aufträge/Kreditkarte</v>
      </c>
      <c r="I3168" t="e">
        <f t="shared" si="149"/>
        <v>#VALUE!</v>
      </c>
      <c r="J3168" t="str">
        <f t="shared" si="149"/>
        <v>Manuelle</v>
      </c>
      <c r="K3168" t="b" cm="1">
        <f t="array" ref="K3168">COUNT(FIND({0,1,2,3,4,5,6,7,8,9},J3168))&gt;0</f>
        <v>0</v>
      </c>
    </row>
    <row r="3169" spans="1:11" x14ac:dyDescent="0.3">
      <c r="A3169" s="1" t="s">
        <v>6300</v>
      </c>
      <c r="B3169" t="s">
        <v>1874</v>
      </c>
      <c r="C3169" t="s">
        <v>6301</v>
      </c>
      <c r="D3169">
        <v>2</v>
      </c>
      <c r="E3169" t="s">
        <v>766</v>
      </c>
      <c r="F3169">
        <f>LEN(C3169)-LEN(SUBSTITUTE(C3169,"-",))</f>
        <v>1</v>
      </c>
      <c r="G3169">
        <f t="shared" si="147"/>
        <v>1</v>
      </c>
      <c r="H3169" t="str">
        <f t="shared" si="148"/>
        <v>Verarbeitung von Kreditkarten</v>
      </c>
      <c r="I3169" t="e">
        <f t="shared" si="149"/>
        <v>#VALUE!</v>
      </c>
      <c r="J3169" t="str">
        <f t="shared" si="149"/>
        <v>Verarbeitung</v>
      </c>
      <c r="K3169" t="b" cm="1">
        <f t="array" ref="K3169">COUNT(FIND({0,1,2,3,4,5,6,7,8,9},J3169))&gt;0</f>
        <v>0</v>
      </c>
    </row>
    <row r="3170" spans="1:11" x14ac:dyDescent="0.3">
      <c r="A3170" s="1" t="s">
        <v>6302</v>
      </c>
      <c r="B3170" t="s">
        <v>1874</v>
      </c>
      <c r="C3170" t="s">
        <v>6303</v>
      </c>
      <c r="D3170">
        <v>2</v>
      </c>
      <c r="E3170" t="s">
        <v>766</v>
      </c>
      <c r="F3170">
        <f>LEN(C3170)-LEN(SUBSTITUTE(C3170,"-",))</f>
        <v>2</v>
      </c>
      <c r="G3170">
        <f t="shared" si="147"/>
        <v>2</v>
      </c>
      <c r="H3170" t="str">
        <f t="shared" si="148"/>
        <v>IDOC</v>
      </c>
      <c r="I3170" t="e">
        <f t="shared" si="149"/>
        <v>#VALUE!</v>
      </c>
      <c r="J3170" t="e">
        <f t="shared" si="149"/>
        <v>#VALUE!</v>
      </c>
      <c r="K3170" t="b" cm="1">
        <f t="array" ref="K3170">COUNT(FIND({0,1,2,3,4,5,6,7,8,9},J3170))&gt;0</f>
        <v>0</v>
      </c>
    </row>
    <row r="3171" spans="1:11" x14ac:dyDescent="0.3">
      <c r="A3171" s="1" t="s">
        <v>6304</v>
      </c>
      <c r="B3171" t="s">
        <v>1874</v>
      </c>
      <c r="C3171" t="s">
        <v>6305</v>
      </c>
      <c r="D3171">
        <v>2</v>
      </c>
      <c r="E3171" t="s">
        <v>766</v>
      </c>
      <c r="F3171">
        <f>LEN(C3171)-LEN(SUBSTITUTE(C3171,"-",))</f>
        <v>1</v>
      </c>
      <c r="G3171">
        <f t="shared" si="147"/>
        <v>1</v>
      </c>
      <c r="H3171" t="str">
        <f t="shared" si="148"/>
        <v>SAP: gemerkte Rücklieferung</v>
      </c>
      <c r="I3171" t="e">
        <f t="shared" si="149"/>
        <v>#VALUE!</v>
      </c>
      <c r="J3171" t="str">
        <f t="shared" si="149"/>
        <v>SAP:</v>
      </c>
      <c r="K3171" t="b" cm="1">
        <f t="array" ref="K3171">COUNT(FIND({0,1,2,3,4,5,6,7,8,9},J3171))&gt;0</f>
        <v>0</v>
      </c>
    </row>
    <row r="3172" spans="1:11" x14ac:dyDescent="0.3">
      <c r="A3172" s="1" t="s">
        <v>6306</v>
      </c>
      <c r="B3172" t="s">
        <v>1874</v>
      </c>
      <c r="C3172" t="s">
        <v>6307</v>
      </c>
      <c r="D3172">
        <v>2</v>
      </c>
      <c r="E3172" t="s">
        <v>766</v>
      </c>
      <c r="F3172">
        <f>LEN(C3172)-LEN(SUBSTITUTE(C3172,"-",))</f>
        <v>1</v>
      </c>
      <c r="G3172">
        <f t="shared" si="147"/>
        <v>1</v>
      </c>
      <c r="H3172" t="str">
        <f t="shared" si="148"/>
        <v>Liferschein 85735280</v>
      </c>
      <c r="I3172" t="e">
        <f t="shared" si="149"/>
        <v>#VALUE!</v>
      </c>
      <c r="J3172" t="str">
        <f t="shared" si="149"/>
        <v>Liferschein</v>
      </c>
      <c r="K3172" t="b" cm="1">
        <f t="array" ref="K3172">COUNT(FIND({0,1,2,3,4,5,6,7,8,9},J3172))&gt;0</f>
        <v>0</v>
      </c>
    </row>
    <row r="3173" spans="1:11" x14ac:dyDescent="0.3">
      <c r="A3173" s="1" t="s">
        <v>6308</v>
      </c>
      <c r="B3173" t="s">
        <v>1874</v>
      </c>
      <c r="C3173" t="s">
        <v>6309</v>
      </c>
      <c r="D3173">
        <v>2</v>
      </c>
      <c r="E3173" t="s">
        <v>766</v>
      </c>
      <c r="F3173">
        <f>LEN(C3173)-LEN(SUBSTITUTE(C3173,"-",))</f>
        <v>1</v>
      </c>
      <c r="G3173">
        <f t="shared" si="147"/>
        <v>1</v>
      </c>
      <c r="H3173" t="str">
        <f t="shared" si="148"/>
        <v>Tracking der Schenker Lieferungen</v>
      </c>
      <c r="I3173" t="e">
        <f t="shared" si="149"/>
        <v>#VALUE!</v>
      </c>
      <c r="J3173" t="str">
        <f t="shared" si="149"/>
        <v>Tracking</v>
      </c>
      <c r="K3173" t="b" cm="1">
        <f t="array" ref="K3173">COUNT(FIND({0,1,2,3,4,5,6,7,8,9},J3173))&gt;0</f>
        <v>0</v>
      </c>
    </row>
    <row r="3174" spans="1:11" x14ac:dyDescent="0.3">
      <c r="A3174" s="1" t="s">
        <v>6310</v>
      </c>
      <c r="B3174" t="s">
        <v>1874</v>
      </c>
      <c r="C3174" t="s">
        <v>6311</v>
      </c>
      <c r="D3174">
        <v>2</v>
      </c>
      <c r="E3174" t="s">
        <v>766</v>
      </c>
      <c r="F3174">
        <f>LEN(C3174)-LEN(SUBSTITUTE(C3174,"-",))</f>
        <v>1</v>
      </c>
      <c r="G3174">
        <f t="shared" si="147"/>
        <v>1</v>
      </c>
      <c r="H3174" t="str">
        <f t="shared" si="148"/>
        <v>SAP Ergänzung Zustimmung Datenschutzerklärung</v>
      </c>
      <c r="I3174" t="e">
        <f t="shared" si="149"/>
        <v>#VALUE!</v>
      </c>
      <c r="J3174" t="str">
        <f t="shared" si="149"/>
        <v>SAP</v>
      </c>
      <c r="K3174" t="b" cm="1">
        <f t="array" ref="K3174">COUNT(FIND({0,1,2,3,4,5,6,7,8,9},J3174))&gt;0</f>
        <v>0</v>
      </c>
    </row>
    <row r="3175" spans="1:11" x14ac:dyDescent="0.3">
      <c r="A3175" s="1" t="s">
        <v>6312</v>
      </c>
      <c r="B3175" t="s">
        <v>1874</v>
      </c>
      <c r="C3175" t="s">
        <v>6313</v>
      </c>
      <c r="D3175">
        <v>2</v>
      </c>
      <c r="E3175" t="s">
        <v>766</v>
      </c>
      <c r="F3175">
        <f>LEN(C3175)-LEN(SUBSTITUTE(C3175,"-",))</f>
        <v>1</v>
      </c>
      <c r="G3175">
        <f t="shared" si="147"/>
        <v>1</v>
      </c>
      <c r="H3175" t="str">
        <f t="shared" si="148"/>
        <v>SAP Daten kommen im Shop nicht an</v>
      </c>
      <c r="I3175" t="e">
        <f t="shared" si="149"/>
        <v>#VALUE!</v>
      </c>
      <c r="J3175" t="str">
        <f t="shared" si="149"/>
        <v>SAP</v>
      </c>
      <c r="K3175" t="b" cm="1">
        <f t="array" ref="K3175">COUNT(FIND({0,1,2,3,4,5,6,7,8,9},J3175))&gt;0</f>
        <v>0</v>
      </c>
    </row>
    <row r="3176" spans="1:11" x14ac:dyDescent="0.3">
      <c r="A3176" s="1" t="s">
        <v>6314</v>
      </c>
      <c r="B3176" t="s">
        <v>1874</v>
      </c>
      <c r="C3176" t="s">
        <v>6315</v>
      </c>
      <c r="D3176">
        <v>2</v>
      </c>
      <c r="E3176" t="s">
        <v>766</v>
      </c>
      <c r="F3176">
        <f>LEN(C3176)-LEN(SUBSTITUTE(C3176,"-",))</f>
        <v>1</v>
      </c>
      <c r="G3176">
        <f t="shared" si="147"/>
        <v>1</v>
      </c>
      <c r="H3176" t="str">
        <f t="shared" si="148"/>
        <v>Nachbearbeitung Intrastatmeldung</v>
      </c>
      <c r="I3176" t="e">
        <f t="shared" si="149"/>
        <v>#VALUE!</v>
      </c>
      <c r="J3176" t="str">
        <f t="shared" si="149"/>
        <v>Nachbearbeitung</v>
      </c>
      <c r="K3176" t="b" cm="1">
        <f t="array" ref="K3176">COUNT(FIND({0,1,2,3,4,5,6,7,8,9},J3176))&gt;0</f>
        <v>0</v>
      </c>
    </row>
    <row r="3177" spans="1:11" x14ac:dyDescent="0.3">
      <c r="A3177" s="1" t="s">
        <v>6316</v>
      </c>
      <c r="B3177" t="s">
        <v>1874</v>
      </c>
      <c r="C3177" t="s">
        <v>6317</v>
      </c>
      <c r="D3177">
        <v>2</v>
      </c>
      <c r="E3177" t="s">
        <v>766</v>
      </c>
      <c r="F3177">
        <f>LEN(C3177)-LEN(SUBSTITUTE(C3177,"-",))</f>
        <v>1</v>
      </c>
      <c r="G3177">
        <f t="shared" si="147"/>
        <v>1</v>
      </c>
      <c r="H3177" t="str">
        <f t="shared" si="148"/>
        <v>WICHTIG:  PDF Gutschein nicht erstellt</v>
      </c>
      <c r="I3177" t="e">
        <f t="shared" si="149"/>
        <v>#VALUE!</v>
      </c>
      <c r="J3177" t="str">
        <f t="shared" si="149"/>
        <v>WICHTIG:</v>
      </c>
      <c r="K3177" t="b" cm="1">
        <f t="array" ref="K3177">COUNT(FIND({0,1,2,3,4,5,6,7,8,9},J3177))&gt;0</f>
        <v>0</v>
      </c>
    </row>
    <row r="3178" spans="1:11" x14ac:dyDescent="0.3">
      <c r="A3178" s="1" t="s">
        <v>6318</v>
      </c>
      <c r="B3178" t="s">
        <v>1874</v>
      </c>
      <c r="C3178" t="s">
        <v>6319</v>
      </c>
      <c r="D3178">
        <v>2</v>
      </c>
      <c r="E3178" t="s">
        <v>766</v>
      </c>
      <c r="F3178">
        <f>LEN(C3178)-LEN(SUBSTITUTE(C3178,"-",))</f>
        <v>2</v>
      </c>
      <c r="G3178">
        <f t="shared" si="147"/>
        <v>2</v>
      </c>
      <c r="H3178" t="str">
        <f t="shared" si="148"/>
        <v>Übertragung nicht korrekt</v>
      </c>
      <c r="I3178" t="e">
        <f t="shared" si="149"/>
        <v>#VALUE!</v>
      </c>
      <c r="J3178" t="str">
        <f t="shared" si="149"/>
        <v>Übertragung</v>
      </c>
      <c r="K3178" t="b" cm="1">
        <f t="array" ref="K3178">COUNT(FIND({0,1,2,3,4,5,6,7,8,9},J3178))&gt;0</f>
        <v>0</v>
      </c>
    </row>
    <row r="3179" spans="1:11" x14ac:dyDescent="0.3">
      <c r="A3179" s="1" t="s">
        <v>6320</v>
      </c>
      <c r="B3179" t="s">
        <v>1874</v>
      </c>
      <c r="C3179" t="s">
        <v>6321</v>
      </c>
      <c r="D3179">
        <v>2</v>
      </c>
      <c r="E3179" t="s">
        <v>766</v>
      </c>
      <c r="F3179">
        <f>LEN(C3179)-LEN(SUBSTITUTE(C3179,"-",))</f>
        <v>1</v>
      </c>
      <c r="G3179">
        <f t="shared" si="147"/>
        <v>1</v>
      </c>
      <c r="H3179" t="str">
        <f t="shared" si="148"/>
        <v>42745 Akazienhonig + 26156 Mandeln aus</v>
      </c>
      <c r="I3179" t="e">
        <f t="shared" si="149"/>
        <v>#VALUE!</v>
      </c>
      <c r="J3179" t="str">
        <f t="shared" si="149"/>
        <v>42745</v>
      </c>
      <c r="K3179" t="b" cm="1">
        <f t="array" ref="K3179">COUNT(FIND({0,1,2,3,4,5,6,7,8,9},J3179))&gt;0</f>
        <v>1</v>
      </c>
    </row>
    <row r="3180" spans="1:11" x14ac:dyDescent="0.3">
      <c r="A3180" s="1" t="s">
        <v>6322</v>
      </c>
      <c r="B3180" t="s">
        <v>1874</v>
      </c>
      <c r="C3180" t="s">
        <v>6323</v>
      </c>
      <c r="D3180">
        <v>2</v>
      </c>
      <c r="E3180" t="s">
        <v>766</v>
      </c>
      <c r="F3180">
        <f>LEN(C3180)-LEN(SUBSTITUTE(C3180,"-",))</f>
        <v>1</v>
      </c>
      <c r="G3180">
        <f t="shared" si="147"/>
        <v>1</v>
      </c>
      <c r="H3180" t="str">
        <f t="shared" si="148"/>
        <v>kein Druck aus SAP</v>
      </c>
      <c r="I3180" t="e">
        <f t="shared" si="149"/>
        <v>#VALUE!</v>
      </c>
      <c r="J3180" t="str">
        <f t="shared" si="149"/>
        <v>kein</v>
      </c>
      <c r="K3180" t="b" cm="1">
        <f t="array" ref="K3180">COUNT(FIND({0,1,2,3,4,5,6,7,8,9},J3180))&gt;0</f>
        <v>0</v>
      </c>
    </row>
    <row r="3181" spans="1:11" x14ac:dyDescent="0.3">
      <c r="A3181" s="1" t="s">
        <v>6324</v>
      </c>
      <c r="B3181" t="s">
        <v>1874</v>
      </c>
      <c r="C3181" t="s">
        <v>6325</v>
      </c>
      <c r="D3181">
        <v>2</v>
      </c>
      <c r="E3181" t="s">
        <v>766</v>
      </c>
      <c r="F3181">
        <f>LEN(C3181)-LEN(SUBSTITUTE(C3181,"-",))</f>
        <v>1</v>
      </c>
      <c r="G3181">
        <f t="shared" si="147"/>
        <v>1</v>
      </c>
      <c r="H3181" t="str">
        <f t="shared" si="148"/>
        <v>Stammdaten Deb texte</v>
      </c>
      <c r="I3181" t="e">
        <f t="shared" si="149"/>
        <v>#VALUE!</v>
      </c>
      <c r="J3181" t="str">
        <f t="shared" si="149"/>
        <v>Stammdaten</v>
      </c>
      <c r="K3181" t="b" cm="1">
        <f t="array" ref="K3181">COUNT(FIND({0,1,2,3,4,5,6,7,8,9},J3181))&gt;0</f>
        <v>0</v>
      </c>
    </row>
    <row r="3182" spans="1:11" x14ac:dyDescent="0.3">
      <c r="A3182" s="1" t="s">
        <v>6326</v>
      </c>
      <c r="B3182" t="s">
        <v>1874</v>
      </c>
      <c r="C3182" t="s">
        <v>6327</v>
      </c>
      <c r="D3182">
        <v>2</v>
      </c>
      <c r="E3182" t="s">
        <v>766</v>
      </c>
      <c r="F3182">
        <f>LEN(C3182)-LEN(SUBSTITUTE(C3182,"-",))</f>
        <v>1</v>
      </c>
      <c r="G3182">
        <f t="shared" si="147"/>
        <v>1</v>
      </c>
      <c r="H3182" t="str">
        <f t="shared" si="148"/>
        <v>fehlende Faktura</v>
      </c>
      <c r="I3182" t="e">
        <f t="shared" si="149"/>
        <v>#VALUE!</v>
      </c>
      <c r="J3182" t="str">
        <f t="shared" si="149"/>
        <v>fehlende</v>
      </c>
      <c r="K3182" t="b" cm="1">
        <f t="array" ref="K3182">COUNT(FIND({0,1,2,3,4,5,6,7,8,9},J3182))&gt;0</f>
        <v>0</v>
      </c>
    </row>
    <row r="3183" spans="1:11" x14ac:dyDescent="0.3">
      <c r="A3183" s="1" t="s">
        <v>6328</v>
      </c>
      <c r="B3183" t="s">
        <v>1874</v>
      </c>
      <c r="C3183" t="s">
        <v>6329</v>
      </c>
      <c r="D3183">
        <v>2</v>
      </c>
      <c r="E3183" t="s">
        <v>766</v>
      </c>
      <c r="F3183">
        <f>LEN(C3183)-LEN(SUBSTITUTE(C3183,"-",))</f>
        <v>1</v>
      </c>
      <c r="G3183">
        <f t="shared" si="147"/>
        <v>1</v>
      </c>
      <c r="H3183" t="str">
        <f t="shared" si="148"/>
        <v>Transaktion ZV002270 Newsletteranmeldung</v>
      </c>
      <c r="I3183" t="e">
        <f t="shared" si="149"/>
        <v>#VALUE!</v>
      </c>
      <c r="J3183" t="str">
        <f t="shared" si="149"/>
        <v>Transaktion</v>
      </c>
      <c r="K3183" t="b" cm="1">
        <f t="array" ref="K3183">COUNT(FIND({0,1,2,3,4,5,6,7,8,9},J3183))&gt;0</f>
        <v>0</v>
      </c>
    </row>
    <row r="3184" spans="1:11" x14ac:dyDescent="0.3">
      <c r="A3184" s="1" t="s">
        <v>6330</v>
      </c>
      <c r="B3184" t="s">
        <v>1874</v>
      </c>
      <c r="C3184" t="s">
        <v>6331</v>
      </c>
      <c r="D3184">
        <v>2</v>
      </c>
      <c r="E3184" t="s">
        <v>766</v>
      </c>
      <c r="F3184">
        <f>LEN(C3184)-LEN(SUBSTITUTE(C3184,"-",))</f>
        <v>1</v>
      </c>
      <c r="G3184">
        <f t="shared" si="147"/>
        <v>1</v>
      </c>
      <c r="H3184" t="str">
        <f t="shared" si="148"/>
        <v>fehlende Kundenfaktura</v>
      </c>
      <c r="I3184" t="e">
        <f t="shared" si="149"/>
        <v>#VALUE!</v>
      </c>
      <c r="J3184" t="str">
        <f t="shared" si="149"/>
        <v>fehlende</v>
      </c>
      <c r="K3184" t="b" cm="1">
        <f t="array" ref="K3184">COUNT(FIND({0,1,2,3,4,5,6,7,8,9},J3184))&gt;0</f>
        <v>0</v>
      </c>
    </row>
    <row r="3185" spans="1:11" x14ac:dyDescent="0.3">
      <c r="A3185" s="1" t="s">
        <v>6332</v>
      </c>
      <c r="B3185" t="s">
        <v>1874</v>
      </c>
      <c r="C3185" t="s">
        <v>6333</v>
      </c>
      <c r="D3185">
        <v>2</v>
      </c>
      <c r="E3185" t="s">
        <v>766</v>
      </c>
      <c r="F3185">
        <f>LEN(C3185)-LEN(SUBSTITUTE(C3185,"-",))</f>
        <v>0</v>
      </c>
      <c r="G3185">
        <f t="shared" si="147"/>
        <v>0</v>
      </c>
      <c r="H3185" t="e">
        <f t="shared" si="148"/>
        <v>#VALUE!</v>
      </c>
      <c r="I3185" t="e">
        <f t="shared" si="149"/>
        <v>#VALUE!</v>
      </c>
      <c r="J3185" t="e">
        <f t="shared" si="149"/>
        <v>#VALUE!</v>
      </c>
      <c r="K3185" t="b" cm="1">
        <f t="array" ref="K3185">COUNT(FIND({0,1,2,3,4,5,6,7,8,9},J3185))&gt;0</f>
        <v>0</v>
      </c>
    </row>
    <row r="3186" spans="1:11" x14ac:dyDescent="0.3">
      <c r="A3186" s="1" t="s">
        <v>6334</v>
      </c>
      <c r="B3186" t="s">
        <v>1874</v>
      </c>
      <c r="C3186" t="s">
        <v>6335</v>
      </c>
      <c r="D3186">
        <v>2</v>
      </c>
      <c r="E3186" t="s">
        <v>766</v>
      </c>
      <c r="F3186">
        <f>LEN(C3186)-LEN(SUBSTITUTE(C3186,"-",))</f>
        <v>2</v>
      </c>
      <c r="G3186">
        <f t="shared" si="147"/>
        <v>2</v>
      </c>
      <c r="H3186" t="str">
        <f t="shared" si="148"/>
        <v xml:space="preserve"> Gutscheinkauf</v>
      </c>
      <c r="I3186" t="e">
        <f t="shared" si="149"/>
        <v>#VALUE!</v>
      </c>
      <c r="J3186" t="str">
        <f t="shared" si="149"/>
        <v/>
      </c>
      <c r="K3186" t="b" cm="1">
        <f t="array" ref="K3186">COUNT(FIND({0,1,2,3,4,5,6,7,8,9},J3186))&gt;0</f>
        <v>0</v>
      </c>
    </row>
    <row r="3187" spans="1:11" x14ac:dyDescent="0.3">
      <c r="A3187" s="1" t="s">
        <v>6336</v>
      </c>
      <c r="B3187" t="s">
        <v>1874</v>
      </c>
      <c r="C3187" t="s">
        <v>6337</v>
      </c>
      <c r="D3187">
        <v>2</v>
      </c>
      <c r="E3187" t="s">
        <v>766</v>
      </c>
      <c r="F3187">
        <f>LEN(C3187)-LEN(SUBSTITUTE(C3187,"-",))</f>
        <v>1</v>
      </c>
      <c r="G3187">
        <f t="shared" si="147"/>
        <v>1</v>
      </c>
      <c r="H3187" t="str">
        <f t="shared" si="148"/>
        <v>WG: 86284 Stablampe Klarglas 60 W</v>
      </c>
      <c r="I3187" t="e">
        <f t="shared" si="149"/>
        <v>#VALUE!</v>
      </c>
      <c r="J3187" t="str">
        <f t="shared" si="149"/>
        <v>WG:</v>
      </c>
      <c r="K3187" t="b" cm="1">
        <f t="array" ref="K3187">COUNT(FIND({0,1,2,3,4,5,6,7,8,9},J3187))&gt;0</f>
        <v>0</v>
      </c>
    </row>
    <row r="3188" spans="1:11" x14ac:dyDescent="0.3">
      <c r="A3188" s="1" t="s">
        <v>6338</v>
      </c>
      <c r="B3188" t="s">
        <v>1874</v>
      </c>
      <c r="C3188" t="s">
        <v>6339</v>
      </c>
      <c r="D3188">
        <v>2</v>
      </c>
      <c r="E3188" t="s">
        <v>766</v>
      </c>
      <c r="F3188">
        <f>LEN(C3188)-LEN(SUBSTITUTE(C3188,"-",))</f>
        <v>0</v>
      </c>
      <c r="G3188">
        <f t="shared" si="147"/>
        <v>0</v>
      </c>
      <c r="H3188" t="e">
        <f t="shared" si="148"/>
        <v>#VALUE!</v>
      </c>
      <c r="I3188" t="e">
        <f t="shared" si="149"/>
        <v>#VALUE!</v>
      </c>
      <c r="J3188" t="e">
        <f t="shared" si="149"/>
        <v>#VALUE!</v>
      </c>
      <c r="K3188" t="b" cm="1">
        <f t="array" ref="K3188">COUNT(FIND({0,1,2,3,4,5,6,7,8,9},J3188))&gt;0</f>
        <v>0</v>
      </c>
    </row>
    <row r="3189" spans="1:11" x14ac:dyDescent="0.3">
      <c r="A3189" s="1" t="s">
        <v>6340</v>
      </c>
      <c r="B3189" t="s">
        <v>1874</v>
      </c>
      <c r="C3189" t="s">
        <v>6341</v>
      </c>
      <c r="D3189">
        <v>2</v>
      </c>
      <c r="E3189" t="s">
        <v>766</v>
      </c>
      <c r="F3189">
        <f>LEN(C3189)-LEN(SUBSTITUTE(C3189,"-",))</f>
        <v>1</v>
      </c>
      <c r="G3189">
        <f t="shared" si="147"/>
        <v>1</v>
      </c>
      <c r="H3189" t="str">
        <f t="shared" si="148"/>
        <v>Benutzerkonten im SAP System prüfen</v>
      </c>
      <c r="I3189" t="e">
        <f t="shared" si="149"/>
        <v>#VALUE!</v>
      </c>
      <c r="J3189" t="str">
        <f t="shared" si="149"/>
        <v>Benutzerkonten</v>
      </c>
      <c r="K3189" t="b" cm="1">
        <f t="array" ref="K3189">COUNT(FIND({0,1,2,3,4,5,6,7,8,9},J3189))&gt;0</f>
        <v>0</v>
      </c>
    </row>
    <row r="3190" spans="1:11" x14ac:dyDescent="0.3">
      <c r="A3190" s="1" t="s">
        <v>6342</v>
      </c>
      <c r="B3190" t="s">
        <v>1874</v>
      </c>
      <c r="C3190" t="s">
        <v>6343</v>
      </c>
      <c r="D3190">
        <v>2</v>
      </c>
      <c r="E3190" t="s">
        <v>766</v>
      </c>
      <c r="F3190">
        <f>LEN(C3190)-LEN(SUBSTITUTE(C3190,"-",))</f>
        <v>1</v>
      </c>
      <c r="G3190">
        <f t="shared" si="147"/>
        <v>1</v>
      </c>
      <c r="H3190" t="str">
        <f t="shared" si="148"/>
        <v>keine Berichtigung für Bewegungsart 313</v>
      </c>
      <c r="I3190" t="e">
        <f t="shared" si="149"/>
        <v>#VALUE!</v>
      </c>
      <c r="J3190" t="str">
        <f t="shared" si="149"/>
        <v>keine</v>
      </c>
      <c r="K3190" t="b" cm="1">
        <f t="array" ref="K3190">COUNT(FIND({0,1,2,3,4,5,6,7,8,9},J3190))&gt;0</f>
        <v>0</v>
      </c>
    </row>
    <row r="3191" spans="1:11" x14ac:dyDescent="0.3">
      <c r="A3191" s="1" t="s">
        <v>6344</v>
      </c>
      <c r="B3191" t="s">
        <v>1874</v>
      </c>
      <c r="C3191" t="s">
        <v>6345</v>
      </c>
      <c r="D3191">
        <v>2</v>
      </c>
      <c r="E3191" t="s">
        <v>766</v>
      </c>
      <c r="F3191">
        <f>LEN(C3191)-LEN(SUBSTITUTE(C3191,"-",))</f>
        <v>1</v>
      </c>
      <c r="G3191">
        <f t="shared" si="147"/>
        <v>1</v>
      </c>
      <c r="H3191" t="str">
        <f t="shared" si="148"/>
        <v>WG: Verfügbarkeitskontrolle</v>
      </c>
      <c r="I3191" t="e">
        <f t="shared" si="149"/>
        <v>#VALUE!</v>
      </c>
      <c r="J3191" t="str">
        <f t="shared" si="149"/>
        <v>WG:</v>
      </c>
      <c r="K3191" t="b" cm="1">
        <f t="array" ref="K3191">COUNT(FIND({0,1,2,3,4,5,6,7,8,9},J3191))&gt;0</f>
        <v>0</v>
      </c>
    </row>
    <row r="3192" spans="1:11" x14ac:dyDescent="0.3">
      <c r="A3192" s="1" t="s">
        <v>6346</v>
      </c>
      <c r="B3192" t="s">
        <v>1874</v>
      </c>
      <c r="C3192" t="s">
        <v>6347</v>
      </c>
      <c r="D3192">
        <v>2</v>
      </c>
      <c r="E3192" t="s">
        <v>766</v>
      </c>
      <c r="F3192">
        <f>LEN(C3192)-LEN(SUBSTITUTE(C3192,"-",))</f>
        <v>1</v>
      </c>
      <c r="G3192">
        <f t="shared" si="147"/>
        <v>1</v>
      </c>
      <c r="H3192" t="str">
        <f t="shared" si="148"/>
        <v>SAP Lagerbestand kommt nicht in den Shop</v>
      </c>
      <c r="I3192" t="e">
        <f t="shared" si="149"/>
        <v>#VALUE!</v>
      </c>
      <c r="J3192" t="str">
        <f t="shared" si="149"/>
        <v>SAP</v>
      </c>
      <c r="K3192" t="b" cm="1">
        <f t="array" ref="K3192">COUNT(FIND({0,1,2,3,4,5,6,7,8,9},J3192))&gt;0</f>
        <v>0</v>
      </c>
    </row>
    <row r="3193" spans="1:11" x14ac:dyDescent="0.3">
      <c r="A3193" s="1" t="s">
        <v>6348</v>
      </c>
      <c r="B3193" t="s">
        <v>1874</v>
      </c>
      <c r="C3193" t="s">
        <v>6349</v>
      </c>
      <c r="D3193">
        <v>2</v>
      </c>
      <c r="E3193" t="s">
        <v>766</v>
      </c>
      <c r="F3193">
        <f>LEN(C3193)-LEN(SUBSTITUTE(C3193,"-",))</f>
        <v>0</v>
      </c>
      <c r="G3193">
        <f t="shared" si="147"/>
        <v>0</v>
      </c>
      <c r="H3193" t="e">
        <f t="shared" si="148"/>
        <v>#VALUE!</v>
      </c>
      <c r="I3193" t="e">
        <f t="shared" si="149"/>
        <v>#VALUE!</v>
      </c>
      <c r="J3193" t="e">
        <f t="shared" si="149"/>
        <v>#VALUE!</v>
      </c>
      <c r="K3193" t="b" cm="1">
        <f t="array" ref="K3193">COUNT(FIND({0,1,2,3,4,5,6,7,8,9},J3193))&gt;0</f>
        <v>0</v>
      </c>
    </row>
    <row r="3194" spans="1:11" x14ac:dyDescent="0.3">
      <c r="A3194" s="1" t="s">
        <v>6350</v>
      </c>
      <c r="B3194" t="s">
        <v>1874</v>
      </c>
      <c r="C3194" t="s">
        <v>6351</v>
      </c>
      <c r="D3194">
        <v>2</v>
      </c>
      <c r="E3194" t="s">
        <v>766</v>
      </c>
      <c r="F3194">
        <f>LEN(C3194)-LEN(SUBSTITUTE(C3194,"-",))</f>
        <v>1</v>
      </c>
      <c r="G3194">
        <f t="shared" si="147"/>
        <v>1</v>
      </c>
      <c r="H3194" t="str">
        <f t="shared" si="148"/>
        <v>IDOC hängt bitte auflösen b&amp;b</v>
      </c>
      <c r="I3194" t="e">
        <f t="shared" si="149"/>
        <v>#VALUE!</v>
      </c>
      <c r="J3194" t="str">
        <f t="shared" si="149"/>
        <v>IDOC</v>
      </c>
      <c r="K3194" t="b" cm="1">
        <f t="array" ref="K3194">COUNT(FIND({0,1,2,3,4,5,6,7,8,9},J3194))&gt;0</f>
        <v>0</v>
      </c>
    </row>
    <row r="3195" spans="1:11" x14ac:dyDescent="0.3">
      <c r="A3195" s="1" t="s">
        <v>6352</v>
      </c>
      <c r="B3195" t="s">
        <v>1874</v>
      </c>
      <c r="C3195" t="s">
        <v>6353</v>
      </c>
      <c r="D3195">
        <v>2</v>
      </c>
      <c r="E3195" t="s">
        <v>766</v>
      </c>
      <c r="F3195">
        <f>LEN(C3195)-LEN(SUBSTITUTE(C3195,"-",))</f>
        <v>1</v>
      </c>
      <c r="G3195">
        <f t="shared" si="147"/>
        <v>1</v>
      </c>
      <c r="H3195" t="str">
        <f t="shared" si="148"/>
        <v>Lieferadresse nicht an JCL übermittelt</v>
      </c>
      <c r="I3195" t="e">
        <f t="shared" si="149"/>
        <v>#VALUE!</v>
      </c>
      <c r="J3195" t="str">
        <f t="shared" si="149"/>
        <v>Lieferadresse</v>
      </c>
      <c r="K3195" t="b" cm="1">
        <f t="array" ref="K3195">COUNT(FIND({0,1,2,3,4,5,6,7,8,9},J3195))&gt;0</f>
        <v>0</v>
      </c>
    </row>
    <row r="3196" spans="1:11" x14ac:dyDescent="0.3">
      <c r="A3196" s="1" t="s">
        <v>6354</v>
      </c>
      <c r="B3196" t="s">
        <v>1874</v>
      </c>
      <c r="C3196" t="s">
        <v>6355</v>
      </c>
      <c r="D3196">
        <v>2</v>
      </c>
      <c r="E3196" t="s">
        <v>766</v>
      </c>
      <c r="F3196">
        <f>LEN(C3196)-LEN(SUBSTITUTE(C3196,"-",))</f>
        <v>1</v>
      </c>
      <c r="G3196">
        <f t="shared" si="147"/>
        <v>1</v>
      </c>
      <c r="H3196" t="str">
        <f t="shared" si="148"/>
        <v>hängendes Idoc JCL</v>
      </c>
      <c r="I3196" t="e">
        <f t="shared" si="149"/>
        <v>#VALUE!</v>
      </c>
      <c r="J3196" t="str">
        <f t="shared" si="149"/>
        <v>hängendes</v>
      </c>
      <c r="K3196" t="b" cm="1">
        <f t="array" ref="K3196">COUNT(FIND({0,1,2,3,4,5,6,7,8,9},J3196))&gt;0</f>
        <v>0</v>
      </c>
    </row>
    <row r="3197" spans="1:11" x14ac:dyDescent="0.3">
      <c r="A3197" s="1" t="s">
        <v>6356</v>
      </c>
      <c r="B3197" t="s">
        <v>1874</v>
      </c>
      <c r="C3197" t="s">
        <v>6357</v>
      </c>
      <c r="D3197">
        <v>2</v>
      </c>
      <c r="E3197" t="s">
        <v>766</v>
      </c>
      <c r="F3197">
        <f>LEN(C3197)-LEN(SUBSTITUTE(C3197,"-",))</f>
        <v>1</v>
      </c>
      <c r="G3197">
        <f t="shared" si="147"/>
        <v>1</v>
      </c>
      <c r="H3197" t="str">
        <f t="shared" si="148"/>
        <v>Aufträge in der ZVC14L mit Gutscheineinlösung</v>
      </c>
      <c r="I3197" t="e">
        <f t="shared" si="149"/>
        <v>#VALUE!</v>
      </c>
      <c r="J3197" t="str">
        <f t="shared" si="149"/>
        <v>Aufträge</v>
      </c>
      <c r="K3197" t="b" cm="1">
        <f t="array" ref="K3197">COUNT(FIND({0,1,2,3,4,5,6,7,8,9},J3197))&gt;0</f>
        <v>0</v>
      </c>
    </row>
    <row r="3198" spans="1:11" x14ac:dyDescent="0.3">
      <c r="A3198" s="1" t="s">
        <v>6358</v>
      </c>
      <c r="B3198" t="s">
        <v>1874</v>
      </c>
      <c r="C3198" t="s">
        <v>6359</v>
      </c>
      <c r="D3198">
        <v>2</v>
      </c>
      <c r="E3198" t="s">
        <v>766</v>
      </c>
      <c r="F3198">
        <f>LEN(C3198)-LEN(SUBSTITUTE(C3198,"-",))</f>
        <v>1</v>
      </c>
      <c r="G3198">
        <f t="shared" si="147"/>
        <v>1</v>
      </c>
      <c r="H3198" t="str">
        <f t="shared" si="148"/>
        <v>Unvollständiger Auftrag wegen Preisfindung</v>
      </c>
      <c r="I3198" t="e">
        <f t="shared" si="149"/>
        <v>#VALUE!</v>
      </c>
      <c r="J3198" t="str">
        <f t="shared" si="149"/>
        <v>Unvollständiger</v>
      </c>
      <c r="K3198" t="b" cm="1">
        <f t="array" ref="K3198">COUNT(FIND({0,1,2,3,4,5,6,7,8,9},J3198))&gt;0</f>
        <v>0</v>
      </c>
    </row>
    <row r="3199" spans="1:11" x14ac:dyDescent="0.3">
      <c r="A3199" s="1" t="s">
        <v>6360</v>
      </c>
      <c r="B3199" t="s">
        <v>1874</v>
      </c>
      <c r="C3199" t="s">
        <v>6361</v>
      </c>
      <c r="D3199">
        <v>2</v>
      </c>
      <c r="E3199" t="s">
        <v>766</v>
      </c>
      <c r="F3199">
        <f>LEN(C3199)-LEN(SUBSTITUTE(C3199,"-",))</f>
        <v>1</v>
      </c>
      <c r="G3199">
        <f t="shared" si="147"/>
        <v>1</v>
      </c>
      <c r="H3199" t="str">
        <f t="shared" si="148"/>
        <v>Auftrag 6138333 Sperre Internetprüfung</v>
      </c>
      <c r="I3199" t="e">
        <f t="shared" si="149"/>
        <v>#VALUE!</v>
      </c>
      <c r="J3199" t="str">
        <f t="shared" si="149"/>
        <v>Auftrag</v>
      </c>
      <c r="K3199" t="b" cm="1">
        <f t="array" ref="K3199">COUNT(FIND({0,1,2,3,4,5,6,7,8,9},J3199))&gt;0</f>
        <v>0</v>
      </c>
    </row>
    <row r="3200" spans="1:11" x14ac:dyDescent="0.3">
      <c r="A3200" s="1" t="s">
        <v>6362</v>
      </c>
      <c r="B3200" t="s">
        <v>1874</v>
      </c>
      <c r="C3200" t="s">
        <v>6363</v>
      </c>
      <c r="D3200">
        <v>2</v>
      </c>
      <c r="E3200" t="s">
        <v>766</v>
      </c>
      <c r="F3200">
        <f>LEN(C3200)-LEN(SUBSTITUTE(C3200,"-",))</f>
        <v>1</v>
      </c>
      <c r="G3200">
        <f t="shared" si="147"/>
        <v>1</v>
      </c>
      <c r="H3200" t="str">
        <f t="shared" si="148"/>
        <v>SAP Umlagerungsbestellung</v>
      </c>
      <c r="I3200" t="e">
        <f t="shared" si="149"/>
        <v>#VALUE!</v>
      </c>
      <c r="J3200" t="str">
        <f t="shared" si="149"/>
        <v>SAP</v>
      </c>
      <c r="K3200" t="b" cm="1">
        <f t="array" ref="K3200">COUNT(FIND({0,1,2,3,4,5,6,7,8,9},J3200))&gt;0</f>
        <v>0</v>
      </c>
    </row>
    <row r="3201" spans="1:11" x14ac:dyDescent="0.3">
      <c r="A3201" s="1" t="s">
        <v>6364</v>
      </c>
      <c r="B3201" t="s">
        <v>1874</v>
      </c>
      <c r="C3201" t="s">
        <v>6365</v>
      </c>
      <c r="D3201">
        <v>2</v>
      </c>
      <c r="E3201" t="s">
        <v>766</v>
      </c>
      <c r="F3201">
        <f>LEN(C3201)-LEN(SUBSTITUTE(C3201,"-",))</f>
        <v>1</v>
      </c>
      <c r="G3201">
        <f t="shared" si="147"/>
        <v>1</v>
      </c>
      <c r="H3201" t="str">
        <f t="shared" si="148"/>
        <v>Berechtigung zur Kontenanlage</v>
      </c>
      <c r="I3201" t="e">
        <f t="shared" si="149"/>
        <v>#VALUE!</v>
      </c>
      <c r="J3201" t="str">
        <f t="shared" si="149"/>
        <v>Berechtigung</v>
      </c>
      <c r="K3201" t="b" cm="1">
        <f t="array" ref="K3201">COUNT(FIND({0,1,2,3,4,5,6,7,8,9},J3201))&gt;0</f>
        <v>0</v>
      </c>
    </row>
    <row r="3202" spans="1:11" x14ac:dyDescent="0.3">
      <c r="A3202" s="1" t="s">
        <v>6366</v>
      </c>
      <c r="B3202" t="s">
        <v>1874</v>
      </c>
      <c r="C3202" t="s">
        <v>6367</v>
      </c>
      <c r="D3202">
        <v>2</v>
      </c>
      <c r="E3202" t="s">
        <v>766</v>
      </c>
      <c r="F3202">
        <f>LEN(C3202)-LEN(SUBSTITUTE(C3202,"-",))</f>
        <v>1</v>
      </c>
      <c r="G3202">
        <f t="shared" si="147"/>
        <v>1</v>
      </c>
      <c r="H3202" t="str">
        <f t="shared" si="148"/>
        <v>Änderung der Sprache bei Lieferant 81390</v>
      </c>
      <c r="I3202" t="e">
        <f t="shared" si="149"/>
        <v>#VALUE!</v>
      </c>
      <c r="J3202" t="str">
        <f t="shared" si="149"/>
        <v>Änderung</v>
      </c>
      <c r="K3202" t="b" cm="1">
        <f t="array" ref="K3202">COUNT(FIND({0,1,2,3,4,5,6,7,8,9},J3202))&gt;0</f>
        <v>0</v>
      </c>
    </row>
    <row r="3203" spans="1:11" x14ac:dyDescent="0.3">
      <c r="A3203" s="1" t="s">
        <v>6368</v>
      </c>
      <c r="B3203" t="s">
        <v>1874</v>
      </c>
      <c r="C3203" t="s">
        <v>6369</v>
      </c>
      <c r="D3203">
        <v>2</v>
      </c>
      <c r="E3203" t="s">
        <v>766</v>
      </c>
      <c r="F3203">
        <f>LEN(C3203)-LEN(SUBSTITUTE(C3203,"-",))</f>
        <v>1</v>
      </c>
      <c r="G3203">
        <f t="shared" ref="G3203:G3266" si="150">IF(F3203&gt;1,2,F3203)</f>
        <v>1</v>
      </c>
      <c r="H3203" t="str">
        <f t="shared" ref="H3203:H3266" si="151">RIGHT($C3203,LEN($C3203)-SEARCH("#",SUBSTITUTE($C3203,"-","#",G3203)))</f>
        <v>Bankeinzug mit Skonto wurde nicht berücksichtigt</v>
      </c>
      <c r="I3203" t="e">
        <f t="shared" ref="I3203:J3266" si="152">LEFT(G3203,SEARCH(" ",G3203,1)-1)</f>
        <v>#VALUE!</v>
      </c>
      <c r="J3203" t="str">
        <f t="shared" si="152"/>
        <v>Bankeinzug</v>
      </c>
      <c r="K3203" t="b" cm="1">
        <f t="array" ref="K3203">COUNT(FIND({0,1,2,3,4,5,6,7,8,9},J3203))&gt;0</f>
        <v>0</v>
      </c>
    </row>
    <row r="3204" spans="1:11" x14ac:dyDescent="0.3">
      <c r="A3204" s="1" t="s">
        <v>6370</v>
      </c>
      <c r="B3204" t="s">
        <v>1874</v>
      </c>
      <c r="C3204" t="s">
        <v>6371</v>
      </c>
      <c r="D3204">
        <v>2</v>
      </c>
      <c r="E3204" t="s">
        <v>766</v>
      </c>
      <c r="F3204">
        <f>LEN(C3204)-LEN(SUBSTITUTE(C3204,"-",))</f>
        <v>1</v>
      </c>
      <c r="G3204">
        <f t="shared" si="150"/>
        <v>1</v>
      </c>
      <c r="H3204" t="str">
        <f t="shared" si="151"/>
        <v>Dispomerkmal bitte prüfen</v>
      </c>
      <c r="I3204" t="e">
        <f t="shared" si="152"/>
        <v>#VALUE!</v>
      </c>
      <c r="J3204" t="str">
        <f t="shared" si="152"/>
        <v>Dispomerkmal</v>
      </c>
      <c r="K3204" t="b" cm="1">
        <f t="array" ref="K3204">COUNT(FIND({0,1,2,3,4,5,6,7,8,9},J3204))&gt;0</f>
        <v>0</v>
      </c>
    </row>
    <row r="3205" spans="1:11" x14ac:dyDescent="0.3">
      <c r="A3205" s="1" t="s">
        <v>6372</v>
      </c>
      <c r="B3205" t="s">
        <v>1874</v>
      </c>
      <c r="C3205" t="s">
        <v>6373</v>
      </c>
      <c r="D3205">
        <v>2</v>
      </c>
      <c r="E3205" t="s">
        <v>766</v>
      </c>
      <c r="F3205">
        <f>LEN(C3205)-LEN(SUBSTITUTE(C3205,"-",))</f>
        <v>1</v>
      </c>
      <c r="G3205">
        <f t="shared" si="150"/>
        <v>1</v>
      </c>
      <c r="H3205" t="str">
        <f t="shared" si="151"/>
        <v>Alle Prognosen sind weg</v>
      </c>
      <c r="I3205" t="e">
        <f t="shared" si="152"/>
        <v>#VALUE!</v>
      </c>
      <c r="J3205" t="str">
        <f t="shared" si="152"/>
        <v>Alle</v>
      </c>
      <c r="K3205" t="b" cm="1">
        <f t="array" ref="K3205">COUNT(FIND({0,1,2,3,4,5,6,7,8,9},J3205))&gt;0</f>
        <v>0</v>
      </c>
    </row>
    <row r="3206" spans="1:11" x14ac:dyDescent="0.3">
      <c r="A3206" s="1" t="s">
        <v>6374</v>
      </c>
      <c r="B3206" t="s">
        <v>1874</v>
      </c>
      <c r="C3206" t="s">
        <v>6375</v>
      </c>
      <c r="D3206">
        <v>2</v>
      </c>
      <c r="E3206" t="s">
        <v>766</v>
      </c>
      <c r="F3206">
        <f>LEN(C3206)-LEN(SUBSTITUTE(C3206,"-",))</f>
        <v>1</v>
      </c>
      <c r="G3206">
        <f t="shared" si="150"/>
        <v>1</v>
      </c>
      <c r="H3206" t="str">
        <f t="shared" si="151"/>
        <v>SAP Lagerbestand Angabe der Warenhäuser</v>
      </c>
      <c r="I3206" t="e">
        <f t="shared" si="152"/>
        <v>#VALUE!</v>
      </c>
      <c r="J3206" t="str">
        <f t="shared" si="152"/>
        <v>SAP</v>
      </c>
      <c r="K3206" t="b" cm="1">
        <f t="array" ref="K3206">COUNT(FIND({0,1,2,3,4,5,6,7,8,9},J3206))&gt;0</f>
        <v>0</v>
      </c>
    </row>
    <row r="3207" spans="1:11" x14ac:dyDescent="0.3">
      <c r="A3207" s="1" t="s">
        <v>6376</v>
      </c>
      <c r="B3207" t="s">
        <v>1874</v>
      </c>
      <c r="C3207" t="s">
        <v>6377</v>
      </c>
      <c r="D3207">
        <v>2</v>
      </c>
      <c r="E3207" t="s">
        <v>766</v>
      </c>
      <c r="F3207">
        <f>LEN(C3207)-LEN(SUBSTITUTE(C3207,"-",))</f>
        <v>1</v>
      </c>
      <c r="G3207">
        <f t="shared" si="150"/>
        <v>1</v>
      </c>
      <c r="H3207" t="str">
        <f t="shared" si="151"/>
        <v>Namensänderung Janine Lübben in Janine Stubbe</v>
      </c>
      <c r="I3207" t="e">
        <f t="shared" si="152"/>
        <v>#VALUE!</v>
      </c>
      <c r="J3207" t="str">
        <f t="shared" si="152"/>
        <v>Namensänderung</v>
      </c>
      <c r="K3207" t="b" cm="1">
        <f t="array" ref="K3207">COUNT(FIND({0,1,2,3,4,5,6,7,8,9},J3207))&gt;0</f>
        <v>0</v>
      </c>
    </row>
    <row r="3208" spans="1:11" x14ac:dyDescent="0.3">
      <c r="A3208" s="1" t="s">
        <v>6378</v>
      </c>
      <c r="B3208" t="s">
        <v>1874</v>
      </c>
      <c r="C3208" t="s">
        <v>6379</v>
      </c>
      <c r="D3208">
        <v>2</v>
      </c>
      <c r="E3208" t="s">
        <v>766</v>
      </c>
      <c r="F3208">
        <f>LEN(C3208)-LEN(SUBSTITUTE(C3208,"-",))</f>
        <v>1</v>
      </c>
      <c r="G3208">
        <f t="shared" si="150"/>
        <v>1</v>
      </c>
      <c r="H3208" t="str">
        <f t="shared" si="151"/>
        <v>fehlende Belastungsanzeige</v>
      </c>
      <c r="I3208" t="e">
        <f t="shared" si="152"/>
        <v>#VALUE!</v>
      </c>
      <c r="J3208" t="str">
        <f t="shared" si="152"/>
        <v>fehlende</v>
      </c>
      <c r="K3208" t="b" cm="1">
        <f t="array" ref="K3208">COUNT(FIND({0,1,2,3,4,5,6,7,8,9},J3208))&gt;0</f>
        <v>0</v>
      </c>
    </row>
    <row r="3209" spans="1:11" x14ac:dyDescent="0.3">
      <c r="A3209" s="1" t="s">
        <v>6380</v>
      </c>
      <c r="B3209" t="s">
        <v>1874</v>
      </c>
      <c r="C3209" t="s">
        <v>6381</v>
      </c>
      <c r="D3209">
        <v>2</v>
      </c>
      <c r="E3209" t="s">
        <v>766</v>
      </c>
      <c r="F3209">
        <f>LEN(C3209)-LEN(SUBSTITUTE(C3209,"-",))</f>
        <v>3</v>
      </c>
      <c r="G3209">
        <f t="shared" si="150"/>
        <v>2</v>
      </c>
      <c r="H3209" t="str">
        <f t="shared" si="151"/>
        <v>Retouren-Lieferschein</v>
      </c>
      <c r="I3209" t="e">
        <f t="shared" si="152"/>
        <v>#VALUE!</v>
      </c>
      <c r="J3209" t="e">
        <f t="shared" si="152"/>
        <v>#VALUE!</v>
      </c>
      <c r="K3209" t="b" cm="1">
        <f t="array" ref="K3209">COUNT(FIND({0,1,2,3,4,5,6,7,8,9},J3209))&gt;0</f>
        <v>0</v>
      </c>
    </row>
    <row r="3210" spans="1:11" x14ac:dyDescent="0.3">
      <c r="A3210" s="1" t="s">
        <v>6382</v>
      </c>
      <c r="B3210" t="s">
        <v>1874</v>
      </c>
      <c r="C3210" t="s">
        <v>6383</v>
      </c>
      <c r="D3210">
        <v>2</v>
      </c>
      <c r="E3210" t="s">
        <v>766</v>
      </c>
      <c r="F3210">
        <f>LEN(C3210)-LEN(SUBSTITUTE(C3210,"-",))</f>
        <v>1</v>
      </c>
      <c r="G3210">
        <f t="shared" si="150"/>
        <v>1</v>
      </c>
      <c r="H3210" t="str">
        <f t="shared" si="151"/>
        <v>ZV002330</v>
      </c>
      <c r="I3210" t="e">
        <f t="shared" si="152"/>
        <v>#VALUE!</v>
      </c>
      <c r="J3210" t="e">
        <f t="shared" si="152"/>
        <v>#VALUE!</v>
      </c>
      <c r="K3210" t="b" cm="1">
        <f t="array" ref="K3210">COUNT(FIND({0,1,2,3,4,5,6,7,8,9},J3210))&gt;0</f>
        <v>0</v>
      </c>
    </row>
    <row r="3211" spans="1:11" x14ac:dyDescent="0.3">
      <c r="A3211" s="1" t="s">
        <v>6384</v>
      </c>
      <c r="B3211" t="s">
        <v>1874</v>
      </c>
      <c r="C3211" t="s">
        <v>6385</v>
      </c>
      <c r="D3211">
        <v>2</v>
      </c>
      <c r="E3211" t="s">
        <v>766</v>
      </c>
      <c r="F3211">
        <f>LEN(C3211)-LEN(SUBSTITUTE(C3211,"-",))</f>
        <v>1</v>
      </c>
      <c r="G3211">
        <f t="shared" si="150"/>
        <v>1</v>
      </c>
      <c r="H3211" t="str">
        <f t="shared" si="151"/>
        <v>Erweiterung WWMI</v>
      </c>
      <c r="I3211" t="e">
        <f t="shared" si="152"/>
        <v>#VALUE!</v>
      </c>
      <c r="J3211" t="str">
        <f t="shared" si="152"/>
        <v>Erweiterung</v>
      </c>
      <c r="K3211" t="b" cm="1">
        <f t="array" ref="K3211">COUNT(FIND({0,1,2,3,4,5,6,7,8,9},J3211))&gt;0</f>
        <v>0</v>
      </c>
    </row>
    <row r="3212" spans="1:11" x14ac:dyDescent="0.3">
      <c r="A3212" s="1" t="s">
        <v>6386</v>
      </c>
      <c r="B3212" t="s">
        <v>1874</v>
      </c>
      <c r="C3212" t="s">
        <v>6387</v>
      </c>
      <c r="D3212">
        <v>2</v>
      </c>
      <c r="E3212" t="s">
        <v>766</v>
      </c>
      <c r="F3212">
        <f>LEN(C3212)-LEN(SUBSTITUTE(C3212,"-",))</f>
        <v>1</v>
      </c>
      <c r="G3212">
        <f t="shared" si="150"/>
        <v>1</v>
      </c>
      <c r="H3212" t="str">
        <f t="shared" si="151"/>
        <v>SAP: Reservierungsabwicklung</v>
      </c>
      <c r="I3212" t="e">
        <f t="shared" si="152"/>
        <v>#VALUE!</v>
      </c>
      <c r="J3212" t="str">
        <f t="shared" si="152"/>
        <v>SAP:</v>
      </c>
      <c r="K3212" t="b" cm="1">
        <f t="array" ref="K3212">COUNT(FIND({0,1,2,3,4,5,6,7,8,9},J3212))&gt;0</f>
        <v>0</v>
      </c>
    </row>
    <row r="3213" spans="1:11" x14ac:dyDescent="0.3">
      <c r="A3213" s="1" t="s">
        <v>6388</v>
      </c>
      <c r="B3213" t="s">
        <v>1874</v>
      </c>
      <c r="C3213" t="s">
        <v>6389</v>
      </c>
      <c r="D3213">
        <v>2</v>
      </c>
      <c r="E3213" t="s">
        <v>766</v>
      </c>
      <c r="F3213">
        <f>LEN(C3213)-LEN(SUBSTITUTE(C3213,"-",))</f>
        <v>1</v>
      </c>
      <c r="G3213">
        <f t="shared" si="150"/>
        <v>1</v>
      </c>
      <c r="H3213" t="str">
        <f t="shared" si="151"/>
        <v>WG: Zahlungskonditionen Lieferant 85588</v>
      </c>
      <c r="I3213" t="e">
        <f t="shared" si="152"/>
        <v>#VALUE!</v>
      </c>
      <c r="J3213" t="str">
        <f t="shared" si="152"/>
        <v>WG:</v>
      </c>
      <c r="K3213" t="b" cm="1">
        <f t="array" ref="K3213">COUNT(FIND({0,1,2,3,4,5,6,7,8,9},J3213))&gt;0</f>
        <v>0</v>
      </c>
    </row>
    <row r="3214" spans="1:11" x14ac:dyDescent="0.3">
      <c r="A3214" s="1" t="s">
        <v>6390</v>
      </c>
      <c r="B3214" t="s">
        <v>1874</v>
      </c>
      <c r="C3214" t="s">
        <v>6391</v>
      </c>
      <c r="D3214">
        <v>2</v>
      </c>
      <c r="E3214" t="s">
        <v>766</v>
      </c>
      <c r="F3214">
        <f>LEN(C3214)-LEN(SUBSTITUTE(C3214,"-",))</f>
        <v>1</v>
      </c>
      <c r="G3214">
        <f t="shared" si="150"/>
        <v>1</v>
      </c>
      <c r="H3214" t="str">
        <f t="shared" si="151"/>
        <v>LLE erfassen</v>
      </c>
      <c r="I3214" t="e">
        <f t="shared" si="152"/>
        <v>#VALUE!</v>
      </c>
      <c r="J3214" t="str">
        <f t="shared" si="152"/>
        <v>LLE</v>
      </c>
      <c r="K3214" t="b" cm="1">
        <f t="array" ref="K3214">COUNT(FIND({0,1,2,3,4,5,6,7,8,9},J3214))&gt;0</f>
        <v>0</v>
      </c>
    </row>
    <row r="3215" spans="1:11" x14ac:dyDescent="0.3">
      <c r="A3215" s="1" t="s">
        <v>6392</v>
      </c>
      <c r="B3215" t="s">
        <v>1874</v>
      </c>
      <c r="C3215" t="s">
        <v>6393</v>
      </c>
      <c r="D3215">
        <v>2</v>
      </c>
      <c r="E3215" t="s">
        <v>766</v>
      </c>
      <c r="F3215">
        <f>LEN(C3215)-LEN(SUBSTITUTE(C3215,"-",))</f>
        <v>1</v>
      </c>
      <c r="G3215">
        <f t="shared" si="150"/>
        <v>1</v>
      </c>
      <c r="H3215" t="str">
        <f t="shared" si="151"/>
        <v>AW: Auftrag Katalogversand mit Ware</v>
      </c>
      <c r="I3215" t="e">
        <f t="shared" si="152"/>
        <v>#VALUE!</v>
      </c>
      <c r="J3215" t="str">
        <f t="shared" si="152"/>
        <v>AW:</v>
      </c>
      <c r="K3215" t="b" cm="1">
        <f t="array" ref="K3215">COUNT(FIND({0,1,2,3,4,5,6,7,8,9},J3215))&gt;0</f>
        <v>0</v>
      </c>
    </row>
    <row r="3216" spans="1:11" x14ac:dyDescent="0.3">
      <c r="A3216" s="1" t="s">
        <v>6394</v>
      </c>
      <c r="B3216" t="s">
        <v>1874</v>
      </c>
      <c r="C3216" t="s">
        <v>6395</v>
      </c>
      <c r="D3216">
        <v>2</v>
      </c>
      <c r="E3216" t="s">
        <v>766</v>
      </c>
      <c r="F3216">
        <f>LEN(C3216)-LEN(SUBSTITUTE(C3216,"-",))</f>
        <v>1</v>
      </c>
      <c r="G3216">
        <f t="shared" si="150"/>
        <v>1</v>
      </c>
      <c r="H3216" t="str">
        <f t="shared" si="151"/>
        <v>Versandhandelsauftrag KD Annerose Ackermann</v>
      </c>
      <c r="I3216" t="e">
        <f t="shared" si="152"/>
        <v>#VALUE!</v>
      </c>
      <c r="J3216" t="str">
        <f t="shared" si="152"/>
        <v>Versandhandelsauftrag</v>
      </c>
      <c r="K3216" t="b" cm="1">
        <f t="array" ref="K3216">COUNT(FIND({0,1,2,3,4,5,6,7,8,9},J3216))&gt;0</f>
        <v>0</v>
      </c>
    </row>
    <row r="3217" spans="1:11" x14ac:dyDescent="0.3">
      <c r="A3217" s="1" t="s">
        <v>6396</v>
      </c>
      <c r="B3217" t="s">
        <v>1874</v>
      </c>
      <c r="C3217" t="s">
        <v>6397</v>
      </c>
      <c r="D3217">
        <v>2</v>
      </c>
      <c r="E3217" t="s">
        <v>766</v>
      </c>
      <c r="F3217">
        <f>LEN(C3217)-LEN(SUBSTITUTE(C3217,"-",))</f>
        <v>1</v>
      </c>
      <c r="G3217">
        <f t="shared" si="150"/>
        <v>1</v>
      </c>
      <c r="H3217" t="str">
        <f t="shared" si="151"/>
        <v>WA zur Lieferantenrücksendung wird nicht gebucht</v>
      </c>
      <c r="I3217" t="e">
        <f t="shared" si="152"/>
        <v>#VALUE!</v>
      </c>
      <c r="J3217" t="str">
        <f t="shared" si="152"/>
        <v>WA</v>
      </c>
      <c r="K3217" t="b" cm="1">
        <f t="array" ref="K3217">COUNT(FIND({0,1,2,3,4,5,6,7,8,9},J3217))&gt;0</f>
        <v>0</v>
      </c>
    </row>
    <row r="3218" spans="1:11" x14ac:dyDescent="0.3">
      <c r="A3218" s="1" t="s">
        <v>6398</v>
      </c>
      <c r="B3218" t="s">
        <v>1874</v>
      </c>
      <c r="C3218" t="s">
        <v>6399</v>
      </c>
      <c r="D3218">
        <v>2</v>
      </c>
      <c r="E3218" t="s">
        <v>766</v>
      </c>
      <c r="F3218">
        <f>LEN(C3218)-LEN(SUBSTITUTE(C3218,"-",))</f>
        <v>1</v>
      </c>
      <c r="G3218">
        <f t="shared" si="150"/>
        <v>1</v>
      </c>
      <c r="H3218" t="str">
        <f t="shared" si="151"/>
        <v>IDOC 260490018 fehlerhaft</v>
      </c>
      <c r="I3218" t="e">
        <f t="shared" si="152"/>
        <v>#VALUE!</v>
      </c>
      <c r="J3218" t="str">
        <f t="shared" si="152"/>
        <v>IDOC</v>
      </c>
      <c r="K3218" t="b" cm="1">
        <f t="array" ref="K3218">COUNT(FIND({0,1,2,3,4,5,6,7,8,9},J3218))&gt;0</f>
        <v>0</v>
      </c>
    </row>
    <row r="3219" spans="1:11" x14ac:dyDescent="0.3">
      <c r="A3219" s="1" t="s">
        <v>6400</v>
      </c>
      <c r="B3219" t="s">
        <v>1874</v>
      </c>
      <c r="C3219" t="s">
        <v>6401</v>
      </c>
      <c r="D3219">
        <v>2</v>
      </c>
      <c r="E3219" t="s">
        <v>766</v>
      </c>
      <c r="F3219">
        <f>LEN(C3219)-LEN(SUBSTITUTE(C3219,"-",))</f>
        <v>1</v>
      </c>
      <c r="G3219">
        <f t="shared" si="150"/>
        <v>1</v>
      </c>
      <c r="H3219" t="str">
        <f t="shared" si="151"/>
        <v>SAP Artikel kann nicht aktualisiert werden</v>
      </c>
      <c r="I3219" t="e">
        <f t="shared" si="152"/>
        <v>#VALUE!</v>
      </c>
      <c r="J3219" t="str">
        <f t="shared" si="152"/>
        <v>SAP</v>
      </c>
      <c r="K3219" t="b" cm="1">
        <f t="array" ref="K3219">COUNT(FIND({0,1,2,3,4,5,6,7,8,9},J3219))&gt;0</f>
        <v>0</v>
      </c>
    </row>
    <row r="3220" spans="1:11" x14ac:dyDescent="0.3">
      <c r="A3220" s="1" t="s">
        <v>6402</v>
      </c>
      <c r="B3220" t="s">
        <v>1874</v>
      </c>
      <c r="C3220" t="s">
        <v>6403</v>
      </c>
      <c r="D3220">
        <v>2</v>
      </c>
      <c r="E3220" t="s">
        <v>766</v>
      </c>
      <c r="F3220">
        <f>LEN(C3220)-LEN(SUBSTITUTE(C3220,"-",))</f>
        <v>1</v>
      </c>
      <c r="G3220">
        <f t="shared" si="150"/>
        <v>1</v>
      </c>
      <c r="H3220" t="str">
        <f t="shared" si="151"/>
        <v>falsche Telefonnummer</v>
      </c>
      <c r="I3220" t="e">
        <f t="shared" si="152"/>
        <v>#VALUE!</v>
      </c>
      <c r="J3220" t="str">
        <f t="shared" si="152"/>
        <v>falsche</v>
      </c>
      <c r="K3220" t="b" cm="1">
        <f t="array" ref="K3220">COUNT(FIND({0,1,2,3,4,5,6,7,8,9},J3220))&gt;0</f>
        <v>0</v>
      </c>
    </row>
    <row r="3221" spans="1:11" x14ac:dyDescent="0.3">
      <c r="A3221" s="1" t="s">
        <v>6404</v>
      </c>
      <c r="B3221" t="s">
        <v>1874</v>
      </c>
      <c r="C3221" t="s">
        <v>6405</v>
      </c>
      <c r="D3221">
        <v>2</v>
      </c>
      <c r="E3221" t="s">
        <v>766</v>
      </c>
      <c r="F3221">
        <f>LEN(C3221)-LEN(SUBSTITUTE(C3221,"-",))</f>
        <v>1</v>
      </c>
      <c r="G3221">
        <f t="shared" si="150"/>
        <v>1</v>
      </c>
      <c r="H3221" t="str">
        <f t="shared" si="151"/>
        <v>SAP: Versand ab WH / Reservierungsabwicklung</v>
      </c>
      <c r="I3221" t="e">
        <f t="shared" si="152"/>
        <v>#VALUE!</v>
      </c>
      <c r="J3221" t="str">
        <f t="shared" si="152"/>
        <v>SAP:</v>
      </c>
      <c r="K3221" t="b" cm="1">
        <f t="array" ref="K3221">COUNT(FIND({0,1,2,3,4,5,6,7,8,9},J3221))&gt;0</f>
        <v>0</v>
      </c>
    </row>
    <row r="3222" spans="1:11" x14ac:dyDescent="0.3">
      <c r="A3222" s="1" t="s">
        <v>6406</v>
      </c>
      <c r="B3222" t="s">
        <v>1874</v>
      </c>
      <c r="C3222" t="s">
        <v>6407</v>
      </c>
      <c r="D3222">
        <v>2</v>
      </c>
      <c r="E3222" t="s">
        <v>766</v>
      </c>
      <c r="F3222">
        <f>LEN(C3222)-LEN(SUBSTITUTE(C3222,"-",))</f>
        <v>1</v>
      </c>
      <c r="G3222">
        <f t="shared" si="150"/>
        <v>1</v>
      </c>
      <c r="H3222" t="str">
        <f t="shared" si="151"/>
        <v>WG: Versand ab WH/Reservierungsabwicklung</v>
      </c>
      <c r="I3222" t="e">
        <f t="shared" si="152"/>
        <v>#VALUE!</v>
      </c>
      <c r="J3222" t="str">
        <f t="shared" si="152"/>
        <v>WG:</v>
      </c>
      <c r="K3222" t="b" cm="1">
        <f t="array" ref="K3222">COUNT(FIND({0,1,2,3,4,5,6,7,8,9},J3222))&gt;0</f>
        <v>0</v>
      </c>
    </row>
    <row r="3223" spans="1:11" x14ac:dyDescent="0.3">
      <c r="A3223" s="1" t="s">
        <v>6408</v>
      </c>
      <c r="B3223" t="s">
        <v>1874</v>
      </c>
      <c r="C3223" t="s">
        <v>6409</v>
      </c>
      <c r="D3223">
        <v>2</v>
      </c>
      <c r="E3223" t="s">
        <v>766</v>
      </c>
      <c r="F3223">
        <f>LEN(C3223)-LEN(SUBSTITUTE(C3223,"-",))</f>
        <v>1</v>
      </c>
      <c r="G3223">
        <f t="shared" si="150"/>
        <v>1</v>
      </c>
      <c r="H3223" t="str">
        <f t="shared" si="151"/>
        <v>Bestände stimmen nicht mit Umlagerwerten</v>
      </c>
      <c r="I3223" t="e">
        <f t="shared" si="152"/>
        <v>#VALUE!</v>
      </c>
      <c r="J3223" t="str">
        <f t="shared" si="152"/>
        <v>Bestände</v>
      </c>
      <c r="K3223" t="b" cm="1">
        <f t="array" ref="K3223">COUNT(FIND({0,1,2,3,4,5,6,7,8,9},J3223))&gt;0</f>
        <v>0</v>
      </c>
    </row>
    <row r="3224" spans="1:11" x14ac:dyDescent="0.3">
      <c r="A3224" s="1" t="s">
        <v>6410</v>
      </c>
      <c r="B3224" t="s">
        <v>1874</v>
      </c>
      <c r="C3224" t="s">
        <v>6411</v>
      </c>
      <c r="D3224">
        <v>2</v>
      </c>
      <c r="E3224" t="s">
        <v>766</v>
      </c>
      <c r="F3224">
        <f>LEN(C3224)-LEN(SUBSTITUTE(C3224,"-",))</f>
        <v>1</v>
      </c>
      <c r="G3224">
        <f t="shared" si="150"/>
        <v>1</v>
      </c>
      <c r="H3224" t="str">
        <f t="shared" si="151"/>
        <v>IDOC 261698052 vom 20.06.2016 B&amp;B Berlin</v>
      </c>
      <c r="I3224" t="e">
        <f t="shared" si="152"/>
        <v>#VALUE!</v>
      </c>
      <c r="J3224" t="str">
        <f t="shared" si="152"/>
        <v>IDOC</v>
      </c>
      <c r="K3224" t="b" cm="1">
        <f t="array" ref="K3224">COUNT(FIND({0,1,2,3,4,5,6,7,8,9},J3224))&gt;0</f>
        <v>0</v>
      </c>
    </row>
    <row r="3225" spans="1:11" x14ac:dyDescent="0.3">
      <c r="A3225" s="1" t="s">
        <v>6412</v>
      </c>
      <c r="B3225" t="s">
        <v>1874</v>
      </c>
      <c r="C3225" t="s">
        <v>6413</v>
      </c>
      <c r="D3225">
        <v>2</v>
      </c>
      <c r="E3225" t="s">
        <v>766</v>
      </c>
      <c r="F3225">
        <f>LEN(C3225)-LEN(SUBSTITUTE(C3225,"-",))</f>
        <v>1</v>
      </c>
      <c r="G3225">
        <f t="shared" si="150"/>
        <v>1</v>
      </c>
      <c r="H3225" t="str">
        <f t="shared" si="151"/>
        <v>Habe plötzlich keine Berechtigung auf die Transaktion</v>
      </c>
      <c r="I3225" t="e">
        <f t="shared" si="152"/>
        <v>#VALUE!</v>
      </c>
      <c r="J3225" t="str">
        <f t="shared" si="152"/>
        <v>Habe</v>
      </c>
      <c r="K3225" t="b" cm="1">
        <f t="array" ref="K3225">COUNT(FIND({0,1,2,3,4,5,6,7,8,9},J3225))&gt;0</f>
        <v>0</v>
      </c>
    </row>
    <row r="3226" spans="1:11" x14ac:dyDescent="0.3">
      <c r="A3226" s="1" t="s">
        <v>6414</v>
      </c>
      <c r="B3226" t="s">
        <v>1874</v>
      </c>
      <c r="C3226" t="s">
        <v>6415</v>
      </c>
      <c r="D3226">
        <v>2</v>
      </c>
      <c r="E3226" t="s">
        <v>766</v>
      </c>
      <c r="F3226">
        <f>LEN(C3226)-LEN(SUBSTITUTE(C3226,"-",))</f>
        <v>1</v>
      </c>
      <c r="G3226">
        <f t="shared" si="150"/>
        <v>1</v>
      </c>
      <c r="H3226" t="str">
        <f t="shared" si="151"/>
        <v>gesperrte Aufträge ZVA14L Liefersperre</v>
      </c>
      <c r="I3226" t="e">
        <f t="shared" si="152"/>
        <v>#VALUE!</v>
      </c>
      <c r="J3226" t="str">
        <f t="shared" si="152"/>
        <v>gesperrte</v>
      </c>
      <c r="K3226" t="b" cm="1">
        <f t="array" ref="K3226">COUNT(FIND({0,1,2,3,4,5,6,7,8,9},J3226))&gt;0</f>
        <v>0</v>
      </c>
    </row>
    <row r="3227" spans="1:11" x14ac:dyDescent="0.3">
      <c r="A3227" s="1" t="s">
        <v>6416</v>
      </c>
      <c r="B3227" t="s">
        <v>1874</v>
      </c>
      <c r="C3227" t="s">
        <v>6417</v>
      </c>
      <c r="D3227">
        <v>2</v>
      </c>
      <c r="E3227" t="s">
        <v>766</v>
      </c>
      <c r="F3227">
        <f>LEN(C3227)-LEN(SUBSTITUTE(C3227,"-",))</f>
        <v>2</v>
      </c>
      <c r="G3227">
        <f t="shared" si="150"/>
        <v>2</v>
      </c>
      <c r="H3227" t="str">
        <f t="shared" si="151"/>
        <v xml:space="preserve"> autom. Mahnungen</v>
      </c>
      <c r="I3227" t="e">
        <f t="shared" si="152"/>
        <v>#VALUE!</v>
      </c>
      <c r="J3227" t="str">
        <f t="shared" si="152"/>
        <v/>
      </c>
      <c r="K3227" t="b" cm="1">
        <f t="array" ref="K3227">COUNT(FIND({0,1,2,3,4,5,6,7,8,9},J3227))&gt;0</f>
        <v>0</v>
      </c>
    </row>
    <row r="3228" spans="1:11" x14ac:dyDescent="0.3">
      <c r="A3228" s="1" t="s">
        <v>6418</v>
      </c>
      <c r="B3228" t="s">
        <v>1874</v>
      </c>
      <c r="C3228" t="s">
        <v>6419</v>
      </c>
      <c r="D3228">
        <v>2</v>
      </c>
      <c r="E3228" t="s">
        <v>766</v>
      </c>
      <c r="F3228">
        <f>LEN(C3228)-LEN(SUBSTITUTE(C3228,"-",))</f>
        <v>1</v>
      </c>
      <c r="G3228">
        <f t="shared" si="150"/>
        <v>1</v>
      </c>
      <c r="H3228" t="str">
        <f t="shared" si="151"/>
        <v>WG: Stammdatenaktualität POS</v>
      </c>
      <c r="I3228" t="e">
        <f t="shared" si="152"/>
        <v>#VALUE!</v>
      </c>
      <c r="J3228" t="str">
        <f t="shared" si="152"/>
        <v>WG:</v>
      </c>
      <c r="K3228" t="b" cm="1">
        <f t="array" ref="K3228">COUNT(FIND({0,1,2,3,4,5,6,7,8,9},J3228))&gt;0</f>
        <v>0</v>
      </c>
    </row>
    <row r="3229" spans="1:11" x14ac:dyDescent="0.3">
      <c r="A3229" s="1" t="s">
        <v>6420</v>
      </c>
      <c r="B3229" t="s">
        <v>1874</v>
      </c>
      <c r="C3229" t="s">
        <v>6421</v>
      </c>
      <c r="D3229">
        <v>2</v>
      </c>
      <c r="E3229" t="s">
        <v>766</v>
      </c>
      <c r="F3229">
        <f>LEN(C3229)-LEN(SUBSTITUTE(C3229,"-",))</f>
        <v>1</v>
      </c>
      <c r="G3229">
        <f t="shared" si="150"/>
        <v>1</v>
      </c>
      <c r="H3229" t="str">
        <f t="shared" si="151"/>
        <v>SAP: Reservierungsabwicklung / "kleine Accounts"</v>
      </c>
      <c r="I3229" t="e">
        <f t="shared" si="152"/>
        <v>#VALUE!</v>
      </c>
      <c r="J3229" t="str">
        <f t="shared" si="152"/>
        <v>SAP:</v>
      </c>
      <c r="K3229" t="b" cm="1">
        <f t="array" ref="K3229">COUNT(FIND({0,1,2,3,4,5,6,7,8,9},J3229))&gt;0</f>
        <v>0</v>
      </c>
    </row>
    <row r="3230" spans="1:11" x14ac:dyDescent="0.3">
      <c r="A3230" s="1" t="s">
        <v>6422</v>
      </c>
      <c r="B3230" t="s">
        <v>1874</v>
      </c>
      <c r="C3230" t="s">
        <v>6423</v>
      </c>
      <c r="D3230">
        <v>2</v>
      </c>
      <c r="E3230" t="s">
        <v>766</v>
      </c>
      <c r="F3230">
        <f>LEN(C3230)-LEN(SUBSTITUTE(C3230,"-",))</f>
        <v>1</v>
      </c>
      <c r="G3230">
        <f t="shared" si="150"/>
        <v>1</v>
      </c>
      <c r="H3230" t="str">
        <f t="shared" si="151"/>
        <v>Auftrag vom Terminal WH Waltrop</v>
      </c>
      <c r="I3230" t="e">
        <f t="shared" si="152"/>
        <v>#VALUE!</v>
      </c>
      <c r="J3230" t="str">
        <f t="shared" si="152"/>
        <v>Auftrag</v>
      </c>
      <c r="K3230" t="b" cm="1">
        <f t="array" ref="K3230">COUNT(FIND({0,1,2,3,4,5,6,7,8,9},J3230))&gt;0</f>
        <v>0</v>
      </c>
    </row>
    <row r="3231" spans="1:11" x14ac:dyDescent="0.3">
      <c r="A3231" s="1" t="s">
        <v>6424</v>
      </c>
      <c r="B3231" t="s">
        <v>1874</v>
      </c>
      <c r="C3231" t="s">
        <v>6425</v>
      </c>
      <c r="D3231">
        <v>2</v>
      </c>
      <c r="E3231" t="s">
        <v>766</v>
      </c>
      <c r="F3231">
        <f>LEN(C3231)-LEN(SUBSTITUTE(C3231,"-",))</f>
        <v>1</v>
      </c>
      <c r="G3231">
        <f t="shared" si="150"/>
        <v>1</v>
      </c>
      <c r="H3231" t="str">
        <f t="shared" si="151"/>
        <v>Endlieferungskennzeichen kann nicht gesetzt</v>
      </c>
      <c r="I3231" t="e">
        <f t="shared" si="152"/>
        <v>#VALUE!</v>
      </c>
      <c r="J3231" t="str">
        <f t="shared" si="152"/>
        <v>Endlieferungskennzeichen</v>
      </c>
      <c r="K3231" t="b" cm="1">
        <f t="array" ref="K3231">COUNT(FIND({0,1,2,3,4,5,6,7,8,9},J3231))&gt;0</f>
        <v>0</v>
      </c>
    </row>
    <row r="3232" spans="1:11" x14ac:dyDescent="0.3">
      <c r="A3232" s="1" t="s">
        <v>6426</v>
      </c>
      <c r="B3232" t="s">
        <v>1874</v>
      </c>
      <c r="C3232" t="s">
        <v>6427</v>
      </c>
      <c r="D3232">
        <v>2</v>
      </c>
      <c r="E3232" t="s">
        <v>766</v>
      </c>
      <c r="F3232">
        <f>LEN(C3232)-LEN(SUBSTITUTE(C3232,"-",))</f>
        <v>1</v>
      </c>
      <c r="G3232">
        <f t="shared" si="150"/>
        <v>1</v>
      </c>
      <c r="H3232" t="str">
        <f t="shared" si="151"/>
        <v>WG: Sonderangebote de bitte prüfen</v>
      </c>
      <c r="I3232" t="e">
        <f t="shared" si="152"/>
        <v>#VALUE!</v>
      </c>
      <c r="J3232" t="str">
        <f t="shared" si="152"/>
        <v>WG:</v>
      </c>
      <c r="K3232" t="b" cm="1">
        <f t="array" ref="K3232">COUNT(FIND({0,1,2,3,4,5,6,7,8,9},J3232))&gt;0</f>
        <v>0</v>
      </c>
    </row>
    <row r="3233" spans="1:11" x14ac:dyDescent="0.3">
      <c r="A3233" s="1" t="s">
        <v>6428</v>
      </c>
      <c r="B3233" t="s">
        <v>1874</v>
      </c>
      <c r="C3233" t="s">
        <v>6429</v>
      </c>
      <c r="D3233">
        <v>2</v>
      </c>
      <c r="E3233" t="s">
        <v>766</v>
      </c>
      <c r="F3233">
        <f>LEN(C3233)-LEN(SUBSTITUTE(C3233,"-",))</f>
        <v>1</v>
      </c>
      <c r="G3233">
        <f t="shared" si="150"/>
        <v>1</v>
      </c>
      <c r="H3233" t="str">
        <f t="shared" si="151"/>
        <v>Auslieferung 861981637 +861981463 bitte Stonieren</v>
      </c>
      <c r="I3233" t="e">
        <f t="shared" si="152"/>
        <v>#VALUE!</v>
      </c>
      <c r="J3233" t="str">
        <f t="shared" si="152"/>
        <v>Auslieferung</v>
      </c>
      <c r="K3233" t="b" cm="1">
        <f t="array" ref="K3233">COUNT(FIND({0,1,2,3,4,5,6,7,8,9},J3233))&gt;0</f>
        <v>0</v>
      </c>
    </row>
    <row r="3234" spans="1:11" x14ac:dyDescent="0.3">
      <c r="A3234" s="1" t="s">
        <v>6430</v>
      </c>
      <c r="B3234" t="s">
        <v>1874</v>
      </c>
      <c r="C3234" t="s">
        <v>6431</v>
      </c>
      <c r="D3234">
        <v>2</v>
      </c>
      <c r="E3234" t="s">
        <v>766</v>
      </c>
      <c r="F3234">
        <f>LEN(C3234)-LEN(SUBSTITUTE(C3234,"-",))</f>
        <v>1</v>
      </c>
      <c r="G3234">
        <f t="shared" si="150"/>
        <v>1</v>
      </c>
      <c r="H3234" t="str">
        <f t="shared" si="151"/>
        <v>Expressaufträge Schenker bitte prüfen</v>
      </c>
      <c r="I3234" t="e">
        <f t="shared" si="152"/>
        <v>#VALUE!</v>
      </c>
      <c r="J3234" t="str">
        <f t="shared" si="152"/>
        <v>Expressaufträge</v>
      </c>
      <c r="K3234" t="b" cm="1">
        <f t="array" ref="K3234">COUNT(FIND({0,1,2,3,4,5,6,7,8,9},J3234))&gt;0</f>
        <v>0</v>
      </c>
    </row>
    <row r="3235" spans="1:11" x14ac:dyDescent="0.3">
      <c r="A3235" s="1" t="s">
        <v>6432</v>
      </c>
      <c r="B3235" t="s">
        <v>1874</v>
      </c>
      <c r="C3235" t="s">
        <v>6433</v>
      </c>
      <c r="D3235">
        <v>2</v>
      </c>
      <c r="E3235" t="s">
        <v>766</v>
      </c>
      <c r="F3235">
        <f>LEN(C3235)-LEN(SUBSTITUTE(C3235,"-",))</f>
        <v>1</v>
      </c>
      <c r="G3235">
        <f t="shared" si="150"/>
        <v>1</v>
      </c>
      <c r="H3235" t="str">
        <f t="shared" si="151"/>
        <v>Lieferschein Warenhaus 861981992</v>
      </c>
      <c r="I3235" t="e">
        <f t="shared" si="152"/>
        <v>#VALUE!</v>
      </c>
      <c r="J3235" t="str">
        <f t="shared" si="152"/>
        <v>Lieferschein</v>
      </c>
      <c r="K3235" t="b" cm="1">
        <f t="array" ref="K3235">COUNT(FIND({0,1,2,3,4,5,6,7,8,9},J3235))&gt;0</f>
        <v>0</v>
      </c>
    </row>
    <row r="3236" spans="1:11" x14ac:dyDescent="0.3">
      <c r="A3236" s="1" t="s">
        <v>6434</v>
      </c>
      <c r="B3236" t="s">
        <v>1874</v>
      </c>
      <c r="C3236" t="s">
        <v>6435</v>
      </c>
      <c r="D3236">
        <v>2</v>
      </c>
      <c r="E3236" t="s">
        <v>766</v>
      </c>
      <c r="F3236">
        <f>LEN(C3236)-LEN(SUBSTITUTE(C3236,"-",))</f>
        <v>1</v>
      </c>
      <c r="G3236">
        <f t="shared" si="150"/>
        <v>1</v>
      </c>
      <c r="H3236" t="str">
        <f t="shared" si="151"/>
        <v>Auftrag 6164286 bitte prüfen</v>
      </c>
      <c r="I3236" t="e">
        <f t="shared" si="152"/>
        <v>#VALUE!</v>
      </c>
      <c r="J3236" t="str">
        <f t="shared" si="152"/>
        <v>Auftrag</v>
      </c>
      <c r="K3236" t="b" cm="1">
        <f t="array" ref="K3236">COUNT(FIND({0,1,2,3,4,5,6,7,8,9},J3236))&gt;0</f>
        <v>0</v>
      </c>
    </row>
    <row r="3237" spans="1:11" x14ac:dyDescent="0.3">
      <c r="A3237" s="1" t="s">
        <v>6436</v>
      </c>
      <c r="B3237" t="s">
        <v>1874</v>
      </c>
      <c r="C3237" t="s">
        <v>6437</v>
      </c>
      <c r="D3237">
        <v>2</v>
      </c>
      <c r="E3237" t="s">
        <v>766</v>
      </c>
      <c r="F3237">
        <f>LEN(C3237)-LEN(SUBSTITUTE(C3237,"-",))</f>
        <v>1</v>
      </c>
      <c r="G3237">
        <f t="shared" si="150"/>
        <v>1</v>
      </c>
      <c r="H3237" t="str">
        <f t="shared" si="151"/>
        <v>Aufträge mit gesperrten Artikeln</v>
      </c>
      <c r="I3237" t="e">
        <f t="shared" si="152"/>
        <v>#VALUE!</v>
      </c>
      <c r="J3237" t="str">
        <f t="shared" si="152"/>
        <v>Aufträge</v>
      </c>
      <c r="K3237" t="b" cm="1">
        <f t="array" ref="K3237">COUNT(FIND({0,1,2,3,4,5,6,7,8,9},J3237))&gt;0</f>
        <v>0</v>
      </c>
    </row>
    <row r="3238" spans="1:11" x14ac:dyDescent="0.3">
      <c r="A3238" s="1" t="s">
        <v>6438</v>
      </c>
      <c r="B3238" t="s">
        <v>1874</v>
      </c>
      <c r="C3238" t="s">
        <v>6439</v>
      </c>
      <c r="D3238">
        <v>2</v>
      </c>
      <c r="E3238" t="s">
        <v>766</v>
      </c>
      <c r="F3238">
        <f>LEN(C3238)-LEN(SUBSTITUTE(C3238,"-",))</f>
        <v>1</v>
      </c>
      <c r="G3238">
        <f t="shared" si="150"/>
        <v>1</v>
      </c>
      <c r="H3238" t="str">
        <f t="shared" si="151"/>
        <v>B&amp;B Düsseldorf: IDOC 262165854</v>
      </c>
      <c r="I3238" t="e">
        <f t="shared" si="152"/>
        <v>#VALUE!</v>
      </c>
      <c r="J3238" t="str">
        <f t="shared" si="152"/>
        <v>B&amp;B</v>
      </c>
      <c r="K3238" t="b" cm="1">
        <f t="array" ref="K3238">COUNT(FIND({0,1,2,3,4,5,6,7,8,9},J3238))&gt;0</f>
        <v>0</v>
      </c>
    </row>
    <row r="3239" spans="1:11" x14ac:dyDescent="0.3">
      <c r="A3239" s="1" t="s">
        <v>6440</v>
      </c>
      <c r="B3239" t="s">
        <v>1874</v>
      </c>
      <c r="C3239" t="s">
        <v>6441</v>
      </c>
      <c r="D3239">
        <v>2</v>
      </c>
      <c r="E3239" t="s">
        <v>766</v>
      </c>
      <c r="F3239">
        <f>LEN(C3239)-LEN(SUBSTITUTE(C3239,"-",))</f>
        <v>1</v>
      </c>
      <c r="G3239">
        <f t="shared" si="150"/>
        <v>1</v>
      </c>
      <c r="H3239" t="str">
        <f t="shared" si="151"/>
        <v>SAP Auftrag kann nicht beliefert werden</v>
      </c>
      <c r="I3239" t="e">
        <f t="shared" si="152"/>
        <v>#VALUE!</v>
      </c>
      <c r="J3239" t="str">
        <f t="shared" si="152"/>
        <v>SAP</v>
      </c>
      <c r="K3239" t="b" cm="1">
        <f t="array" ref="K3239">COUNT(FIND({0,1,2,3,4,5,6,7,8,9},J3239))&gt;0</f>
        <v>0</v>
      </c>
    </row>
    <row r="3240" spans="1:11" x14ac:dyDescent="0.3">
      <c r="A3240" s="1" t="s">
        <v>6442</v>
      </c>
      <c r="B3240" t="s">
        <v>1874</v>
      </c>
      <c r="C3240" t="s">
        <v>6443</v>
      </c>
      <c r="D3240">
        <v>2</v>
      </c>
      <c r="E3240" t="s">
        <v>766</v>
      </c>
      <c r="F3240">
        <f>LEN(C3240)-LEN(SUBSTITUTE(C3240,"-",))</f>
        <v>1</v>
      </c>
      <c r="G3240">
        <f t="shared" si="150"/>
        <v>1</v>
      </c>
      <c r="H3240" t="str">
        <f t="shared" si="151"/>
        <v>Auftrag 6165766 Kd. 974943 DRINGEND!</v>
      </c>
      <c r="I3240" t="e">
        <f t="shared" si="152"/>
        <v>#VALUE!</v>
      </c>
      <c r="J3240" t="str">
        <f t="shared" si="152"/>
        <v>Auftrag</v>
      </c>
      <c r="K3240" t="b" cm="1">
        <f t="array" ref="K3240">COUNT(FIND({0,1,2,3,4,5,6,7,8,9},J3240))&gt;0</f>
        <v>0</v>
      </c>
    </row>
    <row r="3241" spans="1:11" x14ac:dyDescent="0.3">
      <c r="A3241" s="1" t="s">
        <v>6444</v>
      </c>
      <c r="B3241" t="s">
        <v>1874</v>
      </c>
      <c r="C3241" t="s">
        <v>6445</v>
      </c>
      <c r="D3241">
        <v>2</v>
      </c>
      <c r="E3241" t="s">
        <v>766</v>
      </c>
      <c r="F3241">
        <f>LEN(C3241)-LEN(SUBSTITUTE(C3241,"-",))</f>
        <v>1</v>
      </c>
      <c r="G3241">
        <f t="shared" si="150"/>
        <v>1</v>
      </c>
      <c r="H3241" t="str">
        <f t="shared" si="151"/>
        <v>Benutzerkonten im SAP System prüfen</v>
      </c>
      <c r="I3241" t="e">
        <f t="shared" si="152"/>
        <v>#VALUE!</v>
      </c>
      <c r="J3241" t="str">
        <f t="shared" si="152"/>
        <v>Benutzerkonten</v>
      </c>
      <c r="K3241" t="b" cm="1">
        <f t="array" ref="K3241">COUNT(FIND({0,1,2,3,4,5,6,7,8,9},J3241))&gt;0</f>
        <v>0</v>
      </c>
    </row>
    <row r="3242" spans="1:11" x14ac:dyDescent="0.3">
      <c r="A3242" s="1" t="s">
        <v>6446</v>
      </c>
      <c r="B3242" t="s">
        <v>1874</v>
      </c>
      <c r="C3242" t="s">
        <v>6447</v>
      </c>
      <c r="D3242">
        <v>2</v>
      </c>
      <c r="E3242" t="s">
        <v>766</v>
      </c>
      <c r="F3242">
        <f>LEN(C3242)-LEN(SUBSTITUTE(C3242,"-",))</f>
        <v>1</v>
      </c>
      <c r="G3242">
        <f t="shared" si="150"/>
        <v>1</v>
      </c>
      <c r="H3242" t="str">
        <f t="shared" si="151"/>
        <v>Rechnungen Preisfindung EILT</v>
      </c>
      <c r="I3242" t="e">
        <f t="shared" si="152"/>
        <v>#VALUE!</v>
      </c>
      <c r="J3242" t="str">
        <f t="shared" si="152"/>
        <v>Rechnungen</v>
      </c>
      <c r="K3242" t="b" cm="1">
        <f t="array" ref="K3242">COUNT(FIND({0,1,2,3,4,5,6,7,8,9},J3242))&gt;0</f>
        <v>0</v>
      </c>
    </row>
    <row r="3243" spans="1:11" x14ac:dyDescent="0.3">
      <c r="A3243" s="1" t="s">
        <v>6448</v>
      </c>
      <c r="B3243" t="s">
        <v>1874</v>
      </c>
      <c r="C3243" t="s">
        <v>6449</v>
      </c>
      <c r="D3243">
        <v>2</v>
      </c>
      <c r="E3243" t="s">
        <v>766</v>
      </c>
      <c r="F3243">
        <f>LEN(C3243)-LEN(SUBSTITUTE(C3243,"-",))</f>
        <v>1</v>
      </c>
      <c r="G3243">
        <f t="shared" si="150"/>
        <v>1</v>
      </c>
      <c r="H3243" t="str">
        <f t="shared" si="151"/>
        <v>WG: Berechtigung Perioden öffnen/schließen</v>
      </c>
      <c r="I3243" t="e">
        <f t="shared" si="152"/>
        <v>#VALUE!</v>
      </c>
      <c r="J3243" t="str">
        <f t="shared" si="152"/>
        <v>WG:</v>
      </c>
      <c r="K3243" t="b" cm="1">
        <f t="array" ref="K3243">COUNT(FIND({0,1,2,3,4,5,6,7,8,9},J3243))&gt;0</f>
        <v>0</v>
      </c>
    </row>
    <row r="3244" spans="1:11" x14ac:dyDescent="0.3">
      <c r="A3244" s="1" t="s">
        <v>6450</v>
      </c>
      <c r="B3244" t="s">
        <v>1874</v>
      </c>
      <c r="C3244" t="s">
        <v>6451</v>
      </c>
      <c r="D3244">
        <v>2</v>
      </c>
      <c r="E3244" t="s">
        <v>766</v>
      </c>
      <c r="F3244">
        <f>LEN(C3244)-LEN(SUBSTITUTE(C3244,"-",))</f>
        <v>1</v>
      </c>
      <c r="G3244">
        <f t="shared" si="150"/>
        <v>1</v>
      </c>
      <c r="H3244" t="str">
        <f t="shared" si="151"/>
        <v>Benötige Zugriffsrechte für die Transaktion MM42</v>
      </c>
      <c r="I3244" t="e">
        <f t="shared" si="152"/>
        <v>#VALUE!</v>
      </c>
      <c r="J3244" t="str">
        <f t="shared" si="152"/>
        <v>Benötige</v>
      </c>
      <c r="K3244" t="b" cm="1">
        <f t="array" ref="K3244">COUNT(FIND({0,1,2,3,4,5,6,7,8,9},J3244))&gt;0</f>
        <v>0</v>
      </c>
    </row>
    <row r="3245" spans="1:11" x14ac:dyDescent="0.3">
      <c r="A3245" s="1" t="s">
        <v>6452</v>
      </c>
      <c r="B3245" t="s">
        <v>1874</v>
      </c>
      <c r="C3245" t="s">
        <v>6453</v>
      </c>
      <c r="D3245">
        <v>2</v>
      </c>
      <c r="E3245" t="s">
        <v>766</v>
      </c>
      <c r="F3245">
        <f>LEN(C3245)-LEN(SUBSTITUTE(C3245,"-",))</f>
        <v>1</v>
      </c>
      <c r="G3245">
        <f t="shared" si="150"/>
        <v>1</v>
      </c>
      <c r="H3245" t="str">
        <f t="shared" si="151"/>
        <v>Transaktion MM42</v>
      </c>
      <c r="I3245" t="e">
        <f t="shared" si="152"/>
        <v>#VALUE!</v>
      </c>
      <c r="J3245" t="str">
        <f t="shared" si="152"/>
        <v>Transaktion</v>
      </c>
      <c r="K3245" t="b" cm="1">
        <f t="array" ref="K3245">COUNT(FIND({0,1,2,3,4,5,6,7,8,9},J3245))&gt;0</f>
        <v>0</v>
      </c>
    </row>
    <row r="3246" spans="1:11" x14ac:dyDescent="0.3">
      <c r="A3246" s="1" t="s">
        <v>6454</v>
      </c>
      <c r="B3246" t="s">
        <v>1874</v>
      </c>
      <c r="C3246" t="s">
        <v>6455</v>
      </c>
      <c r="D3246">
        <v>2</v>
      </c>
      <c r="E3246" t="s">
        <v>766</v>
      </c>
      <c r="F3246">
        <f>LEN(C3246)-LEN(SUBSTITUTE(C3246,"-",))</f>
        <v>1</v>
      </c>
      <c r="G3246">
        <f t="shared" si="150"/>
        <v>1</v>
      </c>
      <c r="H3246" t="str">
        <f t="shared" si="151"/>
        <v>Rechnungen Preisfindung  EILT</v>
      </c>
      <c r="I3246" t="e">
        <f t="shared" si="152"/>
        <v>#VALUE!</v>
      </c>
      <c r="J3246" t="str">
        <f t="shared" si="152"/>
        <v>Rechnungen</v>
      </c>
      <c r="K3246" t="b" cm="1">
        <f t="array" ref="K3246">COUNT(FIND({0,1,2,3,4,5,6,7,8,9},J3246))&gt;0</f>
        <v>0</v>
      </c>
    </row>
    <row r="3247" spans="1:11" x14ac:dyDescent="0.3">
      <c r="A3247" s="1" t="s">
        <v>6456</v>
      </c>
      <c r="B3247" t="s">
        <v>1874</v>
      </c>
      <c r="C3247" t="s">
        <v>6457</v>
      </c>
      <c r="D3247">
        <v>2</v>
      </c>
      <c r="E3247" t="s">
        <v>766</v>
      </c>
      <c r="F3247">
        <f>LEN(C3247)-LEN(SUBSTITUTE(C3247,"-",))</f>
        <v>1</v>
      </c>
      <c r="G3247">
        <f t="shared" si="150"/>
        <v>1</v>
      </c>
      <c r="H3247" t="str">
        <f t="shared" si="151"/>
        <v>IDOC 262432172 vom 28.06.2016 B&amp;B Stuttgart</v>
      </c>
      <c r="I3247" t="e">
        <f t="shared" si="152"/>
        <v>#VALUE!</v>
      </c>
      <c r="J3247" t="str">
        <f t="shared" si="152"/>
        <v>IDOC</v>
      </c>
      <c r="K3247" t="b" cm="1">
        <f t="array" ref="K3247">COUNT(FIND({0,1,2,3,4,5,6,7,8,9},J3247))&gt;0</f>
        <v>0</v>
      </c>
    </row>
    <row r="3248" spans="1:11" x14ac:dyDescent="0.3">
      <c r="A3248" s="1" t="s">
        <v>6458</v>
      </c>
      <c r="B3248" t="s">
        <v>1874</v>
      </c>
      <c r="C3248" t="s">
        <v>6459</v>
      </c>
      <c r="D3248">
        <v>2</v>
      </c>
      <c r="E3248" t="s">
        <v>766</v>
      </c>
      <c r="F3248">
        <f>LEN(C3248)-LEN(SUBSTITUTE(C3248,"-",))</f>
        <v>1</v>
      </c>
      <c r="G3248">
        <f t="shared" si="150"/>
        <v>1</v>
      </c>
      <c r="H3248" t="str">
        <f t="shared" si="151"/>
        <v>C&amp;C Aufträge Gartenschränke WH Köln als ZREW</v>
      </c>
      <c r="I3248" t="e">
        <f t="shared" si="152"/>
        <v>#VALUE!</v>
      </c>
      <c r="J3248" t="str">
        <f t="shared" si="152"/>
        <v>C&amp;C</v>
      </c>
      <c r="K3248" t="b" cm="1">
        <f t="array" ref="K3248">COUNT(FIND({0,1,2,3,4,5,6,7,8,9},J3248))&gt;0</f>
        <v>0</v>
      </c>
    </row>
    <row r="3249" spans="1:11" x14ac:dyDescent="0.3">
      <c r="A3249" s="1" t="s">
        <v>6460</v>
      </c>
      <c r="B3249" t="s">
        <v>1874</v>
      </c>
      <c r="C3249" t="s">
        <v>6461</v>
      </c>
      <c r="D3249">
        <v>2</v>
      </c>
      <c r="E3249" t="s">
        <v>766</v>
      </c>
      <c r="F3249">
        <f>LEN(C3249)-LEN(SUBSTITUTE(C3249,"-",))</f>
        <v>3</v>
      </c>
      <c r="G3249">
        <f t="shared" si="150"/>
        <v>2</v>
      </c>
      <c r="H3249" t="str">
        <f t="shared" si="151"/>
        <v>304 im SAP-System nicht vorhanden</v>
      </c>
      <c r="I3249" t="e">
        <f t="shared" si="152"/>
        <v>#VALUE!</v>
      </c>
      <c r="J3249" t="str">
        <f t="shared" si="152"/>
        <v>304</v>
      </c>
      <c r="K3249" t="b" cm="1">
        <f t="array" ref="K3249">COUNT(FIND({0,1,2,3,4,5,6,7,8,9},J3249))&gt;0</f>
        <v>1</v>
      </c>
    </row>
    <row r="3250" spans="1:11" x14ac:dyDescent="0.3">
      <c r="A3250" s="1" t="s">
        <v>6462</v>
      </c>
      <c r="B3250" t="s">
        <v>1874</v>
      </c>
      <c r="C3250" t="s">
        <v>6463</v>
      </c>
      <c r="D3250">
        <v>2</v>
      </c>
      <c r="E3250" t="s">
        <v>766</v>
      </c>
      <c r="F3250">
        <f>LEN(C3250)-LEN(SUBSTITUTE(C3250,"-",))</f>
        <v>1</v>
      </c>
      <c r="G3250">
        <f t="shared" si="150"/>
        <v>1</v>
      </c>
      <c r="H3250" t="str">
        <f t="shared" si="151"/>
        <v>Kundennummer: 3402582: Doppelte Auftrag: ZTA 6161838</v>
      </c>
      <c r="I3250" t="e">
        <f t="shared" si="152"/>
        <v>#VALUE!</v>
      </c>
      <c r="J3250" t="str">
        <f t="shared" si="152"/>
        <v>Kundennummer:</v>
      </c>
      <c r="K3250" t="b" cm="1">
        <f t="array" ref="K3250">COUNT(FIND({0,1,2,3,4,5,6,7,8,9},J3250))&gt;0</f>
        <v>0</v>
      </c>
    </row>
    <row r="3251" spans="1:11" x14ac:dyDescent="0.3">
      <c r="A3251" s="1" t="s">
        <v>6464</v>
      </c>
      <c r="B3251" t="s">
        <v>1874</v>
      </c>
      <c r="C3251" t="s">
        <v>6465</v>
      </c>
      <c r="D3251">
        <v>2</v>
      </c>
      <c r="E3251" t="s">
        <v>766</v>
      </c>
      <c r="F3251">
        <f>LEN(C3251)-LEN(SUBSTITUTE(C3251,"-",))</f>
        <v>1</v>
      </c>
      <c r="G3251">
        <f t="shared" si="150"/>
        <v>1</v>
      </c>
      <c r="H3251" t="str">
        <f t="shared" si="151"/>
        <v>WG: Rechnung doppelt erzeugt</v>
      </c>
      <c r="I3251" t="e">
        <f t="shared" si="152"/>
        <v>#VALUE!</v>
      </c>
      <c r="J3251" t="str">
        <f t="shared" si="152"/>
        <v>WG:</v>
      </c>
      <c r="K3251" t="b" cm="1">
        <f t="array" ref="K3251">COUNT(FIND({0,1,2,3,4,5,6,7,8,9},J3251))&gt;0</f>
        <v>0</v>
      </c>
    </row>
    <row r="3252" spans="1:11" x14ac:dyDescent="0.3">
      <c r="A3252" s="1" t="s">
        <v>6466</v>
      </c>
      <c r="B3252" t="s">
        <v>1874</v>
      </c>
      <c r="C3252" t="s">
        <v>6467</v>
      </c>
      <c r="D3252">
        <v>2</v>
      </c>
      <c r="E3252" t="s">
        <v>766</v>
      </c>
      <c r="F3252">
        <f>LEN(C3252)-LEN(SUBSTITUTE(C3252,"-",))</f>
        <v>2</v>
      </c>
      <c r="G3252">
        <f t="shared" si="150"/>
        <v>2</v>
      </c>
      <c r="H3252" t="str">
        <f t="shared" si="151"/>
        <v xml:space="preserve"> bitte korrigieren</v>
      </c>
      <c r="I3252" t="e">
        <f t="shared" si="152"/>
        <v>#VALUE!</v>
      </c>
      <c r="J3252" t="str">
        <f t="shared" si="152"/>
        <v/>
      </c>
      <c r="K3252" t="b" cm="1">
        <f t="array" ref="K3252">COUNT(FIND({0,1,2,3,4,5,6,7,8,9},J3252))&gt;0</f>
        <v>0</v>
      </c>
    </row>
    <row r="3253" spans="1:11" x14ac:dyDescent="0.3">
      <c r="A3253" s="1" t="s">
        <v>6468</v>
      </c>
      <c r="B3253" t="s">
        <v>1874</v>
      </c>
      <c r="C3253" t="s">
        <v>6469</v>
      </c>
      <c r="D3253">
        <v>2</v>
      </c>
      <c r="E3253" t="s">
        <v>766</v>
      </c>
      <c r="F3253">
        <f>LEN(C3253)-LEN(SUBSTITUTE(C3253,"-",))</f>
        <v>0</v>
      </c>
      <c r="G3253">
        <f t="shared" si="150"/>
        <v>0</v>
      </c>
      <c r="H3253" t="e">
        <f t="shared" si="151"/>
        <v>#VALUE!</v>
      </c>
      <c r="I3253" t="e">
        <f t="shared" si="152"/>
        <v>#VALUE!</v>
      </c>
      <c r="J3253" t="e">
        <f t="shared" si="152"/>
        <v>#VALUE!</v>
      </c>
      <c r="K3253" t="b" cm="1">
        <f t="array" ref="K3253">COUNT(FIND({0,1,2,3,4,5,6,7,8,9},J3253))&gt;0</f>
        <v>0</v>
      </c>
    </row>
    <row r="3254" spans="1:11" x14ac:dyDescent="0.3">
      <c r="A3254" s="1" t="s">
        <v>6470</v>
      </c>
      <c r="B3254" t="s">
        <v>1874</v>
      </c>
      <c r="C3254" t="s">
        <v>6471</v>
      </c>
      <c r="D3254">
        <v>2</v>
      </c>
      <c r="E3254" t="s">
        <v>766</v>
      </c>
      <c r="F3254">
        <f>LEN(C3254)-LEN(SUBSTITUTE(C3254,"-",))</f>
        <v>0</v>
      </c>
      <c r="G3254">
        <f t="shared" si="150"/>
        <v>0</v>
      </c>
      <c r="H3254" t="e">
        <f t="shared" si="151"/>
        <v>#VALUE!</v>
      </c>
      <c r="I3254" t="e">
        <f t="shared" si="152"/>
        <v>#VALUE!</v>
      </c>
      <c r="J3254" t="e">
        <f t="shared" si="152"/>
        <v>#VALUE!</v>
      </c>
      <c r="K3254" t="b" cm="1">
        <f t="array" ref="K3254">COUNT(FIND({0,1,2,3,4,5,6,7,8,9},J3254))&gt;0</f>
        <v>0</v>
      </c>
    </row>
    <row r="3255" spans="1:11" x14ac:dyDescent="0.3">
      <c r="A3255" s="1" t="s">
        <v>6472</v>
      </c>
      <c r="B3255" t="s">
        <v>1874</v>
      </c>
      <c r="C3255" t="s">
        <v>6473</v>
      </c>
      <c r="D3255">
        <v>2</v>
      </c>
      <c r="E3255" t="s">
        <v>766</v>
      </c>
      <c r="F3255">
        <f>LEN(C3255)-LEN(SUBSTITUTE(C3255,"-",))</f>
        <v>1</v>
      </c>
      <c r="G3255">
        <f t="shared" si="150"/>
        <v>1</v>
      </c>
      <c r="H3255" t="str">
        <f t="shared" si="151"/>
        <v>Anwendung: Laufzeitfehler</v>
      </c>
      <c r="I3255" t="e">
        <f t="shared" si="152"/>
        <v>#VALUE!</v>
      </c>
      <c r="J3255" t="str">
        <f t="shared" si="152"/>
        <v>Anwendung:</v>
      </c>
      <c r="K3255" t="b" cm="1">
        <f t="array" ref="K3255">COUNT(FIND({0,1,2,3,4,5,6,7,8,9},J3255))&gt;0</f>
        <v>0</v>
      </c>
    </row>
    <row r="3256" spans="1:11" x14ac:dyDescent="0.3">
      <c r="A3256" s="1" t="s">
        <v>6474</v>
      </c>
      <c r="B3256" t="s">
        <v>1874</v>
      </c>
      <c r="C3256" t="s">
        <v>1397</v>
      </c>
      <c r="D3256">
        <v>2</v>
      </c>
      <c r="E3256" t="s">
        <v>766</v>
      </c>
      <c r="F3256">
        <f>LEN(C3256)-LEN(SUBSTITUTE(C3256,"-",))</f>
        <v>1</v>
      </c>
      <c r="G3256">
        <f t="shared" si="150"/>
        <v>1</v>
      </c>
      <c r="H3256" t="str">
        <f t="shared" si="151"/>
        <v xml:space="preserve"> Anpassung des Vorkasseprozesses (Verkaufssicht)</v>
      </c>
      <c r="I3256" t="e">
        <f t="shared" si="152"/>
        <v>#VALUE!</v>
      </c>
      <c r="J3256" t="str">
        <f t="shared" si="152"/>
        <v/>
      </c>
      <c r="K3256" t="b" cm="1">
        <f t="array" ref="K3256">COUNT(FIND({0,1,2,3,4,5,6,7,8,9},J3256))&gt;0</f>
        <v>0</v>
      </c>
    </row>
    <row r="3257" spans="1:11" x14ac:dyDescent="0.3">
      <c r="A3257" s="1" t="s">
        <v>6475</v>
      </c>
      <c r="B3257" t="s">
        <v>1874</v>
      </c>
      <c r="C3257" t="s">
        <v>6476</v>
      </c>
      <c r="D3257">
        <v>2</v>
      </c>
      <c r="E3257" t="s">
        <v>766</v>
      </c>
      <c r="F3257">
        <f>LEN(C3257)-LEN(SUBSTITUTE(C3257,"-",))</f>
        <v>0</v>
      </c>
      <c r="G3257">
        <f t="shared" si="150"/>
        <v>0</v>
      </c>
      <c r="H3257" t="e">
        <f t="shared" si="151"/>
        <v>#VALUE!</v>
      </c>
      <c r="I3257" t="e">
        <f t="shared" si="152"/>
        <v>#VALUE!</v>
      </c>
      <c r="J3257" t="e">
        <f t="shared" si="152"/>
        <v>#VALUE!</v>
      </c>
      <c r="K3257" t="b" cm="1">
        <f t="array" ref="K3257">COUNT(FIND({0,1,2,3,4,5,6,7,8,9},J3257))&gt;0</f>
        <v>0</v>
      </c>
    </row>
    <row r="3258" spans="1:11" x14ac:dyDescent="0.3">
      <c r="A3258" s="1" t="s">
        <v>6477</v>
      </c>
      <c r="B3258" t="s">
        <v>1874</v>
      </c>
      <c r="C3258" t="s">
        <v>6478</v>
      </c>
      <c r="D3258">
        <v>2</v>
      </c>
      <c r="E3258" t="s">
        <v>766</v>
      </c>
      <c r="F3258">
        <f>LEN(C3258)-LEN(SUBSTITUTE(C3258,"-",))</f>
        <v>0</v>
      </c>
      <c r="G3258">
        <f t="shared" si="150"/>
        <v>0</v>
      </c>
      <c r="H3258" t="e">
        <f t="shared" si="151"/>
        <v>#VALUE!</v>
      </c>
      <c r="I3258" t="e">
        <f t="shared" si="152"/>
        <v>#VALUE!</v>
      </c>
      <c r="J3258" t="e">
        <f t="shared" si="152"/>
        <v>#VALUE!</v>
      </c>
      <c r="K3258" t="b" cm="1">
        <f t="array" ref="K3258">COUNT(FIND({0,1,2,3,4,5,6,7,8,9},J3258))&gt;0</f>
        <v>0</v>
      </c>
    </row>
    <row r="3259" spans="1:11" x14ac:dyDescent="0.3">
      <c r="A3259" s="1" t="s">
        <v>6479</v>
      </c>
      <c r="B3259" t="s">
        <v>1874</v>
      </c>
      <c r="C3259" t="s">
        <v>6480</v>
      </c>
      <c r="D3259">
        <v>2</v>
      </c>
      <c r="E3259" t="s">
        <v>766</v>
      </c>
      <c r="F3259">
        <f>LEN(C3259)-LEN(SUBSTITUTE(C3259,"-",))</f>
        <v>0</v>
      </c>
      <c r="G3259">
        <f t="shared" si="150"/>
        <v>0</v>
      </c>
      <c r="H3259" t="e">
        <f t="shared" si="151"/>
        <v>#VALUE!</v>
      </c>
      <c r="I3259" t="e">
        <f t="shared" si="152"/>
        <v>#VALUE!</v>
      </c>
      <c r="J3259" t="e">
        <f t="shared" si="152"/>
        <v>#VALUE!</v>
      </c>
      <c r="K3259" t="b" cm="1">
        <f t="array" ref="K3259">COUNT(FIND({0,1,2,3,4,5,6,7,8,9},J3259))&gt;0</f>
        <v>0</v>
      </c>
    </row>
    <row r="3260" spans="1:11" x14ac:dyDescent="0.3">
      <c r="A3260" s="1" t="s">
        <v>6481</v>
      </c>
      <c r="B3260" t="s">
        <v>1874</v>
      </c>
      <c r="C3260" t="s">
        <v>6482</v>
      </c>
      <c r="D3260">
        <v>2</v>
      </c>
      <c r="E3260" t="s">
        <v>766</v>
      </c>
      <c r="F3260">
        <f>LEN(C3260)-LEN(SUBSTITUTE(C3260,"-",))</f>
        <v>0</v>
      </c>
      <c r="G3260">
        <f t="shared" si="150"/>
        <v>0</v>
      </c>
      <c r="H3260" t="e">
        <f t="shared" si="151"/>
        <v>#VALUE!</v>
      </c>
      <c r="I3260" t="e">
        <f t="shared" si="152"/>
        <v>#VALUE!</v>
      </c>
      <c r="J3260" t="e">
        <f t="shared" si="152"/>
        <v>#VALUE!</v>
      </c>
      <c r="K3260" t="b" cm="1">
        <f t="array" ref="K3260">COUNT(FIND({0,1,2,3,4,5,6,7,8,9},J3260))&gt;0</f>
        <v>0</v>
      </c>
    </row>
    <row r="3261" spans="1:11" x14ac:dyDescent="0.3">
      <c r="A3261" s="1" t="s">
        <v>6483</v>
      </c>
      <c r="B3261" t="s">
        <v>1874</v>
      </c>
      <c r="C3261" t="s">
        <v>6484</v>
      </c>
      <c r="D3261">
        <v>2</v>
      </c>
      <c r="E3261" t="s">
        <v>766</v>
      </c>
      <c r="F3261">
        <f>LEN(C3261)-LEN(SUBSTITUTE(C3261,"-",))</f>
        <v>1</v>
      </c>
      <c r="G3261">
        <f t="shared" si="150"/>
        <v>1</v>
      </c>
      <c r="H3261" t="str">
        <f t="shared" si="151"/>
        <v>Buchung nicht möglich, Pfandproblem</v>
      </c>
      <c r="I3261" t="e">
        <f t="shared" si="152"/>
        <v>#VALUE!</v>
      </c>
      <c r="J3261" t="str">
        <f t="shared" si="152"/>
        <v>Buchung</v>
      </c>
      <c r="K3261" t="b" cm="1">
        <f t="array" ref="K3261">COUNT(FIND({0,1,2,3,4,5,6,7,8,9},J3261))&gt;0</f>
        <v>0</v>
      </c>
    </row>
    <row r="3262" spans="1:11" x14ac:dyDescent="0.3">
      <c r="A3262" s="1" t="s">
        <v>6485</v>
      </c>
      <c r="B3262" t="s">
        <v>1874</v>
      </c>
      <c r="C3262" t="s">
        <v>6486</v>
      </c>
      <c r="D3262">
        <v>2</v>
      </c>
      <c r="E3262" t="s">
        <v>766</v>
      </c>
      <c r="F3262">
        <f>LEN(C3262)-LEN(SUBSTITUTE(C3262,"-",))</f>
        <v>1</v>
      </c>
      <c r="G3262">
        <f t="shared" si="150"/>
        <v>1</v>
      </c>
      <c r="H3262" t="str">
        <f t="shared" si="151"/>
        <v>System</v>
      </c>
      <c r="I3262" t="e">
        <f t="shared" si="152"/>
        <v>#VALUE!</v>
      </c>
      <c r="J3262" t="e">
        <f t="shared" si="152"/>
        <v>#VALUE!</v>
      </c>
      <c r="K3262" t="b" cm="1">
        <f t="array" ref="K3262">COUNT(FIND({0,1,2,3,4,5,6,7,8,9},J3262))&gt;0</f>
        <v>0</v>
      </c>
    </row>
    <row r="3263" spans="1:11" x14ac:dyDescent="0.3">
      <c r="A3263" s="1" t="s">
        <v>6487</v>
      </c>
      <c r="B3263" t="s">
        <v>1874</v>
      </c>
      <c r="C3263" t="s">
        <v>6488</v>
      </c>
      <c r="D3263">
        <v>2</v>
      </c>
      <c r="E3263" t="s">
        <v>766</v>
      </c>
      <c r="F3263">
        <f>LEN(C3263)-LEN(SUBSTITUTE(C3263,"-",))</f>
        <v>0</v>
      </c>
      <c r="G3263">
        <f t="shared" si="150"/>
        <v>0</v>
      </c>
      <c r="H3263" t="e">
        <f t="shared" si="151"/>
        <v>#VALUE!</v>
      </c>
      <c r="I3263" t="e">
        <f t="shared" si="152"/>
        <v>#VALUE!</v>
      </c>
      <c r="J3263" t="e">
        <f t="shared" si="152"/>
        <v>#VALUE!</v>
      </c>
      <c r="K3263" t="b" cm="1">
        <f t="array" ref="K3263">COUNT(FIND({0,1,2,3,4,5,6,7,8,9},J3263))&gt;0</f>
        <v>0</v>
      </c>
    </row>
    <row r="3264" spans="1:11" x14ac:dyDescent="0.3">
      <c r="A3264" s="1" t="s">
        <v>6489</v>
      </c>
      <c r="B3264" t="s">
        <v>1874</v>
      </c>
      <c r="C3264" t="s">
        <v>6490</v>
      </c>
      <c r="D3264">
        <v>2</v>
      </c>
      <c r="E3264" t="s">
        <v>766</v>
      </c>
      <c r="F3264">
        <f>LEN(C3264)-LEN(SUBSTITUTE(C3264,"-",))</f>
        <v>0</v>
      </c>
      <c r="G3264">
        <f t="shared" si="150"/>
        <v>0</v>
      </c>
      <c r="H3264" t="e">
        <f t="shared" si="151"/>
        <v>#VALUE!</v>
      </c>
      <c r="I3264" t="e">
        <f t="shared" si="152"/>
        <v>#VALUE!</v>
      </c>
      <c r="J3264" t="e">
        <f t="shared" si="152"/>
        <v>#VALUE!</v>
      </c>
      <c r="K3264" t="b" cm="1">
        <f t="array" ref="K3264">COUNT(FIND({0,1,2,3,4,5,6,7,8,9},J3264))&gt;0</f>
        <v>0</v>
      </c>
    </row>
    <row r="3265" spans="1:11" x14ac:dyDescent="0.3">
      <c r="A3265" s="1" t="s">
        <v>6491</v>
      </c>
      <c r="B3265" t="s">
        <v>1874</v>
      </c>
      <c r="C3265" t="s">
        <v>6492</v>
      </c>
      <c r="D3265">
        <v>2</v>
      </c>
      <c r="E3265" t="s">
        <v>766</v>
      </c>
      <c r="F3265">
        <f>LEN(C3265)-LEN(SUBSTITUTE(C3265,"-",))</f>
        <v>0</v>
      </c>
      <c r="G3265">
        <f t="shared" si="150"/>
        <v>0</v>
      </c>
      <c r="H3265" t="e">
        <f t="shared" si="151"/>
        <v>#VALUE!</v>
      </c>
      <c r="I3265" t="e">
        <f t="shared" si="152"/>
        <v>#VALUE!</v>
      </c>
      <c r="J3265" t="e">
        <f t="shared" si="152"/>
        <v>#VALUE!</v>
      </c>
      <c r="K3265" t="b" cm="1">
        <f t="array" ref="K3265">COUNT(FIND({0,1,2,3,4,5,6,7,8,9},J3265))&gt;0</f>
        <v>0</v>
      </c>
    </row>
    <row r="3266" spans="1:11" x14ac:dyDescent="0.3">
      <c r="A3266" s="1" t="s">
        <v>6493</v>
      </c>
      <c r="B3266" t="s">
        <v>1874</v>
      </c>
      <c r="C3266" t="s">
        <v>6494</v>
      </c>
      <c r="D3266">
        <v>2</v>
      </c>
      <c r="E3266" t="s">
        <v>766</v>
      </c>
      <c r="F3266">
        <f>LEN(C3266)-LEN(SUBSTITUTE(C3266,"-",))</f>
        <v>1</v>
      </c>
      <c r="G3266">
        <f t="shared" si="150"/>
        <v>1</v>
      </c>
      <c r="H3266" t="str">
        <f t="shared" si="151"/>
        <v>Mails</v>
      </c>
      <c r="I3266" t="e">
        <f t="shared" si="152"/>
        <v>#VALUE!</v>
      </c>
      <c r="J3266" t="e">
        <f t="shared" si="152"/>
        <v>#VALUE!</v>
      </c>
      <c r="K3266" t="b" cm="1">
        <f t="array" ref="K3266">COUNT(FIND({0,1,2,3,4,5,6,7,8,9},J3266))&gt;0</f>
        <v>0</v>
      </c>
    </row>
    <row r="3267" spans="1:11" x14ac:dyDescent="0.3">
      <c r="A3267" s="1" t="s">
        <v>6495</v>
      </c>
      <c r="B3267" t="s">
        <v>1874</v>
      </c>
      <c r="C3267" t="s">
        <v>6496</v>
      </c>
      <c r="D3267">
        <v>2</v>
      </c>
      <c r="E3267" t="s">
        <v>766</v>
      </c>
      <c r="F3267">
        <f>LEN(C3267)-LEN(SUBSTITUTE(C3267,"-",))</f>
        <v>0</v>
      </c>
      <c r="G3267">
        <f t="shared" ref="G3267:G3330" si="153">IF(F3267&gt;1,2,F3267)</f>
        <v>0</v>
      </c>
      <c r="H3267" t="e">
        <f t="shared" ref="H3267:H3330" si="154">RIGHT($C3267,LEN($C3267)-SEARCH("#",SUBSTITUTE($C3267,"-","#",G3267)))</f>
        <v>#VALUE!</v>
      </c>
      <c r="I3267" t="e">
        <f t="shared" ref="I3267:J3330" si="155">LEFT(G3267,SEARCH(" ",G3267,1)-1)</f>
        <v>#VALUE!</v>
      </c>
      <c r="J3267" t="e">
        <f t="shared" si="155"/>
        <v>#VALUE!</v>
      </c>
      <c r="K3267" t="b" cm="1">
        <f t="array" ref="K3267">COUNT(FIND({0,1,2,3,4,5,6,7,8,9},J3267))&gt;0</f>
        <v>0</v>
      </c>
    </row>
    <row r="3268" spans="1:11" x14ac:dyDescent="0.3">
      <c r="A3268" s="1" t="s">
        <v>6497</v>
      </c>
      <c r="B3268" t="s">
        <v>1874</v>
      </c>
      <c r="C3268" t="s">
        <v>6498</v>
      </c>
      <c r="D3268">
        <v>2</v>
      </c>
      <c r="E3268" t="s">
        <v>766</v>
      </c>
      <c r="F3268">
        <f>LEN(C3268)-LEN(SUBSTITUTE(C3268,"-",))</f>
        <v>1</v>
      </c>
      <c r="G3268">
        <f t="shared" si="153"/>
        <v>1</v>
      </c>
      <c r="H3268" t="str">
        <f t="shared" si="154"/>
        <v xml:space="preserve"> JCL: Lösung aktueller Probleme</v>
      </c>
      <c r="I3268" t="e">
        <f t="shared" si="155"/>
        <v>#VALUE!</v>
      </c>
      <c r="J3268" t="str">
        <f t="shared" si="155"/>
        <v/>
      </c>
      <c r="K3268" t="b" cm="1">
        <f t="array" ref="K3268">COUNT(FIND({0,1,2,3,4,5,6,7,8,9},J3268))&gt;0</f>
        <v>0</v>
      </c>
    </row>
    <row r="3269" spans="1:11" x14ac:dyDescent="0.3">
      <c r="A3269" s="1" t="s">
        <v>6499</v>
      </c>
      <c r="B3269" t="s">
        <v>1874</v>
      </c>
      <c r="C3269" t="s">
        <v>6500</v>
      </c>
      <c r="D3269">
        <v>2</v>
      </c>
      <c r="E3269" t="s">
        <v>766</v>
      </c>
      <c r="F3269">
        <f>LEN(C3269)-LEN(SUBSTITUTE(C3269,"-",))</f>
        <v>0</v>
      </c>
      <c r="G3269">
        <f t="shared" si="153"/>
        <v>0</v>
      </c>
      <c r="H3269" t="e">
        <f t="shared" si="154"/>
        <v>#VALUE!</v>
      </c>
      <c r="I3269" t="e">
        <f t="shared" si="155"/>
        <v>#VALUE!</v>
      </c>
      <c r="J3269" t="e">
        <f t="shared" si="155"/>
        <v>#VALUE!</v>
      </c>
      <c r="K3269" t="b" cm="1">
        <f t="array" ref="K3269">COUNT(FIND({0,1,2,3,4,5,6,7,8,9},J3269))&gt;0</f>
        <v>0</v>
      </c>
    </row>
    <row r="3270" spans="1:11" x14ac:dyDescent="0.3">
      <c r="A3270" s="1" t="s">
        <v>6501</v>
      </c>
      <c r="B3270" t="s">
        <v>1874</v>
      </c>
      <c r="C3270" t="s">
        <v>6502</v>
      </c>
      <c r="D3270">
        <v>2</v>
      </c>
      <c r="E3270" t="s">
        <v>766</v>
      </c>
      <c r="F3270">
        <f>LEN(C3270)-LEN(SUBSTITUTE(C3270,"-",))</f>
        <v>0</v>
      </c>
      <c r="G3270">
        <f t="shared" si="153"/>
        <v>0</v>
      </c>
      <c r="H3270" t="e">
        <f t="shared" si="154"/>
        <v>#VALUE!</v>
      </c>
      <c r="I3270" t="e">
        <f t="shared" si="155"/>
        <v>#VALUE!</v>
      </c>
      <c r="J3270" t="e">
        <f t="shared" si="155"/>
        <v>#VALUE!</v>
      </c>
      <c r="K3270" t="b" cm="1">
        <f t="array" ref="K3270">COUNT(FIND({0,1,2,3,4,5,6,7,8,9},J3270))&gt;0</f>
        <v>0</v>
      </c>
    </row>
    <row r="3271" spans="1:11" x14ac:dyDescent="0.3">
      <c r="A3271" s="1" t="s">
        <v>6503</v>
      </c>
      <c r="B3271" t="s">
        <v>1874</v>
      </c>
      <c r="C3271" t="s">
        <v>6504</v>
      </c>
      <c r="D3271">
        <v>2</v>
      </c>
      <c r="E3271" t="s">
        <v>766</v>
      </c>
      <c r="F3271">
        <f>LEN(C3271)-LEN(SUBSTITUTE(C3271,"-",))</f>
        <v>0</v>
      </c>
      <c r="G3271">
        <f t="shared" si="153"/>
        <v>0</v>
      </c>
      <c r="H3271" t="e">
        <f t="shared" si="154"/>
        <v>#VALUE!</v>
      </c>
      <c r="I3271" t="e">
        <f t="shared" si="155"/>
        <v>#VALUE!</v>
      </c>
      <c r="J3271" t="e">
        <f t="shared" si="155"/>
        <v>#VALUE!</v>
      </c>
      <c r="K3271" t="b" cm="1">
        <f t="array" ref="K3271">COUNT(FIND({0,1,2,3,4,5,6,7,8,9},J3271))&gt;0</f>
        <v>0</v>
      </c>
    </row>
    <row r="3272" spans="1:11" x14ac:dyDescent="0.3">
      <c r="A3272" s="1" t="s">
        <v>6505</v>
      </c>
      <c r="B3272" t="s">
        <v>1874</v>
      </c>
      <c r="C3272" t="s">
        <v>6506</v>
      </c>
      <c r="D3272">
        <v>2</v>
      </c>
      <c r="E3272" t="s">
        <v>766</v>
      </c>
      <c r="F3272">
        <f>LEN(C3272)-LEN(SUBSTITUTE(C3272,"-",))</f>
        <v>0</v>
      </c>
      <c r="G3272">
        <f t="shared" si="153"/>
        <v>0</v>
      </c>
      <c r="H3272" t="e">
        <f t="shared" si="154"/>
        <v>#VALUE!</v>
      </c>
      <c r="I3272" t="e">
        <f t="shared" si="155"/>
        <v>#VALUE!</v>
      </c>
      <c r="J3272" t="e">
        <f t="shared" si="155"/>
        <v>#VALUE!</v>
      </c>
      <c r="K3272" t="b" cm="1">
        <f t="array" ref="K3272">COUNT(FIND({0,1,2,3,4,5,6,7,8,9},J3272))&gt;0</f>
        <v>0</v>
      </c>
    </row>
    <row r="3273" spans="1:11" x14ac:dyDescent="0.3">
      <c r="A3273" s="1" t="s">
        <v>6507</v>
      </c>
      <c r="B3273" t="s">
        <v>1874</v>
      </c>
      <c r="C3273" t="s">
        <v>6508</v>
      </c>
      <c r="D3273">
        <v>2</v>
      </c>
      <c r="E3273" t="s">
        <v>766</v>
      </c>
      <c r="F3273">
        <f>LEN(C3273)-LEN(SUBSTITUTE(C3273,"-",))</f>
        <v>0</v>
      </c>
      <c r="G3273">
        <f t="shared" si="153"/>
        <v>0</v>
      </c>
      <c r="H3273" t="e">
        <f t="shared" si="154"/>
        <v>#VALUE!</v>
      </c>
      <c r="I3273" t="e">
        <f t="shared" si="155"/>
        <v>#VALUE!</v>
      </c>
      <c r="J3273" t="e">
        <f t="shared" si="155"/>
        <v>#VALUE!</v>
      </c>
      <c r="K3273" t="b" cm="1">
        <f t="array" ref="K3273">COUNT(FIND({0,1,2,3,4,5,6,7,8,9},J3273))&gt;0</f>
        <v>0</v>
      </c>
    </row>
    <row r="3274" spans="1:11" x14ac:dyDescent="0.3">
      <c r="A3274" s="1" t="s">
        <v>6509</v>
      </c>
      <c r="B3274" t="s">
        <v>1874</v>
      </c>
      <c r="C3274" t="s">
        <v>6510</v>
      </c>
      <c r="D3274">
        <v>2</v>
      </c>
      <c r="E3274" t="s">
        <v>766</v>
      </c>
      <c r="F3274">
        <f>LEN(C3274)-LEN(SUBSTITUTE(C3274,"-",))</f>
        <v>0</v>
      </c>
      <c r="G3274">
        <f t="shared" si="153"/>
        <v>0</v>
      </c>
      <c r="H3274" t="e">
        <f t="shared" si="154"/>
        <v>#VALUE!</v>
      </c>
      <c r="I3274" t="e">
        <f t="shared" si="155"/>
        <v>#VALUE!</v>
      </c>
      <c r="J3274" t="e">
        <f t="shared" si="155"/>
        <v>#VALUE!</v>
      </c>
      <c r="K3274" t="b" cm="1">
        <f t="array" ref="K3274">COUNT(FIND({0,1,2,3,4,5,6,7,8,9},J3274))&gt;0</f>
        <v>0</v>
      </c>
    </row>
    <row r="3275" spans="1:11" x14ac:dyDescent="0.3">
      <c r="A3275" s="1" t="s">
        <v>6511</v>
      </c>
      <c r="B3275" t="s">
        <v>1874</v>
      </c>
      <c r="C3275" t="s">
        <v>6512</v>
      </c>
      <c r="D3275">
        <v>2</v>
      </c>
      <c r="E3275" t="s">
        <v>766</v>
      </c>
      <c r="F3275">
        <f>LEN(C3275)-LEN(SUBSTITUTE(C3275,"-",))</f>
        <v>0</v>
      </c>
      <c r="G3275">
        <f t="shared" si="153"/>
        <v>0</v>
      </c>
      <c r="H3275" t="e">
        <f t="shared" si="154"/>
        <v>#VALUE!</v>
      </c>
      <c r="I3275" t="e">
        <f t="shared" si="155"/>
        <v>#VALUE!</v>
      </c>
      <c r="J3275" t="e">
        <f t="shared" si="155"/>
        <v>#VALUE!</v>
      </c>
      <c r="K3275" t="b" cm="1">
        <f t="array" ref="K3275">COUNT(FIND({0,1,2,3,4,5,6,7,8,9},J3275))&gt;0</f>
        <v>0</v>
      </c>
    </row>
    <row r="3276" spans="1:11" x14ac:dyDescent="0.3">
      <c r="A3276" s="1" t="s">
        <v>6513</v>
      </c>
      <c r="B3276" t="s">
        <v>1874</v>
      </c>
      <c r="C3276" t="s">
        <v>6514</v>
      </c>
      <c r="D3276">
        <v>2</v>
      </c>
      <c r="E3276" t="s">
        <v>766</v>
      </c>
      <c r="F3276">
        <f>LEN(C3276)-LEN(SUBSTITUTE(C3276,"-",))</f>
        <v>0</v>
      </c>
      <c r="G3276">
        <f t="shared" si="153"/>
        <v>0</v>
      </c>
      <c r="H3276" t="e">
        <f t="shared" si="154"/>
        <v>#VALUE!</v>
      </c>
      <c r="I3276" t="e">
        <f t="shared" si="155"/>
        <v>#VALUE!</v>
      </c>
      <c r="J3276" t="e">
        <f t="shared" si="155"/>
        <v>#VALUE!</v>
      </c>
      <c r="K3276" t="b" cm="1">
        <f t="array" ref="K3276">COUNT(FIND({0,1,2,3,4,5,6,7,8,9},J3276))&gt;0</f>
        <v>0</v>
      </c>
    </row>
    <row r="3277" spans="1:11" x14ac:dyDescent="0.3">
      <c r="A3277" s="1" t="s">
        <v>6515</v>
      </c>
      <c r="B3277" t="s">
        <v>1874</v>
      </c>
      <c r="C3277" t="s">
        <v>6516</v>
      </c>
      <c r="D3277">
        <v>2</v>
      </c>
      <c r="E3277" t="s">
        <v>766</v>
      </c>
      <c r="F3277">
        <f>LEN(C3277)-LEN(SUBSTITUTE(C3277,"-",))</f>
        <v>0</v>
      </c>
      <c r="G3277">
        <f t="shared" si="153"/>
        <v>0</v>
      </c>
      <c r="H3277" t="e">
        <f t="shared" si="154"/>
        <v>#VALUE!</v>
      </c>
      <c r="I3277" t="e">
        <f t="shared" si="155"/>
        <v>#VALUE!</v>
      </c>
      <c r="J3277" t="e">
        <f t="shared" si="155"/>
        <v>#VALUE!</v>
      </c>
      <c r="K3277" t="b" cm="1">
        <f t="array" ref="K3277">COUNT(FIND({0,1,2,3,4,5,6,7,8,9},J3277))&gt;0</f>
        <v>0</v>
      </c>
    </row>
    <row r="3278" spans="1:11" x14ac:dyDescent="0.3">
      <c r="A3278" s="1" t="s">
        <v>6517</v>
      </c>
      <c r="B3278" t="s">
        <v>1874</v>
      </c>
      <c r="C3278" t="s">
        <v>6518</v>
      </c>
      <c r="D3278">
        <v>2</v>
      </c>
      <c r="E3278" t="s">
        <v>766</v>
      </c>
      <c r="F3278">
        <f>LEN(C3278)-LEN(SUBSTITUTE(C3278,"-",))</f>
        <v>0</v>
      </c>
      <c r="G3278">
        <f t="shared" si="153"/>
        <v>0</v>
      </c>
      <c r="H3278" t="e">
        <f t="shared" si="154"/>
        <v>#VALUE!</v>
      </c>
      <c r="I3278" t="e">
        <f t="shared" si="155"/>
        <v>#VALUE!</v>
      </c>
      <c r="J3278" t="e">
        <f t="shared" si="155"/>
        <v>#VALUE!</v>
      </c>
      <c r="K3278" t="b" cm="1">
        <f t="array" ref="K3278">COUNT(FIND({0,1,2,3,4,5,6,7,8,9},J3278))&gt;0</f>
        <v>0</v>
      </c>
    </row>
    <row r="3279" spans="1:11" x14ac:dyDescent="0.3">
      <c r="A3279" s="1" t="s">
        <v>6519</v>
      </c>
      <c r="B3279" t="s">
        <v>1874</v>
      </c>
      <c r="C3279" t="s">
        <v>6520</v>
      </c>
      <c r="D3279">
        <v>2</v>
      </c>
      <c r="E3279" t="s">
        <v>766</v>
      </c>
      <c r="F3279">
        <f>LEN(C3279)-LEN(SUBSTITUTE(C3279,"-",))</f>
        <v>0</v>
      </c>
      <c r="G3279">
        <f t="shared" si="153"/>
        <v>0</v>
      </c>
      <c r="H3279" t="e">
        <f t="shared" si="154"/>
        <v>#VALUE!</v>
      </c>
      <c r="I3279" t="e">
        <f t="shared" si="155"/>
        <v>#VALUE!</v>
      </c>
      <c r="J3279" t="e">
        <f t="shared" si="155"/>
        <v>#VALUE!</v>
      </c>
      <c r="K3279" t="b" cm="1">
        <f t="array" ref="K3279">COUNT(FIND({0,1,2,3,4,5,6,7,8,9},J3279))&gt;0</f>
        <v>0</v>
      </c>
    </row>
    <row r="3280" spans="1:11" x14ac:dyDescent="0.3">
      <c r="A3280" s="1" t="s">
        <v>6521</v>
      </c>
      <c r="B3280" t="s">
        <v>1874</v>
      </c>
      <c r="C3280" t="s">
        <v>6522</v>
      </c>
      <c r="D3280">
        <v>2</v>
      </c>
      <c r="E3280" t="s">
        <v>766</v>
      </c>
      <c r="F3280">
        <f>LEN(C3280)-LEN(SUBSTITUTE(C3280,"-",))</f>
        <v>0</v>
      </c>
      <c r="G3280">
        <f t="shared" si="153"/>
        <v>0</v>
      </c>
      <c r="H3280" t="e">
        <f t="shared" si="154"/>
        <v>#VALUE!</v>
      </c>
      <c r="I3280" t="e">
        <f t="shared" si="155"/>
        <v>#VALUE!</v>
      </c>
      <c r="J3280" t="e">
        <f t="shared" si="155"/>
        <v>#VALUE!</v>
      </c>
      <c r="K3280" t="b" cm="1">
        <f t="array" ref="K3280">COUNT(FIND({0,1,2,3,4,5,6,7,8,9},J3280))&gt;0</f>
        <v>0</v>
      </c>
    </row>
    <row r="3281" spans="1:11" x14ac:dyDescent="0.3">
      <c r="A3281" s="1" t="s">
        <v>6523</v>
      </c>
      <c r="B3281" t="s">
        <v>1874</v>
      </c>
      <c r="C3281" t="s">
        <v>6524</v>
      </c>
      <c r="D3281">
        <v>2</v>
      </c>
      <c r="E3281" t="s">
        <v>766</v>
      </c>
      <c r="F3281">
        <f>LEN(C3281)-LEN(SUBSTITUTE(C3281,"-",))</f>
        <v>0</v>
      </c>
      <c r="G3281">
        <f t="shared" si="153"/>
        <v>0</v>
      </c>
      <c r="H3281" t="e">
        <f t="shared" si="154"/>
        <v>#VALUE!</v>
      </c>
      <c r="I3281" t="e">
        <f t="shared" si="155"/>
        <v>#VALUE!</v>
      </c>
      <c r="J3281" t="e">
        <f t="shared" si="155"/>
        <v>#VALUE!</v>
      </c>
      <c r="K3281" t="b" cm="1">
        <f t="array" ref="K3281">COUNT(FIND({0,1,2,3,4,5,6,7,8,9},J3281))&gt;0</f>
        <v>0</v>
      </c>
    </row>
    <row r="3282" spans="1:11" x14ac:dyDescent="0.3">
      <c r="A3282" s="1" t="s">
        <v>6525</v>
      </c>
      <c r="B3282" t="s">
        <v>1874</v>
      </c>
      <c r="C3282" t="s">
        <v>6526</v>
      </c>
      <c r="D3282">
        <v>2</v>
      </c>
      <c r="E3282" t="s">
        <v>766</v>
      </c>
      <c r="F3282">
        <f>LEN(C3282)-LEN(SUBSTITUTE(C3282,"-",))</f>
        <v>0</v>
      </c>
      <c r="G3282">
        <f t="shared" si="153"/>
        <v>0</v>
      </c>
      <c r="H3282" t="e">
        <f t="shared" si="154"/>
        <v>#VALUE!</v>
      </c>
      <c r="I3282" t="e">
        <f t="shared" si="155"/>
        <v>#VALUE!</v>
      </c>
      <c r="J3282" t="e">
        <f t="shared" si="155"/>
        <v>#VALUE!</v>
      </c>
      <c r="K3282" t="b" cm="1">
        <f t="array" ref="K3282">COUNT(FIND({0,1,2,3,4,5,6,7,8,9},J3282))&gt;0</f>
        <v>0</v>
      </c>
    </row>
    <row r="3283" spans="1:11" x14ac:dyDescent="0.3">
      <c r="A3283" s="1" t="s">
        <v>6527</v>
      </c>
      <c r="B3283" t="s">
        <v>1874</v>
      </c>
      <c r="C3283" t="s">
        <v>6528</v>
      </c>
      <c r="D3283">
        <v>2</v>
      </c>
      <c r="E3283" t="s">
        <v>766</v>
      </c>
      <c r="F3283">
        <f>LEN(C3283)-LEN(SUBSTITUTE(C3283,"-",))</f>
        <v>0</v>
      </c>
      <c r="G3283">
        <f t="shared" si="153"/>
        <v>0</v>
      </c>
      <c r="H3283" t="e">
        <f t="shared" si="154"/>
        <v>#VALUE!</v>
      </c>
      <c r="I3283" t="e">
        <f t="shared" si="155"/>
        <v>#VALUE!</v>
      </c>
      <c r="J3283" t="e">
        <f t="shared" si="155"/>
        <v>#VALUE!</v>
      </c>
      <c r="K3283" t="b" cm="1">
        <f t="array" ref="K3283">COUNT(FIND({0,1,2,3,4,5,6,7,8,9},J3283))&gt;0</f>
        <v>0</v>
      </c>
    </row>
    <row r="3284" spans="1:11" x14ac:dyDescent="0.3">
      <c r="A3284" s="1" t="s">
        <v>6529</v>
      </c>
      <c r="B3284" t="s">
        <v>1874</v>
      </c>
      <c r="C3284" t="s">
        <v>6530</v>
      </c>
      <c r="D3284">
        <v>2</v>
      </c>
      <c r="E3284" t="s">
        <v>766</v>
      </c>
      <c r="F3284">
        <f>LEN(C3284)-LEN(SUBSTITUTE(C3284,"-",))</f>
        <v>0</v>
      </c>
      <c r="G3284">
        <f t="shared" si="153"/>
        <v>0</v>
      </c>
      <c r="H3284" t="e">
        <f t="shared" si="154"/>
        <v>#VALUE!</v>
      </c>
      <c r="I3284" t="e">
        <f t="shared" si="155"/>
        <v>#VALUE!</v>
      </c>
      <c r="J3284" t="e">
        <f t="shared" si="155"/>
        <v>#VALUE!</v>
      </c>
      <c r="K3284" t="b" cm="1">
        <f t="array" ref="K3284">COUNT(FIND({0,1,2,3,4,5,6,7,8,9},J3284))&gt;0</f>
        <v>0</v>
      </c>
    </row>
    <row r="3285" spans="1:11" x14ac:dyDescent="0.3">
      <c r="A3285" s="1" t="s">
        <v>6531</v>
      </c>
      <c r="B3285" t="s">
        <v>1874</v>
      </c>
      <c r="C3285" t="s">
        <v>6532</v>
      </c>
      <c r="D3285">
        <v>2</v>
      </c>
      <c r="E3285" t="s">
        <v>766</v>
      </c>
      <c r="F3285">
        <f>LEN(C3285)-LEN(SUBSTITUTE(C3285,"-",))</f>
        <v>1</v>
      </c>
      <c r="G3285">
        <f t="shared" si="153"/>
        <v>1</v>
      </c>
      <c r="H3285" t="str">
        <f t="shared" si="154"/>
        <v>ZB 3600011357</v>
      </c>
      <c r="I3285" t="e">
        <f t="shared" si="155"/>
        <v>#VALUE!</v>
      </c>
      <c r="J3285" t="str">
        <f t="shared" si="155"/>
        <v>ZB</v>
      </c>
      <c r="K3285" t="b" cm="1">
        <f t="array" ref="K3285">COUNT(FIND({0,1,2,3,4,5,6,7,8,9},J3285))&gt;0</f>
        <v>0</v>
      </c>
    </row>
    <row r="3286" spans="1:11" x14ac:dyDescent="0.3">
      <c r="A3286" s="1" t="s">
        <v>6533</v>
      </c>
      <c r="B3286" t="s">
        <v>1874</v>
      </c>
      <c r="C3286" t="s">
        <v>6534</v>
      </c>
      <c r="D3286">
        <v>2</v>
      </c>
      <c r="E3286" t="s">
        <v>766</v>
      </c>
      <c r="F3286">
        <f>LEN(C3286)-LEN(SUBSTITUTE(C3286,"-",))</f>
        <v>1</v>
      </c>
      <c r="G3286">
        <f t="shared" si="153"/>
        <v>1</v>
      </c>
      <c r="H3286" t="str">
        <f t="shared" si="154"/>
        <v>ZB 3600011357, Art 84358 WE in Idoc 263552170</v>
      </c>
      <c r="I3286" t="e">
        <f t="shared" si="155"/>
        <v>#VALUE!</v>
      </c>
      <c r="J3286" t="str">
        <f t="shared" si="155"/>
        <v>ZB</v>
      </c>
      <c r="K3286" t="b" cm="1">
        <f t="array" ref="K3286">COUNT(FIND({0,1,2,3,4,5,6,7,8,9},J3286))&gt;0</f>
        <v>0</v>
      </c>
    </row>
    <row r="3287" spans="1:11" x14ac:dyDescent="0.3">
      <c r="A3287" s="1" t="s">
        <v>6535</v>
      </c>
      <c r="B3287" t="s">
        <v>1874</v>
      </c>
      <c r="C3287" t="s">
        <v>6536</v>
      </c>
      <c r="D3287">
        <v>2</v>
      </c>
      <c r="E3287" t="s">
        <v>766</v>
      </c>
      <c r="F3287">
        <f>LEN(C3287)-LEN(SUBSTITUTE(C3287,"-",))</f>
        <v>1</v>
      </c>
      <c r="G3287">
        <f t="shared" si="153"/>
        <v>1</v>
      </c>
      <c r="H3287" t="str">
        <f t="shared" si="154"/>
        <v>DailyChecks: SQL_W1SSQL21_Load_DWH</v>
      </c>
      <c r="I3287" t="e">
        <f t="shared" si="155"/>
        <v>#VALUE!</v>
      </c>
      <c r="J3287" t="str">
        <f t="shared" si="155"/>
        <v>DailyChecks:</v>
      </c>
      <c r="K3287" t="b" cm="1">
        <f t="array" ref="K3287">COUNT(FIND({0,1,2,3,4,5,6,7,8,9},J3287))&gt;0</f>
        <v>0</v>
      </c>
    </row>
    <row r="3288" spans="1:11" x14ac:dyDescent="0.3">
      <c r="A3288" s="1" t="s">
        <v>6537</v>
      </c>
      <c r="B3288" t="s">
        <v>1874</v>
      </c>
      <c r="C3288" t="s">
        <v>6538</v>
      </c>
      <c r="D3288">
        <v>2</v>
      </c>
      <c r="E3288" t="s">
        <v>766</v>
      </c>
      <c r="F3288">
        <f>LEN(C3288)-LEN(SUBSTITUTE(C3288,"-",))</f>
        <v>1</v>
      </c>
      <c r="G3288">
        <f t="shared" si="153"/>
        <v>1</v>
      </c>
      <c r="H3288" t="str">
        <f t="shared" si="154"/>
        <v>Retoure 60554578  vom 10.01.2011 bitte unbedingt absagen</v>
      </c>
      <c r="I3288" t="e">
        <f t="shared" si="155"/>
        <v>#VALUE!</v>
      </c>
      <c r="J3288" t="str">
        <f t="shared" si="155"/>
        <v>Retoure</v>
      </c>
      <c r="K3288" t="b" cm="1">
        <f t="array" ref="K3288">COUNT(FIND({0,1,2,3,4,5,6,7,8,9},J3288))&gt;0</f>
        <v>0</v>
      </c>
    </row>
    <row r="3289" spans="1:11" x14ac:dyDescent="0.3">
      <c r="A3289" s="1" t="s">
        <v>6539</v>
      </c>
      <c r="B3289" t="s">
        <v>1874</v>
      </c>
      <c r="C3289" t="s">
        <v>6540</v>
      </c>
      <c r="D3289">
        <v>2</v>
      </c>
      <c r="E3289" t="s">
        <v>766</v>
      </c>
      <c r="F3289">
        <f>LEN(C3289)-LEN(SUBSTITUTE(C3289,"-",))</f>
        <v>1</v>
      </c>
      <c r="G3289">
        <f t="shared" si="153"/>
        <v>1</v>
      </c>
      <c r="H3289" t="str">
        <f t="shared" si="154"/>
        <v>Rechnungen korrektur  eilt</v>
      </c>
      <c r="I3289" t="e">
        <f t="shared" si="155"/>
        <v>#VALUE!</v>
      </c>
      <c r="J3289" t="str">
        <f t="shared" si="155"/>
        <v>Rechnungen</v>
      </c>
      <c r="K3289" t="b" cm="1">
        <f t="array" ref="K3289">COUNT(FIND({0,1,2,3,4,5,6,7,8,9},J3289))&gt;0</f>
        <v>0</v>
      </c>
    </row>
    <row r="3290" spans="1:11" x14ac:dyDescent="0.3">
      <c r="A3290" s="1" t="s">
        <v>6541</v>
      </c>
      <c r="B3290" t="s">
        <v>1874</v>
      </c>
      <c r="C3290" t="s">
        <v>6542</v>
      </c>
      <c r="D3290">
        <v>2</v>
      </c>
      <c r="E3290" t="s">
        <v>766</v>
      </c>
      <c r="F3290">
        <f>LEN(C3290)-LEN(SUBSTITUTE(C3290,"-",))</f>
        <v>0</v>
      </c>
      <c r="G3290">
        <f t="shared" si="153"/>
        <v>0</v>
      </c>
      <c r="H3290" t="e">
        <f t="shared" si="154"/>
        <v>#VALUE!</v>
      </c>
      <c r="I3290" t="e">
        <f t="shared" si="155"/>
        <v>#VALUE!</v>
      </c>
      <c r="J3290" t="e">
        <f t="shared" si="155"/>
        <v>#VALUE!</v>
      </c>
      <c r="K3290" t="b" cm="1">
        <f t="array" ref="K3290">COUNT(FIND({0,1,2,3,4,5,6,7,8,9},J3290))&gt;0</f>
        <v>0</v>
      </c>
    </row>
    <row r="3291" spans="1:11" x14ac:dyDescent="0.3">
      <c r="A3291" s="1" t="s">
        <v>6543</v>
      </c>
      <c r="B3291" t="s">
        <v>1874</v>
      </c>
      <c r="C3291" t="s">
        <v>6544</v>
      </c>
      <c r="D3291">
        <v>2</v>
      </c>
      <c r="E3291" t="s">
        <v>766</v>
      </c>
      <c r="F3291">
        <f>LEN(C3291)-LEN(SUBSTITUTE(C3291,"-",))</f>
        <v>0</v>
      </c>
      <c r="G3291">
        <f t="shared" si="153"/>
        <v>0</v>
      </c>
      <c r="H3291" t="e">
        <f t="shared" si="154"/>
        <v>#VALUE!</v>
      </c>
      <c r="I3291" t="e">
        <f t="shared" si="155"/>
        <v>#VALUE!</v>
      </c>
      <c r="J3291" t="e">
        <f t="shared" si="155"/>
        <v>#VALUE!</v>
      </c>
      <c r="K3291" t="b" cm="1">
        <f t="array" ref="K3291">COUNT(FIND({0,1,2,3,4,5,6,7,8,9},J3291))&gt;0</f>
        <v>0</v>
      </c>
    </row>
    <row r="3292" spans="1:11" x14ac:dyDescent="0.3">
      <c r="A3292" s="1" t="s">
        <v>6545</v>
      </c>
      <c r="B3292" t="s">
        <v>1874</v>
      </c>
      <c r="C3292" t="s">
        <v>6546</v>
      </c>
      <c r="D3292">
        <v>2</v>
      </c>
      <c r="E3292" t="s">
        <v>766</v>
      </c>
      <c r="F3292">
        <f>LEN(C3292)-LEN(SUBSTITUTE(C3292,"-",))</f>
        <v>0</v>
      </c>
      <c r="G3292">
        <f t="shared" si="153"/>
        <v>0</v>
      </c>
      <c r="H3292" t="e">
        <f t="shared" si="154"/>
        <v>#VALUE!</v>
      </c>
      <c r="I3292" t="e">
        <f t="shared" si="155"/>
        <v>#VALUE!</v>
      </c>
      <c r="J3292" t="e">
        <f t="shared" si="155"/>
        <v>#VALUE!</v>
      </c>
      <c r="K3292" t="b" cm="1">
        <f t="array" ref="K3292">COUNT(FIND({0,1,2,3,4,5,6,7,8,9},J3292))&gt;0</f>
        <v>0</v>
      </c>
    </row>
    <row r="3293" spans="1:11" x14ac:dyDescent="0.3">
      <c r="A3293" s="1" t="s">
        <v>6547</v>
      </c>
      <c r="B3293" t="s">
        <v>1874</v>
      </c>
      <c r="C3293" t="s">
        <v>6548</v>
      </c>
      <c r="D3293">
        <v>2</v>
      </c>
      <c r="E3293" t="s">
        <v>766</v>
      </c>
      <c r="F3293">
        <f>LEN(C3293)-LEN(SUBSTITUTE(C3293,"-",))</f>
        <v>0</v>
      </c>
      <c r="G3293">
        <f t="shared" si="153"/>
        <v>0</v>
      </c>
      <c r="H3293" t="e">
        <f t="shared" si="154"/>
        <v>#VALUE!</v>
      </c>
      <c r="I3293" t="e">
        <f t="shared" si="155"/>
        <v>#VALUE!</v>
      </c>
      <c r="J3293" t="e">
        <f t="shared" si="155"/>
        <v>#VALUE!</v>
      </c>
      <c r="K3293" t="b" cm="1">
        <f t="array" ref="K3293">COUNT(FIND({0,1,2,3,4,5,6,7,8,9},J3293))&gt;0</f>
        <v>0</v>
      </c>
    </row>
    <row r="3294" spans="1:11" x14ac:dyDescent="0.3">
      <c r="A3294" s="1" t="s">
        <v>6549</v>
      </c>
      <c r="B3294" t="s">
        <v>1874</v>
      </c>
      <c r="C3294" t="s">
        <v>6550</v>
      </c>
      <c r="D3294">
        <v>2</v>
      </c>
      <c r="E3294" t="s">
        <v>766</v>
      </c>
      <c r="F3294">
        <f>LEN(C3294)-LEN(SUBSTITUTE(C3294,"-",))</f>
        <v>0</v>
      </c>
      <c r="G3294">
        <f t="shared" si="153"/>
        <v>0</v>
      </c>
      <c r="H3294" t="e">
        <f t="shared" si="154"/>
        <v>#VALUE!</v>
      </c>
      <c r="I3294" t="e">
        <f t="shared" si="155"/>
        <v>#VALUE!</v>
      </c>
      <c r="J3294" t="e">
        <f t="shared" si="155"/>
        <v>#VALUE!</v>
      </c>
      <c r="K3294" t="b" cm="1">
        <f t="array" ref="K3294">COUNT(FIND({0,1,2,3,4,5,6,7,8,9},J3294))&gt;0</f>
        <v>0</v>
      </c>
    </row>
    <row r="3295" spans="1:11" x14ac:dyDescent="0.3">
      <c r="A3295" s="1" t="s">
        <v>6551</v>
      </c>
      <c r="B3295" t="s">
        <v>1874</v>
      </c>
      <c r="C3295" t="s">
        <v>6552</v>
      </c>
      <c r="D3295">
        <v>2</v>
      </c>
      <c r="E3295" t="s">
        <v>766</v>
      </c>
      <c r="F3295">
        <f>LEN(C3295)-LEN(SUBSTITUTE(C3295,"-",))</f>
        <v>0</v>
      </c>
      <c r="G3295">
        <f t="shared" si="153"/>
        <v>0</v>
      </c>
      <c r="H3295" t="e">
        <f t="shared" si="154"/>
        <v>#VALUE!</v>
      </c>
      <c r="I3295" t="e">
        <f t="shared" si="155"/>
        <v>#VALUE!</v>
      </c>
      <c r="J3295" t="e">
        <f t="shared" si="155"/>
        <v>#VALUE!</v>
      </c>
      <c r="K3295" t="b" cm="1">
        <f t="array" ref="K3295">COUNT(FIND({0,1,2,3,4,5,6,7,8,9},J3295))&gt;0</f>
        <v>0</v>
      </c>
    </row>
    <row r="3296" spans="1:11" x14ac:dyDescent="0.3">
      <c r="A3296" s="1" t="s">
        <v>6553</v>
      </c>
      <c r="B3296" t="s">
        <v>1874</v>
      </c>
      <c r="C3296" t="s">
        <v>6554</v>
      </c>
      <c r="D3296">
        <v>2</v>
      </c>
      <c r="E3296" t="s">
        <v>766</v>
      </c>
      <c r="F3296">
        <f>LEN(C3296)-LEN(SUBSTITUTE(C3296,"-",))</f>
        <v>2</v>
      </c>
      <c r="G3296">
        <f t="shared" si="153"/>
        <v>2</v>
      </c>
      <c r="H3296" t="str">
        <f t="shared" si="154"/>
        <v>Gruppe</v>
      </c>
      <c r="I3296" t="e">
        <f t="shared" si="155"/>
        <v>#VALUE!</v>
      </c>
      <c r="J3296" t="e">
        <f t="shared" si="155"/>
        <v>#VALUE!</v>
      </c>
      <c r="K3296" t="b" cm="1">
        <f t="array" ref="K3296">COUNT(FIND({0,1,2,3,4,5,6,7,8,9},J3296))&gt;0</f>
        <v>0</v>
      </c>
    </row>
    <row r="3297" spans="1:11" x14ac:dyDescent="0.3">
      <c r="A3297" s="1" t="s">
        <v>6555</v>
      </c>
      <c r="B3297" t="s">
        <v>1874</v>
      </c>
      <c r="C3297" t="s">
        <v>6556</v>
      </c>
      <c r="D3297">
        <v>2</v>
      </c>
      <c r="E3297" t="s">
        <v>766</v>
      </c>
      <c r="F3297">
        <f>LEN(C3297)-LEN(SUBSTITUTE(C3297,"-",))</f>
        <v>1</v>
      </c>
      <c r="G3297">
        <f t="shared" si="153"/>
        <v>1</v>
      </c>
      <c r="H3297" t="str">
        <f t="shared" si="154"/>
        <v>Reservierung</v>
      </c>
      <c r="I3297" t="e">
        <f t="shared" si="155"/>
        <v>#VALUE!</v>
      </c>
      <c r="J3297" t="e">
        <f t="shared" si="155"/>
        <v>#VALUE!</v>
      </c>
      <c r="K3297" t="b" cm="1">
        <f t="array" ref="K3297">COUNT(FIND({0,1,2,3,4,5,6,7,8,9},J3297))&gt;0</f>
        <v>0</v>
      </c>
    </row>
    <row r="3298" spans="1:11" x14ac:dyDescent="0.3">
      <c r="A3298" s="1" t="s">
        <v>6557</v>
      </c>
      <c r="B3298" t="s">
        <v>1874</v>
      </c>
      <c r="C3298" t="s">
        <v>6558</v>
      </c>
      <c r="D3298">
        <v>2</v>
      </c>
      <c r="E3298" t="s">
        <v>766</v>
      </c>
      <c r="F3298">
        <f>LEN(C3298)-LEN(SUBSTITUTE(C3298,"-",))</f>
        <v>1</v>
      </c>
      <c r="G3298">
        <f t="shared" si="153"/>
        <v>1</v>
      </c>
      <c r="H3298" t="str">
        <f t="shared" si="154"/>
        <v>Eintritt Azubi Maximilian Sponholz</v>
      </c>
      <c r="I3298" t="e">
        <f t="shared" si="155"/>
        <v>#VALUE!</v>
      </c>
      <c r="J3298" t="str">
        <f t="shared" si="155"/>
        <v>Eintritt</v>
      </c>
      <c r="K3298" t="b" cm="1">
        <f t="array" ref="K3298">COUNT(FIND({0,1,2,3,4,5,6,7,8,9},J3298))&gt;0</f>
        <v>0</v>
      </c>
    </row>
    <row r="3299" spans="1:11" x14ac:dyDescent="0.3">
      <c r="A3299" s="1" t="s">
        <v>6559</v>
      </c>
      <c r="B3299" t="s">
        <v>1874</v>
      </c>
      <c r="C3299" t="s">
        <v>6560</v>
      </c>
      <c r="D3299">
        <v>2</v>
      </c>
      <c r="E3299" t="s">
        <v>766</v>
      </c>
      <c r="F3299">
        <f>LEN(C3299)-LEN(SUBSTITUTE(C3299,"-",))</f>
        <v>0</v>
      </c>
      <c r="G3299">
        <f t="shared" si="153"/>
        <v>0</v>
      </c>
      <c r="H3299" t="e">
        <f t="shared" si="154"/>
        <v>#VALUE!</v>
      </c>
      <c r="I3299" t="e">
        <f t="shared" si="155"/>
        <v>#VALUE!</v>
      </c>
      <c r="J3299" t="e">
        <f t="shared" si="155"/>
        <v>#VALUE!</v>
      </c>
      <c r="K3299" t="b" cm="1">
        <f t="array" ref="K3299">COUNT(FIND({0,1,2,3,4,5,6,7,8,9},J3299))&gt;0</f>
        <v>0</v>
      </c>
    </row>
    <row r="3300" spans="1:11" x14ac:dyDescent="0.3">
      <c r="A3300" s="1" t="s">
        <v>6561</v>
      </c>
      <c r="B3300" t="s">
        <v>1874</v>
      </c>
      <c r="C3300" t="s">
        <v>6562</v>
      </c>
      <c r="D3300">
        <v>2</v>
      </c>
      <c r="E3300" t="s">
        <v>766</v>
      </c>
      <c r="F3300">
        <f>LEN(C3300)-LEN(SUBSTITUTE(C3300,"-",))</f>
        <v>1</v>
      </c>
      <c r="G3300">
        <f t="shared" si="153"/>
        <v>1</v>
      </c>
      <c r="H3300" t="str">
        <f t="shared" si="154"/>
        <v>In der Transaktion mm43, wird Material nicht anzeigen</v>
      </c>
      <c r="I3300" t="e">
        <f t="shared" si="155"/>
        <v>#VALUE!</v>
      </c>
      <c r="J3300" t="str">
        <f t="shared" si="155"/>
        <v>In</v>
      </c>
      <c r="K3300" t="b" cm="1">
        <f t="array" ref="K3300">COUNT(FIND({0,1,2,3,4,5,6,7,8,9},J3300))&gt;0</f>
        <v>0</v>
      </c>
    </row>
    <row r="3301" spans="1:11" x14ac:dyDescent="0.3">
      <c r="A3301" s="1" t="s">
        <v>6563</v>
      </c>
      <c r="B3301" t="s">
        <v>1874</v>
      </c>
      <c r="C3301" t="s">
        <v>6564</v>
      </c>
      <c r="D3301">
        <v>2</v>
      </c>
      <c r="E3301" t="s">
        <v>766</v>
      </c>
      <c r="F3301">
        <f>LEN(C3301)-LEN(SUBSTITUTE(C3301,"-",))</f>
        <v>1</v>
      </c>
      <c r="G3301">
        <f t="shared" si="153"/>
        <v>1</v>
      </c>
      <c r="H3301" t="str">
        <f t="shared" si="154"/>
        <v>WH Berlin: Etikettennachdruck aus SAP nicht möglich</v>
      </c>
      <c r="I3301" t="e">
        <f t="shared" si="155"/>
        <v>#VALUE!</v>
      </c>
      <c r="J3301" t="str">
        <f t="shared" si="155"/>
        <v>WH</v>
      </c>
      <c r="K3301" t="b" cm="1">
        <f t="array" ref="K3301">COUNT(FIND({0,1,2,3,4,5,6,7,8,9},J3301))&gt;0</f>
        <v>0</v>
      </c>
    </row>
    <row r="3302" spans="1:11" x14ac:dyDescent="0.3">
      <c r="A3302" s="1" t="s">
        <v>6565</v>
      </c>
      <c r="B3302" t="s">
        <v>1874</v>
      </c>
      <c r="C3302" t="s">
        <v>6566</v>
      </c>
      <c r="D3302">
        <v>2</v>
      </c>
      <c r="E3302" t="s">
        <v>766</v>
      </c>
      <c r="F3302">
        <f>LEN(C3302)-LEN(SUBSTITUTE(C3302,"-",))</f>
        <v>0</v>
      </c>
      <c r="G3302">
        <f t="shared" si="153"/>
        <v>0</v>
      </c>
      <c r="H3302" t="e">
        <f t="shared" si="154"/>
        <v>#VALUE!</v>
      </c>
      <c r="I3302" t="e">
        <f t="shared" si="155"/>
        <v>#VALUE!</v>
      </c>
      <c r="J3302" t="e">
        <f t="shared" si="155"/>
        <v>#VALUE!</v>
      </c>
      <c r="K3302" t="b" cm="1">
        <f t="array" ref="K3302">COUNT(FIND({0,1,2,3,4,5,6,7,8,9},J3302))&gt;0</f>
        <v>0</v>
      </c>
    </row>
    <row r="3303" spans="1:11" x14ac:dyDescent="0.3">
      <c r="A3303" s="1" t="s">
        <v>6567</v>
      </c>
      <c r="B3303" t="s">
        <v>1874</v>
      </c>
      <c r="C3303" t="s">
        <v>6568</v>
      </c>
      <c r="D3303">
        <v>2</v>
      </c>
      <c r="E3303" t="s">
        <v>766</v>
      </c>
      <c r="F3303">
        <f>LEN(C3303)-LEN(SUBSTITUTE(C3303,"-",))</f>
        <v>1</v>
      </c>
      <c r="G3303">
        <f t="shared" si="153"/>
        <v>1</v>
      </c>
      <c r="H3303" t="str">
        <f t="shared" si="154"/>
        <v>Bitte um Rechnungsstellung VL 71</v>
      </c>
      <c r="I3303" t="e">
        <f t="shared" si="155"/>
        <v>#VALUE!</v>
      </c>
      <c r="J3303" t="str">
        <f t="shared" si="155"/>
        <v>Bitte</v>
      </c>
      <c r="K3303" t="b" cm="1">
        <f t="array" ref="K3303">COUNT(FIND({0,1,2,3,4,5,6,7,8,9},J3303))&gt;0</f>
        <v>0</v>
      </c>
    </row>
    <row r="3304" spans="1:11" x14ac:dyDescent="0.3">
      <c r="A3304" s="1" t="s">
        <v>6569</v>
      </c>
      <c r="B3304" t="s">
        <v>1874</v>
      </c>
      <c r="C3304" t="s">
        <v>6570</v>
      </c>
      <c r="D3304">
        <v>2</v>
      </c>
      <c r="E3304" t="s">
        <v>766</v>
      </c>
      <c r="F3304">
        <f>LEN(C3304)-LEN(SUBSTITUTE(C3304,"-",))</f>
        <v>1</v>
      </c>
      <c r="G3304">
        <f t="shared" si="153"/>
        <v>1</v>
      </c>
      <c r="H3304" t="str">
        <f t="shared" si="154"/>
        <v>Rücksendung Zitronenlimonade Gazzosa</v>
      </c>
      <c r="I3304" t="e">
        <f t="shared" si="155"/>
        <v>#VALUE!</v>
      </c>
      <c r="J3304" t="str">
        <f t="shared" si="155"/>
        <v>Rücksendung</v>
      </c>
      <c r="K3304" t="b" cm="1">
        <f t="array" ref="K3304">COUNT(FIND({0,1,2,3,4,5,6,7,8,9},J3304))&gt;0</f>
        <v>0</v>
      </c>
    </row>
    <row r="3305" spans="1:11" x14ac:dyDescent="0.3">
      <c r="A3305" s="1" t="s">
        <v>6571</v>
      </c>
      <c r="B3305" t="s">
        <v>1874</v>
      </c>
      <c r="C3305" t="s">
        <v>6572</v>
      </c>
      <c r="D3305">
        <v>2</v>
      </c>
      <c r="E3305" t="s">
        <v>766</v>
      </c>
      <c r="F3305">
        <f>LEN(C3305)-LEN(SUBSTITUTE(C3305,"-",))</f>
        <v>1</v>
      </c>
      <c r="G3305">
        <f t="shared" si="153"/>
        <v>1</v>
      </c>
      <c r="H3305" t="str">
        <f t="shared" si="154"/>
        <v>Benötige SAP Zugang: Frau Anna Reidel</v>
      </c>
      <c r="I3305" t="e">
        <f t="shared" si="155"/>
        <v>#VALUE!</v>
      </c>
      <c r="J3305" t="str">
        <f t="shared" si="155"/>
        <v>Benötige</v>
      </c>
      <c r="K3305" t="b" cm="1">
        <f t="array" ref="K3305">COUNT(FIND({0,1,2,3,4,5,6,7,8,9},J3305))&gt;0</f>
        <v>0</v>
      </c>
    </row>
    <row r="3306" spans="1:11" x14ac:dyDescent="0.3">
      <c r="A3306" s="1" t="s">
        <v>6573</v>
      </c>
      <c r="B3306" t="s">
        <v>1874</v>
      </c>
      <c r="C3306" t="s">
        <v>6574</v>
      </c>
      <c r="D3306">
        <v>2</v>
      </c>
      <c r="E3306" t="s">
        <v>766</v>
      </c>
      <c r="F3306">
        <f>LEN(C3306)-LEN(SUBSTITUTE(C3306,"-",))</f>
        <v>1</v>
      </c>
      <c r="G3306">
        <f t="shared" si="153"/>
        <v>1</v>
      </c>
      <c r="H3306" t="str">
        <f t="shared" si="154"/>
        <v>Anrede bei Kunden</v>
      </c>
      <c r="I3306" t="e">
        <f t="shared" si="155"/>
        <v>#VALUE!</v>
      </c>
      <c r="J3306" t="str">
        <f t="shared" si="155"/>
        <v>Anrede</v>
      </c>
      <c r="K3306" t="b" cm="1">
        <f t="array" ref="K3306">COUNT(FIND({0,1,2,3,4,5,6,7,8,9},J3306))&gt;0</f>
        <v>0</v>
      </c>
    </row>
    <row r="3307" spans="1:11" x14ac:dyDescent="0.3">
      <c r="A3307" s="1" t="s">
        <v>6575</v>
      </c>
      <c r="B3307" t="s">
        <v>1874</v>
      </c>
      <c r="C3307" t="s">
        <v>6576</v>
      </c>
      <c r="D3307">
        <v>2</v>
      </c>
      <c r="E3307" t="s">
        <v>766</v>
      </c>
      <c r="F3307">
        <f>LEN(C3307)-LEN(SUBSTITUTE(C3307,"-",))</f>
        <v>1</v>
      </c>
      <c r="G3307">
        <f t="shared" si="153"/>
        <v>1</v>
      </c>
      <c r="H3307" t="str">
        <f t="shared" si="154"/>
        <v>Bei der Neue Zuordnung der Disponent</v>
      </c>
      <c r="I3307" t="e">
        <f t="shared" si="155"/>
        <v>#VALUE!</v>
      </c>
      <c r="J3307" t="str">
        <f t="shared" si="155"/>
        <v>Bei</v>
      </c>
      <c r="K3307" t="b" cm="1">
        <f t="array" ref="K3307">COUNT(FIND({0,1,2,3,4,5,6,7,8,9},J3307))&gt;0</f>
        <v>0</v>
      </c>
    </row>
    <row r="3308" spans="1:11" x14ac:dyDescent="0.3">
      <c r="A3308" s="1" t="s">
        <v>6577</v>
      </c>
      <c r="B3308" t="s">
        <v>1874</v>
      </c>
      <c r="C3308" t="s">
        <v>6578</v>
      </c>
      <c r="D3308">
        <v>2</v>
      </c>
      <c r="E3308" t="s">
        <v>766</v>
      </c>
      <c r="F3308">
        <f>LEN(C3308)-LEN(SUBSTITUTE(C3308,"-",))</f>
        <v>1</v>
      </c>
      <c r="G3308">
        <f t="shared" si="153"/>
        <v>1</v>
      </c>
      <c r="H3308" t="str">
        <f t="shared" si="154"/>
        <v>Warenbestände der WH in SAP falsch</v>
      </c>
      <c r="I3308" t="e">
        <f t="shared" si="155"/>
        <v>#VALUE!</v>
      </c>
      <c r="J3308" t="str">
        <f t="shared" si="155"/>
        <v>Warenbestände</v>
      </c>
      <c r="K3308" t="b" cm="1">
        <f t="array" ref="K3308">COUNT(FIND({0,1,2,3,4,5,6,7,8,9},J3308))&gt;0</f>
        <v>0</v>
      </c>
    </row>
    <row r="3309" spans="1:11" x14ac:dyDescent="0.3">
      <c r="A3309" s="1" t="s">
        <v>6579</v>
      </c>
      <c r="B3309" t="s">
        <v>1874</v>
      </c>
      <c r="C3309" t="s">
        <v>6580</v>
      </c>
      <c r="D3309">
        <v>2</v>
      </c>
      <c r="E3309" t="s">
        <v>766</v>
      </c>
      <c r="F3309">
        <f>LEN(C3309)-LEN(SUBSTITUTE(C3309,"-",))</f>
        <v>2</v>
      </c>
      <c r="G3309">
        <f t="shared" si="153"/>
        <v>2</v>
      </c>
      <c r="H3309" t="str">
        <f t="shared" si="154"/>
        <v>Gruppe</v>
      </c>
      <c r="I3309" t="e">
        <f t="shared" si="155"/>
        <v>#VALUE!</v>
      </c>
      <c r="J3309" t="e">
        <f t="shared" si="155"/>
        <v>#VALUE!</v>
      </c>
      <c r="K3309" t="b" cm="1">
        <f t="array" ref="K3309">COUNT(FIND({0,1,2,3,4,5,6,7,8,9},J3309))&gt;0</f>
        <v>0</v>
      </c>
    </row>
    <row r="3310" spans="1:11" x14ac:dyDescent="0.3">
      <c r="A3310" s="1" t="s">
        <v>6581</v>
      </c>
      <c r="B3310" t="s">
        <v>1874</v>
      </c>
      <c r="C3310" t="s">
        <v>6582</v>
      </c>
      <c r="D3310">
        <v>2</v>
      </c>
      <c r="E3310" t="s">
        <v>766</v>
      </c>
      <c r="F3310">
        <f>LEN(C3310)-LEN(SUBSTITUTE(C3310,"-",))</f>
        <v>1</v>
      </c>
      <c r="G3310">
        <f t="shared" si="153"/>
        <v>1</v>
      </c>
      <c r="H3310" t="str">
        <f t="shared" si="154"/>
        <v>Berchtigungen ME21N</v>
      </c>
      <c r="I3310" t="e">
        <f t="shared" si="155"/>
        <v>#VALUE!</v>
      </c>
      <c r="J3310" t="str">
        <f t="shared" si="155"/>
        <v>Berchtigungen</v>
      </c>
      <c r="K3310" t="b" cm="1">
        <f t="array" ref="K3310">COUNT(FIND({0,1,2,3,4,5,6,7,8,9},J3310))&gt;0</f>
        <v>0</v>
      </c>
    </row>
    <row r="3311" spans="1:11" x14ac:dyDescent="0.3">
      <c r="A3311" s="1" t="s">
        <v>6583</v>
      </c>
      <c r="B3311" t="s">
        <v>1874</v>
      </c>
      <c r="C3311" t="s">
        <v>6584</v>
      </c>
      <c r="D3311">
        <v>2</v>
      </c>
      <c r="E3311" t="s">
        <v>766</v>
      </c>
      <c r="F3311">
        <f>LEN(C3311)-LEN(SUBSTITUTE(C3311,"-",))</f>
        <v>1</v>
      </c>
      <c r="G3311">
        <f t="shared" si="153"/>
        <v>1</v>
      </c>
      <c r="H3311" t="str">
        <f t="shared" si="154"/>
        <v>Storno LS 0862015317</v>
      </c>
      <c r="I3311" t="e">
        <f t="shared" si="155"/>
        <v>#VALUE!</v>
      </c>
      <c r="J3311" t="str">
        <f t="shared" si="155"/>
        <v>Storno</v>
      </c>
      <c r="K3311" t="b" cm="1">
        <f t="array" ref="K3311">COUNT(FIND({0,1,2,3,4,5,6,7,8,9},J3311))&gt;0</f>
        <v>0</v>
      </c>
    </row>
    <row r="3312" spans="1:11" x14ac:dyDescent="0.3">
      <c r="A3312" s="1" t="s">
        <v>6585</v>
      </c>
      <c r="B3312" t="s">
        <v>1874</v>
      </c>
      <c r="C3312" t="s">
        <v>6586</v>
      </c>
      <c r="D3312">
        <v>2</v>
      </c>
      <c r="E3312" t="s">
        <v>766</v>
      </c>
      <c r="F3312">
        <f>LEN(C3312)-LEN(SUBSTITUTE(C3312,"-",))</f>
        <v>1</v>
      </c>
      <c r="G3312">
        <f t="shared" si="153"/>
        <v>1</v>
      </c>
      <c r="H3312" t="str">
        <f t="shared" si="154"/>
        <v>WG: Ticket#1900168244 — WG: Abholauftrag</v>
      </c>
      <c r="I3312" t="e">
        <f t="shared" si="155"/>
        <v>#VALUE!</v>
      </c>
      <c r="J3312" t="str">
        <f t="shared" si="155"/>
        <v>WG:</v>
      </c>
      <c r="K3312" t="b" cm="1">
        <f t="array" ref="K3312">COUNT(FIND({0,1,2,3,4,5,6,7,8,9},J3312))&gt;0</f>
        <v>0</v>
      </c>
    </row>
    <row r="3313" spans="1:11" x14ac:dyDescent="0.3">
      <c r="A3313" s="1" t="s">
        <v>6587</v>
      </c>
      <c r="B3313" t="s">
        <v>1874</v>
      </c>
      <c r="C3313" t="s">
        <v>6588</v>
      </c>
      <c r="D3313">
        <v>2</v>
      </c>
      <c r="E3313" t="s">
        <v>766</v>
      </c>
      <c r="F3313">
        <f>LEN(C3313)-LEN(SUBSTITUTE(C3313,"-",))</f>
        <v>2</v>
      </c>
      <c r="G3313">
        <f t="shared" si="153"/>
        <v>2</v>
      </c>
      <c r="H3313" t="str">
        <f t="shared" si="154"/>
        <v>Bestellung</v>
      </c>
      <c r="I3313" t="e">
        <f t="shared" si="155"/>
        <v>#VALUE!</v>
      </c>
      <c r="J3313" t="e">
        <f t="shared" si="155"/>
        <v>#VALUE!</v>
      </c>
      <c r="K3313" t="b" cm="1">
        <f t="array" ref="K3313">COUNT(FIND({0,1,2,3,4,5,6,7,8,9},J3313))&gt;0</f>
        <v>0</v>
      </c>
    </row>
    <row r="3314" spans="1:11" x14ac:dyDescent="0.3">
      <c r="A3314" s="1" t="s">
        <v>6589</v>
      </c>
      <c r="B3314" t="s">
        <v>1874</v>
      </c>
      <c r="C3314" t="s">
        <v>6590</v>
      </c>
      <c r="D3314">
        <v>2</v>
      </c>
      <c r="E3314" t="s">
        <v>766</v>
      </c>
      <c r="F3314">
        <f>LEN(C3314)-LEN(SUBSTITUTE(C3314,"-",))</f>
        <v>1</v>
      </c>
      <c r="G3314">
        <f t="shared" si="153"/>
        <v>1</v>
      </c>
      <c r="H3314" t="str">
        <f t="shared" si="154"/>
        <v>SAP Lieferantenretoure ist nicht freigebbar</v>
      </c>
      <c r="I3314" t="e">
        <f t="shared" si="155"/>
        <v>#VALUE!</v>
      </c>
      <c r="J3314" t="str">
        <f t="shared" si="155"/>
        <v>SAP</v>
      </c>
      <c r="K3314" t="b" cm="1">
        <f t="array" ref="K3314">COUNT(FIND({0,1,2,3,4,5,6,7,8,9},J3314))&gt;0</f>
        <v>0</v>
      </c>
    </row>
    <row r="3315" spans="1:11" x14ac:dyDescent="0.3">
      <c r="A3315" s="1" t="s">
        <v>6591</v>
      </c>
      <c r="B3315" t="s">
        <v>1874</v>
      </c>
      <c r="C3315" t="s">
        <v>6592</v>
      </c>
      <c r="D3315">
        <v>2</v>
      </c>
      <c r="E3315" t="s">
        <v>766</v>
      </c>
      <c r="F3315">
        <f>LEN(C3315)-LEN(SUBSTITUTE(C3315,"-",))</f>
        <v>2</v>
      </c>
      <c r="G3315">
        <f t="shared" si="153"/>
        <v>2</v>
      </c>
      <c r="H3315" t="str">
        <f t="shared" si="154"/>
        <v>Storno zu 4500406263, Pos. 10</v>
      </c>
      <c r="I3315" t="e">
        <f t="shared" si="155"/>
        <v>#VALUE!</v>
      </c>
      <c r="J3315" t="str">
        <f t="shared" si="155"/>
        <v>Storno</v>
      </c>
      <c r="K3315" t="b" cm="1">
        <f t="array" ref="K3315">COUNT(FIND({0,1,2,3,4,5,6,7,8,9},J3315))&gt;0</f>
        <v>0</v>
      </c>
    </row>
    <row r="3316" spans="1:11" x14ac:dyDescent="0.3">
      <c r="A3316" s="1" t="s">
        <v>6593</v>
      </c>
      <c r="B3316" t="s">
        <v>1874</v>
      </c>
      <c r="C3316" t="s">
        <v>6594</v>
      </c>
      <c r="D3316">
        <v>2</v>
      </c>
      <c r="E3316" t="s">
        <v>766</v>
      </c>
      <c r="F3316">
        <f>LEN(C3316)-LEN(SUBSTITUTE(C3316,"-",))</f>
        <v>1</v>
      </c>
      <c r="G3316">
        <f t="shared" si="153"/>
        <v>1</v>
      </c>
      <c r="H3316" t="str">
        <f t="shared" si="154"/>
        <v>SAP Auftrag 6172907 bitte prüfen</v>
      </c>
      <c r="I3316" t="e">
        <f t="shared" si="155"/>
        <v>#VALUE!</v>
      </c>
      <c r="J3316" t="str">
        <f t="shared" si="155"/>
        <v>SAP</v>
      </c>
      <c r="K3316" t="b" cm="1">
        <f t="array" ref="K3316">COUNT(FIND({0,1,2,3,4,5,6,7,8,9},J3316))&gt;0</f>
        <v>0</v>
      </c>
    </row>
    <row r="3317" spans="1:11" x14ac:dyDescent="0.3">
      <c r="A3317" s="1" t="s">
        <v>6595</v>
      </c>
      <c r="B3317" t="s">
        <v>1874</v>
      </c>
      <c r="C3317" t="s">
        <v>6596</v>
      </c>
      <c r="D3317">
        <v>2</v>
      </c>
      <c r="E3317" t="s">
        <v>766</v>
      </c>
      <c r="F3317">
        <f>LEN(C3317)-LEN(SUBSTITUTE(C3317,"-",))</f>
        <v>1</v>
      </c>
      <c r="G3317">
        <f t="shared" si="153"/>
        <v>1</v>
      </c>
      <c r="H3317" t="str">
        <f t="shared" si="154"/>
        <v>Datenübertragung SAP an POS</v>
      </c>
      <c r="I3317" t="e">
        <f t="shared" si="155"/>
        <v>#VALUE!</v>
      </c>
      <c r="J3317" t="str">
        <f t="shared" si="155"/>
        <v>Datenübertragung</v>
      </c>
      <c r="K3317" t="b" cm="1">
        <f t="array" ref="K3317">COUNT(FIND({0,1,2,3,4,5,6,7,8,9},J3317))&gt;0</f>
        <v>0</v>
      </c>
    </row>
    <row r="3318" spans="1:11" x14ac:dyDescent="0.3">
      <c r="A3318" s="1" t="s">
        <v>6597</v>
      </c>
      <c r="B3318" t="s">
        <v>1874</v>
      </c>
      <c r="C3318" t="s">
        <v>6598</v>
      </c>
      <c r="D3318">
        <v>2</v>
      </c>
      <c r="E3318" t="s">
        <v>766</v>
      </c>
      <c r="F3318">
        <f>LEN(C3318)-LEN(SUBSTITUTE(C3318,"-",))</f>
        <v>2</v>
      </c>
      <c r="G3318">
        <f t="shared" si="153"/>
        <v>2</v>
      </c>
      <c r="H3318" t="str">
        <f t="shared" si="154"/>
        <v>LLE Pflegen !</v>
      </c>
      <c r="I3318" t="e">
        <f t="shared" si="155"/>
        <v>#VALUE!</v>
      </c>
      <c r="J3318" t="str">
        <f t="shared" si="155"/>
        <v>LLE</v>
      </c>
      <c r="K3318" t="b" cm="1">
        <f t="array" ref="K3318">COUNT(FIND({0,1,2,3,4,5,6,7,8,9},J3318))&gt;0</f>
        <v>0</v>
      </c>
    </row>
    <row r="3319" spans="1:11" x14ac:dyDescent="0.3">
      <c r="A3319" s="1" t="s">
        <v>6599</v>
      </c>
      <c r="B3319" t="s">
        <v>1874</v>
      </c>
      <c r="C3319" t="s">
        <v>6600</v>
      </c>
      <c r="D3319">
        <v>2</v>
      </c>
      <c r="E3319" t="s">
        <v>766</v>
      </c>
      <c r="F3319">
        <f>LEN(C3319)-LEN(SUBSTITUTE(C3319,"-",))</f>
        <v>1</v>
      </c>
      <c r="G3319">
        <f t="shared" si="153"/>
        <v>1</v>
      </c>
      <c r="H3319" t="str">
        <f t="shared" si="154"/>
        <v>Arbeitsplatz Paulina Ullrich</v>
      </c>
      <c r="I3319" t="e">
        <f t="shared" si="155"/>
        <v>#VALUE!</v>
      </c>
      <c r="J3319" t="str">
        <f t="shared" si="155"/>
        <v>Arbeitsplatz</v>
      </c>
      <c r="K3319" t="b" cm="1">
        <f t="array" ref="K3319">COUNT(FIND({0,1,2,3,4,5,6,7,8,9},J3319))&gt;0</f>
        <v>0</v>
      </c>
    </row>
    <row r="3320" spans="1:11" x14ac:dyDescent="0.3">
      <c r="A3320" s="1" t="s">
        <v>6601</v>
      </c>
      <c r="B3320" t="s">
        <v>1874</v>
      </c>
      <c r="C3320" t="s">
        <v>6602</v>
      </c>
      <c r="D3320">
        <v>2</v>
      </c>
      <c r="E3320" t="s">
        <v>766</v>
      </c>
      <c r="F3320">
        <f>LEN(C3320)-LEN(SUBSTITUTE(C3320,"-",))</f>
        <v>1</v>
      </c>
      <c r="G3320">
        <f t="shared" si="153"/>
        <v>1</v>
      </c>
      <c r="H3320" t="str">
        <f t="shared" si="154"/>
        <v>Bons von B&amp;B nicht in SAP verarbeitet?</v>
      </c>
      <c r="I3320" t="e">
        <f t="shared" si="155"/>
        <v>#VALUE!</v>
      </c>
      <c r="J3320" t="str">
        <f t="shared" si="155"/>
        <v>Bons</v>
      </c>
      <c r="K3320" t="b" cm="1">
        <f t="array" ref="K3320">COUNT(FIND({0,1,2,3,4,5,6,7,8,9},J3320))&gt;0</f>
        <v>0</v>
      </c>
    </row>
    <row r="3321" spans="1:11" x14ac:dyDescent="0.3">
      <c r="A3321" s="1" t="s">
        <v>6603</v>
      </c>
      <c r="B3321" t="s">
        <v>1874</v>
      </c>
      <c r="C3321" t="s">
        <v>6604</v>
      </c>
      <c r="D3321">
        <v>2</v>
      </c>
      <c r="E3321" t="s">
        <v>766</v>
      </c>
      <c r="F3321">
        <f>LEN(C3321)-LEN(SUBSTITUTE(C3321,"-",))</f>
        <v>1</v>
      </c>
      <c r="G3321">
        <f t="shared" si="153"/>
        <v>1</v>
      </c>
      <c r="H3321" t="str">
        <f t="shared" si="154"/>
        <v>WG: ZKE fehlt in der Übersicht</v>
      </c>
      <c r="I3321" t="e">
        <f t="shared" si="155"/>
        <v>#VALUE!</v>
      </c>
      <c r="J3321" t="str">
        <f t="shared" si="155"/>
        <v>WG:</v>
      </c>
      <c r="K3321" t="b" cm="1">
        <f t="array" ref="K3321">COUNT(FIND({0,1,2,3,4,5,6,7,8,9},J3321))&gt;0</f>
        <v>0</v>
      </c>
    </row>
    <row r="3322" spans="1:11" x14ac:dyDescent="0.3">
      <c r="A3322" s="1" t="s">
        <v>6605</v>
      </c>
      <c r="B3322" t="s">
        <v>1874</v>
      </c>
      <c r="C3322" t="s">
        <v>6606</v>
      </c>
      <c r="D3322">
        <v>2</v>
      </c>
      <c r="E3322" t="s">
        <v>766</v>
      </c>
      <c r="F3322">
        <f>LEN(C3322)-LEN(SUBSTITUTE(C3322,"-",))</f>
        <v>1</v>
      </c>
      <c r="G3322">
        <f t="shared" si="153"/>
        <v>1</v>
      </c>
      <c r="H3322" t="str">
        <f t="shared" si="154"/>
        <v>SAP Noch keine LIF zum Auftrag</v>
      </c>
      <c r="I3322" t="e">
        <f t="shared" si="155"/>
        <v>#VALUE!</v>
      </c>
      <c r="J3322" t="str">
        <f t="shared" si="155"/>
        <v>SAP</v>
      </c>
      <c r="K3322" t="b" cm="1">
        <f t="array" ref="K3322">COUNT(FIND({0,1,2,3,4,5,6,7,8,9},J3322))&gt;0</f>
        <v>0</v>
      </c>
    </row>
    <row r="3323" spans="1:11" x14ac:dyDescent="0.3">
      <c r="A3323" s="1" t="s">
        <v>6607</v>
      </c>
      <c r="B3323" t="s">
        <v>1874</v>
      </c>
      <c r="C3323" t="s">
        <v>6608</v>
      </c>
      <c r="D3323">
        <v>2</v>
      </c>
      <c r="E3323" t="s">
        <v>766</v>
      </c>
      <c r="F3323">
        <f>LEN(C3323)-LEN(SUBSTITUTE(C3323,"-",))</f>
        <v>1</v>
      </c>
      <c r="G3323">
        <f t="shared" si="153"/>
        <v>1</v>
      </c>
      <c r="H3323" t="str">
        <f t="shared" si="154"/>
        <v>Berechtigung SAP für Judith Wiepen</v>
      </c>
      <c r="I3323" t="e">
        <f t="shared" si="155"/>
        <v>#VALUE!</v>
      </c>
      <c r="J3323" t="str">
        <f t="shared" si="155"/>
        <v>Berechtigung</v>
      </c>
      <c r="K3323" t="b" cm="1">
        <f t="array" ref="K3323">COUNT(FIND({0,1,2,3,4,5,6,7,8,9},J3323))&gt;0</f>
        <v>0</v>
      </c>
    </row>
    <row r="3324" spans="1:11" x14ac:dyDescent="0.3">
      <c r="A3324" s="1" t="s">
        <v>6609</v>
      </c>
      <c r="B3324" t="s">
        <v>1874</v>
      </c>
      <c r="C3324" t="s">
        <v>6610</v>
      </c>
      <c r="D3324">
        <v>2</v>
      </c>
      <c r="E3324" t="s">
        <v>766</v>
      </c>
      <c r="F3324">
        <f>LEN(C3324)-LEN(SUBSTITUTE(C3324,"-",))</f>
        <v>3</v>
      </c>
      <c r="G3324">
        <f t="shared" si="153"/>
        <v>2</v>
      </c>
      <c r="H3324" t="str">
        <f t="shared" si="154"/>
        <v>Paket-Nr.</v>
      </c>
      <c r="I3324" t="e">
        <f t="shared" si="155"/>
        <v>#VALUE!</v>
      </c>
      <c r="J3324" t="e">
        <f t="shared" si="155"/>
        <v>#VALUE!</v>
      </c>
      <c r="K3324" t="b" cm="1">
        <f t="array" ref="K3324">COUNT(FIND({0,1,2,3,4,5,6,7,8,9},J3324))&gt;0</f>
        <v>0</v>
      </c>
    </row>
    <row r="3325" spans="1:11" x14ac:dyDescent="0.3">
      <c r="A3325" s="1" t="s">
        <v>6611</v>
      </c>
      <c r="B3325" t="s">
        <v>1874</v>
      </c>
      <c r="C3325" t="s">
        <v>6612</v>
      </c>
      <c r="D3325">
        <v>2</v>
      </c>
      <c r="E3325" t="s">
        <v>766</v>
      </c>
      <c r="F3325">
        <f>LEN(C3325)-LEN(SUBSTITUTE(C3325,"-",))</f>
        <v>1</v>
      </c>
      <c r="G3325">
        <f t="shared" si="153"/>
        <v>1</v>
      </c>
      <c r="H3325" t="str">
        <f t="shared" si="154"/>
        <v>WG: Lastschriften  Aufträge</v>
      </c>
      <c r="I3325" t="e">
        <f t="shared" si="155"/>
        <v>#VALUE!</v>
      </c>
      <c r="J3325" t="str">
        <f t="shared" si="155"/>
        <v>WG:</v>
      </c>
      <c r="K3325" t="b" cm="1">
        <f t="array" ref="K3325">COUNT(FIND({0,1,2,3,4,5,6,7,8,9},J3325))&gt;0</f>
        <v>0</v>
      </c>
    </row>
    <row r="3326" spans="1:11" x14ac:dyDescent="0.3">
      <c r="A3326" s="1" t="s">
        <v>6613</v>
      </c>
      <c r="B3326" t="s">
        <v>1874</v>
      </c>
      <c r="C3326" t="s">
        <v>6614</v>
      </c>
      <c r="D3326">
        <v>2</v>
      </c>
      <c r="E3326" t="s">
        <v>766</v>
      </c>
      <c r="F3326">
        <f>LEN(C3326)-LEN(SUBSTITUTE(C3326,"-",))</f>
        <v>1</v>
      </c>
      <c r="G3326">
        <f t="shared" si="153"/>
        <v>1</v>
      </c>
      <c r="H3326" t="str">
        <f t="shared" si="154"/>
        <v>Benutzerkonten im SAP System prüfen</v>
      </c>
      <c r="I3326" t="e">
        <f t="shared" si="155"/>
        <v>#VALUE!</v>
      </c>
      <c r="J3326" t="str">
        <f t="shared" si="155"/>
        <v>Benutzerkonten</v>
      </c>
      <c r="K3326" t="b" cm="1">
        <f t="array" ref="K3326">COUNT(FIND({0,1,2,3,4,5,6,7,8,9},J3326))&gt;0</f>
        <v>0</v>
      </c>
    </row>
    <row r="3327" spans="1:11" x14ac:dyDescent="0.3">
      <c r="A3327" s="1" t="s">
        <v>6615</v>
      </c>
      <c r="B3327" t="s">
        <v>1874</v>
      </c>
      <c r="C3327" t="s">
        <v>6616</v>
      </c>
      <c r="D3327">
        <v>2</v>
      </c>
      <c r="E3327" t="s">
        <v>766</v>
      </c>
      <c r="F3327">
        <f>LEN(C3327)-LEN(SUBSTITUTE(C3327,"-",))</f>
        <v>1</v>
      </c>
      <c r="G3327">
        <f t="shared" si="153"/>
        <v>1</v>
      </c>
      <c r="H3327" t="str">
        <f t="shared" si="154"/>
        <v>Versandart 08???</v>
      </c>
      <c r="I3327" t="e">
        <f t="shared" si="155"/>
        <v>#VALUE!</v>
      </c>
      <c r="J3327" t="str">
        <f t="shared" si="155"/>
        <v>Versandart</v>
      </c>
      <c r="K3327" t="b" cm="1">
        <f t="array" ref="K3327">COUNT(FIND({0,1,2,3,4,5,6,7,8,9},J3327))&gt;0</f>
        <v>0</v>
      </c>
    </row>
    <row r="3328" spans="1:11" x14ac:dyDescent="0.3">
      <c r="A3328" s="1" t="s">
        <v>6617</v>
      </c>
      <c r="B3328" t="s">
        <v>1874</v>
      </c>
      <c r="C3328" t="s">
        <v>6618</v>
      </c>
      <c r="D3328">
        <v>2</v>
      </c>
      <c r="E3328" t="s">
        <v>766</v>
      </c>
      <c r="F3328">
        <f>LEN(C3328)-LEN(SUBSTITUTE(C3328,"-",))</f>
        <v>1</v>
      </c>
      <c r="G3328">
        <f t="shared" si="153"/>
        <v>1</v>
      </c>
      <c r="H3328" t="str">
        <f t="shared" si="154"/>
        <v>SAP Disconnect</v>
      </c>
      <c r="I3328" t="e">
        <f t="shared" si="155"/>
        <v>#VALUE!</v>
      </c>
      <c r="J3328" t="str">
        <f t="shared" si="155"/>
        <v>SAP</v>
      </c>
      <c r="K3328" t="b" cm="1">
        <f t="array" ref="K3328">COUNT(FIND({0,1,2,3,4,5,6,7,8,9},J3328))&gt;0</f>
        <v>0</v>
      </c>
    </row>
    <row r="3329" spans="1:11" x14ac:dyDescent="0.3">
      <c r="A3329" s="1" t="s">
        <v>6619</v>
      </c>
      <c r="B3329" t="s">
        <v>1874</v>
      </c>
      <c r="C3329" t="s">
        <v>6620</v>
      </c>
      <c r="D3329">
        <v>2</v>
      </c>
      <c r="E3329" t="s">
        <v>766</v>
      </c>
      <c r="F3329">
        <f>LEN(C3329)-LEN(SUBSTITUTE(C3329,"-",))</f>
        <v>1</v>
      </c>
      <c r="G3329">
        <f t="shared" si="153"/>
        <v>1</v>
      </c>
      <c r="H3329" t="str">
        <f t="shared" si="154"/>
        <v>SAP: Datumsänderung bei Belieferung Fa. Zrau</v>
      </c>
      <c r="I3329" t="e">
        <f t="shared" si="155"/>
        <v>#VALUE!</v>
      </c>
      <c r="J3329" t="str">
        <f t="shared" si="155"/>
        <v>SAP:</v>
      </c>
      <c r="K3329" t="b" cm="1">
        <f t="array" ref="K3329">COUNT(FIND({0,1,2,3,4,5,6,7,8,9},J3329))&gt;0</f>
        <v>0</v>
      </c>
    </row>
    <row r="3330" spans="1:11" x14ac:dyDescent="0.3">
      <c r="A3330" s="1" t="s">
        <v>6621</v>
      </c>
      <c r="B3330" t="s">
        <v>1874</v>
      </c>
      <c r="C3330" t="s">
        <v>6622</v>
      </c>
      <c r="D3330">
        <v>2</v>
      </c>
      <c r="E3330" t="s">
        <v>766</v>
      </c>
      <c r="F3330">
        <f>LEN(C3330)-LEN(SUBSTITUTE(C3330,"-",))</f>
        <v>1</v>
      </c>
      <c r="G3330">
        <f t="shared" si="153"/>
        <v>1</v>
      </c>
      <c r="H3330" t="str">
        <f t="shared" si="154"/>
        <v>Artikel löst für WHKöln keinen NS aus</v>
      </c>
      <c r="I3330" t="e">
        <f t="shared" si="155"/>
        <v>#VALUE!</v>
      </c>
      <c r="J3330" t="str">
        <f t="shared" si="155"/>
        <v>Artikel</v>
      </c>
      <c r="K3330" t="b" cm="1">
        <f t="array" ref="K3330">COUNT(FIND({0,1,2,3,4,5,6,7,8,9},J3330))&gt;0</f>
        <v>0</v>
      </c>
    </row>
    <row r="3331" spans="1:11" x14ac:dyDescent="0.3">
      <c r="A3331" s="1" t="s">
        <v>6623</v>
      </c>
      <c r="B3331" t="s">
        <v>1874</v>
      </c>
      <c r="C3331" t="s">
        <v>6624</v>
      </c>
      <c r="D3331">
        <v>2</v>
      </c>
      <c r="E3331" t="s">
        <v>766</v>
      </c>
      <c r="F3331">
        <f>LEN(C3331)-LEN(SUBSTITUTE(C3331,"-",))</f>
        <v>1</v>
      </c>
      <c r="G3331">
        <f t="shared" ref="G3331:G3394" si="156">IF(F3331&gt;1,2,F3331)</f>
        <v>1</v>
      </c>
      <c r="H3331" t="str">
        <f t="shared" ref="H3331:H3394" si="157">RIGHT($C3331,LEN($C3331)-SEARCH("#",SUBSTITUTE($C3331,"-","#",G3331)))</f>
        <v>Auftrag 6171992  Rechnung doppelt fakturiert</v>
      </c>
      <c r="I3331" t="e">
        <f t="shared" ref="I3331:J3394" si="158">LEFT(G3331,SEARCH(" ",G3331,1)-1)</f>
        <v>#VALUE!</v>
      </c>
      <c r="J3331" t="str">
        <f t="shared" si="158"/>
        <v>Auftrag</v>
      </c>
      <c r="K3331" t="b" cm="1">
        <f t="array" ref="K3331">COUNT(FIND({0,1,2,3,4,5,6,7,8,9},J3331))&gt;0</f>
        <v>0</v>
      </c>
    </row>
    <row r="3332" spans="1:11" x14ac:dyDescent="0.3">
      <c r="A3332" s="1" t="s">
        <v>6625</v>
      </c>
      <c r="B3332" t="s">
        <v>1874</v>
      </c>
      <c r="C3332" t="s">
        <v>6626</v>
      </c>
      <c r="D3332">
        <v>2</v>
      </c>
      <c r="E3332" t="s">
        <v>766</v>
      </c>
      <c r="F3332">
        <f>LEN(C3332)-LEN(SUBSTITUTE(C3332,"-",))</f>
        <v>1</v>
      </c>
      <c r="G3332">
        <f t="shared" si="156"/>
        <v>1</v>
      </c>
      <c r="H3332" t="str">
        <f t="shared" si="157"/>
        <v>IDOC B&amp;B Düsseldorf</v>
      </c>
      <c r="I3332" t="e">
        <f t="shared" si="158"/>
        <v>#VALUE!</v>
      </c>
      <c r="J3332" t="str">
        <f t="shared" si="158"/>
        <v>IDOC</v>
      </c>
      <c r="K3332" t="b" cm="1">
        <f t="array" ref="K3332">COUNT(FIND({0,1,2,3,4,5,6,7,8,9},J3332))&gt;0</f>
        <v>0</v>
      </c>
    </row>
    <row r="3333" spans="1:11" x14ac:dyDescent="0.3">
      <c r="A3333" s="1" t="s">
        <v>6627</v>
      </c>
      <c r="B3333" t="s">
        <v>1874</v>
      </c>
      <c r="C3333" t="s">
        <v>6628</v>
      </c>
      <c r="D3333">
        <v>2</v>
      </c>
      <c r="E3333" t="s">
        <v>766</v>
      </c>
      <c r="F3333">
        <f>LEN(C3333)-LEN(SUBSTITUTE(C3333,"-",))</f>
        <v>2</v>
      </c>
      <c r="G3333">
        <f t="shared" si="156"/>
        <v>2</v>
      </c>
      <c r="H3333" t="str">
        <f t="shared" si="157"/>
        <v>Buchung</v>
      </c>
      <c r="I3333" t="e">
        <f t="shared" si="158"/>
        <v>#VALUE!</v>
      </c>
      <c r="J3333" t="e">
        <f t="shared" si="158"/>
        <v>#VALUE!</v>
      </c>
      <c r="K3333" t="b" cm="1">
        <f t="array" ref="K3333">COUNT(FIND({0,1,2,3,4,5,6,7,8,9},J3333))&gt;0</f>
        <v>0</v>
      </c>
    </row>
    <row r="3334" spans="1:11" x14ac:dyDescent="0.3">
      <c r="A3334" s="1" t="s">
        <v>6629</v>
      </c>
      <c r="B3334" t="s">
        <v>1874</v>
      </c>
      <c r="C3334" t="s">
        <v>6630</v>
      </c>
      <c r="D3334">
        <v>2</v>
      </c>
      <c r="E3334" t="s">
        <v>766</v>
      </c>
      <c r="F3334">
        <f>LEN(C3334)-LEN(SUBSTITUTE(C3334,"-",))</f>
        <v>1</v>
      </c>
      <c r="G3334">
        <f t="shared" si="156"/>
        <v>1</v>
      </c>
      <c r="H3334" t="str">
        <f t="shared" si="157"/>
        <v>neuen Nummernblock generieren</v>
      </c>
      <c r="I3334" t="e">
        <f t="shared" si="158"/>
        <v>#VALUE!</v>
      </c>
      <c r="J3334" t="str">
        <f t="shared" si="158"/>
        <v>neuen</v>
      </c>
      <c r="K3334" t="b" cm="1">
        <f t="array" ref="K3334">COUNT(FIND({0,1,2,3,4,5,6,7,8,9},J3334))&gt;0</f>
        <v>0</v>
      </c>
    </row>
    <row r="3335" spans="1:11" x14ac:dyDescent="0.3">
      <c r="A3335" s="1" t="s">
        <v>6631</v>
      </c>
      <c r="B3335" t="s">
        <v>1874</v>
      </c>
      <c r="C3335" t="s">
        <v>6632</v>
      </c>
      <c r="D3335">
        <v>2</v>
      </c>
      <c r="E3335" t="s">
        <v>766</v>
      </c>
      <c r="F3335">
        <f>LEN(C3335)-LEN(SUBSTITUTE(C3335,"-",))</f>
        <v>1</v>
      </c>
      <c r="G3335">
        <f t="shared" si="156"/>
        <v>1</v>
      </c>
      <c r="H3335" t="str">
        <f t="shared" si="157"/>
        <v>SAP: IDOC vom 27.07.2016 B&amp;B Waltrop</v>
      </c>
      <c r="I3335" t="e">
        <f t="shared" si="158"/>
        <v>#VALUE!</v>
      </c>
      <c r="J3335" t="str">
        <f t="shared" si="158"/>
        <v>SAP:</v>
      </c>
      <c r="K3335" t="b" cm="1">
        <f t="array" ref="K3335">COUNT(FIND({0,1,2,3,4,5,6,7,8,9},J3335))&gt;0</f>
        <v>0</v>
      </c>
    </row>
    <row r="3336" spans="1:11" x14ac:dyDescent="0.3">
      <c r="A3336" s="1" t="s">
        <v>6633</v>
      </c>
      <c r="B3336" t="s">
        <v>1874</v>
      </c>
      <c r="C3336" t="s">
        <v>6634</v>
      </c>
      <c r="D3336">
        <v>2</v>
      </c>
      <c r="E3336" t="s">
        <v>766</v>
      </c>
      <c r="F3336">
        <f>LEN(C3336)-LEN(SUBSTITUTE(C3336,"-",))</f>
        <v>2</v>
      </c>
      <c r="G3336">
        <f t="shared" si="156"/>
        <v>2</v>
      </c>
      <c r="H3336" t="str">
        <f t="shared" si="157"/>
        <v>LLE Pflegen</v>
      </c>
      <c r="I3336" t="e">
        <f t="shared" si="158"/>
        <v>#VALUE!</v>
      </c>
      <c r="J3336" t="str">
        <f t="shared" si="158"/>
        <v>LLE</v>
      </c>
      <c r="K3336" t="b" cm="1">
        <f t="array" ref="K3336">COUNT(FIND({0,1,2,3,4,5,6,7,8,9},J3336))&gt;0</f>
        <v>0</v>
      </c>
    </row>
    <row r="3337" spans="1:11" x14ac:dyDescent="0.3">
      <c r="A3337" s="1" t="s">
        <v>6635</v>
      </c>
      <c r="B3337" t="s">
        <v>1874</v>
      </c>
      <c r="C3337" t="s">
        <v>6636</v>
      </c>
      <c r="D3337">
        <v>2</v>
      </c>
      <c r="E3337" t="s">
        <v>766</v>
      </c>
      <c r="F3337">
        <f>LEN(C3337)-LEN(SUBSTITUTE(C3337,"-",))</f>
        <v>1</v>
      </c>
      <c r="G3337">
        <f t="shared" si="156"/>
        <v>1</v>
      </c>
      <c r="H3337" t="str">
        <f t="shared" si="157"/>
        <v>SAP: Einteilung / Belieferung MATNR 28233</v>
      </c>
      <c r="I3337" t="e">
        <f t="shared" si="158"/>
        <v>#VALUE!</v>
      </c>
      <c r="J3337" t="str">
        <f t="shared" si="158"/>
        <v>SAP:</v>
      </c>
      <c r="K3337" t="b" cm="1">
        <f t="array" ref="K3337">COUNT(FIND({0,1,2,3,4,5,6,7,8,9},J3337))&gt;0</f>
        <v>0</v>
      </c>
    </row>
    <row r="3338" spans="1:11" x14ac:dyDescent="0.3">
      <c r="A3338" s="1" t="s">
        <v>6637</v>
      </c>
      <c r="B3338" t="s">
        <v>1874</v>
      </c>
      <c r="C3338" t="s">
        <v>6638</v>
      </c>
      <c r="D3338">
        <v>2</v>
      </c>
      <c r="E3338" t="s">
        <v>766</v>
      </c>
      <c r="F3338">
        <f>LEN(C3338)-LEN(SUBSTITUTE(C3338,"-",))</f>
        <v>1</v>
      </c>
      <c r="G3338">
        <f t="shared" si="156"/>
        <v>1</v>
      </c>
      <c r="H3338" t="str">
        <f t="shared" si="157"/>
        <v>Keumalit Öfen nicht in SAP</v>
      </c>
      <c r="I3338" t="e">
        <f t="shared" si="158"/>
        <v>#VALUE!</v>
      </c>
      <c r="J3338" t="str">
        <f t="shared" si="158"/>
        <v>Keumalit</v>
      </c>
      <c r="K3338" t="b" cm="1">
        <f t="array" ref="K3338">COUNT(FIND({0,1,2,3,4,5,6,7,8,9},J3338))&gt;0</f>
        <v>0</v>
      </c>
    </row>
    <row r="3339" spans="1:11" x14ac:dyDescent="0.3">
      <c r="A3339" s="1" t="s">
        <v>6639</v>
      </c>
      <c r="B3339" t="s">
        <v>1874</v>
      </c>
      <c r="C3339" t="s">
        <v>6640</v>
      </c>
      <c r="D3339">
        <v>2</v>
      </c>
      <c r="E3339" t="s">
        <v>766</v>
      </c>
      <c r="F3339">
        <f>LEN(C3339)-LEN(SUBSTITUTE(C3339,"-",))</f>
        <v>2</v>
      </c>
      <c r="G3339">
        <f t="shared" si="156"/>
        <v>2</v>
      </c>
      <c r="H3339" t="str">
        <f t="shared" si="157"/>
        <v>Nr. 3406487</v>
      </c>
      <c r="I3339" t="e">
        <f t="shared" si="158"/>
        <v>#VALUE!</v>
      </c>
      <c r="J3339" t="str">
        <f t="shared" si="158"/>
        <v>Nr.</v>
      </c>
      <c r="K3339" t="b" cm="1">
        <f t="array" ref="K3339">COUNT(FIND({0,1,2,3,4,5,6,7,8,9},J3339))&gt;0</f>
        <v>0</v>
      </c>
    </row>
    <row r="3340" spans="1:11" x14ac:dyDescent="0.3">
      <c r="A3340" s="1" t="s">
        <v>6641</v>
      </c>
      <c r="B3340" t="s">
        <v>1874</v>
      </c>
      <c r="C3340" t="s">
        <v>6642</v>
      </c>
      <c r="D3340">
        <v>2</v>
      </c>
      <c r="E3340" t="s">
        <v>766</v>
      </c>
      <c r="F3340">
        <f>LEN(C3340)-LEN(SUBSTITUTE(C3340,"-",))</f>
        <v>1</v>
      </c>
      <c r="G3340">
        <f t="shared" si="156"/>
        <v>1</v>
      </c>
      <c r="H3340" t="str">
        <f t="shared" si="157"/>
        <v xml:space="preserve"> Artikelbestand aktualisieren</v>
      </c>
      <c r="I3340" t="e">
        <f t="shared" si="158"/>
        <v>#VALUE!</v>
      </c>
      <c r="J3340" t="str">
        <f t="shared" si="158"/>
        <v/>
      </c>
      <c r="K3340" t="b" cm="1">
        <f t="array" ref="K3340">COUNT(FIND({0,1,2,3,4,5,6,7,8,9},J3340))&gt;0</f>
        <v>0</v>
      </c>
    </row>
    <row r="3341" spans="1:11" x14ac:dyDescent="0.3">
      <c r="A3341" s="1" t="s">
        <v>6643</v>
      </c>
      <c r="B3341" t="s">
        <v>1874</v>
      </c>
      <c r="C3341" t="s">
        <v>6644</v>
      </c>
      <c r="D3341">
        <v>2</v>
      </c>
      <c r="E3341" t="s">
        <v>766</v>
      </c>
      <c r="F3341">
        <f>LEN(C3341)-LEN(SUBSTITUTE(C3341,"-",))</f>
        <v>2</v>
      </c>
      <c r="G3341">
        <f t="shared" si="156"/>
        <v>2</v>
      </c>
      <c r="H3341" t="str">
        <f t="shared" si="157"/>
        <v>Zuordnungen/Berechtigungen</v>
      </c>
      <c r="I3341" t="e">
        <f t="shared" si="158"/>
        <v>#VALUE!</v>
      </c>
      <c r="J3341" t="e">
        <f t="shared" si="158"/>
        <v>#VALUE!</v>
      </c>
      <c r="K3341" t="b" cm="1">
        <f t="array" ref="K3341">COUNT(FIND({0,1,2,3,4,5,6,7,8,9},J3341))&gt;0</f>
        <v>0</v>
      </c>
    </row>
    <row r="3342" spans="1:11" x14ac:dyDescent="0.3">
      <c r="A3342" s="1" t="s">
        <v>6645</v>
      </c>
      <c r="B3342" t="s">
        <v>1874</v>
      </c>
      <c r="C3342" t="s">
        <v>6646</v>
      </c>
      <c r="D3342">
        <v>2</v>
      </c>
      <c r="E3342" t="s">
        <v>766</v>
      </c>
      <c r="F3342">
        <f>LEN(C3342)-LEN(SUBSTITUTE(C3342,"-",))</f>
        <v>2</v>
      </c>
      <c r="G3342">
        <f t="shared" si="156"/>
        <v>2</v>
      </c>
      <c r="H3342" t="str">
        <f t="shared" si="157"/>
        <v>Eintritt Prybyla, Tim (Werkstudent StatKo)</v>
      </c>
      <c r="I3342" t="e">
        <f t="shared" si="158"/>
        <v>#VALUE!</v>
      </c>
      <c r="J3342" t="str">
        <f t="shared" si="158"/>
        <v>Eintritt</v>
      </c>
      <c r="K3342" t="b" cm="1">
        <f t="array" ref="K3342">COUNT(FIND({0,1,2,3,4,5,6,7,8,9},J3342))&gt;0</f>
        <v>0</v>
      </c>
    </row>
    <row r="3343" spans="1:11" x14ac:dyDescent="0.3">
      <c r="A3343" s="1" t="s">
        <v>6647</v>
      </c>
      <c r="B3343" t="s">
        <v>1874</v>
      </c>
      <c r="C3343" t="s">
        <v>6648</v>
      </c>
      <c r="D3343">
        <v>2</v>
      </c>
      <c r="E3343" t="s">
        <v>766</v>
      </c>
      <c r="F3343">
        <f>LEN(C3343)-LEN(SUBSTITUTE(C3343,"-",))</f>
        <v>1</v>
      </c>
      <c r="G3343">
        <f t="shared" si="156"/>
        <v>1</v>
      </c>
      <c r="H3343" t="str">
        <f t="shared" si="157"/>
        <v>HK2916DE Fehler bei Bestellnummern</v>
      </c>
      <c r="I3343" t="e">
        <f t="shared" si="158"/>
        <v>#VALUE!</v>
      </c>
      <c r="J3343" t="str">
        <f t="shared" si="158"/>
        <v>HK2916DE</v>
      </c>
      <c r="K3343" t="b" cm="1">
        <f t="array" ref="K3343">COUNT(FIND({0,1,2,3,4,5,6,7,8,9},J3343))&gt;0</f>
        <v>1</v>
      </c>
    </row>
    <row r="3344" spans="1:11" x14ac:dyDescent="0.3">
      <c r="A3344" s="1" t="s">
        <v>6649</v>
      </c>
      <c r="B3344" t="s">
        <v>1874</v>
      </c>
      <c r="C3344" t="s">
        <v>6650</v>
      </c>
      <c r="D3344">
        <v>2</v>
      </c>
      <c r="E3344" t="s">
        <v>766</v>
      </c>
      <c r="F3344">
        <f>LEN(C3344)-LEN(SUBSTITUTE(C3344,"-",))</f>
        <v>1</v>
      </c>
      <c r="G3344">
        <f t="shared" si="156"/>
        <v>1</v>
      </c>
      <c r="H3344" t="str">
        <f t="shared" si="157"/>
        <v>Kunde hat PDF Gutschein nicht erhalten</v>
      </c>
      <c r="I3344" t="e">
        <f t="shared" si="158"/>
        <v>#VALUE!</v>
      </c>
      <c r="J3344" t="str">
        <f t="shared" si="158"/>
        <v>Kunde</v>
      </c>
      <c r="K3344" t="b" cm="1">
        <f t="array" ref="K3344">COUNT(FIND({0,1,2,3,4,5,6,7,8,9},J3344))&gt;0</f>
        <v>0</v>
      </c>
    </row>
    <row r="3345" spans="1:11" x14ac:dyDescent="0.3">
      <c r="A3345" s="1" t="s">
        <v>6651</v>
      </c>
      <c r="B3345" t="s">
        <v>1874</v>
      </c>
      <c r="C3345" t="s">
        <v>6652</v>
      </c>
      <c r="D3345">
        <v>2</v>
      </c>
      <c r="E3345" t="s">
        <v>766</v>
      </c>
      <c r="F3345">
        <f>LEN(C3345)-LEN(SUBSTITUTE(C3345,"-",))</f>
        <v>1</v>
      </c>
      <c r="G3345">
        <f t="shared" si="156"/>
        <v>1</v>
      </c>
      <c r="H3345" t="str">
        <f t="shared" si="157"/>
        <v>SAP Login Przybyti nicht möglich</v>
      </c>
      <c r="I3345" t="e">
        <f t="shared" si="158"/>
        <v>#VALUE!</v>
      </c>
      <c r="J3345" t="str">
        <f t="shared" si="158"/>
        <v>SAP</v>
      </c>
      <c r="K3345" t="b" cm="1">
        <f t="array" ref="K3345">COUNT(FIND({0,1,2,3,4,5,6,7,8,9},J3345))&gt;0</f>
        <v>0</v>
      </c>
    </row>
    <row r="3346" spans="1:11" x14ac:dyDescent="0.3">
      <c r="A3346" s="1" t="s">
        <v>6653</v>
      </c>
      <c r="B3346" t="s">
        <v>1874</v>
      </c>
      <c r="C3346" t="s">
        <v>6654</v>
      </c>
      <c r="D3346">
        <v>2</v>
      </c>
      <c r="E3346" t="s">
        <v>766</v>
      </c>
      <c r="F3346">
        <f>LEN(C3346)-LEN(SUBSTITUTE(C3346,"-",))</f>
        <v>1</v>
      </c>
      <c r="G3346">
        <f t="shared" si="156"/>
        <v>1</v>
      </c>
      <c r="H3346" t="str">
        <f t="shared" si="157"/>
        <v>Transaktion BD18 + BD87 + KO03</v>
      </c>
      <c r="I3346" t="e">
        <f t="shared" si="158"/>
        <v>#VALUE!</v>
      </c>
      <c r="J3346" t="str">
        <f t="shared" si="158"/>
        <v>Transaktion</v>
      </c>
      <c r="K3346" t="b" cm="1">
        <f t="array" ref="K3346">COUNT(FIND({0,1,2,3,4,5,6,7,8,9},J3346))&gt;0</f>
        <v>0</v>
      </c>
    </row>
    <row r="3347" spans="1:11" x14ac:dyDescent="0.3">
      <c r="A3347" s="1" t="s">
        <v>6655</v>
      </c>
      <c r="B3347" t="s">
        <v>1874</v>
      </c>
      <c r="C3347" t="s">
        <v>6656</v>
      </c>
      <c r="D3347">
        <v>2</v>
      </c>
      <c r="E3347" t="s">
        <v>766</v>
      </c>
      <c r="F3347">
        <f>LEN(C3347)-LEN(SUBSTITUTE(C3347,"-",))</f>
        <v>1</v>
      </c>
      <c r="G3347">
        <f t="shared" si="156"/>
        <v>1</v>
      </c>
      <c r="H3347" t="str">
        <f t="shared" si="157"/>
        <v>Und bitte folgende Berechtigungen auch noch</v>
      </c>
      <c r="I3347" t="e">
        <f t="shared" si="158"/>
        <v>#VALUE!</v>
      </c>
      <c r="J3347" t="str">
        <f t="shared" si="158"/>
        <v>Und</v>
      </c>
      <c r="K3347" t="b" cm="1">
        <f t="array" ref="K3347">COUNT(FIND({0,1,2,3,4,5,6,7,8,9},J3347))&gt;0</f>
        <v>0</v>
      </c>
    </row>
    <row r="3348" spans="1:11" x14ac:dyDescent="0.3">
      <c r="A3348" s="1" t="s">
        <v>6657</v>
      </c>
      <c r="B3348" t="s">
        <v>1874</v>
      </c>
      <c r="C3348" t="s">
        <v>6658</v>
      </c>
      <c r="D3348">
        <v>2</v>
      </c>
      <c r="E3348" t="s">
        <v>766</v>
      </c>
      <c r="F3348">
        <f>LEN(C3348)-LEN(SUBSTITUTE(C3348,"-",))</f>
        <v>1</v>
      </c>
      <c r="G3348">
        <f t="shared" si="156"/>
        <v>1</v>
      </c>
      <c r="H3348" t="str">
        <f t="shared" si="157"/>
        <v>Einrichtungen Konten Standort Bremen</v>
      </c>
      <c r="I3348" t="e">
        <f t="shared" si="158"/>
        <v>#VALUE!</v>
      </c>
      <c r="J3348" t="str">
        <f t="shared" si="158"/>
        <v>Einrichtungen</v>
      </c>
      <c r="K3348" t="b" cm="1">
        <f t="array" ref="K3348">COUNT(FIND({0,1,2,3,4,5,6,7,8,9},J3348))&gt;0</f>
        <v>0</v>
      </c>
    </row>
    <row r="3349" spans="1:11" x14ac:dyDescent="0.3">
      <c r="A3349" s="1" t="s">
        <v>6659</v>
      </c>
      <c r="B3349" t="s">
        <v>1874</v>
      </c>
      <c r="C3349" t="s">
        <v>6660</v>
      </c>
      <c r="D3349">
        <v>2</v>
      </c>
      <c r="E3349" t="s">
        <v>766</v>
      </c>
      <c r="F3349">
        <f>LEN(C3349)-LEN(SUBSTITUTE(C3349,"-",))</f>
        <v>1</v>
      </c>
      <c r="G3349">
        <f t="shared" si="156"/>
        <v>1</v>
      </c>
      <c r="H3349" t="str">
        <f t="shared" si="157"/>
        <v>Benutzerzugänge SAP Schweiz</v>
      </c>
      <c r="I3349" t="e">
        <f t="shared" si="158"/>
        <v>#VALUE!</v>
      </c>
      <c r="J3349" t="str">
        <f t="shared" si="158"/>
        <v>Benutzerzugänge</v>
      </c>
      <c r="K3349" t="b" cm="1">
        <f t="array" ref="K3349">COUNT(FIND({0,1,2,3,4,5,6,7,8,9},J3349))&gt;0</f>
        <v>0</v>
      </c>
    </row>
    <row r="3350" spans="1:11" x14ac:dyDescent="0.3">
      <c r="A3350" s="1" t="s">
        <v>6661</v>
      </c>
      <c r="B3350" t="s">
        <v>1874</v>
      </c>
      <c r="C3350" t="s">
        <v>6662</v>
      </c>
      <c r="D3350">
        <v>2</v>
      </c>
      <c r="E3350" t="s">
        <v>766</v>
      </c>
      <c r="F3350">
        <f>LEN(C3350)-LEN(SUBSTITUTE(C3350,"-",))</f>
        <v>1</v>
      </c>
      <c r="G3350">
        <f t="shared" si="156"/>
        <v>1</v>
      </c>
      <c r="H3350" t="str">
        <f t="shared" si="157"/>
        <v>Berechtigung SE01</v>
      </c>
      <c r="I3350" t="e">
        <f t="shared" si="158"/>
        <v>#VALUE!</v>
      </c>
      <c r="J3350" t="str">
        <f t="shared" si="158"/>
        <v>Berechtigung</v>
      </c>
      <c r="K3350" t="b" cm="1">
        <f t="array" ref="K3350">COUNT(FIND({0,1,2,3,4,5,6,7,8,9},J3350))&gt;0</f>
        <v>0</v>
      </c>
    </row>
    <row r="3351" spans="1:11" x14ac:dyDescent="0.3">
      <c r="A3351" s="1" t="s">
        <v>6663</v>
      </c>
      <c r="B3351" t="s">
        <v>1874</v>
      </c>
      <c r="C3351" t="s">
        <v>6664</v>
      </c>
      <c r="D3351">
        <v>2</v>
      </c>
      <c r="E3351" t="s">
        <v>766</v>
      </c>
      <c r="F3351">
        <f>LEN(C3351)-LEN(SUBSTITUTE(C3351,"-",))</f>
        <v>1</v>
      </c>
      <c r="G3351">
        <f t="shared" si="156"/>
        <v>1</v>
      </c>
      <c r="H3351" t="str">
        <f t="shared" si="157"/>
        <v>AU 6192918 unvollständig</v>
      </c>
      <c r="I3351" t="e">
        <f t="shared" si="158"/>
        <v>#VALUE!</v>
      </c>
      <c r="J3351" t="str">
        <f t="shared" si="158"/>
        <v>AU</v>
      </c>
      <c r="K3351" t="b" cm="1">
        <f t="array" ref="K3351">COUNT(FIND({0,1,2,3,4,5,6,7,8,9},J3351))&gt;0</f>
        <v>0</v>
      </c>
    </row>
    <row r="3352" spans="1:11" x14ac:dyDescent="0.3">
      <c r="A3352" s="1" t="s">
        <v>6665</v>
      </c>
      <c r="B3352" t="s">
        <v>1874</v>
      </c>
      <c r="C3352" t="s">
        <v>6666</v>
      </c>
      <c r="D3352">
        <v>2</v>
      </c>
      <c r="E3352" t="s">
        <v>766</v>
      </c>
      <c r="F3352">
        <f>LEN(C3352)-LEN(SUBSTITUTE(C3352,"-",))</f>
        <v>1</v>
      </c>
      <c r="G3352">
        <f t="shared" si="156"/>
        <v>1</v>
      </c>
      <c r="H3352" t="str">
        <f t="shared" si="157"/>
        <v>WG: Transakion ZV000091</v>
      </c>
      <c r="I3352" t="e">
        <f t="shared" si="158"/>
        <v>#VALUE!</v>
      </c>
      <c r="J3352" t="str">
        <f t="shared" si="158"/>
        <v>WG:</v>
      </c>
      <c r="K3352" t="b" cm="1">
        <f t="array" ref="K3352">COUNT(FIND({0,1,2,3,4,5,6,7,8,9},J3352))&gt;0</f>
        <v>0</v>
      </c>
    </row>
    <row r="3353" spans="1:11" x14ac:dyDescent="0.3">
      <c r="A3353" s="1" t="s">
        <v>6667</v>
      </c>
      <c r="B3353" t="s">
        <v>1874</v>
      </c>
      <c r="C3353" t="s">
        <v>6668</v>
      </c>
      <c r="D3353">
        <v>2</v>
      </c>
      <c r="E3353" t="s">
        <v>766</v>
      </c>
      <c r="F3353">
        <f>LEN(C3353)-LEN(SUBSTITUTE(C3353,"-",))</f>
        <v>1</v>
      </c>
      <c r="G3353">
        <f t="shared" si="156"/>
        <v>1</v>
      </c>
      <c r="H3353" t="str">
        <f t="shared" si="157"/>
        <v>Versand ab WH: Anzeige im Webshop</v>
      </c>
      <c r="I3353" t="e">
        <f t="shared" si="158"/>
        <v>#VALUE!</v>
      </c>
      <c r="J3353" t="str">
        <f t="shared" si="158"/>
        <v>Versand</v>
      </c>
      <c r="K3353" t="b" cm="1">
        <f t="array" ref="K3353">COUNT(FIND({0,1,2,3,4,5,6,7,8,9},J3353))&gt;0</f>
        <v>0</v>
      </c>
    </row>
    <row r="3354" spans="1:11" x14ac:dyDescent="0.3">
      <c r="A3354" s="1" t="s">
        <v>6669</v>
      </c>
      <c r="B3354" t="s">
        <v>1874</v>
      </c>
      <c r="C3354" t="s">
        <v>6670</v>
      </c>
      <c r="D3354">
        <v>2</v>
      </c>
      <c r="E3354" t="s">
        <v>766</v>
      </c>
      <c r="F3354">
        <f>LEN(C3354)-LEN(SUBSTITUTE(C3354,"-",))</f>
        <v>1</v>
      </c>
      <c r="G3354">
        <f t="shared" si="156"/>
        <v>1</v>
      </c>
      <c r="H3354" t="str">
        <f t="shared" si="157"/>
        <v>Idocs zur Dublettennachbearbeitung</v>
      </c>
      <c r="I3354" t="e">
        <f t="shared" si="158"/>
        <v>#VALUE!</v>
      </c>
      <c r="J3354" t="str">
        <f t="shared" si="158"/>
        <v>Idocs</v>
      </c>
      <c r="K3354" t="b" cm="1">
        <f t="array" ref="K3354">COUNT(FIND({0,1,2,3,4,5,6,7,8,9},J3354))&gt;0</f>
        <v>0</v>
      </c>
    </row>
    <row r="3355" spans="1:11" x14ac:dyDescent="0.3">
      <c r="A3355" s="1" t="s">
        <v>6671</v>
      </c>
      <c r="B3355" t="s">
        <v>1874</v>
      </c>
      <c r="C3355" t="s">
        <v>6672</v>
      </c>
      <c r="D3355">
        <v>2</v>
      </c>
      <c r="E3355" t="s">
        <v>766</v>
      </c>
      <c r="F3355">
        <f>LEN(C3355)-LEN(SUBSTITUTE(C3355,"-",))</f>
        <v>2</v>
      </c>
      <c r="G3355">
        <f t="shared" si="156"/>
        <v>2</v>
      </c>
      <c r="H3355" t="str">
        <f t="shared" si="157"/>
        <v>Label</v>
      </c>
      <c r="I3355" t="e">
        <f t="shared" si="158"/>
        <v>#VALUE!</v>
      </c>
      <c r="J3355" t="e">
        <f t="shared" si="158"/>
        <v>#VALUE!</v>
      </c>
      <c r="K3355" t="b" cm="1">
        <f t="array" ref="K3355">COUNT(FIND({0,1,2,3,4,5,6,7,8,9},J3355))&gt;0</f>
        <v>0</v>
      </c>
    </row>
    <row r="3356" spans="1:11" x14ac:dyDescent="0.3">
      <c r="A3356" s="1" t="s">
        <v>6673</v>
      </c>
      <c r="B3356" t="s">
        <v>1874</v>
      </c>
      <c r="C3356" t="s">
        <v>6674</v>
      </c>
      <c r="D3356">
        <v>2</v>
      </c>
      <c r="E3356" t="s">
        <v>766</v>
      </c>
      <c r="F3356">
        <f>LEN(C3356)-LEN(SUBSTITUTE(C3356,"-",))</f>
        <v>1</v>
      </c>
      <c r="G3356">
        <f t="shared" si="156"/>
        <v>1</v>
      </c>
      <c r="H3356" t="str">
        <f t="shared" si="157"/>
        <v>PAL Daten an die Kataloggruppe hängen</v>
      </c>
      <c r="I3356" t="e">
        <f t="shared" si="158"/>
        <v>#VALUE!</v>
      </c>
      <c r="J3356" t="str">
        <f t="shared" si="158"/>
        <v>PAL</v>
      </c>
      <c r="K3356" t="b" cm="1">
        <f t="array" ref="K3356">COUNT(FIND({0,1,2,3,4,5,6,7,8,9},J3356))&gt;0</f>
        <v>0</v>
      </c>
    </row>
    <row r="3357" spans="1:11" x14ac:dyDescent="0.3">
      <c r="A3357" s="1" t="s">
        <v>6675</v>
      </c>
      <c r="B3357" t="s">
        <v>1874</v>
      </c>
      <c r="C3357" t="s">
        <v>6676</v>
      </c>
      <c r="D3357">
        <v>2</v>
      </c>
      <c r="E3357" t="s">
        <v>766</v>
      </c>
      <c r="F3357">
        <f>LEN(C3357)-LEN(SUBSTITUTE(C3357,"-",))</f>
        <v>1</v>
      </c>
      <c r="G3357">
        <f t="shared" si="156"/>
        <v>1</v>
      </c>
      <c r="H3357" t="str">
        <f t="shared" si="157"/>
        <v>Berechtigung SAP</v>
      </c>
      <c r="I3357" t="e">
        <f t="shared" si="158"/>
        <v>#VALUE!</v>
      </c>
      <c r="J3357" t="str">
        <f t="shared" si="158"/>
        <v>Berechtigung</v>
      </c>
      <c r="K3357" t="b" cm="1">
        <f t="array" ref="K3357">COUNT(FIND({0,1,2,3,4,5,6,7,8,9},J3357))&gt;0</f>
        <v>0</v>
      </c>
    </row>
    <row r="3358" spans="1:11" x14ac:dyDescent="0.3">
      <c r="A3358" s="1" t="s">
        <v>6677</v>
      </c>
      <c r="B3358" t="s">
        <v>1874</v>
      </c>
      <c r="C3358" t="s">
        <v>6678</v>
      </c>
      <c r="D3358">
        <v>2</v>
      </c>
      <c r="E3358" t="s">
        <v>766</v>
      </c>
      <c r="F3358">
        <f>LEN(C3358)-LEN(SUBSTITUTE(C3358,"-",))</f>
        <v>1</v>
      </c>
      <c r="G3358">
        <f t="shared" si="156"/>
        <v>1</v>
      </c>
      <c r="H3358" t="str">
        <f t="shared" si="157"/>
        <v>WG: Benutzerzugänge in SAP</v>
      </c>
      <c r="I3358" t="e">
        <f t="shared" si="158"/>
        <v>#VALUE!</v>
      </c>
      <c r="J3358" t="str">
        <f t="shared" si="158"/>
        <v>WG:</v>
      </c>
      <c r="K3358" t="b" cm="1">
        <f t="array" ref="K3358">COUNT(FIND({0,1,2,3,4,5,6,7,8,9},J3358))&gt;0</f>
        <v>0</v>
      </c>
    </row>
    <row r="3359" spans="1:11" x14ac:dyDescent="0.3">
      <c r="A3359" s="1" t="s">
        <v>6679</v>
      </c>
      <c r="B3359" t="s">
        <v>1874</v>
      </c>
      <c r="C3359" t="s">
        <v>6680</v>
      </c>
      <c r="D3359">
        <v>2</v>
      </c>
      <c r="E3359" t="s">
        <v>766</v>
      </c>
      <c r="F3359">
        <f>LEN(C3359)-LEN(SUBSTITUTE(C3359,"-",))</f>
        <v>1</v>
      </c>
      <c r="G3359">
        <f t="shared" si="156"/>
        <v>1</v>
      </c>
      <c r="H3359" t="str">
        <f t="shared" si="157"/>
        <v>Einbindung Bremen in die Prognose</v>
      </c>
      <c r="I3359" t="e">
        <f t="shared" si="158"/>
        <v>#VALUE!</v>
      </c>
      <c r="J3359" t="str">
        <f t="shared" si="158"/>
        <v>Einbindung</v>
      </c>
      <c r="K3359" t="b" cm="1">
        <f t="array" ref="K3359">COUNT(FIND({0,1,2,3,4,5,6,7,8,9},J3359))&gt;0</f>
        <v>0</v>
      </c>
    </row>
    <row r="3360" spans="1:11" x14ac:dyDescent="0.3">
      <c r="A3360" s="1" t="s">
        <v>6681</v>
      </c>
      <c r="B3360" t="s">
        <v>1874</v>
      </c>
      <c r="C3360" t="s">
        <v>6682</v>
      </c>
      <c r="D3360">
        <v>2</v>
      </c>
      <c r="E3360" t="s">
        <v>766</v>
      </c>
      <c r="F3360">
        <f>LEN(C3360)-LEN(SUBSTITUTE(C3360,"-",))</f>
        <v>1</v>
      </c>
      <c r="G3360">
        <f t="shared" si="156"/>
        <v>1</v>
      </c>
      <c r="H3360" t="str">
        <f t="shared" si="157"/>
        <v>Neues Produkt ausverkauft, kein Bestand im Shop</v>
      </c>
      <c r="I3360" t="e">
        <f t="shared" si="158"/>
        <v>#VALUE!</v>
      </c>
      <c r="J3360" t="str">
        <f t="shared" si="158"/>
        <v>Neues</v>
      </c>
      <c r="K3360" t="b" cm="1">
        <f t="array" ref="K3360">COUNT(FIND({0,1,2,3,4,5,6,7,8,9},J3360))&gt;0</f>
        <v>0</v>
      </c>
    </row>
    <row r="3361" spans="1:11" x14ac:dyDescent="0.3">
      <c r="A3361" s="1" t="s">
        <v>6683</v>
      </c>
      <c r="B3361" t="s">
        <v>1874</v>
      </c>
      <c r="C3361" t="s">
        <v>6684</v>
      </c>
      <c r="D3361">
        <v>2</v>
      </c>
      <c r="E3361" t="s">
        <v>766</v>
      </c>
      <c r="F3361">
        <f>LEN(C3361)-LEN(SUBSTITUTE(C3361,"-",))</f>
        <v>1</v>
      </c>
      <c r="G3361">
        <f t="shared" si="156"/>
        <v>1</v>
      </c>
      <c r="H3361" t="str">
        <f t="shared" si="157"/>
        <v>SAP Anmeldung</v>
      </c>
      <c r="I3361" t="e">
        <f t="shared" si="158"/>
        <v>#VALUE!</v>
      </c>
      <c r="J3361" t="str">
        <f t="shared" si="158"/>
        <v>SAP</v>
      </c>
      <c r="K3361" t="b" cm="1">
        <f t="array" ref="K3361">COUNT(FIND({0,1,2,3,4,5,6,7,8,9},J3361))&gt;0</f>
        <v>0</v>
      </c>
    </row>
    <row r="3362" spans="1:11" x14ac:dyDescent="0.3">
      <c r="A3362" s="1" t="s">
        <v>6685</v>
      </c>
      <c r="B3362" t="s">
        <v>1874</v>
      </c>
      <c r="C3362" t="s">
        <v>6686</v>
      </c>
      <c r="D3362">
        <v>2</v>
      </c>
      <c r="E3362" t="s">
        <v>766</v>
      </c>
      <c r="F3362">
        <f>LEN(C3362)-LEN(SUBSTITUTE(C3362,"-",))</f>
        <v>2</v>
      </c>
      <c r="G3362">
        <f t="shared" si="156"/>
        <v>2</v>
      </c>
      <c r="H3362" t="str">
        <f t="shared" si="157"/>
        <v>Artikel 16699, Lieferant 86877 Lieferanschein</v>
      </c>
      <c r="I3362" t="e">
        <f t="shared" si="158"/>
        <v>#VALUE!</v>
      </c>
      <c r="J3362" t="str">
        <f t="shared" si="158"/>
        <v>Artikel</v>
      </c>
      <c r="K3362" t="b" cm="1">
        <f t="array" ref="K3362">COUNT(FIND({0,1,2,3,4,5,6,7,8,9},J3362))&gt;0</f>
        <v>0</v>
      </c>
    </row>
    <row r="3363" spans="1:11" x14ac:dyDescent="0.3">
      <c r="A3363" s="1" t="s">
        <v>6687</v>
      </c>
      <c r="B3363" t="s">
        <v>1874</v>
      </c>
      <c r="C3363" t="s">
        <v>6688</v>
      </c>
      <c r="D3363">
        <v>2</v>
      </c>
      <c r="E3363" t="s">
        <v>766</v>
      </c>
      <c r="F3363">
        <f>LEN(C3363)-LEN(SUBSTITUTE(C3363,"-",))</f>
        <v>1</v>
      </c>
      <c r="G3363">
        <f t="shared" si="156"/>
        <v>1</v>
      </c>
      <c r="H3363" t="str">
        <f t="shared" si="157"/>
        <v>Anpassung Transaktion ZV000940</v>
      </c>
      <c r="I3363" t="e">
        <f t="shared" si="158"/>
        <v>#VALUE!</v>
      </c>
      <c r="J3363" t="str">
        <f t="shared" si="158"/>
        <v>Anpassung</v>
      </c>
      <c r="K3363" t="b" cm="1">
        <f t="array" ref="K3363">COUNT(FIND({0,1,2,3,4,5,6,7,8,9},J3363))&gt;0</f>
        <v>0</v>
      </c>
    </row>
    <row r="3364" spans="1:11" x14ac:dyDescent="0.3">
      <c r="A3364" s="1" t="s">
        <v>6689</v>
      </c>
      <c r="B3364" t="s">
        <v>1874</v>
      </c>
      <c r="C3364" t="s">
        <v>6690</v>
      </c>
      <c r="D3364">
        <v>2</v>
      </c>
      <c r="E3364" t="s">
        <v>766</v>
      </c>
      <c r="F3364">
        <f>LEN(C3364)-LEN(SUBSTITUTE(C3364,"-",))</f>
        <v>1</v>
      </c>
      <c r="G3364">
        <f t="shared" si="156"/>
        <v>1</v>
      </c>
      <c r="H3364" t="str">
        <f t="shared" si="157"/>
        <v>Für Abwicklung USA\Kanada Telefonnummer vom KuZ</v>
      </c>
      <c r="I3364" t="e">
        <f t="shared" si="158"/>
        <v>#VALUE!</v>
      </c>
      <c r="J3364" t="str">
        <f t="shared" si="158"/>
        <v>Für</v>
      </c>
      <c r="K3364" t="b" cm="1">
        <f t="array" ref="K3364">COUNT(FIND({0,1,2,3,4,5,6,7,8,9},J3364))&gt;0</f>
        <v>0</v>
      </c>
    </row>
    <row r="3365" spans="1:11" x14ac:dyDescent="0.3">
      <c r="A3365" s="1" t="s">
        <v>6691</v>
      </c>
      <c r="B3365" t="s">
        <v>1874</v>
      </c>
      <c r="C3365" t="s">
        <v>6692</v>
      </c>
      <c r="D3365">
        <v>2</v>
      </c>
      <c r="E3365" t="s">
        <v>766</v>
      </c>
      <c r="F3365">
        <f>LEN(C3365)-LEN(SUBSTITUTE(C3365,"-",))</f>
        <v>1</v>
      </c>
      <c r="G3365">
        <f t="shared" si="156"/>
        <v>1</v>
      </c>
      <c r="H3365" t="str">
        <f t="shared" si="157"/>
        <v>WH Frankfurt: Standarddruck neuerdings in Farbe</v>
      </c>
      <c r="I3365" t="e">
        <f t="shared" si="158"/>
        <v>#VALUE!</v>
      </c>
      <c r="J3365" t="str">
        <f t="shared" si="158"/>
        <v>WH</v>
      </c>
      <c r="K3365" t="b" cm="1">
        <f t="array" ref="K3365">COUNT(FIND({0,1,2,3,4,5,6,7,8,9},J3365))&gt;0</f>
        <v>0</v>
      </c>
    </row>
    <row r="3366" spans="1:11" x14ac:dyDescent="0.3">
      <c r="A3366" s="1" t="s">
        <v>6693</v>
      </c>
      <c r="B3366" t="s">
        <v>1874</v>
      </c>
      <c r="C3366" t="s">
        <v>6694</v>
      </c>
      <c r="D3366">
        <v>2</v>
      </c>
      <c r="E3366" t="s">
        <v>766</v>
      </c>
      <c r="F3366">
        <f>LEN(C3366)-LEN(SUBSTITUTE(C3366,"-",))</f>
        <v>1</v>
      </c>
      <c r="G3366">
        <f t="shared" si="156"/>
        <v>1</v>
      </c>
      <c r="H3366" t="str">
        <f t="shared" si="157"/>
        <v>Berechtigung für die Transaktion ZV002311</v>
      </c>
      <c r="I3366" t="e">
        <f t="shared" si="158"/>
        <v>#VALUE!</v>
      </c>
      <c r="J3366" t="str">
        <f t="shared" si="158"/>
        <v>Berechtigung</v>
      </c>
      <c r="K3366" t="b" cm="1">
        <f t="array" ref="K3366">COUNT(FIND({0,1,2,3,4,5,6,7,8,9},J3366))&gt;0</f>
        <v>0</v>
      </c>
    </row>
    <row r="3367" spans="1:11" x14ac:dyDescent="0.3">
      <c r="A3367" s="1" t="s">
        <v>6695</v>
      </c>
      <c r="B3367" t="s">
        <v>1874</v>
      </c>
      <c r="C3367" t="s">
        <v>6696</v>
      </c>
      <c r="D3367">
        <v>2</v>
      </c>
      <c r="E3367" t="s">
        <v>766</v>
      </c>
      <c r="F3367">
        <f>LEN(C3367)-LEN(SUBSTITUTE(C3367,"-",))</f>
        <v>1</v>
      </c>
      <c r="G3367">
        <f t="shared" si="156"/>
        <v>1</v>
      </c>
      <c r="H3367" t="str">
        <f t="shared" si="157"/>
        <v>Laufende Transaktion in SAP musste abgebrochen werden</v>
      </c>
      <c r="I3367" t="e">
        <f t="shared" si="158"/>
        <v>#VALUE!</v>
      </c>
      <c r="J3367" t="str">
        <f t="shared" si="158"/>
        <v>Laufende</v>
      </c>
      <c r="K3367" t="b" cm="1">
        <f t="array" ref="K3367">COUNT(FIND({0,1,2,3,4,5,6,7,8,9},J3367))&gt;0</f>
        <v>0</v>
      </c>
    </row>
    <row r="3368" spans="1:11" x14ac:dyDescent="0.3">
      <c r="A3368" s="1" t="s">
        <v>6697</v>
      </c>
      <c r="B3368" t="s">
        <v>1874</v>
      </c>
      <c r="C3368" t="s">
        <v>6698</v>
      </c>
      <c r="D3368">
        <v>2</v>
      </c>
      <c r="E3368" t="s">
        <v>766</v>
      </c>
      <c r="F3368">
        <f>LEN(C3368)-LEN(SUBSTITUTE(C3368,"-",))</f>
        <v>1</v>
      </c>
      <c r="G3368">
        <f t="shared" si="156"/>
        <v>1</v>
      </c>
      <c r="H3368" t="str">
        <f t="shared" si="157"/>
        <v>WH Berlin: noch immer nicht WA gebucht 200026152</v>
      </c>
      <c r="I3368" t="e">
        <f t="shared" si="158"/>
        <v>#VALUE!</v>
      </c>
      <c r="J3368" t="str">
        <f t="shared" si="158"/>
        <v>WH</v>
      </c>
      <c r="K3368" t="b" cm="1">
        <f t="array" ref="K3368">COUNT(FIND({0,1,2,3,4,5,6,7,8,9},J3368))&gt;0</f>
        <v>0</v>
      </c>
    </row>
    <row r="3369" spans="1:11" x14ac:dyDescent="0.3">
      <c r="A3369" s="1" t="s">
        <v>6699</v>
      </c>
      <c r="B3369" t="s">
        <v>1874</v>
      </c>
      <c r="C3369" t="s">
        <v>6700</v>
      </c>
      <c r="D3369">
        <v>2</v>
      </c>
      <c r="E3369" t="s">
        <v>766</v>
      </c>
      <c r="F3369">
        <f>LEN(C3369)-LEN(SUBSTITUTE(C3369,"-",))</f>
        <v>1</v>
      </c>
      <c r="G3369">
        <f t="shared" si="156"/>
        <v>1</v>
      </c>
      <c r="H3369" t="str">
        <f t="shared" si="157"/>
        <v>Lieferungen laufen nicht bei RLG ein</v>
      </c>
      <c r="I3369" t="e">
        <f t="shared" si="158"/>
        <v>#VALUE!</v>
      </c>
      <c r="J3369" t="str">
        <f t="shared" si="158"/>
        <v>Lieferungen</v>
      </c>
      <c r="K3369" t="b" cm="1">
        <f t="array" ref="K3369">COUNT(FIND({0,1,2,3,4,5,6,7,8,9},J3369))&gt;0</f>
        <v>0</v>
      </c>
    </row>
    <row r="3370" spans="1:11" x14ac:dyDescent="0.3">
      <c r="A3370" s="1" t="s">
        <v>6701</v>
      </c>
      <c r="B3370" t="s">
        <v>1874</v>
      </c>
      <c r="C3370" t="s">
        <v>6702</v>
      </c>
      <c r="D3370">
        <v>2</v>
      </c>
      <c r="E3370" t="s">
        <v>766</v>
      </c>
      <c r="F3370">
        <f>LEN(C3370)-LEN(SUBSTITUTE(C3370,"-",))</f>
        <v>1</v>
      </c>
      <c r="G3370">
        <f t="shared" si="156"/>
        <v>1</v>
      </c>
      <c r="H3370" t="str">
        <f t="shared" si="157"/>
        <v>Ausdruck aus SAP funktioniert nicht mehr</v>
      </c>
      <c r="I3370" t="e">
        <f t="shared" si="158"/>
        <v>#VALUE!</v>
      </c>
      <c r="J3370" t="str">
        <f t="shared" si="158"/>
        <v>Ausdruck</v>
      </c>
      <c r="K3370" t="b" cm="1">
        <f t="array" ref="K3370">COUNT(FIND({0,1,2,3,4,5,6,7,8,9},J3370))&gt;0</f>
        <v>0</v>
      </c>
    </row>
    <row r="3371" spans="1:11" x14ac:dyDescent="0.3">
      <c r="A3371" s="1" t="s">
        <v>6703</v>
      </c>
      <c r="B3371" t="s">
        <v>1874</v>
      </c>
      <c r="C3371" t="s">
        <v>6704</v>
      </c>
      <c r="D3371">
        <v>2</v>
      </c>
      <c r="E3371" t="s">
        <v>766</v>
      </c>
      <c r="F3371">
        <f>LEN(C3371)-LEN(SUBSTITUTE(C3371,"-",))</f>
        <v>2</v>
      </c>
      <c r="G3371">
        <f t="shared" si="156"/>
        <v>2</v>
      </c>
      <c r="H3371" t="str">
        <f t="shared" si="157"/>
        <v xml:space="preserve"> Auftrag 6202601</v>
      </c>
      <c r="I3371" t="e">
        <f t="shared" si="158"/>
        <v>#VALUE!</v>
      </c>
      <c r="J3371" t="str">
        <f t="shared" si="158"/>
        <v/>
      </c>
      <c r="K3371" t="b" cm="1">
        <f t="array" ref="K3371">COUNT(FIND({0,1,2,3,4,5,6,7,8,9},J3371))&gt;0</f>
        <v>0</v>
      </c>
    </row>
    <row r="3372" spans="1:11" x14ac:dyDescent="0.3">
      <c r="A3372" s="1" t="s">
        <v>6705</v>
      </c>
      <c r="B3372" t="s">
        <v>1874</v>
      </c>
      <c r="C3372" t="s">
        <v>6706</v>
      </c>
      <c r="D3372">
        <v>2</v>
      </c>
      <c r="E3372" t="s">
        <v>766</v>
      </c>
      <c r="F3372">
        <f>LEN(C3372)-LEN(SUBSTITUTE(C3372,"-",))</f>
        <v>1</v>
      </c>
      <c r="G3372">
        <f t="shared" si="156"/>
        <v>1</v>
      </c>
      <c r="H3372" t="str">
        <f t="shared" si="157"/>
        <v>Hängende Lieferungen (Rückstand Endkunde)prüfen</v>
      </c>
      <c r="I3372" t="e">
        <f t="shared" si="158"/>
        <v>#VALUE!</v>
      </c>
      <c r="J3372" t="str">
        <f t="shared" si="158"/>
        <v>Hängende</v>
      </c>
      <c r="K3372" t="b" cm="1">
        <f t="array" ref="K3372">COUNT(FIND({0,1,2,3,4,5,6,7,8,9},J3372))&gt;0</f>
        <v>0</v>
      </c>
    </row>
    <row r="3373" spans="1:11" x14ac:dyDescent="0.3">
      <c r="A3373" s="1" t="s">
        <v>6707</v>
      </c>
      <c r="B3373" t="s">
        <v>1874</v>
      </c>
      <c r="C3373" t="s">
        <v>6708</v>
      </c>
      <c r="D3373">
        <v>2</v>
      </c>
      <c r="E3373" t="s">
        <v>766</v>
      </c>
      <c r="F3373">
        <f>LEN(C3373)-LEN(SUBSTITUTE(C3373,"-",))</f>
        <v>1</v>
      </c>
      <c r="G3373">
        <f t="shared" si="156"/>
        <v>1</v>
      </c>
      <c r="H3373" t="str">
        <f t="shared" si="157"/>
        <v>SAP: Enzo ohne Pfand 14876</v>
      </c>
      <c r="I3373" t="e">
        <f t="shared" si="158"/>
        <v>#VALUE!</v>
      </c>
      <c r="J3373" t="str">
        <f t="shared" si="158"/>
        <v>SAP:</v>
      </c>
      <c r="K3373" t="b" cm="1">
        <f t="array" ref="K3373">COUNT(FIND({0,1,2,3,4,5,6,7,8,9},J3373))&gt;0</f>
        <v>0</v>
      </c>
    </row>
    <row r="3374" spans="1:11" x14ac:dyDescent="0.3">
      <c r="A3374" s="1" t="s">
        <v>6709</v>
      </c>
      <c r="B3374" t="s">
        <v>1874</v>
      </c>
      <c r="C3374" t="s">
        <v>6710</v>
      </c>
      <c r="D3374">
        <v>2</v>
      </c>
      <c r="E3374" t="s">
        <v>766</v>
      </c>
      <c r="F3374">
        <f>LEN(C3374)-LEN(SUBSTITUTE(C3374,"-",))</f>
        <v>1</v>
      </c>
      <c r="G3374">
        <f t="shared" si="156"/>
        <v>1</v>
      </c>
      <c r="H3374" t="str">
        <f t="shared" si="157"/>
        <v>Kein automatischer Ausdruck aus MC: WH Reservierungen</v>
      </c>
      <c r="I3374" t="e">
        <f t="shared" si="158"/>
        <v>#VALUE!</v>
      </c>
      <c r="J3374" t="str">
        <f t="shared" si="158"/>
        <v>Kein</v>
      </c>
      <c r="K3374" t="b" cm="1">
        <f t="array" ref="K3374">COUNT(FIND({0,1,2,3,4,5,6,7,8,9},J3374))&gt;0</f>
        <v>0</v>
      </c>
    </row>
    <row r="3375" spans="1:11" x14ac:dyDescent="0.3">
      <c r="A3375" s="1" t="s">
        <v>6711</v>
      </c>
      <c r="B3375" t="s">
        <v>1874</v>
      </c>
      <c r="C3375" t="s">
        <v>6712</v>
      </c>
      <c r="D3375">
        <v>2</v>
      </c>
      <c r="E3375" t="s">
        <v>766</v>
      </c>
      <c r="F3375">
        <f>LEN(C3375)-LEN(SUBSTITUTE(C3375,"-",))</f>
        <v>1</v>
      </c>
      <c r="G3375">
        <f t="shared" si="156"/>
        <v>1</v>
      </c>
      <c r="H3375" t="str">
        <f t="shared" si="157"/>
        <v>WG: Auftrag 6150618</v>
      </c>
      <c r="I3375" t="e">
        <f t="shared" si="158"/>
        <v>#VALUE!</v>
      </c>
      <c r="J3375" t="str">
        <f t="shared" si="158"/>
        <v>WG:</v>
      </c>
      <c r="K3375" t="b" cm="1">
        <f t="array" ref="K3375">COUNT(FIND({0,1,2,3,4,5,6,7,8,9},J3375))&gt;0</f>
        <v>0</v>
      </c>
    </row>
    <row r="3376" spans="1:11" x14ac:dyDescent="0.3">
      <c r="A3376" s="1" t="s">
        <v>6713</v>
      </c>
      <c r="B3376" t="s">
        <v>1874</v>
      </c>
      <c r="C3376" t="s">
        <v>6714</v>
      </c>
      <c r="D3376">
        <v>2</v>
      </c>
      <c r="E3376" t="s">
        <v>766</v>
      </c>
      <c r="F3376">
        <f>LEN(C3376)-LEN(SUBSTITUTE(C3376,"-",))</f>
        <v>2</v>
      </c>
      <c r="G3376">
        <f t="shared" si="156"/>
        <v>2</v>
      </c>
      <c r="H3376" t="str">
        <f t="shared" si="157"/>
        <v xml:space="preserve"> Ihre Vorgangsnummer: 481612</v>
      </c>
      <c r="I3376" t="e">
        <f t="shared" si="158"/>
        <v>#VALUE!</v>
      </c>
      <c r="J3376" t="str">
        <f t="shared" si="158"/>
        <v/>
      </c>
      <c r="K3376" t="b" cm="1">
        <f t="array" ref="K3376">COUNT(FIND({0,1,2,3,4,5,6,7,8,9},J3376))&gt;0</f>
        <v>0</v>
      </c>
    </row>
    <row r="3377" spans="1:11" x14ac:dyDescent="0.3">
      <c r="A3377" s="1" t="s">
        <v>6715</v>
      </c>
      <c r="B3377" t="s">
        <v>1874</v>
      </c>
      <c r="C3377" t="s">
        <v>6716</v>
      </c>
      <c r="D3377">
        <v>2</v>
      </c>
      <c r="E3377" t="s">
        <v>766</v>
      </c>
      <c r="F3377">
        <f>LEN(C3377)-LEN(SUBSTITUTE(C3377,"-",))</f>
        <v>1</v>
      </c>
      <c r="G3377">
        <f t="shared" si="156"/>
        <v>1</v>
      </c>
      <c r="H3377" t="str">
        <f t="shared" si="157"/>
        <v>Abgeschlossener Arbeitsauftrag 53751</v>
      </c>
      <c r="I3377" t="e">
        <f t="shared" si="158"/>
        <v>#VALUE!</v>
      </c>
      <c r="J3377" t="str">
        <f t="shared" si="158"/>
        <v>Abgeschlossener</v>
      </c>
      <c r="K3377" t="b" cm="1">
        <f t="array" ref="K3377">COUNT(FIND({0,1,2,3,4,5,6,7,8,9},J3377))&gt;0</f>
        <v>0</v>
      </c>
    </row>
    <row r="3378" spans="1:11" x14ac:dyDescent="0.3">
      <c r="A3378" s="1" t="s">
        <v>6717</v>
      </c>
      <c r="B3378" t="s">
        <v>1874</v>
      </c>
      <c r="C3378" t="s">
        <v>6718</v>
      </c>
      <c r="D3378">
        <v>2</v>
      </c>
      <c r="E3378" t="s">
        <v>766</v>
      </c>
      <c r="F3378">
        <f>LEN(C3378)-LEN(SUBSTITUTE(C3378,"-",))</f>
        <v>1</v>
      </c>
      <c r="G3378">
        <f t="shared" si="156"/>
        <v>1</v>
      </c>
      <c r="H3378" t="str">
        <f t="shared" si="157"/>
        <v>Elke Hübner, Eintritt 22.08.2016 Referenz: Heike Becker</v>
      </c>
      <c r="I3378" t="e">
        <f t="shared" si="158"/>
        <v>#VALUE!</v>
      </c>
      <c r="J3378" t="str">
        <f t="shared" si="158"/>
        <v>Elke</v>
      </c>
      <c r="K3378" t="b" cm="1">
        <f t="array" ref="K3378">COUNT(FIND({0,1,2,3,4,5,6,7,8,9},J3378))&gt;0</f>
        <v>0</v>
      </c>
    </row>
    <row r="3379" spans="1:11" x14ac:dyDescent="0.3">
      <c r="A3379" s="1" t="s">
        <v>6719</v>
      </c>
      <c r="B3379" t="s">
        <v>1874</v>
      </c>
      <c r="C3379" t="s">
        <v>6720</v>
      </c>
      <c r="D3379">
        <v>2</v>
      </c>
      <c r="E3379" t="s">
        <v>766</v>
      </c>
      <c r="F3379">
        <f>LEN(C3379)-LEN(SUBSTITUTE(C3379,"-",))</f>
        <v>1</v>
      </c>
      <c r="G3379">
        <f t="shared" si="156"/>
        <v>1</v>
      </c>
      <c r="H3379" t="str">
        <f t="shared" si="157"/>
        <v>Neuer SAP Benuzter: Frau Anna Weinert</v>
      </c>
      <c r="I3379" t="e">
        <f t="shared" si="158"/>
        <v>#VALUE!</v>
      </c>
      <c r="J3379" t="str">
        <f t="shared" si="158"/>
        <v>Neuer</v>
      </c>
      <c r="K3379" t="b" cm="1">
        <f t="array" ref="K3379">COUNT(FIND({0,1,2,3,4,5,6,7,8,9},J3379))&gt;0</f>
        <v>0</v>
      </c>
    </row>
    <row r="3380" spans="1:11" x14ac:dyDescent="0.3">
      <c r="A3380" s="1" t="s">
        <v>6721</v>
      </c>
      <c r="B3380" t="s">
        <v>1874</v>
      </c>
      <c r="C3380" t="s">
        <v>6722</v>
      </c>
      <c r="D3380">
        <v>2</v>
      </c>
      <c r="E3380" t="s">
        <v>766</v>
      </c>
      <c r="F3380">
        <f>LEN(C3380)-LEN(SUBSTITUTE(C3380,"-",))</f>
        <v>1</v>
      </c>
      <c r="G3380">
        <f t="shared" si="156"/>
        <v>1</v>
      </c>
      <c r="H3380" t="str">
        <f t="shared" si="157"/>
        <v>Abgeschlossener Arbeitsauftrag [[WO#53505]]</v>
      </c>
      <c r="I3380" t="e">
        <f t="shared" si="158"/>
        <v>#VALUE!</v>
      </c>
      <c r="J3380" t="str">
        <f t="shared" si="158"/>
        <v>Abgeschlossener</v>
      </c>
      <c r="K3380" t="b" cm="1">
        <f t="array" ref="K3380">COUNT(FIND({0,1,2,3,4,5,6,7,8,9},J3380))&gt;0</f>
        <v>0</v>
      </c>
    </row>
    <row r="3381" spans="1:11" x14ac:dyDescent="0.3">
      <c r="A3381" s="1" t="s">
        <v>6723</v>
      </c>
      <c r="B3381" t="s">
        <v>1874</v>
      </c>
      <c r="C3381" t="s">
        <v>6724</v>
      </c>
      <c r="D3381">
        <v>2</v>
      </c>
      <c r="E3381" t="s">
        <v>766</v>
      </c>
      <c r="F3381">
        <f>LEN(C3381)-LEN(SUBSTITUTE(C3381,"-",))</f>
        <v>0</v>
      </c>
      <c r="G3381">
        <f t="shared" si="156"/>
        <v>0</v>
      </c>
      <c r="H3381" t="e">
        <f t="shared" si="157"/>
        <v>#VALUE!</v>
      </c>
      <c r="I3381" t="e">
        <f t="shared" si="158"/>
        <v>#VALUE!</v>
      </c>
      <c r="J3381" t="e">
        <f t="shared" si="158"/>
        <v>#VALUE!</v>
      </c>
      <c r="K3381" t="b" cm="1">
        <f t="array" ref="K3381">COUNT(FIND({0,1,2,3,4,5,6,7,8,9},J3381))&gt;0</f>
        <v>0</v>
      </c>
    </row>
    <row r="3382" spans="1:11" x14ac:dyDescent="0.3">
      <c r="A3382" s="1" t="s">
        <v>6725</v>
      </c>
      <c r="B3382" t="s">
        <v>1874</v>
      </c>
      <c r="C3382" t="s">
        <v>6726</v>
      </c>
      <c r="D3382">
        <v>2</v>
      </c>
      <c r="E3382" t="s">
        <v>766</v>
      </c>
      <c r="F3382">
        <f>LEN(C3382)-LEN(SUBSTITUTE(C3382,"-",))</f>
        <v>0</v>
      </c>
      <c r="G3382">
        <f t="shared" si="156"/>
        <v>0</v>
      </c>
      <c r="H3382" t="e">
        <f t="shared" si="157"/>
        <v>#VALUE!</v>
      </c>
      <c r="I3382" t="e">
        <f t="shared" si="158"/>
        <v>#VALUE!</v>
      </c>
      <c r="J3382" t="e">
        <f t="shared" si="158"/>
        <v>#VALUE!</v>
      </c>
      <c r="K3382" t="b" cm="1">
        <f t="array" ref="K3382">COUNT(FIND({0,1,2,3,4,5,6,7,8,9},J3382))&gt;0</f>
        <v>0</v>
      </c>
    </row>
    <row r="3383" spans="1:11" x14ac:dyDescent="0.3">
      <c r="A3383" s="1" t="s">
        <v>6727</v>
      </c>
      <c r="B3383" t="s">
        <v>1874</v>
      </c>
      <c r="C3383" t="s">
        <v>6728</v>
      </c>
      <c r="D3383">
        <v>2</v>
      </c>
      <c r="E3383" t="s">
        <v>766</v>
      </c>
      <c r="F3383">
        <f>LEN(C3383)-LEN(SUBSTITUTE(C3383,"-",))</f>
        <v>0</v>
      </c>
      <c r="G3383">
        <f t="shared" si="156"/>
        <v>0</v>
      </c>
      <c r="H3383" t="e">
        <f t="shared" si="157"/>
        <v>#VALUE!</v>
      </c>
      <c r="I3383" t="e">
        <f t="shared" si="158"/>
        <v>#VALUE!</v>
      </c>
      <c r="J3383" t="e">
        <f t="shared" si="158"/>
        <v>#VALUE!</v>
      </c>
      <c r="K3383" t="b" cm="1">
        <f t="array" ref="K3383">COUNT(FIND({0,1,2,3,4,5,6,7,8,9},J3383))&gt;0</f>
        <v>0</v>
      </c>
    </row>
    <row r="3384" spans="1:11" x14ac:dyDescent="0.3">
      <c r="A3384" s="1" t="s">
        <v>6729</v>
      </c>
      <c r="B3384" t="s">
        <v>1874</v>
      </c>
      <c r="C3384" t="s">
        <v>6730</v>
      </c>
      <c r="D3384">
        <v>2</v>
      </c>
      <c r="E3384" t="s">
        <v>766</v>
      </c>
      <c r="F3384">
        <f>LEN(C3384)-LEN(SUBSTITUTE(C3384,"-",))</f>
        <v>0</v>
      </c>
      <c r="G3384">
        <f t="shared" si="156"/>
        <v>0</v>
      </c>
      <c r="H3384" t="e">
        <f t="shared" si="157"/>
        <v>#VALUE!</v>
      </c>
      <c r="I3384" t="e">
        <f t="shared" si="158"/>
        <v>#VALUE!</v>
      </c>
      <c r="J3384" t="e">
        <f t="shared" si="158"/>
        <v>#VALUE!</v>
      </c>
      <c r="K3384" t="b" cm="1">
        <f t="array" ref="K3384">COUNT(FIND({0,1,2,3,4,5,6,7,8,9},J3384))&gt;0</f>
        <v>0</v>
      </c>
    </row>
    <row r="3385" spans="1:11" x14ac:dyDescent="0.3">
      <c r="A3385" s="1" t="s">
        <v>6731</v>
      </c>
      <c r="B3385" t="s">
        <v>1874</v>
      </c>
      <c r="C3385" t="s">
        <v>6732</v>
      </c>
      <c r="D3385">
        <v>2</v>
      </c>
      <c r="E3385" t="s">
        <v>766</v>
      </c>
      <c r="F3385">
        <f>LEN(C3385)-LEN(SUBSTITUTE(C3385,"-",))</f>
        <v>1</v>
      </c>
      <c r="G3385">
        <f t="shared" si="156"/>
        <v>1</v>
      </c>
      <c r="H3385" t="str">
        <f t="shared" si="157"/>
        <v xml:space="preserve"> Übersicht ankommende Lieferungen</v>
      </c>
      <c r="I3385" t="e">
        <f t="shared" si="158"/>
        <v>#VALUE!</v>
      </c>
      <c r="J3385" t="str">
        <f t="shared" si="158"/>
        <v/>
      </c>
      <c r="K3385" t="b" cm="1">
        <f t="array" ref="K3385">COUNT(FIND({0,1,2,3,4,5,6,7,8,9},J3385))&gt;0</f>
        <v>0</v>
      </c>
    </row>
    <row r="3386" spans="1:11" x14ac:dyDescent="0.3">
      <c r="A3386" s="1" t="s">
        <v>6733</v>
      </c>
      <c r="B3386" t="s">
        <v>1874</v>
      </c>
      <c r="C3386" t="s">
        <v>6734</v>
      </c>
      <c r="D3386">
        <v>2</v>
      </c>
      <c r="E3386" t="s">
        <v>766</v>
      </c>
      <c r="F3386">
        <f>LEN(C3386)-LEN(SUBSTITUTE(C3386,"-",))</f>
        <v>1</v>
      </c>
      <c r="G3386">
        <f t="shared" si="156"/>
        <v>1</v>
      </c>
      <c r="H3386" t="str">
        <f t="shared" si="157"/>
        <v>AW: falsche Buchung JCL</v>
      </c>
      <c r="I3386" t="e">
        <f t="shared" si="158"/>
        <v>#VALUE!</v>
      </c>
      <c r="J3386" t="str">
        <f t="shared" si="158"/>
        <v>AW:</v>
      </c>
      <c r="K3386" t="b" cm="1">
        <f t="array" ref="K3386">COUNT(FIND({0,1,2,3,4,5,6,7,8,9},J3386))&gt;0</f>
        <v>0</v>
      </c>
    </row>
    <row r="3387" spans="1:11" x14ac:dyDescent="0.3">
      <c r="A3387" s="1" t="s">
        <v>6735</v>
      </c>
      <c r="B3387" t="s">
        <v>1874</v>
      </c>
      <c r="C3387" t="s">
        <v>6736</v>
      </c>
      <c r="D3387">
        <v>2</v>
      </c>
      <c r="E3387" t="s">
        <v>766</v>
      </c>
      <c r="F3387">
        <f>LEN(C3387)-LEN(SUBSTITUTE(C3387,"-",))</f>
        <v>1</v>
      </c>
      <c r="G3387">
        <f t="shared" si="156"/>
        <v>1</v>
      </c>
      <c r="H3387" t="str">
        <f t="shared" si="157"/>
        <v>B&amp;B: Zahlungen von AMEX Kreditkarte</v>
      </c>
      <c r="I3387" t="e">
        <f t="shared" si="158"/>
        <v>#VALUE!</v>
      </c>
      <c r="J3387" t="str">
        <f t="shared" si="158"/>
        <v>B&amp;B:</v>
      </c>
      <c r="K3387" t="b" cm="1">
        <f t="array" ref="K3387">COUNT(FIND({0,1,2,3,4,5,6,7,8,9},J3387))&gt;0</f>
        <v>0</v>
      </c>
    </row>
    <row r="3388" spans="1:11" x14ac:dyDescent="0.3">
      <c r="A3388" s="1" t="s">
        <v>6737</v>
      </c>
      <c r="B3388" t="s">
        <v>1874</v>
      </c>
      <c r="C3388" t="s">
        <v>6738</v>
      </c>
      <c r="D3388">
        <v>2</v>
      </c>
      <c r="E3388" t="s">
        <v>766</v>
      </c>
      <c r="F3388">
        <f>LEN(C3388)-LEN(SUBSTITUTE(C3388,"-",))</f>
        <v>0</v>
      </c>
      <c r="G3388">
        <f t="shared" si="156"/>
        <v>0</v>
      </c>
      <c r="H3388" t="e">
        <f t="shared" si="157"/>
        <v>#VALUE!</v>
      </c>
      <c r="I3388" t="e">
        <f t="shared" si="158"/>
        <v>#VALUE!</v>
      </c>
      <c r="J3388" t="e">
        <f t="shared" si="158"/>
        <v>#VALUE!</v>
      </c>
      <c r="K3388" t="b" cm="1">
        <f t="array" ref="K3388">COUNT(FIND({0,1,2,3,4,5,6,7,8,9},J3388))&gt;0</f>
        <v>0</v>
      </c>
    </row>
    <row r="3389" spans="1:11" x14ac:dyDescent="0.3">
      <c r="A3389" s="1" t="s">
        <v>6739</v>
      </c>
      <c r="B3389" t="s">
        <v>1874</v>
      </c>
      <c r="C3389" t="s">
        <v>6740</v>
      </c>
      <c r="D3389">
        <v>2</v>
      </c>
      <c r="E3389" t="s">
        <v>766</v>
      </c>
      <c r="F3389">
        <f>LEN(C3389)-LEN(SUBSTITUTE(C3389,"-",))</f>
        <v>1</v>
      </c>
      <c r="G3389">
        <f t="shared" si="156"/>
        <v>1</v>
      </c>
      <c r="H3389" t="str">
        <f t="shared" si="157"/>
        <v>SAP: Idoc vom 19.08 Art.Nr. 43755</v>
      </c>
      <c r="I3389" t="e">
        <f t="shared" si="158"/>
        <v>#VALUE!</v>
      </c>
      <c r="J3389" t="str">
        <f t="shared" si="158"/>
        <v>SAP:</v>
      </c>
      <c r="K3389" t="b" cm="1">
        <f t="array" ref="K3389">COUNT(FIND({0,1,2,3,4,5,6,7,8,9},J3389))&gt;0</f>
        <v>0</v>
      </c>
    </row>
    <row r="3390" spans="1:11" x14ac:dyDescent="0.3">
      <c r="A3390" s="1" t="s">
        <v>6741</v>
      </c>
      <c r="B3390" t="s">
        <v>1874</v>
      </c>
      <c r="C3390" t="s">
        <v>6742</v>
      </c>
      <c r="D3390">
        <v>2</v>
      </c>
      <c r="E3390" t="s">
        <v>766</v>
      </c>
      <c r="F3390">
        <f>LEN(C3390)-LEN(SUBSTITUTE(C3390,"-",))</f>
        <v>0</v>
      </c>
      <c r="G3390">
        <f t="shared" si="156"/>
        <v>0</v>
      </c>
      <c r="H3390" t="e">
        <f t="shared" si="157"/>
        <v>#VALUE!</v>
      </c>
      <c r="I3390" t="e">
        <f t="shared" si="158"/>
        <v>#VALUE!</v>
      </c>
      <c r="J3390" t="e">
        <f t="shared" si="158"/>
        <v>#VALUE!</v>
      </c>
      <c r="K3390" t="b" cm="1">
        <f t="array" ref="K3390">COUNT(FIND({0,1,2,3,4,5,6,7,8,9},J3390))&gt;0</f>
        <v>0</v>
      </c>
    </row>
    <row r="3391" spans="1:11" x14ac:dyDescent="0.3">
      <c r="A3391" s="1" t="s">
        <v>6743</v>
      </c>
      <c r="B3391" t="s">
        <v>1874</v>
      </c>
      <c r="C3391" t="s">
        <v>6744</v>
      </c>
      <c r="D3391">
        <v>2</v>
      </c>
      <c r="E3391" t="s">
        <v>766</v>
      </c>
      <c r="F3391">
        <f>LEN(C3391)-LEN(SUBSTITUTE(C3391,"-",))</f>
        <v>1</v>
      </c>
      <c r="G3391">
        <f t="shared" si="156"/>
        <v>1</v>
      </c>
      <c r="H3391" t="str">
        <f t="shared" si="157"/>
        <v>Anpassung Übergabe FedEx: Acct472043641</v>
      </c>
      <c r="I3391" t="e">
        <f t="shared" si="158"/>
        <v>#VALUE!</v>
      </c>
      <c r="J3391" t="str">
        <f t="shared" si="158"/>
        <v>Anpassung</v>
      </c>
      <c r="K3391" t="b" cm="1">
        <f t="array" ref="K3391">COUNT(FIND({0,1,2,3,4,5,6,7,8,9},J3391))&gt;0</f>
        <v>0</v>
      </c>
    </row>
    <row r="3392" spans="1:11" x14ac:dyDescent="0.3">
      <c r="A3392" s="1" t="s">
        <v>6745</v>
      </c>
      <c r="B3392" t="s">
        <v>1874</v>
      </c>
      <c r="C3392" t="s">
        <v>6746</v>
      </c>
      <c r="D3392">
        <v>2</v>
      </c>
      <c r="E3392" t="s">
        <v>766</v>
      </c>
      <c r="F3392">
        <f>LEN(C3392)-LEN(SUBSTITUTE(C3392,"-",))</f>
        <v>1</v>
      </c>
      <c r="G3392">
        <f t="shared" si="156"/>
        <v>1</v>
      </c>
      <c r="H3392" t="str">
        <f t="shared" si="157"/>
        <v>IDOC Bearbeitung Vertretung Beerenbrock</v>
      </c>
      <c r="I3392" t="e">
        <f t="shared" si="158"/>
        <v>#VALUE!</v>
      </c>
      <c r="J3392" t="str">
        <f t="shared" si="158"/>
        <v>IDOC</v>
      </c>
      <c r="K3392" t="b" cm="1">
        <f t="array" ref="K3392">COUNT(FIND({0,1,2,3,4,5,6,7,8,9},J3392))&gt;0</f>
        <v>0</v>
      </c>
    </row>
    <row r="3393" spans="1:11" x14ac:dyDescent="0.3">
      <c r="A3393" s="1" t="s">
        <v>6747</v>
      </c>
      <c r="B3393" t="s">
        <v>1874</v>
      </c>
      <c r="C3393" t="s">
        <v>6748</v>
      </c>
      <c r="D3393">
        <v>2</v>
      </c>
      <c r="E3393" t="s">
        <v>766</v>
      </c>
      <c r="F3393">
        <f>LEN(C3393)-LEN(SUBSTITUTE(C3393,"-",))</f>
        <v>2</v>
      </c>
      <c r="G3393">
        <f t="shared" si="156"/>
        <v>2</v>
      </c>
      <c r="H3393" t="str">
        <f t="shared" si="157"/>
        <v>Differenzmeldungen @ RLG</v>
      </c>
      <c r="I3393" t="e">
        <f t="shared" si="158"/>
        <v>#VALUE!</v>
      </c>
      <c r="J3393" t="str">
        <f t="shared" si="158"/>
        <v>Differenzmeldungen</v>
      </c>
      <c r="K3393" t="b" cm="1">
        <f t="array" ref="K3393">COUNT(FIND({0,1,2,3,4,5,6,7,8,9},J3393))&gt;0</f>
        <v>0</v>
      </c>
    </row>
    <row r="3394" spans="1:11" x14ac:dyDescent="0.3">
      <c r="A3394" s="1" t="s">
        <v>6749</v>
      </c>
      <c r="B3394" t="s">
        <v>1874</v>
      </c>
      <c r="C3394" t="s">
        <v>6750</v>
      </c>
      <c r="D3394">
        <v>2</v>
      </c>
      <c r="E3394" t="s">
        <v>766</v>
      </c>
      <c r="F3394">
        <f>LEN(C3394)-LEN(SUBSTITUTE(C3394,"-",))</f>
        <v>1</v>
      </c>
      <c r="G3394">
        <f t="shared" si="156"/>
        <v>1</v>
      </c>
      <c r="H3394" t="str">
        <f t="shared" si="157"/>
        <v>28233 gemahlener Zimt kommt nicht</v>
      </c>
      <c r="I3394" t="e">
        <f t="shared" si="158"/>
        <v>#VALUE!</v>
      </c>
      <c r="J3394" t="str">
        <f t="shared" si="158"/>
        <v>28233</v>
      </c>
      <c r="K3394" t="b" cm="1">
        <f t="array" ref="K3394">COUNT(FIND({0,1,2,3,4,5,6,7,8,9},J3394))&gt;0</f>
        <v>1</v>
      </c>
    </row>
    <row r="3395" spans="1:11" x14ac:dyDescent="0.3">
      <c r="A3395" s="1" t="s">
        <v>6751</v>
      </c>
      <c r="B3395" t="s">
        <v>1874</v>
      </c>
      <c r="C3395" t="s">
        <v>6752</v>
      </c>
      <c r="D3395">
        <v>2</v>
      </c>
      <c r="E3395" t="s">
        <v>766</v>
      </c>
      <c r="F3395">
        <f>LEN(C3395)-LEN(SUBSTITUTE(C3395,"-",))</f>
        <v>2</v>
      </c>
      <c r="G3395">
        <f t="shared" ref="G3395:G3458" si="159">IF(F3395&gt;1,2,F3395)</f>
        <v>2</v>
      </c>
      <c r="H3395" t="str">
        <f t="shared" ref="H3395:H3458" si="160">RIGHT($C3395,LEN($C3395)-SEARCH("#",SUBSTITUTE($C3395,"-","#",G3395)))</f>
        <v xml:space="preserve"> SAP TRansaktion ZV002410</v>
      </c>
      <c r="I3395" t="e">
        <f t="shared" ref="I3395:J3458" si="161">LEFT(G3395,SEARCH(" ",G3395,1)-1)</f>
        <v>#VALUE!</v>
      </c>
      <c r="J3395" t="str">
        <f t="shared" si="161"/>
        <v/>
      </c>
      <c r="K3395" t="b" cm="1">
        <f t="array" ref="K3395">COUNT(FIND({0,1,2,3,4,5,6,7,8,9},J3395))&gt;0</f>
        <v>0</v>
      </c>
    </row>
    <row r="3396" spans="1:11" x14ac:dyDescent="0.3">
      <c r="A3396" s="1" t="s">
        <v>6753</v>
      </c>
      <c r="B3396" t="s">
        <v>1874</v>
      </c>
      <c r="C3396" t="s">
        <v>6754</v>
      </c>
      <c r="D3396">
        <v>2</v>
      </c>
      <c r="E3396" t="s">
        <v>766</v>
      </c>
      <c r="F3396">
        <f>LEN(C3396)-LEN(SUBSTITUTE(C3396,"-",))</f>
        <v>0</v>
      </c>
      <c r="G3396">
        <f t="shared" si="159"/>
        <v>0</v>
      </c>
      <c r="H3396" t="e">
        <f t="shared" si="160"/>
        <v>#VALUE!</v>
      </c>
      <c r="I3396" t="e">
        <f t="shared" si="161"/>
        <v>#VALUE!</v>
      </c>
      <c r="J3396" t="e">
        <f t="shared" si="161"/>
        <v>#VALUE!</v>
      </c>
      <c r="K3396" t="b" cm="1">
        <f t="array" ref="K3396">COUNT(FIND({0,1,2,3,4,5,6,7,8,9},J3396))&gt;0</f>
        <v>0</v>
      </c>
    </row>
    <row r="3397" spans="1:11" x14ac:dyDescent="0.3">
      <c r="A3397" s="1" t="s">
        <v>6755</v>
      </c>
      <c r="B3397" t="s">
        <v>1874</v>
      </c>
      <c r="C3397" t="s">
        <v>6756</v>
      </c>
      <c r="D3397">
        <v>2</v>
      </c>
      <c r="E3397" t="s">
        <v>766</v>
      </c>
      <c r="F3397">
        <f>LEN(C3397)-LEN(SUBSTITUTE(C3397,"-",))</f>
        <v>2</v>
      </c>
      <c r="G3397">
        <f t="shared" si="159"/>
        <v>2</v>
      </c>
      <c r="H3397" t="str">
        <f t="shared" si="160"/>
        <v xml:space="preserve"> SAP: Verfügbarkeit Artikel 24780</v>
      </c>
      <c r="I3397" t="e">
        <f t="shared" si="161"/>
        <v>#VALUE!</v>
      </c>
      <c r="J3397" t="str">
        <f t="shared" si="161"/>
        <v/>
      </c>
      <c r="K3397" t="b" cm="1">
        <f t="array" ref="K3397">COUNT(FIND({0,1,2,3,4,5,6,7,8,9},J3397))&gt;0</f>
        <v>0</v>
      </c>
    </row>
    <row r="3398" spans="1:11" x14ac:dyDescent="0.3">
      <c r="A3398" s="1" t="s">
        <v>6757</v>
      </c>
      <c r="B3398" t="s">
        <v>1874</v>
      </c>
      <c r="C3398" t="s">
        <v>6758</v>
      </c>
      <c r="D3398">
        <v>2</v>
      </c>
      <c r="E3398" t="s">
        <v>766</v>
      </c>
      <c r="F3398">
        <f>LEN(C3398)-LEN(SUBSTITUTE(C3398,"-",))</f>
        <v>1</v>
      </c>
      <c r="G3398">
        <f t="shared" si="159"/>
        <v>1</v>
      </c>
      <c r="H3398" t="str">
        <f t="shared" si="160"/>
        <v>Standardauswahl bei Bestellung Fotomuster</v>
      </c>
      <c r="I3398" t="e">
        <f t="shared" si="161"/>
        <v>#VALUE!</v>
      </c>
      <c r="J3398" t="str">
        <f t="shared" si="161"/>
        <v>Standardauswahl</v>
      </c>
      <c r="K3398" t="b" cm="1">
        <f t="array" ref="K3398">COUNT(FIND({0,1,2,3,4,5,6,7,8,9},J3398))&gt;0</f>
        <v>0</v>
      </c>
    </row>
    <row r="3399" spans="1:11" x14ac:dyDescent="0.3">
      <c r="A3399" s="1" t="s">
        <v>6759</v>
      </c>
      <c r="B3399" t="s">
        <v>1874</v>
      </c>
      <c r="C3399" t="s">
        <v>6760</v>
      </c>
      <c r="D3399">
        <v>2</v>
      </c>
      <c r="E3399" t="s">
        <v>766</v>
      </c>
      <c r="F3399">
        <f>LEN(C3399)-LEN(SUBSTITUTE(C3399,"-",))</f>
        <v>2</v>
      </c>
      <c r="G3399">
        <f t="shared" si="159"/>
        <v>2</v>
      </c>
      <c r="H3399" t="str">
        <f t="shared" si="160"/>
        <v xml:space="preserve"> Lieferschein nicht buchbar</v>
      </c>
      <c r="I3399" t="e">
        <f t="shared" si="161"/>
        <v>#VALUE!</v>
      </c>
      <c r="J3399" t="str">
        <f t="shared" si="161"/>
        <v/>
      </c>
      <c r="K3399" t="b" cm="1">
        <f t="array" ref="K3399">COUNT(FIND({0,1,2,3,4,5,6,7,8,9},J3399))&gt;0</f>
        <v>0</v>
      </c>
    </row>
    <row r="3400" spans="1:11" x14ac:dyDescent="0.3">
      <c r="A3400" s="1" t="s">
        <v>6761</v>
      </c>
      <c r="B3400" t="s">
        <v>1874</v>
      </c>
      <c r="C3400" t="s">
        <v>6762</v>
      </c>
      <c r="D3400">
        <v>2</v>
      </c>
      <c r="E3400" t="s">
        <v>766</v>
      </c>
      <c r="F3400">
        <f>LEN(C3400)-LEN(SUBSTITUTE(C3400,"-",))</f>
        <v>1</v>
      </c>
      <c r="G3400">
        <f t="shared" si="159"/>
        <v>1</v>
      </c>
      <c r="H3400" t="str">
        <f t="shared" si="160"/>
        <v>Lieferbedingungs anzeige wechselt</v>
      </c>
      <c r="I3400" t="e">
        <f t="shared" si="161"/>
        <v>#VALUE!</v>
      </c>
      <c r="J3400" t="str">
        <f t="shared" si="161"/>
        <v>Lieferbedingungs</v>
      </c>
      <c r="K3400" t="b" cm="1">
        <f t="array" ref="K3400">COUNT(FIND({0,1,2,3,4,5,6,7,8,9},J3400))&gt;0</f>
        <v>0</v>
      </c>
    </row>
    <row r="3401" spans="1:11" x14ac:dyDescent="0.3">
      <c r="A3401" s="1" t="s">
        <v>6763</v>
      </c>
      <c r="B3401" t="s">
        <v>1874</v>
      </c>
      <c r="C3401" t="s">
        <v>6764</v>
      </c>
      <c r="D3401">
        <v>2</v>
      </c>
      <c r="E3401" t="s">
        <v>766</v>
      </c>
      <c r="F3401">
        <f>LEN(C3401)-LEN(SUBSTITUTE(C3401,"-",))</f>
        <v>1</v>
      </c>
      <c r="G3401">
        <f t="shared" si="159"/>
        <v>1</v>
      </c>
      <c r="H3401" t="str">
        <f t="shared" si="160"/>
        <v>MF Datenquellen für Datenschutz</v>
      </c>
      <c r="I3401" t="e">
        <f t="shared" si="161"/>
        <v>#VALUE!</v>
      </c>
      <c r="J3401" t="str">
        <f t="shared" si="161"/>
        <v>MF</v>
      </c>
      <c r="K3401" t="b" cm="1">
        <f t="array" ref="K3401">COUNT(FIND({0,1,2,3,4,5,6,7,8,9},J3401))&gt;0</f>
        <v>0</v>
      </c>
    </row>
    <row r="3402" spans="1:11" x14ac:dyDescent="0.3">
      <c r="A3402" s="1" t="s">
        <v>6765</v>
      </c>
      <c r="B3402" t="s">
        <v>1874</v>
      </c>
      <c r="C3402" t="s">
        <v>6766</v>
      </c>
      <c r="D3402">
        <v>2</v>
      </c>
      <c r="E3402" t="s">
        <v>766</v>
      </c>
      <c r="F3402">
        <f>LEN(C3402)-LEN(SUBSTITUTE(C3402,"-",))</f>
        <v>1</v>
      </c>
      <c r="G3402">
        <f t="shared" si="159"/>
        <v>1</v>
      </c>
      <c r="H3402" t="str">
        <f t="shared" si="160"/>
        <v>Anforderung Anpassung Preisetiketten</v>
      </c>
      <c r="I3402" t="e">
        <f t="shared" si="161"/>
        <v>#VALUE!</v>
      </c>
      <c r="J3402" t="str">
        <f t="shared" si="161"/>
        <v>Anforderung</v>
      </c>
      <c r="K3402" t="b" cm="1">
        <f t="array" ref="K3402">COUNT(FIND({0,1,2,3,4,5,6,7,8,9},J3402))&gt;0</f>
        <v>0</v>
      </c>
    </row>
    <row r="3403" spans="1:11" x14ac:dyDescent="0.3">
      <c r="A3403" s="1" t="s">
        <v>6767</v>
      </c>
      <c r="B3403" t="s">
        <v>1874</v>
      </c>
      <c r="C3403" t="s">
        <v>6768</v>
      </c>
      <c r="D3403">
        <v>2</v>
      </c>
      <c r="E3403" t="s">
        <v>766</v>
      </c>
      <c r="F3403">
        <f>LEN(C3403)-LEN(SUBSTITUTE(C3403,"-",))</f>
        <v>1</v>
      </c>
      <c r="G3403">
        <f t="shared" si="159"/>
        <v>1</v>
      </c>
      <c r="H3403" t="str">
        <f t="shared" si="160"/>
        <v>Probleme bei Gutscheineinlösungen bei WH Versand</v>
      </c>
      <c r="I3403" t="e">
        <f t="shared" si="161"/>
        <v>#VALUE!</v>
      </c>
      <c r="J3403" t="str">
        <f t="shared" si="161"/>
        <v>Probleme</v>
      </c>
      <c r="K3403" t="b" cm="1">
        <f t="array" ref="K3403">COUNT(FIND({0,1,2,3,4,5,6,7,8,9},J3403))&gt;0</f>
        <v>0</v>
      </c>
    </row>
    <row r="3404" spans="1:11" x14ac:dyDescent="0.3">
      <c r="A3404" s="1" t="s">
        <v>6769</v>
      </c>
      <c r="B3404" t="s">
        <v>1874</v>
      </c>
      <c r="C3404" t="s">
        <v>6770</v>
      </c>
      <c r="D3404">
        <v>2</v>
      </c>
      <c r="E3404" t="s">
        <v>766</v>
      </c>
      <c r="F3404">
        <f>LEN(C3404)-LEN(SUBSTITUTE(C3404,"-",))</f>
        <v>1</v>
      </c>
      <c r="G3404">
        <f t="shared" si="159"/>
        <v>1</v>
      </c>
      <c r="H3404" t="str">
        <f t="shared" si="160"/>
        <v>Zustzatext: neue Vorlage erstellen</v>
      </c>
      <c r="I3404" t="e">
        <f t="shared" si="161"/>
        <v>#VALUE!</v>
      </c>
      <c r="J3404" t="str">
        <f t="shared" si="161"/>
        <v>Zustzatext:</v>
      </c>
      <c r="K3404" t="b" cm="1">
        <f t="array" ref="K3404">COUNT(FIND({0,1,2,3,4,5,6,7,8,9},J3404))&gt;0</f>
        <v>0</v>
      </c>
    </row>
    <row r="3405" spans="1:11" x14ac:dyDescent="0.3">
      <c r="A3405" s="1" t="s">
        <v>6771</v>
      </c>
      <c r="B3405" t="s">
        <v>1874</v>
      </c>
      <c r="C3405" t="s">
        <v>6772</v>
      </c>
      <c r="D3405">
        <v>2</v>
      </c>
      <c r="E3405" t="s">
        <v>766</v>
      </c>
      <c r="F3405">
        <f>LEN(C3405)-LEN(SUBSTITUTE(C3405,"-",))</f>
        <v>1</v>
      </c>
      <c r="G3405">
        <f t="shared" si="159"/>
        <v>1</v>
      </c>
      <c r="H3405" t="str">
        <f t="shared" si="160"/>
        <v>Benutzerkonten im SAP System prüfen</v>
      </c>
      <c r="I3405" t="e">
        <f t="shared" si="161"/>
        <v>#VALUE!</v>
      </c>
      <c r="J3405" t="str">
        <f t="shared" si="161"/>
        <v>Benutzerkonten</v>
      </c>
      <c r="K3405" t="b" cm="1">
        <f t="array" ref="K3405">COUNT(FIND({0,1,2,3,4,5,6,7,8,9},J3405))&gt;0</f>
        <v>0</v>
      </c>
    </row>
    <row r="3406" spans="1:11" x14ac:dyDescent="0.3">
      <c r="A3406" s="1" t="s">
        <v>6773</v>
      </c>
      <c r="B3406" t="s">
        <v>1874</v>
      </c>
      <c r="C3406" t="s">
        <v>6774</v>
      </c>
      <c r="D3406">
        <v>2</v>
      </c>
      <c r="E3406" t="s">
        <v>766</v>
      </c>
      <c r="F3406">
        <f>LEN(C3406)-LEN(SUBSTITUTE(C3406,"-",))</f>
        <v>1</v>
      </c>
      <c r="G3406">
        <f t="shared" si="159"/>
        <v>1</v>
      </c>
      <c r="H3406" t="str">
        <f t="shared" si="160"/>
        <v>Position Absagen, Fehlermeldung: Für VBP 6205278/20</v>
      </c>
      <c r="I3406" t="e">
        <f t="shared" si="161"/>
        <v>#VALUE!</v>
      </c>
      <c r="J3406" t="str">
        <f t="shared" si="161"/>
        <v>Position</v>
      </c>
      <c r="K3406" t="b" cm="1">
        <f t="array" ref="K3406">COUNT(FIND({0,1,2,3,4,5,6,7,8,9},J3406))&gt;0</f>
        <v>0</v>
      </c>
    </row>
    <row r="3407" spans="1:11" x14ac:dyDescent="0.3">
      <c r="A3407" s="1" t="s">
        <v>6775</v>
      </c>
      <c r="B3407" t="s">
        <v>1874</v>
      </c>
      <c r="C3407" t="s">
        <v>6776</v>
      </c>
      <c r="D3407">
        <v>2</v>
      </c>
      <c r="E3407" t="s">
        <v>766</v>
      </c>
      <c r="F3407">
        <f>LEN(C3407)-LEN(SUBSTITUTE(C3407,"-",))</f>
        <v>3</v>
      </c>
      <c r="G3407">
        <f t="shared" si="159"/>
        <v>2</v>
      </c>
      <c r="H3407" t="str">
        <f t="shared" si="160"/>
        <v>Bestellung am KD-Terminal nicht im DW</v>
      </c>
      <c r="I3407" t="e">
        <f t="shared" si="161"/>
        <v>#VALUE!</v>
      </c>
      <c r="J3407" t="str">
        <f t="shared" si="161"/>
        <v>Bestellung</v>
      </c>
      <c r="K3407" t="b" cm="1">
        <f t="array" ref="K3407">COUNT(FIND({0,1,2,3,4,5,6,7,8,9},J3407))&gt;0</f>
        <v>0</v>
      </c>
    </row>
    <row r="3408" spans="1:11" x14ac:dyDescent="0.3">
      <c r="A3408" s="1" t="s">
        <v>6777</v>
      </c>
      <c r="B3408" t="s">
        <v>1874</v>
      </c>
      <c r="C3408" t="s">
        <v>6778</v>
      </c>
      <c r="D3408">
        <v>2</v>
      </c>
      <c r="E3408" t="s">
        <v>766</v>
      </c>
      <c r="F3408">
        <f>LEN(C3408)-LEN(SUBSTITUTE(C3408,"-",))</f>
        <v>1</v>
      </c>
      <c r="G3408">
        <f t="shared" si="159"/>
        <v>1</v>
      </c>
      <c r="H3408" t="str">
        <f t="shared" si="160"/>
        <v>Artikel 15917 keine WE Buchung möglich (Pfandartikel!)</v>
      </c>
      <c r="I3408" t="e">
        <f t="shared" si="161"/>
        <v>#VALUE!</v>
      </c>
      <c r="J3408" t="str">
        <f t="shared" si="161"/>
        <v>Artikel</v>
      </c>
      <c r="K3408" t="b" cm="1">
        <f t="array" ref="K3408">COUNT(FIND({0,1,2,3,4,5,6,7,8,9},J3408))&gt;0</f>
        <v>0</v>
      </c>
    </row>
    <row r="3409" spans="1:11" x14ac:dyDescent="0.3">
      <c r="A3409" s="1" t="s">
        <v>6779</v>
      </c>
      <c r="B3409" t="s">
        <v>1874</v>
      </c>
      <c r="C3409" t="s">
        <v>6780</v>
      </c>
      <c r="D3409">
        <v>2</v>
      </c>
      <c r="E3409" t="s">
        <v>766</v>
      </c>
      <c r="F3409">
        <f>LEN(C3409)-LEN(SUBSTITUTE(C3409,"-",))</f>
        <v>1</v>
      </c>
      <c r="G3409">
        <f t="shared" si="159"/>
        <v>1</v>
      </c>
      <c r="H3409" t="str">
        <f t="shared" si="160"/>
        <v>WH Berlin: Artikel 15917 Pos. nicht buchbar</v>
      </c>
      <c r="I3409" t="e">
        <f t="shared" si="161"/>
        <v>#VALUE!</v>
      </c>
      <c r="J3409" t="str">
        <f t="shared" si="161"/>
        <v>WH</v>
      </c>
      <c r="K3409" t="b" cm="1">
        <f t="array" ref="K3409">COUNT(FIND({0,1,2,3,4,5,6,7,8,9},J3409))&gt;0</f>
        <v>0</v>
      </c>
    </row>
    <row r="3410" spans="1:11" x14ac:dyDescent="0.3">
      <c r="A3410" s="1" t="s">
        <v>6781</v>
      </c>
      <c r="B3410" t="s">
        <v>1874</v>
      </c>
      <c r="C3410" t="s">
        <v>6782</v>
      </c>
      <c r="D3410">
        <v>2</v>
      </c>
      <c r="E3410" t="s">
        <v>766</v>
      </c>
      <c r="F3410">
        <f>LEN(C3410)-LEN(SUBSTITUTE(C3410,"-",))</f>
        <v>1</v>
      </c>
      <c r="G3410">
        <f t="shared" si="159"/>
        <v>1</v>
      </c>
      <c r="H3410" t="str">
        <f t="shared" si="160"/>
        <v>LS 862062686 vom 11.08 nicht buchbar</v>
      </c>
      <c r="I3410" t="e">
        <f t="shared" si="161"/>
        <v>#VALUE!</v>
      </c>
      <c r="J3410" t="str">
        <f t="shared" si="161"/>
        <v>LS</v>
      </c>
      <c r="K3410" t="b" cm="1">
        <f t="array" ref="K3410">COUNT(FIND({0,1,2,3,4,5,6,7,8,9},J3410))&gt;0</f>
        <v>0</v>
      </c>
    </row>
    <row r="3411" spans="1:11" x14ac:dyDescent="0.3">
      <c r="A3411" s="1" t="s">
        <v>6783</v>
      </c>
      <c r="B3411" t="s">
        <v>1874</v>
      </c>
      <c r="C3411" t="s">
        <v>6784</v>
      </c>
      <c r="D3411">
        <v>2</v>
      </c>
      <c r="E3411" t="s">
        <v>766</v>
      </c>
      <c r="F3411">
        <f>LEN(C3411)-LEN(SUBSTITUTE(C3411,"-",))</f>
        <v>1</v>
      </c>
      <c r="G3411">
        <f t="shared" si="159"/>
        <v>1</v>
      </c>
      <c r="H3411" t="str">
        <f t="shared" si="160"/>
        <v>SAP Benutzer für WH Bremen</v>
      </c>
      <c r="I3411" t="e">
        <f t="shared" si="161"/>
        <v>#VALUE!</v>
      </c>
      <c r="J3411" t="str">
        <f t="shared" si="161"/>
        <v>SAP</v>
      </c>
      <c r="K3411" t="b" cm="1">
        <f t="array" ref="K3411">COUNT(FIND({0,1,2,3,4,5,6,7,8,9},J3411))&gt;0</f>
        <v>0</v>
      </c>
    </row>
    <row r="3412" spans="1:11" x14ac:dyDescent="0.3">
      <c r="A3412" s="1" t="s">
        <v>6785</v>
      </c>
      <c r="B3412" t="s">
        <v>1874</v>
      </c>
      <c r="C3412" t="s">
        <v>6786</v>
      </c>
      <c r="D3412">
        <v>2</v>
      </c>
      <c r="E3412" t="s">
        <v>766</v>
      </c>
      <c r="F3412">
        <f>LEN(C3412)-LEN(SUBSTITUTE(C3412,"-",))</f>
        <v>1</v>
      </c>
      <c r="G3412">
        <f t="shared" si="159"/>
        <v>1</v>
      </c>
      <c r="H3412" t="str">
        <f t="shared" si="160"/>
        <v>SAP Lieferschein WE nicht möglich</v>
      </c>
      <c r="I3412" t="e">
        <f t="shared" si="161"/>
        <v>#VALUE!</v>
      </c>
      <c r="J3412" t="str">
        <f t="shared" si="161"/>
        <v>SAP</v>
      </c>
      <c r="K3412" t="b" cm="1">
        <f t="array" ref="K3412">COUNT(FIND({0,1,2,3,4,5,6,7,8,9},J3412))&gt;0</f>
        <v>0</v>
      </c>
    </row>
    <row r="3413" spans="1:11" x14ac:dyDescent="0.3">
      <c r="A3413" s="1" t="s">
        <v>6787</v>
      </c>
      <c r="B3413" t="s">
        <v>1874</v>
      </c>
      <c r="C3413" t="s">
        <v>6788</v>
      </c>
      <c r="D3413">
        <v>2</v>
      </c>
      <c r="E3413" t="s">
        <v>766</v>
      </c>
      <c r="F3413">
        <f>LEN(C3413)-LEN(SUBSTITUTE(C3413,"-",))</f>
        <v>1</v>
      </c>
      <c r="G3413">
        <f t="shared" si="159"/>
        <v>1</v>
      </c>
      <c r="H3413" t="str">
        <f t="shared" si="160"/>
        <v>Nettobeträge höher</v>
      </c>
      <c r="I3413" t="e">
        <f t="shared" si="161"/>
        <v>#VALUE!</v>
      </c>
      <c r="J3413" t="str">
        <f t="shared" si="161"/>
        <v>Nettobeträge</v>
      </c>
      <c r="K3413" t="b" cm="1">
        <f t="array" ref="K3413">COUNT(FIND({0,1,2,3,4,5,6,7,8,9},J3413))&gt;0</f>
        <v>0</v>
      </c>
    </row>
    <row r="3414" spans="1:11" x14ac:dyDescent="0.3">
      <c r="A3414" s="1" t="s">
        <v>6789</v>
      </c>
      <c r="B3414" t="s">
        <v>1874</v>
      </c>
      <c r="C3414" t="s">
        <v>6790</v>
      </c>
      <c r="D3414">
        <v>2</v>
      </c>
      <c r="E3414" t="s">
        <v>766</v>
      </c>
      <c r="F3414">
        <f>LEN(C3414)-LEN(SUBSTITUTE(C3414,"-",))</f>
        <v>1</v>
      </c>
      <c r="G3414">
        <f t="shared" si="159"/>
        <v>1</v>
      </c>
      <c r="H3414" t="str">
        <f t="shared" si="160"/>
        <v>Neuer SAP Benutzer Sarah Kosch</v>
      </c>
      <c r="I3414" t="e">
        <f t="shared" si="161"/>
        <v>#VALUE!</v>
      </c>
      <c r="J3414" t="str">
        <f t="shared" si="161"/>
        <v>Neuer</v>
      </c>
      <c r="K3414" t="b" cm="1">
        <f t="array" ref="K3414">COUNT(FIND({0,1,2,3,4,5,6,7,8,9},J3414))&gt;0</f>
        <v>0</v>
      </c>
    </row>
    <row r="3415" spans="1:11" x14ac:dyDescent="0.3">
      <c r="A3415" s="1" t="s">
        <v>6791</v>
      </c>
      <c r="B3415" t="s">
        <v>1874</v>
      </c>
      <c r="C3415" t="s">
        <v>6792</v>
      </c>
      <c r="D3415">
        <v>2</v>
      </c>
      <c r="E3415" t="s">
        <v>766</v>
      </c>
      <c r="F3415">
        <f>LEN(C3415)-LEN(SUBSTITUTE(C3415,"-",))</f>
        <v>1</v>
      </c>
      <c r="G3415">
        <f t="shared" si="159"/>
        <v>1</v>
      </c>
      <c r="H3415" t="str">
        <f t="shared" si="160"/>
        <v>Gutschrift 60815728</v>
      </c>
      <c r="I3415" t="e">
        <f t="shared" si="161"/>
        <v>#VALUE!</v>
      </c>
      <c r="J3415" t="str">
        <f t="shared" si="161"/>
        <v>Gutschrift</v>
      </c>
      <c r="K3415" t="b" cm="1">
        <f t="array" ref="K3415">COUNT(FIND({0,1,2,3,4,5,6,7,8,9},J3415))&gt;0</f>
        <v>0</v>
      </c>
    </row>
    <row r="3416" spans="1:11" x14ac:dyDescent="0.3">
      <c r="A3416" s="1" t="s">
        <v>6793</v>
      </c>
      <c r="B3416" t="s">
        <v>1874</v>
      </c>
      <c r="C3416" t="s">
        <v>6794</v>
      </c>
      <c r="D3416">
        <v>2</v>
      </c>
      <c r="E3416" t="s">
        <v>766</v>
      </c>
      <c r="F3416">
        <f>LEN(C3416)-LEN(SUBSTITUTE(C3416,"-",))</f>
        <v>1</v>
      </c>
      <c r="G3416">
        <f t="shared" si="159"/>
        <v>1</v>
      </c>
      <c r="H3416" t="str">
        <f t="shared" si="160"/>
        <v>AW: falsche Buchung JCL: 266932678</v>
      </c>
      <c r="I3416" t="e">
        <f t="shared" si="161"/>
        <v>#VALUE!</v>
      </c>
      <c r="J3416" t="str">
        <f t="shared" si="161"/>
        <v>AW:</v>
      </c>
      <c r="K3416" t="b" cm="1">
        <f t="array" ref="K3416">COUNT(FIND({0,1,2,3,4,5,6,7,8,9},J3416))&gt;0</f>
        <v>0</v>
      </c>
    </row>
    <row r="3417" spans="1:11" x14ac:dyDescent="0.3">
      <c r="A3417" s="1" t="s">
        <v>6795</v>
      </c>
      <c r="B3417" t="s">
        <v>1874</v>
      </c>
      <c r="C3417" t="s">
        <v>6796</v>
      </c>
      <c r="D3417">
        <v>2</v>
      </c>
      <c r="E3417" t="s">
        <v>766</v>
      </c>
      <c r="F3417">
        <f>LEN(C3417)-LEN(SUBSTITUTE(C3417,"-",))</f>
        <v>1</v>
      </c>
      <c r="G3417">
        <f t="shared" si="159"/>
        <v>1</v>
      </c>
      <c r="H3417" t="str">
        <f t="shared" si="160"/>
        <v>Lieferschein lässt sich nicht einbuchen</v>
      </c>
      <c r="I3417" t="e">
        <f t="shared" si="161"/>
        <v>#VALUE!</v>
      </c>
      <c r="J3417" t="str">
        <f t="shared" si="161"/>
        <v>Lieferschein</v>
      </c>
      <c r="K3417" t="b" cm="1">
        <f t="array" ref="K3417">COUNT(FIND({0,1,2,3,4,5,6,7,8,9},J3417))&gt;0</f>
        <v>0</v>
      </c>
    </row>
    <row r="3418" spans="1:11" x14ac:dyDescent="0.3">
      <c r="A3418" s="1" t="s">
        <v>6797</v>
      </c>
      <c r="B3418" t="s">
        <v>1874</v>
      </c>
      <c r="C3418" t="s">
        <v>6798</v>
      </c>
      <c r="D3418">
        <v>2</v>
      </c>
      <c r="E3418" t="s">
        <v>766</v>
      </c>
      <c r="F3418">
        <f>LEN(C3418)-LEN(SUBSTITUTE(C3418,"-",))</f>
        <v>1</v>
      </c>
      <c r="G3418">
        <f t="shared" si="159"/>
        <v>1</v>
      </c>
      <c r="H3418" t="str">
        <f t="shared" si="160"/>
        <v>hängende IDOC Fehler</v>
      </c>
      <c r="I3418" t="e">
        <f t="shared" si="161"/>
        <v>#VALUE!</v>
      </c>
      <c r="J3418" t="str">
        <f t="shared" si="161"/>
        <v>hängende</v>
      </c>
      <c r="K3418" t="b" cm="1">
        <f t="array" ref="K3418">COUNT(FIND({0,1,2,3,4,5,6,7,8,9},J3418))&gt;0</f>
        <v>0</v>
      </c>
    </row>
    <row r="3419" spans="1:11" x14ac:dyDescent="0.3">
      <c r="A3419" s="1" t="s">
        <v>6799</v>
      </c>
      <c r="B3419" t="s">
        <v>1874</v>
      </c>
      <c r="C3419" t="s">
        <v>6800</v>
      </c>
      <c r="D3419">
        <v>2</v>
      </c>
      <c r="E3419" t="s">
        <v>766</v>
      </c>
      <c r="F3419">
        <f>LEN(C3419)-LEN(SUBSTITUTE(C3419,"-",))</f>
        <v>1</v>
      </c>
      <c r="G3419">
        <f t="shared" si="159"/>
        <v>1</v>
      </c>
      <c r="H3419" t="str">
        <f t="shared" si="160"/>
        <v>Auftrag 6202214 kann nicht storniert werden</v>
      </c>
      <c r="I3419" t="e">
        <f t="shared" si="161"/>
        <v>#VALUE!</v>
      </c>
      <c r="J3419" t="str">
        <f t="shared" si="161"/>
        <v>Auftrag</v>
      </c>
      <c r="K3419" t="b" cm="1">
        <f t="array" ref="K3419">COUNT(FIND({0,1,2,3,4,5,6,7,8,9},J3419))&gt;0</f>
        <v>0</v>
      </c>
    </row>
    <row r="3420" spans="1:11" x14ac:dyDescent="0.3">
      <c r="A3420" s="1" t="s">
        <v>6801</v>
      </c>
      <c r="B3420" t="s">
        <v>1874</v>
      </c>
      <c r="C3420" t="s">
        <v>6802</v>
      </c>
      <c r="D3420">
        <v>2</v>
      </c>
      <c r="E3420" t="s">
        <v>766</v>
      </c>
      <c r="F3420">
        <f>LEN(C3420)-LEN(SUBSTITUTE(C3420,"-",))</f>
        <v>1</v>
      </c>
      <c r="G3420">
        <f t="shared" si="159"/>
        <v>1</v>
      </c>
      <c r="H3420" t="str">
        <f t="shared" si="160"/>
        <v>IDOC B&amp;B Düsseldorf</v>
      </c>
      <c r="I3420" t="e">
        <f t="shared" si="161"/>
        <v>#VALUE!</v>
      </c>
      <c r="J3420" t="str">
        <f t="shared" si="161"/>
        <v>IDOC</v>
      </c>
      <c r="K3420" t="b" cm="1">
        <f t="array" ref="K3420">COUNT(FIND({0,1,2,3,4,5,6,7,8,9},J3420))&gt;0</f>
        <v>0</v>
      </c>
    </row>
    <row r="3421" spans="1:11" x14ac:dyDescent="0.3">
      <c r="A3421" s="1" t="s">
        <v>6803</v>
      </c>
      <c r="B3421" t="s">
        <v>1874</v>
      </c>
      <c r="C3421" t="s">
        <v>6804</v>
      </c>
      <c r="D3421">
        <v>2</v>
      </c>
      <c r="E3421" t="s">
        <v>766</v>
      </c>
      <c r="F3421">
        <f>LEN(C3421)-LEN(SUBSTITUTE(C3421,"-",))</f>
        <v>2</v>
      </c>
      <c r="G3421">
        <f t="shared" si="159"/>
        <v>2</v>
      </c>
      <c r="H3421" t="str">
        <f t="shared" si="160"/>
        <v>Dokument durch Benutzer gesperrt!</v>
      </c>
      <c r="I3421" t="e">
        <f t="shared" si="161"/>
        <v>#VALUE!</v>
      </c>
      <c r="J3421" t="str">
        <f t="shared" si="161"/>
        <v>Dokument</v>
      </c>
      <c r="K3421" t="b" cm="1">
        <f t="array" ref="K3421">COUNT(FIND({0,1,2,3,4,5,6,7,8,9},J3421))&gt;0</f>
        <v>0</v>
      </c>
    </row>
    <row r="3422" spans="1:11" x14ac:dyDescent="0.3">
      <c r="A3422" s="1" t="s">
        <v>6805</v>
      </c>
      <c r="B3422" t="s">
        <v>1874</v>
      </c>
      <c r="C3422" t="s">
        <v>6806</v>
      </c>
      <c r="D3422">
        <v>2</v>
      </c>
      <c r="E3422" t="s">
        <v>766</v>
      </c>
      <c r="F3422">
        <f>LEN(C3422)-LEN(SUBSTITUTE(C3422,"-",))</f>
        <v>1</v>
      </c>
      <c r="G3422">
        <f t="shared" si="159"/>
        <v>1</v>
      </c>
      <c r="H3422" t="str">
        <f t="shared" si="160"/>
        <v>Auftrag Retoure buchen WH Waltrop 5110</v>
      </c>
      <c r="I3422" t="e">
        <f t="shared" si="161"/>
        <v>#VALUE!</v>
      </c>
      <c r="J3422" t="str">
        <f t="shared" si="161"/>
        <v>Auftrag</v>
      </c>
      <c r="K3422" t="b" cm="1">
        <f t="array" ref="K3422">COUNT(FIND({0,1,2,3,4,5,6,7,8,9},J3422))&gt;0</f>
        <v>0</v>
      </c>
    </row>
    <row r="3423" spans="1:11" x14ac:dyDescent="0.3">
      <c r="A3423" s="1" t="s">
        <v>6807</v>
      </c>
      <c r="B3423" t="s">
        <v>1874</v>
      </c>
      <c r="C3423" t="s">
        <v>6808</v>
      </c>
      <c r="D3423">
        <v>2</v>
      </c>
      <c r="E3423" t="s">
        <v>766</v>
      </c>
      <c r="F3423">
        <f>LEN(C3423)-LEN(SUBSTITUTE(C3423,"-",))</f>
        <v>1</v>
      </c>
      <c r="G3423">
        <f t="shared" si="159"/>
        <v>1</v>
      </c>
      <c r="H3423" t="str">
        <f t="shared" si="160"/>
        <v>Änderung VWKZ</v>
      </c>
      <c r="I3423" t="e">
        <f t="shared" si="161"/>
        <v>#VALUE!</v>
      </c>
      <c r="J3423" t="str">
        <f t="shared" si="161"/>
        <v>Änderung</v>
      </c>
      <c r="K3423" t="b" cm="1">
        <f t="array" ref="K3423">COUNT(FIND({0,1,2,3,4,5,6,7,8,9},J3423))&gt;0</f>
        <v>0</v>
      </c>
    </row>
    <row r="3424" spans="1:11" x14ac:dyDescent="0.3">
      <c r="A3424" s="1" t="s">
        <v>6809</v>
      </c>
      <c r="B3424" t="s">
        <v>1874</v>
      </c>
      <c r="C3424" t="s">
        <v>6810</v>
      </c>
      <c r="D3424">
        <v>2</v>
      </c>
      <c r="E3424" t="s">
        <v>766</v>
      </c>
      <c r="F3424">
        <f>LEN(C3424)-LEN(SUBSTITUTE(C3424,"-",))</f>
        <v>1</v>
      </c>
      <c r="G3424">
        <f t="shared" si="159"/>
        <v>1</v>
      </c>
      <c r="H3424" t="str">
        <f t="shared" si="160"/>
        <v>RLG/keine AUftröge übermittelt</v>
      </c>
      <c r="I3424" t="e">
        <f t="shared" si="161"/>
        <v>#VALUE!</v>
      </c>
      <c r="J3424" t="str">
        <f t="shared" si="161"/>
        <v>RLG/keine</v>
      </c>
      <c r="K3424" t="b" cm="1">
        <f t="array" ref="K3424">COUNT(FIND({0,1,2,3,4,5,6,7,8,9},J3424))&gt;0</f>
        <v>0</v>
      </c>
    </row>
    <row r="3425" spans="1:11" x14ac:dyDescent="0.3">
      <c r="A3425" s="1" t="s">
        <v>6811</v>
      </c>
      <c r="B3425" t="s">
        <v>1874</v>
      </c>
      <c r="C3425" t="s">
        <v>6812</v>
      </c>
      <c r="D3425">
        <v>2</v>
      </c>
      <c r="E3425" t="s">
        <v>766</v>
      </c>
      <c r="F3425">
        <f>LEN(C3425)-LEN(SUBSTITUTE(C3425,"-",))</f>
        <v>1</v>
      </c>
      <c r="G3425">
        <f t="shared" si="159"/>
        <v>1</v>
      </c>
      <c r="H3425" t="str">
        <f t="shared" si="160"/>
        <v>Versand ab WH / Keine Belieferung aus den WHs</v>
      </c>
      <c r="I3425" t="e">
        <f t="shared" si="161"/>
        <v>#VALUE!</v>
      </c>
      <c r="J3425" t="str">
        <f t="shared" si="161"/>
        <v>Versand</v>
      </c>
      <c r="K3425" t="b" cm="1">
        <f t="array" ref="K3425">COUNT(FIND({0,1,2,3,4,5,6,7,8,9},J3425))&gt;0</f>
        <v>0</v>
      </c>
    </row>
    <row r="3426" spans="1:11" x14ac:dyDescent="0.3">
      <c r="A3426" s="1" t="s">
        <v>6813</v>
      </c>
      <c r="B3426" t="s">
        <v>1874</v>
      </c>
      <c r="C3426" t="s">
        <v>6814</v>
      </c>
      <c r="D3426">
        <v>2</v>
      </c>
      <c r="E3426" t="s">
        <v>766</v>
      </c>
      <c r="F3426">
        <f>LEN(C3426)-LEN(SUBSTITUTE(C3426,"-",))</f>
        <v>1</v>
      </c>
      <c r="G3426">
        <f t="shared" si="159"/>
        <v>1</v>
      </c>
      <c r="H3426" t="str">
        <f t="shared" si="160"/>
        <v>Änderung Kundendatenübermittlung</v>
      </c>
      <c r="I3426" t="e">
        <f t="shared" si="161"/>
        <v>#VALUE!</v>
      </c>
      <c r="J3426" t="str">
        <f t="shared" si="161"/>
        <v>Änderung</v>
      </c>
      <c r="K3426" t="b" cm="1">
        <f t="array" ref="K3426">COUNT(FIND({0,1,2,3,4,5,6,7,8,9},J3426))&gt;0</f>
        <v>0</v>
      </c>
    </row>
    <row r="3427" spans="1:11" x14ac:dyDescent="0.3">
      <c r="A3427" s="1" t="s">
        <v>6815</v>
      </c>
      <c r="B3427" t="s">
        <v>1874</v>
      </c>
      <c r="C3427" t="s">
        <v>6816</v>
      </c>
      <c r="D3427">
        <v>2</v>
      </c>
      <c r="E3427" t="s">
        <v>766</v>
      </c>
      <c r="F3427">
        <f>LEN(C3427)-LEN(SUBSTITUTE(C3427,"-",))</f>
        <v>1</v>
      </c>
      <c r="G3427">
        <f t="shared" si="159"/>
        <v>1</v>
      </c>
      <c r="H3427" t="str">
        <f t="shared" si="160"/>
        <v>Transaktion ZV002000</v>
      </c>
      <c r="I3427" t="e">
        <f t="shared" si="161"/>
        <v>#VALUE!</v>
      </c>
      <c r="J3427" t="str">
        <f t="shared" si="161"/>
        <v>Transaktion</v>
      </c>
      <c r="K3427" t="b" cm="1">
        <f t="array" ref="K3427">COUNT(FIND({0,1,2,3,4,5,6,7,8,9},J3427))&gt;0</f>
        <v>0</v>
      </c>
    </row>
    <row r="3428" spans="1:11" x14ac:dyDescent="0.3">
      <c r="A3428" s="1" t="s">
        <v>6817</v>
      </c>
      <c r="B3428" t="s">
        <v>1874</v>
      </c>
      <c r="C3428" t="s">
        <v>6818</v>
      </c>
      <c r="D3428">
        <v>2</v>
      </c>
      <c r="E3428" t="s">
        <v>766</v>
      </c>
      <c r="F3428">
        <f>LEN(C3428)-LEN(SUBSTITUTE(C3428,"-",))</f>
        <v>1</v>
      </c>
      <c r="G3428">
        <f t="shared" si="159"/>
        <v>1</v>
      </c>
      <c r="H3428" t="str">
        <f t="shared" si="160"/>
        <v>idoc hängt B5700 WH Düsseldorf</v>
      </c>
      <c r="I3428" t="e">
        <f t="shared" si="161"/>
        <v>#VALUE!</v>
      </c>
      <c r="J3428" t="str">
        <f t="shared" si="161"/>
        <v>idoc</v>
      </c>
      <c r="K3428" t="b" cm="1">
        <f t="array" ref="K3428">COUNT(FIND({0,1,2,3,4,5,6,7,8,9},J3428))&gt;0</f>
        <v>0</v>
      </c>
    </row>
    <row r="3429" spans="1:11" x14ac:dyDescent="0.3">
      <c r="A3429" s="1" t="s">
        <v>6819</v>
      </c>
      <c r="B3429" t="s">
        <v>1874</v>
      </c>
      <c r="C3429" t="s">
        <v>6820</v>
      </c>
      <c r="D3429">
        <v>2</v>
      </c>
      <c r="E3429" t="s">
        <v>766</v>
      </c>
      <c r="F3429">
        <f>LEN(C3429)-LEN(SUBSTITUTE(C3429,"-",))</f>
        <v>1</v>
      </c>
      <c r="G3429">
        <f t="shared" si="159"/>
        <v>1</v>
      </c>
      <c r="H3429" t="str">
        <f t="shared" si="160"/>
        <v>LFS 85737790 kann nicht WE gebucht werden</v>
      </c>
      <c r="I3429" t="e">
        <f t="shared" si="161"/>
        <v>#VALUE!</v>
      </c>
      <c r="J3429" t="str">
        <f t="shared" si="161"/>
        <v>LFS</v>
      </c>
      <c r="K3429" t="b" cm="1">
        <f t="array" ref="K3429">COUNT(FIND({0,1,2,3,4,5,6,7,8,9},J3429))&gt;0</f>
        <v>0</v>
      </c>
    </row>
    <row r="3430" spans="1:11" x14ac:dyDescent="0.3">
      <c r="A3430" s="1" t="s">
        <v>6821</v>
      </c>
      <c r="B3430" t="s">
        <v>1874</v>
      </c>
      <c r="C3430" t="s">
        <v>6822</v>
      </c>
      <c r="D3430">
        <v>2</v>
      </c>
      <c r="E3430" t="s">
        <v>766</v>
      </c>
      <c r="F3430">
        <f>LEN(C3430)-LEN(SUBSTITUTE(C3430,"-",))</f>
        <v>1</v>
      </c>
      <c r="G3430">
        <f t="shared" si="159"/>
        <v>1</v>
      </c>
      <c r="H3430" t="str">
        <f t="shared" si="160"/>
        <v>keine Berechtigung MR90</v>
      </c>
      <c r="I3430" t="e">
        <f t="shared" si="161"/>
        <v>#VALUE!</v>
      </c>
      <c r="J3430" t="str">
        <f t="shared" si="161"/>
        <v>keine</v>
      </c>
      <c r="K3430" t="b" cm="1">
        <f t="array" ref="K3430">COUNT(FIND({0,1,2,3,4,5,6,7,8,9},J3430))&gt;0</f>
        <v>0</v>
      </c>
    </row>
    <row r="3431" spans="1:11" x14ac:dyDescent="0.3">
      <c r="A3431" s="1" t="s">
        <v>6823</v>
      </c>
      <c r="B3431" t="s">
        <v>1874</v>
      </c>
      <c r="C3431" t="s">
        <v>6824</v>
      </c>
      <c r="D3431">
        <v>2</v>
      </c>
      <c r="E3431" t="s">
        <v>766</v>
      </c>
      <c r="F3431">
        <f>LEN(C3431)-LEN(SUBSTITUTE(C3431,"-",))</f>
        <v>1</v>
      </c>
      <c r="G3431">
        <f t="shared" si="159"/>
        <v>1</v>
      </c>
      <c r="H3431" t="str">
        <f t="shared" si="160"/>
        <v>Neue Rolle im Controlling</v>
      </c>
      <c r="I3431" t="e">
        <f t="shared" si="161"/>
        <v>#VALUE!</v>
      </c>
      <c r="J3431" t="str">
        <f t="shared" si="161"/>
        <v>Neue</v>
      </c>
      <c r="K3431" t="b" cm="1">
        <f t="array" ref="K3431">COUNT(FIND({0,1,2,3,4,5,6,7,8,9},J3431))&gt;0</f>
        <v>0</v>
      </c>
    </row>
    <row r="3432" spans="1:11" x14ac:dyDescent="0.3">
      <c r="A3432" s="1" t="s">
        <v>6825</v>
      </c>
      <c r="B3432" t="s">
        <v>1874</v>
      </c>
      <c r="C3432" t="s">
        <v>6826</v>
      </c>
      <c r="D3432">
        <v>2</v>
      </c>
      <c r="E3432" t="s">
        <v>766</v>
      </c>
      <c r="F3432">
        <f>LEN(C3432)-LEN(SUBSTITUTE(C3432,"-",))</f>
        <v>1</v>
      </c>
      <c r="G3432">
        <f t="shared" si="159"/>
        <v>1</v>
      </c>
      <c r="H3432" t="str">
        <f t="shared" si="160"/>
        <v>MIGO Fehler WH Wareneingang</v>
      </c>
      <c r="I3432" t="e">
        <f t="shared" si="161"/>
        <v>#VALUE!</v>
      </c>
      <c r="J3432" t="str">
        <f t="shared" si="161"/>
        <v>MIGO</v>
      </c>
      <c r="K3432" t="b" cm="1">
        <f t="array" ref="K3432">COUNT(FIND({0,1,2,3,4,5,6,7,8,9},J3432))&gt;0</f>
        <v>0</v>
      </c>
    </row>
    <row r="3433" spans="1:11" x14ac:dyDescent="0.3">
      <c r="A3433" s="1" t="s">
        <v>6827</v>
      </c>
      <c r="B3433" t="s">
        <v>1874</v>
      </c>
      <c r="C3433" t="s">
        <v>6828</v>
      </c>
      <c r="D3433">
        <v>2</v>
      </c>
      <c r="E3433" t="s">
        <v>766</v>
      </c>
      <c r="F3433">
        <f>LEN(C3433)-LEN(SUBSTITUTE(C3433,"-",))</f>
        <v>2</v>
      </c>
      <c r="G3433">
        <f t="shared" si="159"/>
        <v>2</v>
      </c>
      <c r="H3433" t="str">
        <f t="shared" si="160"/>
        <v>Artikeln</v>
      </c>
      <c r="I3433" t="e">
        <f t="shared" si="161"/>
        <v>#VALUE!</v>
      </c>
      <c r="J3433" t="e">
        <f t="shared" si="161"/>
        <v>#VALUE!</v>
      </c>
      <c r="K3433" t="b" cm="1">
        <f t="array" ref="K3433">COUNT(FIND({0,1,2,3,4,5,6,7,8,9},J3433))&gt;0</f>
        <v>0</v>
      </c>
    </row>
    <row r="3434" spans="1:11" x14ac:dyDescent="0.3">
      <c r="A3434" s="1" t="s">
        <v>6829</v>
      </c>
      <c r="B3434" t="s">
        <v>1874</v>
      </c>
      <c r="C3434" t="s">
        <v>6830</v>
      </c>
      <c r="D3434">
        <v>2</v>
      </c>
      <c r="E3434" t="s">
        <v>766</v>
      </c>
      <c r="F3434">
        <f>LEN(C3434)-LEN(SUBSTITUTE(C3434,"-",))</f>
        <v>1</v>
      </c>
      <c r="G3434">
        <f t="shared" si="159"/>
        <v>1</v>
      </c>
      <c r="H3434" t="str">
        <f t="shared" si="160"/>
        <v>Prüfung WH Lieferlauf</v>
      </c>
      <c r="I3434" t="e">
        <f t="shared" si="161"/>
        <v>#VALUE!</v>
      </c>
      <c r="J3434" t="str">
        <f t="shared" si="161"/>
        <v>Prüfung</v>
      </c>
      <c r="K3434" t="b" cm="1">
        <f t="array" ref="K3434">COUNT(FIND({0,1,2,3,4,5,6,7,8,9},J3434))&gt;0</f>
        <v>0</v>
      </c>
    </row>
    <row r="3435" spans="1:11" x14ac:dyDescent="0.3">
      <c r="A3435" s="1" t="s">
        <v>6831</v>
      </c>
      <c r="B3435" t="s">
        <v>1874</v>
      </c>
      <c r="C3435" t="s">
        <v>6832</v>
      </c>
      <c r="D3435">
        <v>2</v>
      </c>
      <c r="E3435" t="s">
        <v>766</v>
      </c>
      <c r="F3435">
        <f>LEN(C3435)-LEN(SUBSTITUTE(C3435,"-",))</f>
        <v>1</v>
      </c>
      <c r="G3435">
        <f t="shared" si="159"/>
        <v>1</v>
      </c>
      <c r="H3435" t="str">
        <f t="shared" si="160"/>
        <v>Nachgen. Rechnung zur Auslieferung</v>
      </c>
      <c r="I3435" t="e">
        <f t="shared" si="161"/>
        <v>#VALUE!</v>
      </c>
      <c r="J3435" t="str">
        <f t="shared" si="161"/>
        <v>Nachgen.</v>
      </c>
      <c r="K3435" t="b" cm="1">
        <f t="array" ref="K3435">COUNT(FIND({0,1,2,3,4,5,6,7,8,9},J3435))&gt;0</f>
        <v>0</v>
      </c>
    </row>
    <row r="3436" spans="1:11" x14ac:dyDescent="0.3">
      <c r="A3436" s="1" t="s">
        <v>6833</v>
      </c>
      <c r="B3436" t="s">
        <v>1874</v>
      </c>
      <c r="C3436" t="s">
        <v>6834</v>
      </c>
      <c r="D3436">
        <v>2</v>
      </c>
      <c r="E3436" t="s">
        <v>766</v>
      </c>
      <c r="F3436">
        <f>LEN(C3436)-LEN(SUBSTITUTE(C3436,"-",))</f>
        <v>1</v>
      </c>
      <c r="G3436">
        <f t="shared" si="159"/>
        <v>1</v>
      </c>
      <c r="H3436" t="str">
        <f t="shared" si="160"/>
        <v>Auftrag nicht verarbeitet, Kunde ist über 0101 eingelaufen</v>
      </c>
      <c r="I3436" t="e">
        <f t="shared" si="161"/>
        <v>#VALUE!</v>
      </c>
      <c r="J3436" t="str">
        <f t="shared" si="161"/>
        <v>Auftrag</v>
      </c>
      <c r="K3436" t="b" cm="1">
        <f t="array" ref="K3436">COUNT(FIND({0,1,2,3,4,5,6,7,8,9},J3436))&gt;0</f>
        <v>0</v>
      </c>
    </row>
    <row r="3437" spans="1:11" x14ac:dyDescent="0.3">
      <c r="A3437" s="1" t="s">
        <v>6835</v>
      </c>
      <c r="B3437" t="s">
        <v>1874</v>
      </c>
      <c r="C3437" t="s">
        <v>6836</v>
      </c>
      <c r="D3437">
        <v>2</v>
      </c>
      <c r="E3437" t="s">
        <v>766</v>
      </c>
      <c r="F3437">
        <f>LEN(C3437)-LEN(SUBSTITUTE(C3437,"-",))</f>
        <v>1</v>
      </c>
      <c r="G3437">
        <f t="shared" si="159"/>
        <v>1</v>
      </c>
      <c r="H3437" t="str">
        <f t="shared" si="160"/>
        <v>ABAP Laufzeitfehler</v>
      </c>
      <c r="I3437" t="e">
        <f t="shared" si="161"/>
        <v>#VALUE!</v>
      </c>
      <c r="J3437" t="str">
        <f t="shared" si="161"/>
        <v>ABAP</v>
      </c>
      <c r="K3437" t="b" cm="1">
        <f t="array" ref="K3437">COUNT(FIND({0,1,2,3,4,5,6,7,8,9},J3437))&gt;0</f>
        <v>0</v>
      </c>
    </row>
    <row r="3438" spans="1:11" x14ac:dyDescent="0.3">
      <c r="A3438" s="1" t="s">
        <v>6837</v>
      </c>
      <c r="B3438" t="s">
        <v>1874</v>
      </c>
      <c r="C3438" t="s">
        <v>6838</v>
      </c>
      <c r="D3438">
        <v>2</v>
      </c>
      <c r="E3438" t="s">
        <v>766</v>
      </c>
      <c r="F3438">
        <f>LEN(C3438)-LEN(SUBSTITUTE(C3438,"-",))</f>
        <v>1</v>
      </c>
      <c r="G3438">
        <f t="shared" si="159"/>
        <v>1</v>
      </c>
      <c r="H3438" t="str">
        <f t="shared" si="160"/>
        <v>2 Idocs nachbearbeiten, EILT</v>
      </c>
      <c r="I3438" t="e">
        <f t="shared" si="161"/>
        <v>#VALUE!</v>
      </c>
      <c r="J3438" t="str">
        <f t="shared" si="161"/>
        <v>2</v>
      </c>
      <c r="K3438" t="b" cm="1">
        <f t="array" ref="K3438">COUNT(FIND({0,1,2,3,4,5,6,7,8,9},J3438))&gt;0</f>
        <v>1</v>
      </c>
    </row>
    <row r="3439" spans="1:11" x14ac:dyDescent="0.3">
      <c r="A3439" s="1" t="s">
        <v>6839</v>
      </c>
      <c r="B3439" t="s">
        <v>1874</v>
      </c>
      <c r="C3439" t="s">
        <v>6840</v>
      </c>
      <c r="D3439">
        <v>2</v>
      </c>
      <c r="E3439" t="s">
        <v>766</v>
      </c>
      <c r="F3439">
        <f>LEN(C3439)-LEN(SUBSTITUTE(C3439,"-",))</f>
        <v>1</v>
      </c>
      <c r="G3439">
        <f t="shared" si="159"/>
        <v>1</v>
      </c>
      <c r="H3439" t="str">
        <f t="shared" si="160"/>
        <v>Stationärwerke / Mailadressen</v>
      </c>
      <c r="I3439" t="e">
        <f t="shared" si="161"/>
        <v>#VALUE!</v>
      </c>
      <c r="J3439" t="str">
        <f t="shared" si="161"/>
        <v>Stationärwerke</v>
      </c>
      <c r="K3439" t="b" cm="1">
        <f t="array" ref="K3439">COUNT(FIND({0,1,2,3,4,5,6,7,8,9},J3439))&gt;0</f>
        <v>0</v>
      </c>
    </row>
    <row r="3440" spans="1:11" x14ac:dyDescent="0.3">
      <c r="A3440" s="1" t="s">
        <v>6841</v>
      </c>
      <c r="B3440" t="s">
        <v>1874</v>
      </c>
      <c r="C3440" t="s">
        <v>6842</v>
      </c>
      <c r="D3440">
        <v>2</v>
      </c>
      <c r="E3440" t="s">
        <v>766</v>
      </c>
      <c r="F3440">
        <f>LEN(C3440)-LEN(SUBSTITUTE(C3440,"-",))</f>
        <v>2</v>
      </c>
      <c r="G3440">
        <f t="shared" si="159"/>
        <v>2</v>
      </c>
      <c r="H3440" t="str">
        <f t="shared" si="160"/>
        <v>S existiert nicht in 0101</v>
      </c>
      <c r="I3440" t="e">
        <f t="shared" si="161"/>
        <v>#VALUE!</v>
      </c>
      <c r="J3440" t="str">
        <f t="shared" si="161"/>
        <v>S</v>
      </c>
      <c r="K3440" t="b" cm="1">
        <f t="array" ref="K3440">COUNT(FIND({0,1,2,3,4,5,6,7,8,9},J3440))&gt;0</f>
        <v>0</v>
      </c>
    </row>
    <row r="3441" spans="1:11" x14ac:dyDescent="0.3">
      <c r="A3441" s="1" t="s">
        <v>6843</v>
      </c>
      <c r="B3441" t="s">
        <v>1874</v>
      </c>
      <c r="C3441" t="s">
        <v>6844</v>
      </c>
      <c r="D3441">
        <v>2</v>
      </c>
      <c r="E3441" t="s">
        <v>766</v>
      </c>
      <c r="F3441">
        <f>LEN(C3441)-LEN(SUBSTITUTE(C3441,"-",))</f>
        <v>1</v>
      </c>
      <c r="G3441">
        <f t="shared" si="159"/>
        <v>1</v>
      </c>
      <c r="H3441" t="str">
        <f t="shared" si="160"/>
        <v>Adresseinspielung Umzugsadressen HK29</v>
      </c>
      <c r="I3441" t="e">
        <f t="shared" si="161"/>
        <v>#VALUE!</v>
      </c>
      <c r="J3441" t="str">
        <f t="shared" si="161"/>
        <v>Adresseinspielung</v>
      </c>
      <c r="K3441" t="b" cm="1">
        <f t="array" ref="K3441">COUNT(FIND({0,1,2,3,4,5,6,7,8,9},J3441))&gt;0</f>
        <v>0</v>
      </c>
    </row>
    <row r="3442" spans="1:11" x14ac:dyDescent="0.3">
      <c r="A3442" s="1" t="s">
        <v>6845</v>
      </c>
      <c r="B3442" t="s">
        <v>1874</v>
      </c>
      <c r="C3442" t="s">
        <v>6846</v>
      </c>
      <c r="D3442">
        <v>2</v>
      </c>
      <c r="E3442" t="s">
        <v>766</v>
      </c>
      <c r="F3442">
        <f>LEN(C3442)-LEN(SUBSTITUTE(C3442,"-",))</f>
        <v>1</v>
      </c>
      <c r="G3442">
        <f t="shared" si="159"/>
        <v>1</v>
      </c>
      <c r="H3442" t="str">
        <f t="shared" si="160"/>
        <v>neue AGBs mit den MAGAZIN</v>
      </c>
      <c r="I3442" t="e">
        <f t="shared" si="161"/>
        <v>#VALUE!</v>
      </c>
      <c r="J3442" t="str">
        <f t="shared" si="161"/>
        <v>neue</v>
      </c>
      <c r="K3442" t="b" cm="1">
        <f t="array" ref="K3442">COUNT(FIND({0,1,2,3,4,5,6,7,8,9},J3442))&gt;0</f>
        <v>0</v>
      </c>
    </row>
    <row r="3443" spans="1:11" x14ac:dyDescent="0.3">
      <c r="A3443" s="1" t="s">
        <v>6847</v>
      </c>
      <c r="B3443" t="s">
        <v>1874</v>
      </c>
      <c r="C3443" t="s">
        <v>6848</v>
      </c>
      <c r="D3443">
        <v>2</v>
      </c>
      <c r="E3443" t="s">
        <v>766</v>
      </c>
      <c r="F3443">
        <f>LEN(C3443)-LEN(SUBSTITUTE(C3443,"-",))</f>
        <v>1</v>
      </c>
      <c r="G3443">
        <f t="shared" si="159"/>
        <v>1</v>
      </c>
      <c r="H3443" t="str">
        <f t="shared" si="160"/>
        <v>Antwort: WG: Lieferung 85737745 / 5350</v>
      </c>
      <c r="I3443" t="e">
        <f t="shared" si="161"/>
        <v>#VALUE!</v>
      </c>
      <c r="J3443" t="str">
        <f t="shared" si="161"/>
        <v>Antwort:</v>
      </c>
      <c r="K3443" t="b" cm="1">
        <f t="array" ref="K3443">COUNT(FIND({0,1,2,3,4,5,6,7,8,9},J3443))&gt;0</f>
        <v>0</v>
      </c>
    </row>
    <row r="3444" spans="1:11" x14ac:dyDescent="0.3">
      <c r="A3444" s="1" t="s">
        <v>6849</v>
      </c>
      <c r="B3444" t="s">
        <v>1874</v>
      </c>
      <c r="C3444" t="s">
        <v>6850</v>
      </c>
      <c r="D3444">
        <v>2</v>
      </c>
      <c r="E3444" t="s">
        <v>766</v>
      </c>
      <c r="F3444">
        <f>LEN(C3444)-LEN(SUBSTITUTE(C3444,"-",))</f>
        <v>1</v>
      </c>
      <c r="G3444">
        <f t="shared" si="159"/>
        <v>1</v>
      </c>
      <c r="H3444" t="str">
        <f t="shared" si="160"/>
        <v>SAP laufende Prognose Fehlermeldung</v>
      </c>
      <c r="I3444" t="e">
        <f t="shared" si="161"/>
        <v>#VALUE!</v>
      </c>
      <c r="J3444" t="str">
        <f t="shared" si="161"/>
        <v>SAP</v>
      </c>
      <c r="K3444" t="b" cm="1">
        <f t="array" ref="K3444">COUNT(FIND({0,1,2,3,4,5,6,7,8,9},J3444))&gt;0</f>
        <v>0</v>
      </c>
    </row>
    <row r="3445" spans="1:11" x14ac:dyDescent="0.3">
      <c r="A3445" s="1" t="s">
        <v>6851</v>
      </c>
      <c r="B3445" t="s">
        <v>1874</v>
      </c>
      <c r="C3445" t="s">
        <v>6852</v>
      </c>
      <c r="D3445">
        <v>2</v>
      </c>
      <c r="E3445" t="s">
        <v>766</v>
      </c>
      <c r="F3445">
        <f>LEN(C3445)-LEN(SUBSTITUTE(C3445,"-",))</f>
        <v>1</v>
      </c>
      <c r="G3445">
        <f t="shared" si="159"/>
        <v>1</v>
      </c>
      <c r="H3445" t="str">
        <f t="shared" si="160"/>
        <v>Bitte WA prüfen 862129621</v>
      </c>
      <c r="I3445" t="e">
        <f t="shared" si="161"/>
        <v>#VALUE!</v>
      </c>
      <c r="J3445" t="str">
        <f t="shared" si="161"/>
        <v>Bitte</v>
      </c>
      <c r="K3445" t="b" cm="1">
        <f t="array" ref="K3445">COUNT(FIND({0,1,2,3,4,5,6,7,8,9},J3445))&gt;0</f>
        <v>0</v>
      </c>
    </row>
    <row r="3446" spans="1:11" x14ac:dyDescent="0.3">
      <c r="A3446" s="1" t="s">
        <v>6853</v>
      </c>
      <c r="B3446" t="s">
        <v>1874</v>
      </c>
      <c r="C3446" t="s">
        <v>6854</v>
      </c>
      <c r="D3446">
        <v>2</v>
      </c>
      <c r="E3446" t="s">
        <v>766</v>
      </c>
      <c r="F3446">
        <f>LEN(C3446)-LEN(SUBSTITUTE(C3446,"-",))</f>
        <v>2</v>
      </c>
      <c r="G3446">
        <f t="shared" si="159"/>
        <v>2</v>
      </c>
      <c r="H3446" t="str">
        <f t="shared" si="160"/>
        <v>Split 85737745</v>
      </c>
      <c r="I3446" t="e">
        <f t="shared" si="161"/>
        <v>#VALUE!</v>
      </c>
      <c r="J3446" t="str">
        <f t="shared" si="161"/>
        <v>Split</v>
      </c>
      <c r="K3446" t="b" cm="1">
        <f t="array" ref="K3446">COUNT(FIND({0,1,2,3,4,5,6,7,8,9},J3446))&gt;0</f>
        <v>0</v>
      </c>
    </row>
    <row r="3447" spans="1:11" x14ac:dyDescent="0.3">
      <c r="A3447" s="1" t="s">
        <v>6855</v>
      </c>
      <c r="B3447" t="s">
        <v>1874</v>
      </c>
      <c r="C3447" t="s">
        <v>6856</v>
      </c>
      <c r="D3447">
        <v>2</v>
      </c>
      <c r="E3447" t="s">
        <v>766</v>
      </c>
      <c r="F3447">
        <f>LEN(C3447)-LEN(SUBSTITUTE(C3447,"-",))</f>
        <v>1</v>
      </c>
      <c r="G3447">
        <f t="shared" si="159"/>
        <v>1</v>
      </c>
      <c r="H3447" t="str">
        <f t="shared" si="160"/>
        <v>SAP: Preisänderungsdruck</v>
      </c>
      <c r="I3447" t="e">
        <f t="shared" si="161"/>
        <v>#VALUE!</v>
      </c>
      <c r="J3447" t="str">
        <f t="shared" si="161"/>
        <v>SAP:</v>
      </c>
      <c r="K3447" t="b" cm="1">
        <f t="array" ref="K3447">COUNT(FIND({0,1,2,3,4,5,6,7,8,9},J3447))&gt;0</f>
        <v>0</v>
      </c>
    </row>
    <row r="3448" spans="1:11" x14ac:dyDescent="0.3">
      <c r="A3448" s="1" t="s">
        <v>6857</v>
      </c>
      <c r="B3448" t="s">
        <v>1874</v>
      </c>
      <c r="C3448" t="s">
        <v>6858</v>
      </c>
      <c r="D3448">
        <v>2</v>
      </c>
      <c r="E3448" t="s">
        <v>766</v>
      </c>
      <c r="F3448">
        <f>LEN(C3448)-LEN(SUBSTITUTE(C3448,"-",))</f>
        <v>1</v>
      </c>
      <c r="G3448">
        <f t="shared" si="159"/>
        <v>1</v>
      </c>
      <c r="H3448" t="str">
        <f t="shared" si="160"/>
        <v>WA nicht buchbar</v>
      </c>
      <c r="I3448" t="e">
        <f t="shared" si="161"/>
        <v>#VALUE!</v>
      </c>
      <c r="J3448" t="str">
        <f t="shared" si="161"/>
        <v>WA</v>
      </c>
      <c r="K3448" t="b" cm="1">
        <f t="array" ref="K3448">COUNT(FIND({0,1,2,3,4,5,6,7,8,9},J3448))&gt;0</f>
        <v>0</v>
      </c>
    </row>
    <row r="3449" spans="1:11" x14ac:dyDescent="0.3">
      <c r="A3449" s="1" t="s">
        <v>6859</v>
      </c>
      <c r="B3449" t="s">
        <v>1874</v>
      </c>
      <c r="C3449" t="s">
        <v>6860</v>
      </c>
      <c r="D3449">
        <v>2</v>
      </c>
      <c r="E3449" t="s">
        <v>766</v>
      </c>
      <c r="F3449">
        <f>LEN(C3449)-LEN(SUBSTITUTE(C3449,"-",))</f>
        <v>1</v>
      </c>
      <c r="G3449">
        <f t="shared" si="159"/>
        <v>1</v>
      </c>
      <c r="H3449" t="str">
        <f t="shared" si="160"/>
        <v>doppelter Wareneingang zu Bestellung</v>
      </c>
      <c r="I3449" t="e">
        <f t="shared" si="161"/>
        <v>#VALUE!</v>
      </c>
      <c r="J3449" t="str">
        <f t="shared" si="161"/>
        <v>doppelter</v>
      </c>
      <c r="K3449" t="b" cm="1">
        <f t="array" ref="K3449">COUNT(FIND({0,1,2,3,4,5,6,7,8,9},J3449))&gt;0</f>
        <v>0</v>
      </c>
    </row>
    <row r="3450" spans="1:11" x14ac:dyDescent="0.3">
      <c r="A3450" s="1" t="s">
        <v>6861</v>
      </c>
      <c r="B3450" t="s">
        <v>1874</v>
      </c>
      <c r="C3450" t="s">
        <v>6862</v>
      </c>
      <c r="D3450">
        <v>2</v>
      </c>
      <c r="E3450" t="s">
        <v>766</v>
      </c>
      <c r="F3450">
        <f>LEN(C3450)-LEN(SUBSTITUTE(C3450,"-",))</f>
        <v>1</v>
      </c>
      <c r="G3450">
        <f t="shared" si="159"/>
        <v>1</v>
      </c>
      <c r="H3450" t="str">
        <f t="shared" si="160"/>
        <v>Material existiert nicht in 0101</v>
      </c>
      <c r="I3450" t="e">
        <f t="shared" si="161"/>
        <v>#VALUE!</v>
      </c>
      <c r="J3450" t="str">
        <f t="shared" si="161"/>
        <v>Material</v>
      </c>
      <c r="K3450" t="b" cm="1">
        <f t="array" ref="K3450">COUNT(FIND({0,1,2,3,4,5,6,7,8,9},J3450))&gt;0</f>
        <v>0</v>
      </c>
    </row>
    <row r="3451" spans="1:11" x14ac:dyDescent="0.3">
      <c r="A3451" s="1" t="s">
        <v>6863</v>
      </c>
      <c r="B3451" t="s">
        <v>1874</v>
      </c>
      <c r="C3451" t="s">
        <v>6864</v>
      </c>
      <c r="D3451">
        <v>2</v>
      </c>
      <c r="E3451" t="s">
        <v>766</v>
      </c>
      <c r="F3451">
        <f>LEN(C3451)-LEN(SUBSTITUTE(C3451,"-",))</f>
        <v>2</v>
      </c>
      <c r="G3451">
        <f t="shared" si="159"/>
        <v>2</v>
      </c>
      <c r="H3451" t="str">
        <f t="shared" si="160"/>
        <v>Kollegin</v>
      </c>
      <c r="I3451" t="e">
        <f t="shared" si="161"/>
        <v>#VALUE!</v>
      </c>
      <c r="J3451" t="e">
        <f t="shared" si="161"/>
        <v>#VALUE!</v>
      </c>
      <c r="K3451" t="b" cm="1">
        <f t="array" ref="K3451">COUNT(FIND({0,1,2,3,4,5,6,7,8,9},J3451))&gt;0</f>
        <v>0</v>
      </c>
    </row>
    <row r="3452" spans="1:11" x14ac:dyDescent="0.3">
      <c r="A3452" s="1" t="s">
        <v>6865</v>
      </c>
      <c r="B3452" t="s">
        <v>1874</v>
      </c>
      <c r="C3452" t="s">
        <v>6866</v>
      </c>
      <c r="D3452">
        <v>2</v>
      </c>
      <c r="E3452" t="s">
        <v>766</v>
      </c>
      <c r="F3452">
        <f>LEN(C3452)-LEN(SUBSTITUTE(C3452,"-",))</f>
        <v>1</v>
      </c>
      <c r="G3452">
        <f t="shared" si="159"/>
        <v>1</v>
      </c>
      <c r="H3452" t="str">
        <f t="shared" si="160"/>
        <v>Retoure nicht einbuchbar</v>
      </c>
      <c r="I3452" t="e">
        <f t="shared" si="161"/>
        <v>#VALUE!</v>
      </c>
      <c r="J3452" t="str">
        <f t="shared" si="161"/>
        <v>Retoure</v>
      </c>
      <c r="K3452" t="b" cm="1">
        <f t="array" ref="K3452">COUNT(FIND({0,1,2,3,4,5,6,7,8,9},J3452))&gt;0</f>
        <v>0</v>
      </c>
    </row>
    <row r="3453" spans="1:11" x14ac:dyDescent="0.3">
      <c r="A3453" s="1" t="s">
        <v>6867</v>
      </c>
      <c r="B3453" t="s">
        <v>1874</v>
      </c>
      <c r="C3453" t="s">
        <v>6868</v>
      </c>
      <c r="D3453">
        <v>2</v>
      </c>
      <c r="E3453" t="s">
        <v>766</v>
      </c>
      <c r="F3453">
        <f>LEN(C3453)-LEN(SUBSTITUTE(C3453,"-",))</f>
        <v>2</v>
      </c>
      <c r="G3453">
        <f t="shared" si="159"/>
        <v>2</v>
      </c>
      <c r="H3453" t="str">
        <f t="shared" si="160"/>
        <v>Katalog</v>
      </c>
      <c r="I3453" t="e">
        <f t="shared" si="161"/>
        <v>#VALUE!</v>
      </c>
      <c r="J3453" t="e">
        <f t="shared" si="161"/>
        <v>#VALUE!</v>
      </c>
      <c r="K3453" t="b" cm="1">
        <f t="array" ref="K3453">COUNT(FIND({0,1,2,3,4,5,6,7,8,9},J3453))&gt;0</f>
        <v>0</v>
      </c>
    </row>
    <row r="3454" spans="1:11" x14ac:dyDescent="0.3">
      <c r="A3454" s="1" t="s">
        <v>6869</v>
      </c>
      <c r="B3454" t="s">
        <v>1874</v>
      </c>
      <c r="C3454" t="s">
        <v>6870</v>
      </c>
      <c r="D3454">
        <v>2</v>
      </c>
      <c r="E3454" t="s">
        <v>766</v>
      </c>
      <c r="F3454">
        <f>LEN(C3454)-LEN(SUBSTITUTE(C3454,"-",))</f>
        <v>1</v>
      </c>
      <c r="G3454">
        <f t="shared" si="159"/>
        <v>1</v>
      </c>
      <c r="H3454" t="str">
        <f t="shared" si="160"/>
        <v>Falscher Bestätigungstyp in Rückstandsliste</v>
      </c>
      <c r="I3454" t="e">
        <f t="shared" si="161"/>
        <v>#VALUE!</v>
      </c>
      <c r="J3454" t="str">
        <f t="shared" si="161"/>
        <v>Falscher</v>
      </c>
      <c r="K3454" t="b" cm="1">
        <f t="array" ref="K3454">COUNT(FIND({0,1,2,3,4,5,6,7,8,9},J3454))&gt;0</f>
        <v>0</v>
      </c>
    </row>
    <row r="3455" spans="1:11" x14ac:dyDescent="0.3">
      <c r="A3455" s="1" t="s">
        <v>6871</v>
      </c>
      <c r="B3455" t="s">
        <v>1874</v>
      </c>
      <c r="C3455" t="s">
        <v>6872</v>
      </c>
      <c r="D3455">
        <v>2</v>
      </c>
      <c r="E3455" t="s">
        <v>766</v>
      </c>
      <c r="F3455">
        <f>LEN(C3455)-LEN(SUBSTITUTE(C3455,"-",))</f>
        <v>1</v>
      </c>
      <c r="G3455">
        <f t="shared" si="159"/>
        <v>1</v>
      </c>
      <c r="H3455" t="str">
        <f t="shared" si="160"/>
        <v>Magazin Kunden Auftragsbestätigungen</v>
      </c>
      <c r="I3455" t="e">
        <f t="shared" si="161"/>
        <v>#VALUE!</v>
      </c>
      <c r="J3455" t="str">
        <f t="shared" si="161"/>
        <v>Magazin</v>
      </c>
      <c r="K3455" t="b" cm="1">
        <f t="array" ref="K3455">COUNT(FIND({0,1,2,3,4,5,6,7,8,9},J3455))&gt;0</f>
        <v>0</v>
      </c>
    </row>
    <row r="3456" spans="1:11" x14ac:dyDescent="0.3">
      <c r="A3456" s="1" t="s">
        <v>6873</v>
      </c>
      <c r="B3456" t="s">
        <v>1874</v>
      </c>
      <c r="C3456" t="s">
        <v>6874</v>
      </c>
      <c r="D3456">
        <v>2</v>
      </c>
      <c r="E3456" t="s">
        <v>766</v>
      </c>
      <c r="F3456">
        <f>LEN(C3456)-LEN(SUBSTITUTE(C3456,"-",))</f>
        <v>1</v>
      </c>
      <c r="G3456">
        <f t="shared" si="159"/>
        <v>1</v>
      </c>
      <c r="H3456" t="str">
        <f t="shared" si="160"/>
        <v>Lieferantenretouren: Pfandadresse</v>
      </c>
      <c r="I3456" t="e">
        <f t="shared" si="161"/>
        <v>#VALUE!</v>
      </c>
      <c r="J3456" t="str">
        <f t="shared" si="161"/>
        <v>Lieferantenretouren:</v>
      </c>
      <c r="K3456" t="b" cm="1">
        <f t="array" ref="K3456">COUNT(FIND({0,1,2,3,4,5,6,7,8,9},J3456))&gt;0</f>
        <v>0</v>
      </c>
    </row>
    <row r="3457" spans="1:11" x14ac:dyDescent="0.3">
      <c r="A3457" s="1" t="s">
        <v>6875</v>
      </c>
      <c r="B3457" t="s">
        <v>1874</v>
      </c>
      <c r="C3457" t="s">
        <v>6876</v>
      </c>
      <c r="D3457">
        <v>2</v>
      </c>
      <c r="E3457" t="s">
        <v>766</v>
      </c>
      <c r="F3457">
        <f>LEN(C3457)-LEN(SUBSTITUTE(C3457,"-",))</f>
        <v>1</v>
      </c>
      <c r="G3457">
        <f t="shared" si="159"/>
        <v>1</v>
      </c>
      <c r="H3457" t="str">
        <f t="shared" si="160"/>
        <v>Nachschub Bremen läuft nicht</v>
      </c>
      <c r="I3457" t="e">
        <f t="shared" si="161"/>
        <v>#VALUE!</v>
      </c>
      <c r="J3457" t="str">
        <f t="shared" si="161"/>
        <v>Nachschub</v>
      </c>
      <c r="K3457" t="b" cm="1">
        <f t="array" ref="K3457">COUNT(FIND({0,1,2,3,4,5,6,7,8,9},J3457))&gt;0</f>
        <v>0</v>
      </c>
    </row>
    <row r="3458" spans="1:11" x14ac:dyDescent="0.3">
      <c r="A3458" s="1" t="s">
        <v>6877</v>
      </c>
      <c r="B3458" t="s">
        <v>1874</v>
      </c>
      <c r="C3458" t="s">
        <v>6878</v>
      </c>
      <c r="D3458">
        <v>2</v>
      </c>
      <c r="E3458" t="s">
        <v>766</v>
      </c>
      <c r="F3458">
        <f>LEN(C3458)-LEN(SUBSTITUTE(C3458,"-",))</f>
        <v>1</v>
      </c>
      <c r="G3458">
        <f t="shared" si="159"/>
        <v>1</v>
      </c>
      <c r="H3458" t="str">
        <f t="shared" si="160"/>
        <v>Auftragsgrund „SV Bremen“ ergänzen</v>
      </c>
      <c r="I3458" t="e">
        <f t="shared" si="161"/>
        <v>#VALUE!</v>
      </c>
      <c r="J3458" t="str">
        <f t="shared" si="161"/>
        <v>Auftragsgrund</v>
      </c>
      <c r="K3458" t="b" cm="1">
        <f t="array" ref="K3458">COUNT(FIND({0,1,2,3,4,5,6,7,8,9},J3458))&gt;0</f>
        <v>0</v>
      </c>
    </row>
    <row r="3459" spans="1:11" x14ac:dyDescent="0.3">
      <c r="A3459" s="1" t="s">
        <v>6879</v>
      </c>
      <c r="B3459" t="s">
        <v>1874</v>
      </c>
      <c r="C3459" t="s">
        <v>6880</v>
      </c>
      <c r="D3459">
        <v>2</v>
      </c>
      <c r="E3459" t="s">
        <v>766</v>
      </c>
      <c r="F3459">
        <f>LEN(C3459)-LEN(SUBSTITUTE(C3459,"-",))</f>
        <v>1</v>
      </c>
      <c r="G3459">
        <f t="shared" ref="G3459:G3522" si="162">IF(F3459&gt;1,2,F3459)</f>
        <v>1</v>
      </c>
      <c r="H3459" t="str">
        <f t="shared" ref="H3459:H3522" si="163">RIGHT($C3459,LEN($C3459)-SEARCH("#",SUBSTITUTE($C3459,"-","#",G3459)))</f>
        <v>WH Versand Bremen 862149448 LS erzeugt</v>
      </c>
      <c r="I3459" t="e">
        <f t="shared" ref="I3459:J3522" si="164">LEFT(G3459,SEARCH(" ",G3459,1)-1)</f>
        <v>#VALUE!</v>
      </c>
      <c r="J3459" t="str">
        <f t="shared" si="164"/>
        <v>WH</v>
      </c>
      <c r="K3459" t="b" cm="1">
        <f t="array" ref="K3459">COUNT(FIND({0,1,2,3,4,5,6,7,8,9},J3459))&gt;0</f>
        <v>0</v>
      </c>
    </row>
    <row r="3460" spans="1:11" x14ac:dyDescent="0.3">
      <c r="A3460" s="1" t="s">
        <v>6881</v>
      </c>
      <c r="B3460" t="s">
        <v>1874</v>
      </c>
      <c r="C3460" t="s">
        <v>6882</v>
      </c>
      <c r="D3460">
        <v>2</v>
      </c>
      <c r="E3460" t="s">
        <v>766</v>
      </c>
      <c r="F3460">
        <f>LEN(C3460)-LEN(SUBSTITUTE(C3460,"-",))</f>
        <v>1</v>
      </c>
      <c r="G3460">
        <f t="shared" si="162"/>
        <v>1</v>
      </c>
      <c r="H3460" t="str">
        <f t="shared" si="163"/>
        <v>Rückstandsliste</v>
      </c>
      <c r="I3460" t="e">
        <f t="shared" si="164"/>
        <v>#VALUE!</v>
      </c>
      <c r="J3460" t="e">
        <f t="shared" si="164"/>
        <v>#VALUE!</v>
      </c>
      <c r="K3460" t="b" cm="1">
        <f t="array" ref="K3460">COUNT(FIND({0,1,2,3,4,5,6,7,8,9},J3460))&gt;0</f>
        <v>0</v>
      </c>
    </row>
    <row r="3461" spans="1:11" x14ac:dyDescent="0.3">
      <c r="A3461" s="1" t="s">
        <v>6883</v>
      </c>
      <c r="B3461" t="s">
        <v>1874</v>
      </c>
      <c r="C3461" t="s">
        <v>6884</v>
      </c>
      <c r="D3461">
        <v>2</v>
      </c>
      <c r="E3461" t="s">
        <v>766</v>
      </c>
      <c r="F3461">
        <f>LEN(C3461)-LEN(SUBSTITUTE(C3461,"-",))</f>
        <v>1</v>
      </c>
      <c r="G3461">
        <f t="shared" si="162"/>
        <v>1</v>
      </c>
      <c r="H3461" t="str">
        <f t="shared" si="163"/>
        <v>WG: Ihr Auftrag Nr. 6248603</v>
      </c>
      <c r="I3461" t="e">
        <f t="shared" si="164"/>
        <v>#VALUE!</v>
      </c>
      <c r="J3461" t="str">
        <f t="shared" si="164"/>
        <v>WG:</v>
      </c>
      <c r="K3461" t="b" cm="1">
        <f t="array" ref="K3461">COUNT(FIND({0,1,2,3,4,5,6,7,8,9},J3461))&gt;0</f>
        <v>0</v>
      </c>
    </row>
    <row r="3462" spans="1:11" x14ac:dyDescent="0.3">
      <c r="A3462" s="1" t="s">
        <v>6885</v>
      </c>
      <c r="B3462" t="s">
        <v>1874</v>
      </c>
      <c r="C3462" t="s">
        <v>6886</v>
      </c>
      <c r="D3462">
        <v>2</v>
      </c>
      <c r="E3462" t="s">
        <v>766</v>
      </c>
      <c r="F3462">
        <f>LEN(C3462)-LEN(SUBSTITUTE(C3462,"-",))</f>
        <v>1</v>
      </c>
      <c r="G3462">
        <f t="shared" si="162"/>
        <v>1</v>
      </c>
      <c r="H3462" t="str">
        <f t="shared" si="163"/>
        <v>Schenker Sendungsverfolgung</v>
      </c>
      <c r="I3462" t="e">
        <f t="shared" si="164"/>
        <v>#VALUE!</v>
      </c>
      <c r="J3462" t="str">
        <f t="shared" si="164"/>
        <v>Schenker</v>
      </c>
      <c r="K3462" t="b" cm="1">
        <f t="array" ref="K3462">COUNT(FIND({0,1,2,3,4,5,6,7,8,9},J3462))&gt;0</f>
        <v>0</v>
      </c>
    </row>
    <row r="3463" spans="1:11" x14ac:dyDescent="0.3">
      <c r="A3463" s="1" t="s">
        <v>6887</v>
      </c>
      <c r="B3463" t="s">
        <v>1874</v>
      </c>
      <c r="C3463" t="s">
        <v>6888</v>
      </c>
      <c r="D3463">
        <v>2</v>
      </c>
      <c r="E3463" t="s">
        <v>766</v>
      </c>
      <c r="F3463">
        <f>LEN(C3463)-LEN(SUBSTITUTE(C3463,"-",))</f>
        <v>1</v>
      </c>
      <c r="G3463">
        <f t="shared" si="162"/>
        <v>1</v>
      </c>
      <c r="H3463" t="str">
        <f t="shared" si="163"/>
        <v>Versandkosten WH Bremen</v>
      </c>
      <c r="I3463" t="e">
        <f t="shared" si="164"/>
        <v>#VALUE!</v>
      </c>
      <c r="J3463" t="str">
        <f t="shared" si="164"/>
        <v>Versandkosten</v>
      </c>
      <c r="K3463" t="b" cm="1">
        <f t="array" ref="K3463">COUNT(FIND({0,1,2,3,4,5,6,7,8,9},J3463))&gt;0</f>
        <v>0</v>
      </c>
    </row>
    <row r="3464" spans="1:11" x14ac:dyDescent="0.3">
      <c r="A3464" s="1" t="s">
        <v>6889</v>
      </c>
      <c r="B3464" t="s">
        <v>1874</v>
      </c>
      <c r="C3464" t="s">
        <v>6890</v>
      </c>
      <c r="D3464">
        <v>2</v>
      </c>
      <c r="E3464" t="s">
        <v>766</v>
      </c>
      <c r="F3464">
        <f>LEN(C3464)-LEN(SUBSTITUTE(C3464,"-",))</f>
        <v>1</v>
      </c>
      <c r="G3464">
        <f t="shared" si="162"/>
        <v>1</v>
      </c>
      <c r="H3464" t="str">
        <f t="shared" si="163"/>
        <v>IDOCs bei bub Berlin</v>
      </c>
      <c r="I3464" t="e">
        <f t="shared" si="164"/>
        <v>#VALUE!</v>
      </c>
      <c r="J3464" t="str">
        <f t="shared" si="164"/>
        <v>IDOCs</v>
      </c>
      <c r="K3464" t="b" cm="1">
        <f t="array" ref="K3464">COUNT(FIND({0,1,2,3,4,5,6,7,8,9},J3464))&gt;0</f>
        <v>0</v>
      </c>
    </row>
    <row r="3465" spans="1:11" x14ac:dyDescent="0.3">
      <c r="A3465" s="1" t="s">
        <v>6891</v>
      </c>
      <c r="B3465" t="s">
        <v>1874</v>
      </c>
      <c r="C3465" t="s">
        <v>6892</v>
      </c>
      <c r="D3465">
        <v>2</v>
      </c>
      <c r="E3465" t="s">
        <v>766</v>
      </c>
      <c r="F3465">
        <f>LEN(C3465)-LEN(SUBSTITUTE(C3465,"-",))</f>
        <v>1</v>
      </c>
      <c r="G3465">
        <f t="shared" si="162"/>
        <v>1</v>
      </c>
      <c r="H3465" t="str">
        <f t="shared" si="163"/>
        <v>BB Entnahmen Bremen nicht verbuchte Bons</v>
      </c>
      <c r="I3465" t="e">
        <f t="shared" si="164"/>
        <v>#VALUE!</v>
      </c>
      <c r="J3465" t="str">
        <f t="shared" si="164"/>
        <v>BB</v>
      </c>
      <c r="K3465" t="b" cm="1">
        <f t="array" ref="K3465">COUNT(FIND({0,1,2,3,4,5,6,7,8,9},J3465))&gt;0</f>
        <v>0</v>
      </c>
    </row>
    <row r="3466" spans="1:11" x14ac:dyDescent="0.3">
      <c r="A3466" s="1" t="s">
        <v>6893</v>
      </c>
      <c r="B3466" t="s">
        <v>1874</v>
      </c>
      <c r="C3466" t="s">
        <v>6894</v>
      </c>
      <c r="D3466">
        <v>2</v>
      </c>
      <c r="E3466" t="s">
        <v>766</v>
      </c>
      <c r="F3466">
        <f>LEN(C3466)-LEN(SUBSTITUTE(C3466,"-",))</f>
        <v>1</v>
      </c>
      <c r="G3466">
        <f t="shared" si="162"/>
        <v>1</v>
      </c>
      <c r="H3466" t="str">
        <f t="shared" si="163"/>
        <v>Aktualisierung EKNAM für ERGRP 600 und 423</v>
      </c>
      <c r="I3466" t="e">
        <f t="shared" si="164"/>
        <v>#VALUE!</v>
      </c>
      <c r="J3466" t="str">
        <f t="shared" si="164"/>
        <v>Aktualisierung</v>
      </c>
      <c r="K3466" t="b" cm="1">
        <f t="array" ref="K3466">COUNT(FIND({0,1,2,3,4,5,6,7,8,9},J3466))&gt;0</f>
        <v>0</v>
      </c>
    </row>
    <row r="3467" spans="1:11" x14ac:dyDescent="0.3">
      <c r="A3467" s="1" t="s">
        <v>6895</v>
      </c>
      <c r="B3467" t="s">
        <v>1874</v>
      </c>
      <c r="C3467" t="s">
        <v>6896</v>
      </c>
      <c r="D3467">
        <v>2</v>
      </c>
      <c r="E3467" t="s">
        <v>766</v>
      </c>
      <c r="F3467">
        <f>LEN(C3467)-LEN(SUBSTITUTE(C3467,"-",))</f>
        <v>1</v>
      </c>
      <c r="G3467">
        <f t="shared" si="162"/>
        <v>1</v>
      </c>
      <c r="H3467" t="str">
        <f t="shared" si="163"/>
        <v>falsche Rückstände im Bestellcockpit</v>
      </c>
      <c r="I3467" t="e">
        <f t="shared" si="164"/>
        <v>#VALUE!</v>
      </c>
      <c r="J3467" t="str">
        <f t="shared" si="164"/>
        <v>falsche</v>
      </c>
      <c r="K3467" t="b" cm="1">
        <f t="array" ref="K3467">COUNT(FIND({0,1,2,3,4,5,6,7,8,9},J3467))&gt;0</f>
        <v>0</v>
      </c>
    </row>
    <row r="3468" spans="1:11" x14ac:dyDescent="0.3">
      <c r="A3468" s="1" t="s">
        <v>6897</v>
      </c>
      <c r="B3468" t="s">
        <v>1874</v>
      </c>
      <c r="C3468" t="s">
        <v>6898</v>
      </c>
      <c r="D3468">
        <v>2</v>
      </c>
      <c r="E3468" t="s">
        <v>766</v>
      </c>
      <c r="F3468">
        <f>LEN(C3468)-LEN(SUBSTITUTE(C3468,"-",))</f>
        <v>1</v>
      </c>
      <c r="G3468">
        <f t="shared" si="162"/>
        <v>1</v>
      </c>
      <c r="H3468" t="str">
        <f t="shared" si="163"/>
        <v>Arbeitsauftrag 54519</v>
      </c>
      <c r="I3468" t="e">
        <f t="shared" si="164"/>
        <v>#VALUE!</v>
      </c>
      <c r="J3468" t="str">
        <f t="shared" si="164"/>
        <v>Arbeitsauftrag</v>
      </c>
      <c r="K3468" t="b" cm="1">
        <f t="array" ref="K3468">COUNT(FIND({0,1,2,3,4,5,6,7,8,9},J3468))&gt;0</f>
        <v>0</v>
      </c>
    </row>
    <row r="3469" spans="1:11" x14ac:dyDescent="0.3">
      <c r="A3469" s="1" t="s">
        <v>6899</v>
      </c>
      <c r="B3469" t="s">
        <v>1874</v>
      </c>
      <c r="C3469" t="s">
        <v>6900</v>
      </c>
      <c r="D3469">
        <v>2</v>
      </c>
      <c r="E3469" t="s">
        <v>766</v>
      </c>
      <c r="F3469">
        <f>LEN(C3469)-LEN(SUBSTITUTE(C3469,"-",))</f>
        <v>1</v>
      </c>
      <c r="G3469">
        <f t="shared" si="162"/>
        <v>1</v>
      </c>
      <c r="H3469" t="str">
        <f t="shared" si="163"/>
        <v>Artikel 97687, Bestellvorschlag Lieferdatum</v>
      </c>
      <c r="I3469" t="e">
        <f t="shared" si="164"/>
        <v>#VALUE!</v>
      </c>
      <c r="J3469" t="str">
        <f t="shared" si="164"/>
        <v>Artikel</v>
      </c>
      <c r="K3469" t="b" cm="1">
        <f t="array" ref="K3469">COUNT(FIND({0,1,2,3,4,5,6,7,8,9},J3469))&gt;0</f>
        <v>0</v>
      </c>
    </row>
    <row r="3470" spans="1:11" x14ac:dyDescent="0.3">
      <c r="A3470" s="1" t="s">
        <v>6901</v>
      </c>
      <c r="B3470" t="s">
        <v>1874</v>
      </c>
      <c r="C3470" t="s">
        <v>6902</v>
      </c>
      <c r="D3470">
        <v>2</v>
      </c>
      <c r="E3470" t="s">
        <v>766</v>
      </c>
      <c r="F3470">
        <f>LEN(C3470)-LEN(SUBSTITUTE(C3470,"-",))</f>
        <v>1</v>
      </c>
      <c r="G3470">
        <f t="shared" si="162"/>
        <v>1</v>
      </c>
      <c r="H3470" t="str">
        <f t="shared" si="163"/>
        <v>SAP Account: AAnna Benedix</v>
      </c>
      <c r="I3470" t="e">
        <f t="shared" si="164"/>
        <v>#VALUE!</v>
      </c>
      <c r="J3470" t="str">
        <f t="shared" si="164"/>
        <v>SAP</v>
      </c>
      <c r="K3470" t="b" cm="1">
        <f t="array" ref="K3470">COUNT(FIND({0,1,2,3,4,5,6,7,8,9},J3470))&gt;0</f>
        <v>0</v>
      </c>
    </row>
    <row r="3471" spans="1:11" x14ac:dyDescent="0.3">
      <c r="A3471" s="1" t="s">
        <v>6903</v>
      </c>
      <c r="B3471" t="s">
        <v>1874</v>
      </c>
      <c r="C3471" t="s">
        <v>6904</v>
      </c>
      <c r="D3471">
        <v>2</v>
      </c>
      <c r="E3471" t="s">
        <v>766</v>
      </c>
      <c r="F3471">
        <f>LEN(C3471)-LEN(SUBSTITUTE(C3471,"-",))</f>
        <v>1</v>
      </c>
      <c r="G3471">
        <f t="shared" si="162"/>
        <v>1</v>
      </c>
      <c r="H3471" t="str">
        <f t="shared" si="163"/>
        <v>A:97687, Taschen gefüllt für 49,00 €</v>
      </c>
      <c r="I3471" t="e">
        <f t="shared" si="164"/>
        <v>#VALUE!</v>
      </c>
      <c r="J3471" t="str">
        <f t="shared" si="164"/>
        <v>A:97687,</v>
      </c>
      <c r="K3471" t="b" cm="1">
        <f t="array" ref="K3471">COUNT(FIND({0,1,2,3,4,5,6,7,8,9},J3471))&gt;0</f>
        <v>1</v>
      </c>
    </row>
    <row r="3472" spans="1:11" x14ac:dyDescent="0.3">
      <c r="A3472" s="1" t="s">
        <v>6905</v>
      </c>
      <c r="B3472" t="s">
        <v>1874</v>
      </c>
      <c r="C3472" t="s">
        <v>6906</v>
      </c>
      <c r="D3472">
        <v>2</v>
      </c>
      <c r="E3472" t="s">
        <v>766</v>
      </c>
      <c r="F3472">
        <f>LEN(C3472)-LEN(SUBSTITUTE(C3472,"-",))</f>
        <v>2</v>
      </c>
      <c r="G3472">
        <f t="shared" si="162"/>
        <v>2</v>
      </c>
      <c r="H3472" t="str">
        <f t="shared" si="163"/>
        <v>IDOC S B&amp;B Bremen</v>
      </c>
      <c r="I3472" t="e">
        <f t="shared" si="164"/>
        <v>#VALUE!</v>
      </c>
      <c r="J3472" t="str">
        <f t="shared" si="164"/>
        <v>IDOC</v>
      </c>
      <c r="K3472" t="b" cm="1">
        <f t="array" ref="K3472">COUNT(FIND({0,1,2,3,4,5,6,7,8,9},J3472))&gt;0</f>
        <v>0</v>
      </c>
    </row>
    <row r="3473" spans="1:11" x14ac:dyDescent="0.3">
      <c r="A3473" s="1" t="s">
        <v>6907</v>
      </c>
      <c r="B3473" t="s">
        <v>1874</v>
      </c>
      <c r="C3473" t="s">
        <v>6908</v>
      </c>
      <c r="D3473">
        <v>2</v>
      </c>
      <c r="E3473" t="s">
        <v>766</v>
      </c>
      <c r="F3473">
        <f>LEN(C3473)-LEN(SUBSTITUTE(C3473,"-",))</f>
        <v>1</v>
      </c>
      <c r="G3473">
        <f t="shared" si="162"/>
        <v>1</v>
      </c>
      <c r="H3473" t="str">
        <f t="shared" si="163"/>
        <v>Benutzerkonten im SAP System prüfen</v>
      </c>
      <c r="I3473" t="e">
        <f t="shared" si="164"/>
        <v>#VALUE!</v>
      </c>
      <c r="J3473" t="str">
        <f t="shared" si="164"/>
        <v>Benutzerkonten</v>
      </c>
      <c r="K3473" t="b" cm="1">
        <f t="array" ref="K3473">COUNT(FIND({0,1,2,3,4,5,6,7,8,9},J3473))&gt;0</f>
        <v>0</v>
      </c>
    </row>
    <row r="3474" spans="1:11" x14ac:dyDescent="0.3">
      <c r="A3474" s="1" t="s">
        <v>6909</v>
      </c>
      <c r="B3474" t="s">
        <v>1874</v>
      </c>
      <c r="C3474" t="s">
        <v>6910</v>
      </c>
      <c r="D3474">
        <v>2</v>
      </c>
      <c r="E3474" t="s">
        <v>766</v>
      </c>
      <c r="F3474">
        <f>LEN(C3474)-LEN(SUBSTITUTE(C3474,"-",))</f>
        <v>1</v>
      </c>
      <c r="G3474">
        <f t="shared" si="162"/>
        <v>1</v>
      </c>
      <c r="H3474" t="str">
        <f t="shared" si="163"/>
        <v>B97687, Bestellvorschlag geht vor Liefe.</v>
      </c>
      <c r="I3474" t="e">
        <f t="shared" si="164"/>
        <v>#VALUE!</v>
      </c>
      <c r="J3474" t="str">
        <f t="shared" si="164"/>
        <v>B97687,</v>
      </c>
      <c r="K3474" t="b" cm="1">
        <f t="array" ref="K3474">COUNT(FIND({0,1,2,3,4,5,6,7,8,9},J3474))&gt;0</f>
        <v>1</v>
      </c>
    </row>
    <row r="3475" spans="1:11" x14ac:dyDescent="0.3">
      <c r="A3475" s="1" t="s">
        <v>6911</v>
      </c>
      <c r="B3475" t="s">
        <v>1874</v>
      </c>
      <c r="C3475" t="s">
        <v>6912</v>
      </c>
      <c r="D3475">
        <v>2</v>
      </c>
      <c r="E3475" t="s">
        <v>766</v>
      </c>
      <c r="F3475">
        <f>LEN(C3475)-LEN(SUBSTITUTE(C3475,"-",))</f>
        <v>1</v>
      </c>
      <c r="G3475">
        <f t="shared" si="162"/>
        <v>1</v>
      </c>
      <c r="H3475" t="str">
        <f t="shared" si="163"/>
        <v>Uberlaubsvertretung Stellvertreter</v>
      </c>
      <c r="I3475" t="e">
        <f t="shared" si="164"/>
        <v>#VALUE!</v>
      </c>
      <c r="J3475" t="str">
        <f t="shared" si="164"/>
        <v>Uberlaubsvertretung</v>
      </c>
      <c r="K3475" t="b" cm="1">
        <f t="array" ref="K3475">COUNT(FIND({0,1,2,3,4,5,6,7,8,9},J3475))&gt;0</f>
        <v>0</v>
      </c>
    </row>
    <row r="3476" spans="1:11" x14ac:dyDescent="0.3">
      <c r="A3476" s="1" t="s">
        <v>6913</v>
      </c>
      <c r="B3476" t="s">
        <v>1874</v>
      </c>
      <c r="C3476" t="s">
        <v>6914</v>
      </c>
      <c r="D3476">
        <v>2</v>
      </c>
      <c r="E3476" t="s">
        <v>766</v>
      </c>
      <c r="F3476">
        <f>LEN(C3476)-LEN(SUBSTITUTE(C3476,"-",))</f>
        <v>1</v>
      </c>
      <c r="G3476">
        <f t="shared" si="162"/>
        <v>1</v>
      </c>
      <c r="H3476" t="str">
        <f t="shared" si="163"/>
        <v>Gutschrift 60816272</v>
      </c>
      <c r="I3476" t="e">
        <f t="shared" si="164"/>
        <v>#VALUE!</v>
      </c>
      <c r="J3476" t="str">
        <f t="shared" si="164"/>
        <v>Gutschrift</v>
      </c>
      <c r="K3476" t="b" cm="1">
        <f t="array" ref="K3476">COUNT(FIND({0,1,2,3,4,5,6,7,8,9},J3476))&gt;0</f>
        <v>0</v>
      </c>
    </row>
    <row r="3477" spans="1:11" x14ac:dyDescent="0.3">
      <c r="A3477" s="1" t="s">
        <v>6915</v>
      </c>
      <c r="B3477" t="s">
        <v>1874</v>
      </c>
      <c r="C3477" t="s">
        <v>6916</v>
      </c>
      <c r="D3477">
        <v>2</v>
      </c>
      <c r="E3477" t="s">
        <v>766</v>
      </c>
      <c r="F3477">
        <f>LEN(C3477)-LEN(SUBSTITUTE(C3477,"-",))</f>
        <v>1</v>
      </c>
      <c r="G3477">
        <f t="shared" si="162"/>
        <v>1</v>
      </c>
      <c r="H3477" t="str">
        <f t="shared" si="163"/>
        <v>WH Frankfurt: Druck farbig</v>
      </c>
      <c r="I3477" t="e">
        <f t="shared" si="164"/>
        <v>#VALUE!</v>
      </c>
      <c r="J3477" t="str">
        <f t="shared" si="164"/>
        <v>WH</v>
      </c>
      <c r="K3477" t="b" cm="1">
        <f t="array" ref="K3477">COUNT(FIND({0,1,2,3,4,5,6,7,8,9},J3477))&gt;0</f>
        <v>0</v>
      </c>
    </row>
    <row r="3478" spans="1:11" x14ac:dyDescent="0.3">
      <c r="A3478" s="1" t="s">
        <v>6917</v>
      </c>
      <c r="B3478" t="s">
        <v>1874</v>
      </c>
      <c r="C3478" t="s">
        <v>6918</v>
      </c>
      <c r="D3478">
        <v>2</v>
      </c>
      <c r="E3478" t="s">
        <v>766</v>
      </c>
      <c r="F3478">
        <f>LEN(C3478)-LEN(SUBSTITUTE(C3478,"-",))</f>
        <v>1</v>
      </c>
      <c r="G3478">
        <f t="shared" si="162"/>
        <v>1</v>
      </c>
      <c r="H3478" t="str">
        <f t="shared" si="163"/>
        <v>Berechtigung für Transaktion S_ALR_87012993 einrichten</v>
      </c>
      <c r="I3478" t="e">
        <f t="shared" si="164"/>
        <v>#VALUE!</v>
      </c>
      <c r="J3478" t="str">
        <f t="shared" si="164"/>
        <v>Berechtigung</v>
      </c>
      <c r="K3478" t="b" cm="1">
        <f t="array" ref="K3478">COUNT(FIND({0,1,2,3,4,5,6,7,8,9},J3478))&gt;0</f>
        <v>0</v>
      </c>
    </row>
    <row r="3479" spans="1:11" x14ac:dyDescent="0.3">
      <c r="A3479" s="1" t="s">
        <v>6919</v>
      </c>
      <c r="B3479" t="s">
        <v>1874</v>
      </c>
      <c r="C3479" t="s">
        <v>6920</v>
      </c>
      <c r="D3479">
        <v>2</v>
      </c>
      <c r="E3479" t="s">
        <v>766</v>
      </c>
      <c r="F3479">
        <f>LEN(C3479)-LEN(SUBSTITUTE(C3479,"-",))</f>
        <v>1</v>
      </c>
      <c r="G3479">
        <f t="shared" si="162"/>
        <v>1</v>
      </c>
      <c r="H3479" t="str">
        <f t="shared" si="163"/>
        <v>Reservierungen Drucker zuordnen</v>
      </c>
      <c r="I3479" t="e">
        <f t="shared" si="164"/>
        <v>#VALUE!</v>
      </c>
      <c r="J3479" t="str">
        <f t="shared" si="164"/>
        <v>Reservierungen</v>
      </c>
      <c r="K3479" t="b" cm="1">
        <f t="array" ref="K3479">COUNT(FIND({0,1,2,3,4,5,6,7,8,9},J3479))&gt;0</f>
        <v>0</v>
      </c>
    </row>
    <row r="3480" spans="1:11" x14ac:dyDescent="0.3">
      <c r="A3480" s="1" t="s">
        <v>6921</v>
      </c>
      <c r="B3480" t="s">
        <v>1874</v>
      </c>
      <c r="C3480" t="s">
        <v>6922</v>
      </c>
      <c r="D3480">
        <v>2</v>
      </c>
      <c r="E3480" t="s">
        <v>766</v>
      </c>
      <c r="F3480">
        <f>LEN(C3480)-LEN(SUBSTITUTE(C3480,"-",))</f>
        <v>1</v>
      </c>
      <c r="G3480">
        <f t="shared" si="162"/>
        <v>1</v>
      </c>
      <c r="H3480" t="str">
        <f t="shared" si="163"/>
        <v>Auftrag 6248435 kann nicht abgesagt werden</v>
      </c>
      <c r="I3480" t="e">
        <f t="shared" si="164"/>
        <v>#VALUE!</v>
      </c>
      <c r="J3480" t="str">
        <f t="shared" si="164"/>
        <v>Auftrag</v>
      </c>
      <c r="K3480" t="b" cm="1">
        <f t="array" ref="K3480">COUNT(FIND({0,1,2,3,4,5,6,7,8,9},J3480))&gt;0</f>
        <v>0</v>
      </c>
    </row>
    <row r="3481" spans="1:11" x14ac:dyDescent="0.3">
      <c r="A3481" s="1" t="s">
        <v>6923</v>
      </c>
      <c r="B3481" t="s">
        <v>1874</v>
      </c>
      <c r="C3481" t="s">
        <v>6924</v>
      </c>
      <c r="D3481">
        <v>2</v>
      </c>
      <c r="E3481" t="s">
        <v>766</v>
      </c>
      <c r="F3481">
        <f>LEN(C3481)-LEN(SUBSTITUTE(C3481,"-",))</f>
        <v>1</v>
      </c>
      <c r="G3481">
        <f t="shared" si="162"/>
        <v>1</v>
      </c>
      <c r="H3481" t="str">
        <f t="shared" si="163"/>
        <v>Reservierung erfolgt bei uns ohne Zetteldruck</v>
      </c>
      <c r="I3481" t="e">
        <f t="shared" si="164"/>
        <v>#VALUE!</v>
      </c>
      <c r="J3481" t="str">
        <f t="shared" si="164"/>
        <v>Reservierung</v>
      </c>
      <c r="K3481" t="b" cm="1">
        <f t="array" ref="K3481">COUNT(FIND({0,1,2,3,4,5,6,7,8,9},J3481))&gt;0</f>
        <v>0</v>
      </c>
    </row>
    <row r="3482" spans="1:11" x14ac:dyDescent="0.3">
      <c r="A3482" s="1" t="s">
        <v>6925</v>
      </c>
      <c r="B3482" t="s">
        <v>1874</v>
      </c>
      <c r="C3482" t="s">
        <v>6926</v>
      </c>
      <c r="D3482">
        <v>2</v>
      </c>
      <c r="E3482" t="s">
        <v>766</v>
      </c>
      <c r="F3482">
        <f>LEN(C3482)-LEN(SUBSTITUTE(C3482,"-",))</f>
        <v>1</v>
      </c>
      <c r="G3482">
        <f t="shared" si="162"/>
        <v>1</v>
      </c>
      <c r="H3482" t="str">
        <f t="shared" si="163"/>
        <v>WG: IX0316ID hat keine Inhalte</v>
      </c>
      <c r="I3482" t="e">
        <f t="shared" si="164"/>
        <v>#VALUE!</v>
      </c>
      <c r="J3482" t="str">
        <f t="shared" si="164"/>
        <v>WG:</v>
      </c>
      <c r="K3482" t="b" cm="1">
        <f t="array" ref="K3482">COUNT(FIND({0,1,2,3,4,5,6,7,8,9},J3482))&gt;0</f>
        <v>0</v>
      </c>
    </row>
    <row r="3483" spans="1:11" x14ac:dyDescent="0.3">
      <c r="A3483" s="1" t="s">
        <v>6927</v>
      </c>
      <c r="B3483" t="s">
        <v>1874</v>
      </c>
      <c r="C3483" t="s">
        <v>6928</v>
      </c>
      <c r="D3483">
        <v>2</v>
      </c>
      <c r="E3483" t="s">
        <v>766</v>
      </c>
      <c r="F3483">
        <f>LEN(C3483)-LEN(SUBSTITUTE(C3483,"-",))</f>
        <v>2</v>
      </c>
      <c r="G3483">
        <f t="shared" si="162"/>
        <v>2</v>
      </c>
      <c r="H3483" t="str">
        <f t="shared" si="163"/>
        <v>07118584</v>
      </c>
      <c r="I3483" t="e">
        <f t="shared" si="164"/>
        <v>#VALUE!</v>
      </c>
      <c r="J3483" t="e">
        <f t="shared" si="164"/>
        <v>#VALUE!</v>
      </c>
      <c r="K3483" t="b" cm="1">
        <f t="array" ref="K3483">COUNT(FIND({0,1,2,3,4,5,6,7,8,9},J3483))&gt;0</f>
        <v>0</v>
      </c>
    </row>
    <row r="3484" spans="1:11" x14ac:dyDescent="0.3">
      <c r="A3484" s="1" t="s">
        <v>6929</v>
      </c>
      <c r="B3484" t="s">
        <v>1874</v>
      </c>
      <c r="C3484" t="s">
        <v>6930</v>
      </c>
      <c r="D3484">
        <v>2</v>
      </c>
      <c r="E3484" t="s">
        <v>766</v>
      </c>
      <c r="F3484">
        <f>LEN(C3484)-LEN(SUBSTITUTE(C3484,"-",))</f>
        <v>1</v>
      </c>
      <c r="G3484">
        <f t="shared" si="162"/>
        <v>1</v>
      </c>
      <c r="H3484" t="str">
        <f t="shared" si="163"/>
        <v>Artikel auf AU setzen</v>
      </c>
      <c r="I3484" t="e">
        <f t="shared" si="164"/>
        <v>#VALUE!</v>
      </c>
      <c r="J3484" t="str">
        <f t="shared" si="164"/>
        <v>Artikel</v>
      </c>
      <c r="K3484" t="b" cm="1">
        <f t="array" ref="K3484">COUNT(FIND({0,1,2,3,4,5,6,7,8,9},J3484))&gt;0</f>
        <v>0</v>
      </c>
    </row>
    <row r="3485" spans="1:11" x14ac:dyDescent="0.3">
      <c r="A3485" s="1" t="s">
        <v>6931</v>
      </c>
      <c r="B3485" t="s">
        <v>1874</v>
      </c>
      <c r="C3485" t="s">
        <v>6932</v>
      </c>
      <c r="D3485">
        <v>2</v>
      </c>
      <c r="E3485" t="s">
        <v>766</v>
      </c>
      <c r="F3485">
        <f>LEN(C3485)-LEN(SUBSTITUTE(C3485,"-",))</f>
        <v>1</v>
      </c>
      <c r="G3485">
        <f t="shared" si="162"/>
        <v>1</v>
      </c>
      <c r="H3485" t="str">
        <f t="shared" si="163"/>
        <v>Gutschrift 60816272</v>
      </c>
      <c r="I3485" t="e">
        <f t="shared" si="164"/>
        <v>#VALUE!</v>
      </c>
      <c r="J3485" t="str">
        <f t="shared" si="164"/>
        <v>Gutschrift</v>
      </c>
      <c r="K3485" t="b" cm="1">
        <f t="array" ref="K3485">COUNT(FIND({0,1,2,3,4,5,6,7,8,9},J3485))&gt;0</f>
        <v>0</v>
      </c>
    </row>
    <row r="3486" spans="1:11" x14ac:dyDescent="0.3">
      <c r="A3486" s="1" t="s">
        <v>6933</v>
      </c>
      <c r="B3486" t="s">
        <v>1874</v>
      </c>
      <c r="C3486" t="s">
        <v>6934</v>
      </c>
      <c r="D3486">
        <v>2</v>
      </c>
      <c r="E3486" t="s">
        <v>766</v>
      </c>
      <c r="F3486">
        <f>LEN(C3486)-LEN(SUBSTITUTE(C3486,"-",))</f>
        <v>1</v>
      </c>
      <c r="G3486">
        <f t="shared" si="162"/>
        <v>1</v>
      </c>
      <c r="H3486" t="str">
        <f t="shared" si="163"/>
        <v>VL10B Lieferantenretoure</v>
      </c>
      <c r="I3486" t="e">
        <f t="shared" si="164"/>
        <v>#VALUE!</v>
      </c>
      <c r="J3486" t="str">
        <f t="shared" si="164"/>
        <v>VL10B</v>
      </c>
      <c r="K3486" t="b" cm="1">
        <f t="array" ref="K3486">COUNT(FIND({0,1,2,3,4,5,6,7,8,9},J3486))&gt;0</f>
        <v>1</v>
      </c>
    </row>
    <row r="3487" spans="1:11" x14ac:dyDescent="0.3">
      <c r="A3487" s="1" t="s">
        <v>6935</v>
      </c>
      <c r="B3487" t="s">
        <v>1874</v>
      </c>
      <c r="C3487" t="s">
        <v>6936</v>
      </c>
      <c r="D3487">
        <v>2</v>
      </c>
      <c r="E3487" t="s">
        <v>766</v>
      </c>
      <c r="F3487">
        <f>LEN(C3487)-LEN(SUBSTITUTE(C3487,"-",))</f>
        <v>2</v>
      </c>
      <c r="G3487">
        <f t="shared" si="162"/>
        <v>2</v>
      </c>
      <c r="H3487" t="str">
        <f t="shared" si="163"/>
        <v xml:space="preserve"> Berechtigungen</v>
      </c>
      <c r="I3487" t="e">
        <f t="shared" si="164"/>
        <v>#VALUE!</v>
      </c>
      <c r="J3487" t="str">
        <f t="shared" si="164"/>
        <v/>
      </c>
      <c r="K3487" t="b" cm="1">
        <f t="array" ref="K3487">COUNT(FIND({0,1,2,3,4,5,6,7,8,9},J3487))&gt;0</f>
        <v>0</v>
      </c>
    </row>
    <row r="3488" spans="1:11" x14ac:dyDescent="0.3">
      <c r="A3488" s="1" t="s">
        <v>6937</v>
      </c>
      <c r="B3488" t="s">
        <v>1874</v>
      </c>
      <c r="C3488" t="s">
        <v>6938</v>
      </c>
      <c r="D3488">
        <v>2</v>
      </c>
      <c r="E3488" t="s">
        <v>766</v>
      </c>
      <c r="F3488">
        <f>LEN(C3488)-LEN(SUBSTITUTE(C3488,"-",))</f>
        <v>1</v>
      </c>
      <c r="G3488">
        <f t="shared" si="162"/>
        <v>1</v>
      </c>
      <c r="H3488" t="str">
        <f t="shared" si="163"/>
        <v>Wie komme ich an die Reservierungsnummer</v>
      </c>
      <c r="I3488" t="e">
        <f t="shared" si="164"/>
        <v>#VALUE!</v>
      </c>
      <c r="J3488" t="str">
        <f t="shared" si="164"/>
        <v>Wie</v>
      </c>
      <c r="K3488" t="b" cm="1">
        <f t="array" ref="K3488">COUNT(FIND({0,1,2,3,4,5,6,7,8,9},J3488))&gt;0</f>
        <v>0</v>
      </c>
    </row>
    <row r="3489" spans="1:11" x14ac:dyDescent="0.3">
      <c r="A3489" s="1" t="s">
        <v>6939</v>
      </c>
      <c r="B3489" t="s">
        <v>1874</v>
      </c>
      <c r="C3489" t="s">
        <v>6940</v>
      </c>
      <c r="D3489">
        <v>2</v>
      </c>
      <c r="E3489" t="s">
        <v>766</v>
      </c>
      <c r="F3489">
        <f>LEN(C3489)-LEN(SUBSTITUTE(C3489,"-",))</f>
        <v>2</v>
      </c>
      <c r="G3489">
        <f t="shared" si="162"/>
        <v>2</v>
      </c>
      <c r="H3489" t="str">
        <f t="shared" si="163"/>
        <v xml:space="preserve"> fehlerhafte Idocs Kreditkarten</v>
      </c>
      <c r="I3489" t="e">
        <f t="shared" si="164"/>
        <v>#VALUE!</v>
      </c>
      <c r="J3489" t="str">
        <f t="shared" si="164"/>
        <v/>
      </c>
      <c r="K3489" t="b" cm="1">
        <f t="array" ref="K3489">COUNT(FIND({0,1,2,3,4,5,6,7,8,9},J3489))&gt;0</f>
        <v>0</v>
      </c>
    </row>
    <row r="3490" spans="1:11" x14ac:dyDescent="0.3">
      <c r="A3490" s="1" t="s">
        <v>6941</v>
      </c>
      <c r="B3490" t="s">
        <v>1874</v>
      </c>
      <c r="C3490" t="s">
        <v>6942</v>
      </c>
      <c r="D3490">
        <v>2</v>
      </c>
      <c r="E3490" t="s">
        <v>766</v>
      </c>
      <c r="F3490">
        <f>LEN(C3490)-LEN(SUBSTITUTE(C3490,"-",))</f>
        <v>2</v>
      </c>
      <c r="G3490">
        <f t="shared" si="162"/>
        <v>2</v>
      </c>
      <c r="H3490" t="str">
        <f t="shared" si="163"/>
        <v xml:space="preserve"> Unvollständiger Auftrag</v>
      </c>
      <c r="I3490" t="e">
        <f t="shared" si="164"/>
        <v>#VALUE!</v>
      </c>
      <c r="J3490" t="str">
        <f t="shared" si="164"/>
        <v/>
      </c>
      <c r="K3490" t="b" cm="1">
        <f t="array" ref="K3490">COUNT(FIND({0,1,2,3,4,5,6,7,8,9},J3490))&gt;0</f>
        <v>0</v>
      </c>
    </row>
    <row r="3491" spans="1:11" x14ac:dyDescent="0.3">
      <c r="A3491" s="1" t="s">
        <v>6943</v>
      </c>
      <c r="B3491" t="s">
        <v>1874</v>
      </c>
      <c r="C3491" t="s">
        <v>6944</v>
      </c>
      <c r="D3491">
        <v>2</v>
      </c>
      <c r="E3491" t="s">
        <v>766</v>
      </c>
      <c r="F3491">
        <f>LEN(C3491)-LEN(SUBSTITUTE(C3491,"-",))</f>
        <v>1</v>
      </c>
      <c r="G3491">
        <f t="shared" si="162"/>
        <v>1</v>
      </c>
      <c r="H3491" t="str">
        <f t="shared" si="163"/>
        <v xml:space="preserve"> Fibu: Neuer Mitarbeiter "Teamleitung Buchhaltung"</v>
      </c>
      <c r="I3491" t="e">
        <f t="shared" si="164"/>
        <v>#VALUE!</v>
      </c>
      <c r="J3491" t="str">
        <f t="shared" si="164"/>
        <v/>
      </c>
      <c r="K3491" t="b" cm="1">
        <f t="array" ref="K3491">COUNT(FIND({0,1,2,3,4,5,6,7,8,9},J3491))&gt;0</f>
        <v>0</v>
      </c>
    </row>
    <row r="3492" spans="1:11" x14ac:dyDescent="0.3">
      <c r="A3492" s="1" t="s">
        <v>6945</v>
      </c>
      <c r="B3492" t="s">
        <v>1874</v>
      </c>
      <c r="C3492" t="s">
        <v>6946</v>
      </c>
      <c r="D3492">
        <v>2</v>
      </c>
      <c r="E3492" t="s">
        <v>766</v>
      </c>
      <c r="F3492">
        <f>LEN(C3492)-LEN(SUBSTITUTE(C3492,"-",))</f>
        <v>1</v>
      </c>
      <c r="G3492">
        <f t="shared" si="162"/>
        <v>1</v>
      </c>
      <c r="H3492" t="str">
        <f t="shared" si="163"/>
        <v>SAP: Bitte Berechtigung für KOB1</v>
      </c>
      <c r="I3492" t="e">
        <f t="shared" si="164"/>
        <v>#VALUE!</v>
      </c>
      <c r="J3492" t="str">
        <f t="shared" si="164"/>
        <v>SAP:</v>
      </c>
      <c r="K3492" t="b" cm="1">
        <f t="array" ref="K3492">COUNT(FIND({0,1,2,3,4,5,6,7,8,9},J3492))&gt;0</f>
        <v>0</v>
      </c>
    </row>
    <row r="3493" spans="1:11" x14ac:dyDescent="0.3">
      <c r="A3493" s="1" t="s">
        <v>6947</v>
      </c>
      <c r="B3493" t="s">
        <v>1874</v>
      </c>
      <c r="C3493" t="s">
        <v>6948</v>
      </c>
      <c r="D3493">
        <v>2</v>
      </c>
      <c r="E3493" t="s">
        <v>766</v>
      </c>
      <c r="F3493">
        <f>LEN(C3493)-LEN(SUBSTITUTE(C3493,"-",))</f>
        <v>1</v>
      </c>
      <c r="G3493">
        <f t="shared" si="162"/>
        <v>1</v>
      </c>
      <c r="H3493" t="str">
        <f t="shared" si="163"/>
        <v xml:space="preserve"> Aktiv Ab Datum: Poll Medium PO0101ID</v>
      </c>
      <c r="I3493" t="e">
        <f t="shared" si="164"/>
        <v>#VALUE!</v>
      </c>
      <c r="J3493" t="str">
        <f t="shared" si="164"/>
        <v/>
      </c>
      <c r="K3493" t="b" cm="1">
        <f t="array" ref="K3493">COUNT(FIND({0,1,2,3,4,5,6,7,8,9},J3493))&gt;0</f>
        <v>0</v>
      </c>
    </row>
    <row r="3494" spans="1:11" x14ac:dyDescent="0.3">
      <c r="A3494" s="1" t="s">
        <v>6949</v>
      </c>
      <c r="B3494" t="s">
        <v>1874</v>
      </c>
      <c r="C3494" t="s">
        <v>6950</v>
      </c>
      <c r="D3494">
        <v>2</v>
      </c>
      <c r="E3494" t="s">
        <v>766</v>
      </c>
      <c r="F3494">
        <f>LEN(C3494)-LEN(SUBSTITUTE(C3494,"-",))</f>
        <v>2</v>
      </c>
      <c r="G3494">
        <f t="shared" si="162"/>
        <v>2</v>
      </c>
      <c r="H3494" t="str">
        <f t="shared" si="163"/>
        <v xml:space="preserve"> Falsche Telefonnummer</v>
      </c>
      <c r="I3494" t="e">
        <f t="shared" si="164"/>
        <v>#VALUE!</v>
      </c>
      <c r="J3494" t="str">
        <f t="shared" si="164"/>
        <v/>
      </c>
      <c r="K3494" t="b" cm="1">
        <f t="array" ref="K3494">COUNT(FIND({0,1,2,3,4,5,6,7,8,9},J3494))&gt;0</f>
        <v>0</v>
      </c>
    </row>
    <row r="3495" spans="1:11" x14ac:dyDescent="0.3">
      <c r="A3495" s="1" t="s">
        <v>6951</v>
      </c>
      <c r="B3495" t="s">
        <v>1874</v>
      </c>
      <c r="C3495" t="s">
        <v>6952</v>
      </c>
      <c r="D3495">
        <v>2</v>
      </c>
      <c r="E3495" t="s">
        <v>766</v>
      </c>
      <c r="F3495">
        <f>LEN(C3495)-LEN(SUBSTITUTE(C3495,"-",))</f>
        <v>1</v>
      </c>
      <c r="G3495">
        <f t="shared" si="162"/>
        <v>1</v>
      </c>
      <c r="H3495" t="str">
        <f t="shared" si="163"/>
        <v xml:space="preserve"> SAP Kundenherkunft / Debitorenstamm</v>
      </c>
      <c r="I3495" t="e">
        <f t="shared" si="164"/>
        <v>#VALUE!</v>
      </c>
      <c r="J3495" t="str">
        <f t="shared" si="164"/>
        <v/>
      </c>
      <c r="K3495" t="b" cm="1">
        <f t="array" ref="K3495">COUNT(FIND({0,1,2,3,4,5,6,7,8,9},J3495))&gt;0</f>
        <v>0</v>
      </c>
    </row>
    <row r="3496" spans="1:11" x14ac:dyDescent="0.3">
      <c r="A3496" s="1" t="s">
        <v>6953</v>
      </c>
      <c r="B3496" t="s">
        <v>1874</v>
      </c>
      <c r="C3496" t="s">
        <v>6954</v>
      </c>
      <c r="D3496">
        <v>2</v>
      </c>
      <c r="E3496" t="s">
        <v>766</v>
      </c>
      <c r="F3496">
        <f>LEN(C3496)-LEN(SUBSTITUTE(C3496,"-",))</f>
        <v>1</v>
      </c>
      <c r="G3496">
        <f t="shared" si="162"/>
        <v>1</v>
      </c>
      <c r="H3496" t="str">
        <f t="shared" si="163"/>
        <v>Belastungsanzeige ohne Grund,</v>
      </c>
      <c r="I3496" t="e">
        <f t="shared" si="164"/>
        <v>#VALUE!</v>
      </c>
      <c r="J3496" t="str">
        <f t="shared" si="164"/>
        <v>Belastungsanzeige</v>
      </c>
      <c r="K3496" t="b" cm="1">
        <f t="array" ref="K3496">COUNT(FIND({0,1,2,3,4,5,6,7,8,9},J3496))&gt;0</f>
        <v>0</v>
      </c>
    </row>
    <row r="3497" spans="1:11" x14ac:dyDescent="0.3">
      <c r="A3497" s="1" t="s">
        <v>6955</v>
      </c>
      <c r="B3497" t="s">
        <v>1874</v>
      </c>
      <c r="C3497" t="s">
        <v>6956</v>
      </c>
      <c r="D3497">
        <v>2</v>
      </c>
      <c r="E3497" t="s">
        <v>766</v>
      </c>
      <c r="F3497">
        <f>LEN(C3497)-LEN(SUBSTITUTE(C3497,"-",))</f>
        <v>1</v>
      </c>
      <c r="G3497">
        <f t="shared" si="162"/>
        <v>1</v>
      </c>
      <c r="H3497" t="str">
        <f t="shared" si="163"/>
        <v>SAP Account für Wirtschaftsprüfer</v>
      </c>
      <c r="I3497" t="e">
        <f t="shared" si="164"/>
        <v>#VALUE!</v>
      </c>
      <c r="J3497" t="str">
        <f t="shared" si="164"/>
        <v>SAP</v>
      </c>
      <c r="K3497" t="b" cm="1">
        <f t="array" ref="K3497">COUNT(FIND({0,1,2,3,4,5,6,7,8,9},J3497))&gt;0</f>
        <v>0</v>
      </c>
    </row>
    <row r="3498" spans="1:11" x14ac:dyDescent="0.3">
      <c r="A3498" s="1" t="s">
        <v>6957</v>
      </c>
      <c r="B3498" t="s">
        <v>1874</v>
      </c>
      <c r="C3498" t="s">
        <v>6958</v>
      </c>
      <c r="D3498">
        <v>2</v>
      </c>
      <c r="E3498" t="s">
        <v>766</v>
      </c>
      <c r="F3498">
        <f>LEN(C3498)-LEN(SUBSTITUTE(C3498,"-",))</f>
        <v>2</v>
      </c>
      <c r="G3498">
        <f t="shared" si="162"/>
        <v>2</v>
      </c>
      <c r="H3498" t="str">
        <f t="shared" si="163"/>
        <v xml:space="preserve"> Falsche Telefonnummer</v>
      </c>
      <c r="I3498" t="e">
        <f t="shared" si="164"/>
        <v>#VALUE!</v>
      </c>
      <c r="J3498" t="str">
        <f t="shared" si="164"/>
        <v/>
      </c>
      <c r="K3498" t="b" cm="1">
        <f t="array" ref="K3498">COUNT(FIND({0,1,2,3,4,5,6,7,8,9},J3498))&gt;0</f>
        <v>0</v>
      </c>
    </row>
    <row r="3499" spans="1:11" x14ac:dyDescent="0.3">
      <c r="A3499" s="1" t="s">
        <v>6959</v>
      </c>
      <c r="B3499" t="s">
        <v>1874</v>
      </c>
      <c r="C3499" t="s">
        <v>6960</v>
      </c>
      <c r="D3499">
        <v>2</v>
      </c>
      <c r="E3499" t="s">
        <v>766</v>
      </c>
      <c r="F3499">
        <f>LEN(C3499)-LEN(SUBSTITUTE(C3499,"-",))</f>
        <v>1</v>
      </c>
      <c r="G3499">
        <f t="shared" si="162"/>
        <v>1</v>
      </c>
      <c r="H3499" t="str">
        <f t="shared" si="163"/>
        <v xml:space="preserve"> T: Transaktion ZV002000., Automatischer Druck</v>
      </c>
      <c r="I3499" t="e">
        <f t="shared" si="164"/>
        <v>#VALUE!</v>
      </c>
      <c r="J3499" t="str">
        <f t="shared" si="164"/>
        <v/>
      </c>
      <c r="K3499" t="b" cm="1">
        <f t="array" ref="K3499">COUNT(FIND({0,1,2,3,4,5,6,7,8,9},J3499))&gt;0</f>
        <v>0</v>
      </c>
    </row>
    <row r="3500" spans="1:11" x14ac:dyDescent="0.3">
      <c r="A3500" s="1" t="s">
        <v>6961</v>
      </c>
      <c r="B3500" t="s">
        <v>1874</v>
      </c>
      <c r="C3500" t="s">
        <v>6962</v>
      </c>
      <c r="D3500">
        <v>2</v>
      </c>
      <c r="E3500" t="s">
        <v>766</v>
      </c>
      <c r="F3500">
        <f>LEN(C3500)-LEN(SUBSTITUTE(C3500,"-",))</f>
        <v>1</v>
      </c>
      <c r="G3500">
        <f t="shared" si="162"/>
        <v>1</v>
      </c>
      <c r="H3500" t="str">
        <f t="shared" si="163"/>
        <v>Retourenaufträge RLG</v>
      </c>
      <c r="I3500" t="e">
        <f t="shared" si="164"/>
        <v>#VALUE!</v>
      </c>
      <c r="J3500" t="str">
        <f t="shared" si="164"/>
        <v>Retourenaufträge</v>
      </c>
      <c r="K3500" t="b" cm="1">
        <f t="array" ref="K3500">COUNT(FIND({0,1,2,3,4,5,6,7,8,9},J3500))&gt;0</f>
        <v>0</v>
      </c>
    </row>
    <row r="3501" spans="1:11" x14ac:dyDescent="0.3">
      <c r="A3501" s="1" t="s">
        <v>6963</v>
      </c>
      <c r="B3501" t="s">
        <v>1874</v>
      </c>
      <c r="C3501" t="s">
        <v>6964</v>
      </c>
      <c r="D3501">
        <v>2</v>
      </c>
      <c r="E3501" t="s">
        <v>766</v>
      </c>
      <c r="F3501">
        <f>LEN(C3501)-LEN(SUBSTITUTE(C3501,"-",))</f>
        <v>1</v>
      </c>
      <c r="G3501">
        <f t="shared" si="162"/>
        <v>1</v>
      </c>
      <c r="H3501" t="str">
        <f t="shared" si="163"/>
        <v xml:space="preserve"> Listwiesel / ListService Einrichtung</v>
      </c>
      <c r="I3501" t="e">
        <f t="shared" si="164"/>
        <v>#VALUE!</v>
      </c>
      <c r="J3501" t="str">
        <f t="shared" si="164"/>
        <v/>
      </c>
      <c r="K3501" t="b" cm="1">
        <f t="array" ref="K3501">COUNT(FIND({0,1,2,3,4,5,6,7,8,9},J3501))&gt;0</f>
        <v>0</v>
      </c>
    </row>
    <row r="3502" spans="1:11" x14ac:dyDescent="0.3">
      <c r="A3502" s="1" t="s">
        <v>6965</v>
      </c>
      <c r="B3502" t="s">
        <v>1874</v>
      </c>
      <c r="C3502" t="s">
        <v>6966</v>
      </c>
      <c r="D3502">
        <v>2</v>
      </c>
      <c r="E3502" t="s">
        <v>766</v>
      </c>
      <c r="F3502">
        <f>LEN(C3502)-LEN(SUBSTITUTE(C3502,"-",))</f>
        <v>2</v>
      </c>
      <c r="G3502">
        <f t="shared" si="162"/>
        <v>2</v>
      </c>
      <c r="H3502" t="str">
        <f t="shared" si="163"/>
        <v xml:space="preserve"> Löschung in S510</v>
      </c>
      <c r="I3502" t="e">
        <f t="shared" si="164"/>
        <v>#VALUE!</v>
      </c>
      <c r="J3502" t="str">
        <f t="shared" si="164"/>
        <v/>
      </c>
      <c r="K3502" t="b" cm="1">
        <f t="array" ref="K3502">COUNT(FIND({0,1,2,3,4,5,6,7,8,9},J3502))&gt;0</f>
        <v>0</v>
      </c>
    </row>
    <row r="3503" spans="1:11" x14ac:dyDescent="0.3">
      <c r="A3503" s="1" t="s">
        <v>6967</v>
      </c>
      <c r="B3503" t="s">
        <v>1874</v>
      </c>
      <c r="C3503" t="s">
        <v>6968</v>
      </c>
      <c r="D3503">
        <v>2</v>
      </c>
      <c r="E3503" t="s">
        <v>766</v>
      </c>
      <c r="F3503">
        <f>LEN(C3503)-LEN(SUBSTITUTE(C3503,"-",))</f>
        <v>1</v>
      </c>
      <c r="G3503">
        <f t="shared" si="162"/>
        <v>1</v>
      </c>
      <c r="H3503" t="str">
        <f t="shared" si="163"/>
        <v>WG: Sortimentsausweitung</v>
      </c>
      <c r="I3503" t="e">
        <f t="shared" si="164"/>
        <v>#VALUE!</v>
      </c>
      <c r="J3503" t="str">
        <f t="shared" si="164"/>
        <v>WG:</v>
      </c>
      <c r="K3503" t="b" cm="1">
        <f t="array" ref="K3503">COUNT(FIND({0,1,2,3,4,5,6,7,8,9},J3503))&gt;0</f>
        <v>0</v>
      </c>
    </row>
    <row r="3504" spans="1:11" x14ac:dyDescent="0.3">
      <c r="A3504" s="1" t="s">
        <v>6969</v>
      </c>
      <c r="B3504" t="s">
        <v>1874</v>
      </c>
      <c r="C3504" t="s">
        <v>6970</v>
      </c>
      <c r="D3504">
        <v>2</v>
      </c>
      <c r="E3504" t="s">
        <v>766</v>
      </c>
      <c r="F3504">
        <f>LEN(C3504)-LEN(SUBSTITUTE(C3504,"-",))</f>
        <v>1</v>
      </c>
      <c r="G3504">
        <f t="shared" si="162"/>
        <v>1</v>
      </c>
      <c r="H3504" t="str">
        <f t="shared" si="163"/>
        <v>Korrektur Verfügbarkeitsprüfung</v>
      </c>
      <c r="I3504" t="e">
        <f t="shared" si="164"/>
        <v>#VALUE!</v>
      </c>
      <c r="J3504" t="str">
        <f t="shared" si="164"/>
        <v>Korrektur</v>
      </c>
      <c r="K3504" t="b" cm="1">
        <f t="array" ref="K3504">COUNT(FIND({0,1,2,3,4,5,6,7,8,9},J3504))&gt;0</f>
        <v>0</v>
      </c>
    </row>
    <row r="3505" spans="1:11" x14ac:dyDescent="0.3">
      <c r="A3505" s="1" t="s">
        <v>6971</v>
      </c>
      <c r="B3505" t="s">
        <v>1874</v>
      </c>
      <c r="C3505" t="s">
        <v>6972</v>
      </c>
      <c r="D3505">
        <v>2</v>
      </c>
      <c r="E3505" t="s">
        <v>766</v>
      </c>
      <c r="F3505">
        <f>LEN(C3505)-LEN(SUBSTITUTE(C3505,"-",))</f>
        <v>2</v>
      </c>
      <c r="G3505">
        <f t="shared" si="162"/>
        <v>2</v>
      </c>
      <c r="H3505" t="str">
        <f t="shared" si="163"/>
        <v xml:space="preserve"> Falsche Faxnummer</v>
      </c>
      <c r="I3505" t="e">
        <f t="shared" si="164"/>
        <v>#VALUE!</v>
      </c>
      <c r="J3505" t="str">
        <f t="shared" si="164"/>
        <v/>
      </c>
      <c r="K3505" t="b" cm="1">
        <f t="array" ref="K3505">COUNT(FIND({0,1,2,3,4,5,6,7,8,9},J3505))&gt;0</f>
        <v>0</v>
      </c>
    </row>
    <row r="3506" spans="1:11" x14ac:dyDescent="0.3">
      <c r="A3506" s="1" t="s">
        <v>6973</v>
      </c>
      <c r="B3506" t="s">
        <v>1874</v>
      </c>
      <c r="C3506" t="s">
        <v>6974</v>
      </c>
      <c r="D3506">
        <v>2</v>
      </c>
      <c r="E3506" t="s">
        <v>766</v>
      </c>
      <c r="F3506">
        <f>LEN(C3506)-LEN(SUBSTITUTE(C3506,"-",))</f>
        <v>1</v>
      </c>
      <c r="G3506">
        <f t="shared" si="162"/>
        <v>1</v>
      </c>
      <c r="H3506" t="str">
        <f t="shared" si="163"/>
        <v>SAP Transaktion ZV000420</v>
      </c>
      <c r="I3506" t="e">
        <f t="shared" si="164"/>
        <v>#VALUE!</v>
      </c>
      <c r="J3506" t="str">
        <f t="shared" si="164"/>
        <v>SAP</v>
      </c>
      <c r="K3506" t="b" cm="1">
        <f t="array" ref="K3506">COUNT(FIND({0,1,2,3,4,5,6,7,8,9},J3506))&gt;0</f>
        <v>0</v>
      </c>
    </row>
    <row r="3507" spans="1:11" x14ac:dyDescent="0.3">
      <c r="A3507" s="1" t="s">
        <v>6975</v>
      </c>
      <c r="B3507" t="s">
        <v>1874</v>
      </c>
      <c r="C3507" t="s">
        <v>6976</v>
      </c>
      <c r="D3507">
        <v>2</v>
      </c>
      <c r="E3507" t="s">
        <v>766</v>
      </c>
      <c r="F3507">
        <f>LEN(C3507)-LEN(SUBSTITUTE(C3507,"-",))</f>
        <v>1</v>
      </c>
      <c r="G3507">
        <f t="shared" si="162"/>
        <v>1</v>
      </c>
      <c r="H3507" t="str">
        <f t="shared" si="163"/>
        <v>Kalkulationsfaktor eintragen</v>
      </c>
      <c r="I3507" t="e">
        <f t="shared" si="164"/>
        <v>#VALUE!</v>
      </c>
      <c r="J3507" t="str">
        <f t="shared" si="164"/>
        <v>Kalkulationsfaktor</v>
      </c>
      <c r="K3507" t="b" cm="1">
        <f t="array" ref="K3507">COUNT(FIND({0,1,2,3,4,5,6,7,8,9},J3507))&gt;0</f>
        <v>0</v>
      </c>
    </row>
    <row r="3508" spans="1:11" x14ac:dyDescent="0.3">
      <c r="A3508" s="1" t="s">
        <v>6977</v>
      </c>
      <c r="B3508" t="s">
        <v>1874</v>
      </c>
      <c r="C3508" t="s">
        <v>6978</v>
      </c>
      <c r="D3508">
        <v>2</v>
      </c>
      <c r="E3508" t="s">
        <v>766</v>
      </c>
      <c r="F3508">
        <f>LEN(C3508)-LEN(SUBSTITUTE(C3508,"-",))</f>
        <v>2</v>
      </c>
      <c r="G3508">
        <f t="shared" si="162"/>
        <v>2</v>
      </c>
      <c r="H3508" t="str">
        <f t="shared" si="163"/>
        <v xml:space="preserve"> Keine Auftragsbestätigung</v>
      </c>
      <c r="I3508" t="e">
        <f t="shared" si="164"/>
        <v>#VALUE!</v>
      </c>
      <c r="J3508" t="str">
        <f t="shared" si="164"/>
        <v/>
      </c>
      <c r="K3508" t="b" cm="1">
        <f t="array" ref="K3508">COUNT(FIND({0,1,2,3,4,5,6,7,8,9},J3508))&gt;0</f>
        <v>0</v>
      </c>
    </row>
    <row r="3509" spans="1:11" x14ac:dyDescent="0.3">
      <c r="A3509" s="1" t="s">
        <v>6979</v>
      </c>
      <c r="B3509" t="s">
        <v>1874</v>
      </c>
      <c r="C3509" t="s">
        <v>6980</v>
      </c>
      <c r="D3509">
        <v>2</v>
      </c>
      <c r="E3509" t="s">
        <v>766</v>
      </c>
      <c r="F3509">
        <f>LEN(C3509)-LEN(SUBSTITUTE(C3509,"-",))</f>
        <v>2</v>
      </c>
      <c r="G3509">
        <f t="shared" si="162"/>
        <v>2</v>
      </c>
      <c r="H3509" t="str">
        <f t="shared" si="163"/>
        <v xml:space="preserve"> Auftrag 6264691</v>
      </c>
      <c r="I3509" t="e">
        <f t="shared" si="164"/>
        <v>#VALUE!</v>
      </c>
      <c r="J3509" t="str">
        <f t="shared" si="164"/>
        <v/>
      </c>
      <c r="K3509" t="b" cm="1">
        <f t="array" ref="K3509">COUNT(FIND({0,1,2,3,4,5,6,7,8,9},J3509))&gt;0</f>
        <v>0</v>
      </c>
    </row>
    <row r="3510" spans="1:11" x14ac:dyDescent="0.3">
      <c r="A3510" s="1" t="s">
        <v>6981</v>
      </c>
      <c r="B3510" t="s">
        <v>1874</v>
      </c>
      <c r="C3510" t="s">
        <v>6982</v>
      </c>
      <c r="D3510">
        <v>2</v>
      </c>
      <c r="E3510" t="s">
        <v>766</v>
      </c>
      <c r="F3510">
        <f>LEN(C3510)-LEN(SUBSTITUTE(C3510,"-",))</f>
        <v>1</v>
      </c>
      <c r="G3510">
        <f t="shared" si="162"/>
        <v>1</v>
      </c>
      <c r="H3510" t="str">
        <f t="shared" si="163"/>
        <v>SAP: In SAP Tabelle fehlende Werte</v>
      </c>
      <c r="I3510" t="e">
        <f t="shared" si="164"/>
        <v>#VALUE!</v>
      </c>
      <c r="J3510" t="str">
        <f t="shared" si="164"/>
        <v>SAP:</v>
      </c>
      <c r="K3510" t="b" cm="1">
        <f t="array" ref="K3510">COUNT(FIND({0,1,2,3,4,5,6,7,8,9},J3510))&gt;0</f>
        <v>0</v>
      </c>
    </row>
    <row r="3511" spans="1:11" x14ac:dyDescent="0.3">
      <c r="A3511" s="1" t="s">
        <v>6983</v>
      </c>
      <c r="B3511" t="s">
        <v>1874</v>
      </c>
      <c r="C3511" t="s">
        <v>6984</v>
      </c>
      <c r="D3511">
        <v>2</v>
      </c>
      <c r="E3511" t="s">
        <v>766</v>
      </c>
      <c r="F3511">
        <f>LEN(C3511)-LEN(SUBSTITUTE(C3511,"-",))</f>
        <v>1</v>
      </c>
      <c r="G3511">
        <f t="shared" si="162"/>
        <v>1</v>
      </c>
      <c r="H3511" t="str">
        <f t="shared" si="163"/>
        <v>Storno Testbuchungen Bremen</v>
      </c>
      <c r="I3511" t="e">
        <f t="shared" si="164"/>
        <v>#VALUE!</v>
      </c>
      <c r="J3511" t="str">
        <f t="shared" si="164"/>
        <v>Storno</v>
      </c>
      <c r="K3511" t="b" cm="1">
        <f t="array" ref="K3511">COUNT(FIND({0,1,2,3,4,5,6,7,8,9},J3511))&gt;0</f>
        <v>0</v>
      </c>
    </row>
    <row r="3512" spans="1:11" x14ac:dyDescent="0.3">
      <c r="A3512" s="1" t="s">
        <v>6985</v>
      </c>
      <c r="B3512" t="s">
        <v>1874</v>
      </c>
      <c r="C3512" t="s">
        <v>6986</v>
      </c>
      <c r="D3512">
        <v>2</v>
      </c>
      <c r="E3512" t="s">
        <v>766</v>
      </c>
      <c r="F3512">
        <f>LEN(C3512)-LEN(SUBSTITUTE(C3512,"-",))</f>
        <v>1</v>
      </c>
      <c r="G3512">
        <f t="shared" si="162"/>
        <v>1</v>
      </c>
      <c r="H3512" t="str">
        <f t="shared" si="163"/>
        <v>Ausdruck Belastungsanzeige</v>
      </c>
      <c r="I3512" t="e">
        <f t="shared" si="164"/>
        <v>#VALUE!</v>
      </c>
      <c r="J3512" t="str">
        <f t="shared" si="164"/>
        <v>Ausdruck</v>
      </c>
      <c r="K3512" t="b" cm="1">
        <f t="array" ref="K3512">COUNT(FIND({0,1,2,3,4,5,6,7,8,9},J3512))&gt;0</f>
        <v>0</v>
      </c>
    </row>
    <row r="3513" spans="1:11" x14ac:dyDescent="0.3">
      <c r="A3513" s="1" t="s">
        <v>6987</v>
      </c>
      <c r="B3513" t="s">
        <v>1874</v>
      </c>
      <c r="C3513" t="s">
        <v>6988</v>
      </c>
      <c r="D3513">
        <v>2</v>
      </c>
      <c r="E3513" t="s">
        <v>766</v>
      </c>
      <c r="F3513">
        <f>LEN(C3513)-LEN(SUBSTITUTE(C3513,"-",))</f>
        <v>1</v>
      </c>
      <c r="G3513">
        <f t="shared" si="162"/>
        <v>1</v>
      </c>
      <c r="H3513" t="str">
        <f t="shared" si="163"/>
        <v xml:space="preserve"> Kassendaten Bremen</v>
      </c>
      <c r="I3513" t="e">
        <f t="shared" si="164"/>
        <v>#VALUE!</v>
      </c>
      <c r="J3513" t="str">
        <f t="shared" si="164"/>
        <v/>
      </c>
      <c r="K3513" t="b" cm="1">
        <f t="array" ref="K3513">COUNT(FIND({0,1,2,3,4,5,6,7,8,9},J3513))&gt;0</f>
        <v>0</v>
      </c>
    </row>
    <row r="3514" spans="1:11" x14ac:dyDescent="0.3">
      <c r="A3514" s="1" t="s">
        <v>6989</v>
      </c>
      <c r="B3514" t="s">
        <v>1874</v>
      </c>
      <c r="C3514" t="s">
        <v>6990</v>
      </c>
      <c r="D3514">
        <v>2</v>
      </c>
      <c r="E3514" t="s">
        <v>766</v>
      </c>
      <c r="F3514">
        <f>LEN(C3514)-LEN(SUBSTITUTE(C3514,"-",))</f>
        <v>2</v>
      </c>
      <c r="G3514">
        <f t="shared" si="162"/>
        <v>2</v>
      </c>
      <c r="H3514" t="str">
        <f t="shared" si="163"/>
        <v xml:space="preserve"> 2 Loimso Idocs in Status 64</v>
      </c>
      <c r="I3514" t="e">
        <f t="shared" si="164"/>
        <v>#VALUE!</v>
      </c>
      <c r="J3514" t="str">
        <f t="shared" si="164"/>
        <v/>
      </c>
      <c r="K3514" t="b" cm="1">
        <f t="array" ref="K3514">COUNT(FIND({0,1,2,3,4,5,6,7,8,9},J3514))&gt;0</f>
        <v>0</v>
      </c>
    </row>
    <row r="3515" spans="1:11" x14ac:dyDescent="0.3">
      <c r="A3515" s="1" t="s">
        <v>6991</v>
      </c>
      <c r="B3515" t="s">
        <v>1874</v>
      </c>
      <c r="C3515" t="s">
        <v>6992</v>
      </c>
      <c r="D3515">
        <v>2</v>
      </c>
      <c r="E3515" t="s">
        <v>766</v>
      </c>
      <c r="F3515">
        <f>LEN(C3515)-LEN(SUBSTITUTE(C3515,"-",))</f>
        <v>1</v>
      </c>
      <c r="G3515">
        <f t="shared" si="162"/>
        <v>1</v>
      </c>
      <c r="H3515" t="str">
        <f t="shared" si="163"/>
        <v xml:space="preserve"> SAP Liefertermine bei Baumschule Müller</v>
      </c>
      <c r="I3515" t="e">
        <f t="shared" si="164"/>
        <v>#VALUE!</v>
      </c>
      <c r="J3515" t="str">
        <f t="shared" si="164"/>
        <v/>
      </c>
      <c r="K3515" t="b" cm="1">
        <f t="array" ref="K3515">COUNT(FIND({0,1,2,3,4,5,6,7,8,9},J3515))&gt;0</f>
        <v>0</v>
      </c>
    </row>
    <row r="3516" spans="1:11" x14ac:dyDescent="0.3">
      <c r="A3516" s="1" t="s">
        <v>6993</v>
      </c>
      <c r="B3516" t="s">
        <v>1874</v>
      </c>
      <c r="C3516" t="s">
        <v>6994</v>
      </c>
      <c r="D3516">
        <v>2</v>
      </c>
      <c r="E3516" t="s">
        <v>766</v>
      </c>
      <c r="F3516">
        <f>LEN(C3516)-LEN(SUBSTITUTE(C3516,"-",))</f>
        <v>1</v>
      </c>
      <c r="G3516">
        <f t="shared" si="162"/>
        <v>1</v>
      </c>
      <c r="H3516" t="str">
        <f t="shared" si="163"/>
        <v>Bitte auf den Vorausrechnungen UK</v>
      </c>
      <c r="I3516" t="e">
        <f t="shared" si="164"/>
        <v>#VALUE!</v>
      </c>
      <c r="J3516" t="str">
        <f t="shared" si="164"/>
        <v>Bitte</v>
      </c>
      <c r="K3516" t="b" cm="1">
        <f t="array" ref="K3516">COUNT(FIND({0,1,2,3,4,5,6,7,8,9},J3516))&gt;0</f>
        <v>0</v>
      </c>
    </row>
    <row r="3517" spans="1:11" x14ac:dyDescent="0.3">
      <c r="A3517" s="1" t="s">
        <v>6995</v>
      </c>
      <c r="B3517" t="s">
        <v>1874</v>
      </c>
      <c r="C3517" t="s">
        <v>6996</v>
      </c>
      <c r="D3517">
        <v>2</v>
      </c>
      <c r="E3517" t="s">
        <v>766</v>
      </c>
      <c r="F3517">
        <f>LEN(C3517)-LEN(SUBSTITUTE(C3517,"-",))</f>
        <v>1</v>
      </c>
      <c r="G3517">
        <f t="shared" si="162"/>
        <v>1</v>
      </c>
      <c r="H3517" t="str">
        <f t="shared" si="163"/>
        <v>IDOC von JCL unbekannte Fehlermeldung</v>
      </c>
      <c r="I3517" t="e">
        <f t="shared" si="164"/>
        <v>#VALUE!</v>
      </c>
      <c r="J3517" t="str">
        <f t="shared" si="164"/>
        <v>IDOC</v>
      </c>
      <c r="K3517" t="b" cm="1">
        <f t="array" ref="K3517">COUNT(FIND({0,1,2,3,4,5,6,7,8,9},J3517))&gt;0</f>
        <v>0</v>
      </c>
    </row>
    <row r="3518" spans="1:11" x14ac:dyDescent="0.3">
      <c r="A3518" s="1" t="s">
        <v>6997</v>
      </c>
      <c r="B3518" t="s">
        <v>1874</v>
      </c>
      <c r="C3518" t="s">
        <v>6998</v>
      </c>
      <c r="D3518">
        <v>2</v>
      </c>
      <c r="E3518" t="s">
        <v>766</v>
      </c>
      <c r="F3518">
        <f>LEN(C3518)-LEN(SUBSTITUTE(C3518,"-",))</f>
        <v>1</v>
      </c>
      <c r="G3518">
        <f t="shared" si="162"/>
        <v>1</v>
      </c>
      <c r="H3518" t="str">
        <f t="shared" si="163"/>
        <v>Liefertermin 99618</v>
      </c>
      <c r="I3518" t="e">
        <f t="shared" si="164"/>
        <v>#VALUE!</v>
      </c>
      <c r="J3518" t="str">
        <f t="shared" si="164"/>
        <v>Liefertermin</v>
      </c>
      <c r="K3518" t="b" cm="1">
        <f t="array" ref="K3518">COUNT(FIND({0,1,2,3,4,5,6,7,8,9},J3518))&gt;0</f>
        <v>0</v>
      </c>
    </row>
    <row r="3519" spans="1:11" x14ac:dyDescent="0.3">
      <c r="A3519" s="1" t="s">
        <v>6999</v>
      </c>
      <c r="B3519" t="s">
        <v>1874</v>
      </c>
      <c r="C3519" t="s">
        <v>7000</v>
      </c>
      <c r="D3519">
        <v>2</v>
      </c>
      <c r="E3519" t="s">
        <v>766</v>
      </c>
      <c r="F3519">
        <f>LEN(C3519)-LEN(SUBSTITUTE(C3519,"-",))</f>
        <v>1</v>
      </c>
      <c r="G3519">
        <f t="shared" si="162"/>
        <v>1</v>
      </c>
      <c r="H3519" t="str">
        <f t="shared" si="163"/>
        <v xml:space="preserve"> SAP Periodensperre schließen</v>
      </c>
      <c r="I3519" t="e">
        <f t="shared" si="164"/>
        <v>#VALUE!</v>
      </c>
      <c r="J3519" t="str">
        <f t="shared" si="164"/>
        <v/>
      </c>
      <c r="K3519" t="b" cm="1">
        <f t="array" ref="K3519">COUNT(FIND({0,1,2,3,4,5,6,7,8,9},J3519))&gt;0</f>
        <v>0</v>
      </c>
    </row>
    <row r="3520" spans="1:11" x14ac:dyDescent="0.3">
      <c r="A3520" s="1" t="s">
        <v>7001</v>
      </c>
      <c r="B3520" t="s">
        <v>1874</v>
      </c>
      <c r="C3520" t="s">
        <v>7002</v>
      </c>
      <c r="D3520">
        <v>2</v>
      </c>
      <c r="E3520" t="s">
        <v>766</v>
      </c>
      <c r="F3520">
        <f>LEN(C3520)-LEN(SUBSTITUTE(C3520,"-",))</f>
        <v>1</v>
      </c>
      <c r="G3520">
        <f t="shared" si="162"/>
        <v>1</v>
      </c>
      <c r="H3520" t="str">
        <f t="shared" si="163"/>
        <v xml:space="preserve"> SAP: Fehlermeldung: Statusobjekt nicht vorhanden</v>
      </c>
      <c r="I3520" t="e">
        <f t="shared" si="164"/>
        <v>#VALUE!</v>
      </c>
      <c r="J3520" t="str">
        <f t="shared" si="164"/>
        <v/>
      </c>
      <c r="K3520" t="b" cm="1">
        <f t="array" ref="K3520">COUNT(FIND({0,1,2,3,4,5,6,7,8,9},J3520))&gt;0</f>
        <v>0</v>
      </c>
    </row>
    <row r="3521" spans="1:11" x14ac:dyDescent="0.3">
      <c r="A3521" s="1" t="s">
        <v>7003</v>
      </c>
      <c r="B3521" t="s">
        <v>1874</v>
      </c>
      <c r="C3521" t="s">
        <v>7004</v>
      </c>
      <c r="D3521">
        <v>2</v>
      </c>
      <c r="E3521" t="s">
        <v>766</v>
      </c>
      <c r="F3521">
        <f>LEN(C3521)-LEN(SUBSTITUTE(C3521,"-",))</f>
        <v>1</v>
      </c>
      <c r="G3521">
        <f t="shared" si="162"/>
        <v>1</v>
      </c>
      <c r="H3521" t="str">
        <f t="shared" si="163"/>
        <v xml:space="preserve"> keine Faktura vom Lager erstellbar</v>
      </c>
      <c r="I3521" t="e">
        <f t="shared" si="164"/>
        <v>#VALUE!</v>
      </c>
      <c r="J3521" t="str">
        <f t="shared" si="164"/>
        <v/>
      </c>
      <c r="K3521" t="b" cm="1">
        <f t="array" ref="K3521">COUNT(FIND({0,1,2,3,4,5,6,7,8,9},J3521))&gt;0</f>
        <v>0</v>
      </c>
    </row>
    <row r="3522" spans="1:11" x14ac:dyDescent="0.3">
      <c r="A3522" s="1" t="s">
        <v>7005</v>
      </c>
      <c r="B3522" t="s">
        <v>1874</v>
      </c>
      <c r="C3522" t="s">
        <v>7006</v>
      </c>
      <c r="D3522">
        <v>2</v>
      </c>
      <c r="E3522" t="s">
        <v>766</v>
      </c>
      <c r="F3522">
        <f>LEN(C3522)-LEN(SUBSTITUTE(C3522,"-",))</f>
        <v>0</v>
      </c>
      <c r="G3522">
        <f t="shared" si="162"/>
        <v>0</v>
      </c>
      <c r="H3522" t="e">
        <f t="shared" si="163"/>
        <v>#VALUE!</v>
      </c>
      <c r="I3522" t="e">
        <f t="shared" si="164"/>
        <v>#VALUE!</v>
      </c>
      <c r="J3522" t="e">
        <f t="shared" si="164"/>
        <v>#VALUE!</v>
      </c>
      <c r="K3522" t="b" cm="1">
        <f t="array" ref="K3522">COUNT(FIND({0,1,2,3,4,5,6,7,8,9},J3522))&gt;0</f>
        <v>0</v>
      </c>
    </row>
    <row r="3523" spans="1:11" x14ac:dyDescent="0.3">
      <c r="A3523" s="1" t="s">
        <v>7007</v>
      </c>
      <c r="B3523" t="s">
        <v>1874</v>
      </c>
      <c r="C3523" t="s">
        <v>7008</v>
      </c>
      <c r="D3523">
        <v>2</v>
      </c>
      <c r="E3523" t="s">
        <v>766</v>
      </c>
      <c r="F3523">
        <f>LEN(C3523)-LEN(SUBSTITUTE(C3523,"-",))</f>
        <v>1</v>
      </c>
      <c r="G3523">
        <f t="shared" ref="G3523:G3586" si="165">IF(F3523&gt;1,2,F3523)</f>
        <v>1</v>
      </c>
      <c r="H3523" t="str">
        <f t="shared" ref="H3523:H3586" si="166">RIGHT($C3523,LEN($C3523)-SEARCH("#",SUBSTITUTE($C3523,"-","#",G3523)))</f>
        <v xml:space="preserve"> AW: Liefertermin 99618</v>
      </c>
      <c r="I3523" t="e">
        <f t="shared" ref="I3523:J3586" si="167">LEFT(G3523,SEARCH(" ",G3523,1)-1)</f>
        <v>#VALUE!</v>
      </c>
      <c r="J3523" t="str">
        <f t="shared" si="167"/>
        <v/>
      </c>
      <c r="K3523" t="b" cm="1">
        <f t="array" ref="K3523">COUNT(FIND({0,1,2,3,4,5,6,7,8,9},J3523))&gt;0</f>
        <v>0</v>
      </c>
    </row>
    <row r="3524" spans="1:11" x14ac:dyDescent="0.3">
      <c r="A3524" s="1" t="s">
        <v>7009</v>
      </c>
      <c r="B3524" t="s">
        <v>1874</v>
      </c>
      <c r="C3524" t="s">
        <v>7010</v>
      </c>
      <c r="D3524">
        <v>2</v>
      </c>
      <c r="E3524" t="s">
        <v>766</v>
      </c>
      <c r="F3524">
        <f>LEN(C3524)-LEN(SUBSTITUTE(C3524,"-",))</f>
        <v>1</v>
      </c>
      <c r="G3524">
        <f t="shared" si="165"/>
        <v>1</v>
      </c>
      <c r="H3524" t="str">
        <f t="shared" si="166"/>
        <v>Liefertermin 99618</v>
      </c>
      <c r="I3524" t="e">
        <f t="shared" si="167"/>
        <v>#VALUE!</v>
      </c>
      <c r="J3524" t="str">
        <f t="shared" si="167"/>
        <v>Liefertermin</v>
      </c>
      <c r="K3524" t="b" cm="1">
        <f t="array" ref="K3524">COUNT(FIND({0,1,2,3,4,5,6,7,8,9},J3524))&gt;0</f>
        <v>0</v>
      </c>
    </row>
    <row r="3525" spans="1:11" x14ac:dyDescent="0.3">
      <c r="A3525" s="1" t="s">
        <v>7011</v>
      </c>
      <c r="B3525" t="s">
        <v>1874</v>
      </c>
      <c r="C3525" t="s">
        <v>7012</v>
      </c>
      <c r="D3525">
        <v>2</v>
      </c>
      <c r="E3525" t="s">
        <v>766</v>
      </c>
      <c r="F3525">
        <f>LEN(C3525)-LEN(SUBSTITUTE(C3525,"-",))</f>
        <v>1</v>
      </c>
      <c r="G3525">
        <f t="shared" si="165"/>
        <v>1</v>
      </c>
      <c r="H3525" t="str">
        <f t="shared" si="166"/>
        <v xml:space="preserve"> Wie komme ich an die Reservierungsnummer</v>
      </c>
      <c r="I3525" t="e">
        <f t="shared" si="167"/>
        <v>#VALUE!</v>
      </c>
      <c r="J3525" t="str">
        <f t="shared" si="167"/>
        <v/>
      </c>
      <c r="K3525" t="b" cm="1">
        <f t="array" ref="K3525">COUNT(FIND({0,1,2,3,4,5,6,7,8,9},J3525))&gt;0</f>
        <v>0</v>
      </c>
    </row>
    <row r="3526" spans="1:11" x14ac:dyDescent="0.3">
      <c r="A3526" s="1" t="s">
        <v>7013</v>
      </c>
      <c r="B3526" t="s">
        <v>1874</v>
      </c>
      <c r="C3526" t="s">
        <v>7014</v>
      </c>
      <c r="D3526">
        <v>2</v>
      </c>
      <c r="E3526" t="s">
        <v>766</v>
      </c>
      <c r="F3526">
        <f>LEN(C3526)-LEN(SUBSTITUTE(C3526,"-",))</f>
        <v>1</v>
      </c>
      <c r="G3526">
        <f t="shared" si="165"/>
        <v>1</v>
      </c>
      <c r="H3526" t="str">
        <f t="shared" si="166"/>
        <v>Letzte zu SAP Importierte Checknummern</v>
      </c>
      <c r="I3526" t="e">
        <f t="shared" si="167"/>
        <v>#VALUE!</v>
      </c>
      <c r="J3526" t="str">
        <f t="shared" si="167"/>
        <v>Letzte</v>
      </c>
      <c r="K3526" t="b" cm="1">
        <f t="array" ref="K3526">COUNT(FIND({0,1,2,3,4,5,6,7,8,9},J3526))&gt;0</f>
        <v>0</v>
      </c>
    </row>
    <row r="3527" spans="1:11" x14ac:dyDescent="0.3">
      <c r="A3527" s="1" t="s">
        <v>7015</v>
      </c>
      <c r="B3527" t="s">
        <v>1874</v>
      </c>
      <c r="C3527" t="s">
        <v>7016</v>
      </c>
      <c r="D3527">
        <v>2</v>
      </c>
      <c r="E3527" t="s">
        <v>766</v>
      </c>
      <c r="F3527">
        <f>LEN(C3527)-LEN(SUBSTITUTE(C3527,"-",))</f>
        <v>1</v>
      </c>
      <c r="G3527">
        <f t="shared" si="165"/>
        <v>1</v>
      </c>
      <c r="H3527" t="str">
        <f t="shared" si="166"/>
        <v xml:space="preserve"> WG: Fwd: Webshop AT</v>
      </c>
      <c r="I3527" t="e">
        <f t="shared" si="167"/>
        <v>#VALUE!</v>
      </c>
      <c r="J3527" t="str">
        <f t="shared" si="167"/>
        <v/>
      </c>
      <c r="K3527" t="b" cm="1">
        <f t="array" ref="K3527">COUNT(FIND({0,1,2,3,4,5,6,7,8,9},J3527))&gt;0</f>
        <v>0</v>
      </c>
    </row>
    <row r="3528" spans="1:11" x14ac:dyDescent="0.3">
      <c r="A3528" s="1" t="s">
        <v>7017</v>
      </c>
      <c r="B3528" t="s">
        <v>1874</v>
      </c>
      <c r="C3528" t="s">
        <v>7018</v>
      </c>
      <c r="D3528">
        <v>2</v>
      </c>
      <c r="E3528" t="s">
        <v>766</v>
      </c>
      <c r="F3528">
        <f>LEN(C3528)-LEN(SUBSTITUTE(C3528,"-",))</f>
        <v>1</v>
      </c>
      <c r="G3528">
        <f t="shared" si="165"/>
        <v>1</v>
      </c>
      <c r="H3528" t="str">
        <f t="shared" si="166"/>
        <v xml:space="preserve"> Bestätigung der Bestellung 4500423684</v>
      </c>
      <c r="I3528" t="e">
        <f t="shared" si="167"/>
        <v>#VALUE!</v>
      </c>
      <c r="J3528" t="str">
        <f t="shared" si="167"/>
        <v/>
      </c>
      <c r="K3528" t="b" cm="1">
        <f t="array" ref="K3528">COUNT(FIND({0,1,2,3,4,5,6,7,8,9},J3528))&gt;0</f>
        <v>0</v>
      </c>
    </row>
    <row r="3529" spans="1:11" x14ac:dyDescent="0.3">
      <c r="A3529" s="1" t="s">
        <v>7019</v>
      </c>
      <c r="B3529" t="s">
        <v>1874</v>
      </c>
      <c r="C3529" t="s">
        <v>7020</v>
      </c>
      <c r="D3529">
        <v>2</v>
      </c>
      <c r="E3529" t="s">
        <v>766</v>
      </c>
      <c r="F3529">
        <f>LEN(C3529)-LEN(SUBSTITUTE(C3529,"-",))</f>
        <v>1</v>
      </c>
      <c r="G3529">
        <f t="shared" si="165"/>
        <v>1</v>
      </c>
      <c r="H3529" t="str">
        <f t="shared" si="166"/>
        <v xml:space="preserve"> Austritt Mitarbeiter: Thomas Spychala</v>
      </c>
      <c r="I3529" t="e">
        <f t="shared" si="167"/>
        <v>#VALUE!</v>
      </c>
      <c r="J3529" t="str">
        <f t="shared" si="167"/>
        <v/>
      </c>
      <c r="K3529" t="b" cm="1">
        <f t="array" ref="K3529">COUNT(FIND({0,1,2,3,4,5,6,7,8,9},J3529))&gt;0</f>
        <v>0</v>
      </c>
    </row>
    <row r="3530" spans="1:11" x14ac:dyDescent="0.3">
      <c r="A3530" s="1" t="s">
        <v>7021</v>
      </c>
      <c r="B3530" t="s">
        <v>1874</v>
      </c>
      <c r="C3530" t="s">
        <v>7022</v>
      </c>
      <c r="D3530">
        <v>2</v>
      </c>
      <c r="E3530" t="s">
        <v>766</v>
      </c>
      <c r="F3530">
        <f>LEN(C3530)-LEN(SUBSTITUTE(C3530,"-",))</f>
        <v>1</v>
      </c>
      <c r="G3530">
        <f t="shared" si="165"/>
        <v>1</v>
      </c>
      <c r="H3530" t="str">
        <f t="shared" si="166"/>
        <v>Verzögerung in der Übermittlung von Lieferungen</v>
      </c>
      <c r="I3530" t="e">
        <f t="shared" si="167"/>
        <v>#VALUE!</v>
      </c>
      <c r="J3530" t="str">
        <f t="shared" si="167"/>
        <v>Verzögerung</v>
      </c>
      <c r="K3530" t="b" cm="1">
        <f t="array" ref="K3530">COUNT(FIND({0,1,2,3,4,5,6,7,8,9},J3530))&gt;0</f>
        <v>0</v>
      </c>
    </row>
    <row r="3531" spans="1:11" x14ac:dyDescent="0.3">
      <c r="A3531" s="1" t="s">
        <v>7023</v>
      </c>
      <c r="B3531" t="s">
        <v>1874</v>
      </c>
      <c r="C3531" t="s">
        <v>7024</v>
      </c>
      <c r="D3531">
        <v>2</v>
      </c>
      <c r="E3531" t="s">
        <v>766</v>
      </c>
      <c r="F3531">
        <f>LEN(C3531)-LEN(SUBSTITUTE(C3531,"-",))</f>
        <v>1</v>
      </c>
      <c r="G3531">
        <f t="shared" si="165"/>
        <v>1</v>
      </c>
      <c r="H3531" t="str">
        <f t="shared" si="166"/>
        <v>0100 Rechnung lässt sich nicht buchen</v>
      </c>
      <c r="I3531" t="e">
        <f t="shared" si="167"/>
        <v>#VALUE!</v>
      </c>
      <c r="J3531" t="str">
        <f t="shared" si="167"/>
        <v>0100</v>
      </c>
      <c r="K3531" t="b" cm="1">
        <f t="array" ref="K3531">COUNT(FIND({0,1,2,3,4,5,6,7,8,9},J3531))&gt;0</f>
        <v>1</v>
      </c>
    </row>
    <row r="3532" spans="1:11" x14ac:dyDescent="0.3">
      <c r="A3532" s="1" t="s">
        <v>7025</v>
      </c>
      <c r="B3532" t="s">
        <v>1874</v>
      </c>
      <c r="C3532" t="s">
        <v>7026</v>
      </c>
      <c r="D3532">
        <v>2</v>
      </c>
      <c r="E3532" t="s">
        <v>766</v>
      </c>
      <c r="F3532">
        <f>LEN(C3532)-LEN(SUBSTITUTE(C3532,"-",))</f>
        <v>2</v>
      </c>
      <c r="G3532">
        <f t="shared" si="165"/>
        <v>2</v>
      </c>
      <c r="H3532" t="str">
        <f t="shared" si="166"/>
        <v>Gutschein</v>
      </c>
      <c r="I3532" t="e">
        <f t="shared" si="167"/>
        <v>#VALUE!</v>
      </c>
      <c r="J3532" t="e">
        <f t="shared" si="167"/>
        <v>#VALUE!</v>
      </c>
      <c r="K3532" t="b" cm="1">
        <f t="array" ref="K3532">COUNT(FIND({0,1,2,3,4,5,6,7,8,9},J3532))&gt;0</f>
        <v>0</v>
      </c>
    </row>
    <row r="3533" spans="1:11" x14ac:dyDescent="0.3">
      <c r="A3533" s="1" t="s">
        <v>7027</v>
      </c>
      <c r="B3533" t="s">
        <v>1874</v>
      </c>
      <c r="C3533" t="s">
        <v>7028</v>
      </c>
      <c r="D3533">
        <v>2</v>
      </c>
      <c r="E3533" t="s">
        <v>766</v>
      </c>
      <c r="F3533">
        <f>LEN(C3533)-LEN(SUBSTITUTE(C3533,"-",))</f>
        <v>1</v>
      </c>
      <c r="G3533">
        <f t="shared" si="165"/>
        <v>1</v>
      </c>
      <c r="H3533" t="str">
        <f t="shared" si="166"/>
        <v>WE Versand ab WH</v>
      </c>
      <c r="I3533" t="e">
        <f t="shared" si="167"/>
        <v>#VALUE!</v>
      </c>
      <c r="J3533" t="str">
        <f t="shared" si="167"/>
        <v>WE</v>
      </c>
      <c r="K3533" t="b" cm="1">
        <f t="array" ref="K3533">COUNT(FIND({0,1,2,3,4,5,6,7,8,9},J3533))&gt;0</f>
        <v>0</v>
      </c>
    </row>
    <row r="3534" spans="1:11" x14ac:dyDescent="0.3">
      <c r="A3534" s="1" t="s">
        <v>7029</v>
      </c>
      <c r="B3534" t="s">
        <v>1874</v>
      </c>
      <c r="C3534" t="s">
        <v>7030</v>
      </c>
      <c r="D3534">
        <v>2</v>
      </c>
      <c r="E3534" t="s">
        <v>766</v>
      </c>
      <c r="F3534">
        <f>LEN(C3534)-LEN(SUBSTITUTE(C3534,"-",))</f>
        <v>1</v>
      </c>
      <c r="G3534">
        <f t="shared" si="165"/>
        <v>1</v>
      </c>
      <c r="H3534" t="str">
        <f t="shared" si="166"/>
        <v>keine Faktura vom Lager erstellbar</v>
      </c>
      <c r="I3534" t="e">
        <f t="shared" si="167"/>
        <v>#VALUE!</v>
      </c>
      <c r="J3534" t="str">
        <f t="shared" si="167"/>
        <v>keine</v>
      </c>
      <c r="K3534" t="b" cm="1">
        <f t="array" ref="K3534">COUNT(FIND({0,1,2,3,4,5,6,7,8,9},J3534))&gt;0</f>
        <v>0</v>
      </c>
    </row>
    <row r="3535" spans="1:11" x14ac:dyDescent="0.3">
      <c r="A3535" s="1" t="s">
        <v>7031</v>
      </c>
      <c r="B3535" t="s">
        <v>1874</v>
      </c>
      <c r="C3535" t="s">
        <v>7032</v>
      </c>
      <c r="D3535">
        <v>2</v>
      </c>
      <c r="E3535" t="s">
        <v>766</v>
      </c>
      <c r="F3535">
        <f>LEN(C3535)-LEN(SUBSTITUTE(C3535,"-",))</f>
        <v>1</v>
      </c>
      <c r="G3535">
        <f t="shared" si="165"/>
        <v>1</v>
      </c>
      <c r="H3535" t="str">
        <f t="shared" si="166"/>
        <v>WG: Artikel 80279 Päonie Shu Sheng Peng Mo</v>
      </c>
      <c r="I3535" t="e">
        <f t="shared" si="167"/>
        <v>#VALUE!</v>
      </c>
      <c r="J3535" t="str">
        <f t="shared" si="167"/>
        <v>WG:</v>
      </c>
      <c r="K3535" t="b" cm="1">
        <f t="array" ref="K3535">COUNT(FIND({0,1,2,3,4,5,6,7,8,9},J3535))&gt;0</f>
        <v>0</v>
      </c>
    </row>
    <row r="3536" spans="1:11" x14ac:dyDescent="0.3">
      <c r="A3536" s="1" t="s">
        <v>7033</v>
      </c>
      <c r="B3536" t="s">
        <v>1874</v>
      </c>
      <c r="C3536" t="s">
        <v>7034</v>
      </c>
      <c r="D3536">
        <v>2</v>
      </c>
      <c r="E3536" t="s">
        <v>766</v>
      </c>
      <c r="F3536">
        <f>LEN(C3536)-LEN(SUBSTITUTE(C3536,"-",))</f>
        <v>1</v>
      </c>
      <c r="G3536">
        <f t="shared" si="165"/>
        <v>1</v>
      </c>
      <c r="H3536" t="str">
        <f t="shared" si="166"/>
        <v>Rechnung lässt sich immer noch nicht buchen</v>
      </c>
      <c r="I3536" t="e">
        <f t="shared" si="167"/>
        <v>#VALUE!</v>
      </c>
      <c r="J3536" t="str">
        <f t="shared" si="167"/>
        <v>Rechnung</v>
      </c>
      <c r="K3536" t="b" cm="1">
        <f t="array" ref="K3536">COUNT(FIND({0,1,2,3,4,5,6,7,8,9},J3536))&gt;0</f>
        <v>0</v>
      </c>
    </row>
    <row r="3537" spans="1:11" x14ac:dyDescent="0.3">
      <c r="A3537" s="1" t="s">
        <v>7035</v>
      </c>
      <c r="B3537" t="s">
        <v>1874</v>
      </c>
      <c r="C3537" t="s">
        <v>7036</v>
      </c>
      <c r="D3537">
        <v>2</v>
      </c>
      <c r="E3537" t="s">
        <v>766</v>
      </c>
      <c r="F3537">
        <f>LEN(C3537)-LEN(SUBSTITUTE(C3537,"-",))</f>
        <v>1</v>
      </c>
      <c r="G3537">
        <f t="shared" si="165"/>
        <v>1</v>
      </c>
      <c r="H3537" t="str">
        <f t="shared" si="166"/>
        <v>Webshop AT</v>
      </c>
      <c r="I3537" t="e">
        <f t="shared" si="167"/>
        <v>#VALUE!</v>
      </c>
      <c r="J3537" t="str">
        <f t="shared" si="167"/>
        <v>Webshop</v>
      </c>
      <c r="K3537" t="b" cm="1">
        <f t="array" ref="K3537">COUNT(FIND({0,1,2,3,4,5,6,7,8,9},J3537))&gt;0</f>
        <v>0</v>
      </c>
    </row>
    <row r="3538" spans="1:11" x14ac:dyDescent="0.3">
      <c r="A3538" s="1" t="s">
        <v>7037</v>
      </c>
      <c r="B3538" t="s">
        <v>1874</v>
      </c>
      <c r="C3538" t="s">
        <v>7038</v>
      </c>
      <c r="D3538">
        <v>2</v>
      </c>
      <c r="E3538" t="s">
        <v>766</v>
      </c>
      <c r="F3538">
        <f>LEN(C3538)-LEN(SUBSTITUTE(C3538,"-",))</f>
        <v>1</v>
      </c>
      <c r="G3538">
        <f t="shared" si="165"/>
        <v>1</v>
      </c>
      <c r="H3538" t="str">
        <f t="shared" si="166"/>
        <v>WG: Sendungen in die Schweiz</v>
      </c>
      <c r="I3538" t="e">
        <f t="shared" si="167"/>
        <v>#VALUE!</v>
      </c>
      <c r="J3538" t="str">
        <f t="shared" si="167"/>
        <v>WG:</v>
      </c>
      <c r="K3538" t="b" cm="1">
        <f t="array" ref="K3538">COUNT(FIND({0,1,2,3,4,5,6,7,8,9},J3538))&gt;0</f>
        <v>0</v>
      </c>
    </row>
    <row r="3539" spans="1:11" x14ac:dyDescent="0.3">
      <c r="A3539" s="1" t="s">
        <v>7039</v>
      </c>
      <c r="B3539" t="s">
        <v>1874</v>
      </c>
      <c r="C3539" t="s">
        <v>7040</v>
      </c>
      <c r="D3539">
        <v>2</v>
      </c>
      <c r="E3539" t="s">
        <v>766</v>
      </c>
      <c r="F3539">
        <f>LEN(C3539)-LEN(SUBSTITUTE(C3539,"-",))</f>
        <v>1</v>
      </c>
      <c r="G3539">
        <f t="shared" si="165"/>
        <v>1</v>
      </c>
      <c r="H3539" t="str">
        <f t="shared" si="166"/>
        <v>Auftrag an alte Adresse Kd. 2923843</v>
      </c>
      <c r="I3539" t="e">
        <f t="shared" si="167"/>
        <v>#VALUE!</v>
      </c>
      <c r="J3539" t="str">
        <f t="shared" si="167"/>
        <v>Auftrag</v>
      </c>
      <c r="K3539" t="b" cm="1">
        <f t="array" ref="K3539">COUNT(FIND({0,1,2,3,4,5,6,7,8,9},J3539))&gt;0</f>
        <v>0</v>
      </c>
    </row>
    <row r="3540" spans="1:11" x14ac:dyDescent="0.3">
      <c r="A3540" s="1" t="s">
        <v>7041</v>
      </c>
      <c r="B3540" t="s">
        <v>1874</v>
      </c>
      <c r="C3540" t="s">
        <v>7042</v>
      </c>
      <c r="D3540">
        <v>2</v>
      </c>
      <c r="E3540" t="s">
        <v>766</v>
      </c>
      <c r="F3540">
        <f>LEN(C3540)-LEN(SUBSTITUTE(C3540,"-",))</f>
        <v>1</v>
      </c>
      <c r="G3540">
        <f t="shared" si="165"/>
        <v>1</v>
      </c>
      <c r="H3540" t="str">
        <f t="shared" si="166"/>
        <v>Prozess Pflanzenversand CH</v>
      </c>
      <c r="I3540" t="e">
        <f t="shared" si="167"/>
        <v>#VALUE!</v>
      </c>
      <c r="J3540" t="str">
        <f t="shared" si="167"/>
        <v>Prozess</v>
      </c>
      <c r="K3540" t="b" cm="1">
        <f t="array" ref="K3540">COUNT(FIND({0,1,2,3,4,5,6,7,8,9},J3540))&gt;0</f>
        <v>0</v>
      </c>
    </row>
    <row r="3541" spans="1:11" x14ac:dyDescent="0.3">
      <c r="A3541" s="1" t="s">
        <v>7043</v>
      </c>
      <c r="B3541" t="s">
        <v>1874</v>
      </c>
      <c r="C3541" t="s">
        <v>7044</v>
      </c>
      <c r="D3541">
        <v>2</v>
      </c>
      <c r="E3541" t="s">
        <v>766</v>
      </c>
      <c r="F3541">
        <f>LEN(C3541)-LEN(SUBSTITUTE(C3541,"-",))</f>
        <v>1</v>
      </c>
      <c r="G3541">
        <f t="shared" si="165"/>
        <v>1</v>
      </c>
      <c r="H3541" t="str">
        <f t="shared" si="166"/>
        <v>Liefersperre Altersnachweis</v>
      </c>
      <c r="I3541" t="e">
        <f t="shared" si="167"/>
        <v>#VALUE!</v>
      </c>
      <c r="J3541" t="str">
        <f t="shared" si="167"/>
        <v>Liefersperre</v>
      </c>
      <c r="K3541" t="b" cm="1">
        <f t="array" ref="K3541">COUNT(FIND({0,1,2,3,4,5,6,7,8,9},J3541))&gt;0</f>
        <v>0</v>
      </c>
    </row>
    <row r="3542" spans="1:11" x14ac:dyDescent="0.3">
      <c r="A3542" s="1" t="s">
        <v>7045</v>
      </c>
      <c r="B3542" t="s">
        <v>1874</v>
      </c>
      <c r="C3542" t="s">
        <v>7046</v>
      </c>
      <c r="D3542">
        <v>2</v>
      </c>
      <c r="E3542" t="s">
        <v>766</v>
      </c>
      <c r="F3542">
        <f>LEN(C3542)-LEN(SUBSTITUTE(C3542,"-",))</f>
        <v>2</v>
      </c>
      <c r="G3542">
        <f t="shared" si="165"/>
        <v>2</v>
      </c>
      <c r="H3542" t="str">
        <f t="shared" si="166"/>
        <v>Buchung WH Stuttgart</v>
      </c>
      <c r="I3542" t="e">
        <f t="shared" si="167"/>
        <v>#VALUE!</v>
      </c>
      <c r="J3542" t="str">
        <f t="shared" si="167"/>
        <v>Buchung</v>
      </c>
      <c r="K3542" t="b" cm="1">
        <f t="array" ref="K3542">COUNT(FIND({0,1,2,3,4,5,6,7,8,9},J3542))&gt;0</f>
        <v>0</v>
      </c>
    </row>
    <row r="3543" spans="1:11" x14ac:dyDescent="0.3">
      <c r="A3543" s="1" t="s">
        <v>7047</v>
      </c>
      <c r="B3543" t="s">
        <v>1874</v>
      </c>
      <c r="C3543" t="s">
        <v>7048</v>
      </c>
      <c r="D3543">
        <v>2</v>
      </c>
      <c r="E3543" t="s">
        <v>766</v>
      </c>
      <c r="F3543">
        <f>LEN(C3543)-LEN(SUBSTITUTE(C3543,"-",))</f>
        <v>1</v>
      </c>
      <c r="G3543">
        <f t="shared" si="165"/>
        <v>1</v>
      </c>
      <c r="H3543" t="str">
        <f t="shared" si="166"/>
        <v>IDOCs bearbeiten</v>
      </c>
      <c r="I3543" t="e">
        <f t="shared" si="167"/>
        <v>#VALUE!</v>
      </c>
      <c r="J3543" t="str">
        <f t="shared" si="167"/>
        <v>IDOCs</v>
      </c>
      <c r="K3543" t="b" cm="1">
        <f t="array" ref="K3543">COUNT(FIND({0,1,2,3,4,5,6,7,8,9},J3543))&gt;0</f>
        <v>0</v>
      </c>
    </row>
    <row r="3544" spans="1:11" x14ac:dyDescent="0.3">
      <c r="A3544" s="1" t="s">
        <v>7049</v>
      </c>
      <c r="B3544" t="s">
        <v>1874</v>
      </c>
      <c r="C3544" t="s">
        <v>7050</v>
      </c>
      <c r="D3544">
        <v>2</v>
      </c>
      <c r="E3544" t="s">
        <v>766</v>
      </c>
      <c r="F3544">
        <f>LEN(C3544)-LEN(SUBSTITUTE(C3544,"-",))</f>
        <v>1</v>
      </c>
      <c r="G3544">
        <f t="shared" si="165"/>
        <v>1</v>
      </c>
      <c r="H3544" t="str">
        <f t="shared" si="166"/>
        <v>Bei folgenden Kunden ist der Übertrag mit der Nachnahme</v>
      </c>
      <c r="I3544" t="e">
        <f t="shared" si="167"/>
        <v>#VALUE!</v>
      </c>
      <c r="J3544" t="str">
        <f t="shared" si="167"/>
        <v>Bei</v>
      </c>
      <c r="K3544" t="b" cm="1">
        <f t="array" ref="K3544">COUNT(FIND({0,1,2,3,4,5,6,7,8,9},J3544))&gt;0</f>
        <v>0</v>
      </c>
    </row>
    <row r="3545" spans="1:11" x14ac:dyDescent="0.3">
      <c r="A3545" s="1" t="s">
        <v>7051</v>
      </c>
      <c r="B3545" t="s">
        <v>1874</v>
      </c>
      <c r="C3545" t="s">
        <v>7052</v>
      </c>
      <c r="D3545">
        <v>2</v>
      </c>
      <c r="E3545" t="s">
        <v>766</v>
      </c>
      <c r="F3545">
        <f>LEN(C3545)-LEN(SUBSTITUTE(C3545,"-",))</f>
        <v>1</v>
      </c>
      <c r="G3545">
        <f t="shared" si="165"/>
        <v>1</v>
      </c>
      <c r="H3545" t="str">
        <f t="shared" si="166"/>
        <v>Manufactum PDF Rechnungen</v>
      </c>
      <c r="I3545" t="e">
        <f t="shared" si="167"/>
        <v>#VALUE!</v>
      </c>
      <c r="J3545" t="str">
        <f t="shared" si="167"/>
        <v>Manufactum</v>
      </c>
      <c r="K3545" t="b" cm="1">
        <f t="array" ref="K3545">COUNT(FIND({0,1,2,3,4,5,6,7,8,9},J3545))&gt;0</f>
        <v>0</v>
      </c>
    </row>
    <row r="3546" spans="1:11" x14ac:dyDescent="0.3">
      <c r="A3546" s="1" t="s">
        <v>7053</v>
      </c>
      <c r="B3546" t="s">
        <v>1874</v>
      </c>
      <c r="C3546" t="s">
        <v>7054</v>
      </c>
      <c r="D3546">
        <v>2</v>
      </c>
      <c r="E3546" t="s">
        <v>766</v>
      </c>
      <c r="F3546">
        <f>LEN(C3546)-LEN(SUBSTITUTE(C3546,"-",))</f>
        <v>0</v>
      </c>
      <c r="G3546">
        <f t="shared" si="165"/>
        <v>0</v>
      </c>
      <c r="H3546" t="e">
        <f t="shared" si="166"/>
        <v>#VALUE!</v>
      </c>
      <c r="I3546" t="e">
        <f t="shared" si="167"/>
        <v>#VALUE!</v>
      </c>
      <c r="J3546" t="e">
        <f t="shared" si="167"/>
        <v>#VALUE!</v>
      </c>
      <c r="K3546" t="b" cm="1">
        <f t="array" ref="K3546">COUNT(FIND({0,1,2,3,4,5,6,7,8,9},J3546))&gt;0</f>
        <v>0</v>
      </c>
    </row>
    <row r="3547" spans="1:11" x14ac:dyDescent="0.3">
      <c r="A3547" s="1" t="s">
        <v>7055</v>
      </c>
      <c r="B3547" t="s">
        <v>1874</v>
      </c>
      <c r="C3547" t="s">
        <v>7056</v>
      </c>
      <c r="D3547">
        <v>2</v>
      </c>
      <c r="E3547" t="s">
        <v>766</v>
      </c>
      <c r="F3547">
        <f>LEN(C3547)-LEN(SUBSTITUTE(C3547,"-",))</f>
        <v>1</v>
      </c>
      <c r="G3547">
        <f t="shared" si="165"/>
        <v>1</v>
      </c>
      <c r="H3547" t="str">
        <f t="shared" si="166"/>
        <v>Zusätzliche Spalten in der SAP Tabelle</v>
      </c>
      <c r="I3547" t="e">
        <f t="shared" si="167"/>
        <v>#VALUE!</v>
      </c>
      <c r="J3547" t="str">
        <f t="shared" si="167"/>
        <v>Zusätzliche</v>
      </c>
      <c r="K3547" t="b" cm="1">
        <f t="array" ref="K3547">COUNT(FIND({0,1,2,3,4,5,6,7,8,9},J3547))&gt;0</f>
        <v>0</v>
      </c>
    </row>
    <row r="3548" spans="1:11" x14ac:dyDescent="0.3">
      <c r="A3548" s="1" t="s">
        <v>7057</v>
      </c>
      <c r="B3548" t="s">
        <v>1874</v>
      </c>
      <c r="C3548" t="s">
        <v>7058</v>
      </c>
      <c r="D3548">
        <v>2</v>
      </c>
      <c r="E3548" t="s">
        <v>766</v>
      </c>
      <c r="F3548">
        <f>LEN(C3548)-LEN(SUBSTITUTE(C3548,"-",))</f>
        <v>1</v>
      </c>
      <c r="G3548">
        <f t="shared" si="165"/>
        <v>1</v>
      </c>
      <c r="H3548" t="str">
        <f t="shared" si="166"/>
        <v>ZSEL: Anpassungsbedarf</v>
      </c>
      <c r="I3548" t="e">
        <f t="shared" si="167"/>
        <v>#VALUE!</v>
      </c>
      <c r="J3548" t="str">
        <f t="shared" si="167"/>
        <v>ZSEL:</v>
      </c>
      <c r="K3548" t="b" cm="1">
        <f t="array" ref="K3548">COUNT(FIND({0,1,2,3,4,5,6,7,8,9},J3548))&gt;0</f>
        <v>0</v>
      </c>
    </row>
    <row r="3549" spans="1:11" x14ac:dyDescent="0.3">
      <c r="A3549" s="1" t="s">
        <v>7059</v>
      </c>
      <c r="B3549" t="s">
        <v>1874</v>
      </c>
      <c r="C3549" t="s">
        <v>7060</v>
      </c>
      <c r="D3549">
        <v>2</v>
      </c>
      <c r="E3549" t="s">
        <v>766</v>
      </c>
      <c r="F3549">
        <f>LEN(C3549)-LEN(SUBSTITUTE(C3549,"-",))</f>
        <v>1</v>
      </c>
      <c r="G3549">
        <f t="shared" si="165"/>
        <v>1</v>
      </c>
      <c r="H3549" t="str">
        <f t="shared" si="166"/>
        <v>Benutzerkonten im SAP System prüfen</v>
      </c>
      <c r="I3549" t="e">
        <f t="shared" si="167"/>
        <v>#VALUE!</v>
      </c>
      <c r="J3549" t="str">
        <f t="shared" si="167"/>
        <v>Benutzerkonten</v>
      </c>
      <c r="K3549" t="b" cm="1">
        <f t="array" ref="K3549">COUNT(FIND({0,1,2,3,4,5,6,7,8,9},J3549))&gt;0</f>
        <v>0</v>
      </c>
    </row>
    <row r="3550" spans="1:11" x14ac:dyDescent="0.3">
      <c r="A3550" s="1" t="s">
        <v>7061</v>
      </c>
      <c r="B3550" t="s">
        <v>1874</v>
      </c>
      <c r="C3550" t="s">
        <v>7062</v>
      </c>
      <c r="D3550">
        <v>2</v>
      </c>
      <c r="E3550" t="s">
        <v>766</v>
      </c>
      <c r="F3550">
        <f>LEN(C3550)-LEN(SUBSTITUTE(C3550,"-",))</f>
        <v>1</v>
      </c>
      <c r="G3550">
        <f t="shared" si="165"/>
        <v>1</v>
      </c>
      <c r="H3550" t="str">
        <f t="shared" si="166"/>
        <v>IDOC B&amp;B Düsseldorf</v>
      </c>
      <c r="I3550" t="e">
        <f t="shared" si="167"/>
        <v>#VALUE!</v>
      </c>
      <c r="J3550" t="str">
        <f t="shared" si="167"/>
        <v>IDOC</v>
      </c>
      <c r="K3550" t="b" cm="1">
        <f t="array" ref="K3550">COUNT(FIND({0,1,2,3,4,5,6,7,8,9},J3550))&gt;0</f>
        <v>0</v>
      </c>
    </row>
    <row r="3551" spans="1:11" x14ac:dyDescent="0.3">
      <c r="A3551" s="1" t="s">
        <v>7063</v>
      </c>
      <c r="B3551" t="s">
        <v>1874</v>
      </c>
      <c r="C3551" t="s">
        <v>7064</v>
      </c>
      <c r="D3551">
        <v>2</v>
      </c>
      <c r="E3551" t="s">
        <v>766</v>
      </c>
      <c r="F3551">
        <f>LEN(C3551)-LEN(SUBSTITUTE(C3551,"-",))</f>
        <v>0</v>
      </c>
      <c r="G3551">
        <f t="shared" si="165"/>
        <v>0</v>
      </c>
      <c r="H3551" t="e">
        <f t="shared" si="166"/>
        <v>#VALUE!</v>
      </c>
      <c r="I3551" t="e">
        <f t="shared" si="167"/>
        <v>#VALUE!</v>
      </c>
      <c r="J3551" t="e">
        <f t="shared" si="167"/>
        <v>#VALUE!</v>
      </c>
      <c r="K3551" t="b" cm="1">
        <f t="array" ref="K3551">COUNT(FIND({0,1,2,3,4,5,6,7,8,9},J3551))&gt;0</f>
        <v>0</v>
      </c>
    </row>
    <row r="3552" spans="1:11" x14ac:dyDescent="0.3">
      <c r="A3552" s="1" t="s">
        <v>7065</v>
      </c>
      <c r="B3552" t="s">
        <v>1874</v>
      </c>
      <c r="C3552" t="s">
        <v>7066</v>
      </c>
      <c r="D3552">
        <v>2</v>
      </c>
      <c r="E3552" t="s">
        <v>766</v>
      </c>
      <c r="F3552">
        <f>LEN(C3552)-LEN(SUBSTITUTE(C3552,"-",))</f>
        <v>1</v>
      </c>
      <c r="G3552">
        <f t="shared" si="165"/>
        <v>1</v>
      </c>
      <c r="H3552" t="str">
        <f t="shared" si="166"/>
        <v>Anfrage wurde nicht verschickt</v>
      </c>
      <c r="I3552" t="e">
        <f t="shared" si="167"/>
        <v>#VALUE!</v>
      </c>
      <c r="J3552" t="str">
        <f t="shared" si="167"/>
        <v>Anfrage</v>
      </c>
      <c r="K3552" t="b" cm="1">
        <f t="array" ref="K3552">COUNT(FIND({0,1,2,3,4,5,6,7,8,9},J3552))&gt;0</f>
        <v>0</v>
      </c>
    </row>
    <row r="3553" spans="1:11" x14ac:dyDescent="0.3">
      <c r="A3553" s="1" t="s">
        <v>7067</v>
      </c>
      <c r="B3553" t="s">
        <v>1874</v>
      </c>
      <c r="C3553" t="s">
        <v>7068</v>
      </c>
      <c r="D3553">
        <v>2</v>
      </c>
      <c r="E3553" t="s">
        <v>766</v>
      </c>
      <c r="F3553">
        <f>LEN(C3553)-LEN(SUBSTITUTE(C3553,"-",))</f>
        <v>1</v>
      </c>
      <c r="G3553">
        <f t="shared" si="165"/>
        <v>1</v>
      </c>
      <c r="H3553" t="str">
        <f t="shared" si="166"/>
        <v>Prozess Listung Online</v>
      </c>
      <c r="I3553" t="e">
        <f t="shared" si="167"/>
        <v>#VALUE!</v>
      </c>
      <c r="J3553" t="str">
        <f t="shared" si="167"/>
        <v>Prozess</v>
      </c>
      <c r="K3553" t="b" cm="1">
        <f t="array" ref="K3553">COUNT(FIND({0,1,2,3,4,5,6,7,8,9},J3553))&gt;0</f>
        <v>0</v>
      </c>
    </row>
    <row r="3554" spans="1:11" x14ac:dyDescent="0.3">
      <c r="A3554" s="1" t="s">
        <v>7069</v>
      </c>
      <c r="B3554" t="s">
        <v>1874</v>
      </c>
      <c r="C3554" t="s">
        <v>7070</v>
      </c>
      <c r="D3554">
        <v>2</v>
      </c>
      <c r="E3554" t="s">
        <v>766</v>
      </c>
      <c r="F3554">
        <f>LEN(C3554)-LEN(SUBSTITUTE(C3554,"-",))</f>
        <v>1</v>
      </c>
      <c r="G3554">
        <f t="shared" si="165"/>
        <v>1</v>
      </c>
      <c r="H3554" t="str">
        <f t="shared" si="166"/>
        <v>GLD Preis wird negativ</v>
      </c>
      <c r="I3554" t="e">
        <f t="shared" si="167"/>
        <v>#VALUE!</v>
      </c>
      <c r="J3554" t="str">
        <f t="shared" si="167"/>
        <v>GLD</v>
      </c>
      <c r="K3554" t="b" cm="1">
        <f t="array" ref="K3554">COUNT(FIND({0,1,2,3,4,5,6,7,8,9},J3554))&gt;0</f>
        <v>0</v>
      </c>
    </row>
    <row r="3555" spans="1:11" x14ac:dyDescent="0.3">
      <c r="A3555" s="1" t="s">
        <v>7071</v>
      </c>
      <c r="B3555" t="s">
        <v>1874</v>
      </c>
      <c r="C3555" t="s">
        <v>7072</v>
      </c>
      <c r="D3555">
        <v>2</v>
      </c>
      <c r="E3555" t="s">
        <v>766</v>
      </c>
      <c r="F3555">
        <f>LEN(C3555)-LEN(SUBSTITUTE(C3555,"-",))</f>
        <v>0</v>
      </c>
      <c r="G3555">
        <f t="shared" si="165"/>
        <v>0</v>
      </c>
      <c r="H3555" t="e">
        <f t="shared" si="166"/>
        <v>#VALUE!</v>
      </c>
      <c r="I3555" t="e">
        <f t="shared" si="167"/>
        <v>#VALUE!</v>
      </c>
      <c r="J3555" t="e">
        <f t="shared" si="167"/>
        <v>#VALUE!</v>
      </c>
      <c r="K3555" t="b" cm="1">
        <f t="array" ref="K3555">COUNT(FIND({0,1,2,3,4,5,6,7,8,9},J3555))&gt;0</f>
        <v>0</v>
      </c>
    </row>
    <row r="3556" spans="1:11" x14ac:dyDescent="0.3">
      <c r="A3556" s="1" t="s">
        <v>7073</v>
      </c>
      <c r="B3556" t="s">
        <v>1874</v>
      </c>
      <c r="C3556" t="s">
        <v>7074</v>
      </c>
      <c r="D3556">
        <v>2</v>
      </c>
      <c r="E3556" t="s">
        <v>766</v>
      </c>
      <c r="F3556">
        <f>LEN(C3556)-LEN(SUBSTITUTE(C3556,"-",))</f>
        <v>1</v>
      </c>
      <c r="G3556">
        <f t="shared" si="165"/>
        <v>1</v>
      </c>
      <c r="H3556" t="str">
        <f t="shared" si="166"/>
        <v>Rechnung/Gutschrift erstellen</v>
      </c>
      <c r="I3556" t="e">
        <f t="shared" si="167"/>
        <v>#VALUE!</v>
      </c>
      <c r="J3556" t="str">
        <f t="shared" si="167"/>
        <v>Rechnung/Gutschrift</v>
      </c>
      <c r="K3556" t="b" cm="1">
        <f t="array" ref="K3556">COUNT(FIND({0,1,2,3,4,5,6,7,8,9},J3556))&gt;0</f>
        <v>0</v>
      </c>
    </row>
    <row r="3557" spans="1:11" x14ac:dyDescent="0.3">
      <c r="A3557" s="1" t="s">
        <v>7075</v>
      </c>
      <c r="B3557" t="s">
        <v>1874</v>
      </c>
      <c r="C3557" t="s">
        <v>7076</v>
      </c>
      <c r="D3557">
        <v>2</v>
      </c>
      <c r="E3557" t="s">
        <v>766</v>
      </c>
      <c r="F3557">
        <f>LEN(C3557)-LEN(SUBSTITUTE(C3557,"-",))</f>
        <v>1</v>
      </c>
      <c r="G3557">
        <f t="shared" si="165"/>
        <v>1</v>
      </c>
      <c r="H3557" t="str">
        <f t="shared" si="166"/>
        <v>B&amp;B München doppelte Umsätze</v>
      </c>
      <c r="I3557" t="e">
        <f t="shared" si="167"/>
        <v>#VALUE!</v>
      </c>
      <c r="J3557" t="str">
        <f t="shared" si="167"/>
        <v>B&amp;B</v>
      </c>
      <c r="K3557" t="b" cm="1">
        <f t="array" ref="K3557">COUNT(FIND({0,1,2,3,4,5,6,7,8,9},J3557))&gt;0</f>
        <v>0</v>
      </c>
    </row>
    <row r="3558" spans="1:11" x14ac:dyDescent="0.3">
      <c r="A3558" s="1" t="s">
        <v>7077</v>
      </c>
      <c r="B3558" t="s">
        <v>1874</v>
      </c>
      <c r="C3558" t="s">
        <v>7078</v>
      </c>
      <c r="D3558">
        <v>2</v>
      </c>
      <c r="E3558" t="s">
        <v>766</v>
      </c>
      <c r="F3558">
        <f>LEN(C3558)-LEN(SUBSTITUTE(C3558,"-",))</f>
        <v>1</v>
      </c>
      <c r="G3558">
        <f t="shared" si="165"/>
        <v>1</v>
      </c>
      <c r="H3558" t="str">
        <f t="shared" si="166"/>
        <v>SAP Konto KPMG Prüfer</v>
      </c>
      <c r="I3558" t="e">
        <f t="shared" si="167"/>
        <v>#VALUE!</v>
      </c>
      <c r="J3558" t="str">
        <f t="shared" si="167"/>
        <v>SAP</v>
      </c>
      <c r="K3558" t="b" cm="1">
        <f t="array" ref="K3558">COUNT(FIND({0,1,2,3,4,5,6,7,8,9},J3558))&gt;0</f>
        <v>0</v>
      </c>
    </row>
    <row r="3559" spans="1:11" x14ac:dyDescent="0.3">
      <c r="A3559" s="1" t="s">
        <v>7079</v>
      </c>
      <c r="B3559" t="s">
        <v>1874</v>
      </c>
      <c r="C3559" t="s">
        <v>7080</v>
      </c>
      <c r="D3559">
        <v>2</v>
      </c>
      <c r="E3559" t="s">
        <v>766</v>
      </c>
      <c r="F3559">
        <f>LEN(C3559)-LEN(SUBSTITUTE(C3559,"-",))</f>
        <v>1</v>
      </c>
      <c r="G3559">
        <f t="shared" si="165"/>
        <v>1</v>
      </c>
      <c r="H3559" t="str">
        <f t="shared" si="166"/>
        <v>Retourenaufträge RLG</v>
      </c>
      <c r="I3559" t="e">
        <f t="shared" si="167"/>
        <v>#VALUE!</v>
      </c>
      <c r="J3559" t="str">
        <f t="shared" si="167"/>
        <v>Retourenaufträge</v>
      </c>
      <c r="K3559" t="b" cm="1">
        <f t="array" ref="K3559">COUNT(FIND({0,1,2,3,4,5,6,7,8,9},J3559))&gt;0</f>
        <v>0</v>
      </c>
    </row>
    <row r="3560" spans="1:11" x14ac:dyDescent="0.3">
      <c r="A3560" s="1" t="s">
        <v>7081</v>
      </c>
      <c r="B3560" t="s">
        <v>1874</v>
      </c>
      <c r="C3560" t="s">
        <v>7082</v>
      </c>
      <c r="D3560">
        <v>2</v>
      </c>
      <c r="E3560" t="s">
        <v>766</v>
      </c>
      <c r="F3560">
        <f>LEN(C3560)-LEN(SUBSTITUTE(C3560,"-",))</f>
        <v>0</v>
      </c>
      <c r="G3560">
        <f t="shared" si="165"/>
        <v>0</v>
      </c>
      <c r="H3560" t="e">
        <f t="shared" si="166"/>
        <v>#VALUE!</v>
      </c>
      <c r="I3560" t="e">
        <f t="shared" si="167"/>
        <v>#VALUE!</v>
      </c>
      <c r="J3560" t="e">
        <f t="shared" si="167"/>
        <v>#VALUE!</v>
      </c>
      <c r="K3560" t="b" cm="1">
        <f t="array" ref="K3560">COUNT(FIND({0,1,2,3,4,5,6,7,8,9},J3560))&gt;0</f>
        <v>0</v>
      </c>
    </row>
    <row r="3561" spans="1:11" x14ac:dyDescent="0.3">
      <c r="A3561" s="1" t="s">
        <v>7083</v>
      </c>
      <c r="B3561" t="s">
        <v>1874</v>
      </c>
      <c r="C3561" t="s">
        <v>7084</v>
      </c>
      <c r="D3561">
        <v>2</v>
      </c>
      <c r="E3561" t="s">
        <v>766</v>
      </c>
      <c r="F3561">
        <f>LEN(C3561)-LEN(SUBSTITUTE(C3561,"-",))</f>
        <v>1</v>
      </c>
      <c r="G3561">
        <f t="shared" si="165"/>
        <v>1</v>
      </c>
      <c r="H3561" t="str">
        <f t="shared" si="166"/>
        <v>WH München: Drucken aus SAP &amp; Schenker</v>
      </c>
      <c r="I3561" t="e">
        <f t="shared" si="167"/>
        <v>#VALUE!</v>
      </c>
      <c r="J3561" t="str">
        <f t="shared" si="167"/>
        <v>WH</v>
      </c>
      <c r="K3561" t="b" cm="1">
        <f t="array" ref="K3561">COUNT(FIND({0,1,2,3,4,5,6,7,8,9},J3561))&gt;0</f>
        <v>0</v>
      </c>
    </row>
    <row r="3562" spans="1:11" x14ac:dyDescent="0.3">
      <c r="A3562" s="1" t="s">
        <v>7085</v>
      </c>
      <c r="B3562" t="s">
        <v>1874</v>
      </c>
      <c r="C3562" t="s">
        <v>7086</v>
      </c>
      <c r="D3562">
        <v>2</v>
      </c>
      <c r="E3562" t="s">
        <v>766</v>
      </c>
      <c r="F3562">
        <f>LEN(C3562)-LEN(SUBSTITUTE(C3562,"-",))</f>
        <v>1</v>
      </c>
      <c r="G3562">
        <f t="shared" si="165"/>
        <v>1</v>
      </c>
      <c r="H3562" t="str">
        <f t="shared" si="166"/>
        <v>B&amp;B Berlin IDOC bearbeiten</v>
      </c>
      <c r="I3562" t="e">
        <f t="shared" si="167"/>
        <v>#VALUE!</v>
      </c>
      <c r="J3562" t="str">
        <f t="shared" si="167"/>
        <v>B&amp;B</v>
      </c>
      <c r="K3562" t="b" cm="1">
        <f t="array" ref="K3562">COUNT(FIND({0,1,2,3,4,5,6,7,8,9},J3562))&gt;0</f>
        <v>0</v>
      </c>
    </row>
    <row r="3563" spans="1:11" x14ac:dyDescent="0.3">
      <c r="A3563" s="1" t="s">
        <v>7087</v>
      </c>
      <c r="B3563" t="s">
        <v>1874</v>
      </c>
      <c r="C3563" t="s">
        <v>7088</v>
      </c>
      <c r="D3563">
        <v>2</v>
      </c>
      <c r="E3563" t="s">
        <v>766</v>
      </c>
      <c r="F3563">
        <f>LEN(C3563)-LEN(SUBSTITUTE(C3563,"-",))</f>
        <v>1</v>
      </c>
      <c r="G3563">
        <f t="shared" si="165"/>
        <v>1</v>
      </c>
      <c r="H3563" t="str">
        <f t="shared" si="166"/>
        <v>erneute Löschung S510 Werbemittelerhalt</v>
      </c>
      <c r="I3563" t="e">
        <f t="shared" si="167"/>
        <v>#VALUE!</v>
      </c>
      <c r="J3563" t="str">
        <f t="shared" si="167"/>
        <v>erneute</v>
      </c>
      <c r="K3563" t="b" cm="1">
        <f t="array" ref="K3563">COUNT(FIND({0,1,2,3,4,5,6,7,8,9},J3563))&gt;0</f>
        <v>0</v>
      </c>
    </row>
    <row r="3564" spans="1:11" x14ac:dyDescent="0.3">
      <c r="A3564" s="1" t="s">
        <v>7089</v>
      </c>
      <c r="B3564" t="s">
        <v>1874</v>
      </c>
      <c r="C3564" t="s">
        <v>7090</v>
      </c>
      <c r="D3564">
        <v>2</v>
      </c>
      <c r="E3564" t="s">
        <v>766</v>
      </c>
      <c r="F3564">
        <f>LEN(C3564)-LEN(SUBSTITUTE(C3564,"-",))</f>
        <v>1</v>
      </c>
      <c r="G3564">
        <f t="shared" si="165"/>
        <v>1</v>
      </c>
      <c r="H3564" t="str">
        <f t="shared" si="166"/>
        <v>LS 85740078 lässt sich nicht einbuchen</v>
      </c>
      <c r="I3564" t="e">
        <f t="shared" si="167"/>
        <v>#VALUE!</v>
      </c>
      <c r="J3564" t="str">
        <f t="shared" si="167"/>
        <v>LS</v>
      </c>
      <c r="K3564" t="b" cm="1">
        <f t="array" ref="K3564">COUNT(FIND({0,1,2,3,4,5,6,7,8,9},J3564))&gt;0</f>
        <v>0</v>
      </c>
    </row>
    <row r="3565" spans="1:11" x14ac:dyDescent="0.3">
      <c r="A3565" s="1" t="s">
        <v>7091</v>
      </c>
      <c r="B3565" t="s">
        <v>1874</v>
      </c>
      <c r="C3565" t="s">
        <v>7092</v>
      </c>
      <c r="D3565">
        <v>2</v>
      </c>
      <c r="E3565" t="s">
        <v>766</v>
      </c>
      <c r="F3565">
        <f>LEN(C3565)-LEN(SUBSTITUTE(C3565,"-",))</f>
        <v>1</v>
      </c>
      <c r="G3565">
        <f t="shared" si="165"/>
        <v>1</v>
      </c>
      <c r="H3565" t="str">
        <f t="shared" si="166"/>
        <v>IDOC B &amp; B Frankfurt Material 9042743</v>
      </c>
      <c r="I3565" t="e">
        <f t="shared" si="167"/>
        <v>#VALUE!</v>
      </c>
      <c r="J3565" t="str">
        <f t="shared" si="167"/>
        <v>IDOC</v>
      </c>
      <c r="K3565" t="b" cm="1">
        <f t="array" ref="K3565">COUNT(FIND({0,1,2,3,4,5,6,7,8,9},J3565))&gt;0</f>
        <v>0</v>
      </c>
    </row>
    <row r="3566" spans="1:11" x14ac:dyDescent="0.3">
      <c r="A3566" s="1" t="s">
        <v>7093</v>
      </c>
      <c r="B3566" t="s">
        <v>1874</v>
      </c>
      <c r="C3566" t="s">
        <v>7094</v>
      </c>
      <c r="D3566">
        <v>2</v>
      </c>
      <c r="E3566" t="s">
        <v>766</v>
      </c>
      <c r="F3566">
        <f>LEN(C3566)-LEN(SUBSTITUTE(C3566,"-",))</f>
        <v>1</v>
      </c>
      <c r="G3566">
        <f t="shared" si="165"/>
        <v>1</v>
      </c>
      <c r="H3566" t="str">
        <f t="shared" si="166"/>
        <v>IDOC 274607351 &amp; 274621571</v>
      </c>
      <c r="I3566" t="e">
        <f t="shared" si="167"/>
        <v>#VALUE!</v>
      </c>
      <c r="J3566" t="str">
        <f t="shared" si="167"/>
        <v>IDOC</v>
      </c>
      <c r="K3566" t="b" cm="1">
        <f t="array" ref="K3566">COUNT(FIND({0,1,2,3,4,5,6,7,8,9},J3566))&gt;0</f>
        <v>0</v>
      </c>
    </row>
    <row r="3567" spans="1:11" x14ac:dyDescent="0.3">
      <c r="A3567" s="1" t="s">
        <v>7095</v>
      </c>
      <c r="B3567" t="s">
        <v>1874</v>
      </c>
      <c r="C3567" t="s">
        <v>7096</v>
      </c>
      <c r="D3567">
        <v>2</v>
      </c>
      <c r="E3567" t="s">
        <v>766</v>
      </c>
      <c r="F3567">
        <f>LEN(C3567)-LEN(SUBSTITUTE(C3567,"-",))</f>
        <v>1</v>
      </c>
      <c r="G3567">
        <f t="shared" si="165"/>
        <v>1</v>
      </c>
      <c r="H3567" t="str">
        <f t="shared" si="166"/>
        <v>Auftrag 6300143, Kd 2689449</v>
      </c>
      <c r="I3567" t="e">
        <f t="shared" si="167"/>
        <v>#VALUE!</v>
      </c>
      <c r="J3567" t="str">
        <f t="shared" si="167"/>
        <v>Auftrag</v>
      </c>
      <c r="K3567" t="b" cm="1">
        <f t="array" ref="K3567">COUNT(FIND({0,1,2,3,4,5,6,7,8,9},J3567))&gt;0</f>
        <v>0</v>
      </c>
    </row>
    <row r="3568" spans="1:11" x14ac:dyDescent="0.3">
      <c r="A3568" s="1" t="s">
        <v>7097</v>
      </c>
      <c r="B3568" t="s">
        <v>1874</v>
      </c>
      <c r="C3568" t="s">
        <v>7098</v>
      </c>
      <c r="D3568">
        <v>2</v>
      </c>
      <c r="E3568" t="s">
        <v>766</v>
      </c>
      <c r="F3568">
        <f>LEN(C3568)-LEN(SUBSTITUTE(C3568,"-",))</f>
        <v>1</v>
      </c>
      <c r="G3568">
        <f t="shared" si="165"/>
        <v>1</v>
      </c>
      <c r="H3568" t="str">
        <f t="shared" si="166"/>
        <v>Falschbuchung C&amp;C Rechnungen</v>
      </c>
      <c r="I3568" t="e">
        <f t="shared" si="167"/>
        <v>#VALUE!</v>
      </c>
      <c r="J3568" t="str">
        <f t="shared" si="167"/>
        <v>Falschbuchung</v>
      </c>
      <c r="K3568" t="b" cm="1">
        <f t="array" ref="K3568">COUNT(FIND({0,1,2,3,4,5,6,7,8,9},J3568))&gt;0</f>
        <v>0</v>
      </c>
    </row>
    <row r="3569" spans="1:11" x14ac:dyDescent="0.3">
      <c r="A3569" s="1" t="s">
        <v>7099</v>
      </c>
      <c r="B3569" t="s">
        <v>1874</v>
      </c>
      <c r="C3569" t="s">
        <v>7100</v>
      </c>
      <c r="D3569">
        <v>2</v>
      </c>
      <c r="E3569" t="s">
        <v>766</v>
      </c>
      <c r="F3569">
        <f>LEN(C3569)-LEN(SUBSTITUTE(C3569,"-",))</f>
        <v>1</v>
      </c>
      <c r="G3569">
        <f t="shared" si="165"/>
        <v>1</v>
      </c>
      <c r="H3569" t="str">
        <f t="shared" si="166"/>
        <v>Verbuchung der Bestellung</v>
      </c>
      <c r="I3569" t="e">
        <f t="shared" si="167"/>
        <v>#VALUE!</v>
      </c>
      <c r="J3569" t="str">
        <f t="shared" si="167"/>
        <v>Verbuchung</v>
      </c>
      <c r="K3569" t="b" cm="1">
        <f t="array" ref="K3569">COUNT(FIND({0,1,2,3,4,5,6,7,8,9},J3569))&gt;0</f>
        <v>0</v>
      </c>
    </row>
    <row r="3570" spans="1:11" x14ac:dyDescent="0.3">
      <c r="A3570" s="1" t="s">
        <v>7101</v>
      </c>
      <c r="B3570" t="s">
        <v>1874</v>
      </c>
      <c r="C3570" t="s">
        <v>7102</v>
      </c>
      <c r="D3570">
        <v>2</v>
      </c>
      <c r="E3570" t="s">
        <v>766</v>
      </c>
      <c r="F3570">
        <f>LEN(C3570)-LEN(SUBSTITUTE(C3570,"-",))</f>
        <v>2</v>
      </c>
      <c r="G3570">
        <f t="shared" si="165"/>
        <v>2</v>
      </c>
      <c r="H3570" t="str">
        <f t="shared" si="166"/>
        <v>Buchung LS 02.11.2016</v>
      </c>
      <c r="I3570" t="e">
        <f t="shared" si="167"/>
        <v>#VALUE!</v>
      </c>
      <c r="J3570" t="str">
        <f t="shared" si="167"/>
        <v>Buchung</v>
      </c>
      <c r="K3570" t="b" cm="1">
        <f t="array" ref="K3570">COUNT(FIND({0,1,2,3,4,5,6,7,8,9},J3570))&gt;0</f>
        <v>0</v>
      </c>
    </row>
    <row r="3571" spans="1:11" x14ac:dyDescent="0.3">
      <c r="A3571" s="1" t="s">
        <v>7103</v>
      </c>
      <c r="B3571" t="s">
        <v>1874</v>
      </c>
      <c r="C3571" t="s">
        <v>7104</v>
      </c>
      <c r="D3571">
        <v>2</v>
      </c>
      <c r="E3571" t="s">
        <v>766</v>
      </c>
      <c r="F3571">
        <f>LEN(C3571)-LEN(SUBSTITUTE(C3571,"-",))</f>
        <v>1</v>
      </c>
      <c r="G3571">
        <f t="shared" si="165"/>
        <v>1</v>
      </c>
      <c r="H3571" t="str">
        <f t="shared" si="166"/>
        <v>B&amp;B Berlin IDOCS 274714520, 274720236</v>
      </c>
      <c r="I3571" t="e">
        <f t="shared" si="167"/>
        <v>#VALUE!</v>
      </c>
      <c r="J3571" t="str">
        <f t="shared" si="167"/>
        <v>B&amp;B</v>
      </c>
      <c r="K3571" t="b" cm="1">
        <f t="array" ref="K3571">COUNT(FIND({0,1,2,3,4,5,6,7,8,9},J3571))&gt;0</f>
        <v>0</v>
      </c>
    </row>
    <row r="3572" spans="1:11" x14ac:dyDescent="0.3">
      <c r="A3572" s="1" t="s">
        <v>7105</v>
      </c>
      <c r="B3572" t="s">
        <v>1874</v>
      </c>
      <c r="C3572" t="s">
        <v>7106</v>
      </c>
      <c r="D3572">
        <v>2</v>
      </c>
      <c r="E3572" t="s">
        <v>766</v>
      </c>
      <c r="F3572">
        <f>LEN(C3572)-LEN(SUBSTITUTE(C3572,"-",))</f>
        <v>1</v>
      </c>
      <c r="G3572">
        <f t="shared" si="165"/>
        <v>1</v>
      </c>
      <c r="H3572" t="str">
        <f t="shared" si="166"/>
        <v>Kassendaten Oracle</v>
      </c>
      <c r="I3572" t="e">
        <f t="shared" si="167"/>
        <v>#VALUE!</v>
      </c>
      <c r="J3572" t="str">
        <f t="shared" si="167"/>
        <v>Kassendaten</v>
      </c>
      <c r="K3572" t="b" cm="1">
        <f t="array" ref="K3572">COUNT(FIND({0,1,2,3,4,5,6,7,8,9},J3572))&gt;0</f>
        <v>0</v>
      </c>
    </row>
    <row r="3573" spans="1:11" x14ac:dyDescent="0.3">
      <c r="A3573" s="1" t="s">
        <v>7107</v>
      </c>
      <c r="B3573" t="s">
        <v>1874</v>
      </c>
      <c r="C3573" t="s">
        <v>7108</v>
      </c>
      <c r="D3573">
        <v>2</v>
      </c>
      <c r="E3573" t="s">
        <v>766</v>
      </c>
      <c r="F3573">
        <f>LEN(C3573)-LEN(SUBSTITUTE(C3573,"-",))</f>
        <v>1</v>
      </c>
      <c r="G3573">
        <f t="shared" si="165"/>
        <v>1</v>
      </c>
      <c r="H3573" t="str">
        <f t="shared" si="166"/>
        <v>Artikel Wandstrahler 82553</v>
      </c>
      <c r="I3573" t="e">
        <f t="shared" si="167"/>
        <v>#VALUE!</v>
      </c>
      <c r="J3573" t="str">
        <f t="shared" si="167"/>
        <v>Artikel</v>
      </c>
      <c r="K3573" t="b" cm="1">
        <f t="array" ref="K3573">COUNT(FIND({0,1,2,3,4,5,6,7,8,9},J3573))&gt;0</f>
        <v>0</v>
      </c>
    </row>
    <row r="3574" spans="1:11" x14ac:dyDescent="0.3">
      <c r="A3574" s="1" t="s">
        <v>7109</v>
      </c>
      <c r="B3574" t="s">
        <v>1874</v>
      </c>
      <c r="C3574" t="s">
        <v>7110</v>
      </c>
      <c r="D3574">
        <v>2</v>
      </c>
      <c r="E3574" t="s">
        <v>766</v>
      </c>
      <c r="F3574">
        <f>LEN(C3574)-LEN(SUBSTITUTE(C3574,"-",))</f>
        <v>1</v>
      </c>
      <c r="G3574">
        <f t="shared" si="165"/>
        <v>1</v>
      </c>
      <c r="H3574" t="str">
        <f t="shared" si="166"/>
        <v>Unvollständiger Auftrag 6305623</v>
      </c>
      <c r="I3574" t="e">
        <f t="shared" si="167"/>
        <v>#VALUE!</v>
      </c>
      <c r="J3574" t="str">
        <f t="shared" si="167"/>
        <v>Unvollständiger</v>
      </c>
      <c r="K3574" t="b" cm="1">
        <f t="array" ref="K3574">COUNT(FIND({0,1,2,3,4,5,6,7,8,9},J3574))&gt;0</f>
        <v>0</v>
      </c>
    </row>
    <row r="3575" spans="1:11" x14ac:dyDescent="0.3">
      <c r="A3575" s="1" t="s">
        <v>7111</v>
      </c>
      <c r="B3575" t="s">
        <v>1874</v>
      </c>
      <c r="C3575" t="s">
        <v>7112</v>
      </c>
      <c r="D3575">
        <v>2</v>
      </c>
      <c r="E3575" t="s">
        <v>766</v>
      </c>
      <c r="F3575">
        <f>LEN(C3575)-LEN(SUBSTITUTE(C3575,"-",))</f>
        <v>1</v>
      </c>
      <c r="G3575">
        <f t="shared" si="165"/>
        <v>1</v>
      </c>
      <c r="H3575" t="str">
        <f t="shared" si="166"/>
        <v>Nicht buchbare Positionen Lieferschein 85740269</v>
      </c>
      <c r="I3575" t="e">
        <f t="shared" si="167"/>
        <v>#VALUE!</v>
      </c>
      <c r="J3575" t="str">
        <f t="shared" si="167"/>
        <v>Nicht</v>
      </c>
      <c r="K3575" t="b" cm="1">
        <f t="array" ref="K3575">COUNT(FIND({0,1,2,3,4,5,6,7,8,9},J3575))&gt;0</f>
        <v>0</v>
      </c>
    </row>
    <row r="3576" spans="1:11" x14ac:dyDescent="0.3">
      <c r="A3576" s="1" t="s">
        <v>7113</v>
      </c>
      <c r="B3576" t="s">
        <v>1874</v>
      </c>
      <c r="C3576" t="s">
        <v>7114</v>
      </c>
      <c r="D3576">
        <v>2</v>
      </c>
      <c r="E3576" t="s">
        <v>766</v>
      </c>
      <c r="F3576">
        <f>LEN(C3576)-LEN(SUBSTITUTE(C3576,"-",))</f>
        <v>3</v>
      </c>
      <c r="G3576">
        <f t="shared" si="165"/>
        <v>2</v>
      </c>
      <c r="H3576" t="str">
        <f t="shared" si="166"/>
        <v>Terminal-Bestellungen</v>
      </c>
      <c r="I3576" t="e">
        <f t="shared" si="167"/>
        <v>#VALUE!</v>
      </c>
      <c r="J3576" t="e">
        <f t="shared" si="167"/>
        <v>#VALUE!</v>
      </c>
      <c r="K3576" t="b" cm="1">
        <f t="array" ref="K3576">COUNT(FIND({0,1,2,3,4,5,6,7,8,9},J3576))&gt;0</f>
        <v>0</v>
      </c>
    </row>
    <row r="3577" spans="1:11" x14ac:dyDescent="0.3">
      <c r="A3577" s="1" t="s">
        <v>7115</v>
      </c>
      <c r="B3577" t="s">
        <v>1874</v>
      </c>
      <c r="C3577" t="s">
        <v>7116</v>
      </c>
      <c r="D3577">
        <v>2</v>
      </c>
      <c r="E3577" t="s">
        <v>766</v>
      </c>
      <c r="F3577">
        <f>LEN(C3577)-LEN(SUBSTITUTE(C3577,"-",))</f>
        <v>2</v>
      </c>
      <c r="G3577">
        <f t="shared" si="165"/>
        <v>2</v>
      </c>
      <c r="H3577" t="str">
        <f t="shared" si="166"/>
        <v>Statusprüfung bei Mahnlauf</v>
      </c>
      <c r="I3577" t="e">
        <f t="shared" si="167"/>
        <v>#VALUE!</v>
      </c>
      <c r="J3577" t="str">
        <f t="shared" si="167"/>
        <v>Statusprüfung</v>
      </c>
      <c r="K3577" t="b" cm="1">
        <f t="array" ref="K3577">COUNT(FIND({0,1,2,3,4,5,6,7,8,9},J3577))&gt;0</f>
        <v>0</v>
      </c>
    </row>
    <row r="3578" spans="1:11" x14ac:dyDescent="0.3">
      <c r="A3578" s="1" t="s">
        <v>7117</v>
      </c>
      <c r="B3578" t="s">
        <v>1874</v>
      </c>
      <c r="C3578" t="s">
        <v>7118</v>
      </c>
      <c r="D3578">
        <v>2</v>
      </c>
      <c r="E3578" t="s">
        <v>766</v>
      </c>
      <c r="F3578">
        <f>LEN(C3578)-LEN(SUBSTITUTE(C3578,"-",))</f>
        <v>1</v>
      </c>
      <c r="G3578">
        <f t="shared" si="165"/>
        <v>1</v>
      </c>
      <c r="H3578" t="str">
        <f t="shared" si="166"/>
        <v>Artikel im Ausland</v>
      </c>
      <c r="I3578" t="e">
        <f t="shared" si="167"/>
        <v>#VALUE!</v>
      </c>
      <c r="J3578" t="str">
        <f t="shared" si="167"/>
        <v>Artikel</v>
      </c>
      <c r="K3578" t="b" cm="1">
        <f t="array" ref="K3578">COUNT(FIND({0,1,2,3,4,5,6,7,8,9},J3578))&gt;0</f>
        <v>0</v>
      </c>
    </row>
    <row r="3579" spans="1:11" x14ac:dyDescent="0.3">
      <c r="A3579" s="1" t="s">
        <v>7119</v>
      </c>
      <c r="B3579" t="s">
        <v>1874</v>
      </c>
      <c r="C3579" t="s">
        <v>7120</v>
      </c>
      <c r="D3579">
        <v>2</v>
      </c>
      <c r="E3579" t="s">
        <v>766</v>
      </c>
      <c r="F3579">
        <f>LEN(C3579)-LEN(SUBSTITUTE(C3579,"-",))</f>
        <v>1</v>
      </c>
      <c r="G3579">
        <f t="shared" si="165"/>
        <v>1</v>
      </c>
      <c r="H3579" t="str">
        <f t="shared" si="166"/>
        <v>ABAP Laufzeitfehler</v>
      </c>
      <c r="I3579" t="e">
        <f t="shared" si="167"/>
        <v>#VALUE!</v>
      </c>
      <c r="J3579" t="str">
        <f t="shared" si="167"/>
        <v>ABAP</v>
      </c>
      <c r="K3579" t="b" cm="1">
        <f t="array" ref="K3579">COUNT(FIND({0,1,2,3,4,5,6,7,8,9},J3579))&gt;0</f>
        <v>0</v>
      </c>
    </row>
    <row r="3580" spans="1:11" x14ac:dyDescent="0.3">
      <c r="A3580" s="1" t="s">
        <v>7121</v>
      </c>
      <c r="B3580" t="s">
        <v>1874</v>
      </c>
      <c r="C3580" t="s">
        <v>7122</v>
      </c>
      <c r="D3580">
        <v>2</v>
      </c>
      <c r="E3580" t="s">
        <v>766</v>
      </c>
      <c r="F3580">
        <f>LEN(C3580)-LEN(SUBSTITUTE(C3580,"-",))</f>
        <v>2</v>
      </c>
      <c r="G3580">
        <f t="shared" si="165"/>
        <v>2</v>
      </c>
      <c r="H3580" t="str">
        <f t="shared" si="166"/>
        <v>Idoc wegen Pfand</v>
      </c>
      <c r="I3580" t="e">
        <f t="shared" si="167"/>
        <v>#VALUE!</v>
      </c>
      <c r="J3580" t="str">
        <f t="shared" si="167"/>
        <v>Idoc</v>
      </c>
      <c r="K3580" t="b" cm="1">
        <f t="array" ref="K3580">COUNT(FIND({0,1,2,3,4,5,6,7,8,9},J3580))&gt;0</f>
        <v>0</v>
      </c>
    </row>
    <row r="3581" spans="1:11" x14ac:dyDescent="0.3">
      <c r="A3581" s="1" t="s">
        <v>7123</v>
      </c>
      <c r="B3581" t="s">
        <v>1874</v>
      </c>
      <c r="C3581" t="s">
        <v>7124</v>
      </c>
      <c r="D3581">
        <v>2</v>
      </c>
      <c r="E3581" t="s">
        <v>766</v>
      </c>
      <c r="F3581">
        <f>LEN(C3581)-LEN(SUBSTITUTE(C3581,"-",))</f>
        <v>1</v>
      </c>
      <c r="G3581">
        <f t="shared" si="165"/>
        <v>1</v>
      </c>
      <c r="H3581" t="str">
        <f t="shared" si="166"/>
        <v>WH Versand / Lieferung 862267273</v>
      </c>
      <c r="I3581" t="e">
        <f t="shared" si="167"/>
        <v>#VALUE!</v>
      </c>
      <c r="J3581" t="str">
        <f t="shared" si="167"/>
        <v>WH</v>
      </c>
      <c r="K3581" t="b" cm="1">
        <f t="array" ref="K3581">COUNT(FIND({0,1,2,3,4,5,6,7,8,9},J3581))&gt;0</f>
        <v>0</v>
      </c>
    </row>
    <row r="3582" spans="1:11" x14ac:dyDescent="0.3">
      <c r="A3582" s="1" t="s">
        <v>7125</v>
      </c>
      <c r="B3582" t="s">
        <v>1874</v>
      </c>
      <c r="C3582" t="s">
        <v>7126</v>
      </c>
      <c r="D3582">
        <v>2</v>
      </c>
      <c r="E3582" t="s">
        <v>766</v>
      </c>
      <c r="F3582">
        <f>LEN(C3582)-LEN(SUBSTITUTE(C3582,"-",))</f>
        <v>2</v>
      </c>
      <c r="G3582">
        <f t="shared" si="165"/>
        <v>2</v>
      </c>
      <c r="H3582" t="str">
        <f t="shared" si="166"/>
        <v>Kennzeichen</v>
      </c>
      <c r="I3582" t="e">
        <f t="shared" si="167"/>
        <v>#VALUE!</v>
      </c>
      <c r="J3582" t="e">
        <f t="shared" si="167"/>
        <v>#VALUE!</v>
      </c>
      <c r="K3582" t="b" cm="1">
        <f t="array" ref="K3582">COUNT(FIND({0,1,2,3,4,5,6,7,8,9},J3582))&gt;0</f>
        <v>0</v>
      </c>
    </row>
    <row r="3583" spans="1:11" x14ac:dyDescent="0.3">
      <c r="A3583" s="1" t="s">
        <v>7127</v>
      </c>
      <c r="B3583" t="s">
        <v>1874</v>
      </c>
      <c r="C3583" t="s">
        <v>7128</v>
      </c>
      <c r="D3583">
        <v>2</v>
      </c>
      <c r="E3583" t="s">
        <v>766</v>
      </c>
      <c r="F3583">
        <f>LEN(C3583)-LEN(SUBSTITUTE(C3583,"-",))</f>
        <v>1</v>
      </c>
      <c r="G3583">
        <f t="shared" si="165"/>
        <v>1</v>
      </c>
      <c r="H3583" t="str">
        <f t="shared" si="166"/>
        <v>Versandkosten bei Auftrag 6306919</v>
      </c>
      <c r="I3583" t="e">
        <f t="shared" si="167"/>
        <v>#VALUE!</v>
      </c>
      <c r="J3583" t="str">
        <f t="shared" si="167"/>
        <v>Versandkosten</v>
      </c>
      <c r="K3583" t="b" cm="1">
        <f t="array" ref="K3583">COUNT(FIND({0,1,2,3,4,5,6,7,8,9},J3583))&gt;0</f>
        <v>0</v>
      </c>
    </row>
    <row r="3584" spans="1:11" x14ac:dyDescent="0.3">
      <c r="A3584" s="1" t="s">
        <v>7129</v>
      </c>
      <c r="B3584" t="s">
        <v>1874</v>
      </c>
      <c r="C3584" t="s">
        <v>7130</v>
      </c>
      <c r="D3584">
        <v>2</v>
      </c>
      <c r="E3584" t="s">
        <v>766</v>
      </c>
      <c r="F3584">
        <f>LEN(C3584)-LEN(SUBSTITUTE(C3584,"-",))</f>
        <v>1</v>
      </c>
      <c r="G3584">
        <f t="shared" si="165"/>
        <v>1</v>
      </c>
      <c r="H3584" t="str">
        <f t="shared" si="166"/>
        <v>AT Auftrag mit Lieferadresse DK</v>
      </c>
      <c r="I3584" t="e">
        <f t="shared" si="167"/>
        <v>#VALUE!</v>
      </c>
      <c r="J3584" t="str">
        <f t="shared" si="167"/>
        <v>AT</v>
      </c>
      <c r="K3584" t="b" cm="1">
        <f t="array" ref="K3584">COUNT(FIND({0,1,2,3,4,5,6,7,8,9},J3584))&gt;0</f>
        <v>0</v>
      </c>
    </row>
    <row r="3585" spans="1:11" x14ac:dyDescent="0.3">
      <c r="A3585" s="1" t="s">
        <v>7131</v>
      </c>
      <c r="B3585" t="s">
        <v>1874</v>
      </c>
      <c r="C3585" t="s">
        <v>7132</v>
      </c>
      <c r="D3585">
        <v>2</v>
      </c>
      <c r="E3585" t="s">
        <v>766</v>
      </c>
      <c r="F3585">
        <f>LEN(C3585)-LEN(SUBSTITUTE(C3585,"-",))</f>
        <v>1</v>
      </c>
      <c r="G3585">
        <f t="shared" si="165"/>
        <v>1</v>
      </c>
      <c r="H3585" t="str">
        <f t="shared" si="166"/>
        <v>Retourenlabel Post CH</v>
      </c>
      <c r="I3585" t="e">
        <f t="shared" si="167"/>
        <v>#VALUE!</v>
      </c>
      <c r="J3585" t="str">
        <f t="shared" si="167"/>
        <v>Retourenlabel</v>
      </c>
      <c r="K3585" t="b" cm="1">
        <f t="array" ref="K3585">COUNT(FIND({0,1,2,3,4,5,6,7,8,9},J3585))&gt;0</f>
        <v>0</v>
      </c>
    </row>
    <row r="3586" spans="1:11" x14ac:dyDescent="0.3">
      <c r="A3586" s="1" t="s">
        <v>7133</v>
      </c>
      <c r="B3586" t="s">
        <v>1874</v>
      </c>
      <c r="C3586" t="s">
        <v>7134</v>
      </c>
      <c r="D3586">
        <v>2</v>
      </c>
      <c r="E3586" t="s">
        <v>766</v>
      </c>
      <c r="F3586">
        <f>LEN(C3586)-LEN(SUBSTITUTE(C3586,"-",))</f>
        <v>1</v>
      </c>
      <c r="G3586">
        <f t="shared" si="165"/>
        <v>1</v>
      </c>
      <c r="H3586" t="str">
        <f t="shared" si="166"/>
        <v>Artikel 12166 und 12156</v>
      </c>
      <c r="I3586" t="e">
        <f t="shared" si="167"/>
        <v>#VALUE!</v>
      </c>
      <c r="J3586" t="str">
        <f t="shared" si="167"/>
        <v>Artikel</v>
      </c>
      <c r="K3586" t="b" cm="1">
        <f t="array" ref="K3586">COUNT(FIND({0,1,2,3,4,5,6,7,8,9},J3586))&gt;0</f>
        <v>0</v>
      </c>
    </row>
    <row r="3587" spans="1:11" x14ac:dyDescent="0.3">
      <c r="A3587" s="1" t="s">
        <v>7135</v>
      </c>
      <c r="B3587" t="s">
        <v>1874</v>
      </c>
      <c r="C3587" t="s">
        <v>7136</v>
      </c>
      <c r="D3587">
        <v>2</v>
      </c>
      <c r="E3587" t="s">
        <v>766</v>
      </c>
      <c r="F3587">
        <f>LEN(C3587)-LEN(SUBSTITUTE(C3587,"-",))</f>
        <v>1</v>
      </c>
      <c r="G3587">
        <f t="shared" ref="G3587:G3650" si="168">IF(F3587&gt;1,2,F3587)</f>
        <v>1</v>
      </c>
      <c r="H3587" t="str">
        <f t="shared" ref="H3587:H3650" si="169">RIGHT($C3587,LEN($C3587)-SEARCH("#",SUBSTITUTE($C3587,"-","#",G3587)))</f>
        <v>Kundensuche funktioniert nicht</v>
      </c>
      <c r="I3587" t="e">
        <f t="shared" ref="I3587:J3650" si="170">LEFT(G3587,SEARCH(" ",G3587,1)-1)</f>
        <v>#VALUE!</v>
      </c>
      <c r="J3587" t="str">
        <f t="shared" si="170"/>
        <v>Kundensuche</v>
      </c>
      <c r="K3587" t="b" cm="1">
        <f t="array" ref="K3587">COUNT(FIND({0,1,2,3,4,5,6,7,8,9},J3587))&gt;0</f>
        <v>0</v>
      </c>
    </row>
    <row r="3588" spans="1:11" x14ac:dyDescent="0.3">
      <c r="A3588" s="1" t="s">
        <v>7137</v>
      </c>
      <c r="B3588" t="s">
        <v>1874</v>
      </c>
      <c r="C3588" t="s">
        <v>7138</v>
      </c>
      <c r="D3588">
        <v>2</v>
      </c>
      <c r="E3588" t="s">
        <v>766</v>
      </c>
      <c r="F3588">
        <f>LEN(C3588)-LEN(SUBSTITUTE(C3588,"-",))</f>
        <v>1</v>
      </c>
      <c r="G3588">
        <f t="shared" si="168"/>
        <v>1</v>
      </c>
      <c r="H3588" t="str">
        <f t="shared" si="169"/>
        <v>SAP ist sehr langsam</v>
      </c>
      <c r="I3588" t="e">
        <f t="shared" si="170"/>
        <v>#VALUE!</v>
      </c>
      <c r="J3588" t="str">
        <f t="shared" si="170"/>
        <v>SAP</v>
      </c>
      <c r="K3588" t="b" cm="1">
        <f t="array" ref="K3588">COUNT(FIND({0,1,2,3,4,5,6,7,8,9},J3588))&gt;0</f>
        <v>0</v>
      </c>
    </row>
    <row r="3589" spans="1:11" x14ac:dyDescent="0.3">
      <c r="A3589" s="1" t="s">
        <v>7139</v>
      </c>
      <c r="B3589" t="s">
        <v>1874</v>
      </c>
      <c r="C3589" t="s">
        <v>7140</v>
      </c>
      <c r="D3589">
        <v>2</v>
      </c>
      <c r="E3589" t="s">
        <v>766</v>
      </c>
      <c r="F3589">
        <f>LEN(C3589)-LEN(SUBSTITUTE(C3589,"-",))</f>
        <v>1</v>
      </c>
      <c r="G3589">
        <f t="shared" si="168"/>
        <v>1</v>
      </c>
      <c r="H3589" t="str">
        <f t="shared" si="169"/>
        <v>Umleitung in SAP kann in 0101</v>
      </c>
      <c r="I3589" t="e">
        <f t="shared" si="170"/>
        <v>#VALUE!</v>
      </c>
      <c r="J3589" t="str">
        <f t="shared" si="170"/>
        <v>Umleitung</v>
      </c>
      <c r="K3589" t="b" cm="1">
        <f t="array" ref="K3589">COUNT(FIND({0,1,2,3,4,5,6,7,8,9},J3589))&gt;0</f>
        <v>0</v>
      </c>
    </row>
    <row r="3590" spans="1:11" x14ac:dyDescent="0.3">
      <c r="A3590" s="1" t="s">
        <v>7141</v>
      </c>
      <c r="B3590" t="s">
        <v>1874</v>
      </c>
      <c r="C3590" t="s">
        <v>7142</v>
      </c>
      <c r="D3590">
        <v>2</v>
      </c>
      <c r="E3590" t="s">
        <v>766</v>
      </c>
      <c r="F3590">
        <f>LEN(C3590)-LEN(SUBSTITUTE(C3590,"-",))</f>
        <v>1</v>
      </c>
      <c r="G3590">
        <f t="shared" si="168"/>
        <v>1</v>
      </c>
      <c r="H3590" t="str">
        <f t="shared" si="169"/>
        <v>Zugang SAP</v>
      </c>
      <c r="I3590" t="e">
        <f t="shared" si="170"/>
        <v>#VALUE!</v>
      </c>
      <c r="J3590" t="str">
        <f t="shared" si="170"/>
        <v>Zugang</v>
      </c>
      <c r="K3590" t="b" cm="1">
        <f t="array" ref="K3590">COUNT(FIND({0,1,2,3,4,5,6,7,8,9},J3590))&gt;0</f>
        <v>0</v>
      </c>
    </row>
    <row r="3591" spans="1:11" x14ac:dyDescent="0.3">
      <c r="A3591" s="1" t="s">
        <v>7143</v>
      </c>
      <c r="B3591" t="s">
        <v>1874</v>
      </c>
      <c r="C3591" t="s">
        <v>7144</v>
      </c>
      <c r="D3591">
        <v>2</v>
      </c>
      <c r="E3591" t="s">
        <v>766</v>
      </c>
      <c r="F3591">
        <f>LEN(C3591)-LEN(SUBSTITUTE(C3591,"-",))</f>
        <v>1</v>
      </c>
      <c r="G3591">
        <f t="shared" si="168"/>
        <v>1</v>
      </c>
      <c r="H3591" t="str">
        <f t="shared" si="169"/>
        <v>Umleitung nicht pflegbar</v>
      </c>
      <c r="I3591" t="e">
        <f t="shared" si="170"/>
        <v>#VALUE!</v>
      </c>
      <c r="J3591" t="str">
        <f t="shared" si="170"/>
        <v>Umleitung</v>
      </c>
      <c r="K3591" t="b" cm="1">
        <f t="array" ref="K3591">COUNT(FIND({0,1,2,3,4,5,6,7,8,9},J3591))&gt;0</f>
        <v>0</v>
      </c>
    </row>
    <row r="3592" spans="1:11" x14ac:dyDescent="0.3">
      <c r="A3592" s="1" t="s">
        <v>7145</v>
      </c>
      <c r="B3592" t="s">
        <v>1874</v>
      </c>
      <c r="C3592" t="s">
        <v>7146</v>
      </c>
      <c r="D3592">
        <v>2</v>
      </c>
      <c r="E3592" t="s">
        <v>766</v>
      </c>
      <c r="F3592">
        <f>LEN(C3592)-LEN(SUBSTITUTE(C3592,"-",))</f>
        <v>1</v>
      </c>
      <c r="G3592">
        <f t="shared" si="168"/>
        <v>1</v>
      </c>
      <c r="H3592" t="str">
        <f t="shared" si="169"/>
        <v>Materialnummer 88625</v>
      </c>
      <c r="I3592" t="e">
        <f t="shared" si="170"/>
        <v>#VALUE!</v>
      </c>
      <c r="J3592" t="str">
        <f t="shared" si="170"/>
        <v>Materialnummer</v>
      </c>
      <c r="K3592" t="b" cm="1">
        <f t="array" ref="K3592">COUNT(FIND({0,1,2,3,4,5,6,7,8,9},J3592))&gt;0</f>
        <v>0</v>
      </c>
    </row>
    <row r="3593" spans="1:11" x14ac:dyDescent="0.3">
      <c r="A3593" s="1" t="s">
        <v>7147</v>
      </c>
      <c r="B3593" t="s">
        <v>1874</v>
      </c>
      <c r="C3593" t="s">
        <v>7148</v>
      </c>
      <c r="D3593">
        <v>2</v>
      </c>
      <c r="E3593" t="s">
        <v>766</v>
      </c>
      <c r="F3593">
        <f>LEN(C3593)-LEN(SUBSTITUTE(C3593,"-",))</f>
        <v>2</v>
      </c>
      <c r="G3593">
        <f t="shared" si="168"/>
        <v>2</v>
      </c>
      <c r="H3593" t="str">
        <f t="shared" si="169"/>
        <v>Artikel 21793 Tischbeine</v>
      </c>
      <c r="I3593" t="e">
        <f t="shared" si="170"/>
        <v>#VALUE!</v>
      </c>
      <c r="J3593" t="str">
        <f t="shared" si="170"/>
        <v>Artikel</v>
      </c>
      <c r="K3593" t="b" cm="1">
        <f t="array" ref="K3593">COUNT(FIND({0,1,2,3,4,5,6,7,8,9},J3593))&gt;0</f>
        <v>0</v>
      </c>
    </row>
    <row r="3594" spans="1:11" x14ac:dyDescent="0.3">
      <c r="A3594" s="1" t="s">
        <v>7149</v>
      </c>
      <c r="B3594" t="s">
        <v>1874</v>
      </c>
      <c r="C3594" t="s">
        <v>7150</v>
      </c>
      <c r="D3594">
        <v>2</v>
      </c>
      <c r="E3594" t="s">
        <v>766</v>
      </c>
      <c r="F3594">
        <f>LEN(C3594)-LEN(SUBSTITUTE(C3594,"-",))</f>
        <v>1</v>
      </c>
      <c r="G3594">
        <f t="shared" si="168"/>
        <v>1</v>
      </c>
      <c r="H3594" t="str">
        <f t="shared" si="169"/>
        <v>Zugang zu E02/Q02 SAP</v>
      </c>
      <c r="I3594" t="e">
        <f t="shared" si="170"/>
        <v>#VALUE!</v>
      </c>
      <c r="J3594" t="str">
        <f t="shared" si="170"/>
        <v>Zugang</v>
      </c>
      <c r="K3594" t="b" cm="1">
        <f t="array" ref="K3594">COUNT(FIND({0,1,2,3,4,5,6,7,8,9},J3594))&gt;0</f>
        <v>0</v>
      </c>
    </row>
    <row r="3595" spans="1:11" x14ac:dyDescent="0.3">
      <c r="A3595" s="1" t="s">
        <v>7151</v>
      </c>
      <c r="B3595" t="s">
        <v>1874</v>
      </c>
      <c r="C3595" t="s">
        <v>7152</v>
      </c>
      <c r="D3595">
        <v>2</v>
      </c>
      <c r="E3595" t="s">
        <v>766</v>
      </c>
      <c r="F3595">
        <f>LEN(C3595)-LEN(SUBSTITUTE(C3595,"-",))</f>
        <v>1</v>
      </c>
      <c r="G3595">
        <f t="shared" si="168"/>
        <v>1</v>
      </c>
      <c r="H3595" t="str">
        <f t="shared" si="169"/>
        <v>ZZRE Retoure JCL 0840278666</v>
      </c>
      <c r="I3595" t="e">
        <f t="shared" si="170"/>
        <v>#VALUE!</v>
      </c>
      <c r="J3595" t="str">
        <f t="shared" si="170"/>
        <v>ZZRE</v>
      </c>
      <c r="K3595" t="b" cm="1">
        <f t="array" ref="K3595">COUNT(FIND({0,1,2,3,4,5,6,7,8,9},J3595))&gt;0</f>
        <v>0</v>
      </c>
    </row>
    <row r="3596" spans="1:11" x14ac:dyDescent="0.3">
      <c r="A3596" s="1" t="s">
        <v>7153</v>
      </c>
      <c r="B3596" t="s">
        <v>1874</v>
      </c>
      <c r="C3596" t="s">
        <v>7154</v>
      </c>
      <c r="D3596">
        <v>2</v>
      </c>
      <c r="E3596" t="s">
        <v>766</v>
      </c>
      <c r="F3596">
        <f>LEN(C3596)-LEN(SUBSTITUTE(C3596,"-",))</f>
        <v>1</v>
      </c>
      <c r="G3596">
        <f t="shared" si="168"/>
        <v>1</v>
      </c>
      <c r="H3596" t="str">
        <f t="shared" si="169"/>
        <v>Löschung Thomas Spychala</v>
      </c>
      <c r="I3596" t="e">
        <f t="shared" si="170"/>
        <v>#VALUE!</v>
      </c>
      <c r="J3596" t="str">
        <f t="shared" si="170"/>
        <v>Löschung</v>
      </c>
      <c r="K3596" t="b" cm="1">
        <f t="array" ref="K3596">COUNT(FIND({0,1,2,3,4,5,6,7,8,9},J3596))&gt;0</f>
        <v>0</v>
      </c>
    </row>
    <row r="3597" spans="1:11" x14ac:dyDescent="0.3">
      <c r="A3597" s="1" t="s">
        <v>7155</v>
      </c>
      <c r="B3597" t="s">
        <v>1874</v>
      </c>
      <c r="C3597" t="s">
        <v>7156</v>
      </c>
      <c r="D3597">
        <v>2</v>
      </c>
      <c r="E3597" t="s">
        <v>766</v>
      </c>
      <c r="F3597">
        <f>LEN(C3597)-LEN(SUBSTITUTE(C3597,"-",))</f>
        <v>3</v>
      </c>
      <c r="G3597">
        <f t="shared" si="168"/>
        <v>2</v>
      </c>
      <c r="H3597" t="str">
        <f t="shared" si="169"/>
        <v>Aufträge 86328-XL / 5400</v>
      </c>
      <c r="I3597" t="e">
        <f t="shared" si="170"/>
        <v>#VALUE!</v>
      </c>
      <c r="J3597" t="str">
        <f t="shared" si="170"/>
        <v>Aufträge</v>
      </c>
      <c r="K3597" t="b" cm="1">
        <f t="array" ref="K3597">COUNT(FIND({0,1,2,3,4,5,6,7,8,9},J3597))&gt;0</f>
        <v>0</v>
      </c>
    </row>
    <row r="3598" spans="1:11" x14ac:dyDescent="0.3">
      <c r="A3598" s="1" t="s">
        <v>7157</v>
      </c>
      <c r="B3598" t="s">
        <v>1874</v>
      </c>
      <c r="C3598" t="s">
        <v>7158</v>
      </c>
      <c r="D3598">
        <v>2</v>
      </c>
      <c r="E3598" t="s">
        <v>766</v>
      </c>
      <c r="F3598">
        <f>LEN(C3598)-LEN(SUBSTITUTE(C3598,"-",))</f>
        <v>1</v>
      </c>
      <c r="G3598">
        <f t="shared" si="168"/>
        <v>1</v>
      </c>
      <c r="H3598" t="str">
        <f t="shared" si="169"/>
        <v>Versandart Spedition</v>
      </c>
      <c r="I3598" t="e">
        <f t="shared" si="170"/>
        <v>#VALUE!</v>
      </c>
      <c r="J3598" t="str">
        <f t="shared" si="170"/>
        <v>Versandart</v>
      </c>
      <c r="K3598" t="b" cm="1">
        <f t="array" ref="K3598">COUNT(FIND({0,1,2,3,4,5,6,7,8,9},J3598))&gt;0</f>
        <v>0</v>
      </c>
    </row>
    <row r="3599" spans="1:11" x14ac:dyDescent="0.3">
      <c r="A3599" s="1" t="s">
        <v>7159</v>
      </c>
      <c r="B3599" t="s">
        <v>1874</v>
      </c>
      <c r="C3599" t="s">
        <v>7160</v>
      </c>
      <c r="D3599">
        <v>2</v>
      </c>
      <c r="E3599" t="s">
        <v>766</v>
      </c>
      <c r="F3599">
        <f>LEN(C3599)-LEN(SUBSTITUTE(C3599,"-",))</f>
        <v>2</v>
      </c>
      <c r="G3599">
        <f t="shared" si="168"/>
        <v>2</v>
      </c>
      <c r="H3599" t="str">
        <f t="shared" si="169"/>
        <v>Position wird nicht beliefert</v>
      </c>
      <c r="I3599" t="e">
        <f t="shared" si="170"/>
        <v>#VALUE!</v>
      </c>
      <c r="J3599" t="str">
        <f t="shared" si="170"/>
        <v>Position</v>
      </c>
      <c r="K3599" t="b" cm="1">
        <f t="array" ref="K3599">COUNT(FIND({0,1,2,3,4,5,6,7,8,9},J3599))&gt;0</f>
        <v>0</v>
      </c>
    </row>
    <row r="3600" spans="1:11" x14ac:dyDescent="0.3">
      <c r="A3600" s="1" t="s">
        <v>7161</v>
      </c>
      <c r="B3600" t="s">
        <v>1874</v>
      </c>
      <c r="C3600" t="s">
        <v>7162</v>
      </c>
      <c r="D3600">
        <v>2</v>
      </c>
      <c r="E3600" t="s">
        <v>766</v>
      </c>
      <c r="F3600">
        <f>LEN(C3600)-LEN(SUBSTITUTE(C3600,"-",))</f>
        <v>1</v>
      </c>
      <c r="G3600">
        <f t="shared" si="168"/>
        <v>1</v>
      </c>
      <c r="H3600" t="str">
        <f t="shared" si="169"/>
        <v>Zugang Chrsitine Michel</v>
      </c>
      <c r="I3600" t="e">
        <f t="shared" si="170"/>
        <v>#VALUE!</v>
      </c>
      <c r="J3600" t="str">
        <f t="shared" si="170"/>
        <v>Zugang</v>
      </c>
      <c r="K3600" t="b" cm="1">
        <f t="array" ref="K3600">COUNT(FIND({0,1,2,3,4,5,6,7,8,9},J3600))&gt;0</f>
        <v>0</v>
      </c>
    </row>
    <row r="3601" spans="1:11" x14ac:dyDescent="0.3">
      <c r="A3601" s="1" t="s">
        <v>7163</v>
      </c>
      <c r="B3601" t="s">
        <v>1874</v>
      </c>
      <c r="C3601" t="s">
        <v>7164</v>
      </c>
      <c r="D3601">
        <v>2</v>
      </c>
      <c r="E3601" t="s">
        <v>766</v>
      </c>
      <c r="F3601">
        <f>LEN(C3601)-LEN(SUBSTITUTE(C3601,"-",))</f>
        <v>1</v>
      </c>
      <c r="G3601">
        <f t="shared" si="168"/>
        <v>1</v>
      </c>
      <c r="H3601" t="str">
        <f t="shared" si="169"/>
        <v>SAP ist sehr langsam</v>
      </c>
      <c r="I3601" t="e">
        <f t="shared" si="170"/>
        <v>#VALUE!</v>
      </c>
      <c r="J3601" t="str">
        <f t="shared" si="170"/>
        <v>SAP</v>
      </c>
      <c r="K3601" t="b" cm="1">
        <f t="array" ref="K3601">COUNT(FIND({0,1,2,3,4,5,6,7,8,9},J3601))&gt;0</f>
        <v>0</v>
      </c>
    </row>
    <row r="3602" spans="1:11" x14ac:dyDescent="0.3">
      <c r="A3602" s="1" t="s">
        <v>7165</v>
      </c>
      <c r="B3602" t="s">
        <v>1874</v>
      </c>
      <c r="C3602" t="s">
        <v>7166</v>
      </c>
      <c r="D3602">
        <v>2</v>
      </c>
      <c r="E3602" t="s">
        <v>766</v>
      </c>
      <c r="F3602">
        <f>LEN(C3602)-LEN(SUBSTITUTE(C3602,"-",))</f>
        <v>1</v>
      </c>
      <c r="G3602">
        <f t="shared" si="168"/>
        <v>1</v>
      </c>
      <c r="H3602" t="str">
        <f t="shared" si="169"/>
        <v>nicht WA gebucht / WHB</v>
      </c>
      <c r="I3602" t="e">
        <f t="shared" si="170"/>
        <v>#VALUE!</v>
      </c>
      <c r="J3602" t="str">
        <f t="shared" si="170"/>
        <v>nicht</v>
      </c>
      <c r="K3602" t="b" cm="1">
        <f t="array" ref="K3602">COUNT(FIND({0,1,2,3,4,5,6,7,8,9},J3602))&gt;0</f>
        <v>0</v>
      </c>
    </row>
    <row r="3603" spans="1:11" x14ac:dyDescent="0.3">
      <c r="A3603" s="1" t="s">
        <v>7167</v>
      </c>
      <c r="B3603" t="s">
        <v>1874</v>
      </c>
      <c r="C3603" t="s">
        <v>7168</v>
      </c>
      <c r="D3603">
        <v>2</v>
      </c>
      <c r="E3603" t="s">
        <v>766</v>
      </c>
      <c r="F3603">
        <f>LEN(C3603)-LEN(SUBSTITUTE(C3603,"-",))</f>
        <v>1</v>
      </c>
      <c r="G3603">
        <f t="shared" si="168"/>
        <v>1</v>
      </c>
      <c r="H3603" t="str">
        <f t="shared" si="169"/>
        <v>Transaktion ZV000410</v>
      </c>
      <c r="I3603" t="e">
        <f t="shared" si="170"/>
        <v>#VALUE!</v>
      </c>
      <c r="J3603" t="str">
        <f t="shared" si="170"/>
        <v>Transaktion</v>
      </c>
      <c r="K3603" t="b" cm="1">
        <f t="array" ref="K3603">COUNT(FIND({0,1,2,3,4,5,6,7,8,9},J3603))&gt;0</f>
        <v>0</v>
      </c>
    </row>
    <row r="3604" spans="1:11" x14ac:dyDescent="0.3">
      <c r="A3604" s="1" t="s">
        <v>7169</v>
      </c>
      <c r="B3604" t="s">
        <v>1874</v>
      </c>
      <c r="C3604" t="s">
        <v>7170</v>
      </c>
      <c r="D3604">
        <v>2</v>
      </c>
      <c r="E3604" t="s">
        <v>766</v>
      </c>
      <c r="F3604">
        <f>LEN(C3604)-LEN(SUBSTITUTE(C3604,"-",))</f>
        <v>1</v>
      </c>
      <c r="G3604">
        <f t="shared" si="168"/>
        <v>1</v>
      </c>
      <c r="H3604" t="str">
        <f t="shared" si="169"/>
        <v>WA wird nicht gebucht</v>
      </c>
      <c r="I3604" t="e">
        <f t="shared" si="170"/>
        <v>#VALUE!</v>
      </c>
      <c r="J3604" t="str">
        <f t="shared" si="170"/>
        <v>WA</v>
      </c>
      <c r="K3604" t="b" cm="1">
        <f t="array" ref="K3604">COUNT(FIND({0,1,2,3,4,5,6,7,8,9},J3604))&gt;0</f>
        <v>0</v>
      </c>
    </row>
    <row r="3605" spans="1:11" x14ac:dyDescent="0.3">
      <c r="A3605" s="1" t="s">
        <v>7171</v>
      </c>
      <c r="B3605" t="s">
        <v>1874</v>
      </c>
      <c r="C3605" t="s">
        <v>7172</v>
      </c>
      <c r="D3605">
        <v>2</v>
      </c>
      <c r="E3605" t="s">
        <v>766</v>
      </c>
      <c r="F3605">
        <f>LEN(C3605)-LEN(SUBSTITUTE(C3605,"-",))</f>
        <v>1</v>
      </c>
      <c r="G3605">
        <f t="shared" si="168"/>
        <v>1</v>
      </c>
      <c r="H3605" t="str">
        <f t="shared" si="169"/>
        <v>Daten kommen aus Tabelle "MVKE"</v>
      </c>
      <c r="I3605" t="e">
        <f t="shared" si="170"/>
        <v>#VALUE!</v>
      </c>
      <c r="J3605" t="str">
        <f t="shared" si="170"/>
        <v>Daten</v>
      </c>
      <c r="K3605" t="b" cm="1">
        <f t="array" ref="K3605">COUNT(FIND({0,1,2,3,4,5,6,7,8,9},J3605))&gt;0</f>
        <v>0</v>
      </c>
    </row>
    <row r="3606" spans="1:11" x14ac:dyDescent="0.3">
      <c r="A3606" s="1" t="s">
        <v>7173</v>
      </c>
      <c r="B3606" t="s">
        <v>1874</v>
      </c>
      <c r="C3606" t="s">
        <v>7174</v>
      </c>
      <c r="D3606">
        <v>2</v>
      </c>
      <c r="E3606" t="s">
        <v>766</v>
      </c>
      <c r="F3606">
        <f>LEN(C3606)-LEN(SUBSTITUTE(C3606,"-",))</f>
        <v>1</v>
      </c>
      <c r="G3606">
        <f t="shared" si="168"/>
        <v>1</v>
      </c>
      <c r="H3606" t="str">
        <f t="shared" si="169"/>
        <v>fehlende Mahnungen</v>
      </c>
      <c r="I3606" t="e">
        <f t="shared" si="170"/>
        <v>#VALUE!</v>
      </c>
      <c r="J3606" t="str">
        <f t="shared" si="170"/>
        <v>fehlende</v>
      </c>
      <c r="K3606" t="b" cm="1">
        <f t="array" ref="K3606">COUNT(FIND({0,1,2,3,4,5,6,7,8,9},J3606))&gt;0</f>
        <v>0</v>
      </c>
    </row>
    <row r="3607" spans="1:11" x14ac:dyDescent="0.3">
      <c r="A3607" s="1" t="s">
        <v>7175</v>
      </c>
      <c r="B3607" t="s">
        <v>1874</v>
      </c>
      <c r="C3607" t="s">
        <v>7176</v>
      </c>
      <c r="D3607">
        <v>2</v>
      </c>
      <c r="E3607" t="s">
        <v>766</v>
      </c>
      <c r="F3607">
        <f>LEN(C3607)-LEN(SUBSTITUTE(C3607,"-",))</f>
        <v>1</v>
      </c>
      <c r="G3607">
        <f t="shared" si="168"/>
        <v>1</v>
      </c>
      <c r="H3607" t="str">
        <f t="shared" si="169"/>
        <v>Customer Information Info Sicherheitslücken</v>
      </c>
      <c r="I3607" t="e">
        <f t="shared" si="170"/>
        <v>#VALUE!</v>
      </c>
      <c r="J3607" t="str">
        <f t="shared" si="170"/>
        <v>Customer</v>
      </c>
      <c r="K3607" t="b" cm="1">
        <f t="array" ref="K3607">COUNT(FIND({0,1,2,3,4,5,6,7,8,9},J3607))&gt;0</f>
        <v>0</v>
      </c>
    </row>
    <row r="3608" spans="1:11" x14ac:dyDescent="0.3">
      <c r="A3608" s="1" t="s">
        <v>7177</v>
      </c>
      <c r="B3608" t="s">
        <v>1874</v>
      </c>
      <c r="C3608" t="s">
        <v>7178</v>
      </c>
      <c r="D3608">
        <v>2</v>
      </c>
      <c r="E3608" t="s">
        <v>766</v>
      </c>
      <c r="F3608">
        <f>LEN(C3608)-LEN(SUBSTITUTE(C3608,"-",))</f>
        <v>1</v>
      </c>
      <c r="G3608">
        <f t="shared" si="168"/>
        <v>1</v>
      </c>
      <c r="H3608" t="str">
        <f t="shared" si="169"/>
        <v>Mahnläufe Kunden SAP</v>
      </c>
      <c r="I3608" t="e">
        <f t="shared" si="170"/>
        <v>#VALUE!</v>
      </c>
      <c r="J3608" t="str">
        <f t="shared" si="170"/>
        <v>Mahnläufe</v>
      </c>
      <c r="K3608" t="b" cm="1">
        <f t="array" ref="K3608">COUNT(FIND({0,1,2,3,4,5,6,7,8,9},J3608))&gt;0</f>
        <v>0</v>
      </c>
    </row>
    <row r="3609" spans="1:11" x14ac:dyDescent="0.3">
      <c r="A3609" s="1" t="s">
        <v>7179</v>
      </c>
      <c r="B3609" t="s">
        <v>1874</v>
      </c>
      <c r="C3609" t="s">
        <v>7180</v>
      </c>
      <c r="D3609">
        <v>2</v>
      </c>
      <c r="E3609" t="s">
        <v>766</v>
      </c>
      <c r="F3609">
        <f>LEN(C3609)-LEN(SUBSTITUTE(C3609,"-",))</f>
        <v>2</v>
      </c>
      <c r="G3609">
        <f t="shared" si="168"/>
        <v>2</v>
      </c>
      <c r="H3609" t="str">
        <f t="shared" si="169"/>
        <v>SD</v>
      </c>
      <c r="I3609" t="e">
        <f t="shared" si="170"/>
        <v>#VALUE!</v>
      </c>
      <c r="J3609" t="e">
        <f t="shared" si="170"/>
        <v>#VALUE!</v>
      </c>
      <c r="K3609" t="b" cm="1">
        <f t="array" ref="K3609">COUNT(FIND({0,1,2,3,4,5,6,7,8,9},J3609))&gt;0</f>
        <v>0</v>
      </c>
    </row>
    <row r="3610" spans="1:11" x14ac:dyDescent="0.3">
      <c r="A3610" s="1" t="s">
        <v>7181</v>
      </c>
      <c r="B3610" t="s">
        <v>1874</v>
      </c>
      <c r="C3610" t="s">
        <v>7182</v>
      </c>
      <c r="D3610">
        <v>2</v>
      </c>
      <c r="E3610" t="s">
        <v>766</v>
      </c>
      <c r="F3610">
        <f>LEN(C3610)-LEN(SUBSTITUTE(C3610,"-",))</f>
        <v>1</v>
      </c>
      <c r="G3610">
        <f t="shared" si="168"/>
        <v>1</v>
      </c>
      <c r="H3610" t="str">
        <f t="shared" si="169"/>
        <v>Zugriff auf Transaktion S_ALR_87013611</v>
      </c>
      <c r="I3610" t="e">
        <f t="shared" si="170"/>
        <v>#VALUE!</v>
      </c>
      <c r="J3610" t="str">
        <f t="shared" si="170"/>
        <v>Zugriff</v>
      </c>
      <c r="K3610" t="b" cm="1">
        <f t="array" ref="K3610">COUNT(FIND({0,1,2,3,4,5,6,7,8,9},J3610))&gt;0</f>
        <v>0</v>
      </c>
    </row>
    <row r="3611" spans="1:11" x14ac:dyDescent="0.3">
      <c r="A3611" s="1" t="s">
        <v>7183</v>
      </c>
      <c r="B3611" t="s">
        <v>1874</v>
      </c>
      <c r="C3611" t="s">
        <v>7184</v>
      </c>
      <c r="D3611">
        <v>2</v>
      </c>
      <c r="E3611" t="s">
        <v>766</v>
      </c>
      <c r="F3611">
        <f>LEN(C3611)-LEN(SUBSTITUTE(C3611,"-",))</f>
        <v>1</v>
      </c>
      <c r="G3611">
        <f t="shared" si="168"/>
        <v>1</v>
      </c>
      <c r="H3611" t="str">
        <f t="shared" si="169"/>
        <v>Transportzone nicht gepflegt</v>
      </c>
      <c r="I3611" t="e">
        <f t="shared" si="170"/>
        <v>#VALUE!</v>
      </c>
      <c r="J3611" t="str">
        <f t="shared" si="170"/>
        <v>Transportzone</v>
      </c>
      <c r="K3611" t="b" cm="1">
        <f t="array" ref="K3611">COUNT(FIND({0,1,2,3,4,5,6,7,8,9},J3611))&gt;0</f>
        <v>0</v>
      </c>
    </row>
    <row r="3612" spans="1:11" x14ac:dyDescent="0.3">
      <c r="A3612" s="1" t="s">
        <v>7185</v>
      </c>
      <c r="B3612" t="s">
        <v>1874</v>
      </c>
      <c r="C3612" t="s">
        <v>7186</v>
      </c>
      <c r="D3612">
        <v>2</v>
      </c>
      <c r="E3612" t="s">
        <v>766</v>
      </c>
      <c r="F3612">
        <f>LEN(C3612)-LEN(SUBSTITUTE(C3612,"-",))</f>
        <v>1</v>
      </c>
      <c r="G3612">
        <f t="shared" si="168"/>
        <v>1</v>
      </c>
      <c r="H3612" t="str">
        <f t="shared" si="169"/>
        <v>Änderung Lieferwerk Auftrag 6313003</v>
      </c>
      <c r="I3612" t="e">
        <f t="shared" si="170"/>
        <v>#VALUE!</v>
      </c>
      <c r="J3612" t="str">
        <f t="shared" si="170"/>
        <v>Änderung</v>
      </c>
      <c r="K3612" t="b" cm="1">
        <f t="array" ref="K3612">COUNT(FIND({0,1,2,3,4,5,6,7,8,9},J3612))&gt;0</f>
        <v>0</v>
      </c>
    </row>
    <row r="3613" spans="1:11" x14ac:dyDescent="0.3">
      <c r="A3613" s="1" t="s">
        <v>7187</v>
      </c>
      <c r="B3613" t="s">
        <v>1874</v>
      </c>
      <c r="C3613" t="s">
        <v>7188</v>
      </c>
      <c r="D3613">
        <v>2</v>
      </c>
      <c r="E3613" t="s">
        <v>766</v>
      </c>
      <c r="F3613">
        <f>LEN(C3613)-LEN(SUBSTITUTE(C3613,"-",))</f>
        <v>1</v>
      </c>
      <c r="G3613">
        <f t="shared" si="168"/>
        <v>1</v>
      </c>
      <c r="H3613" t="str">
        <f t="shared" si="169"/>
        <v>order confirmation</v>
      </c>
      <c r="I3613" t="e">
        <f t="shared" si="170"/>
        <v>#VALUE!</v>
      </c>
      <c r="J3613" t="str">
        <f t="shared" si="170"/>
        <v>order</v>
      </c>
      <c r="K3613" t="b" cm="1">
        <f t="array" ref="K3613">COUNT(FIND({0,1,2,3,4,5,6,7,8,9},J3613))&gt;0</f>
        <v>0</v>
      </c>
    </row>
    <row r="3614" spans="1:11" x14ac:dyDescent="0.3">
      <c r="A3614" s="1" t="s">
        <v>7189</v>
      </c>
      <c r="B3614" t="s">
        <v>1874</v>
      </c>
      <c r="C3614" t="s">
        <v>7190</v>
      </c>
      <c r="D3614">
        <v>2</v>
      </c>
      <c r="E3614" t="s">
        <v>766</v>
      </c>
      <c r="F3614">
        <f>LEN(C3614)-LEN(SUBSTITUTE(C3614,"-",))</f>
        <v>1</v>
      </c>
      <c r="G3614">
        <f t="shared" si="168"/>
        <v>1</v>
      </c>
      <c r="H3614" t="str">
        <f t="shared" si="169"/>
        <v>Idoc 266096069</v>
      </c>
      <c r="I3614" t="e">
        <f t="shared" si="170"/>
        <v>#VALUE!</v>
      </c>
      <c r="J3614" t="str">
        <f t="shared" si="170"/>
        <v>Idoc</v>
      </c>
      <c r="K3614" t="b" cm="1">
        <f t="array" ref="K3614">COUNT(FIND({0,1,2,3,4,5,6,7,8,9},J3614))&gt;0</f>
        <v>0</v>
      </c>
    </row>
    <row r="3615" spans="1:11" x14ac:dyDescent="0.3">
      <c r="A3615" s="1" t="s">
        <v>7191</v>
      </c>
      <c r="B3615" t="s">
        <v>1874</v>
      </c>
      <c r="C3615" t="s">
        <v>7192</v>
      </c>
      <c r="D3615">
        <v>2</v>
      </c>
      <c r="E3615" t="s">
        <v>766</v>
      </c>
      <c r="F3615">
        <f>LEN(C3615)-LEN(SUBSTITUTE(C3615,"-",))</f>
        <v>1</v>
      </c>
      <c r="G3615">
        <f t="shared" si="168"/>
        <v>1</v>
      </c>
      <c r="H3615" t="str">
        <f t="shared" si="169"/>
        <v>Anapssungen am LLE</v>
      </c>
      <c r="I3615" t="e">
        <f t="shared" si="170"/>
        <v>#VALUE!</v>
      </c>
      <c r="J3615" t="str">
        <f t="shared" si="170"/>
        <v>Anapssungen</v>
      </c>
      <c r="K3615" t="b" cm="1">
        <f t="array" ref="K3615">COUNT(FIND({0,1,2,3,4,5,6,7,8,9},J3615))&gt;0</f>
        <v>0</v>
      </c>
    </row>
    <row r="3616" spans="1:11" x14ac:dyDescent="0.3">
      <c r="A3616" s="1" t="s">
        <v>7193</v>
      </c>
      <c r="B3616" t="s">
        <v>1874</v>
      </c>
      <c r="C3616" t="s">
        <v>7194</v>
      </c>
      <c r="D3616">
        <v>2</v>
      </c>
      <c r="E3616" t="s">
        <v>766</v>
      </c>
      <c r="F3616">
        <f>LEN(C3616)-LEN(SUBSTITUTE(C3616,"-",))</f>
        <v>1</v>
      </c>
      <c r="G3616">
        <f t="shared" si="168"/>
        <v>1</v>
      </c>
      <c r="H3616" t="str">
        <f t="shared" si="169"/>
        <v>Werbemittelbziehung GA0216de</v>
      </c>
      <c r="I3616" t="e">
        <f t="shared" si="170"/>
        <v>#VALUE!</v>
      </c>
      <c r="J3616" t="str">
        <f t="shared" si="170"/>
        <v>Werbemittelbziehung</v>
      </c>
      <c r="K3616" t="b" cm="1">
        <f t="array" ref="K3616">COUNT(FIND({0,1,2,3,4,5,6,7,8,9},J3616))&gt;0</f>
        <v>0</v>
      </c>
    </row>
    <row r="3617" spans="1:11" x14ac:dyDescent="0.3">
      <c r="A3617" s="1" t="s">
        <v>7195</v>
      </c>
      <c r="B3617" t="s">
        <v>1874</v>
      </c>
      <c r="C3617" t="s">
        <v>7196</v>
      </c>
      <c r="D3617">
        <v>2</v>
      </c>
      <c r="E3617" t="s">
        <v>766</v>
      </c>
      <c r="F3617">
        <f>LEN(C3617)-LEN(SUBSTITUTE(C3617,"-",))</f>
        <v>2</v>
      </c>
      <c r="G3617">
        <f t="shared" si="168"/>
        <v>2</v>
      </c>
      <c r="H3617" t="str">
        <f t="shared" si="169"/>
        <v xml:space="preserve"> Problem mit SAP Export</v>
      </c>
      <c r="I3617" t="e">
        <f t="shared" si="170"/>
        <v>#VALUE!</v>
      </c>
      <c r="J3617" t="str">
        <f t="shared" si="170"/>
        <v/>
      </c>
      <c r="K3617" t="b" cm="1">
        <f t="array" ref="K3617">COUNT(FIND({0,1,2,3,4,5,6,7,8,9},J3617))&gt;0</f>
        <v>0</v>
      </c>
    </row>
    <row r="3618" spans="1:11" x14ac:dyDescent="0.3">
      <c r="A3618" s="1" t="s">
        <v>7197</v>
      </c>
      <c r="B3618" t="s">
        <v>1874</v>
      </c>
      <c r="C3618" t="s">
        <v>7198</v>
      </c>
      <c r="D3618">
        <v>2</v>
      </c>
      <c r="E3618" t="s">
        <v>766</v>
      </c>
      <c r="F3618">
        <f>LEN(C3618)-LEN(SUBSTITUTE(C3618,"-",))</f>
        <v>1</v>
      </c>
      <c r="G3618">
        <f t="shared" si="168"/>
        <v>1</v>
      </c>
      <c r="H3618" t="str">
        <f t="shared" si="169"/>
        <v>Erw. Berechtigungen für die Adressverwaltung</v>
      </c>
      <c r="I3618" t="e">
        <f t="shared" si="170"/>
        <v>#VALUE!</v>
      </c>
      <c r="J3618" t="str">
        <f t="shared" si="170"/>
        <v>Erw.</v>
      </c>
      <c r="K3618" t="b" cm="1">
        <f t="array" ref="K3618">COUNT(FIND({0,1,2,3,4,5,6,7,8,9},J3618))&gt;0</f>
        <v>0</v>
      </c>
    </row>
    <row r="3619" spans="1:11" x14ac:dyDescent="0.3">
      <c r="A3619" s="1" t="s">
        <v>7199</v>
      </c>
      <c r="B3619" t="s">
        <v>1874</v>
      </c>
      <c r="C3619" t="s">
        <v>7200</v>
      </c>
      <c r="D3619">
        <v>2</v>
      </c>
      <c r="E3619" t="s">
        <v>766</v>
      </c>
      <c r="F3619">
        <f>LEN(C3619)-LEN(SUBSTITUTE(C3619,"-",))</f>
        <v>2</v>
      </c>
      <c r="G3619">
        <f t="shared" si="168"/>
        <v>2</v>
      </c>
      <c r="H3619" t="str">
        <f t="shared" si="169"/>
        <v>Rücklieferung / WHB</v>
      </c>
      <c r="I3619" t="e">
        <f t="shared" si="170"/>
        <v>#VALUE!</v>
      </c>
      <c r="J3619" t="str">
        <f t="shared" si="170"/>
        <v>Rücklieferung</v>
      </c>
      <c r="K3619" t="b" cm="1">
        <f t="array" ref="K3619">COUNT(FIND({0,1,2,3,4,5,6,7,8,9},J3619))&gt;0</f>
        <v>0</v>
      </c>
    </row>
    <row r="3620" spans="1:11" x14ac:dyDescent="0.3">
      <c r="A3620" s="1" t="s">
        <v>7201</v>
      </c>
      <c r="B3620" t="s">
        <v>1874</v>
      </c>
      <c r="C3620" t="s">
        <v>7202</v>
      </c>
      <c r="D3620">
        <v>2</v>
      </c>
      <c r="E3620" t="s">
        <v>766</v>
      </c>
      <c r="F3620">
        <f>LEN(C3620)-LEN(SUBSTITUTE(C3620,"-",))</f>
        <v>1</v>
      </c>
      <c r="G3620">
        <f t="shared" si="168"/>
        <v>1</v>
      </c>
      <c r="H3620" t="str">
        <f t="shared" si="169"/>
        <v>Region DE ist nicht defeniert</v>
      </c>
      <c r="I3620" t="e">
        <f t="shared" si="170"/>
        <v>#VALUE!</v>
      </c>
      <c r="J3620" t="str">
        <f t="shared" si="170"/>
        <v>Region</v>
      </c>
      <c r="K3620" t="b" cm="1">
        <f t="array" ref="K3620">COUNT(FIND({0,1,2,3,4,5,6,7,8,9},J3620))&gt;0</f>
        <v>0</v>
      </c>
    </row>
    <row r="3621" spans="1:11" x14ac:dyDescent="0.3">
      <c r="A3621" s="1" t="s">
        <v>7203</v>
      </c>
      <c r="B3621" t="s">
        <v>1874</v>
      </c>
      <c r="C3621" t="s">
        <v>7204</v>
      </c>
      <c r="D3621">
        <v>2</v>
      </c>
      <c r="E3621" t="s">
        <v>766</v>
      </c>
      <c r="F3621">
        <f>LEN(C3621)-LEN(SUBSTITUTE(C3621,"-",))</f>
        <v>1</v>
      </c>
      <c r="G3621">
        <f t="shared" si="168"/>
        <v>1</v>
      </c>
      <c r="H3621" t="str">
        <f t="shared" si="169"/>
        <v>Benutzerkonten prüfen</v>
      </c>
      <c r="I3621" t="e">
        <f t="shared" si="170"/>
        <v>#VALUE!</v>
      </c>
      <c r="J3621" t="str">
        <f t="shared" si="170"/>
        <v>Benutzerkonten</v>
      </c>
      <c r="K3621" t="b" cm="1">
        <f t="array" ref="K3621">COUNT(FIND({0,1,2,3,4,5,6,7,8,9},J3621))&gt;0</f>
        <v>0</v>
      </c>
    </row>
    <row r="3622" spans="1:11" x14ac:dyDescent="0.3">
      <c r="A3622" s="1" t="s">
        <v>7205</v>
      </c>
      <c r="B3622" t="s">
        <v>1874</v>
      </c>
      <c r="C3622" t="s">
        <v>7206</v>
      </c>
      <c r="D3622">
        <v>2</v>
      </c>
      <c r="E3622" t="s">
        <v>766</v>
      </c>
      <c r="F3622">
        <f>LEN(C3622)-LEN(SUBSTITUTE(C3622,"-",))</f>
        <v>1</v>
      </c>
      <c r="G3622">
        <f t="shared" si="168"/>
        <v>1</v>
      </c>
      <c r="H3622" t="str">
        <f t="shared" si="169"/>
        <v>SAP Passwort</v>
      </c>
      <c r="I3622" t="e">
        <f t="shared" si="170"/>
        <v>#VALUE!</v>
      </c>
      <c r="J3622" t="str">
        <f t="shared" si="170"/>
        <v>SAP</v>
      </c>
      <c r="K3622" t="b" cm="1">
        <f t="array" ref="K3622">COUNT(FIND({0,1,2,3,4,5,6,7,8,9},J3622))&gt;0</f>
        <v>0</v>
      </c>
    </row>
    <row r="3623" spans="1:11" x14ac:dyDescent="0.3">
      <c r="A3623" s="1" t="s">
        <v>7207</v>
      </c>
      <c r="B3623" t="s">
        <v>1874</v>
      </c>
      <c r="C3623" t="s">
        <v>7208</v>
      </c>
      <c r="D3623">
        <v>2</v>
      </c>
      <c r="E3623" t="s">
        <v>766</v>
      </c>
      <c r="F3623">
        <f>LEN(C3623)-LEN(SUBSTITUTE(C3623,"-",))</f>
        <v>1</v>
      </c>
      <c r="G3623">
        <f t="shared" si="168"/>
        <v>1</v>
      </c>
      <c r="H3623" t="str">
        <f t="shared" si="169"/>
        <v>Terminal Berlin falsch zugoeordnet</v>
      </c>
      <c r="I3623" t="e">
        <f t="shared" si="170"/>
        <v>#VALUE!</v>
      </c>
      <c r="J3623" t="str">
        <f t="shared" si="170"/>
        <v>Terminal</v>
      </c>
      <c r="K3623" t="b" cm="1">
        <f t="array" ref="K3623">COUNT(FIND({0,1,2,3,4,5,6,7,8,9},J3623))&gt;0</f>
        <v>0</v>
      </c>
    </row>
    <row r="3624" spans="1:11" x14ac:dyDescent="0.3">
      <c r="A3624" s="1" t="s">
        <v>7209</v>
      </c>
      <c r="B3624" t="s">
        <v>1874</v>
      </c>
      <c r="C3624" t="s">
        <v>7210</v>
      </c>
      <c r="D3624">
        <v>2</v>
      </c>
      <c r="E3624" t="s">
        <v>766</v>
      </c>
      <c r="F3624">
        <f>LEN(C3624)-LEN(SUBSTITUTE(C3624,"-",))</f>
        <v>1</v>
      </c>
      <c r="G3624">
        <f t="shared" si="168"/>
        <v>1</v>
      </c>
      <c r="H3624" t="str">
        <f t="shared" si="169"/>
        <v>Idoc 276623466, falsche Menge von RLG</v>
      </c>
      <c r="I3624" t="e">
        <f t="shared" si="170"/>
        <v>#VALUE!</v>
      </c>
      <c r="J3624" t="str">
        <f t="shared" si="170"/>
        <v>Idoc</v>
      </c>
      <c r="K3624" t="b" cm="1">
        <f t="array" ref="K3624">COUNT(FIND({0,1,2,3,4,5,6,7,8,9},J3624))&gt;0</f>
        <v>0</v>
      </c>
    </row>
    <row r="3625" spans="1:11" x14ac:dyDescent="0.3">
      <c r="A3625" s="1" t="s">
        <v>7211</v>
      </c>
      <c r="B3625" t="s">
        <v>1874</v>
      </c>
      <c r="C3625" t="s">
        <v>7212</v>
      </c>
      <c r="D3625">
        <v>2</v>
      </c>
      <c r="E3625" t="s">
        <v>766</v>
      </c>
      <c r="F3625">
        <f>LEN(C3625)-LEN(SUBSTITUTE(C3625,"-",))</f>
        <v>1</v>
      </c>
      <c r="G3625">
        <f t="shared" si="168"/>
        <v>1</v>
      </c>
      <c r="H3625" t="str">
        <f t="shared" si="169"/>
        <v>hängendes Idoc 276899199 wegen Pfandartikel</v>
      </c>
      <c r="I3625" t="e">
        <f t="shared" si="170"/>
        <v>#VALUE!</v>
      </c>
      <c r="J3625" t="str">
        <f t="shared" si="170"/>
        <v>hängendes</v>
      </c>
      <c r="K3625" t="b" cm="1">
        <f t="array" ref="K3625">COUNT(FIND({0,1,2,3,4,5,6,7,8,9},J3625))&gt;0</f>
        <v>0</v>
      </c>
    </row>
    <row r="3626" spans="1:11" x14ac:dyDescent="0.3">
      <c r="A3626" s="1" t="s">
        <v>7213</v>
      </c>
      <c r="B3626" t="s">
        <v>1874</v>
      </c>
      <c r="C3626" t="s">
        <v>7214</v>
      </c>
      <c r="D3626">
        <v>2</v>
      </c>
      <c r="E3626" t="s">
        <v>766</v>
      </c>
      <c r="F3626">
        <f>LEN(C3626)-LEN(SUBSTITUTE(C3626,"-",))</f>
        <v>1</v>
      </c>
      <c r="G3626">
        <f t="shared" si="168"/>
        <v>1</v>
      </c>
      <c r="H3626" t="str">
        <f t="shared" si="169"/>
        <v>AW: Region DE ist nicht defeniert</v>
      </c>
      <c r="I3626" t="e">
        <f t="shared" si="170"/>
        <v>#VALUE!</v>
      </c>
      <c r="J3626" t="str">
        <f t="shared" si="170"/>
        <v>AW:</v>
      </c>
      <c r="K3626" t="b" cm="1">
        <f t="array" ref="K3626">COUNT(FIND({0,1,2,3,4,5,6,7,8,9},J3626))&gt;0</f>
        <v>0</v>
      </c>
    </row>
    <row r="3627" spans="1:11" x14ac:dyDescent="0.3">
      <c r="A3627" s="1" t="s">
        <v>7215</v>
      </c>
      <c r="B3627" t="s">
        <v>1874</v>
      </c>
      <c r="C3627" t="s">
        <v>7216</v>
      </c>
      <c r="D3627">
        <v>2</v>
      </c>
      <c r="E3627" t="s">
        <v>766</v>
      </c>
      <c r="F3627">
        <f>LEN(C3627)-LEN(SUBSTITUTE(C3627,"-",))</f>
        <v>1</v>
      </c>
      <c r="G3627">
        <f t="shared" si="168"/>
        <v>1</v>
      </c>
      <c r="H3627" t="str">
        <f t="shared" si="169"/>
        <v>SAP Transaktion ZV002300</v>
      </c>
      <c r="I3627" t="e">
        <f t="shared" si="170"/>
        <v>#VALUE!</v>
      </c>
      <c r="J3627" t="str">
        <f t="shared" si="170"/>
        <v>SAP</v>
      </c>
      <c r="K3627" t="b" cm="1">
        <f t="array" ref="K3627">COUNT(FIND({0,1,2,3,4,5,6,7,8,9},J3627))&gt;0</f>
        <v>0</v>
      </c>
    </row>
    <row r="3628" spans="1:11" x14ac:dyDescent="0.3">
      <c r="A3628" s="1" t="s">
        <v>7217</v>
      </c>
      <c r="B3628" t="s">
        <v>1874</v>
      </c>
      <c r="C3628" t="s">
        <v>7218</v>
      </c>
      <c r="D3628">
        <v>2</v>
      </c>
      <c r="E3628" t="s">
        <v>766</v>
      </c>
      <c r="F3628">
        <f>LEN(C3628)-LEN(SUBSTITUTE(C3628,"-",))</f>
        <v>1</v>
      </c>
      <c r="G3628">
        <f t="shared" si="168"/>
        <v>1</v>
      </c>
      <c r="H3628" t="str">
        <f t="shared" si="169"/>
        <v>Falscher Nachname bei SAP Transaktion</v>
      </c>
      <c r="I3628" t="e">
        <f t="shared" si="170"/>
        <v>#VALUE!</v>
      </c>
      <c r="J3628" t="str">
        <f t="shared" si="170"/>
        <v>Falscher</v>
      </c>
      <c r="K3628" t="b" cm="1">
        <f t="array" ref="K3628">COUNT(FIND({0,1,2,3,4,5,6,7,8,9},J3628))&gt;0</f>
        <v>0</v>
      </c>
    </row>
    <row r="3629" spans="1:11" x14ac:dyDescent="0.3">
      <c r="A3629" s="1" t="s">
        <v>7219</v>
      </c>
      <c r="B3629" t="s">
        <v>1874</v>
      </c>
      <c r="C3629" t="s">
        <v>7220</v>
      </c>
      <c r="D3629">
        <v>2</v>
      </c>
      <c r="E3629" t="s">
        <v>766</v>
      </c>
      <c r="F3629">
        <f>LEN(C3629)-LEN(SUBSTITUTE(C3629,"-",))</f>
        <v>1</v>
      </c>
      <c r="G3629">
        <f t="shared" si="168"/>
        <v>1</v>
      </c>
      <c r="H3629" t="str">
        <f t="shared" si="169"/>
        <v>Adressfehler in SAP</v>
      </c>
      <c r="I3629" t="e">
        <f t="shared" si="170"/>
        <v>#VALUE!</v>
      </c>
      <c r="J3629" t="str">
        <f t="shared" si="170"/>
        <v>Adressfehler</v>
      </c>
      <c r="K3629" t="b" cm="1">
        <f t="array" ref="K3629">COUNT(FIND({0,1,2,3,4,5,6,7,8,9},J3629))&gt;0</f>
        <v>0</v>
      </c>
    </row>
    <row r="3630" spans="1:11" x14ac:dyDescent="0.3">
      <c r="A3630" s="1" t="s">
        <v>7221</v>
      </c>
      <c r="B3630" t="s">
        <v>1874</v>
      </c>
      <c r="C3630" t="s">
        <v>7222</v>
      </c>
      <c r="D3630">
        <v>2</v>
      </c>
      <c r="E3630" t="s">
        <v>766</v>
      </c>
      <c r="F3630">
        <f>LEN(C3630)-LEN(SUBSTITUTE(C3630,"-",))</f>
        <v>1</v>
      </c>
      <c r="G3630">
        <f t="shared" si="168"/>
        <v>1</v>
      </c>
      <c r="H3630" t="str">
        <f t="shared" si="169"/>
        <v>Abmahnung Belgischer Brocken</v>
      </c>
      <c r="I3630" t="e">
        <f t="shared" si="170"/>
        <v>#VALUE!</v>
      </c>
      <c r="J3630" t="str">
        <f t="shared" si="170"/>
        <v>Abmahnung</v>
      </c>
      <c r="K3630" t="b" cm="1">
        <f t="array" ref="K3630">COUNT(FIND({0,1,2,3,4,5,6,7,8,9},J3630))&gt;0</f>
        <v>0</v>
      </c>
    </row>
    <row r="3631" spans="1:11" x14ac:dyDescent="0.3">
      <c r="A3631" s="1" t="s">
        <v>7223</v>
      </c>
      <c r="B3631" t="s">
        <v>1874</v>
      </c>
      <c r="C3631" t="s">
        <v>7224</v>
      </c>
      <c r="D3631">
        <v>2</v>
      </c>
      <c r="E3631" t="s">
        <v>766</v>
      </c>
      <c r="F3631">
        <f>LEN(C3631)-LEN(SUBSTITUTE(C3631,"-",))</f>
        <v>1</v>
      </c>
      <c r="G3631">
        <f t="shared" si="168"/>
        <v>1</v>
      </c>
      <c r="H3631" t="str">
        <f t="shared" si="169"/>
        <v>Neue Spalte verfügbarer Bestand</v>
      </c>
      <c r="I3631" t="e">
        <f t="shared" si="170"/>
        <v>#VALUE!</v>
      </c>
      <c r="J3631" t="str">
        <f t="shared" si="170"/>
        <v>Neue</v>
      </c>
      <c r="K3631" t="b" cm="1">
        <f t="array" ref="K3631">COUNT(FIND({0,1,2,3,4,5,6,7,8,9},J3631))&gt;0</f>
        <v>0</v>
      </c>
    </row>
    <row r="3632" spans="1:11" x14ac:dyDescent="0.3">
      <c r="A3632" s="1" t="s">
        <v>7225</v>
      </c>
      <c r="B3632" t="s">
        <v>1874</v>
      </c>
      <c r="C3632" t="s">
        <v>7226</v>
      </c>
      <c r="D3632">
        <v>2</v>
      </c>
      <c r="E3632" t="s">
        <v>766</v>
      </c>
      <c r="F3632">
        <f>LEN(C3632)-LEN(SUBSTITUTE(C3632,"-",))</f>
        <v>1</v>
      </c>
      <c r="G3632">
        <f t="shared" si="168"/>
        <v>1</v>
      </c>
      <c r="H3632" t="str">
        <f t="shared" si="169"/>
        <v xml:space="preserve">	B&amp;B Bremen: IDOC 276715450</v>
      </c>
      <c r="I3632" t="e">
        <f t="shared" si="170"/>
        <v>#VALUE!</v>
      </c>
      <c r="J3632" t="str">
        <f t="shared" si="170"/>
        <v xml:space="preserve">	B&amp;B</v>
      </c>
      <c r="K3632" t="b" cm="1">
        <f t="array" ref="K3632">COUNT(FIND({0,1,2,3,4,5,6,7,8,9},J3632))&gt;0</f>
        <v>0</v>
      </c>
    </row>
    <row r="3633" spans="1:11" x14ac:dyDescent="0.3">
      <c r="A3633" s="1" t="s">
        <v>7227</v>
      </c>
      <c r="B3633" t="s">
        <v>1874</v>
      </c>
      <c r="C3633" t="s">
        <v>7228</v>
      </c>
      <c r="D3633">
        <v>2</v>
      </c>
      <c r="E3633" t="s">
        <v>766</v>
      </c>
      <c r="F3633">
        <f>LEN(C3633)-LEN(SUBSTITUTE(C3633,"-",))</f>
        <v>1</v>
      </c>
      <c r="G3633">
        <f t="shared" si="168"/>
        <v>1</v>
      </c>
      <c r="H3633" t="str">
        <f t="shared" si="169"/>
        <v>Vorsteuer im Folgemonat</v>
      </c>
      <c r="I3633" t="e">
        <f t="shared" si="170"/>
        <v>#VALUE!</v>
      </c>
      <c r="J3633" t="str">
        <f t="shared" si="170"/>
        <v>Vorsteuer</v>
      </c>
      <c r="K3633" t="b" cm="1">
        <f t="array" ref="K3633">COUNT(FIND({0,1,2,3,4,5,6,7,8,9},J3633))&gt;0</f>
        <v>0</v>
      </c>
    </row>
    <row r="3634" spans="1:11" x14ac:dyDescent="0.3">
      <c r="A3634" s="1" t="s">
        <v>7229</v>
      </c>
      <c r="B3634" t="s">
        <v>1874</v>
      </c>
      <c r="C3634" t="s">
        <v>7230</v>
      </c>
      <c r="D3634">
        <v>2</v>
      </c>
      <c r="E3634" t="s">
        <v>766</v>
      </c>
      <c r="F3634">
        <f>LEN(C3634)-LEN(SUBSTITUTE(C3634,"-",))</f>
        <v>1</v>
      </c>
      <c r="G3634">
        <f t="shared" si="168"/>
        <v>1</v>
      </c>
      <c r="H3634" t="str">
        <f t="shared" si="169"/>
        <v xml:space="preserve">	Bitte Auftrag 6336623 prüfen</v>
      </c>
      <c r="I3634" t="e">
        <f t="shared" si="170"/>
        <v>#VALUE!</v>
      </c>
      <c r="J3634" t="str">
        <f t="shared" si="170"/>
        <v xml:space="preserve">	Bitte</v>
      </c>
      <c r="K3634" t="b" cm="1">
        <f t="array" ref="K3634">COUNT(FIND({0,1,2,3,4,5,6,7,8,9},J3634))&gt;0</f>
        <v>0</v>
      </c>
    </row>
    <row r="3635" spans="1:11" x14ac:dyDescent="0.3">
      <c r="A3635" s="1" t="s">
        <v>7231</v>
      </c>
      <c r="B3635" t="s">
        <v>1874</v>
      </c>
      <c r="C3635" t="s">
        <v>7232</v>
      </c>
      <c r="D3635">
        <v>2</v>
      </c>
      <c r="E3635" t="s">
        <v>766</v>
      </c>
      <c r="F3635">
        <f>LEN(C3635)-LEN(SUBSTITUTE(C3635,"-",))</f>
        <v>1</v>
      </c>
      <c r="G3635">
        <f t="shared" si="168"/>
        <v>1</v>
      </c>
      <c r="H3635" t="str">
        <f t="shared" si="169"/>
        <v>Idoc 277234242</v>
      </c>
      <c r="I3635" t="e">
        <f t="shared" si="170"/>
        <v>#VALUE!</v>
      </c>
      <c r="J3635" t="str">
        <f t="shared" si="170"/>
        <v>Idoc</v>
      </c>
      <c r="K3635" t="b" cm="1">
        <f t="array" ref="K3635">COUNT(FIND({0,1,2,3,4,5,6,7,8,9},J3635))&gt;0</f>
        <v>0</v>
      </c>
    </row>
    <row r="3636" spans="1:11" x14ac:dyDescent="0.3">
      <c r="A3636" s="1" t="s">
        <v>7233</v>
      </c>
      <c r="B3636" t="s">
        <v>1874</v>
      </c>
      <c r="C3636" t="s">
        <v>7234</v>
      </c>
      <c r="D3636">
        <v>2</v>
      </c>
      <c r="E3636" t="s">
        <v>766</v>
      </c>
      <c r="F3636">
        <f>LEN(C3636)-LEN(SUBSTITUTE(C3636,"-",))</f>
        <v>1</v>
      </c>
      <c r="G3636">
        <f t="shared" si="168"/>
        <v>1</v>
      </c>
      <c r="H3636" t="str">
        <f t="shared" si="169"/>
        <v xml:space="preserve">	Passwort SAP</v>
      </c>
      <c r="I3636" t="e">
        <f t="shared" si="170"/>
        <v>#VALUE!</v>
      </c>
      <c r="J3636" t="str">
        <f t="shared" si="170"/>
        <v xml:space="preserve">	Passwort</v>
      </c>
      <c r="K3636" t="b" cm="1">
        <f t="array" ref="K3636">COUNT(FIND({0,1,2,3,4,5,6,7,8,9},J3636))&gt;0</f>
        <v>0</v>
      </c>
    </row>
    <row r="3637" spans="1:11" x14ac:dyDescent="0.3">
      <c r="A3637" s="1" t="s">
        <v>7235</v>
      </c>
      <c r="B3637" t="s">
        <v>1874</v>
      </c>
      <c r="C3637" t="s">
        <v>7236</v>
      </c>
      <c r="D3637">
        <v>2</v>
      </c>
      <c r="E3637" t="s">
        <v>766</v>
      </c>
      <c r="F3637">
        <f>LEN(C3637)-LEN(SUBSTITUTE(C3637,"-",))</f>
        <v>1</v>
      </c>
      <c r="G3637">
        <f t="shared" si="168"/>
        <v>1</v>
      </c>
      <c r="H3637" t="str">
        <f t="shared" si="169"/>
        <v xml:space="preserve">	Gefahrgutartikel ins Ausland</v>
      </c>
      <c r="I3637" t="e">
        <f t="shared" si="170"/>
        <v>#VALUE!</v>
      </c>
      <c r="J3637" t="str">
        <f t="shared" si="170"/>
        <v xml:space="preserve">	Gefahrgutartikel</v>
      </c>
      <c r="K3637" t="b" cm="1">
        <f t="array" ref="K3637">COUNT(FIND({0,1,2,3,4,5,6,7,8,9},J3637))&gt;0</f>
        <v>0</v>
      </c>
    </row>
    <row r="3638" spans="1:11" x14ac:dyDescent="0.3">
      <c r="A3638" s="1" t="s">
        <v>7237</v>
      </c>
      <c r="B3638" t="s">
        <v>1874</v>
      </c>
      <c r="C3638" t="s">
        <v>7238</v>
      </c>
      <c r="D3638">
        <v>2</v>
      </c>
      <c r="E3638" t="s">
        <v>766</v>
      </c>
      <c r="F3638">
        <f>LEN(C3638)-LEN(SUBSTITUTE(C3638,"-",))</f>
        <v>1</v>
      </c>
      <c r="G3638">
        <f t="shared" si="168"/>
        <v>1</v>
      </c>
      <c r="H3638" t="str">
        <f t="shared" si="169"/>
        <v xml:space="preserve">	Manufactum FedEx Versand</v>
      </c>
      <c r="I3638" t="e">
        <f t="shared" si="170"/>
        <v>#VALUE!</v>
      </c>
      <c r="J3638" t="str">
        <f t="shared" si="170"/>
        <v xml:space="preserve">	Manufactum</v>
      </c>
      <c r="K3638" t="b" cm="1">
        <f t="array" ref="K3638">COUNT(FIND({0,1,2,3,4,5,6,7,8,9},J3638))&gt;0</f>
        <v>0</v>
      </c>
    </row>
    <row r="3639" spans="1:11" x14ac:dyDescent="0.3">
      <c r="A3639" s="1" t="s">
        <v>7239</v>
      </c>
      <c r="B3639" t="s">
        <v>1874</v>
      </c>
      <c r="C3639" t="s">
        <v>7240</v>
      </c>
      <c r="D3639">
        <v>2</v>
      </c>
      <c r="E3639" t="s">
        <v>766</v>
      </c>
      <c r="F3639">
        <f>LEN(C3639)-LEN(SUBSTITUTE(C3639,"-",))</f>
        <v>1</v>
      </c>
      <c r="G3639">
        <f t="shared" si="168"/>
        <v>1</v>
      </c>
      <c r="H3639" t="str">
        <f t="shared" si="169"/>
        <v xml:space="preserve">	LLE für Lieferant 91148</v>
      </c>
      <c r="I3639" t="e">
        <f t="shared" si="170"/>
        <v>#VALUE!</v>
      </c>
      <c r="J3639" t="str">
        <f t="shared" si="170"/>
        <v xml:space="preserve">	LLE</v>
      </c>
      <c r="K3639" t="b" cm="1">
        <f t="array" ref="K3639">COUNT(FIND({0,1,2,3,4,5,6,7,8,9},J3639))&gt;0</f>
        <v>0</v>
      </c>
    </row>
    <row r="3640" spans="1:11" x14ac:dyDescent="0.3">
      <c r="A3640" s="1" t="s">
        <v>7241</v>
      </c>
      <c r="B3640" t="s">
        <v>1874</v>
      </c>
      <c r="C3640" t="s">
        <v>7242</v>
      </c>
      <c r="D3640">
        <v>2</v>
      </c>
      <c r="E3640" t="s">
        <v>766</v>
      </c>
      <c r="F3640">
        <f>LEN(C3640)-LEN(SUBSTITUTE(C3640,"-",))</f>
        <v>1</v>
      </c>
      <c r="G3640">
        <f t="shared" si="168"/>
        <v>1</v>
      </c>
      <c r="H3640" t="str">
        <f t="shared" si="169"/>
        <v xml:space="preserve">	Sendungsverfolgung per FedEx</v>
      </c>
      <c r="I3640" t="e">
        <f t="shared" si="170"/>
        <v>#VALUE!</v>
      </c>
      <c r="J3640" t="str">
        <f t="shared" si="170"/>
        <v xml:space="preserve">	Sendungsverfolgung</v>
      </c>
      <c r="K3640" t="b" cm="1">
        <f t="array" ref="K3640">COUNT(FIND({0,1,2,3,4,5,6,7,8,9},J3640))&gt;0</f>
        <v>0</v>
      </c>
    </row>
    <row r="3641" spans="1:11" x14ac:dyDescent="0.3">
      <c r="A3641" s="1" t="s">
        <v>7243</v>
      </c>
      <c r="B3641" t="s">
        <v>1874</v>
      </c>
      <c r="C3641" t="s">
        <v>7244</v>
      </c>
      <c r="D3641">
        <v>2</v>
      </c>
      <c r="E3641" t="s">
        <v>766</v>
      </c>
      <c r="F3641">
        <f>LEN(C3641)-LEN(SUBSTITUTE(C3641,"-",))</f>
        <v>1</v>
      </c>
      <c r="G3641">
        <f t="shared" si="168"/>
        <v>1</v>
      </c>
      <c r="H3641" t="str">
        <f t="shared" si="169"/>
        <v>Kreditor bearbeiten</v>
      </c>
      <c r="I3641" t="e">
        <f t="shared" si="170"/>
        <v>#VALUE!</v>
      </c>
      <c r="J3641" t="str">
        <f t="shared" si="170"/>
        <v>Kreditor</v>
      </c>
      <c r="K3641" t="b" cm="1">
        <f t="array" ref="K3641">COUNT(FIND({0,1,2,3,4,5,6,7,8,9},J3641))&gt;0</f>
        <v>0</v>
      </c>
    </row>
    <row r="3642" spans="1:11" x14ac:dyDescent="0.3">
      <c r="A3642" s="1" t="s">
        <v>7245</v>
      </c>
      <c r="B3642" t="s">
        <v>1874</v>
      </c>
      <c r="C3642" t="s">
        <v>7246</v>
      </c>
      <c r="D3642">
        <v>2</v>
      </c>
      <c r="E3642" t="s">
        <v>766</v>
      </c>
      <c r="F3642">
        <f>LEN(C3642)-LEN(SUBSTITUTE(C3642,"-",))</f>
        <v>0</v>
      </c>
      <c r="G3642">
        <f t="shared" si="168"/>
        <v>0</v>
      </c>
      <c r="H3642" t="e">
        <f t="shared" si="169"/>
        <v>#VALUE!</v>
      </c>
      <c r="I3642" t="e">
        <f t="shared" si="170"/>
        <v>#VALUE!</v>
      </c>
      <c r="J3642" t="e">
        <f t="shared" si="170"/>
        <v>#VALUE!</v>
      </c>
      <c r="K3642" t="b" cm="1">
        <f t="array" ref="K3642">COUNT(FIND({0,1,2,3,4,5,6,7,8,9},J3642))&gt;0</f>
        <v>0</v>
      </c>
    </row>
    <row r="3643" spans="1:11" x14ac:dyDescent="0.3">
      <c r="A3643" s="1" t="s">
        <v>7247</v>
      </c>
      <c r="B3643" t="s">
        <v>1874</v>
      </c>
      <c r="C3643" t="s">
        <v>7248</v>
      </c>
      <c r="D3643">
        <v>2</v>
      </c>
      <c r="E3643" t="s">
        <v>766</v>
      </c>
      <c r="F3643">
        <f>LEN(C3643)-LEN(SUBSTITUTE(C3643,"-",))</f>
        <v>2</v>
      </c>
      <c r="G3643">
        <f t="shared" si="168"/>
        <v>2</v>
      </c>
      <c r="H3643" t="str">
        <f t="shared" si="169"/>
        <v>Buchung nicht möglich 862285934</v>
      </c>
      <c r="I3643" t="e">
        <f t="shared" si="170"/>
        <v>#VALUE!</v>
      </c>
      <c r="J3643" t="str">
        <f t="shared" si="170"/>
        <v>Buchung</v>
      </c>
      <c r="K3643" t="b" cm="1">
        <f t="array" ref="K3643">COUNT(FIND({0,1,2,3,4,5,6,7,8,9},J3643))&gt;0</f>
        <v>0</v>
      </c>
    </row>
    <row r="3644" spans="1:11" x14ac:dyDescent="0.3">
      <c r="A3644" s="1" t="s">
        <v>7249</v>
      </c>
      <c r="B3644" t="s">
        <v>1874</v>
      </c>
      <c r="C3644" t="s">
        <v>7250</v>
      </c>
      <c r="D3644">
        <v>2</v>
      </c>
      <c r="E3644" t="s">
        <v>766</v>
      </c>
      <c r="F3644">
        <f>LEN(C3644)-LEN(SUBSTITUTE(C3644,"-",))</f>
        <v>1</v>
      </c>
      <c r="G3644">
        <f t="shared" si="168"/>
        <v>1</v>
      </c>
      <c r="H3644" t="str">
        <f t="shared" si="169"/>
        <v xml:space="preserve">	Berechtigung für SAP Transaktion SE16N</v>
      </c>
      <c r="I3644" t="e">
        <f t="shared" si="170"/>
        <v>#VALUE!</v>
      </c>
      <c r="J3644" t="str">
        <f t="shared" si="170"/>
        <v xml:space="preserve">	Berechtigung</v>
      </c>
      <c r="K3644" t="b" cm="1">
        <f t="array" ref="K3644">COUNT(FIND({0,1,2,3,4,5,6,7,8,9},J3644))&gt;0</f>
        <v>0</v>
      </c>
    </row>
    <row r="3645" spans="1:11" x14ac:dyDescent="0.3">
      <c r="A3645" s="1" t="s">
        <v>7251</v>
      </c>
      <c r="B3645" t="s">
        <v>1874</v>
      </c>
      <c r="C3645" t="s">
        <v>7252</v>
      </c>
      <c r="D3645">
        <v>2</v>
      </c>
      <c r="E3645" t="s">
        <v>766</v>
      </c>
      <c r="F3645">
        <f>LEN(C3645)-LEN(SUBSTITUTE(C3645,"-",))</f>
        <v>1</v>
      </c>
      <c r="G3645">
        <f t="shared" si="168"/>
        <v>1</v>
      </c>
      <c r="H3645" t="str">
        <f t="shared" si="169"/>
        <v>JCL Retoure</v>
      </c>
      <c r="I3645" t="e">
        <f t="shared" si="170"/>
        <v>#VALUE!</v>
      </c>
      <c r="J3645" t="str">
        <f t="shared" si="170"/>
        <v>JCL</v>
      </c>
      <c r="K3645" t="b" cm="1">
        <f t="array" ref="K3645">COUNT(FIND({0,1,2,3,4,5,6,7,8,9},J3645))&gt;0</f>
        <v>0</v>
      </c>
    </row>
    <row r="3646" spans="1:11" x14ac:dyDescent="0.3">
      <c r="A3646" s="1" t="s">
        <v>7253</v>
      </c>
      <c r="B3646" t="s">
        <v>1874</v>
      </c>
      <c r="C3646" t="s">
        <v>7254</v>
      </c>
      <c r="D3646">
        <v>2</v>
      </c>
      <c r="E3646" t="s">
        <v>766</v>
      </c>
      <c r="F3646">
        <f>LEN(C3646)-LEN(SUBSTITUTE(C3646,"-",))</f>
        <v>1</v>
      </c>
      <c r="G3646">
        <f t="shared" si="168"/>
        <v>1</v>
      </c>
      <c r="H3646" t="str">
        <f t="shared" si="169"/>
        <v xml:space="preserve">	Manufactum Bestelleingangsbestätigung</v>
      </c>
      <c r="I3646" t="e">
        <f t="shared" si="170"/>
        <v>#VALUE!</v>
      </c>
      <c r="J3646" t="str">
        <f t="shared" si="170"/>
        <v xml:space="preserve">	Manufactum</v>
      </c>
      <c r="K3646" t="b" cm="1">
        <f t="array" ref="K3646">COUNT(FIND({0,1,2,3,4,5,6,7,8,9},J3646))&gt;0</f>
        <v>0</v>
      </c>
    </row>
    <row r="3647" spans="1:11" x14ac:dyDescent="0.3">
      <c r="A3647" s="1" t="s">
        <v>7255</v>
      </c>
      <c r="B3647" t="s">
        <v>1874</v>
      </c>
      <c r="C3647" t="s">
        <v>7256</v>
      </c>
      <c r="D3647">
        <v>2</v>
      </c>
      <c r="E3647" t="s">
        <v>766</v>
      </c>
      <c r="F3647">
        <f>LEN(C3647)-LEN(SUBSTITUTE(C3647,"-",))</f>
        <v>1</v>
      </c>
      <c r="G3647">
        <f t="shared" si="168"/>
        <v>1</v>
      </c>
      <c r="H3647" t="str">
        <f t="shared" si="169"/>
        <v>automatische Wareneingangsbuchung</v>
      </c>
      <c r="I3647" t="e">
        <f t="shared" si="170"/>
        <v>#VALUE!</v>
      </c>
      <c r="J3647" t="str">
        <f t="shared" si="170"/>
        <v>automatische</v>
      </c>
      <c r="K3647" t="b" cm="1">
        <f t="array" ref="K3647">COUNT(FIND({0,1,2,3,4,5,6,7,8,9},J3647))&gt;0</f>
        <v>0</v>
      </c>
    </row>
    <row r="3648" spans="1:11" x14ac:dyDescent="0.3">
      <c r="A3648" s="1" t="s">
        <v>7257</v>
      </c>
      <c r="B3648" t="s">
        <v>1874</v>
      </c>
      <c r="C3648" t="s">
        <v>7258</v>
      </c>
      <c r="D3648">
        <v>2</v>
      </c>
      <c r="E3648" t="s">
        <v>766</v>
      </c>
      <c r="F3648">
        <f>LEN(C3648)-LEN(SUBSTITUTE(C3648,"-",))</f>
        <v>1</v>
      </c>
      <c r="G3648">
        <f t="shared" si="168"/>
        <v>1</v>
      </c>
      <c r="H3648" t="str">
        <f t="shared" si="169"/>
        <v>ZVKS: Auftragswert und Anzahl</v>
      </c>
      <c r="I3648" t="e">
        <f t="shared" si="170"/>
        <v>#VALUE!</v>
      </c>
      <c r="J3648" t="str">
        <f t="shared" si="170"/>
        <v>ZVKS:</v>
      </c>
      <c r="K3648" t="b" cm="1">
        <f t="array" ref="K3648">COUNT(FIND({0,1,2,3,4,5,6,7,8,9},J3648))&gt;0</f>
        <v>0</v>
      </c>
    </row>
    <row r="3649" spans="1:11" x14ac:dyDescent="0.3">
      <c r="A3649" s="1" t="s">
        <v>7259</v>
      </c>
      <c r="B3649" t="s">
        <v>1874</v>
      </c>
      <c r="C3649" t="s">
        <v>7260</v>
      </c>
      <c r="D3649">
        <v>2</v>
      </c>
      <c r="E3649" t="s">
        <v>766</v>
      </c>
      <c r="F3649">
        <f>LEN(C3649)-LEN(SUBSTITUTE(C3649,"-",))</f>
        <v>1</v>
      </c>
      <c r="G3649">
        <f t="shared" si="168"/>
        <v>1</v>
      </c>
      <c r="H3649" t="str">
        <f t="shared" si="169"/>
        <v>Anfrage 6000029389 ME 47</v>
      </c>
      <c r="I3649" t="e">
        <f t="shared" si="170"/>
        <v>#VALUE!</v>
      </c>
      <c r="J3649" t="str">
        <f t="shared" si="170"/>
        <v>Anfrage</v>
      </c>
      <c r="K3649" t="b" cm="1">
        <f t="array" ref="K3649">COUNT(FIND({0,1,2,3,4,5,6,7,8,9},J3649))&gt;0</f>
        <v>0</v>
      </c>
    </row>
    <row r="3650" spans="1:11" x14ac:dyDescent="0.3">
      <c r="A3650" s="1" t="s">
        <v>7261</v>
      </c>
      <c r="B3650" t="s">
        <v>1874</v>
      </c>
      <c r="C3650" t="s">
        <v>7262</v>
      </c>
      <c r="D3650">
        <v>2</v>
      </c>
      <c r="E3650" t="s">
        <v>766</v>
      </c>
      <c r="F3650">
        <f>LEN(C3650)-LEN(SUBSTITUTE(C3650,"-",))</f>
        <v>1</v>
      </c>
      <c r="G3650">
        <f t="shared" si="168"/>
        <v>1</v>
      </c>
      <c r="H3650" t="str">
        <f t="shared" si="169"/>
        <v>Betrugsfilter: Neues Customizing</v>
      </c>
      <c r="I3650" t="e">
        <f t="shared" si="170"/>
        <v>#VALUE!</v>
      </c>
      <c r="J3650" t="str">
        <f t="shared" si="170"/>
        <v>Betrugsfilter:</v>
      </c>
      <c r="K3650" t="b" cm="1">
        <f t="array" ref="K3650">COUNT(FIND({0,1,2,3,4,5,6,7,8,9},J3650))&gt;0</f>
        <v>0</v>
      </c>
    </row>
    <row r="3651" spans="1:11" x14ac:dyDescent="0.3">
      <c r="A3651" s="1" t="s">
        <v>7263</v>
      </c>
      <c r="B3651" t="s">
        <v>1874</v>
      </c>
      <c r="C3651" t="s">
        <v>7264</v>
      </c>
      <c r="D3651">
        <v>2</v>
      </c>
      <c r="E3651" t="s">
        <v>766</v>
      </c>
      <c r="F3651">
        <f>LEN(C3651)-LEN(SUBSTITUTE(C3651,"-",))</f>
        <v>1</v>
      </c>
      <c r="G3651">
        <f t="shared" ref="G3651:G3714" si="171">IF(F3651&gt;1,2,F3651)</f>
        <v>1</v>
      </c>
      <c r="H3651" t="str">
        <f t="shared" ref="H3651:H3714" si="172">RIGHT($C3651,LEN($C3651)-SEARCH("#",SUBSTITUTE($C3651,"-","#",G3651)))</f>
        <v xml:space="preserve">	Neue Anlagenklasse 23033</v>
      </c>
      <c r="I3651" t="e">
        <f t="shared" ref="I3651:J3714" si="173">LEFT(G3651,SEARCH(" ",G3651,1)-1)</f>
        <v>#VALUE!</v>
      </c>
      <c r="J3651" t="str">
        <f t="shared" si="173"/>
        <v xml:space="preserve">	Neue</v>
      </c>
      <c r="K3651" t="b" cm="1">
        <f t="array" ref="K3651">COUNT(FIND({0,1,2,3,4,5,6,7,8,9},J3651))&gt;0</f>
        <v>0</v>
      </c>
    </row>
    <row r="3652" spans="1:11" x14ac:dyDescent="0.3">
      <c r="A3652" s="1" t="s">
        <v>7265</v>
      </c>
      <c r="B3652" t="s">
        <v>1874</v>
      </c>
      <c r="C3652" t="s">
        <v>7266</v>
      </c>
      <c r="D3652">
        <v>2</v>
      </c>
      <c r="E3652" t="s">
        <v>766</v>
      </c>
      <c r="F3652">
        <f>LEN(C3652)-LEN(SUBSTITUTE(C3652,"-",))</f>
        <v>1</v>
      </c>
      <c r="G3652">
        <f t="shared" si="171"/>
        <v>1</v>
      </c>
      <c r="H3652" t="str">
        <f t="shared" si="172"/>
        <v xml:space="preserve">	Abholung Auftrag 60817509</v>
      </c>
      <c r="I3652" t="e">
        <f t="shared" si="173"/>
        <v>#VALUE!</v>
      </c>
      <c r="J3652" t="str">
        <f t="shared" si="173"/>
        <v xml:space="preserve">	Abholung</v>
      </c>
      <c r="K3652" t="b" cm="1">
        <f t="array" ref="K3652">COUNT(FIND({0,1,2,3,4,5,6,7,8,9},J3652))&gt;0</f>
        <v>0</v>
      </c>
    </row>
    <row r="3653" spans="1:11" x14ac:dyDescent="0.3">
      <c r="A3653" s="1" t="s">
        <v>7267</v>
      </c>
      <c r="B3653" t="s">
        <v>1874</v>
      </c>
      <c r="C3653" t="s">
        <v>7268</v>
      </c>
      <c r="D3653">
        <v>2</v>
      </c>
      <c r="E3653" t="s">
        <v>766</v>
      </c>
      <c r="F3653">
        <f>LEN(C3653)-LEN(SUBSTITUTE(C3653,"-",))</f>
        <v>1</v>
      </c>
      <c r="G3653">
        <f t="shared" si="171"/>
        <v>1</v>
      </c>
      <c r="H3653" t="str">
        <f t="shared" si="172"/>
        <v xml:space="preserve">	Maske Vorsteuer im Folgemonat</v>
      </c>
      <c r="I3653" t="e">
        <f t="shared" si="173"/>
        <v>#VALUE!</v>
      </c>
      <c r="J3653" t="str">
        <f t="shared" si="173"/>
        <v xml:space="preserve">	Maske</v>
      </c>
      <c r="K3653" t="b" cm="1">
        <f t="array" ref="K3653">COUNT(FIND({0,1,2,3,4,5,6,7,8,9},J3653))&gt;0</f>
        <v>0</v>
      </c>
    </row>
    <row r="3654" spans="1:11" x14ac:dyDescent="0.3">
      <c r="A3654" s="1" t="s">
        <v>7269</v>
      </c>
      <c r="B3654" t="s">
        <v>1874</v>
      </c>
      <c r="C3654" t="s">
        <v>7270</v>
      </c>
      <c r="D3654">
        <v>2</v>
      </c>
      <c r="E3654" t="s">
        <v>766</v>
      </c>
      <c r="F3654">
        <f>LEN(C3654)-LEN(SUBSTITUTE(C3654,"-",))</f>
        <v>1</v>
      </c>
      <c r="G3654">
        <f t="shared" si="171"/>
        <v>1</v>
      </c>
      <c r="H3654" t="str">
        <f t="shared" si="172"/>
        <v xml:space="preserve">	Auftrag nicht fakturiert</v>
      </c>
      <c r="I3654" t="e">
        <f t="shared" si="173"/>
        <v>#VALUE!</v>
      </c>
      <c r="J3654" t="str">
        <f t="shared" si="173"/>
        <v xml:space="preserve">	Auftrag</v>
      </c>
      <c r="K3654" t="b" cm="1">
        <f t="array" ref="K3654">COUNT(FIND({0,1,2,3,4,5,6,7,8,9},J3654))&gt;0</f>
        <v>0</v>
      </c>
    </row>
    <row r="3655" spans="1:11" x14ac:dyDescent="0.3">
      <c r="A3655" s="1" t="s">
        <v>7271</v>
      </c>
      <c r="B3655" t="s">
        <v>1874</v>
      </c>
      <c r="C3655" t="s">
        <v>7272</v>
      </c>
      <c r="D3655">
        <v>2</v>
      </c>
      <c r="E3655" t="s">
        <v>766</v>
      </c>
      <c r="F3655">
        <f>LEN(C3655)-LEN(SUBSTITUTE(C3655,"-",))</f>
        <v>1</v>
      </c>
      <c r="G3655">
        <f t="shared" si="171"/>
        <v>1</v>
      </c>
      <c r="H3655" t="str">
        <f t="shared" si="172"/>
        <v>WH Frankfurt: IDOC 278292241</v>
      </c>
      <c r="I3655" t="e">
        <f t="shared" si="173"/>
        <v>#VALUE!</v>
      </c>
      <c r="J3655" t="str">
        <f t="shared" si="173"/>
        <v>WH</v>
      </c>
      <c r="K3655" t="b" cm="1">
        <f t="array" ref="K3655">COUNT(FIND({0,1,2,3,4,5,6,7,8,9},J3655))&gt;0</f>
        <v>0</v>
      </c>
    </row>
    <row r="3656" spans="1:11" x14ac:dyDescent="0.3">
      <c r="A3656" s="1" t="s">
        <v>7273</v>
      </c>
      <c r="B3656" t="s">
        <v>1874</v>
      </c>
      <c r="C3656" t="s">
        <v>7274</v>
      </c>
      <c r="D3656">
        <v>2</v>
      </c>
      <c r="E3656" t="s">
        <v>766</v>
      </c>
      <c r="F3656">
        <f>LEN(C3656)-LEN(SUBSTITUTE(C3656,"-",))</f>
        <v>1</v>
      </c>
      <c r="G3656">
        <f t="shared" si="171"/>
        <v>1</v>
      </c>
      <c r="H3656" t="str">
        <f t="shared" si="172"/>
        <v>Idoc 278094033 gesperrt durch ITFBC_02</v>
      </c>
      <c r="I3656" t="e">
        <f t="shared" si="173"/>
        <v>#VALUE!</v>
      </c>
      <c r="J3656" t="str">
        <f t="shared" si="173"/>
        <v>Idoc</v>
      </c>
      <c r="K3656" t="b" cm="1">
        <f t="array" ref="K3656">COUNT(FIND({0,1,2,3,4,5,6,7,8,9},J3656))&gt;0</f>
        <v>0</v>
      </c>
    </row>
    <row r="3657" spans="1:11" x14ac:dyDescent="0.3">
      <c r="A3657" s="1" t="s">
        <v>7275</v>
      </c>
      <c r="B3657" t="s">
        <v>1874</v>
      </c>
      <c r="C3657" t="s">
        <v>7276</v>
      </c>
      <c r="D3657">
        <v>2</v>
      </c>
      <c r="E3657" t="s">
        <v>766</v>
      </c>
      <c r="F3657">
        <f>LEN(C3657)-LEN(SUBSTITUTE(C3657,"-",))</f>
        <v>1</v>
      </c>
      <c r="G3657">
        <f t="shared" si="171"/>
        <v>1</v>
      </c>
      <c r="H3657" t="str">
        <f t="shared" si="172"/>
        <v>Gutscheinproblem Kd. 3434672</v>
      </c>
      <c r="I3657" t="e">
        <f t="shared" si="173"/>
        <v>#VALUE!</v>
      </c>
      <c r="J3657" t="str">
        <f t="shared" si="173"/>
        <v>Gutscheinproblem</v>
      </c>
      <c r="K3657" t="b" cm="1">
        <f t="array" ref="K3657">COUNT(FIND({0,1,2,3,4,5,6,7,8,9},J3657))&gt;0</f>
        <v>0</v>
      </c>
    </row>
    <row r="3658" spans="1:11" x14ac:dyDescent="0.3">
      <c r="A3658" s="1" t="s">
        <v>7277</v>
      </c>
      <c r="B3658" t="s">
        <v>1874</v>
      </c>
      <c r="C3658" t="s">
        <v>7278</v>
      </c>
      <c r="D3658">
        <v>2</v>
      </c>
      <c r="E3658" t="s">
        <v>766</v>
      </c>
      <c r="F3658">
        <f>LEN(C3658)-LEN(SUBSTITUTE(C3658,"-",))</f>
        <v>1</v>
      </c>
      <c r="G3658">
        <f t="shared" si="171"/>
        <v>1</v>
      </c>
      <c r="H3658" t="str">
        <f t="shared" si="172"/>
        <v>IDOC 277829835 vom 06.12.2016</v>
      </c>
      <c r="I3658" t="e">
        <f t="shared" si="173"/>
        <v>#VALUE!</v>
      </c>
      <c r="J3658" t="str">
        <f t="shared" si="173"/>
        <v>IDOC</v>
      </c>
      <c r="K3658" t="b" cm="1">
        <f t="array" ref="K3658">COUNT(FIND({0,1,2,3,4,5,6,7,8,9},J3658))&gt;0</f>
        <v>0</v>
      </c>
    </row>
    <row r="3659" spans="1:11" x14ac:dyDescent="0.3">
      <c r="A3659" s="1" t="s">
        <v>7279</v>
      </c>
      <c r="B3659" t="s">
        <v>1874</v>
      </c>
      <c r="C3659" t="s">
        <v>7280</v>
      </c>
      <c r="D3659">
        <v>2</v>
      </c>
      <c r="E3659" t="s">
        <v>766</v>
      </c>
      <c r="F3659">
        <f>LEN(C3659)-LEN(SUBSTITUTE(C3659,"-",))</f>
        <v>1</v>
      </c>
      <c r="G3659">
        <f t="shared" si="171"/>
        <v>1</v>
      </c>
      <c r="H3659" t="str">
        <f t="shared" si="172"/>
        <v>Gutschein Abfrage/Einlösung  nicht möglich</v>
      </c>
      <c r="I3659" t="e">
        <f t="shared" si="173"/>
        <v>#VALUE!</v>
      </c>
      <c r="J3659" t="str">
        <f t="shared" si="173"/>
        <v>Gutschein</v>
      </c>
      <c r="K3659" t="b" cm="1">
        <f t="array" ref="K3659">COUNT(FIND({0,1,2,3,4,5,6,7,8,9},J3659))&gt;0</f>
        <v>0</v>
      </c>
    </row>
    <row r="3660" spans="1:11" x14ac:dyDescent="0.3">
      <c r="A3660" s="1" t="s">
        <v>7281</v>
      </c>
      <c r="B3660" t="s">
        <v>1874</v>
      </c>
      <c r="C3660" t="s">
        <v>7282</v>
      </c>
      <c r="D3660">
        <v>2</v>
      </c>
      <c r="E3660" t="s">
        <v>766</v>
      </c>
      <c r="F3660">
        <f>LEN(C3660)-LEN(SUBSTITUTE(C3660,"-",))</f>
        <v>1</v>
      </c>
      <c r="G3660">
        <f t="shared" si="171"/>
        <v>1</v>
      </c>
      <c r="H3660" t="str">
        <f t="shared" si="172"/>
        <v>Gutscheinproblem</v>
      </c>
      <c r="I3660" t="e">
        <f t="shared" si="173"/>
        <v>#VALUE!</v>
      </c>
      <c r="J3660" t="e">
        <f t="shared" si="173"/>
        <v>#VALUE!</v>
      </c>
      <c r="K3660" t="b" cm="1">
        <f t="array" ref="K3660">COUNT(FIND({0,1,2,3,4,5,6,7,8,9},J3660))&gt;0</f>
        <v>0</v>
      </c>
    </row>
    <row r="3661" spans="1:11" x14ac:dyDescent="0.3">
      <c r="A3661" s="1" t="s">
        <v>7283</v>
      </c>
      <c r="B3661" t="s">
        <v>1874</v>
      </c>
      <c r="C3661" t="s">
        <v>7284</v>
      </c>
      <c r="D3661">
        <v>2</v>
      </c>
      <c r="E3661" t="s">
        <v>766</v>
      </c>
      <c r="F3661">
        <f>LEN(C3661)-LEN(SUBSTITUTE(C3661,"-",))</f>
        <v>1</v>
      </c>
      <c r="G3661">
        <f t="shared" si="171"/>
        <v>1</v>
      </c>
      <c r="H3661" t="str">
        <f t="shared" si="172"/>
        <v>Artikel im Shop</v>
      </c>
      <c r="I3661" t="e">
        <f t="shared" si="173"/>
        <v>#VALUE!</v>
      </c>
      <c r="J3661" t="str">
        <f t="shared" si="173"/>
        <v>Artikel</v>
      </c>
      <c r="K3661" t="b" cm="1">
        <f t="array" ref="K3661">COUNT(FIND({0,1,2,3,4,5,6,7,8,9},J3661))&gt;0</f>
        <v>0</v>
      </c>
    </row>
    <row r="3662" spans="1:11" x14ac:dyDescent="0.3">
      <c r="A3662" s="1" t="s">
        <v>7285</v>
      </c>
      <c r="B3662" t="s">
        <v>1874</v>
      </c>
      <c r="C3662" t="s">
        <v>7286</v>
      </c>
      <c r="D3662">
        <v>2</v>
      </c>
      <c r="E3662" t="s">
        <v>766</v>
      </c>
      <c r="F3662">
        <f>LEN(C3662)-LEN(SUBSTITUTE(C3662,"-",))</f>
        <v>1</v>
      </c>
      <c r="G3662">
        <f t="shared" si="171"/>
        <v>1</v>
      </c>
      <c r="H3662" t="str">
        <f t="shared" si="172"/>
        <v>Gutschein Abfrage</v>
      </c>
      <c r="I3662" t="e">
        <f t="shared" si="173"/>
        <v>#VALUE!</v>
      </c>
      <c r="J3662" t="str">
        <f t="shared" si="173"/>
        <v>Gutschein</v>
      </c>
      <c r="K3662" t="b" cm="1">
        <f t="array" ref="K3662">COUNT(FIND({0,1,2,3,4,5,6,7,8,9},J3662))&gt;0</f>
        <v>0</v>
      </c>
    </row>
    <row r="3663" spans="1:11" x14ac:dyDescent="0.3">
      <c r="A3663" s="1" t="s">
        <v>7287</v>
      </c>
      <c r="B3663" t="s">
        <v>1874</v>
      </c>
      <c r="C3663" t="s">
        <v>7288</v>
      </c>
      <c r="D3663">
        <v>2</v>
      </c>
      <c r="E3663" t="s">
        <v>766</v>
      </c>
      <c r="F3663">
        <f>LEN(C3663)-LEN(SUBSTITUTE(C3663,"-",))</f>
        <v>1</v>
      </c>
      <c r="G3663">
        <f t="shared" si="171"/>
        <v>1</v>
      </c>
      <c r="H3663" t="str">
        <f t="shared" si="172"/>
        <v>SAP stürzt dauernd ab</v>
      </c>
      <c r="I3663" t="e">
        <f t="shared" si="173"/>
        <v>#VALUE!</v>
      </c>
      <c r="J3663" t="str">
        <f t="shared" si="173"/>
        <v>SAP</v>
      </c>
      <c r="K3663" t="b" cm="1">
        <f t="array" ref="K3663">COUNT(FIND({0,1,2,3,4,5,6,7,8,9},J3663))&gt;0</f>
        <v>0</v>
      </c>
    </row>
    <row r="3664" spans="1:11" x14ac:dyDescent="0.3">
      <c r="A3664" s="1" t="s">
        <v>7289</v>
      </c>
      <c r="B3664" t="s">
        <v>1874</v>
      </c>
      <c r="C3664" t="s">
        <v>7290</v>
      </c>
      <c r="D3664">
        <v>2</v>
      </c>
      <c r="E3664" t="s">
        <v>766</v>
      </c>
      <c r="F3664">
        <f>LEN(C3664)-LEN(SUBSTITUTE(C3664,"-",))</f>
        <v>1</v>
      </c>
      <c r="G3664">
        <f t="shared" si="171"/>
        <v>1</v>
      </c>
      <c r="H3664" t="str">
        <f t="shared" si="172"/>
        <v xml:space="preserve">	Auftrag 6305407</v>
      </c>
      <c r="I3664" t="e">
        <f t="shared" si="173"/>
        <v>#VALUE!</v>
      </c>
      <c r="J3664" t="str">
        <f t="shared" si="173"/>
        <v xml:space="preserve">	Auftrag</v>
      </c>
      <c r="K3664" t="b" cm="1">
        <f t="array" ref="K3664">COUNT(FIND({0,1,2,3,4,5,6,7,8,9},J3664))&gt;0</f>
        <v>0</v>
      </c>
    </row>
    <row r="3665" spans="1:11" x14ac:dyDescent="0.3">
      <c r="A3665" s="1" t="s">
        <v>7291</v>
      </c>
      <c r="B3665" t="s">
        <v>1874</v>
      </c>
      <c r="C3665" t="s">
        <v>7292</v>
      </c>
      <c r="D3665">
        <v>2</v>
      </c>
      <c r="E3665" t="s">
        <v>766</v>
      </c>
      <c r="F3665">
        <f>LEN(C3665)-LEN(SUBSTITUTE(C3665,"-",))</f>
        <v>1</v>
      </c>
      <c r="G3665">
        <f t="shared" si="171"/>
        <v>1</v>
      </c>
      <c r="H3665" t="str">
        <f t="shared" si="172"/>
        <v xml:space="preserve">	Mandate nach 36 Monaten</v>
      </c>
      <c r="I3665" t="e">
        <f t="shared" si="173"/>
        <v>#VALUE!</v>
      </c>
      <c r="J3665" t="str">
        <f t="shared" si="173"/>
        <v xml:space="preserve">	Mandate</v>
      </c>
      <c r="K3665" t="b" cm="1">
        <f t="array" ref="K3665">COUNT(FIND({0,1,2,3,4,5,6,7,8,9},J3665))&gt;0</f>
        <v>0</v>
      </c>
    </row>
    <row r="3666" spans="1:11" x14ac:dyDescent="0.3">
      <c r="A3666" s="1" t="s">
        <v>7293</v>
      </c>
      <c r="B3666" t="s">
        <v>1874</v>
      </c>
      <c r="C3666" t="s">
        <v>7294</v>
      </c>
      <c r="D3666">
        <v>2</v>
      </c>
      <c r="E3666" t="s">
        <v>766</v>
      </c>
      <c r="F3666">
        <f>LEN(C3666)-LEN(SUBSTITUTE(C3666,"-",))</f>
        <v>1</v>
      </c>
      <c r="G3666">
        <f t="shared" si="171"/>
        <v>1</v>
      </c>
      <c r="H3666" t="str">
        <f t="shared" si="172"/>
        <v>rg Duplikate Bk 0100</v>
      </c>
      <c r="I3666" t="e">
        <f t="shared" si="173"/>
        <v>#VALUE!</v>
      </c>
      <c r="J3666" t="str">
        <f t="shared" si="173"/>
        <v>rg</v>
      </c>
      <c r="K3666" t="b" cm="1">
        <f t="array" ref="K3666">COUNT(FIND({0,1,2,3,4,5,6,7,8,9},J3666))&gt;0</f>
        <v>0</v>
      </c>
    </row>
    <row r="3667" spans="1:11" x14ac:dyDescent="0.3">
      <c r="A3667" s="1" t="s">
        <v>7295</v>
      </c>
      <c r="B3667" t="s">
        <v>1874</v>
      </c>
      <c r="C3667" t="s">
        <v>7296</v>
      </c>
      <c r="D3667">
        <v>2</v>
      </c>
      <c r="E3667" t="s">
        <v>766</v>
      </c>
      <c r="F3667">
        <f>LEN(C3667)-LEN(SUBSTITUTE(C3667,"-",))</f>
        <v>1</v>
      </c>
      <c r="G3667">
        <f t="shared" si="171"/>
        <v>1</v>
      </c>
      <c r="H3667" t="str">
        <f t="shared" si="172"/>
        <v xml:space="preserve">	hängendes Idoc 278728159</v>
      </c>
      <c r="I3667" t="e">
        <f t="shared" si="173"/>
        <v>#VALUE!</v>
      </c>
      <c r="J3667" t="str">
        <f t="shared" si="173"/>
        <v xml:space="preserve">	hängendes</v>
      </c>
      <c r="K3667" t="b" cm="1">
        <f t="array" ref="K3667">COUNT(FIND({0,1,2,3,4,5,6,7,8,9},J3667))&gt;0</f>
        <v>0</v>
      </c>
    </row>
    <row r="3668" spans="1:11" x14ac:dyDescent="0.3">
      <c r="A3668" s="1" t="s">
        <v>7297</v>
      </c>
      <c r="B3668" t="s">
        <v>1874</v>
      </c>
      <c r="C3668" t="s">
        <v>7298</v>
      </c>
      <c r="D3668">
        <v>2</v>
      </c>
      <c r="E3668" t="s">
        <v>766</v>
      </c>
      <c r="F3668">
        <f>LEN(C3668)-LEN(SUBSTITUTE(C3668,"-",))</f>
        <v>1</v>
      </c>
      <c r="G3668">
        <f t="shared" si="171"/>
        <v>1</v>
      </c>
      <c r="H3668" t="str">
        <f t="shared" si="172"/>
        <v>Rechnung 902968041</v>
      </c>
      <c r="I3668" t="e">
        <f t="shared" si="173"/>
        <v>#VALUE!</v>
      </c>
      <c r="J3668" t="str">
        <f t="shared" si="173"/>
        <v>Rechnung</v>
      </c>
      <c r="K3668" t="b" cm="1">
        <f t="array" ref="K3668">COUNT(FIND({0,1,2,3,4,5,6,7,8,9},J3668))&gt;0</f>
        <v>0</v>
      </c>
    </row>
    <row r="3669" spans="1:11" x14ac:dyDescent="0.3">
      <c r="A3669" s="1" t="s">
        <v>7299</v>
      </c>
      <c r="B3669" t="s">
        <v>1874</v>
      </c>
      <c r="C3669" t="s">
        <v>7300</v>
      </c>
      <c r="D3669">
        <v>2</v>
      </c>
      <c r="E3669" t="s">
        <v>766</v>
      </c>
      <c r="F3669">
        <f>LEN(C3669)-LEN(SUBSTITUTE(C3669,"-",))</f>
        <v>1</v>
      </c>
      <c r="G3669">
        <f t="shared" si="171"/>
        <v>1</v>
      </c>
      <c r="H3669" t="str">
        <f t="shared" si="172"/>
        <v xml:space="preserve">	Gutscheine im WH Fra nicht aufgeladen</v>
      </c>
      <c r="I3669" t="e">
        <f t="shared" si="173"/>
        <v>#VALUE!</v>
      </c>
      <c r="J3669" t="str">
        <f t="shared" si="173"/>
        <v xml:space="preserve">	Gutscheine</v>
      </c>
      <c r="K3669" t="b" cm="1">
        <f t="array" ref="K3669">COUNT(FIND({0,1,2,3,4,5,6,7,8,9},J3669))&gt;0</f>
        <v>0</v>
      </c>
    </row>
    <row r="3670" spans="1:11" x14ac:dyDescent="0.3">
      <c r="A3670" s="1" t="s">
        <v>7301</v>
      </c>
      <c r="B3670" t="s">
        <v>1874</v>
      </c>
      <c r="C3670" t="s">
        <v>7302</v>
      </c>
      <c r="D3670">
        <v>2</v>
      </c>
      <c r="E3670" t="s">
        <v>766</v>
      </c>
      <c r="F3670">
        <f>LEN(C3670)-LEN(SUBSTITUTE(C3670,"-",))</f>
        <v>1</v>
      </c>
      <c r="G3670">
        <f t="shared" si="171"/>
        <v>1</v>
      </c>
      <c r="H3670" t="str">
        <f t="shared" si="172"/>
        <v>Warenempfänger manuellatensatz des Idoc 278857054</v>
      </c>
      <c r="I3670" t="e">
        <f t="shared" si="173"/>
        <v>#VALUE!</v>
      </c>
      <c r="J3670" t="str">
        <f t="shared" si="173"/>
        <v>Warenempfänger</v>
      </c>
      <c r="K3670" t="b" cm="1">
        <f t="array" ref="K3670">COUNT(FIND({0,1,2,3,4,5,6,7,8,9},J3670))&gt;0</f>
        <v>0</v>
      </c>
    </row>
    <row r="3671" spans="1:11" x14ac:dyDescent="0.3">
      <c r="A3671" s="1" t="s">
        <v>7303</v>
      </c>
      <c r="B3671" t="s">
        <v>1874</v>
      </c>
      <c r="C3671" t="s">
        <v>7304</v>
      </c>
      <c r="D3671">
        <v>2</v>
      </c>
      <c r="E3671" t="s">
        <v>766</v>
      </c>
      <c r="F3671">
        <f>LEN(C3671)-LEN(SUBSTITUTE(C3671,"-",))</f>
        <v>1</v>
      </c>
      <c r="G3671">
        <f t="shared" si="171"/>
        <v>1</v>
      </c>
      <c r="H3671" t="str">
        <f t="shared" si="172"/>
        <v>Lieferanschrift Packstation/Postfiliale</v>
      </c>
      <c r="I3671" t="e">
        <f t="shared" si="173"/>
        <v>#VALUE!</v>
      </c>
      <c r="J3671" t="str">
        <f t="shared" si="173"/>
        <v>Lieferanschrift</v>
      </c>
      <c r="K3671" t="b" cm="1">
        <f t="array" ref="K3671">COUNT(FIND({0,1,2,3,4,5,6,7,8,9},J3671))&gt;0</f>
        <v>0</v>
      </c>
    </row>
    <row r="3672" spans="1:11" x14ac:dyDescent="0.3">
      <c r="A3672" s="1" t="s">
        <v>7305</v>
      </c>
      <c r="B3672" t="s">
        <v>1874</v>
      </c>
      <c r="C3672" t="s">
        <v>7306</v>
      </c>
      <c r="D3672">
        <v>2</v>
      </c>
      <c r="E3672" t="s">
        <v>766</v>
      </c>
      <c r="F3672">
        <f>LEN(C3672)-LEN(SUBSTITUTE(C3672,"-",))</f>
        <v>1</v>
      </c>
      <c r="G3672">
        <f t="shared" si="171"/>
        <v>1</v>
      </c>
      <c r="H3672" t="str">
        <f t="shared" si="172"/>
        <v>Extraktor für den Export</v>
      </c>
      <c r="I3672" t="e">
        <f t="shared" si="173"/>
        <v>#VALUE!</v>
      </c>
      <c r="J3672" t="str">
        <f t="shared" si="173"/>
        <v>Extraktor</v>
      </c>
      <c r="K3672" t="b" cm="1">
        <f t="array" ref="K3672">COUNT(FIND({0,1,2,3,4,5,6,7,8,9},J3672))&gt;0</f>
        <v>0</v>
      </c>
    </row>
    <row r="3673" spans="1:11" x14ac:dyDescent="0.3">
      <c r="A3673" s="1" t="s">
        <v>7307</v>
      </c>
      <c r="B3673" t="s">
        <v>1874</v>
      </c>
      <c r="C3673" t="s">
        <v>7308</v>
      </c>
      <c r="D3673">
        <v>2</v>
      </c>
      <c r="E3673" t="s">
        <v>766</v>
      </c>
      <c r="F3673">
        <f>LEN(C3673)-LEN(SUBSTITUTE(C3673,"-",))</f>
        <v>1</v>
      </c>
      <c r="G3673">
        <f t="shared" si="171"/>
        <v>1</v>
      </c>
      <c r="H3673" t="str">
        <f t="shared" si="172"/>
        <v>Berechtigung für ZV002270</v>
      </c>
      <c r="I3673" t="e">
        <f t="shared" si="173"/>
        <v>#VALUE!</v>
      </c>
      <c r="J3673" t="str">
        <f t="shared" si="173"/>
        <v>Berechtigung</v>
      </c>
      <c r="K3673" t="b" cm="1">
        <f t="array" ref="K3673">COUNT(FIND({0,1,2,3,4,5,6,7,8,9},J3673))&gt;0</f>
        <v>0</v>
      </c>
    </row>
    <row r="3674" spans="1:11" x14ac:dyDescent="0.3">
      <c r="A3674" s="1" t="s">
        <v>7309</v>
      </c>
      <c r="B3674" t="s">
        <v>1874</v>
      </c>
      <c r="C3674" t="s">
        <v>7310</v>
      </c>
      <c r="D3674">
        <v>2</v>
      </c>
      <c r="E3674" t="s">
        <v>766</v>
      </c>
      <c r="F3674">
        <f>LEN(C3674)-LEN(SUBSTITUTE(C3674,"-",))</f>
        <v>1</v>
      </c>
      <c r="G3674">
        <f t="shared" si="171"/>
        <v>1</v>
      </c>
      <c r="H3674" t="str">
        <f t="shared" si="172"/>
        <v>neue Transaktionen ZRF000390 und ZRF000390</v>
      </c>
      <c r="I3674" t="e">
        <f t="shared" si="173"/>
        <v>#VALUE!</v>
      </c>
      <c r="J3674" t="str">
        <f t="shared" si="173"/>
        <v>neue</v>
      </c>
      <c r="K3674" t="b" cm="1">
        <f t="array" ref="K3674">COUNT(FIND({0,1,2,3,4,5,6,7,8,9},J3674))&gt;0</f>
        <v>0</v>
      </c>
    </row>
    <row r="3675" spans="1:11" x14ac:dyDescent="0.3">
      <c r="A3675" s="1" t="s">
        <v>7311</v>
      </c>
      <c r="B3675" t="s">
        <v>1874</v>
      </c>
      <c r="C3675" t="s">
        <v>7312</v>
      </c>
      <c r="D3675">
        <v>2</v>
      </c>
      <c r="E3675" t="s">
        <v>766</v>
      </c>
      <c r="F3675">
        <f>LEN(C3675)-LEN(SUBSTITUTE(C3675,"-",))</f>
        <v>1</v>
      </c>
      <c r="G3675">
        <f t="shared" si="171"/>
        <v>1</v>
      </c>
      <c r="H3675" t="str">
        <f t="shared" si="172"/>
        <v>Fehlermeldung bei Artikel 76367</v>
      </c>
      <c r="I3675" t="e">
        <f t="shared" si="173"/>
        <v>#VALUE!</v>
      </c>
      <c r="J3675" t="str">
        <f t="shared" si="173"/>
        <v>Fehlermeldung</v>
      </c>
      <c r="K3675" t="b" cm="1">
        <f t="array" ref="K3675">COUNT(FIND({0,1,2,3,4,5,6,7,8,9},J3675))&gt;0</f>
        <v>0</v>
      </c>
    </row>
    <row r="3676" spans="1:11" x14ac:dyDescent="0.3">
      <c r="A3676" s="1" t="s">
        <v>7313</v>
      </c>
      <c r="B3676" t="s">
        <v>1874</v>
      </c>
      <c r="C3676" t="s">
        <v>7314</v>
      </c>
      <c r="D3676">
        <v>2</v>
      </c>
      <c r="E3676" t="s">
        <v>766</v>
      </c>
      <c r="F3676">
        <f>LEN(C3676)-LEN(SUBSTITUTE(C3676,"-",))</f>
        <v>2</v>
      </c>
      <c r="G3676">
        <f t="shared" si="171"/>
        <v>2</v>
      </c>
      <c r="H3676" t="str">
        <f t="shared" si="172"/>
        <v xml:space="preserve"> falsche Zuordung bei Amex</v>
      </c>
      <c r="I3676" t="e">
        <f t="shared" si="173"/>
        <v>#VALUE!</v>
      </c>
      <c r="J3676" t="str">
        <f t="shared" si="173"/>
        <v/>
      </c>
      <c r="K3676" t="b" cm="1">
        <f t="array" ref="K3676">COUNT(FIND({0,1,2,3,4,5,6,7,8,9},J3676))&gt;0</f>
        <v>0</v>
      </c>
    </row>
    <row r="3677" spans="1:11" x14ac:dyDescent="0.3">
      <c r="A3677" s="1" t="s">
        <v>7315</v>
      </c>
      <c r="B3677" t="s">
        <v>1874</v>
      </c>
      <c r="C3677" t="s">
        <v>7316</v>
      </c>
      <c r="D3677">
        <v>2</v>
      </c>
      <c r="E3677" t="s">
        <v>766</v>
      </c>
      <c r="F3677">
        <f>LEN(C3677)-LEN(SUBSTITUTE(C3677,"-",))</f>
        <v>1</v>
      </c>
      <c r="G3677">
        <f t="shared" si="171"/>
        <v>1</v>
      </c>
      <c r="H3677" t="str">
        <f t="shared" si="172"/>
        <v>WH Waltrop: Art. 88630</v>
      </c>
      <c r="I3677" t="e">
        <f t="shared" si="173"/>
        <v>#VALUE!</v>
      </c>
      <c r="J3677" t="str">
        <f t="shared" si="173"/>
        <v>WH</v>
      </c>
      <c r="K3677" t="b" cm="1">
        <f t="array" ref="K3677">COUNT(FIND({0,1,2,3,4,5,6,7,8,9},J3677))&gt;0</f>
        <v>0</v>
      </c>
    </row>
    <row r="3678" spans="1:11" x14ac:dyDescent="0.3">
      <c r="A3678" s="1" t="s">
        <v>7317</v>
      </c>
      <c r="B3678" t="s">
        <v>1874</v>
      </c>
      <c r="C3678" t="s">
        <v>7318</v>
      </c>
      <c r="D3678">
        <v>2</v>
      </c>
      <c r="E3678" t="s">
        <v>766</v>
      </c>
      <c r="F3678">
        <f>LEN(C3678)-LEN(SUBSTITUTE(C3678,"-",))</f>
        <v>1</v>
      </c>
      <c r="G3678">
        <f t="shared" si="171"/>
        <v>1</v>
      </c>
      <c r="H3678" t="str">
        <f t="shared" si="172"/>
        <v>hängende Idocs vom 19.12.</v>
      </c>
      <c r="I3678" t="e">
        <f t="shared" si="173"/>
        <v>#VALUE!</v>
      </c>
      <c r="J3678" t="str">
        <f t="shared" si="173"/>
        <v>hängende</v>
      </c>
      <c r="K3678" t="b" cm="1">
        <f t="array" ref="K3678">COUNT(FIND({0,1,2,3,4,5,6,7,8,9},J3678))&gt;0</f>
        <v>0</v>
      </c>
    </row>
    <row r="3679" spans="1:11" x14ac:dyDescent="0.3">
      <c r="A3679" s="1" t="s">
        <v>7319</v>
      </c>
      <c r="B3679" t="s">
        <v>1874</v>
      </c>
      <c r="C3679" t="s">
        <v>7320</v>
      </c>
      <c r="D3679">
        <v>2</v>
      </c>
      <c r="E3679" t="s">
        <v>766</v>
      </c>
      <c r="F3679">
        <f>LEN(C3679)-LEN(SUBSTITUTE(C3679,"-",))</f>
        <v>1</v>
      </c>
      <c r="G3679">
        <f t="shared" si="171"/>
        <v>1</v>
      </c>
      <c r="H3679" t="str">
        <f t="shared" si="172"/>
        <v>Lieferschein 862381859 lässt sich nicht ausbuchen</v>
      </c>
      <c r="I3679" t="e">
        <f t="shared" si="173"/>
        <v>#VALUE!</v>
      </c>
      <c r="J3679" t="str">
        <f t="shared" si="173"/>
        <v>Lieferschein</v>
      </c>
      <c r="K3679" t="b" cm="1">
        <f t="array" ref="K3679">COUNT(FIND({0,1,2,3,4,5,6,7,8,9},J3679))&gt;0</f>
        <v>0</v>
      </c>
    </row>
    <row r="3680" spans="1:11" x14ac:dyDescent="0.3">
      <c r="A3680" s="1" t="s">
        <v>7321</v>
      </c>
      <c r="B3680" t="s">
        <v>1874</v>
      </c>
      <c r="C3680" t="s">
        <v>7322</v>
      </c>
      <c r="D3680">
        <v>2</v>
      </c>
      <c r="E3680" t="s">
        <v>766</v>
      </c>
      <c r="F3680">
        <f>LEN(C3680)-LEN(SUBSTITUTE(C3680,"-",))</f>
        <v>1</v>
      </c>
      <c r="G3680">
        <f t="shared" si="171"/>
        <v>1</v>
      </c>
      <c r="H3680" t="str">
        <f t="shared" si="172"/>
        <v>Transaktion WE02 IDoc Anzeige</v>
      </c>
      <c r="I3680" t="e">
        <f t="shared" si="173"/>
        <v>#VALUE!</v>
      </c>
      <c r="J3680" t="str">
        <f t="shared" si="173"/>
        <v>Transaktion</v>
      </c>
      <c r="K3680" t="b" cm="1">
        <f t="array" ref="K3680">COUNT(FIND({0,1,2,3,4,5,6,7,8,9},J3680))&gt;0</f>
        <v>0</v>
      </c>
    </row>
    <row r="3681" spans="1:11" x14ac:dyDescent="0.3">
      <c r="A3681" s="1" t="s">
        <v>7323</v>
      </c>
      <c r="B3681" t="s">
        <v>1874</v>
      </c>
      <c r="C3681" t="s">
        <v>7324</v>
      </c>
      <c r="D3681">
        <v>2</v>
      </c>
      <c r="E3681" t="s">
        <v>766</v>
      </c>
      <c r="F3681">
        <f>LEN(C3681)-LEN(SUBSTITUTE(C3681,"-",))</f>
        <v>1</v>
      </c>
      <c r="G3681">
        <f t="shared" si="171"/>
        <v>1</v>
      </c>
      <c r="H3681" t="str">
        <f t="shared" si="172"/>
        <v>Unterlieferung abgehend Werk 9100 / L201</v>
      </c>
      <c r="I3681" t="e">
        <f t="shared" si="173"/>
        <v>#VALUE!</v>
      </c>
      <c r="J3681" t="str">
        <f t="shared" si="173"/>
        <v>Unterlieferung</v>
      </c>
      <c r="K3681" t="b" cm="1">
        <f t="array" ref="K3681">COUNT(FIND({0,1,2,3,4,5,6,7,8,9},J3681))&gt;0</f>
        <v>0</v>
      </c>
    </row>
    <row r="3682" spans="1:11" x14ac:dyDescent="0.3">
      <c r="A3682" s="1" t="s">
        <v>7325</v>
      </c>
      <c r="B3682" t="s">
        <v>1874</v>
      </c>
      <c r="C3682" t="s">
        <v>7326</v>
      </c>
      <c r="D3682">
        <v>2</v>
      </c>
      <c r="E3682" t="s">
        <v>766</v>
      </c>
      <c r="F3682">
        <f>LEN(C3682)-LEN(SUBSTITUTE(C3682,"-",))</f>
        <v>1</v>
      </c>
      <c r="G3682">
        <f t="shared" si="171"/>
        <v>1</v>
      </c>
      <c r="H3682" t="str">
        <f t="shared" si="172"/>
        <v>WH Hamburg: POS/SAP: Feherhafte IDOCs/B5300</v>
      </c>
      <c r="I3682" t="e">
        <f t="shared" si="173"/>
        <v>#VALUE!</v>
      </c>
      <c r="J3682" t="str">
        <f t="shared" si="173"/>
        <v>WH</v>
      </c>
      <c r="K3682" t="b" cm="1">
        <f t="array" ref="K3682">COUNT(FIND({0,1,2,3,4,5,6,7,8,9},J3682))&gt;0</f>
        <v>0</v>
      </c>
    </row>
    <row r="3683" spans="1:11" x14ac:dyDescent="0.3">
      <c r="A3683" s="1" t="s">
        <v>7327</v>
      </c>
      <c r="B3683" t="s">
        <v>1874</v>
      </c>
      <c r="C3683" t="s">
        <v>7328</v>
      </c>
      <c r="D3683">
        <v>2</v>
      </c>
      <c r="E3683" t="s">
        <v>766</v>
      </c>
      <c r="F3683">
        <f>LEN(C3683)-LEN(SUBSTITUTE(C3683,"-",))</f>
        <v>2</v>
      </c>
      <c r="G3683">
        <f t="shared" si="171"/>
        <v>2</v>
      </c>
      <c r="H3683" t="str">
        <f t="shared" si="172"/>
        <v>Beleg gesperrt</v>
      </c>
      <c r="I3683" t="e">
        <f t="shared" si="173"/>
        <v>#VALUE!</v>
      </c>
      <c r="J3683" t="str">
        <f t="shared" si="173"/>
        <v>Beleg</v>
      </c>
      <c r="K3683" t="b" cm="1">
        <f t="array" ref="K3683">COUNT(FIND({0,1,2,3,4,5,6,7,8,9},J3683))&gt;0</f>
        <v>0</v>
      </c>
    </row>
    <row r="3684" spans="1:11" x14ac:dyDescent="0.3">
      <c r="A3684" s="1" t="s">
        <v>7329</v>
      </c>
      <c r="B3684" t="s">
        <v>1874</v>
      </c>
      <c r="C3684" t="s">
        <v>7330</v>
      </c>
      <c r="D3684">
        <v>2</v>
      </c>
      <c r="E3684" t="s">
        <v>766</v>
      </c>
      <c r="F3684">
        <f>LEN(C3684)-LEN(SUBSTITUTE(C3684,"-",))</f>
        <v>3</v>
      </c>
      <c r="G3684">
        <f t="shared" si="171"/>
        <v>2</v>
      </c>
      <c r="H3684" t="str">
        <f t="shared" si="172"/>
        <v>gebuchte WH-Lieferungen (hier: 5350 / HB)</v>
      </c>
      <c r="I3684" t="e">
        <f t="shared" si="173"/>
        <v>#VALUE!</v>
      </c>
      <c r="J3684" t="str">
        <f t="shared" si="173"/>
        <v>gebuchte</v>
      </c>
      <c r="K3684" t="b" cm="1">
        <f t="array" ref="K3684">COUNT(FIND({0,1,2,3,4,5,6,7,8,9},J3684))&gt;0</f>
        <v>0</v>
      </c>
    </row>
    <row r="3685" spans="1:11" x14ac:dyDescent="0.3">
      <c r="A3685" s="1" t="s">
        <v>7331</v>
      </c>
      <c r="B3685" t="s">
        <v>1874</v>
      </c>
      <c r="C3685" t="s">
        <v>7332</v>
      </c>
      <c r="D3685">
        <v>2</v>
      </c>
      <c r="E3685" t="s">
        <v>766</v>
      </c>
      <c r="F3685">
        <f>LEN(C3685)-LEN(SUBSTITUTE(C3685,"-",))</f>
        <v>1</v>
      </c>
      <c r="G3685">
        <f t="shared" si="171"/>
        <v>1</v>
      </c>
      <c r="H3685" t="str">
        <f t="shared" si="172"/>
        <v>Idoc 279527018, ZRAU ab Werk 9100</v>
      </c>
      <c r="I3685" t="e">
        <f t="shared" si="173"/>
        <v>#VALUE!</v>
      </c>
      <c r="J3685" t="str">
        <f t="shared" si="173"/>
        <v>Idoc</v>
      </c>
      <c r="K3685" t="b" cm="1">
        <f t="array" ref="K3685">COUNT(FIND({0,1,2,3,4,5,6,7,8,9},J3685))&gt;0</f>
        <v>0</v>
      </c>
    </row>
    <row r="3686" spans="1:11" x14ac:dyDescent="0.3">
      <c r="A3686" s="1" t="s">
        <v>7333</v>
      </c>
      <c r="B3686" t="s">
        <v>1874</v>
      </c>
      <c r="C3686" t="s">
        <v>7334</v>
      </c>
      <c r="D3686">
        <v>2</v>
      </c>
      <c r="E3686" t="s">
        <v>766</v>
      </c>
      <c r="F3686">
        <f>LEN(C3686)-LEN(SUBSTITUTE(C3686,"-",))</f>
        <v>1</v>
      </c>
      <c r="G3686">
        <f t="shared" si="171"/>
        <v>1</v>
      </c>
      <c r="H3686" t="str">
        <f t="shared" si="172"/>
        <v>Lieferung 862371355</v>
      </c>
      <c r="I3686" t="e">
        <f t="shared" si="173"/>
        <v>#VALUE!</v>
      </c>
      <c r="J3686" t="str">
        <f t="shared" si="173"/>
        <v>Lieferung</v>
      </c>
      <c r="K3686" t="b" cm="1">
        <f t="array" ref="K3686">COUNT(FIND({0,1,2,3,4,5,6,7,8,9},J3686))&gt;0</f>
        <v>0</v>
      </c>
    </row>
    <row r="3687" spans="1:11" x14ac:dyDescent="0.3">
      <c r="A3687" s="1" t="s">
        <v>7335</v>
      </c>
      <c r="B3687" t="s">
        <v>1874</v>
      </c>
      <c r="C3687" t="s">
        <v>7336</v>
      </c>
      <c r="D3687">
        <v>2</v>
      </c>
      <c r="E3687" t="s">
        <v>766</v>
      </c>
      <c r="F3687">
        <f>LEN(C3687)-LEN(SUBSTITUTE(C3687,"-",))</f>
        <v>1</v>
      </c>
      <c r="G3687">
        <f t="shared" si="171"/>
        <v>1</v>
      </c>
      <c r="H3687" t="str">
        <f t="shared" si="172"/>
        <v>Weihnachtstext auf AB AT wird abgeschnitten</v>
      </c>
      <c r="I3687" t="e">
        <f t="shared" si="173"/>
        <v>#VALUE!</v>
      </c>
      <c r="J3687" t="str">
        <f t="shared" si="173"/>
        <v>Weihnachtstext</v>
      </c>
      <c r="K3687" t="b" cm="1">
        <f t="array" ref="K3687">COUNT(FIND({0,1,2,3,4,5,6,7,8,9},J3687))&gt;0</f>
        <v>0</v>
      </c>
    </row>
    <row r="3688" spans="1:11" x14ac:dyDescent="0.3">
      <c r="A3688" s="1" t="s">
        <v>7337</v>
      </c>
      <c r="B3688" t="s">
        <v>1874</v>
      </c>
      <c r="C3688" t="s">
        <v>7338</v>
      </c>
      <c r="D3688">
        <v>2</v>
      </c>
      <c r="E3688" t="s">
        <v>766</v>
      </c>
      <c r="F3688">
        <f>LEN(C3688)-LEN(SUBSTITUTE(C3688,"-",))</f>
        <v>1</v>
      </c>
      <c r="G3688">
        <f t="shared" si="171"/>
        <v>1</v>
      </c>
      <c r="H3688" t="str">
        <f t="shared" si="172"/>
        <v>WH Frankfurt: IDOCS Fehlerhaft 279647902</v>
      </c>
      <c r="I3688" t="e">
        <f t="shared" si="173"/>
        <v>#VALUE!</v>
      </c>
      <c r="J3688" t="str">
        <f t="shared" si="173"/>
        <v>WH</v>
      </c>
      <c r="K3688" t="b" cm="1">
        <f t="array" ref="K3688">COUNT(FIND({0,1,2,3,4,5,6,7,8,9},J3688))&gt;0</f>
        <v>0</v>
      </c>
    </row>
    <row r="3689" spans="1:11" x14ac:dyDescent="0.3">
      <c r="A3689" s="1" t="s">
        <v>7339</v>
      </c>
      <c r="B3689" t="s">
        <v>1874</v>
      </c>
      <c r="C3689" t="s">
        <v>7340</v>
      </c>
      <c r="D3689">
        <v>2</v>
      </c>
      <c r="E3689" t="s">
        <v>766</v>
      </c>
      <c r="F3689">
        <f>LEN(C3689)-LEN(SUBSTITUTE(C3689,"-",))</f>
        <v>0</v>
      </c>
      <c r="G3689">
        <f t="shared" si="171"/>
        <v>0</v>
      </c>
      <c r="H3689" t="e">
        <f t="shared" si="172"/>
        <v>#VALUE!</v>
      </c>
      <c r="I3689" t="e">
        <f t="shared" si="173"/>
        <v>#VALUE!</v>
      </c>
      <c r="J3689" t="e">
        <f t="shared" si="173"/>
        <v>#VALUE!</v>
      </c>
      <c r="K3689" t="b" cm="1">
        <f t="array" ref="K3689">COUNT(FIND({0,1,2,3,4,5,6,7,8,9},J3689))&gt;0</f>
        <v>0</v>
      </c>
    </row>
    <row r="3690" spans="1:11" x14ac:dyDescent="0.3">
      <c r="A3690" s="1" t="s">
        <v>7341</v>
      </c>
      <c r="B3690" t="s">
        <v>1874</v>
      </c>
      <c r="C3690" t="s">
        <v>7342</v>
      </c>
      <c r="D3690">
        <v>2</v>
      </c>
      <c r="E3690" t="s">
        <v>766</v>
      </c>
      <c r="F3690">
        <f>LEN(C3690)-LEN(SUBSTITUTE(C3690,"-",))</f>
        <v>1</v>
      </c>
      <c r="G3690">
        <f t="shared" si="171"/>
        <v>1</v>
      </c>
      <c r="H3690" t="str">
        <f t="shared" si="172"/>
        <v>IDOC Konditionsart MISC</v>
      </c>
      <c r="I3690" t="e">
        <f t="shared" si="173"/>
        <v>#VALUE!</v>
      </c>
      <c r="J3690" t="str">
        <f t="shared" si="173"/>
        <v>IDOC</v>
      </c>
      <c r="K3690" t="b" cm="1">
        <f t="array" ref="K3690">COUNT(FIND({0,1,2,3,4,5,6,7,8,9},J3690))&gt;0</f>
        <v>0</v>
      </c>
    </row>
    <row r="3691" spans="1:11" x14ac:dyDescent="0.3">
      <c r="A3691" s="1" t="s">
        <v>7343</v>
      </c>
      <c r="B3691" t="s">
        <v>1874</v>
      </c>
      <c r="C3691" t="s">
        <v>7344</v>
      </c>
      <c r="D3691">
        <v>2</v>
      </c>
      <c r="E3691" t="s">
        <v>766</v>
      </c>
      <c r="F3691">
        <f>LEN(C3691)-LEN(SUBSTITUTE(C3691,"-",))</f>
        <v>1</v>
      </c>
      <c r="G3691">
        <f t="shared" si="171"/>
        <v>1</v>
      </c>
      <c r="H3691" t="str">
        <f t="shared" si="172"/>
        <v>fehlende Versandpapiere Auftrag 6330762</v>
      </c>
      <c r="I3691" t="e">
        <f t="shared" si="173"/>
        <v>#VALUE!</v>
      </c>
      <c r="J3691" t="str">
        <f t="shared" si="173"/>
        <v>fehlende</v>
      </c>
      <c r="K3691" t="b" cm="1">
        <f t="array" ref="K3691">COUNT(FIND({0,1,2,3,4,5,6,7,8,9},J3691))&gt;0</f>
        <v>0</v>
      </c>
    </row>
    <row r="3692" spans="1:11" x14ac:dyDescent="0.3">
      <c r="A3692" s="1" t="s">
        <v>7345</v>
      </c>
      <c r="B3692" t="s">
        <v>1874</v>
      </c>
      <c r="C3692" t="s">
        <v>7346</v>
      </c>
      <c r="D3692">
        <v>2</v>
      </c>
      <c r="E3692" t="s">
        <v>766</v>
      </c>
      <c r="F3692">
        <f>LEN(C3692)-LEN(SUBSTITUTE(C3692,"-",))</f>
        <v>2</v>
      </c>
      <c r="G3692">
        <f t="shared" si="171"/>
        <v>2</v>
      </c>
      <c r="H3692" t="str">
        <f t="shared" si="172"/>
        <v xml:space="preserve"> Stellvertreter Rolle Einkauf</v>
      </c>
      <c r="I3692" t="e">
        <f t="shared" si="173"/>
        <v>#VALUE!</v>
      </c>
      <c r="J3692" t="str">
        <f t="shared" si="173"/>
        <v/>
      </c>
      <c r="K3692" t="b" cm="1">
        <f t="array" ref="K3692">COUNT(FIND({0,1,2,3,4,5,6,7,8,9},J3692))&gt;0</f>
        <v>0</v>
      </c>
    </row>
    <row r="3693" spans="1:11" x14ac:dyDescent="0.3">
      <c r="A3693" s="1" t="s">
        <v>7347</v>
      </c>
      <c r="B3693" t="s">
        <v>1874</v>
      </c>
      <c r="C3693" t="s">
        <v>7348</v>
      </c>
      <c r="D3693">
        <v>2</v>
      </c>
      <c r="E3693" t="s">
        <v>766</v>
      </c>
      <c r="F3693">
        <f>LEN(C3693)-LEN(SUBSTITUTE(C3693,"-",))</f>
        <v>1</v>
      </c>
      <c r="G3693">
        <f t="shared" si="171"/>
        <v>1</v>
      </c>
      <c r="H3693" t="str">
        <f t="shared" si="172"/>
        <v xml:space="preserve"> Ermöglichen Lieferantenretouren per Karton</v>
      </c>
      <c r="I3693" t="e">
        <f t="shared" si="173"/>
        <v>#VALUE!</v>
      </c>
      <c r="J3693" t="str">
        <f t="shared" si="173"/>
        <v/>
      </c>
      <c r="K3693" t="b" cm="1">
        <f t="array" ref="K3693">COUNT(FIND({0,1,2,3,4,5,6,7,8,9},J3693))&gt;0</f>
        <v>0</v>
      </c>
    </row>
    <row r="3694" spans="1:11" x14ac:dyDescent="0.3">
      <c r="A3694" s="1" t="s">
        <v>7349</v>
      </c>
      <c r="B3694" t="s">
        <v>1874</v>
      </c>
      <c r="C3694" t="s">
        <v>7350</v>
      </c>
      <c r="D3694">
        <v>2</v>
      </c>
      <c r="E3694" t="s">
        <v>766</v>
      </c>
      <c r="F3694">
        <f>LEN(C3694)-LEN(SUBSTITUTE(C3694,"-",))</f>
        <v>1</v>
      </c>
      <c r="G3694">
        <f t="shared" si="171"/>
        <v>1</v>
      </c>
      <c r="H3694" t="str">
        <f t="shared" si="172"/>
        <v xml:space="preserve"> Kundenauftrag 6388071 ist unvollständig</v>
      </c>
      <c r="I3694" t="e">
        <f t="shared" si="173"/>
        <v>#VALUE!</v>
      </c>
      <c r="J3694" t="str">
        <f t="shared" si="173"/>
        <v/>
      </c>
      <c r="K3694" t="b" cm="1">
        <f t="array" ref="K3694">COUNT(FIND({0,1,2,3,4,5,6,7,8,9},J3694))&gt;0</f>
        <v>0</v>
      </c>
    </row>
    <row r="3695" spans="1:11" x14ac:dyDescent="0.3">
      <c r="A3695" s="1" t="s">
        <v>7351</v>
      </c>
      <c r="B3695" t="s">
        <v>1874</v>
      </c>
      <c r="C3695" t="s">
        <v>7352</v>
      </c>
      <c r="D3695">
        <v>2</v>
      </c>
      <c r="E3695" t="s">
        <v>766</v>
      </c>
      <c r="F3695">
        <f>LEN(C3695)-LEN(SUBSTITUTE(C3695,"-",))</f>
        <v>1</v>
      </c>
      <c r="G3695">
        <f t="shared" si="171"/>
        <v>1</v>
      </c>
      <c r="H3695" t="str">
        <f t="shared" si="172"/>
        <v>Benutzerkonten im SAP System prüfen</v>
      </c>
      <c r="I3695" t="e">
        <f t="shared" si="173"/>
        <v>#VALUE!</v>
      </c>
      <c r="J3695" t="str">
        <f t="shared" si="173"/>
        <v>Benutzerkonten</v>
      </c>
      <c r="K3695" t="b" cm="1">
        <f t="array" ref="K3695">COUNT(FIND({0,1,2,3,4,5,6,7,8,9},J3695))&gt;0</f>
        <v>0</v>
      </c>
    </row>
    <row r="3696" spans="1:11" x14ac:dyDescent="0.3">
      <c r="A3696" s="1" t="s">
        <v>7353</v>
      </c>
      <c r="B3696" t="s">
        <v>1874</v>
      </c>
      <c r="C3696" t="s">
        <v>7354</v>
      </c>
      <c r="D3696">
        <v>2</v>
      </c>
      <c r="E3696" t="s">
        <v>766</v>
      </c>
      <c r="F3696">
        <f>LEN(C3696)-LEN(SUBSTITUTE(C3696,"-",))</f>
        <v>1</v>
      </c>
      <c r="G3696">
        <f t="shared" si="171"/>
        <v>1</v>
      </c>
      <c r="H3696" t="str">
        <f t="shared" si="172"/>
        <v>LS ohne WA</v>
      </c>
      <c r="I3696" t="e">
        <f t="shared" si="173"/>
        <v>#VALUE!</v>
      </c>
      <c r="J3696" t="str">
        <f t="shared" si="173"/>
        <v>LS</v>
      </c>
      <c r="K3696" t="b" cm="1">
        <f t="array" ref="K3696">COUNT(FIND({0,1,2,3,4,5,6,7,8,9},J3696))&gt;0</f>
        <v>0</v>
      </c>
    </row>
    <row r="3697" spans="1:11" x14ac:dyDescent="0.3">
      <c r="A3697" s="1" t="s">
        <v>7355</v>
      </c>
      <c r="B3697" t="s">
        <v>1874</v>
      </c>
      <c r="C3697" t="s">
        <v>7356</v>
      </c>
      <c r="D3697">
        <v>2</v>
      </c>
      <c r="E3697" t="s">
        <v>766</v>
      </c>
      <c r="F3697">
        <f>LEN(C3697)-LEN(SUBSTITUTE(C3697,"-",))</f>
        <v>2</v>
      </c>
      <c r="G3697">
        <f t="shared" si="171"/>
        <v>2</v>
      </c>
      <c r="H3697" t="str">
        <f t="shared" si="172"/>
        <v>Test einrichten</v>
      </c>
      <c r="I3697" t="e">
        <f t="shared" si="173"/>
        <v>#VALUE!</v>
      </c>
      <c r="J3697" t="str">
        <f t="shared" si="173"/>
        <v>Test</v>
      </c>
      <c r="K3697" t="b" cm="1">
        <f t="array" ref="K3697">COUNT(FIND({0,1,2,3,4,5,6,7,8,9},J3697))&gt;0</f>
        <v>0</v>
      </c>
    </row>
    <row r="3698" spans="1:11" x14ac:dyDescent="0.3">
      <c r="A3698" s="1" t="s">
        <v>7357</v>
      </c>
      <c r="B3698" t="s">
        <v>1874</v>
      </c>
      <c r="C3698" t="s">
        <v>7358</v>
      </c>
      <c r="D3698">
        <v>2</v>
      </c>
      <c r="E3698" t="s">
        <v>766</v>
      </c>
      <c r="F3698">
        <f>LEN(C3698)-LEN(SUBSTITUTE(C3698,"-",))</f>
        <v>2</v>
      </c>
      <c r="G3698">
        <f t="shared" si="171"/>
        <v>2</v>
      </c>
      <c r="H3698" t="str">
        <f t="shared" si="172"/>
        <v>Nr. 16763</v>
      </c>
      <c r="I3698" t="e">
        <f t="shared" si="173"/>
        <v>#VALUE!</v>
      </c>
      <c r="J3698" t="str">
        <f t="shared" si="173"/>
        <v>Nr.</v>
      </c>
      <c r="K3698" t="b" cm="1">
        <f t="array" ref="K3698">COUNT(FIND({0,1,2,3,4,5,6,7,8,9},J3698))&gt;0</f>
        <v>0</v>
      </c>
    </row>
    <row r="3699" spans="1:11" x14ac:dyDescent="0.3">
      <c r="A3699" s="1" t="s">
        <v>7359</v>
      </c>
      <c r="B3699" t="s">
        <v>1874</v>
      </c>
      <c r="C3699" t="s">
        <v>7360</v>
      </c>
      <c r="D3699">
        <v>2</v>
      </c>
      <c r="E3699" t="s">
        <v>766</v>
      </c>
      <c r="F3699">
        <f>LEN(C3699)-LEN(SUBSTITUTE(C3699,"-",))</f>
        <v>1</v>
      </c>
      <c r="G3699">
        <f t="shared" si="171"/>
        <v>1</v>
      </c>
      <c r="H3699" t="str">
        <f t="shared" si="172"/>
        <v>hängendes Idoc wegen Retoure mit Pfand</v>
      </c>
      <c r="I3699" t="e">
        <f t="shared" si="173"/>
        <v>#VALUE!</v>
      </c>
      <c r="J3699" t="str">
        <f t="shared" si="173"/>
        <v>hängendes</v>
      </c>
      <c r="K3699" t="b" cm="1">
        <f t="array" ref="K3699">COUNT(FIND({0,1,2,3,4,5,6,7,8,9},J3699))&gt;0</f>
        <v>0</v>
      </c>
    </row>
    <row r="3700" spans="1:11" x14ac:dyDescent="0.3">
      <c r="A3700" s="1" t="s">
        <v>7361</v>
      </c>
      <c r="B3700" t="s">
        <v>1874</v>
      </c>
      <c r="C3700" t="s">
        <v>7362</v>
      </c>
      <c r="D3700">
        <v>2</v>
      </c>
      <c r="E3700" t="s">
        <v>766</v>
      </c>
      <c r="F3700">
        <f>LEN(C3700)-LEN(SUBSTITUTE(C3700,"-",))</f>
        <v>1</v>
      </c>
      <c r="G3700">
        <f t="shared" si="171"/>
        <v>1</v>
      </c>
      <c r="H3700" t="str">
        <f t="shared" si="172"/>
        <v>Lieferung WH mit Gutscheineinlösung</v>
      </c>
      <c r="I3700" t="e">
        <f t="shared" si="173"/>
        <v>#VALUE!</v>
      </c>
      <c r="J3700" t="str">
        <f t="shared" si="173"/>
        <v>Lieferung</v>
      </c>
      <c r="K3700" t="b" cm="1">
        <f t="array" ref="K3700">COUNT(FIND({0,1,2,3,4,5,6,7,8,9},J3700))&gt;0</f>
        <v>0</v>
      </c>
    </row>
    <row r="3701" spans="1:11" x14ac:dyDescent="0.3">
      <c r="A3701" s="1" t="s">
        <v>7363</v>
      </c>
      <c r="B3701" t="s">
        <v>1874</v>
      </c>
      <c r="C3701" t="s">
        <v>7364</v>
      </c>
      <c r="D3701">
        <v>2</v>
      </c>
      <c r="E3701" t="s">
        <v>766</v>
      </c>
      <c r="F3701">
        <f>LEN(C3701)-LEN(SUBSTITUTE(C3701,"-",))</f>
        <v>1</v>
      </c>
      <c r="G3701">
        <f t="shared" si="171"/>
        <v>1</v>
      </c>
      <c r="H3701" t="str">
        <f t="shared" si="172"/>
        <v>Auflieferdaten zu EKP:5044857972 01 AB</v>
      </c>
      <c r="I3701" t="e">
        <f t="shared" si="173"/>
        <v>#VALUE!</v>
      </c>
      <c r="J3701" t="str">
        <f t="shared" si="173"/>
        <v>Auflieferdaten</v>
      </c>
      <c r="K3701" t="b" cm="1">
        <f t="array" ref="K3701">COUNT(FIND({0,1,2,3,4,5,6,7,8,9},J3701))&gt;0</f>
        <v>0</v>
      </c>
    </row>
    <row r="3702" spans="1:11" x14ac:dyDescent="0.3">
      <c r="A3702" s="1" t="s">
        <v>7365</v>
      </c>
      <c r="B3702" t="s">
        <v>1874</v>
      </c>
      <c r="C3702" t="s">
        <v>7366</v>
      </c>
      <c r="D3702">
        <v>2</v>
      </c>
      <c r="E3702" t="s">
        <v>766</v>
      </c>
      <c r="F3702">
        <f>LEN(C3702)-LEN(SUBSTITUTE(C3702,"-",))</f>
        <v>1</v>
      </c>
      <c r="G3702">
        <f t="shared" si="171"/>
        <v>1</v>
      </c>
      <c r="H3702" t="str">
        <f t="shared" si="172"/>
        <v>SQ00 aus Reservierungsbestand entnommene Ware</v>
      </c>
      <c r="I3702" t="e">
        <f t="shared" si="173"/>
        <v>#VALUE!</v>
      </c>
      <c r="J3702" t="str">
        <f t="shared" si="173"/>
        <v>SQ00</v>
      </c>
      <c r="K3702" t="b" cm="1">
        <f t="array" ref="K3702">COUNT(FIND({0,1,2,3,4,5,6,7,8,9},J3702))&gt;0</f>
        <v>1</v>
      </c>
    </row>
    <row r="3703" spans="1:11" x14ac:dyDescent="0.3">
      <c r="A3703" s="1" t="s">
        <v>7367</v>
      </c>
      <c r="B3703" t="s">
        <v>1874</v>
      </c>
      <c r="C3703" t="s">
        <v>7368</v>
      </c>
      <c r="D3703">
        <v>2</v>
      </c>
      <c r="E3703" t="s">
        <v>766</v>
      </c>
      <c r="F3703">
        <f>LEN(C3703)-LEN(SUBSTITUTE(C3703,"-",))</f>
        <v>1</v>
      </c>
      <c r="G3703">
        <f t="shared" si="171"/>
        <v>1</v>
      </c>
      <c r="H3703" t="str">
        <f t="shared" si="172"/>
        <v>IDOC B&amp;B Waltrop vom 13.12.2016</v>
      </c>
      <c r="I3703" t="e">
        <f t="shared" si="173"/>
        <v>#VALUE!</v>
      </c>
      <c r="J3703" t="str">
        <f t="shared" si="173"/>
        <v>IDOC</v>
      </c>
      <c r="K3703" t="b" cm="1">
        <f t="array" ref="K3703">COUNT(FIND({0,1,2,3,4,5,6,7,8,9},J3703))&gt;0</f>
        <v>0</v>
      </c>
    </row>
    <row r="3704" spans="1:11" x14ac:dyDescent="0.3">
      <c r="A3704" s="1" t="s">
        <v>7369</v>
      </c>
      <c r="B3704" t="s">
        <v>1874</v>
      </c>
      <c r="C3704" t="s">
        <v>7370</v>
      </c>
      <c r="D3704">
        <v>2</v>
      </c>
      <c r="E3704" t="s">
        <v>766</v>
      </c>
      <c r="F3704">
        <f>LEN(C3704)-LEN(SUBSTITUTE(C3704,"-",))</f>
        <v>1</v>
      </c>
      <c r="G3704">
        <f t="shared" si="171"/>
        <v>1</v>
      </c>
      <c r="H3704" t="str">
        <f t="shared" si="172"/>
        <v>IDOC 280841769 läßt sich nicht verarbeiten</v>
      </c>
      <c r="I3704" t="e">
        <f t="shared" si="173"/>
        <v>#VALUE!</v>
      </c>
      <c r="J3704" t="str">
        <f t="shared" si="173"/>
        <v>IDOC</v>
      </c>
      <c r="K3704" t="b" cm="1">
        <f t="array" ref="K3704">COUNT(FIND({0,1,2,3,4,5,6,7,8,9},J3704))&gt;0</f>
        <v>0</v>
      </c>
    </row>
    <row r="3705" spans="1:11" x14ac:dyDescent="0.3">
      <c r="A3705" s="1" t="s">
        <v>7371</v>
      </c>
      <c r="B3705" t="s">
        <v>1874</v>
      </c>
      <c r="C3705" t="s">
        <v>7372</v>
      </c>
      <c r="D3705">
        <v>2</v>
      </c>
      <c r="E3705" t="s">
        <v>766</v>
      </c>
      <c r="F3705">
        <f>LEN(C3705)-LEN(SUBSTITUTE(C3705,"-",))</f>
        <v>2</v>
      </c>
      <c r="G3705">
        <f t="shared" si="171"/>
        <v>2</v>
      </c>
      <c r="H3705" t="str">
        <f t="shared" si="172"/>
        <v>System</v>
      </c>
      <c r="I3705" t="e">
        <f t="shared" si="173"/>
        <v>#VALUE!</v>
      </c>
      <c r="J3705" t="e">
        <f t="shared" si="173"/>
        <v>#VALUE!</v>
      </c>
      <c r="K3705" t="b" cm="1">
        <f t="array" ref="K3705">COUNT(FIND({0,1,2,3,4,5,6,7,8,9},J3705))&gt;0</f>
        <v>0</v>
      </c>
    </row>
    <row r="3706" spans="1:11" x14ac:dyDescent="0.3">
      <c r="A3706" s="1" t="s">
        <v>7373</v>
      </c>
      <c r="B3706" t="s">
        <v>1874</v>
      </c>
      <c r="C3706" t="s">
        <v>7374</v>
      </c>
      <c r="D3706">
        <v>2</v>
      </c>
      <c r="E3706" t="s">
        <v>766</v>
      </c>
      <c r="F3706">
        <f>LEN(C3706)-LEN(SUBSTITUTE(C3706,"-",))</f>
        <v>1</v>
      </c>
      <c r="G3706">
        <f t="shared" si="171"/>
        <v>1</v>
      </c>
      <c r="H3706" t="str">
        <f t="shared" si="172"/>
        <v>Lieferschein Retoure 400107007 nicht erstellbar</v>
      </c>
      <c r="I3706" t="e">
        <f t="shared" si="173"/>
        <v>#VALUE!</v>
      </c>
      <c r="J3706" t="str">
        <f t="shared" si="173"/>
        <v>Lieferschein</v>
      </c>
      <c r="K3706" t="b" cm="1">
        <f t="array" ref="K3706">COUNT(FIND({0,1,2,3,4,5,6,7,8,9},J3706))&gt;0</f>
        <v>0</v>
      </c>
    </row>
    <row r="3707" spans="1:11" x14ac:dyDescent="0.3">
      <c r="A3707" s="1" t="s">
        <v>7375</v>
      </c>
      <c r="B3707" t="s">
        <v>1874</v>
      </c>
      <c r="C3707" t="s">
        <v>7376</v>
      </c>
      <c r="D3707">
        <v>2</v>
      </c>
      <c r="E3707" t="s">
        <v>766</v>
      </c>
      <c r="F3707">
        <f>LEN(C3707)-LEN(SUBSTITUTE(C3707,"-",))</f>
        <v>1</v>
      </c>
      <c r="G3707">
        <f t="shared" si="171"/>
        <v>1</v>
      </c>
      <c r="H3707" t="str">
        <f t="shared" si="172"/>
        <v>Probleme mit dem Zugriff zu SAP E2</v>
      </c>
      <c r="I3707" t="e">
        <f t="shared" si="173"/>
        <v>#VALUE!</v>
      </c>
      <c r="J3707" t="str">
        <f t="shared" si="173"/>
        <v>Probleme</v>
      </c>
      <c r="K3707" t="b" cm="1">
        <f t="array" ref="K3707">COUNT(FIND({0,1,2,3,4,5,6,7,8,9},J3707))&gt;0</f>
        <v>0</v>
      </c>
    </row>
    <row r="3708" spans="1:11" x14ac:dyDescent="0.3">
      <c r="A3708" s="1" t="s">
        <v>7377</v>
      </c>
      <c r="B3708" t="s">
        <v>1874</v>
      </c>
      <c r="C3708" t="s">
        <v>7378</v>
      </c>
      <c r="D3708">
        <v>2</v>
      </c>
      <c r="E3708" t="s">
        <v>766</v>
      </c>
      <c r="F3708">
        <f>LEN(C3708)-LEN(SUBSTITUTE(C3708,"-",))</f>
        <v>1</v>
      </c>
      <c r="G3708">
        <f t="shared" si="171"/>
        <v>1</v>
      </c>
      <c r="H3708" t="str">
        <f t="shared" si="172"/>
        <v>Retoure zu ZNBÜ Auftrag läuft nicht</v>
      </c>
      <c r="I3708" t="e">
        <f t="shared" si="173"/>
        <v>#VALUE!</v>
      </c>
      <c r="J3708" t="str">
        <f t="shared" si="173"/>
        <v>Retoure</v>
      </c>
      <c r="K3708" t="b" cm="1">
        <f t="array" ref="K3708">COUNT(FIND({0,1,2,3,4,5,6,7,8,9},J3708))&gt;0</f>
        <v>0</v>
      </c>
    </row>
    <row r="3709" spans="1:11" x14ac:dyDescent="0.3">
      <c r="A3709" s="1" t="s">
        <v>7379</v>
      </c>
      <c r="B3709" t="s">
        <v>1874</v>
      </c>
      <c r="C3709" t="s">
        <v>7380</v>
      </c>
      <c r="D3709">
        <v>2</v>
      </c>
      <c r="E3709" t="s">
        <v>766</v>
      </c>
      <c r="F3709">
        <f>LEN(C3709)-LEN(SUBSTITUTE(C3709,"-",))</f>
        <v>1</v>
      </c>
      <c r="G3709">
        <f t="shared" si="171"/>
        <v>1</v>
      </c>
      <c r="H3709" t="str">
        <f t="shared" si="172"/>
        <v>GLD Preis des Materials wird negativ</v>
      </c>
      <c r="I3709" t="e">
        <f t="shared" si="173"/>
        <v>#VALUE!</v>
      </c>
      <c r="J3709" t="str">
        <f t="shared" si="173"/>
        <v>GLD</v>
      </c>
      <c r="K3709" t="b" cm="1">
        <f t="array" ref="K3709">COUNT(FIND({0,1,2,3,4,5,6,7,8,9},J3709))&gt;0</f>
        <v>0</v>
      </c>
    </row>
    <row r="3710" spans="1:11" x14ac:dyDescent="0.3">
      <c r="A3710" s="1" t="s">
        <v>7381</v>
      </c>
      <c r="B3710" t="s">
        <v>1874</v>
      </c>
      <c r="C3710" t="s">
        <v>7382</v>
      </c>
      <c r="D3710">
        <v>2</v>
      </c>
      <c r="E3710" t="s">
        <v>766</v>
      </c>
      <c r="F3710">
        <f>LEN(C3710)-LEN(SUBSTITUTE(C3710,"-",))</f>
        <v>1</v>
      </c>
      <c r="G3710">
        <f t="shared" si="171"/>
        <v>1</v>
      </c>
      <c r="H3710" t="str">
        <f t="shared" si="172"/>
        <v>Umzugsadressen Jan 2017</v>
      </c>
      <c r="I3710" t="e">
        <f t="shared" si="173"/>
        <v>#VALUE!</v>
      </c>
      <c r="J3710" t="str">
        <f t="shared" si="173"/>
        <v>Umzugsadressen</v>
      </c>
      <c r="K3710" t="b" cm="1">
        <f t="array" ref="K3710">COUNT(FIND({0,1,2,3,4,5,6,7,8,9},J3710))&gt;0</f>
        <v>0</v>
      </c>
    </row>
    <row r="3711" spans="1:11" x14ac:dyDescent="0.3">
      <c r="A3711" s="1" t="s">
        <v>7383</v>
      </c>
      <c r="B3711" t="s">
        <v>1874</v>
      </c>
      <c r="C3711" t="s">
        <v>7384</v>
      </c>
      <c r="D3711">
        <v>2</v>
      </c>
      <c r="E3711" t="s">
        <v>766</v>
      </c>
      <c r="F3711">
        <f>LEN(C3711)-LEN(SUBSTITUTE(C3711,"-",))</f>
        <v>1</v>
      </c>
      <c r="G3711">
        <f t="shared" si="171"/>
        <v>1</v>
      </c>
      <c r="H3711" t="str">
        <f t="shared" si="172"/>
        <v>WH Bremen: SAP "SP02"</v>
      </c>
      <c r="I3711" t="e">
        <f t="shared" si="173"/>
        <v>#VALUE!</v>
      </c>
      <c r="J3711" t="str">
        <f t="shared" si="173"/>
        <v>WH</v>
      </c>
      <c r="K3711" t="b" cm="1">
        <f t="array" ref="K3711">COUNT(FIND({0,1,2,3,4,5,6,7,8,9},J3711))&gt;0</f>
        <v>0</v>
      </c>
    </row>
    <row r="3712" spans="1:11" x14ac:dyDescent="0.3">
      <c r="A3712" s="1" t="s">
        <v>7385</v>
      </c>
      <c r="B3712" t="s">
        <v>1874</v>
      </c>
      <c r="C3712" t="s">
        <v>7386</v>
      </c>
      <c r="D3712">
        <v>2</v>
      </c>
      <c r="E3712" t="s">
        <v>766</v>
      </c>
      <c r="F3712">
        <f>LEN(C3712)-LEN(SUBSTITUTE(C3712,"-",))</f>
        <v>1</v>
      </c>
      <c r="G3712">
        <f t="shared" si="171"/>
        <v>1</v>
      </c>
      <c r="H3712" t="str">
        <f t="shared" si="172"/>
        <v>Kunde hat ein hohes Kreditlimit, wünscht Bankeinzug</v>
      </c>
      <c r="I3712" t="e">
        <f t="shared" si="173"/>
        <v>#VALUE!</v>
      </c>
      <c r="J3712" t="str">
        <f t="shared" si="173"/>
        <v>Kunde</v>
      </c>
      <c r="K3712" t="b" cm="1">
        <f t="array" ref="K3712">COUNT(FIND({0,1,2,3,4,5,6,7,8,9},J3712))&gt;0</f>
        <v>0</v>
      </c>
    </row>
    <row r="3713" spans="1:11" x14ac:dyDescent="0.3">
      <c r="A3713" s="1" t="s">
        <v>7387</v>
      </c>
      <c r="B3713" t="s">
        <v>1874</v>
      </c>
      <c r="C3713" t="s">
        <v>7388</v>
      </c>
      <c r="D3713">
        <v>2</v>
      </c>
      <c r="E3713" t="s">
        <v>766</v>
      </c>
      <c r="F3713">
        <f>LEN(C3713)-LEN(SUBSTITUTE(C3713,"-",))</f>
        <v>1</v>
      </c>
      <c r="G3713">
        <f t="shared" si="171"/>
        <v>1</v>
      </c>
      <c r="H3713" t="str">
        <f t="shared" si="172"/>
        <v>gesperrt in SAP (Anmeldung)</v>
      </c>
      <c r="I3713" t="e">
        <f t="shared" si="173"/>
        <v>#VALUE!</v>
      </c>
      <c r="J3713" t="str">
        <f t="shared" si="173"/>
        <v>gesperrt</v>
      </c>
      <c r="K3713" t="b" cm="1">
        <f t="array" ref="K3713">COUNT(FIND({0,1,2,3,4,5,6,7,8,9},J3713))&gt;0</f>
        <v>0</v>
      </c>
    </row>
    <row r="3714" spans="1:11" x14ac:dyDescent="0.3">
      <c r="A3714" s="1" t="s">
        <v>7389</v>
      </c>
      <c r="B3714" t="s">
        <v>1874</v>
      </c>
      <c r="C3714" t="s">
        <v>7390</v>
      </c>
      <c r="D3714">
        <v>2</v>
      </c>
      <c r="E3714" t="s">
        <v>766</v>
      </c>
      <c r="F3714">
        <f>LEN(C3714)-LEN(SUBSTITUTE(C3714,"-",))</f>
        <v>1</v>
      </c>
      <c r="G3714">
        <f t="shared" si="171"/>
        <v>1</v>
      </c>
      <c r="H3714" t="str">
        <f t="shared" si="172"/>
        <v>IDOC B&amp;B Bremen</v>
      </c>
      <c r="I3714" t="e">
        <f t="shared" si="173"/>
        <v>#VALUE!</v>
      </c>
      <c r="J3714" t="str">
        <f t="shared" si="173"/>
        <v>IDOC</v>
      </c>
      <c r="K3714" t="b" cm="1">
        <f t="array" ref="K3714">COUNT(FIND({0,1,2,3,4,5,6,7,8,9},J3714))&gt;0</f>
        <v>0</v>
      </c>
    </row>
    <row r="3715" spans="1:11" x14ac:dyDescent="0.3">
      <c r="A3715" s="1" t="s">
        <v>7391</v>
      </c>
      <c r="B3715" t="s">
        <v>1874</v>
      </c>
      <c r="C3715" t="s">
        <v>7392</v>
      </c>
      <c r="D3715">
        <v>2</v>
      </c>
      <c r="E3715" t="s">
        <v>766</v>
      </c>
      <c r="F3715">
        <f>LEN(C3715)-LEN(SUBSTITUTE(C3715,"-",))</f>
        <v>1</v>
      </c>
      <c r="G3715">
        <f t="shared" ref="G3715:G3778" si="174">IF(F3715&gt;1,2,F3715)</f>
        <v>1</v>
      </c>
      <c r="H3715" t="str">
        <f t="shared" ref="H3715:H3778" si="175">RIGHT($C3715,LEN($C3715)-SEARCH("#",SUBSTITUTE($C3715,"-","#",G3715)))</f>
        <v>keine Faktura Auftrag 6103759</v>
      </c>
      <c r="I3715" t="e">
        <f t="shared" ref="I3715:J3778" si="176">LEFT(G3715,SEARCH(" ",G3715,1)-1)</f>
        <v>#VALUE!</v>
      </c>
      <c r="J3715" t="str">
        <f t="shared" si="176"/>
        <v>keine</v>
      </c>
      <c r="K3715" t="b" cm="1">
        <f t="array" ref="K3715">COUNT(FIND({0,1,2,3,4,5,6,7,8,9},J3715))&gt;0</f>
        <v>0</v>
      </c>
    </row>
    <row r="3716" spans="1:11" x14ac:dyDescent="0.3">
      <c r="A3716" s="1" t="s">
        <v>7393</v>
      </c>
      <c r="B3716" t="s">
        <v>1874</v>
      </c>
      <c r="C3716" t="s">
        <v>7394</v>
      </c>
      <c r="D3716">
        <v>2</v>
      </c>
      <c r="E3716" t="s">
        <v>766</v>
      </c>
      <c r="F3716">
        <f>LEN(C3716)-LEN(SUBSTITUTE(C3716,"-",))</f>
        <v>1</v>
      </c>
      <c r="G3716">
        <f t="shared" si="174"/>
        <v>1</v>
      </c>
      <c r="H3716" t="str">
        <f t="shared" si="175"/>
        <v>unvollständig wg. Preisfindung AU 6395633</v>
      </c>
      <c r="I3716" t="e">
        <f t="shared" si="176"/>
        <v>#VALUE!</v>
      </c>
      <c r="J3716" t="str">
        <f t="shared" si="176"/>
        <v>unvollständig</v>
      </c>
      <c r="K3716" t="b" cm="1">
        <f t="array" ref="K3716">COUNT(FIND({0,1,2,3,4,5,6,7,8,9},J3716))&gt;0</f>
        <v>0</v>
      </c>
    </row>
    <row r="3717" spans="1:11" x14ac:dyDescent="0.3">
      <c r="A3717" s="1" t="s">
        <v>7395</v>
      </c>
      <c r="B3717" t="s">
        <v>1874</v>
      </c>
      <c r="C3717" t="s">
        <v>7396</v>
      </c>
      <c r="D3717">
        <v>2</v>
      </c>
      <c r="E3717" t="s">
        <v>766</v>
      </c>
      <c r="F3717">
        <f>LEN(C3717)-LEN(SUBSTITUTE(C3717,"-",))</f>
        <v>2</v>
      </c>
      <c r="G3717">
        <f t="shared" si="174"/>
        <v>2</v>
      </c>
      <c r="H3717" t="str">
        <f t="shared" si="175"/>
        <v>Cockpit</v>
      </c>
      <c r="I3717" t="e">
        <f t="shared" si="176"/>
        <v>#VALUE!</v>
      </c>
      <c r="J3717" t="e">
        <f t="shared" si="176"/>
        <v>#VALUE!</v>
      </c>
      <c r="K3717" t="b" cm="1">
        <f t="array" ref="K3717">COUNT(FIND({0,1,2,3,4,5,6,7,8,9},J3717))&gt;0</f>
        <v>0</v>
      </c>
    </row>
    <row r="3718" spans="1:11" x14ac:dyDescent="0.3">
      <c r="A3718" s="1" t="s">
        <v>7397</v>
      </c>
      <c r="B3718" t="s">
        <v>1874</v>
      </c>
      <c r="C3718" t="s">
        <v>7398</v>
      </c>
      <c r="D3718">
        <v>2</v>
      </c>
      <c r="E3718" t="s">
        <v>766</v>
      </c>
      <c r="F3718">
        <f>LEN(C3718)-LEN(SUBSTITUTE(C3718,"-",))</f>
        <v>1</v>
      </c>
      <c r="G3718">
        <f t="shared" si="174"/>
        <v>1</v>
      </c>
      <c r="H3718" t="str">
        <f t="shared" si="175"/>
        <v>IDOC 281374818 "Bewerteter Bestand wird negativ</v>
      </c>
      <c r="I3718" t="e">
        <f t="shared" si="176"/>
        <v>#VALUE!</v>
      </c>
      <c r="J3718" t="str">
        <f t="shared" si="176"/>
        <v>IDOC</v>
      </c>
      <c r="K3718" t="b" cm="1">
        <f t="array" ref="K3718">COUNT(FIND({0,1,2,3,4,5,6,7,8,9},J3718))&gt;0</f>
        <v>0</v>
      </c>
    </row>
    <row r="3719" spans="1:11" x14ac:dyDescent="0.3">
      <c r="A3719" s="1" t="s">
        <v>7399</v>
      </c>
      <c r="B3719" t="s">
        <v>1874</v>
      </c>
      <c r="C3719" t="s">
        <v>7400</v>
      </c>
      <c r="D3719">
        <v>2</v>
      </c>
      <c r="E3719" t="s">
        <v>766</v>
      </c>
      <c r="F3719">
        <f>LEN(C3719)-LEN(SUBSTITUTE(C3719,"-",))</f>
        <v>1</v>
      </c>
      <c r="G3719">
        <f t="shared" si="174"/>
        <v>1</v>
      </c>
      <c r="H3719" t="str">
        <f t="shared" si="175"/>
        <v>Freigabe VL06IF</v>
      </c>
      <c r="I3719" t="e">
        <f t="shared" si="176"/>
        <v>#VALUE!</v>
      </c>
      <c r="J3719" t="str">
        <f t="shared" si="176"/>
        <v>Freigabe</v>
      </c>
      <c r="K3719" t="b" cm="1">
        <f t="array" ref="K3719">COUNT(FIND({0,1,2,3,4,5,6,7,8,9},J3719))&gt;0</f>
        <v>0</v>
      </c>
    </row>
    <row r="3720" spans="1:11" x14ac:dyDescent="0.3">
      <c r="A3720" s="1" t="s">
        <v>7401</v>
      </c>
      <c r="B3720" t="s">
        <v>1874</v>
      </c>
      <c r="C3720" t="s">
        <v>7402</v>
      </c>
      <c r="D3720">
        <v>2</v>
      </c>
      <c r="E3720" t="s">
        <v>766</v>
      </c>
      <c r="F3720">
        <f>LEN(C3720)-LEN(SUBSTITUTE(C3720,"-",))</f>
        <v>2</v>
      </c>
      <c r="G3720">
        <f t="shared" si="174"/>
        <v>2</v>
      </c>
      <c r="H3720" t="str">
        <f t="shared" si="175"/>
        <v>Auftrag im Testsystem an RLG übermitteln</v>
      </c>
      <c r="I3720" t="e">
        <f t="shared" si="176"/>
        <v>#VALUE!</v>
      </c>
      <c r="J3720" t="str">
        <f t="shared" si="176"/>
        <v>Auftrag</v>
      </c>
      <c r="K3720" t="b" cm="1">
        <f t="array" ref="K3720">COUNT(FIND({0,1,2,3,4,5,6,7,8,9},J3720))&gt;0</f>
        <v>0</v>
      </c>
    </row>
    <row r="3721" spans="1:11" x14ac:dyDescent="0.3">
      <c r="A3721" s="1" t="s">
        <v>7403</v>
      </c>
      <c r="B3721" t="s">
        <v>1874</v>
      </c>
      <c r="C3721" t="s">
        <v>7404</v>
      </c>
      <c r="D3721">
        <v>2</v>
      </c>
      <c r="E3721" t="s">
        <v>766</v>
      </c>
      <c r="F3721">
        <f>LEN(C3721)-LEN(SUBSTITUTE(C3721,"-",))</f>
        <v>1</v>
      </c>
      <c r="G3721">
        <f t="shared" si="174"/>
        <v>1</v>
      </c>
      <c r="H3721" t="str">
        <f t="shared" si="175"/>
        <v>Pablo in Verteiler "Batchuser" aufnehmen</v>
      </c>
      <c r="I3721" t="e">
        <f t="shared" si="176"/>
        <v>#VALUE!</v>
      </c>
      <c r="J3721" t="str">
        <f t="shared" si="176"/>
        <v>Pablo</v>
      </c>
      <c r="K3721" t="b" cm="1">
        <f t="array" ref="K3721">COUNT(FIND({0,1,2,3,4,5,6,7,8,9},J3721))&gt;0</f>
        <v>0</v>
      </c>
    </row>
    <row r="3722" spans="1:11" x14ac:dyDescent="0.3">
      <c r="A3722" s="1" t="s">
        <v>7405</v>
      </c>
      <c r="B3722" t="s">
        <v>1874</v>
      </c>
      <c r="C3722" t="s">
        <v>7406</v>
      </c>
      <c r="D3722">
        <v>2</v>
      </c>
      <c r="E3722" t="s">
        <v>766</v>
      </c>
      <c r="F3722">
        <f>LEN(C3722)-LEN(SUBSTITUTE(C3722,"-",))</f>
        <v>1</v>
      </c>
      <c r="G3722">
        <f t="shared" si="174"/>
        <v>1</v>
      </c>
      <c r="H3722" t="str">
        <f t="shared" si="175"/>
        <v>SAP Zugang gesperrt</v>
      </c>
      <c r="I3722" t="e">
        <f t="shared" si="176"/>
        <v>#VALUE!</v>
      </c>
      <c r="J3722" t="str">
        <f t="shared" si="176"/>
        <v>SAP</v>
      </c>
      <c r="K3722" t="b" cm="1">
        <f t="array" ref="K3722">COUNT(FIND({0,1,2,3,4,5,6,7,8,9},J3722))&gt;0</f>
        <v>0</v>
      </c>
    </row>
    <row r="3723" spans="1:11" x14ac:dyDescent="0.3">
      <c r="A3723" s="1" t="s">
        <v>7407</v>
      </c>
      <c r="B3723" t="s">
        <v>1874</v>
      </c>
      <c r="C3723" t="s">
        <v>7408</v>
      </c>
      <c r="D3723">
        <v>2</v>
      </c>
      <c r="E3723" t="s">
        <v>766</v>
      </c>
      <c r="F3723">
        <f>LEN(C3723)-LEN(SUBSTITUTE(C3723,"-",))</f>
        <v>1</v>
      </c>
      <c r="G3723">
        <f t="shared" si="174"/>
        <v>1</v>
      </c>
      <c r="H3723" t="str">
        <f t="shared" si="175"/>
        <v>alte Fehlermeld. neu aufgetr.: IDOC 281597353</v>
      </c>
      <c r="I3723" t="e">
        <f t="shared" si="176"/>
        <v>#VALUE!</v>
      </c>
      <c r="J3723" t="str">
        <f t="shared" si="176"/>
        <v>alte</v>
      </c>
      <c r="K3723" t="b" cm="1">
        <f t="array" ref="K3723">COUNT(FIND({0,1,2,3,4,5,6,7,8,9},J3723))&gt;0</f>
        <v>0</v>
      </c>
    </row>
    <row r="3724" spans="1:11" x14ac:dyDescent="0.3">
      <c r="A3724" s="1" t="s">
        <v>7409</v>
      </c>
      <c r="B3724" t="s">
        <v>1874</v>
      </c>
      <c r="C3724" t="s">
        <v>7410</v>
      </c>
      <c r="D3724">
        <v>2</v>
      </c>
      <c r="E3724" t="s">
        <v>766</v>
      </c>
      <c r="F3724">
        <f>LEN(C3724)-LEN(SUBSTITUTE(C3724,"-",))</f>
        <v>1</v>
      </c>
      <c r="G3724">
        <f t="shared" si="174"/>
        <v>1</v>
      </c>
      <c r="H3724" t="str">
        <f t="shared" si="175"/>
        <v>Artikel nicht scanbar</v>
      </c>
      <c r="I3724" t="e">
        <f t="shared" si="176"/>
        <v>#VALUE!</v>
      </c>
      <c r="J3724" t="str">
        <f t="shared" si="176"/>
        <v>Artikel</v>
      </c>
      <c r="K3724" t="b" cm="1">
        <f t="array" ref="K3724">COUNT(FIND({0,1,2,3,4,5,6,7,8,9},J3724))&gt;0</f>
        <v>0</v>
      </c>
    </row>
    <row r="3725" spans="1:11" x14ac:dyDescent="0.3">
      <c r="A3725" s="1" t="s">
        <v>7411</v>
      </c>
      <c r="B3725" t="s">
        <v>1874</v>
      </c>
      <c r="C3725" t="s">
        <v>7412</v>
      </c>
      <c r="D3725">
        <v>2</v>
      </c>
      <c r="E3725" t="s">
        <v>766</v>
      </c>
      <c r="F3725">
        <f>LEN(C3725)-LEN(SUBSTITUTE(C3725,"-",))</f>
        <v>1</v>
      </c>
      <c r="G3725">
        <f t="shared" si="174"/>
        <v>1</v>
      </c>
      <c r="H3725" t="str">
        <f t="shared" si="175"/>
        <v>Check Box Newsletter im Debitorenstamm</v>
      </c>
      <c r="I3725" t="e">
        <f t="shared" si="176"/>
        <v>#VALUE!</v>
      </c>
      <c r="J3725" t="str">
        <f t="shared" si="176"/>
        <v>Check</v>
      </c>
      <c r="K3725" t="b" cm="1">
        <f t="array" ref="K3725">COUNT(FIND({0,1,2,3,4,5,6,7,8,9},J3725))&gt;0</f>
        <v>0</v>
      </c>
    </row>
    <row r="3726" spans="1:11" x14ac:dyDescent="0.3">
      <c r="A3726" s="1" t="s">
        <v>7413</v>
      </c>
      <c r="B3726" t="s">
        <v>1874</v>
      </c>
      <c r="C3726" t="s">
        <v>7414</v>
      </c>
      <c r="D3726">
        <v>2</v>
      </c>
      <c r="E3726" t="s">
        <v>766</v>
      </c>
      <c r="F3726">
        <f>LEN(C3726)-LEN(SUBSTITUTE(C3726,"-",))</f>
        <v>1</v>
      </c>
      <c r="G3726">
        <f t="shared" si="174"/>
        <v>1</v>
      </c>
      <c r="H3726" t="str">
        <f t="shared" si="175"/>
        <v>SAP zum Thema QS, Sperrung und interne Abläufe</v>
      </c>
      <c r="I3726" t="e">
        <f t="shared" si="176"/>
        <v>#VALUE!</v>
      </c>
      <c r="J3726" t="str">
        <f t="shared" si="176"/>
        <v>SAP</v>
      </c>
      <c r="K3726" t="b" cm="1">
        <f t="array" ref="K3726">COUNT(FIND({0,1,2,3,4,5,6,7,8,9},J3726))&gt;0</f>
        <v>0</v>
      </c>
    </row>
    <row r="3727" spans="1:11" x14ac:dyDescent="0.3">
      <c r="A3727" s="1" t="s">
        <v>7415</v>
      </c>
      <c r="B3727" t="s">
        <v>1874</v>
      </c>
      <c r="C3727" t="s">
        <v>7416</v>
      </c>
      <c r="D3727">
        <v>2</v>
      </c>
      <c r="E3727" t="s">
        <v>766</v>
      </c>
      <c r="F3727">
        <f>LEN(C3727)-LEN(SUBSTITUTE(C3727,"-",))</f>
        <v>1</v>
      </c>
      <c r="G3727">
        <f t="shared" si="174"/>
        <v>1</v>
      </c>
      <c r="H3727" t="str">
        <f t="shared" si="175"/>
        <v>Anpassung ZV000640 / Dispo Warenhaus</v>
      </c>
      <c r="I3727" t="e">
        <f t="shared" si="176"/>
        <v>#VALUE!</v>
      </c>
      <c r="J3727" t="str">
        <f t="shared" si="176"/>
        <v>Anpassung</v>
      </c>
      <c r="K3727" t="b" cm="1">
        <f t="array" ref="K3727">COUNT(FIND({0,1,2,3,4,5,6,7,8,9},J3727))&gt;0</f>
        <v>0</v>
      </c>
    </row>
    <row r="3728" spans="1:11" x14ac:dyDescent="0.3">
      <c r="A3728" s="1" t="s">
        <v>7417</v>
      </c>
      <c r="B3728" t="s">
        <v>1874</v>
      </c>
      <c r="C3728" t="s">
        <v>7418</v>
      </c>
      <c r="D3728">
        <v>2</v>
      </c>
      <c r="E3728" t="s">
        <v>766</v>
      </c>
      <c r="F3728">
        <f>LEN(C3728)-LEN(SUBSTITUTE(C3728,"-",))</f>
        <v>1</v>
      </c>
      <c r="G3728">
        <f t="shared" si="174"/>
        <v>1</v>
      </c>
      <c r="H3728" t="str">
        <f t="shared" si="175"/>
        <v>hängende Idocs JCL zu Rückmeldungen</v>
      </c>
      <c r="I3728" t="e">
        <f t="shared" si="176"/>
        <v>#VALUE!</v>
      </c>
      <c r="J3728" t="str">
        <f t="shared" si="176"/>
        <v>hängende</v>
      </c>
      <c r="K3728" t="b" cm="1">
        <f t="array" ref="K3728">COUNT(FIND({0,1,2,3,4,5,6,7,8,9},J3728))&gt;0</f>
        <v>0</v>
      </c>
    </row>
    <row r="3729" spans="1:11" x14ac:dyDescent="0.3">
      <c r="A3729" s="1" t="s">
        <v>7419</v>
      </c>
      <c r="B3729" t="s">
        <v>1874</v>
      </c>
      <c r="C3729" t="s">
        <v>7420</v>
      </c>
      <c r="D3729">
        <v>2</v>
      </c>
      <c r="E3729" t="s">
        <v>766</v>
      </c>
      <c r="F3729">
        <f>LEN(C3729)-LEN(SUBSTITUTE(C3729,"-",))</f>
        <v>2</v>
      </c>
      <c r="G3729">
        <f t="shared" si="174"/>
        <v>2</v>
      </c>
      <c r="H3729" t="str">
        <f t="shared" si="175"/>
        <v>Buchung von Pfandartikel</v>
      </c>
      <c r="I3729" t="e">
        <f t="shared" si="176"/>
        <v>#VALUE!</v>
      </c>
      <c r="J3729" t="str">
        <f t="shared" si="176"/>
        <v>Buchung</v>
      </c>
      <c r="K3729" t="b" cm="1">
        <f t="array" ref="K3729">COUNT(FIND({0,1,2,3,4,5,6,7,8,9},J3729))&gt;0</f>
        <v>0</v>
      </c>
    </row>
    <row r="3730" spans="1:11" x14ac:dyDescent="0.3">
      <c r="A3730" s="1" t="s">
        <v>7421</v>
      </c>
      <c r="B3730" t="s">
        <v>1874</v>
      </c>
      <c r="C3730" t="s">
        <v>7422</v>
      </c>
      <c r="D3730">
        <v>2</v>
      </c>
      <c r="E3730" t="s">
        <v>766</v>
      </c>
      <c r="F3730">
        <f>LEN(C3730)-LEN(SUBSTITUTE(C3730,"-",))</f>
        <v>1</v>
      </c>
      <c r="G3730">
        <f t="shared" si="174"/>
        <v>1</v>
      </c>
      <c r="H3730" t="str">
        <f t="shared" si="175"/>
        <v>Warenempfänger</v>
      </c>
      <c r="I3730" t="e">
        <f t="shared" si="176"/>
        <v>#VALUE!</v>
      </c>
      <c r="J3730" t="e">
        <f t="shared" si="176"/>
        <v>#VALUE!</v>
      </c>
      <c r="K3730" t="b" cm="1">
        <f t="array" ref="K3730">COUNT(FIND({0,1,2,3,4,5,6,7,8,9},J3730))&gt;0</f>
        <v>0</v>
      </c>
    </row>
    <row r="3731" spans="1:11" x14ac:dyDescent="0.3">
      <c r="A3731" s="1" t="s">
        <v>7423</v>
      </c>
      <c r="B3731" t="s">
        <v>1874</v>
      </c>
      <c r="C3731" t="s">
        <v>7424</v>
      </c>
      <c r="D3731">
        <v>2</v>
      </c>
      <c r="E3731" t="s">
        <v>766</v>
      </c>
      <c r="F3731">
        <f>LEN(C3731)-LEN(SUBSTITUTE(C3731,"-",))</f>
        <v>1</v>
      </c>
      <c r="G3731">
        <f t="shared" si="174"/>
        <v>1</v>
      </c>
      <c r="H3731" t="str">
        <f t="shared" si="175"/>
        <v>Berechtigung SAP für Transaktion KSB1</v>
      </c>
      <c r="I3731" t="e">
        <f t="shared" si="176"/>
        <v>#VALUE!</v>
      </c>
      <c r="J3731" t="str">
        <f t="shared" si="176"/>
        <v>Berechtigung</v>
      </c>
      <c r="K3731" t="b" cm="1">
        <f t="array" ref="K3731">COUNT(FIND({0,1,2,3,4,5,6,7,8,9},J3731))&gt;0</f>
        <v>0</v>
      </c>
    </row>
    <row r="3732" spans="1:11" x14ac:dyDescent="0.3">
      <c r="A3732" s="1" t="s">
        <v>7425</v>
      </c>
      <c r="B3732" t="s">
        <v>1874</v>
      </c>
      <c r="C3732" t="s">
        <v>7426</v>
      </c>
      <c r="D3732">
        <v>2</v>
      </c>
      <c r="E3732" t="s">
        <v>766</v>
      </c>
      <c r="F3732">
        <f>LEN(C3732)-LEN(SUBSTITUTE(C3732,"-",))</f>
        <v>1</v>
      </c>
      <c r="G3732">
        <f t="shared" si="174"/>
        <v>1</v>
      </c>
      <c r="H3732" t="str">
        <f t="shared" si="175"/>
        <v>Katalogversand Rudolph über 1000 g</v>
      </c>
      <c r="I3732" t="e">
        <f t="shared" si="176"/>
        <v>#VALUE!</v>
      </c>
      <c r="J3732" t="str">
        <f t="shared" si="176"/>
        <v>Katalogversand</v>
      </c>
      <c r="K3732" t="b" cm="1">
        <f t="array" ref="K3732">COUNT(FIND({0,1,2,3,4,5,6,7,8,9},J3732))&gt;0</f>
        <v>0</v>
      </c>
    </row>
    <row r="3733" spans="1:11" x14ac:dyDescent="0.3">
      <c r="A3733" s="1" t="s">
        <v>7427</v>
      </c>
      <c r="B3733" t="s">
        <v>1874</v>
      </c>
      <c r="C3733" t="s">
        <v>7428</v>
      </c>
      <c r="D3733">
        <v>2</v>
      </c>
      <c r="E3733" t="s">
        <v>766</v>
      </c>
      <c r="F3733">
        <f>LEN(C3733)-LEN(SUBSTITUTE(C3733,"-",))</f>
        <v>1</v>
      </c>
      <c r="G3733">
        <f t="shared" si="174"/>
        <v>1</v>
      </c>
      <c r="H3733" t="str">
        <f t="shared" si="175"/>
        <v>Rechnung CH</v>
      </c>
      <c r="I3733" t="e">
        <f t="shared" si="176"/>
        <v>#VALUE!</v>
      </c>
      <c r="J3733" t="str">
        <f t="shared" si="176"/>
        <v>Rechnung</v>
      </c>
      <c r="K3733" t="b" cm="1">
        <f t="array" ref="K3733">COUNT(FIND({0,1,2,3,4,5,6,7,8,9},J3733))&gt;0</f>
        <v>0</v>
      </c>
    </row>
    <row r="3734" spans="1:11" x14ac:dyDescent="0.3">
      <c r="A3734" s="1" t="s">
        <v>7429</v>
      </c>
      <c r="B3734" t="s">
        <v>1874</v>
      </c>
      <c r="C3734" t="s">
        <v>7430</v>
      </c>
      <c r="D3734">
        <v>2</v>
      </c>
      <c r="E3734" t="s">
        <v>766</v>
      </c>
      <c r="F3734">
        <f>LEN(C3734)-LEN(SUBSTITUTE(C3734,"-",))</f>
        <v>1</v>
      </c>
      <c r="G3734">
        <f t="shared" si="174"/>
        <v>1</v>
      </c>
      <c r="H3734" t="str">
        <f t="shared" si="175"/>
        <v>Absage 19872/19873/81269</v>
      </c>
      <c r="I3734" t="e">
        <f t="shared" si="176"/>
        <v>#VALUE!</v>
      </c>
      <c r="J3734" t="str">
        <f t="shared" si="176"/>
        <v>Absage</v>
      </c>
      <c r="K3734" t="b" cm="1">
        <f t="array" ref="K3734">COUNT(FIND({0,1,2,3,4,5,6,7,8,9},J3734))&gt;0</f>
        <v>0</v>
      </c>
    </row>
    <row r="3735" spans="1:11" x14ac:dyDescent="0.3">
      <c r="A3735" s="1" t="s">
        <v>7431</v>
      </c>
      <c r="B3735" t="s">
        <v>1874</v>
      </c>
      <c r="C3735" t="s">
        <v>7432</v>
      </c>
      <c r="D3735">
        <v>2</v>
      </c>
      <c r="E3735" t="s">
        <v>766</v>
      </c>
      <c r="F3735">
        <f>LEN(C3735)-LEN(SUBSTITUTE(C3735,"-",))</f>
        <v>0</v>
      </c>
      <c r="G3735">
        <f t="shared" si="174"/>
        <v>0</v>
      </c>
      <c r="H3735" t="e">
        <f t="shared" si="175"/>
        <v>#VALUE!</v>
      </c>
      <c r="I3735" t="e">
        <f t="shared" si="176"/>
        <v>#VALUE!</v>
      </c>
      <c r="J3735" t="e">
        <f t="shared" si="176"/>
        <v>#VALUE!</v>
      </c>
      <c r="K3735" t="b" cm="1">
        <f t="array" ref="K3735">COUNT(FIND({0,1,2,3,4,5,6,7,8,9},J3735))&gt;0</f>
        <v>0</v>
      </c>
    </row>
    <row r="3736" spans="1:11" x14ac:dyDescent="0.3">
      <c r="A3736" s="1" t="s">
        <v>7433</v>
      </c>
      <c r="B3736" t="s">
        <v>1874</v>
      </c>
      <c r="C3736" t="s">
        <v>7434</v>
      </c>
      <c r="D3736">
        <v>2</v>
      </c>
      <c r="E3736" t="s">
        <v>766</v>
      </c>
      <c r="F3736">
        <f>LEN(C3736)-LEN(SUBSTITUTE(C3736,"-",))</f>
        <v>1</v>
      </c>
      <c r="G3736">
        <f t="shared" si="174"/>
        <v>1</v>
      </c>
      <c r="H3736" t="str">
        <f t="shared" si="175"/>
        <v>Neue Spalte für den Versand verfügbarer Bestand</v>
      </c>
      <c r="I3736" t="e">
        <f t="shared" si="176"/>
        <v>#VALUE!</v>
      </c>
      <c r="J3736" t="str">
        <f t="shared" si="176"/>
        <v>Neue</v>
      </c>
      <c r="K3736" t="b" cm="1">
        <f t="array" ref="K3736">COUNT(FIND({0,1,2,3,4,5,6,7,8,9},J3736))&gt;0</f>
        <v>0</v>
      </c>
    </row>
    <row r="3737" spans="1:11" x14ac:dyDescent="0.3">
      <c r="A3737" s="1" t="s">
        <v>7435</v>
      </c>
      <c r="B3737" t="s">
        <v>1874</v>
      </c>
      <c r="C3737" t="s">
        <v>7436</v>
      </c>
      <c r="D3737">
        <v>2</v>
      </c>
      <c r="E3737" t="s">
        <v>766</v>
      </c>
      <c r="F3737">
        <f>LEN(C3737)-LEN(SUBSTITUTE(C3737,"-",))</f>
        <v>1</v>
      </c>
      <c r="G3737">
        <f t="shared" si="174"/>
        <v>1</v>
      </c>
      <c r="H3737" t="str">
        <f t="shared" si="175"/>
        <v>SAP Retourenauftrag</v>
      </c>
      <c r="I3737" t="e">
        <f t="shared" si="176"/>
        <v>#VALUE!</v>
      </c>
      <c r="J3737" t="str">
        <f t="shared" si="176"/>
        <v>SAP</v>
      </c>
      <c r="K3737" t="b" cm="1">
        <f t="array" ref="K3737">COUNT(FIND({0,1,2,3,4,5,6,7,8,9},J3737))&gt;0</f>
        <v>0</v>
      </c>
    </row>
    <row r="3738" spans="1:11" x14ac:dyDescent="0.3">
      <c r="A3738" s="1" t="s">
        <v>7437</v>
      </c>
      <c r="B3738" t="s">
        <v>1874</v>
      </c>
      <c r="C3738" t="s">
        <v>7438</v>
      </c>
      <c r="D3738">
        <v>2</v>
      </c>
      <c r="E3738" t="s">
        <v>766</v>
      </c>
      <c r="F3738">
        <f>LEN(C3738)-LEN(SUBSTITUTE(C3738,"-",))</f>
        <v>3</v>
      </c>
      <c r="G3738">
        <f t="shared" si="174"/>
        <v>2</v>
      </c>
      <c r="H3738" t="str">
        <f t="shared" si="175"/>
        <v>System/User-PW Braidaje zurück setzen</v>
      </c>
      <c r="I3738" t="e">
        <f t="shared" si="176"/>
        <v>#VALUE!</v>
      </c>
      <c r="J3738" t="str">
        <f t="shared" si="176"/>
        <v>System/User-PW</v>
      </c>
      <c r="K3738" t="b" cm="1">
        <f t="array" ref="K3738">COUNT(FIND({0,1,2,3,4,5,6,7,8,9},J3738))&gt;0</f>
        <v>0</v>
      </c>
    </row>
    <row r="3739" spans="1:11" x14ac:dyDescent="0.3">
      <c r="A3739" s="1" t="s">
        <v>7439</v>
      </c>
      <c r="B3739" t="s">
        <v>1874</v>
      </c>
      <c r="C3739" t="s">
        <v>7440</v>
      </c>
      <c r="D3739">
        <v>2</v>
      </c>
      <c r="E3739" t="s">
        <v>766</v>
      </c>
      <c r="F3739">
        <f>LEN(C3739)-LEN(SUBSTITUTE(C3739,"-",))</f>
        <v>1</v>
      </c>
      <c r="G3739">
        <f t="shared" si="174"/>
        <v>1</v>
      </c>
      <c r="H3739" t="str">
        <f t="shared" si="175"/>
        <v>Direktversand WH Bremen</v>
      </c>
      <c r="I3739" t="e">
        <f t="shared" si="176"/>
        <v>#VALUE!</v>
      </c>
      <c r="J3739" t="str">
        <f t="shared" si="176"/>
        <v>Direktversand</v>
      </c>
      <c r="K3739" t="b" cm="1">
        <f t="array" ref="K3739">COUNT(FIND({0,1,2,3,4,5,6,7,8,9},J3739))&gt;0</f>
        <v>0</v>
      </c>
    </row>
    <row r="3740" spans="1:11" x14ac:dyDescent="0.3">
      <c r="A3740" s="1" t="s">
        <v>7441</v>
      </c>
      <c r="B3740" t="s">
        <v>1874</v>
      </c>
      <c r="C3740" t="s">
        <v>7442</v>
      </c>
      <c r="D3740">
        <v>2</v>
      </c>
      <c r="E3740" t="s">
        <v>766</v>
      </c>
      <c r="F3740">
        <f>LEN(C3740)-LEN(SUBSTITUTE(C3740,"-",))</f>
        <v>1</v>
      </c>
      <c r="G3740">
        <f t="shared" si="174"/>
        <v>1</v>
      </c>
      <c r="H3740" t="str">
        <f t="shared" si="175"/>
        <v>Immer neue Fehler SAP</v>
      </c>
      <c r="I3740" t="e">
        <f t="shared" si="176"/>
        <v>#VALUE!</v>
      </c>
      <c r="J3740" t="str">
        <f t="shared" si="176"/>
        <v>Immer</v>
      </c>
      <c r="K3740" t="b" cm="1">
        <f t="array" ref="K3740">COUNT(FIND({0,1,2,3,4,5,6,7,8,9},J3740))&gt;0</f>
        <v>0</v>
      </c>
    </row>
    <row r="3741" spans="1:11" x14ac:dyDescent="0.3">
      <c r="A3741" s="1" t="s">
        <v>7443</v>
      </c>
      <c r="B3741" t="s">
        <v>1874</v>
      </c>
      <c r="C3741" t="s">
        <v>7444</v>
      </c>
      <c r="D3741">
        <v>2</v>
      </c>
      <c r="E3741" t="s">
        <v>766</v>
      </c>
      <c r="F3741">
        <f>LEN(C3741)-LEN(SUBSTITUTE(C3741,"-",))</f>
        <v>1</v>
      </c>
      <c r="G3741">
        <f t="shared" si="174"/>
        <v>1</v>
      </c>
      <c r="H3741" t="str">
        <f t="shared" si="175"/>
        <v xml:space="preserve"> Belegdruck bei Änderung UB Werk 5210 abstellen</v>
      </c>
      <c r="I3741" t="e">
        <f t="shared" si="176"/>
        <v>#VALUE!</v>
      </c>
      <c r="J3741" t="str">
        <f t="shared" si="176"/>
        <v/>
      </c>
      <c r="K3741" t="b" cm="1">
        <f t="array" ref="K3741">COUNT(FIND({0,1,2,3,4,5,6,7,8,9},J3741))&gt;0</f>
        <v>0</v>
      </c>
    </row>
    <row r="3742" spans="1:11" x14ac:dyDescent="0.3">
      <c r="A3742" s="1" t="s">
        <v>7445</v>
      </c>
      <c r="B3742" t="s">
        <v>1874</v>
      </c>
      <c r="C3742" t="s">
        <v>7446</v>
      </c>
      <c r="D3742">
        <v>2</v>
      </c>
      <c r="E3742" t="s">
        <v>766</v>
      </c>
      <c r="F3742">
        <f>LEN(C3742)-LEN(SUBSTITUTE(C3742,"-",))</f>
        <v>1</v>
      </c>
      <c r="G3742">
        <f t="shared" si="174"/>
        <v>1</v>
      </c>
      <c r="H3742" t="str">
        <f t="shared" si="175"/>
        <v>Werksbezeichnungen anpassen</v>
      </c>
      <c r="I3742" t="e">
        <f t="shared" si="176"/>
        <v>#VALUE!</v>
      </c>
      <c r="J3742" t="str">
        <f t="shared" si="176"/>
        <v>Werksbezeichnungen</v>
      </c>
      <c r="K3742" t="b" cm="1">
        <f t="array" ref="K3742">COUNT(FIND({0,1,2,3,4,5,6,7,8,9},J3742))&gt;0</f>
        <v>0</v>
      </c>
    </row>
    <row r="3743" spans="1:11" x14ac:dyDescent="0.3">
      <c r="A3743" s="1" t="s">
        <v>7447</v>
      </c>
      <c r="B3743" t="s">
        <v>1874</v>
      </c>
      <c r="C3743" t="s">
        <v>7448</v>
      </c>
      <c r="D3743">
        <v>2</v>
      </c>
      <c r="E3743" t="s">
        <v>766</v>
      </c>
      <c r="F3743">
        <f>LEN(C3743)-LEN(SUBSTITUTE(C3743,"-",))</f>
        <v>1</v>
      </c>
      <c r="G3743">
        <f t="shared" si="174"/>
        <v>1</v>
      </c>
      <c r="H3743" t="str">
        <f t="shared" si="175"/>
        <v>Zentrale Reparaturabwicklung über SAP</v>
      </c>
      <c r="I3743" t="e">
        <f t="shared" si="176"/>
        <v>#VALUE!</v>
      </c>
      <c r="J3743" t="str">
        <f t="shared" si="176"/>
        <v>Zentrale</v>
      </c>
      <c r="K3743" t="b" cm="1">
        <f t="array" ref="K3743">COUNT(FIND({0,1,2,3,4,5,6,7,8,9},J3743))&gt;0</f>
        <v>0</v>
      </c>
    </row>
    <row r="3744" spans="1:11" x14ac:dyDescent="0.3">
      <c r="A3744" s="1" t="s">
        <v>7449</v>
      </c>
      <c r="B3744" t="s">
        <v>1874</v>
      </c>
      <c r="C3744" t="s">
        <v>7450</v>
      </c>
      <c r="D3744">
        <v>2</v>
      </c>
      <c r="E3744" t="s">
        <v>766</v>
      </c>
      <c r="F3744">
        <f>LEN(C3744)-LEN(SUBSTITUTE(C3744,"-",))</f>
        <v>2</v>
      </c>
      <c r="G3744">
        <f t="shared" si="174"/>
        <v>2</v>
      </c>
      <c r="H3744" t="str">
        <f t="shared" si="175"/>
        <v xml:space="preserve"> Barcode Problem</v>
      </c>
      <c r="I3744" t="e">
        <f t="shared" si="176"/>
        <v>#VALUE!</v>
      </c>
      <c r="J3744" t="str">
        <f t="shared" si="176"/>
        <v/>
      </c>
      <c r="K3744" t="b" cm="1">
        <f t="array" ref="K3744">COUNT(FIND({0,1,2,3,4,5,6,7,8,9},J3744))&gt;0</f>
        <v>0</v>
      </c>
    </row>
    <row r="3745" spans="1:11" x14ac:dyDescent="0.3">
      <c r="A3745" s="1" t="s">
        <v>7451</v>
      </c>
      <c r="B3745" t="s">
        <v>1874</v>
      </c>
      <c r="C3745" t="s">
        <v>7452</v>
      </c>
      <c r="D3745">
        <v>2</v>
      </c>
      <c r="E3745" t="s">
        <v>766</v>
      </c>
      <c r="F3745">
        <f>LEN(C3745)-LEN(SUBSTITUTE(C3745,"-",))</f>
        <v>1</v>
      </c>
      <c r="G3745">
        <f t="shared" si="174"/>
        <v>1</v>
      </c>
      <c r="H3745" t="str">
        <f t="shared" si="175"/>
        <v>bitte Lieferung 862435250 stornieren</v>
      </c>
      <c r="I3745" t="e">
        <f t="shared" si="176"/>
        <v>#VALUE!</v>
      </c>
      <c r="J3745" t="str">
        <f t="shared" si="176"/>
        <v>bitte</v>
      </c>
      <c r="K3745" t="b" cm="1">
        <f t="array" ref="K3745">COUNT(FIND({0,1,2,3,4,5,6,7,8,9},J3745))&gt;0</f>
        <v>0</v>
      </c>
    </row>
    <row r="3746" spans="1:11" x14ac:dyDescent="0.3">
      <c r="A3746" s="1" t="s">
        <v>7453</v>
      </c>
      <c r="B3746" t="s">
        <v>1874</v>
      </c>
      <c r="C3746" t="s">
        <v>7454</v>
      </c>
      <c r="D3746">
        <v>2</v>
      </c>
      <c r="E3746" t="s">
        <v>766</v>
      </c>
      <c r="F3746">
        <f>LEN(C3746)-LEN(SUBSTITUTE(C3746,"-",))</f>
        <v>1</v>
      </c>
      <c r="G3746">
        <f t="shared" si="174"/>
        <v>1</v>
      </c>
      <c r="H3746" t="str">
        <f t="shared" si="175"/>
        <v>Umleitung kann im Kataloglayout nicht angelegt werden</v>
      </c>
      <c r="I3746" t="e">
        <f t="shared" si="176"/>
        <v>#VALUE!</v>
      </c>
      <c r="J3746" t="str">
        <f t="shared" si="176"/>
        <v>Umleitung</v>
      </c>
      <c r="K3746" t="b" cm="1">
        <f t="array" ref="K3746">COUNT(FIND({0,1,2,3,4,5,6,7,8,9},J3746))&gt;0</f>
        <v>0</v>
      </c>
    </row>
    <row r="3747" spans="1:11" x14ac:dyDescent="0.3">
      <c r="A3747" s="1" t="s">
        <v>7455</v>
      </c>
      <c r="B3747" t="s">
        <v>1874</v>
      </c>
      <c r="C3747" t="s">
        <v>7456</v>
      </c>
      <c r="D3747">
        <v>2</v>
      </c>
      <c r="E3747" t="s">
        <v>766</v>
      </c>
      <c r="F3747">
        <f>LEN(C3747)-LEN(SUBSTITUTE(C3747,"-",))</f>
        <v>1</v>
      </c>
      <c r="G3747">
        <f t="shared" si="174"/>
        <v>1</v>
      </c>
      <c r="H3747" t="str">
        <f t="shared" si="175"/>
        <v>Keine Umlagerungsbestellung möglich</v>
      </c>
      <c r="I3747" t="e">
        <f t="shared" si="176"/>
        <v>#VALUE!</v>
      </c>
      <c r="J3747" t="str">
        <f t="shared" si="176"/>
        <v>Keine</v>
      </c>
      <c r="K3747" t="b" cm="1">
        <f t="array" ref="K3747">COUNT(FIND({0,1,2,3,4,5,6,7,8,9},J3747))&gt;0</f>
        <v>0</v>
      </c>
    </row>
    <row r="3748" spans="1:11" x14ac:dyDescent="0.3">
      <c r="A3748" s="1" t="s">
        <v>7457</v>
      </c>
      <c r="B3748" t="s">
        <v>1874</v>
      </c>
      <c r="C3748" t="s">
        <v>7458</v>
      </c>
      <c r="D3748">
        <v>2</v>
      </c>
      <c r="E3748" t="s">
        <v>766</v>
      </c>
      <c r="F3748">
        <f>LEN(C3748)-LEN(SUBSTITUTE(C3748,"-",))</f>
        <v>1</v>
      </c>
      <c r="G3748">
        <f t="shared" si="174"/>
        <v>1</v>
      </c>
      <c r="H3748" t="str">
        <f t="shared" si="175"/>
        <v>Uniserv / Telefonat mit Manufactum</v>
      </c>
      <c r="I3748" t="e">
        <f t="shared" si="176"/>
        <v>#VALUE!</v>
      </c>
      <c r="J3748" t="str">
        <f t="shared" si="176"/>
        <v>Uniserv</v>
      </c>
      <c r="K3748" t="b" cm="1">
        <f t="array" ref="K3748">COUNT(FIND({0,1,2,3,4,5,6,7,8,9},J3748))&gt;0</f>
        <v>0</v>
      </c>
    </row>
    <row r="3749" spans="1:11" x14ac:dyDescent="0.3">
      <c r="A3749" s="1" t="s">
        <v>7459</v>
      </c>
      <c r="B3749" t="s">
        <v>1874</v>
      </c>
      <c r="C3749" t="s">
        <v>7460</v>
      </c>
      <c r="D3749">
        <v>2</v>
      </c>
      <c r="E3749" t="s">
        <v>766</v>
      </c>
      <c r="F3749">
        <f>LEN(C3749)-LEN(SUBSTITUTE(C3749,"-",))</f>
        <v>3</v>
      </c>
      <c r="G3749">
        <f t="shared" si="174"/>
        <v>2</v>
      </c>
      <c r="H3749" t="str">
        <f t="shared" si="175"/>
        <v xml:space="preserve"> Zugang Q-System SAP</v>
      </c>
      <c r="I3749" t="e">
        <f t="shared" si="176"/>
        <v>#VALUE!</v>
      </c>
      <c r="J3749" t="str">
        <f t="shared" si="176"/>
        <v/>
      </c>
      <c r="K3749" t="b" cm="1">
        <f t="array" ref="K3749">COUNT(FIND({0,1,2,3,4,5,6,7,8,9},J3749))&gt;0</f>
        <v>0</v>
      </c>
    </row>
    <row r="3750" spans="1:11" x14ac:dyDescent="0.3">
      <c r="A3750" s="1" t="s">
        <v>7461</v>
      </c>
      <c r="B3750" t="s">
        <v>1874</v>
      </c>
      <c r="C3750" t="s">
        <v>7462</v>
      </c>
      <c r="D3750">
        <v>2</v>
      </c>
      <c r="E3750" t="s">
        <v>766</v>
      </c>
      <c r="F3750">
        <f>LEN(C3750)-LEN(SUBSTITUTE(C3750,"-",))</f>
        <v>1</v>
      </c>
      <c r="G3750">
        <f t="shared" si="174"/>
        <v>1</v>
      </c>
      <c r="H3750" t="str">
        <f t="shared" si="175"/>
        <v>Berechtigung für Transaktion ZDISPO</v>
      </c>
      <c r="I3750" t="e">
        <f t="shared" si="176"/>
        <v>#VALUE!</v>
      </c>
      <c r="J3750" t="str">
        <f t="shared" si="176"/>
        <v>Berechtigung</v>
      </c>
      <c r="K3750" t="b" cm="1">
        <f t="array" ref="K3750">COUNT(FIND({0,1,2,3,4,5,6,7,8,9},J3750))&gt;0</f>
        <v>0</v>
      </c>
    </row>
    <row r="3751" spans="1:11" x14ac:dyDescent="0.3">
      <c r="A3751" s="1" t="s">
        <v>7463</v>
      </c>
      <c r="B3751" t="s">
        <v>1874</v>
      </c>
      <c r="C3751" t="s">
        <v>7464</v>
      </c>
      <c r="D3751">
        <v>2</v>
      </c>
      <c r="E3751" t="s">
        <v>766</v>
      </c>
      <c r="F3751">
        <f>LEN(C3751)-LEN(SUBSTITUTE(C3751,"-",))</f>
        <v>1</v>
      </c>
      <c r="G3751">
        <f t="shared" si="174"/>
        <v>1</v>
      </c>
      <c r="H3751" t="str">
        <f t="shared" si="175"/>
        <v>Direktauftrag AU 6384871</v>
      </c>
      <c r="I3751" t="e">
        <f t="shared" si="176"/>
        <v>#VALUE!</v>
      </c>
      <c r="J3751" t="str">
        <f t="shared" si="176"/>
        <v>Direktauftrag</v>
      </c>
      <c r="K3751" t="b" cm="1">
        <f t="array" ref="K3751">COUNT(FIND({0,1,2,3,4,5,6,7,8,9},J3751))&gt;0</f>
        <v>0</v>
      </c>
    </row>
    <row r="3752" spans="1:11" x14ac:dyDescent="0.3">
      <c r="A3752" s="1" t="s">
        <v>7465</v>
      </c>
      <c r="B3752" t="s">
        <v>1874</v>
      </c>
      <c r="C3752" t="s">
        <v>7466</v>
      </c>
      <c r="D3752">
        <v>2</v>
      </c>
      <c r="E3752" t="s">
        <v>766</v>
      </c>
      <c r="F3752">
        <f>LEN(C3752)-LEN(SUBSTITUTE(C3752,"-",))</f>
        <v>0</v>
      </c>
      <c r="G3752">
        <f t="shared" si="174"/>
        <v>0</v>
      </c>
      <c r="H3752" t="e">
        <f t="shared" si="175"/>
        <v>#VALUE!</v>
      </c>
      <c r="I3752" t="e">
        <f t="shared" si="176"/>
        <v>#VALUE!</v>
      </c>
      <c r="J3752" t="e">
        <f t="shared" si="176"/>
        <v>#VALUE!</v>
      </c>
      <c r="K3752" t="b" cm="1">
        <f t="array" ref="K3752">COUNT(FIND({0,1,2,3,4,5,6,7,8,9},J3752))&gt;0</f>
        <v>0</v>
      </c>
    </row>
    <row r="3753" spans="1:11" x14ac:dyDescent="0.3">
      <c r="A3753" s="1" t="s">
        <v>7467</v>
      </c>
      <c r="B3753" t="s">
        <v>1874</v>
      </c>
      <c r="C3753" t="s">
        <v>7468</v>
      </c>
      <c r="D3753">
        <v>2</v>
      </c>
      <c r="E3753" t="s">
        <v>766</v>
      </c>
      <c r="F3753">
        <f>LEN(C3753)-LEN(SUBSTITUTE(C3753,"-",))</f>
        <v>1</v>
      </c>
      <c r="G3753">
        <f t="shared" si="174"/>
        <v>1</v>
      </c>
      <c r="H3753" t="str">
        <f t="shared" si="175"/>
        <v>Inventur für JCL</v>
      </c>
      <c r="I3753" t="e">
        <f t="shared" si="176"/>
        <v>#VALUE!</v>
      </c>
      <c r="J3753" t="str">
        <f t="shared" si="176"/>
        <v>Inventur</v>
      </c>
      <c r="K3753" t="b" cm="1">
        <f t="array" ref="K3753">COUNT(FIND({0,1,2,3,4,5,6,7,8,9},J3753))&gt;0</f>
        <v>0</v>
      </c>
    </row>
    <row r="3754" spans="1:11" x14ac:dyDescent="0.3">
      <c r="A3754" s="1" t="s">
        <v>7469</v>
      </c>
      <c r="B3754" t="s">
        <v>1874</v>
      </c>
      <c r="C3754" t="s">
        <v>7470</v>
      </c>
      <c r="D3754">
        <v>2</v>
      </c>
      <c r="E3754" t="s">
        <v>766</v>
      </c>
      <c r="F3754">
        <f>LEN(C3754)-LEN(SUBSTITUTE(C3754,"-",))</f>
        <v>1</v>
      </c>
      <c r="G3754">
        <f t="shared" si="174"/>
        <v>1</v>
      </c>
      <c r="H3754" t="str">
        <f t="shared" si="175"/>
        <v>die Kundensuche funktioniert nicht</v>
      </c>
      <c r="I3754" t="e">
        <f t="shared" si="176"/>
        <v>#VALUE!</v>
      </c>
      <c r="J3754" t="str">
        <f t="shared" si="176"/>
        <v>die</v>
      </c>
      <c r="K3754" t="b" cm="1">
        <f t="array" ref="K3754">COUNT(FIND({0,1,2,3,4,5,6,7,8,9},J3754))&gt;0</f>
        <v>0</v>
      </c>
    </row>
    <row r="3755" spans="1:11" x14ac:dyDescent="0.3">
      <c r="A3755" s="1" t="s">
        <v>7471</v>
      </c>
      <c r="B3755" t="s">
        <v>1874</v>
      </c>
      <c r="C3755" t="s">
        <v>7472</v>
      </c>
      <c r="D3755">
        <v>2</v>
      </c>
      <c r="E3755" t="s">
        <v>766</v>
      </c>
      <c r="F3755">
        <f>LEN(C3755)-LEN(SUBSTITUTE(C3755,"-",))</f>
        <v>1</v>
      </c>
      <c r="G3755">
        <f t="shared" si="174"/>
        <v>1</v>
      </c>
      <c r="H3755" t="str">
        <f t="shared" si="175"/>
        <v>Rechnung rausziehen</v>
      </c>
      <c r="I3755" t="e">
        <f t="shared" si="176"/>
        <v>#VALUE!</v>
      </c>
      <c r="J3755" t="str">
        <f t="shared" si="176"/>
        <v>Rechnung</v>
      </c>
      <c r="K3755" t="b" cm="1">
        <f t="array" ref="K3755">COUNT(FIND({0,1,2,3,4,5,6,7,8,9},J3755))&gt;0</f>
        <v>0</v>
      </c>
    </row>
    <row r="3756" spans="1:11" x14ac:dyDescent="0.3">
      <c r="A3756" s="1" t="s">
        <v>7473</v>
      </c>
      <c r="B3756" t="s">
        <v>1874</v>
      </c>
      <c r="C3756" t="s">
        <v>7474</v>
      </c>
      <c r="D3756">
        <v>2</v>
      </c>
      <c r="E3756" t="s">
        <v>766</v>
      </c>
      <c r="F3756">
        <f>LEN(C3756)-LEN(SUBSTITUTE(C3756,"-",))</f>
        <v>1</v>
      </c>
      <c r="G3756">
        <f t="shared" si="174"/>
        <v>1</v>
      </c>
      <c r="H3756" t="str">
        <f t="shared" si="175"/>
        <v>Liefersperren ZK und 20</v>
      </c>
      <c r="I3756" t="e">
        <f t="shared" si="176"/>
        <v>#VALUE!</v>
      </c>
      <c r="J3756" t="str">
        <f t="shared" si="176"/>
        <v>Liefersperren</v>
      </c>
      <c r="K3756" t="b" cm="1">
        <f t="array" ref="K3756">COUNT(FIND({0,1,2,3,4,5,6,7,8,9},J3756))&gt;0</f>
        <v>0</v>
      </c>
    </row>
    <row r="3757" spans="1:11" x14ac:dyDescent="0.3">
      <c r="A3757" s="1" t="s">
        <v>7475</v>
      </c>
      <c r="B3757" t="s">
        <v>1874</v>
      </c>
      <c r="C3757" t="s">
        <v>7476</v>
      </c>
      <c r="D3757">
        <v>2</v>
      </c>
      <c r="E3757" t="s">
        <v>766</v>
      </c>
      <c r="F3757">
        <f>LEN(C3757)-LEN(SUBSTITUTE(C3757,"-",))</f>
        <v>1</v>
      </c>
      <c r="G3757">
        <f t="shared" si="174"/>
        <v>1</v>
      </c>
      <c r="H3757" t="str">
        <f t="shared" si="175"/>
        <v>Transaktion ZV002000</v>
      </c>
      <c r="I3757" t="e">
        <f t="shared" si="176"/>
        <v>#VALUE!</v>
      </c>
      <c r="J3757" t="str">
        <f t="shared" si="176"/>
        <v>Transaktion</v>
      </c>
      <c r="K3757" t="b" cm="1">
        <f t="array" ref="K3757">COUNT(FIND({0,1,2,3,4,5,6,7,8,9},J3757))&gt;0</f>
        <v>0</v>
      </c>
    </row>
    <row r="3758" spans="1:11" x14ac:dyDescent="0.3">
      <c r="A3758" s="1" t="s">
        <v>7477</v>
      </c>
      <c r="B3758" t="s">
        <v>1874</v>
      </c>
      <c r="C3758" t="s">
        <v>7478</v>
      </c>
      <c r="D3758">
        <v>2</v>
      </c>
      <c r="E3758" t="s">
        <v>766</v>
      </c>
      <c r="F3758">
        <f>LEN(C3758)-LEN(SUBSTITUTE(C3758,"-",))</f>
        <v>1</v>
      </c>
      <c r="G3758">
        <f t="shared" si="174"/>
        <v>1</v>
      </c>
      <c r="H3758" t="str">
        <f t="shared" si="175"/>
        <v>Buchungsperiode öffnen</v>
      </c>
      <c r="I3758" t="e">
        <f t="shared" si="176"/>
        <v>#VALUE!</v>
      </c>
      <c r="J3758" t="str">
        <f t="shared" si="176"/>
        <v>Buchungsperiode</v>
      </c>
      <c r="K3758" t="b" cm="1">
        <f t="array" ref="K3758">COUNT(FIND({0,1,2,3,4,5,6,7,8,9},J3758))&gt;0</f>
        <v>0</v>
      </c>
    </row>
    <row r="3759" spans="1:11" x14ac:dyDescent="0.3">
      <c r="A3759" s="1" t="s">
        <v>7479</v>
      </c>
      <c r="B3759" t="s">
        <v>1874</v>
      </c>
      <c r="C3759" t="s">
        <v>7480</v>
      </c>
      <c r="D3759">
        <v>2</v>
      </c>
      <c r="E3759" t="s">
        <v>766</v>
      </c>
      <c r="F3759">
        <f>LEN(C3759)-LEN(SUBSTITUTE(C3759,"-",))</f>
        <v>2</v>
      </c>
      <c r="G3759">
        <f t="shared" si="174"/>
        <v>2</v>
      </c>
      <c r="H3759" t="str">
        <f t="shared" si="175"/>
        <v>Umrechnungsfaktoren Anpassung</v>
      </c>
      <c r="I3759" t="e">
        <f t="shared" si="176"/>
        <v>#VALUE!</v>
      </c>
      <c r="J3759" t="str">
        <f t="shared" si="176"/>
        <v>Umrechnungsfaktoren</v>
      </c>
      <c r="K3759" t="b" cm="1">
        <f t="array" ref="K3759">COUNT(FIND({0,1,2,3,4,5,6,7,8,9},J3759))&gt;0</f>
        <v>0</v>
      </c>
    </row>
    <row r="3760" spans="1:11" x14ac:dyDescent="0.3">
      <c r="A3760" s="1" t="s">
        <v>7481</v>
      </c>
      <c r="B3760" t="s">
        <v>1874</v>
      </c>
      <c r="C3760" t="s">
        <v>7482</v>
      </c>
      <c r="D3760">
        <v>2</v>
      </c>
      <c r="E3760" t="s">
        <v>766</v>
      </c>
      <c r="F3760">
        <f>LEN(C3760)-LEN(SUBSTITUTE(C3760,"-",))</f>
        <v>3</v>
      </c>
      <c r="G3760">
        <f t="shared" si="174"/>
        <v>2</v>
      </c>
      <c r="H3760" t="str">
        <f t="shared" si="175"/>
        <v>Projekt Dokumenten-Drucker</v>
      </c>
      <c r="I3760" t="e">
        <f t="shared" si="176"/>
        <v>#VALUE!</v>
      </c>
      <c r="J3760" t="str">
        <f t="shared" si="176"/>
        <v>Projekt</v>
      </c>
      <c r="K3760" t="b" cm="1">
        <f t="array" ref="K3760">COUNT(FIND({0,1,2,3,4,5,6,7,8,9},J3760))&gt;0</f>
        <v>0</v>
      </c>
    </row>
    <row r="3761" spans="1:11" x14ac:dyDescent="0.3">
      <c r="A3761" s="1" t="s">
        <v>7483</v>
      </c>
      <c r="B3761" t="s">
        <v>1874</v>
      </c>
      <c r="C3761" t="s">
        <v>7484</v>
      </c>
      <c r="D3761">
        <v>2</v>
      </c>
      <c r="E3761" t="s">
        <v>766</v>
      </c>
      <c r="F3761">
        <f>LEN(C3761)-LEN(SUBSTITUTE(C3761,"-",))</f>
        <v>2</v>
      </c>
      <c r="G3761">
        <f t="shared" si="174"/>
        <v>2</v>
      </c>
      <c r="H3761" t="str">
        <f t="shared" si="175"/>
        <v>Projekt/Pilot WH Waltrop 5110</v>
      </c>
      <c r="I3761" t="e">
        <f t="shared" si="176"/>
        <v>#VALUE!</v>
      </c>
      <c r="J3761" t="str">
        <f t="shared" si="176"/>
        <v>Projekt/Pilot</v>
      </c>
      <c r="K3761" t="b" cm="1">
        <f t="array" ref="K3761">COUNT(FIND({0,1,2,3,4,5,6,7,8,9},J3761))&gt;0</f>
        <v>0</v>
      </c>
    </row>
    <row r="3762" spans="1:11" x14ac:dyDescent="0.3">
      <c r="A3762" s="1" t="s">
        <v>7485</v>
      </c>
      <c r="B3762" t="s">
        <v>1874</v>
      </c>
      <c r="C3762" t="s">
        <v>7486</v>
      </c>
      <c r="D3762">
        <v>2</v>
      </c>
      <c r="E3762" t="s">
        <v>766</v>
      </c>
      <c r="F3762">
        <f>LEN(C3762)-LEN(SUBSTITUTE(C3762,"-",))</f>
        <v>1</v>
      </c>
      <c r="G3762">
        <f t="shared" si="174"/>
        <v>1</v>
      </c>
      <c r="H3762" t="str">
        <f t="shared" si="175"/>
        <v>Liefersperre in Auftrag 6410526</v>
      </c>
      <c r="I3762" t="e">
        <f t="shared" si="176"/>
        <v>#VALUE!</v>
      </c>
      <c r="J3762" t="str">
        <f t="shared" si="176"/>
        <v>Liefersperre</v>
      </c>
      <c r="K3762" t="b" cm="1">
        <f t="array" ref="K3762">COUNT(FIND({0,1,2,3,4,5,6,7,8,9},J3762))&gt;0</f>
        <v>0</v>
      </c>
    </row>
    <row r="3763" spans="1:11" x14ac:dyDescent="0.3">
      <c r="A3763" s="1" t="s">
        <v>7487</v>
      </c>
      <c r="B3763" t="s">
        <v>1874</v>
      </c>
      <c r="C3763" t="s">
        <v>7488</v>
      </c>
      <c r="D3763">
        <v>2</v>
      </c>
      <c r="E3763" t="s">
        <v>766</v>
      </c>
      <c r="F3763">
        <f>LEN(C3763)-LEN(SUBSTITUTE(C3763,"-",))</f>
        <v>0</v>
      </c>
      <c r="G3763">
        <f t="shared" si="174"/>
        <v>0</v>
      </c>
      <c r="H3763" t="e">
        <f t="shared" si="175"/>
        <v>#VALUE!</v>
      </c>
      <c r="I3763" t="e">
        <f t="shared" si="176"/>
        <v>#VALUE!</v>
      </c>
      <c r="J3763" t="e">
        <f t="shared" si="176"/>
        <v>#VALUE!</v>
      </c>
      <c r="K3763" t="b" cm="1">
        <f t="array" ref="K3763">COUNT(FIND({0,1,2,3,4,5,6,7,8,9},J3763))&gt;0</f>
        <v>0</v>
      </c>
    </row>
    <row r="3764" spans="1:11" x14ac:dyDescent="0.3">
      <c r="A3764" s="1" t="s">
        <v>7489</v>
      </c>
      <c r="B3764" t="s">
        <v>1874</v>
      </c>
      <c r="C3764" t="s">
        <v>7490</v>
      </c>
      <c r="D3764">
        <v>2</v>
      </c>
      <c r="E3764" t="s">
        <v>766</v>
      </c>
      <c r="F3764">
        <f>LEN(C3764)-LEN(SUBSTITUTE(C3764,"-",))</f>
        <v>1</v>
      </c>
      <c r="G3764">
        <f t="shared" si="174"/>
        <v>1</v>
      </c>
      <c r="H3764" t="str">
        <f t="shared" si="175"/>
        <v>Auftrag geht nicht durch</v>
      </c>
      <c r="I3764" t="e">
        <f t="shared" si="176"/>
        <v>#VALUE!</v>
      </c>
      <c r="J3764" t="str">
        <f t="shared" si="176"/>
        <v>Auftrag</v>
      </c>
      <c r="K3764" t="b" cm="1">
        <f t="array" ref="K3764">COUNT(FIND({0,1,2,3,4,5,6,7,8,9},J3764))&gt;0</f>
        <v>0</v>
      </c>
    </row>
    <row r="3765" spans="1:11" x14ac:dyDescent="0.3">
      <c r="A3765" s="1" t="s">
        <v>7491</v>
      </c>
      <c r="B3765" t="s">
        <v>1874</v>
      </c>
      <c r="C3765" t="s">
        <v>7492</v>
      </c>
      <c r="D3765">
        <v>2</v>
      </c>
      <c r="E3765" t="s">
        <v>766</v>
      </c>
      <c r="F3765">
        <f>LEN(C3765)-LEN(SUBSTITUTE(C3765,"-",))</f>
        <v>1</v>
      </c>
      <c r="G3765">
        <f t="shared" si="174"/>
        <v>1</v>
      </c>
      <c r="H3765" t="str">
        <f t="shared" si="175"/>
        <v>Buchhaltungsdaten nicht gepflegt 26343</v>
      </c>
      <c r="I3765" t="e">
        <f t="shared" si="176"/>
        <v>#VALUE!</v>
      </c>
      <c r="J3765" t="str">
        <f t="shared" si="176"/>
        <v>Buchhaltungsdaten</v>
      </c>
      <c r="K3765" t="b" cm="1">
        <f t="array" ref="K3765">COUNT(FIND({0,1,2,3,4,5,6,7,8,9},J3765))&gt;0</f>
        <v>0</v>
      </c>
    </row>
    <row r="3766" spans="1:11" x14ac:dyDescent="0.3">
      <c r="A3766" s="1" t="s">
        <v>7493</v>
      </c>
      <c r="B3766" t="s">
        <v>1874</v>
      </c>
      <c r="C3766" t="s">
        <v>7494</v>
      </c>
      <c r="D3766">
        <v>2</v>
      </c>
      <c r="E3766" t="s">
        <v>766</v>
      </c>
      <c r="F3766">
        <f>LEN(C3766)-LEN(SUBSTITUTE(C3766,"-",))</f>
        <v>1</v>
      </c>
      <c r="G3766">
        <f t="shared" si="174"/>
        <v>1</v>
      </c>
      <c r="H3766" t="str">
        <f t="shared" si="175"/>
        <v>Berechtigung für Transaktion:ME1L</v>
      </c>
      <c r="I3766" t="e">
        <f t="shared" si="176"/>
        <v>#VALUE!</v>
      </c>
      <c r="J3766" t="str">
        <f t="shared" si="176"/>
        <v>Berechtigung</v>
      </c>
      <c r="K3766" t="b" cm="1">
        <f t="array" ref="K3766">COUNT(FIND({0,1,2,3,4,5,6,7,8,9},J3766))&gt;0</f>
        <v>0</v>
      </c>
    </row>
    <row r="3767" spans="1:11" x14ac:dyDescent="0.3">
      <c r="A3767" s="1" t="s">
        <v>7495</v>
      </c>
      <c r="B3767" t="s">
        <v>1874</v>
      </c>
      <c r="C3767" t="s">
        <v>7496</v>
      </c>
      <c r="D3767">
        <v>2</v>
      </c>
      <c r="E3767" t="s">
        <v>766</v>
      </c>
      <c r="F3767">
        <f>LEN(C3767)-LEN(SUBSTITUTE(C3767,"-",))</f>
        <v>1</v>
      </c>
      <c r="G3767">
        <f t="shared" si="174"/>
        <v>1</v>
      </c>
      <c r="H3767" t="str">
        <f t="shared" si="175"/>
        <v>Fehlende Kundennummer</v>
      </c>
      <c r="I3767" t="e">
        <f t="shared" si="176"/>
        <v>#VALUE!</v>
      </c>
      <c r="J3767" t="str">
        <f t="shared" si="176"/>
        <v>Fehlende</v>
      </c>
      <c r="K3767" t="b" cm="1">
        <f t="array" ref="K3767">COUNT(FIND({0,1,2,3,4,5,6,7,8,9},J3767))&gt;0</f>
        <v>0</v>
      </c>
    </row>
    <row r="3768" spans="1:11" x14ac:dyDescent="0.3">
      <c r="A3768" s="1" t="s">
        <v>7497</v>
      </c>
      <c r="B3768" t="s">
        <v>1874</v>
      </c>
      <c r="C3768" t="s">
        <v>7498</v>
      </c>
      <c r="D3768">
        <v>2</v>
      </c>
      <c r="E3768" t="s">
        <v>766</v>
      </c>
      <c r="F3768">
        <f>LEN(C3768)-LEN(SUBSTITUTE(C3768,"-",))</f>
        <v>1</v>
      </c>
      <c r="G3768">
        <f t="shared" si="174"/>
        <v>1</v>
      </c>
      <c r="H3768" t="str">
        <f t="shared" si="175"/>
        <v>hängende Retouren Liefersperren</v>
      </c>
      <c r="I3768" t="e">
        <f t="shared" si="176"/>
        <v>#VALUE!</v>
      </c>
      <c r="J3768" t="str">
        <f t="shared" si="176"/>
        <v>hängende</v>
      </c>
      <c r="K3768" t="b" cm="1">
        <f t="array" ref="K3768">COUNT(FIND({0,1,2,3,4,5,6,7,8,9},J3768))&gt;0</f>
        <v>0</v>
      </c>
    </row>
    <row r="3769" spans="1:11" x14ac:dyDescent="0.3">
      <c r="A3769" s="1" t="s">
        <v>7499</v>
      </c>
      <c r="B3769" t="s">
        <v>1874</v>
      </c>
      <c r="C3769" t="s">
        <v>7500</v>
      </c>
      <c r="D3769">
        <v>2</v>
      </c>
      <c r="E3769" t="s">
        <v>766</v>
      </c>
      <c r="F3769">
        <f>LEN(C3769)-LEN(SUBSTITUTE(C3769,"-",))</f>
        <v>1</v>
      </c>
      <c r="G3769">
        <f t="shared" si="174"/>
        <v>1</v>
      </c>
      <c r="H3769" t="str">
        <f t="shared" si="175"/>
        <v>IoT Wareneingangsmail</v>
      </c>
      <c r="I3769" t="e">
        <f t="shared" si="176"/>
        <v>#VALUE!</v>
      </c>
      <c r="J3769" t="str">
        <f t="shared" si="176"/>
        <v>IoT</v>
      </c>
      <c r="K3769" t="b" cm="1">
        <f t="array" ref="K3769">COUNT(FIND({0,1,2,3,4,5,6,7,8,9},J3769))&gt;0</f>
        <v>0</v>
      </c>
    </row>
    <row r="3770" spans="1:11" x14ac:dyDescent="0.3">
      <c r="A3770" s="1" t="s">
        <v>7501</v>
      </c>
      <c r="B3770" t="s">
        <v>1874</v>
      </c>
      <c r="C3770" t="s">
        <v>7502</v>
      </c>
      <c r="D3770">
        <v>2</v>
      </c>
      <c r="E3770" t="s">
        <v>766</v>
      </c>
      <c r="F3770">
        <f>LEN(C3770)-LEN(SUBSTITUTE(C3770,"-",))</f>
        <v>1</v>
      </c>
      <c r="G3770">
        <f t="shared" si="174"/>
        <v>1</v>
      </c>
      <c r="H3770" t="str">
        <f t="shared" si="175"/>
        <v>Kundendaten bei Streckenbestellungen</v>
      </c>
      <c r="I3770" t="e">
        <f t="shared" si="176"/>
        <v>#VALUE!</v>
      </c>
      <c r="J3770" t="str">
        <f t="shared" si="176"/>
        <v>Kundendaten</v>
      </c>
      <c r="K3770" t="b" cm="1">
        <f t="array" ref="K3770">COUNT(FIND({0,1,2,3,4,5,6,7,8,9},J3770))&gt;0</f>
        <v>0</v>
      </c>
    </row>
    <row r="3771" spans="1:11" x14ac:dyDescent="0.3">
      <c r="A3771" s="1" t="s">
        <v>7503</v>
      </c>
      <c r="B3771" t="s">
        <v>1874</v>
      </c>
      <c r="C3771" t="s">
        <v>7504</v>
      </c>
      <c r="D3771">
        <v>2</v>
      </c>
      <c r="E3771" t="s">
        <v>766</v>
      </c>
      <c r="F3771">
        <f>LEN(C3771)-LEN(SUBSTITUTE(C3771,"-",))</f>
        <v>1</v>
      </c>
      <c r="G3771">
        <f t="shared" si="174"/>
        <v>1</v>
      </c>
      <c r="H3771" t="str">
        <f t="shared" si="175"/>
        <v>nicht erfolgte Kundenfaktura</v>
      </c>
      <c r="I3771" t="e">
        <f t="shared" si="176"/>
        <v>#VALUE!</v>
      </c>
      <c r="J3771" t="str">
        <f t="shared" si="176"/>
        <v>nicht</v>
      </c>
      <c r="K3771" t="b" cm="1">
        <f t="array" ref="K3771">COUNT(FIND({0,1,2,3,4,5,6,7,8,9},J3771))&gt;0</f>
        <v>0</v>
      </c>
    </row>
    <row r="3772" spans="1:11" x14ac:dyDescent="0.3">
      <c r="A3772" s="1" t="s">
        <v>7505</v>
      </c>
      <c r="B3772" t="s">
        <v>1874</v>
      </c>
      <c r="C3772" t="s">
        <v>7506</v>
      </c>
      <c r="D3772">
        <v>2</v>
      </c>
      <c r="E3772" t="s">
        <v>766</v>
      </c>
      <c r="F3772">
        <f>LEN(C3772)-LEN(SUBSTITUTE(C3772,"-",))</f>
        <v>1</v>
      </c>
      <c r="G3772">
        <f t="shared" si="174"/>
        <v>1</v>
      </c>
      <c r="H3772" t="str">
        <f t="shared" si="175"/>
        <v>Zaunfeld 81428 + 81427 + 84120</v>
      </c>
      <c r="I3772" t="e">
        <f t="shared" si="176"/>
        <v>#VALUE!</v>
      </c>
      <c r="J3772" t="str">
        <f t="shared" si="176"/>
        <v>Zaunfeld</v>
      </c>
      <c r="K3772" t="b" cm="1">
        <f t="array" ref="K3772">COUNT(FIND({0,1,2,3,4,5,6,7,8,9},J3772))&gt;0</f>
        <v>0</v>
      </c>
    </row>
    <row r="3773" spans="1:11" x14ac:dyDescent="0.3">
      <c r="A3773" s="1" t="s">
        <v>7507</v>
      </c>
      <c r="B3773" t="s">
        <v>1874</v>
      </c>
      <c r="C3773" t="s">
        <v>7508</v>
      </c>
      <c r="D3773">
        <v>2</v>
      </c>
      <c r="E3773" t="s">
        <v>766</v>
      </c>
      <c r="F3773">
        <f>LEN(C3773)-LEN(SUBSTITUTE(C3773,"-",))</f>
        <v>1</v>
      </c>
      <c r="G3773">
        <f t="shared" si="174"/>
        <v>1</v>
      </c>
      <c r="H3773" t="str">
        <f t="shared" si="175"/>
        <v xml:space="preserve"> Frau Michel hat SAP Abbrüche in der Transaktion XD02</v>
      </c>
      <c r="I3773" t="e">
        <f t="shared" si="176"/>
        <v>#VALUE!</v>
      </c>
      <c r="J3773" t="str">
        <f t="shared" si="176"/>
        <v/>
      </c>
      <c r="K3773" t="b" cm="1">
        <f t="array" ref="K3773">COUNT(FIND({0,1,2,3,4,5,6,7,8,9},J3773))&gt;0</f>
        <v>0</v>
      </c>
    </row>
    <row r="3774" spans="1:11" x14ac:dyDescent="0.3">
      <c r="A3774" s="1" t="s">
        <v>7509</v>
      </c>
      <c r="B3774" t="s">
        <v>1874</v>
      </c>
      <c r="C3774" t="s">
        <v>7510</v>
      </c>
      <c r="D3774">
        <v>2</v>
      </c>
      <c r="E3774" t="s">
        <v>766</v>
      </c>
      <c r="F3774">
        <f>LEN(C3774)-LEN(SUBSTITUTE(C3774,"-",))</f>
        <v>1</v>
      </c>
      <c r="G3774">
        <f t="shared" si="174"/>
        <v>1</v>
      </c>
      <c r="H3774" t="str">
        <f t="shared" si="175"/>
        <v>13. Region für Kanada nachpflegen</v>
      </c>
      <c r="I3774" t="e">
        <f t="shared" si="176"/>
        <v>#VALUE!</v>
      </c>
      <c r="J3774" t="str">
        <f t="shared" si="176"/>
        <v>13.</v>
      </c>
      <c r="K3774" t="b" cm="1">
        <f t="array" ref="K3774">COUNT(FIND({0,1,2,3,4,5,6,7,8,9},J3774))&gt;0</f>
        <v>1</v>
      </c>
    </row>
    <row r="3775" spans="1:11" x14ac:dyDescent="0.3">
      <c r="A3775" s="1" t="s">
        <v>7511</v>
      </c>
      <c r="B3775" t="s">
        <v>1874</v>
      </c>
      <c r="C3775" t="s">
        <v>7512</v>
      </c>
      <c r="D3775">
        <v>2</v>
      </c>
      <c r="E3775" t="s">
        <v>766</v>
      </c>
      <c r="F3775">
        <f>LEN(C3775)-LEN(SUBSTITUTE(C3775,"-",))</f>
        <v>1</v>
      </c>
      <c r="G3775">
        <f t="shared" si="174"/>
        <v>1</v>
      </c>
      <c r="H3775" t="str">
        <f t="shared" si="175"/>
        <v>Nachschubpflege</v>
      </c>
      <c r="I3775" t="e">
        <f t="shared" si="176"/>
        <v>#VALUE!</v>
      </c>
      <c r="J3775" t="e">
        <f t="shared" si="176"/>
        <v>#VALUE!</v>
      </c>
      <c r="K3775" t="b" cm="1">
        <f t="array" ref="K3775">COUNT(FIND({0,1,2,3,4,5,6,7,8,9},J3775))&gt;0</f>
        <v>0</v>
      </c>
    </row>
    <row r="3776" spans="1:11" x14ac:dyDescent="0.3">
      <c r="A3776" s="1" t="s">
        <v>7513</v>
      </c>
      <c r="B3776" t="s">
        <v>1874</v>
      </c>
      <c r="C3776" t="s">
        <v>7514</v>
      </c>
      <c r="D3776">
        <v>2</v>
      </c>
      <c r="E3776" t="s">
        <v>766</v>
      </c>
      <c r="F3776">
        <f>LEN(C3776)-LEN(SUBSTITUTE(C3776,"-",))</f>
        <v>2</v>
      </c>
      <c r="G3776">
        <f t="shared" si="174"/>
        <v>2</v>
      </c>
      <c r="H3776" t="str">
        <f t="shared" si="175"/>
        <v>Zentrale</v>
      </c>
      <c r="I3776" t="e">
        <f t="shared" si="176"/>
        <v>#VALUE!</v>
      </c>
      <c r="J3776" t="e">
        <f t="shared" si="176"/>
        <v>#VALUE!</v>
      </c>
      <c r="K3776" t="b" cm="1">
        <f t="array" ref="K3776">COUNT(FIND({0,1,2,3,4,5,6,7,8,9},J3776))&gt;0</f>
        <v>0</v>
      </c>
    </row>
    <row r="3777" spans="1:11" x14ac:dyDescent="0.3">
      <c r="A3777" s="1" t="s">
        <v>7515</v>
      </c>
      <c r="B3777" t="s">
        <v>1874</v>
      </c>
      <c r="C3777" t="s">
        <v>7516</v>
      </c>
      <c r="D3777">
        <v>2</v>
      </c>
      <c r="E3777" t="s">
        <v>766</v>
      </c>
      <c r="F3777">
        <f>LEN(C3777)-LEN(SUBSTITUTE(C3777,"-",))</f>
        <v>1</v>
      </c>
      <c r="G3777">
        <f t="shared" si="174"/>
        <v>1</v>
      </c>
      <c r="H3777" t="str">
        <f t="shared" si="175"/>
        <v>Kundenrechnung B&amp;B Bon Bruttobetrag</v>
      </c>
      <c r="I3777" t="e">
        <f t="shared" si="176"/>
        <v>#VALUE!</v>
      </c>
      <c r="J3777" t="str">
        <f t="shared" si="176"/>
        <v>Kundenrechnung</v>
      </c>
      <c r="K3777" t="b" cm="1">
        <f t="array" ref="K3777">COUNT(FIND({0,1,2,3,4,5,6,7,8,9},J3777))&gt;0</f>
        <v>0</v>
      </c>
    </row>
    <row r="3778" spans="1:11" x14ac:dyDescent="0.3">
      <c r="A3778" s="1" t="s">
        <v>7517</v>
      </c>
      <c r="B3778" t="s">
        <v>1874</v>
      </c>
      <c r="C3778" t="s">
        <v>7518</v>
      </c>
      <c r="D3778">
        <v>2</v>
      </c>
      <c r="E3778" t="s">
        <v>766</v>
      </c>
      <c r="F3778">
        <f>LEN(C3778)-LEN(SUBSTITUTE(C3778,"-",))</f>
        <v>2</v>
      </c>
      <c r="G3778">
        <f t="shared" si="174"/>
        <v>2</v>
      </c>
      <c r="H3778" t="str">
        <f t="shared" si="175"/>
        <v>Aufträge</v>
      </c>
      <c r="I3778" t="e">
        <f t="shared" si="176"/>
        <v>#VALUE!</v>
      </c>
      <c r="J3778" t="e">
        <f t="shared" si="176"/>
        <v>#VALUE!</v>
      </c>
      <c r="K3778" t="b" cm="1">
        <f t="array" ref="K3778">COUNT(FIND({0,1,2,3,4,5,6,7,8,9},J3778))&gt;0</f>
        <v>0</v>
      </c>
    </row>
    <row r="3779" spans="1:11" x14ac:dyDescent="0.3">
      <c r="A3779" s="1" t="s">
        <v>7519</v>
      </c>
      <c r="B3779" t="s">
        <v>1874</v>
      </c>
      <c r="C3779" t="s">
        <v>7520</v>
      </c>
      <c r="D3779">
        <v>2</v>
      </c>
      <c r="E3779" t="s">
        <v>766</v>
      </c>
      <c r="F3779">
        <f>LEN(C3779)-LEN(SUBSTITUTE(C3779,"-",))</f>
        <v>1</v>
      </c>
      <c r="G3779">
        <f t="shared" ref="G3779:G3842" si="177">IF(F3779&gt;1,2,F3779)</f>
        <v>1</v>
      </c>
      <c r="H3779" t="str">
        <f t="shared" ref="H3779:H3842" si="178">RIGHT($C3779,LEN($C3779)-SEARCH("#",SUBSTITUTE($C3779,"-","#",G3779)))</f>
        <v>Storno Warenbewegung 400113097</v>
      </c>
      <c r="I3779" t="e">
        <f t="shared" ref="I3779:J3842" si="179">LEFT(G3779,SEARCH(" ",G3779,1)-1)</f>
        <v>#VALUE!</v>
      </c>
      <c r="J3779" t="str">
        <f t="shared" si="179"/>
        <v>Storno</v>
      </c>
      <c r="K3779" t="b" cm="1">
        <f t="array" ref="K3779">COUNT(FIND({0,1,2,3,4,5,6,7,8,9},J3779))&gt;0</f>
        <v>0</v>
      </c>
    </row>
    <row r="3780" spans="1:11" x14ac:dyDescent="0.3">
      <c r="A3780" s="1" t="s">
        <v>7521</v>
      </c>
      <c r="B3780" t="s">
        <v>1874</v>
      </c>
      <c r="C3780" t="s">
        <v>7522</v>
      </c>
      <c r="D3780">
        <v>2</v>
      </c>
      <c r="E3780" t="s">
        <v>766</v>
      </c>
      <c r="F3780">
        <f>LEN(C3780)-LEN(SUBSTITUTE(C3780,"-",))</f>
        <v>1</v>
      </c>
      <c r="G3780">
        <f t="shared" si="177"/>
        <v>1</v>
      </c>
      <c r="H3780" t="str">
        <f t="shared" si="178"/>
        <v>prüfen, wieso die UB 4500440038 nicht beliefert</v>
      </c>
      <c r="I3780" t="e">
        <f t="shared" si="179"/>
        <v>#VALUE!</v>
      </c>
      <c r="J3780" t="str">
        <f t="shared" si="179"/>
        <v>prüfen,</v>
      </c>
      <c r="K3780" t="b" cm="1">
        <f t="array" ref="K3780">COUNT(FIND({0,1,2,3,4,5,6,7,8,9},J3780))&gt;0</f>
        <v>0</v>
      </c>
    </row>
    <row r="3781" spans="1:11" x14ac:dyDescent="0.3">
      <c r="A3781" s="1" t="s">
        <v>7523</v>
      </c>
      <c r="B3781" t="s">
        <v>1874</v>
      </c>
      <c r="C3781" t="s">
        <v>7524</v>
      </c>
      <c r="D3781">
        <v>2</v>
      </c>
      <c r="E3781" t="s">
        <v>766</v>
      </c>
      <c r="F3781">
        <f>LEN(C3781)-LEN(SUBSTITUTE(C3781,"-",))</f>
        <v>1</v>
      </c>
      <c r="G3781">
        <f t="shared" si="177"/>
        <v>1</v>
      </c>
      <c r="H3781" t="str">
        <f t="shared" si="178"/>
        <v>WH Berlin: ÜL 200028996</v>
      </c>
      <c r="I3781" t="e">
        <f t="shared" si="179"/>
        <v>#VALUE!</v>
      </c>
      <c r="J3781" t="str">
        <f t="shared" si="179"/>
        <v>WH</v>
      </c>
      <c r="K3781" t="b" cm="1">
        <f t="array" ref="K3781">COUNT(FIND({0,1,2,3,4,5,6,7,8,9},J3781))&gt;0</f>
        <v>0</v>
      </c>
    </row>
    <row r="3782" spans="1:11" x14ac:dyDescent="0.3">
      <c r="A3782" s="1" t="s">
        <v>7525</v>
      </c>
      <c r="B3782" t="s">
        <v>1874</v>
      </c>
      <c r="C3782" t="s">
        <v>7526</v>
      </c>
      <c r="D3782">
        <v>2</v>
      </c>
      <c r="E3782" t="s">
        <v>766</v>
      </c>
      <c r="F3782">
        <f>LEN(C3782)-LEN(SUBSTITUTE(C3782,"-",))</f>
        <v>1</v>
      </c>
      <c r="G3782">
        <f t="shared" si="177"/>
        <v>1</v>
      </c>
      <c r="H3782" t="str">
        <f t="shared" si="178"/>
        <v>Zugriff Transaktion S_ALR_87012105</v>
      </c>
      <c r="I3782" t="e">
        <f t="shared" si="179"/>
        <v>#VALUE!</v>
      </c>
      <c r="J3782" t="str">
        <f t="shared" si="179"/>
        <v>Zugriff</v>
      </c>
      <c r="K3782" t="b" cm="1">
        <f t="array" ref="K3782">COUNT(FIND({0,1,2,3,4,5,6,7,8,9},J3782))&gt;0</f>
        <v>0</v>
      </c>
    </row>
    <row r="3783" spans="1:11" x14ac:dyDescent="0.3">
      <c r="A3783" s="1" t="s">
        <v>7527</v>
      </c>
      <c r="B3783" t="s">
        <v>1874</v>
      </c>
      <c r="C3783" t="s">
        <v>7528</v>
      </c>
      <c r="D3783">
        <v>2</v>
      </c>
      <c r="E3783" t="s">
        <v>766</v>
      </c>
      <c r="F3783">
        <f>LEN(C3783)-LEN(SUBSTITUTE(C3783,"-",))</f>
        <v>1</v>
      </c>
      <c r="G3783">
        <f t="shared" si="177"/>
        <v>1</v>
      </c>
      <c r="H3783" t="str">
        <f t="shared" si="178"/>
        <v>Anlage Medien in SAP PK0117DE</v>
      </c>
      <c r="I3783" t="e">
        <f t="shared" si="179"/>
        <v>#VALUE!</v>
      </c>
      <c r="J3783" t="str">
        <f t="shared" si="179"/>
        <v>Anlage</v>
      </c>
      <c r="K3783" t="b" cm="1">
        <f t="array" ref="K3783">COUNT(FIND({0,1,2,3,4,5,6,7,8,9},J3783))&gt;0</f>
        <v>0</v>
      </c>
    </row>
    <row r="3784" spans="1:11" x14ac:dyDescent="0.3">
      <c r="A3784" s="1" t="s">
        <v>7529</v>
      </c>
      <c r="B3784" t="s">
        <v>1874</v>
      </c>
      <c r="C3784" t="s">
        <v>7530</v>
      </c>
      <c r="D3784">
        <v>2</v>
      </c>
      <c r="E3784" t="s">
        <v>766</v>
      </c>
      <c r="F3784">
        <f>LEN(C3784)-LEN(SUBSTITUTE(C3784,"-",))</f>
        <v>1</v>
      </c>
      <c r="G3784">
        <f t="shared" si="177"/>
        <v>1</v>
      </c>
      <c r="H3784" t="str">
        <f t="shared" si="178"/>
        <v>Versand ab WH Bremen</v>
      </c>
      <c r="I3784" t="e">
        <f t="shared" si="179"/>
        <v>#VALUE!</v>
      </c>
      <c r="J3784" t="str">
        <f t="shared" si="179"/>
        <v>Versand</v>
      </c>
      <c r="K3784" t="b" cm="1">
        <f t="array" ref="K3784">COUNT(FIND({0,1,2,3,4,5,6,7,8,9},J3784))&gt;0</f>
        <v>0</v>
      </c>
    </row>
    <row r="3785" spans="1:11" x14ac:dyDescent="0.3">
      <c r="A3785" s="1" t="s">
        <v>7531</v>
      </c>
      <c r="B3785" t="s">
        <v>1874</v>
      </c>
      <c r="C3785" t="s">
        <v>7532</v>
      </c>
      <c r="D3785">
        <v>2</v>
      </c>
      <c r="E3785" t="s">
        <v>766</v>
      </c>
      <c r="F3785">
        <f>LEN(C3785)-LEN(SUBSTITUTE(C3785,"-",))</f>
        <v>1</v>
      </c>
      <c r="G3785">
        <f t="shared" si="177"/>
        <v>1</v>
      </c>
      <c r="H3785" t="str">
        <f t="shared" si="178"/>
        <v>Jahresabschluss Transaktion S_ALR_87012304</v>
      </c>
      <c r="I3785" t="e">
        <f t="shared" si="179"/>
        <v>#VALUE!</v>
      </c>
      <c r="J3785" t="str">
        <f t="shared" si="179"/>
        <v>Jahresabschluss</v>
      </c>
      <c r="K3785" t="b" cm="1">
        <f t="array" ref="K3785">COUNT(FIND({0,1,2,3,4,5,6,7,8,9},J3785))&gt;0</f>
        <v>0</v>
      </c>
    </row>
    <row r="3786" spans="1:11" x14ac:dyDescent="0.3">
      <c r="A3786" s="1" t="s">
        <v>7533</v>
      </c>
      <c r="B3786" t="s">
        <v>1874</v>
      </c>
      <c r="C3786" t="s">
        <v>7534</v>
      </c>
      <c r="D3786">
        <v>2</v>
      </c>
      <c r="E3786" t="s">
        <v>766</v>
      </c>
      <c r="F3786">
        <f>LEN(C3786)-LEN(SUBSTITUTE(C3786,"-",))</f>
        <v>1</v>
      </c>
      <c r="G3786">
        <f t="shared" si="177"/>
        <v>1</v>
      </c>
      <c r="H3786" t="str">
        <f t="shared" si="178"/>
        <v>Transaktionen Kundenkonto Marketing</v>
      </c>
      <c r="I3786" t="e">
        <f t="shared" si="179"/>
        <v>#VALUE!</v>
      </c>
      <c r="J3786" t="str">
        <f t="shared" si="179"/>
        <v>Transaktionen</v>
      </c>
      <c r="K3786" t="b" cm="1">
        <f t="array" ref="K3786">COUNT(FIND({0,1,2,3,4,5,6,7,8,9},J3786))&gt;0</f>
        <v>0</v>
      </c>
    </row>
    <row r="3787" spans="1:11" x14ac:dyDescent="0.3">
      <c r="A3787" s="1" t="s">
        <v>7535</v>
      </c>
      <c r="B3787" t="s">
        <v>1874</v>
      </c>
      <c r="C3787" t="s">
        <v>7536</v>
      </c>
      <c r="D3787">
        <v>2</v>
      </c>
      <c r="E3787" t="s">
        <v>766</v>
      </c>
      <c r="F3787">
        <f>LEN(C3787)-LEN(SUBSTITUTE(C3787,"-",))</f>
        <v>1</v>
      </c>
      <c r="G3787">
        <f t="shared" si="177"/>
        <v>1</v>
      </c>
      <c r="H3787" t="str">
        <f t="shared" si="178"/>
        <v>WH kein Bestand</v>
      </c>
      <c r="I3787" t="e">
        <f t="shared" si="179"/>
        <v>#VALUE!</v>
      </c>
      <c r="J3787" t="str">
        <f t="shared" si="179"/>
        <v>WH</v>
      </c>
      <c r="K3787" t="b" cm="1">
        <f t="array" ref="K3787">COUNT(FIND({0,1,2,3,4,5,6,7,8,9},J3787))&gt;0</f>
        <v>0</v>
      </c>
    </row>
    <row r="3788" spans="1:11" x14ac:dyDescent="0.3">
      <c r="A3788" s="1" t="s">
        <v>7537</v>
      </c>
      <c r="B3788" t="s">
        <v>1874</v>
      </c>
      <c r="C3788" t="s">
        <v>7538</v>
      </c>
      <c r="D3788">
        <v>2</v>
      </c>
      <c r="E3788" t="s">
        <v>766</v>
      </c>
      <c r="F3788">
        <f>LEN(C3788)-LEN(SUBSTITUTE(C3788,"-",))</f>
        <v>1</v>
      </c>
      <c r="G3788">
        <f t="shared" si="177"/>
        <v>1</v>
      </c>
      <c r="H3788" t="str">
        <f t="shared" si="178"/>
        <v xml:space="preserve"> Inventurdifferenzbuchungen</v>
      </c>
      <c r="I3788" t="e">
        <f t="shared" si="179"/>
        <v>#VALUE!</v>
      </c>
      <c r="J3788" t="str">
        <f t="shared" si="179"/>
        <v/>
      </c>
      <c r="K3788" t="b" cm="1">
        <f t="array" ref="K3788">COUNT(FIND({0,1,2,3,4,5,6,7,8,9},J3788))&gt;0</f>
        <v>0</v>
      </c>
    </row>
    <row r="3789" spans="1:11" x14ac:dyDescent="0.3">
      <c r="A3789" s="1" t="s">
        <v>7539</v>
      </c>
      <c r="B3789" t="s">
        <v>1874</v>
      </c>
      <c r="C3789" t="s">
        <v>7540</v>
      </c>
      <c r="D3789">
        <v>2</v>
      </c>
      <c r="E3789" t="s">
        <v>766</v>
      </c>
      <c r="F3789">
        <f>LEN(C3789)-LEN(SUBSTITUTE(C3789,"-",))</f>
        <v>1</v>
      </c>
      <c r="G3789">
        <f t="shared" si="177"/>
        <v>1</v>
      </c>
      <c r="H3789" t="str">
        <f t="shared" si="178"/>
        <v>SAP Zugänge CAS</v>
      </c>
      <c r="I3789" t="e">
        <f t="shared" si="179"/>
        <v>#VALUE!</v>
      </c>
      <c r="J3789" t="str">
        <f t="shared" si="179"/>
        <v>SAP</v>
      </c>
      <c r="K3789" t="b" cm="1">
        <f t="array" ref="K3789">COUNT(FIND({0,1,2,3,4,5,6,7,8,9},J3789))&gt;0</f>
        <v>0</v>
      </c>
    </row>
    <row r="3790" spans="1:11" x14ac:dyDescent="0.3">
      <c r="A3790" s="1" t="s">
        <v>7541</v>
      </c>
      <c r="B3790" t="s">
        <v>1874</v>
      </c>
      <c r="C3790" t="s">
        <v>7542</v>
      </c>
      <c r="D3790">
        <v>2</v>
      </c>
      <c r="E3790" t="s">
        <v>766</v>
      </c>
      <c r="F3790">
        <f>LEN(C3790)-LEN(SUBSTITUTE(C3790,"-",))</f>
        <v>1</v>
      </c>
      <c r="G3790">
        <f t="shared" si="177"/>
        <v>1</v>
      </c>
      <c r="H3790" t="str">
        <f t="shared" si="178"/>
        <v>Zuordnung WH kein Bestand</v>
      </c>
      <c r="I3790" t="e">
        <f t="shared" si="179"/>
        <v>#VALUE!</v>
      </c>
      <c r="J3790" t="str">
        <f t="shared" si="179"/>
        <v>Zuordnung</v>
      </c>
      <c r="K3790" t="b" cm="1">
        <f t="array" ref="K3790">COUNT(FIND({0,1,2,3,4,5,6,7,8,9},J3790))&gt;0</f>
        <v>0</v>
      </c>
    </row>
    <row r="3791" spans="1:11" x14ac:dyDescent="0.3">
      <c r="A3791" s="1" t="s">
        <v>7543</v>
      </c>
      <c r="B3791" t="s">
        <v>1874</v>
      </c>
      <c r="C3791" t="s">
        <v>7544</v>
      </c>
      <c r="D3791">
        <v>2</v>
      </c>
      <c r="E3791" t="s">
        <v>766</v>
      </c>
      <c r="F3791">
        <f>LEN(C3791)-LEN(SUBSTITUTE(C3791,"-",))</f>
        <v>1</v>
      </c>
      <c r="G3791">
        <f t="shared" si="177"/>
        <v>1</v>
      </c>
      <c r="H3791" t="str">
        <f t="shared" si="178"/>
        <v>SAP Zugang: Andreae August</v>
      </c>
      <c r="I3791" t="e">
        <f t="shared" si="179"/>
        <v>#VALUE!</v>
      </c>
      <c r="J3791" t="str">
        <f t="shared" si="179"/>
        <v>SAP</v>
      </c>
      <c r="K3791" t="b" cm="1">
        <f t="array" ref="K3791">COUNT(FIND({0,1,2,3,4,5,6,7,8,9},J3791))&gt;0</f>
        <v>0</v>
      </c>
    </row>
    <row r="3792" spans="1:11" x14ac:dyDescent="0.3">
      <c r="A3792" s="1" t="s">
        <v>7545</v>
      </c>
      <c r="B3792" t="s">
        <v>1874</v>
      </c>
      <c r="C3792" t="s">
        <v>7546</v>
      </c>
      <c r="D3792">
        <v>2</v>
      </c>
      <c r="E3792" t="s">
        <v>766</v>
      </c>
      <c r="F3792">
        <f>LEN(C3792)-LEN(SUBSTITUTE(C3792,"-",))</f>
        <v>1</v>
      </c>
      <c r="G3792">
        <f t="shared" si="177"/>
        <v>1</v>
      </c>
      <c r="H3792" t="str">
        <f t="shared" si="178"/>
        <v>WH Waltrop: Lieferschein 85745269</v>
      </c>
      <c r="I3792" t="e">
        <f t="shared" si="179"/>
        <v>#VALUE!</v>
      </c>
      <c r="J3792" t="str">
        <f t="shared" si="179"/>
        <v>WH</v>
      </c>
      <c r="K3792" t="b" cm="1">
        <f t="array" ref="K3792">COUNT(FIND({0,1,2,3,4,5,6,7,8,9},J3792))&gt;0</f>
        <v>0</v>
      </c>
    </row>
    <row r="3793" spans="1:11" x14ac:dyDescent="0.3">
      <c r="A3793" s="1" t="s">
        <v>7547</v>
      </c>
      <c r="B3793" t="s">
        <v>1874</v>
      </c>
      <c r="C3793" t="s">
        <v>7548</v>
      </c>
      <c r="D3793">
        <v>2</v>
      </c>
      <c r="E3793" t="s">
        <v>766</v>
      </c>
      <c r="F3793">
        <f>LEN(C3793)-LEN(SUBSTITUTE(C3793,"-",))</f>
        <v>1</v>
      </c>
      <c r="G3793">
        <f t="shared" si="177"/>
        <v>1</v>
      </c>
      <c r="H3793" t="str">
        <f t="shared" si="178"/>
        <v>SAP: Kein Datenexport an POS</v>
      </c>
      <c r="I3793" t="e">
        <f t="shared" si="179"/>
        <v>#VALUE!</v>
      </c>
      <c r="J3793" t="str">
        <f t="shared" si="179"/>
        <v>SAP:</v>
      </c>
      <c r="K3793" t="b" cm="1">
        <f t="array" ref="K3793">COUNT(FIND({0,1,2,3,4,5,6,7,8,9},J3793))&gt;0</f>
        <v>0</v>
      </c>
    </row>
    <row r="3794" spans="1:11" x14ac:dyDescent="0.3">
      <c r="A3794" s="1" t="s">
        <v>7549</v>
      </c>
      <c r="B3794" t="s">
        <v>1874</v>
      </c>
      <c r="C3794" t="s">
        <v>7550</v>
      </c>
      <c r="D3794">
        <v>2</v>
      </c>
      <c r="E3794" t="s">
        <v>766</v>
      </c>
      <c r="F3794">
        <f>LEN(C3794)-LEN(SUBSTITUTE(C3794,"-",))</f>
        <v>3</v>
      </c>
      <c r="G3794">
        <f t="shared" si="177"/>
        <v>2</v>
      </c>
      <c r="H3794" t="str">
        <f t="shared" si="178"/>
        <v>Mail-Adresse</v>
      </c>
      <c r="I3794" t="e">
        <f t="shared" si="179"/>
        <v>#VALUE!</v>
      </c>
      <c r="J3794" t="e">
        <f t="shared" si="179"/>
        <v>#VALUE!</v>
      </c>
      <c r="K3794" t="b" cm="1">
        <f t="array" ref="K3794">COUNT(FIND({0,1,2,3,4,5,6,7,8,9},J3794))&gt;0</f>
        <v>0</v>
      </c>
    </row>
    <row r="3795" spans="1:11" x14ac:dyDescent="0.3">
      <c r="A3795" s="1" t="s">
        <v>7551</v>
      </c>
      <c r="B3795" t="s">
        <v>1874</v>
      </c>
      <c r="C3795" t="s">
        <v>7552</v>
      </c>
      <c r="D3795">
        <v>2</v>
      </c>
      <c r="E3795" t="s">
        <v>766</v>
      </c>
      <c r="F3795">
        <f>LEN(C3795)-LEN(SUBSTITUTE(C3795,"-",))</f>
        <v>1</v>
      </c>
      <c r="G3795">
        <f t="shared" si="177"/>
        <v>1</v>
      </c>
      <c r="H3795" t="str">
        <f t="shared" si="178"/>
        <v>Retourengutschrift 0903064339</v>
      </c>
      <c r="I3795" t="e">
        <f t="shared" si="179"/>
        <v>#VALUE!</v>
      </c>
      <c r="J3795" t="str">
        <f t="shared" si="179"/>
        <v>Retourengutschrift</v>
      </c>
      <c r="K3795" t="b" cm="1">
        <f t="array" ref="K3795">COUNT(FIND({0,1,2,3,4,5,6,7,8,9},J3795))&gt;0</f>
        <v>0</v>
      </c>
    </row>
    <row r="3796" spans="1:11" x14ac:dyDescent="0.3">
      <c r="A3796" s="1" t="s">
        <v>7553</v>
      </c>
      <c r="B3796" t="s">
        <v>1874</v>
      </c>
      <c r="C3796" t="s">
        <v>7554</v>
      </c>
      <c r="D3796">
        <v>2</v>
      </c>
      <c r="E3796" t="s">
        <v>766</v>
      </c>
      <c r="F3796">
        <f>LEN(C3796)-LEN(SUBSTITUTE(C3796,"-",))</f>
        <v>2</v>
      </c>
      <c r="G3796">
        <f t="shared" si="177"/>
        <v>2</v>
      </c>
      <c r="H3796" t="str">
        <f t="shared" si="178"/>
        <v xml:space="preserve"> Stellvertreter Rolle</v>
      </c>
      <c r="I3796" t="e">
        <f t="shared" si="179"/>
        <v>#VALUE!</v>
      </c>
      <c r="J3796" t="str">
        <f t="shared" si="179"/>
        <v/>
      </c>
      <c r="K3796" t="b" cm="1">
        <f t="array" ref="K3796">COUNT(FIND({0,1,2,3,4,5,6,7,8,9},J3796))&gt;0</f>
        <v>0</v>
      </c>
    </row>
    <row r="3797" spans="1:11" x14ac:dyDescent="0.3">
      <c r="A3797" s="1" t="s">
        <v>7555</v>
      </c>
      <c r="B3797" t="s">
        <v>1874</v>
      </c>
      <c r="C3797" t="s">
        <v>7556</v>
      </c>
      <c r="D3797">
        <v>2</v>
      </c>
      <c r="E3797" t="s">
        <v>766</v>
      </c>
      <c r="F3797">
        <f>LEN(C3797)-LEN(SUBSTITUTE(C3797,"-",))</f>
        <v>1</v>
      </c>
      <c r="G3797">
        <f t="shared" si="177"/>
        <v>1</v>
      </c>
      <c r="H3797" t="str">
        <f t="shared" si="178"/>
        <v>Versand ab Warenhaus/5350</v>
      </c>
      <c r="I3797" t="e">
        <f t="shared" si="179"/>
        <v>#VALUE!</v>
      </c>
      <c r="J3797" t="str">
        <f t="shared" si="179"/>
        <v>Versand</v>
      </c>
      <c r="K3797" t="b" cm="1">
        <f t="array" ref="K3797">COUNT(FIND({0,1,2,3,4,5,6,7,8,9},J3797))&gt;0</f>
        <v>0</v>
      </c>
    </row>
    <row r="3798" spans="1:11" x14ac:dyDescent="0.3">
      <c r="A3798" s="1" t="s">
        <v>7557</v>
      </c>
      <c r="B3798" t="s">
        <v>1874</v>
      </c>
      <c r="C3798" t="s">
        <v>7558</v>
      </c>
      <c r="D3798">
        <v>2</v>
      </c>
      <c r="E3798" t="s">
        <v>766</v>
      </c>
      <c r="F3798">
        <f>LEN(C3798)-LEN(SUBSTITUTE(C3798,"-",))</f>
        <v>1</v>
      </c>
      <c r="G3798">
        <f t="shared" si="177"/>
        <v>1</v>
      </c>
      <c r="H3798" t="str">
        <f t="shared" si="178"/>
        <v>WH Waltrop: Versandaufkleber bei ZCAC</v>
      </c>
      <c r="I3798" t="e">
        <f t="shared" si="179"/>
        <v>#VALUE!</v>
      </c>
      <c r="J3798" t="str">
        <f t="shared" si="179"/>
        <v>WH</v>
      </c>
      <c r="K3798" t="b" cm="1">
        <f t="array" ref="K3798">COUNT(FIND({0,1,2,3,4,5,6,7,8,9},J3798))&gt;0</f>
        <v>0</v>
      </c>
    </row>
    <row r="3799" spans="1:11" x14ac:dyDescent="0.3">
      <c r="A3799" s="1" t="s">
        <v>7559</v>
      </c>
      <c r="B3799" t="s">
        <v>1874</v>
      </c>
      <c r="C3799" t="s">
        <v>7560</v>
      </c>
      <c r="D3799">
        <v>2</v>
      </c>
      <c r="E3799" t="s">
        <v>766</v>
      </c>
      <c r="F3799">
        <f>LEN(C3799)-LEN(SUBSTITUTE(C3799,"-",))</f>
        <v>1</v>
      </c>
      <c r="G3799">
        <f t="shared" si="177"/>
        <v>1</v>
      </c>
      <c r="H3799" t="str">
        <f t="shared" si="178"/>
        <v xml:space="preserve"> MDE Projekt / Drucker für Produktivnahme</v>
      </c>
      <c r="I3799" t="e">
        <f t="shared" si="179"/>
        <v>#VALUE!</v>
      </c>
      <c r="J3799" t="str">
        <f t="shared" si="179"/>
        <v/>
      </c>
      <c r="K3799" t="b" cm="1">
        <f t="array" ref="K3799">COUNT(FIND({0,1,2,3,4,5,6,7,8,9},J3799))&gt;0</f>
        <v>0</v>
      </c>
    </row>
    <row r="3800" spans="1:11" x14ac:dyDescent="0.3">
      <c r="A3800" s="1" t="s">
        <v>7561</v>
      </c>
      <c r="B3800" t="s">
        <v>1874</v>
      </c>
      <c r="C3800" t="s">
        <v>7562</v>
      </c>
      <c r="D3800">
        <v>2</v>
      </c>
      <c r="E3800" t="s">
        <v>766</v>
      </c>
      <c r="F3800">
        <f>LEN(C3800)-LEN(SUBSTITUTE(C3800,"-",))</f>
        <v>1</v>
      </c>
      <c r="G3800">
        <f t="shared" si="177"/>
        <v>1</v>
      </c>
      <c r="H3800" t="str">
        <f t="shared" si="178"/>
        <v>Retoure</v>
      </c>
      <c r="I3800" t="e">
        <f t="shared" si="179"/>
        <v>#VALUE!</v>
      </c>
      <c r="J3800" t="e">
        <f t="shared" si="179"/>
        <v>#VALUE!</v>
      </c>
      <c r="K3800" t="b" cm="1">
        <f t="array" ref="K3800">COUNT(FIND({0,1,2,3,4,5,6,7,8,9},J3800))&gt;0</f>
        <v>0</v>
      </c>
    </row>
    <row r="3801" spans="1:11" x14ac:dyDescent="0.3">
      <c r="A3801" s="1" t="s">
        <v>7563</v>
      </c>
      <c r="B3801" t="s">
        <v>1874</v>
      </c>
      <c r="C3801" t="s">
        <v>7564</v>
      </c>
      <c r="D3801">
        <v>2</v>
      </c>
      <c r="E3801" t="s">
        <v>766</v>
      </c>
      <c r="F3801">
        <f>LEN(C3801)-LEN(SUBSTITUTE(C3801,"-",))</f>
        <v>1</v>
      </c>
      <c r="G3801">
        <f t="shared" si="177"/>
        <v>1</v>
      </c>
      <c r="H3801" t="str">
        <f t="shared" si="178"/>
        <v xml:space="preserve"> Idoc hat US im Länderkennzeichen</v>
      </c>
      <c r="I3801" t="e">
        <f t="shared" si="179"/>
        <v>#VALUE!</v>
      </c>
      <c r="J3801" t="str">
        <f t="shared" si="179"/>
        <v/>
      </c>
      <c r="K3801" t="b" cm="1">
        <f t="array" ref="K3801">COUNT(FIND({0,1,2,3,4,5,6,7,8,9},J3801))&gt;0</f>
        <v>0</v>
      </c>
    </row>
    <row r="3802" spans="1:11" x14ac:dyDescent="0.3">
      <c r="A3802" s="1" t="s">
        <v>7565</v>
      </c>
      <c r="B3802" t="s">
        <v>1874</v>
      </c>
      <c r="C3802" t="s">
        <v>7566</v>
      </c>
      <c r="D3802">
        <v>2</v>
      </c>
      <c r="E3802" t="s">
        <v>766</v>
      </c>
      <c r="F3802">
        <f>LEN(C3802)-LEN(SUBSTITUTE(C3802,"-",))</f>
        <v>1</v>
      </c>
      <c r="G3802">
        <f t="shared" si="177"/>
        <v>1</v>
      </c>
      <c r="H3802" t="str">
        <f t="shared" si="178"/>
        <v xml:space="preserve"> WG: Rechnung CH</v>
      </c>
      <c r="I3802" t="e">
        <f t="shared" si="179"/>
        <v>#VALUE!</v>
      </c>
      <c r="J3802" t="str">
        <f t="shared" si="179"/>
        <v/>
      </c>
      <c r="K3802" t="b" cm="1">
        <f t="array" ref="K3802">COUNT(FIND({0,1,2,3,4,5,6,7,8,9},J3802))&gt;0</f>
        <v>0</v>
      </c>
    </row>
    <row r="3803" spans="1:11" x14ac:dyDescent="0.3">
      <c r="A3803" s="1" t="s">
        <v>7567</v>
      </c>
      <c r="B3803" t="s">
        <v>1874</v>
      </c>
      <c r="C3803" t="s">
        <v>7568</v>
      </c>
      <c r="D3803">
        <v>2</v>
      </c>
      <c r="E3803" t="s">
        <v>766</v>
      </c>
      <c r="F3803">
        <f>LEN(C3803)-LEN(SUBSTITUTE(C3803,"-",))</f>
        <v>1</v>
      </c>
      <c r="G3803">
        <f t="shared" si="177"/>
        <v>1</v>
      </c>
      <c r="H3803" t="str">
        <f t="shared" si="178"/>
        <v xml:space="preserve"> Einkauf kann nicht in das neue Jahr buchen</v>
      </c>
      <c r="I3803" t="e">
        <f t="shared" si="179"/>
        <v>#VALUE!</v>
      </c>
      <c r="J3803" t="str">
        <f t="shared" si="179"/>
        <v/>
      </c>
      <c r="K3803" t="b" cm="1">
        <f t="array" ref="K3803">COUNT(FIND({0,1,2,3,4,5,6,7,8,9},J3803))&gt;0</f>
        <v>0</v>
      </c>
    </row>
    <row r="3804" spans="1:11" x14ac:dyDescent="0.3">
      <c r="A3804" s="1" t="s">
        <v>7569</v>
      </c>
      <c r="B3804" t="s">
        <v>1874</v>
      </c>
      <c r="C3804" t="s">
        <v>7570</v>
      </c>
      <c r="D3804">
        <v>2</v>
      </c>
      <c r="E3804" t="s">
        <v>766</v>
      </c>
      <c r="F3804">
        <f>LEN(C3804)-LEN(SUBSTITUTE(C3804,"-",))</f>
        <v>1</v>
      </c>
      <c r="G3804">
        <f t="shared" si="177"/>
        <v>1</v>
      </c>
      <c r="H3804" t="str">
        <f t="shared" si="178"/>
        <v xml:space="preserve"> Batch Input Fehlermeldungen</v>
      </c>
      <c r="I3804" t="e">
        <f t="shared" si="179"/>
        <v>#VALUE!</v>
      </c>
      <c r="J3804" t="str">
        <f t="shared" si="179"/>
        <v/>
      </c>
      <c r="K3804" t="b" cm="1">
        <f t="array" ref="K3804">COUNT(FIND({0,1,2,3,4,5,6,7,8,9},J3804))&gt;0</f>
        <v>0</v>
      </c>
    </row>
    <row r="3805" spans="1:11" x14ac:dyDescent="0.3">
      <c r="A3805" s="1" t="s">
        <v>7571</v>
      </c>
      <c r="B3805" t="s">
        <v>1874</v>
      </c>
      <c r="C3805" t="s">
        <v>7572</v>
      </c>
      <c r="D3805">
        <v>2</v>
      </c>
      <c r="E3805" t="s">
        <v>766</v>
      </c>
      <c r="F3805">
        <f>LEN(C3805)-LEN(SUBSTITUTE(C3805,"-",))</f>
        <v>1</v>
      </c>
      <c r="G3805">
        <f t="shared" si="177"/>
        <v>1</v>
      </c>
      <c r="H3805" t="str">
        <f t="shared" si="178"/>
        <v xml:space="preserve"> Benutzerkonten im SAP System prüfen</v>
      </c>
      <c r="I3805" t="e">
        <f t="shared" si="179"/>
        <v>#VALUE!</v>
      </c>
      <c r="J3805" t="str">
        <f t="shared" si="179"/>
        <v/>
      </c>
      <c r="K3805" t="b" cm="1">
        <f t="array" ref="K3805">COUNT(FIND({0,1,2,3,4,5,6,7,8,9},J3805))&gt;0</f>
        <v>0</v>
      </c>
    </row>
    <row r="3806" spans="1:11" x14ac:dyDescent="0.3">
      <c r="A3806" s="1" t="s">
        <v>7573</v>
      </c>
      <c r="B3806" t="s">
        <v>1874</v>
      </c>
      <c r="C3806" t="s">
        <v>7574</v>
      </c>
      <c r="D3806">
        <v>2</v>
      </c>
      <c r="E3806" t="s">
        <v>766</v>
      </c>
      <c r="F3806">
        <f>LEN(C3806)-LEN(SUBSTITUTE(C3806,"-",))</f>
        <v>1</v>
      </c>
      <c r="G3806">
        <f t="shared" si="177"/>
        <v>1</v>
      </c>
      <c r="H3806" t="str">
        <f t="shared" si="178"/>
        <v xml:space="preserve"> Lieferkopfsperre ZT</v>
      </c>
      <c r="I3806" t="e">
        <f t="shared" si="179"/>
        <v>#VALUE!</v>
      </c>
      <c r="J3806" t="str">
        <f t="shared" si="179"/>
        <v/>
      </c>
      <c r="K3806" t="b" cm="1">
        <f t="array" ref="K3806">COUNT(FIND({0,1,2,3,4,5,6,7,8,9},J3806))&gt;0</f>
        <v>0</v>
      </c>
    </row>
    <row r="3807" spans="1:11" x14ac:dyDescent="0.3">
      <c r="A3807" s="1" t="s">
        <v>7575</v>
      </c>
      <c r="B3807" t="s">
        <v>1874</v>
      </c>
      <c r="C3807" t="s">
        <v>7576</v>
      </c>
      <c r="D3807">
        <v>2</v>
      </c>
      <c r="E3807" t="s">
        <v>766</v>
      </c>
      <c r="F3807">
        <f>LEN(C3807)-LEN(SUBSTITUTE(C3807,"-",))</f>
        <v>2</v>
      </c>
      <c r="G3807">
        <f t="shared" si="177"/>
        <v>2</v>
      </c>
      <c r="H3807" t="str">
        <f t="shared" si="178"/>
        <v>Erzeugung</v>
      </c>
      <c r="I3807" t="e">
        <f t="shared" si="179"/>
        <v>#VALUE!</v>
      </c>
      <c r="J3807" t="e">
        <f t="shared" si="179"/>
        <v>#VALUE!</v>
      </c>
      <c r="K3807" t="b" cm="1">
        <f t="array" ref="K3807">COUNT(FIND({0,1,2,3,4,5,6,7,8,9},J3807))&gt;0</f>
        <v>0</v>
      </c>
    </row>
    <row r="3808" spans="1:11" x14ac:dyDescent="0.3">
      <c r="A3808" s="1" t="s">
        <v>7577</v>
      </c>
      <c r="B3808" t="s">
        <v>1874</v>
      </c>
      <c r="C3808" t="s">
        <v>7578</v>
      </c>
      <c r="D3808">
        <v>2</v>
      </c>
      <c r="E3808" t="s">
        <v>766</v>
      </c>
      <c r="F3808">
        <f>LEN(C3808)-LEN(SUBSTITUTE(C3808,"-",))</f>
        <v>2</v>
      </c>
      <c r="G3808">
        <f t="shared" si="177"/>
        <v>2</v>
      </c>
      <c r="H3808" t="str">
        <f t="shared" si="178"/>
        <v>Medien</v>
      </c>
      <c r="I3808" t="e">
        <f t="shared" si="179"/>
        <v>#VALUE!</v>
      </c>
      <c r="J3808" t="e">
        <f t="shared" si="179"/>
        <v>#VALUE!</v>
      </c>
      <c r="K3808" t="b" cm="1">
        <f t="array" ref="K3808">COUNT(FIND({0,1,2,3,4,5,6,7,8,9},J3808))&gt;0</f>
        <v>0</v>
      </c>
    </row>
    <row r="3809" spans="1:11" x14ac:dyDescent="0.3">
      <c r="A3809" s="1" t="s">
        <v>7579</v>
      </c>
      <c r="B3809" t="s">
        <v>1874</v>
      </c>
      <c r="C3809" t="s">
        <v>7580</v>
      </c>
      <c r="D3809">
        <v>2</v>
      </c>
      <c r="E3809" t="s">
        <v>766</v>
      </c>
      <c r="F3809">
        <f>LEN(C3809)-LEN(SUBSTITUTE(C3809,"-",))</f>
        <v>1</v>
      </c>
      <c r="G3809">
        <f t="shared" si="177"/>
        <v>1</v>
      </c>
      <c r="H3809" t="str">
        <f t="shared" si="178"/>
        <v xml:space="preserve"> fehlende Rechnung</v>
      </c>
      <c r="I3809" t="e">
        <f t="shared" si="179"/>
        <v>#VALUE!</v>
      </c>
      <c r="J3809" t="str">
        <f t="shared" si="179"/>
        <v/>
      </c>
      <c r="K3809" t="b" cm="1">
        <f t="array" ref="K3809">COUNT(FIND({0,1,2,3,4,5,6,7,8,9},J3809))&gt;0</f>
        <v>0</v>
      </c>
    </row>
    <row r="3810" spans="1:11" x14ac:dyDescent="0.3">
      <c r="A3810" s="1" t="s">
        <v>7581</v>
      </c>
      <c r="B3810" t="s">
        <v>1874</v>
      </c>
      <c r="C3810" t="s">
        <v>7582</v>
      </c>
      <c r="D3810">
        <v>2</v>
      </c>
      <c r="E3810" t="s">
        <v>766</v>
      </c>
      <c r="F3810">
        <f>LEN(C3810)-LEN(SUBSTITUTE(C3810,"-",))</f>
        <v>1</v>
      </c>
      <c r="G3810">
        <f t="shared" si="177"/>
        <v>1</v>
      </c>
      <c r="H3810" t="str">
        <f t="shared" si="178"/>
        <v>DOC Bearbeitung 285997745</v>
      </c>
      <c r="I3810" t="e">
        <f t="shared" si="179"/>
        <v>#VALUE!</v>
      </c>
      <c r="J3810" t="str">
        <f t="shared" si="179"/>
        <v>DOC</v>
      </c>
      <c r="K3810" t="b" cm="1">
        <f t="array" ref="K3810">COUNT(FIND({0,1,2,3,4,5,6,7,8,9},J3810))&gt;0</f>
        <v>0</v>
      </c>
    </row>
    <row r="3811" spans="1:11" x14ac:dyDescent="0.3">
      <c r="A3811" s="1" t="s">
        <v>7583</v>
      </c>
      <c r="B3811" t="s">
        <v>1874</v>
      </c>
      <c r="C3811" t="s">
        <v>7584</v>
      </c>
      <c r="D3811">
        <v>2</v>
      </c>
      <c r="E3811" t="s">
        <v>766</v>
      </c>
      <c r="F3811">
        <f>LEN(C3811)-LEN(SUBSTITUTE(C3811,"-",))</f>
        <v>1</v>
      </c>
      <c r="G3811">
        <f t="shared" si="177"/>
        <v>1</v>
      </c>
      <c r="H3811" t="str">
        <f t="shared" si="178"/>
        <v>Storno Warenbewegung zu Retourenauftrag 400113097</v>
      </c>
      <c r="I3811" t="e">
        <f t="shared" si="179"/>
        <v>#VALUE!</v>
      </c>
      <c r="J3811" t="str">
        <f t="shared" si="179"/>
        <v>Storno</v>
      </c>
      <c r="K3811" t="b" cm="1">
        <f t="array" ref="K3811">COUNT(FIND({0,1,2,3,4,5,6,7,8,9},J3811))&gt;0</f>
        <v>0</v>
      </c>
    </row>
    <row r="3812" spans="1:11" x14ac:dyDescent="0.3">
      <c r="A3812" s="1" t="s">
        <v>7585</v>
      </c>
      <c r="B3812" t="s">
        <v>1874</v>
      </c>
      <c r="C3812" t="s">
        <v>7586</v>
      </c>
      <c r="D3812">
        <v>2</v>
      </c>
      <c r="E3812" t="s">
        <v>766</v>
      </c>
      <c r="F3812">
        <f>LEN(C3812)-LEN(SUBSTITUTE(C3812,"-",))</f>
        <v>2</v>
      </c>
      <c r="G3812">
        <f t="shared" si="177"/>
        <v>2</v>
      </c>
      <c r="H3812" t="str">
        <f t="shared" si="178"/>
        <v xml:space="preserve"> FedeX Versand</v>
      </c>
      <c r="I3812" t="e">
        <f t="shared" si="179"/>
        <v>#VALUE!</v>
      </c>
      <c r="J3812" t="str">
        <f t="shared" si="179"/>
        <v/>
      </c>
      <c r="K3812" t="b" cm="1">
        <f t="array" ref="K3812">COUNT(FIND({0,1,2,3,4,5,6,7,8,9},J3812))&gt;0</f>
        <v>0</v>
      </c>
    </row>
    <row r="3813" spans="1:11" x14ac:dyDescent="0.3">
      <c r="A3813" s="1" t="s">
        <v>7587</v>
      </c>
      <c r="B3813" t="s">
        <v>1874</v>
      </c>
      <c r="C3813" t="s">
        <v>7588</v>
      </c>
      <c r="D3813">
        <v>2</v>
      </c>
      <c r="E3813" t="s">
        <v>766</v>
      </c>
      <c r="F3813">
        <f>LEN(C3813)-LEN(SUBSTITUTE(C3813,"-",))</f>
        <v>2</v>
      </c>
      <c r="G3813">
        <f t="shared" si="177"/>
        <v>2</v>
      </c>
      <c r="H3813" t="str">
        <f t="shared" si="178"/>
        <v>Kennzeichen</v>
      </c>
      <c r="I3813" t="e">
        <f t="shared" si="179"/>
        <v>#VALUE!</v>
      </c>
      <c r="J3813" t="e">
        <f t="shared" si="179"/>
        <v>#VALUE!</v>
      </c>
      <c r="K3813" t="b" cm="1">
        <f t="array" ref="K3813">COUNT(FIND({0,1,2,3,4,5,6,7,8,9},J3813))&gt;0</f>
        <v>0</v>
      </c>
    </row>
    <row r="3814" spans="1:11" x14ac:dyDescent="0.3">
      <c r="A3814" s="1" t="s">
        <v>7589</v>
      </c>
      <c r="B3814" t="s">
        <v>1874</v>
      </c>
      <c r="C3814" t="s">
        <v>7590</v>
      </c>
      <c r="D3814">
        <v>2</v>
      </c>
      <c r="E3814" t="s">
        <v>766</v>
      </c>
      <c r="F3814">
        <f>LEN(C3814)-LEN(SUBSTITUTE(C3814,"-",))</f>
        <v>1</v>
      </c>
      <c r="G3814">
        <f t="shared" si="177"/>
        <v>1</v>
      </c>
      <c r="H3814" t="str">
        <f t="shared" si="178"/>
        <v>SAP: Lieferungserzeugung Kataloge WH M</v>
      </c>
      <c r="I3814" t="e">
        <f t="shared" si="179"/>
        <v>#VALUE!</v>
      </c>
      <c r="J3814" t="str">
        <f t="shared" si="179"/>
        <v>SAP:</v>
      </c>
      <c r="K3814" t="b" cm="1">
        <f t="array" ref="K3814">COUNT(FIND({0,1,2,3,4,5,6,7,8,9},J3814))&gt;0</f>
        <v>0</v>
      </c>
    </row>
    <row r="3815" spans="1:11" x14ac:dyDescent="0.3">
      <c r="A3815" s="1" t="s">
        <v>7591</v>
      </c>
      <c r="B3815" t="s">
        <v>1874</v>
      </c>
      <c r="C3815" t="s">
        <v>7592</v>
      </c>
      <c r="D3815">
        <v>2</v>
      </c>
      <c r="E3815" t="s">
        <v>766</v>
      </c>
      <c r="F3815">
        <f>LEN(C3815)-LEN(SUBSTITUTE(C3815,"-",))</f>
        <v>1</v>
      </c>
      <c r="G3815">
        <f t="shared" si="177"/>
        <v>1</v>
      </c>
      <c r="H3815" t="str">
        <f t="shared" si="178"/>
        <v>Wird ohne Angabe der Region angelegt</v>
      </c>
      <c r="I3815" t="e">
        <f t="shared" si="179"/>
        <v>#VALUE!</v>
      </c>
      <c r="J3815" t="str">
        <f t="shared" si="179"/>
        <v>Wird</v>
      </c>
      <c r="K3815" t="b" cm="1">
        <f t="array" ref="K3815">COUNT(FIND({0,1,2,3,4,5,6,7,8,9},J3815))&gt;0</f>
        <v>0</v>
      </c>
    </row>
    <row r="3816" spans="1:11" x14ac:dyDescent="0.3">
      <c r="A3816" s="1" t="s">
        <v>7593</v>
      </c>
      <c r="B3816" t="s">
        <v>1874</v>
      </c>
      <c r="C3816" t="s">
        <v>7594</v>
      </c>
      <c r="D3816">
        <v>2</v>
      </c>
      <c r="E3816" t="s">
        <v>766</v>
      </c>
      <c r="F3816">
        <f>LEN(C3816)-LEN(SUBSTITUTE(C3816,"-",))</f>
        <v>1</v>
      </c>
      <c r="G3816">
        <f t="shared" si="177"/>
        <v>1</v>
      </c>
      <c r="H3816" t="str">
        <f t="shared" si="178"/>
        <v xml:space="preserve">	SAP: Kopfartikel in Kundenkommunikation</v>
      </c>
      <c r="I3816" t="e">
        <f t="shared" si="179"/>
        <v>#VALUE!</v>
      </c>
      <c r="J3816" t="str">
        <f t="shared" si="179"/>
        <v xml:space="preserve">	SAP:</v>
      </c>
      <c r="K3816" t="b" cm="1">
        <f t="array" ref="K3816">COUNT(FIND({0,1,2,3,4,5,6,7,8,9},J3816))&gt;0</f>
        <v>0</v>
      </c>
    </row>
    <row r="3817" spans="1:11" x14ac:dyDescent="0.3">
      <c r="A3817" s="1" t="s">
        <v>7595</v>
      </c>
      <c r="B3817" t="s">
        <v>1874</v>
      </c>
      <c r="C3817" t="s">
        <v>7596</v>
      </c>
      <c r="D3817">
        <v>2</v>
      </c>
      <c r="E3817" t="s">
        <v>766</v>
      </c>
      <c r="F3817">
        <f>LEN(C3817)-LEN(SUBSTITUTE(C3817,"-",))</f>
        <v>0</v>
      </c>
      <c r="G3817">
        <f t="shared" si="177"/>
        <v>0</v>
      </c>
      <c r="H3817" t="e">
        <f t="shared" si="178"/>
        <v>#VALUE!</v>
      </c>
      <c r="I3817" t="e">
        <f t="shared" si="179"/>
        <v>#VALUE!</v>
      </c>
      <c r="J3817" t="e">
        <f t="shared" si="179"/>
        <v>#VALUE!</v>
      </c>
      <c r="K3817" t="b" cm="1">
        <f t="array" ref="K3817">COUNT(FIND({0,1,2,3,4,5,6,7,8,9},J3817))&gt;0</f>
        <v>0</v>
      </c>
    </row>
    <row r="3818" spans="1:11" x14ac:dyDescent="0.3">
      <c r="A3818" s="1" t="s">
        <v>7597</v>
      </c>
      <c r="B3818" t="s">
        <v>1874</v>
      </c>
      <c r="C3818" t="s">
        <v>7598</v>
      </c>
      <c r="D3818">
        <v>2</v>
      </c>
      <c r="E3818" t="s">
        <v>766</v>
      </c>
      <c r="F3818">
        <f>LEN(C3818)-LEN(SUBSTITUTE(C3818,"-",))</f>
        <v>1</v>
      </c>
      <c r="G3818">
        <f t="shared" si="177"/>
        <v>1</v>
      </c>
      <c r="H3818" t="str">
        <f t="shared" si="178"/>
        <v>Wirtschaftsprüfer</v>
      </c>
      <c r="I3818" t="e">
        <f t="shared" si="179"/>
        <v>#VALUE!</v>
      </c>
      <c r="J3818" t="e">
        <f t="shared" si="179"/>
        <v>#VALUE!</v>
      </c>
      <c r="K3818" t="b" cm="1">
        <f t="array" ref="K3818">COUNT(FIND({0,1,2,3,4,5,6,7,8,9},J3818))&gt;0</f>
        <v>0</v>
      </c>
    </row>
    <row r="3819" spans="1:11" x14ac:dyDescent="0.3">
      <c r="A3819" s="1" t="s">
        <v>7599</v>
      </c>
      <c r="B3819" t="s">
        <v>1874</v>
      </c>
      <c r="C3819" t="s">
        <v>7600</v>
      </c>
      <c r="D3819">
        <v>2</v>
      </c>
      <c r="E3819" t="s">
        <v>766</v>
      </c>
      <c r="F3819">
        <f>LEN(C3819)-LEN(SUBSTITUTE(C3819,"-",))</f>
        <v>2</v>
      </c>
      <c r="G3819">
        <f t="shared" si="177"/>
        <v>2</v>
      </c>
      <c r="H3819" t="str">
        <f t="shared" si="178"/>
        <v>Vorkassen</v>
      </c>
      <c r="I3819" t="e">
        <f t="shared" si="179"/>
        <v>#VALUE!</v>
      </c>
      <c r="J3819" t="e">
        <f t="shared" si="179"/>
        <v>#VALUE!</v>
      </c>
      <c r="K3819" t="b" cm="1">
        <f t="array" ref="K3819">COUNT(FIND({0,1,2,3,4,5,6,7,8,9},J3819))&gt;0</f>
        <v>0</v>
      </c>
    </row>
    <row r="3820" spans="1:11" x14ac:dyDescent="0.3">
      <c r="A3820" s="1" t="s">
        <v>7601</v>
      </c>
      <c r="B3820" t="s">
        <v>1874</v>
      </c>
      <c r="C3820" t="s">
        <v>7602</v>
      </c>
      <c r="D3820">
        <v>2</v>
      </c>
      <c r="E3820" t="s">
        <v>766</v>
      </c>
      <c r="F3820">
        <f>LEN(C3820)-LEN(SUBSTITUTE(C3820,"-",))</f>
        <v>1</v>
      </c>
      <c r="G3820">
        <f t="shared" si="177"/>
        <v>1</v>
      </c>
      <c r="H3820" t="str">
        <f t="shared" si="178"/>
        <v>LS 0862523524 vom 6.03.2017</v>
      </c>
      <c r="I3820" t="e">
        <f t="shared" si="179"/>
        <v>#VALUE!</v>
      </c>
      <c r="J3820" t="str">
        <f t="shared" si="179"/>
        <v>LS</v>
      </c>
      <c r="K3820" t="b" cm="1">
        <f t="array" ref="K3820">COUNT(FIND({0,1,2,3,4,5,6,7,8,9},J3820))&gt;0</f>
        <v>0</v>
      </c>
    </row>
    <row r="3821" spans="1:11" x14ac:dyDescent="0.3">
      <c r="A3821" s="1" t="s">
        <v>7603</v>
      </c>
      <c r="B3821" t="s">
        <v>1874</v>
      </c>
      <c r="C3821" t="s">
        <v>7604</v>
      </c>
      <c r="D3821">
        <v>2</v>
      </c>
      <c r="E3821" t="s">
        <v>766</v>
      </c>
      <c r="F3821">
        <f>LEN(C3821)-LEN(SUBSTITUTE(C3821,"-",))</f>
        <v>1</v>
      </c>
      <c r="G3821">
        <f t="shared" si="177"/>
        <v>1</v>
      </c>
      <c r="H3821" t="str">
        <f t="shared" si="178"/>
        <v>Freischaltung SAP SA38</v>
      </c>
      <c r="I3821" t="e">
        <f t="shared" si="179"/>
        <v>#VALUE!</v>
      </c>
      <c r="J3821" t="str">
        <f t="shared" si="179"/>
        <v>Freischaltung</v>
      </c>
      <c r="K3821" t="b" cm="1">
        <f t="array" ref="K3821">COUNT(FIND({0,1,2,3,4,5,6,7,8,9},J3821))&gt;0</f>
        <v>0</v>
      </c>
    </row>
    <row r="3822" spans="1:11" x14ac:dyDescent="0.3">
      <c r="A3822" s="1" t="s">
        <v>7605</v>
      </c>
      <c r="B3822" t="s">
        <v>1874</v>
      </c>
      <c r="C3822" t="s">
        <v>7606</v>
      </c>
      <c r="D3822">
        <v>2</v>
      </c>
      <c r="E3822" t="s">
        <v>766</v>
      </c>
      <c r="F3822">
        <f>LEN(C3822)-LEN(SUBSTITUTE(C3822,"-",))</f>
        <v>1</v>
      </c>
      <c r="G3822">
        <f t="shared" si="177"/>
        <v>1</v>
      </c>
      <c r="H3822" t="str">
        <f t="shared" si="178"/>
        <v>nicht WA gebucht / LS / WHB</v>
      </c>
      <c r="I3822" t="e">
        <f t="shared" si="179"/>
        <v>#VALUE!</v>
      </c>
      <c r="J3822" t="str">
        <f t="shared" si="179"/>
        <v>nicht</v>
      </c>
      <c r="K3822" t="b" cm="1">
        <f t="array" ref="K3822">COUNT(FIND({0,1,2,3,4,5,6,7,8,9},J3822))&gt;0</f>
        <v>0</v>
      </c>
    </row>
    <row r="3823" spans="1:11" x14ac:dyDescent="0.3">
      <c r="A3823" s="1" t="s">
        <v>7607</v>
      </c>
      <c r="B3823" t="s">
        <v>1874</v>
      </c>
      <c r="C3823" t="s">
        <v>7608</v>
      </c>
      <c r="D3823">
        <v>2</v>
      </c>
      <c r="E3823" t="s">
        <v>766</v>
      </c>
      <c r="F3823">
        <f>LEN(C3823)-LEN(SUBSTITUTE(C3823,"-",))</f>
        <v>1</v>
      </c>
      <c r="G3823">
        <f t="shared" si="177"/>
        <v>1</v>
      </c>
      <c r="H3823" t="str">
        <f t="shared" si="178"/>
        <v>Bestelleingangsbestätigung</v>
      </c>
      <c r="I3823" t="e">
        <f t="shared" si="179"/>
        <v>#VALUE!</v>
      </c>
      <c r="J3823" t="e">
        <f t="shared" si="179"/>
        <v>#VALUE!</v>
      </c>
      <c r="K3823" t="b" cm="1">
        <f t="array" ref="K3823">COUNT(FIND({0,1,2,3,4,5,6,7,8,9},J3823))&gt;0</f>
        <v>0</v>
      </c>
    </row>
    <row r="3824" spans="1:11" x14ac:dyDescent="0.3">
      <c r="A3824" s="1" t="s">
        <v>7609</v>
      </c>
      <c r="B3824" t="s">
        <v>1874</v>
      </c>
      <c r="C3824" t="s">
        <v>7610</v>
      </c>
      <c r="D3824">
        <v>2</v>
      </c>
      <c r="E3824" t="s">
        <v>766</v>
      </c>
      <c r="F3824">
        <f>LEN(C3824)-LEN(SUBSTITUTE(C3824,"-",))</f>
        <v>1</v>
      </c>
      <c r="G3824">
        <f t="shared" si="177"/>
        <v>1</v>
      </c>
      <c r="H3824" t="str">
        <f t="shared" si="178"/>
        <v>Lieferantenretouren: Verhinderung Liefersplit Pfand</v>
      </c>
      <c r="I3824" t="e">
        <f t="shared" si="179"/>
        <v>#VALUE!</v>
      </c>
      <c r="J3824" t="str">
        <f t="shared" si="179"/>
        <v>Lieferantenretouren:</v>
      </c>
      <c r="K3824" t="b" cm="1">
        <f t="array" ref="K3824">COUNT(FIND({0,1,2,3,4,5,6,7,8,9},J3824))&gt;0</f>
        <v>0</v>
      </c>
    </row>
    <row r="3825" spans="1:11" x14ac:dyDescent="0.3">
      <c r="A3825" s="1" t="s">
        <v>7611</v>
      </c>
      <c r="B3825" t="s">
        <v>1874</v>
      </c>
      <c r="C3825" t="s">
        <v>7612</v>
      </c>
      <c r="D3825">
        <v>2</v>
      </c>
      <c r="E3825" t="s">
        <v>766</v>
      </c>
      <c r="F3825">
        <f>LEN(C3825)-LEN(SUBSTITUTE(C3825,"-",))</f>
        <v>1</v>
      </c>
      <c r="G3825">
        <f t="shared" si="177"/>
        <v>1</v>
      </c>
      <c r="H3825" t="str">
        <f t="shared" si="178"/>
        <v>Transaktion ZVA14L Zur Lieferung gesp. Verkaufsbelege</v>
      </c>
      <c r="I3825" t="e">
        <f t="shared" si="179"/>
        <v>#VALUE!</v>
      </c>
      <c r="J3825" t="str">
        <f t="shared" si="179"/>
        <v>Transaktion</v>
      </c>
      <c r="K3825" t="b" cm="1">
        <f t="array" ref="K3825">COUNT(FIND({0,1,2,3,4,5,6,7,8,9},J3825))&gt;0</f>
        <v>0</v>
      </c>
    </row>
    <row r="3826" spans="1:11" x14ac:dyDescent="0.3">
      <c r="A3826" s="1" t="s">
        <v>7613</v>
      </c>
      <c r="B3826" t="s">
        <v>1874</v>
      </c>
      <c r="C3826" t="s">
        <v>7614</v>
      </c>
      <c r="D3826">
        <v>2</v>
      </c>
      <c r="E3826" t="s">
        <v>766</v>
      </c>
      <c r="F3826">
        <f>LEN(C3826)-LEN(SUBSTITUTE(C3826,"-",))</f>
        <v>1</v>
      </c>
      <c r="G3826">
        <f t="shared" si="177"/>
        <v>1</v>
      </c>
      <c r="H3826" t="str">
        <f t="shared" si="178"/>
        <v>Autorisierung Pflanzenlieferunge</v>
      </c>
      <c r="I3826" t="e">
        <f t="shared" si="179"/>
        <v>#VALUE!</v>
      </c>
      <c r="J3826" t="str">
        <f t="shared" si="179"/>
        <v>Autorisierung</v>
      </c>
      <c r="K3826" t="b" cm="1">
        <f t="array" ref="K3826">COUNT(FIND({0,1,2,3,4,5,6,7,8,9},J3826))&gt;0</f>
        <v>0</v>
      </c>
    </row>
    <row r="3827" spans="1:11" x14ac:dyDescent="0.3">
      <c r="A3827" s="1" t="s">
        <v>7615</v>
      </c>
      <c r="B3827" t="s">
        <v>1874</v>
      </c>
      <c r="C3827" t="s">
        <v>7616</v>
      </c>
      <c r="D3827">
        <v>2</v>
      </c>
      <c r="E3827" t="s">
        <v>766</v>
      </c>
      <c r="F3827">
        <f>LEN(C3827)-LEN(SUBSTITUTE(C3827,"-",))</f>
        <v>1</v>
      </c>
      <c r="G3827">
        <f t="shared" si="177"/>
        <v>1</v>
      </c>
      <c r="H3827" t="str">
        <f t="shared" si="178"/>
        <v>Druckerauswahl bei Rechnungsnachdruck</v>
      </c>
      <c r="I3827" t="e">
        <f t="shared" si="179"/>
        <v>#VALUE!</v>
      </c>
      <c r="J3827" t="str">
        <f t="shared" si="179"/>
        <v>Druckerauswahl</v>
      </c>
      <c r="K3827" t="b" cm="1">
        <f t="array" ref="K3827">COUNT(FIND({0,1,2,3,4,5,6,7,8,9},J3827))&gt;0</f>
        <v>0</v>
      </c>
    </row>
    <row r="3828" spans="1:11" x14ac:dyDescent="0.3">
      <c r="A3828" s="1" t="s">
        <v>7617</v>
      </c>
      <c r="B3828" t="s">
        <v>1874</v>
      </c>
      <c r="C3828" t="s">
        <v>7618</v>
      </c>
      <c r="D3828">
        <v>2</v>
      </c>
      <c r="E3828" t="s">
        <v>766</v>
      </c>
      <c r="F3828">
        <f>LEN(C3828)-LEN(SUBSTITUTE(C3828,"-",))</f>
        <v>1</v>
      </c>
      <c r="G3828">
        <f t="shared" si="177"/>
        <v>1</v>
      </c>
      <c r="H3828" t="str">
        <f t="shared" si="178"/>
        <v>TA Freischaltung</v>
      </c>
      <c r="I3828" t="e">
        <f t="shared" si="179"/>
        <v>#VALUE!</v>
      </c>
      <c r="J3828" t="str">
        <f t="shared" si="179"/>
        <v>TA</v>
      </c>
      <c r="K3828" t="b" cm="1">
        <f t="array" ref="K3828">COUNT(FIND({0,1,2,3,4,5,6,7,8,9},J3828))&gt;0</f>
        <v>0</v>
      </c>
    </row>
    <row r="3829" spans="1:11" x14ac:dyDescent="0.3">
      <c r="A3829" s="1" t="s">
        <v>7619</v>
      </c>
      <c r="B3829" t="s">
        <v>1874</v>
      </c>
      <c r="C3829" t="s">
        <v>7620</v>
      </c>
      <c r="D3829">
        <v>2</v>
      </c>
      <c r="E3829" t="s">
        <v>766</v>
      </c>
      <c r="F3829">
        <f>LEN(C3829)-LEN(SUBSTITUTE(C3829,"-",))</f>
        <v>1</v>
      </c>
      <c r="G3829">
        <f t="shared" si="177"/>
        <v>1</v>
      </c>
      <c r="H3829" t="str">
        <f t="shared" si="178"/>
        <v>Datenanalyse</v>
      </c>
      <c r="I3829" t="e">
        <f t="shared" si="179"/>
        <v>#VALUE!</v>
      </c>
      <c r="J3829" t="e">
        <f t="shared" si="179"/>
        <v>#VALUE!</v>
      </c>
      <c r="K3829" t="b" cm="1">
        <f t="array" ref="K3829">COUNT(FIND({0,1,2,3,4,5,6,7,8,9},J3829))&gt;0</f>
        <v>0</v>
      </c>
    </row>
    <row r="3830" spans="1:11" x14ac:dyDescent="0.3">
      <c r="A3830" s="1" t="s">
        <v>7621</v>
      </c>
      <c r="B3830" t="s">
        <v>1874</v>
      </c>
      <c r="C3830" t="s">
        <v>7622</v>
      </c>
      <c r="D3830">
        <v>2</v>
      </c>
      <c r="E3830" t="s">
        <v>766</v>
      </c>
      <c r="F3830">
        <f>LEN(C3830)-LEN(SUBSTITUTE(C3830,"-",))</f>
        <v>1</v>
      </c>
      <c r="G3830">
        <f t="shared" si="177"/>
        <v>1</v>
      </c>
      <c r="H3830" t="str">
        <f t="shared" si="178"/>
        <v>Rückstand WH 09.03.17</v>
      </c>
      <c r="I3830" t="e">
        <f t="shared" si="179"/>
        <v>#VALUE!</v>
      </c>
      <c r="J3830" t="str">
        <f t="shared" si="179"/>
        <v>Rückstand</v>
      </c>
      <c r="K3830" t="b" cm="1">
        <f t="array" ref="K3830">COUNT(FIND({0,1,2,3,4,5,6,7,8,9},J3830))&gt;0</f>
        <v>0</v>
      </c>
    </row>
    <row r="3831" spans="1:11" x14ac:dyDescent="0.3">
      <c r="A3831" s="1" t="s">
        <v>7623</v>
      </c>
      <c r="B3831" t="s">
        <v>1874</v>
      </c>
      <c r="C3831" t="s">
        <v>7624</v>
      </c>
      <c r="D3831">
        <v>2</v>
      </c>
      <c r="E3831" t="s">
        <v>766</v>
      </c>
      <c r="F3831">
        <f>LEN(C3831)-LEN(SUBSTITUTE(C3831,"-",))</f>
        <v>2</v>
      </c>
      <c r="G3831">
        <f t="shared" si="177"/>
        <v>2</v>
      </c>
      <c r="H3831" t="str">
        <f t="shared" si="178"/>
        <v xml:space="preserve"> Stellvertreter Rolle Einkauf</v>
      </c>
      <c r="I3831" t="e">
        <f t="shared" si="179"/>
        <v>#VALUE!</v>
      </c>
      <c r="J3831" t="str">
        <f t="shared" si="179"/>
        <v/>
      </c>
      <c r="K3831" t="b" cm="1">
        <f t="array" ref="K3831">COUNT(FIND({0,1,2,3,4,5,6,7,8,9},J3831))&gt;0</f>
        <v>0</v>
      </c>
    </row>
    <row r="3832" spans="1:11" x14ac:dyDescent="0.3">
      <c r="A3832" s="1" t="s">
        <v>7625</v>
      </c>
      <c r="B3832" t="s">
        <v>1874</v>
      </c>
      <c r="C3832" t="s">
        <v>7626</v>
      </c>
      <c r="D3832">
        <v>2</v>
      </c>
      <c r="E3832" t="s">
        <v>766</v>
      </c>
      <c r="F3832">
        <f>LEN(C3832)-LEN(SUBSTITUTE(C3832,"-",))</f>
        <v>1</v>
      </c>
      <c r="G3832">
        <f t="shared" si="177"/>
        <v>1</v>
      </c>
      <c r="H3832" t="str">
        <f t="shared" si="178"/>
        <v>Aufträge bleiben vielleicht unnötig hängen</v>
      </c>
      <c r="I3832" t="e">
        <f t="shared" si="179"/>
        <v>#VALUE!</v>
      </c>
      <c r="J3832" t="str">
        <f t="shared" si="179"/>
        <v>Aufträge</v>
      </c>
      <c r="K3832" t="b" cm="1">
        <f t="array" ref="K3832">COUNT(FIND({0,1,2,3,4,5,6,7,8,9},J3832))&gt;0</f>
        <v>0</v>
      </c>
    </row>
    <row r="3833" spans="1:11" x14ac:dyDescent="0.3">
      <c r="A3833" s="1" t="s">
        <v>7627</v>
      </c>
      <c r="B3833" t="s">
        <v>1874</v>
      </c>
      <c r="C3833" t="s">
        <v>7628</v>
      </c>
      <c r="D3833">
        <v>2</v>
      </c>
      <c r="E3833" t="s">
        <v>766</v>
      </c>
      <c r="F3833">
        <f>LEN(C3833)-LEN(SUBSTITUTE(C3833,"-",))</f>
        <v>1</v>
      </c>
      <c r="G3833">
        <f t="shared" si="177"/>
        <v>1</v>
      </c>
      <c r="H3833" t="str">
        <f t="shared" si="178"/>
        <v>Transaktion Z_KAT_CH funktioniert nicht</v>
      </c>
      <c r="I3833" t="e">
        <f t="shared" si="179"/>
        <v>#VALUE!</v>
      </c>
      <c r="J3833" t="str">
        <f t="shared" si="179"/>
        <v>Transaktion</v>
      </c>
      <c r="K3833" t="b" cm="1">
        <f t="array" ref="K3833">COUNT(FIND({0,1,2,3,4,5,6,7,8,9},J3833))&gt;0</f>
        <v>0</v>
      </c>
    </row>
    <row r="3834" spans="1:11" x14ac:dyDescent="0.3">
      <c r="A3834" s="1" t="s">
        <v>7629</v>
      </c>
      <c r="B3834" t="s">
        <v>1874</v>
      </c>
      <c r="C3834" t="s">
        <v>7630</v>
      </c>
      <c r="D3834">
        <v>2</v>
      </c>
      <c r="E3834" t="s">
        <v>766</v>
      </c>
      <c r="F3834">
        <f>LEN(C3834)-LEN(SUBSTITUTE(C3834,"-",))</f>
        <v>3</v>
      </c>
      <c r="G3834">
        <f t="shared" si="177"/>
        <v>2</v>
      </c>
      <c r="H3834" t="str">
        <f t="shared" si="178"/>
        <v>Riegel an b&amp;b-Kasse nicht scanbar</v>
      </c>
      <c r="I3834" t="e">
        <f t="shared" si="179"/>
        <v>#VALUE!</v>
      </c>
      <c r="J3834" t="str">
        <f t="shared" si="179"/>
        <v>Riegel</v>
      </c>
      <c r="K3834" t="b" cm="1">
        <f t="array" ref="K3834">COUNT(FIND({0,1,2,3,4,5,6,7,8,9},J3834))&gt;0</f>
        <v>0</v>
      </c>
    </row>
    <row r="3835" spans="1:11" x14ac:dyDescent="0.3">
      <c r="A3835" s="1" t="s">
        <v>7631</v>
      </c>
      <c r="B3835" t="s">
        <v>1874</v>
      </c>
      <c r="C3835" t="s">
        <v>7632</v>
      </c>
      <c r="D3835">
        <v>2</v>
      </c>
      <c r="E3835" t="s">
        <v>766</v>
      </c>
      <c r="F3835">
        <f>LEN(C3835)-LEN(SUBSTITUTE(C3835,"-",))</f>
        <v>1</v>
      </c>
      <c r="G3835">
        <f t="shared" si="177"/>
        <v>1</v>
      </c>
      <c r="H3835" t="str">
        <f t="shared" si="178"/>
        <v>40 Aufträge vom 11.03.17 nicht an RLG</v>
      </c>
      <c r="I3835" t="e">
        <f t="shared" si="179"/>
        <v>#VALUE!</v>
      </c>
      <c r="J3835" t="str">
        <f t="shared" si="179"/>
        <v>40</v>
      </c>
      <c r="K3835" t="b" cm="1">
        <f t="array" ref="K3835">COUNT(FIND({0,1,2,3,4,5,6,7,8,9},J3835))&gt;0</f>
        <v>1</v>
      </c>
    </row>
    <row r="3836" spans="1:11" x14ac:dyDescent="0.3">
      <c r="A3836" s="1" t="s">
        <v>7633</v>
      </c>
      <c r="B3836" t="s">
        <v>1874</v>
      </c>
      <c r="C3836" t="s">
        <v>7634</v>
      </c>
      <c r="D3836">
        <v>2</v>
      </c>
      <c r="E3836" t="s">
        <v>766</v>
      </c>
      <c r="F3836">
        <f>LEN(C3836)-LEN(SUBSTITUTE(C3836,"-",))</f>
        <v>1</v>
      </c>
      <c r="G3836">
        <f t="shared" si="177"/>
        <v>1</v>
      </c>
      <c r="H3836" t="str">
        <f t="shared" si="178"/>
        <v>GD13 SAP</v>
      </c>
      <c r="I3836" t="e">
        <f t="shared" si="179"/>
        <v>#VALUE!</v>
      </c>
      <c r="J3836" t="str">
        <f t="shared" si="179"/>
        <v>GD13</v>
      </c>
      <c r="K3836" t="b" cm="1">
        <f t="array" ref="K3836">COUNT(FIND({0,1,2,3,4,5,6,7,8,9},J3836))&gt;0</f>
        <v>1</v>
      </c>
    </row>
    <row r="3837" spans="1:11" x14ac:dyDescent="0.3">
      <c r="A3837" s="1" t="s">
        <v>7635</v>
      </c>
      <c r="B3837" t="s">
        <v>1874</v>
      </c>
      <c r="C3837" t="s">
        <v>7636</v>
      </c>
      <c r="D3837">
        <v>2</v>
      </c>
      <c r="E3837" t="s">
        <v>766</v>
      </c>
      <c r="F3837">
        <f>LEN(C3837)-LEN(SUBSTITUTE(C3837,"-",))</f>
        <v>2</v>
      </c>
      <c r="G3837">
        <f t="shared" si="177"/>
        <v>2</v>
      </c>
      <c r="H3837" t="str">
        <f t="shared" si="178"/>
        <v xml:space="preserve"> Keine Rechnung zur Rosen erzeugt</v>
      </c>
      <c r="I3837" t="e">
        <f t="shared" si="179"/>
        <v>#VALUE!</v>
      </c>
      <c r="J3837" t="str">
        <f t="shared" si="179"/>
        <v/>
      </c>
      <c r="K3837" t="b" cm="1">
        <f t="array" ref="K3837">COUNT(FIND({0,1,2,3,4,5,6,7,8,9},J3837))&gt;0</f>
        <v>0</v>
      </c>
    </row>
    <row r="3838" spans="1:11" x14ac:dyDescent="0.3">
      <c r="A3838" s="1" t="s">
        <v>7637</v>
      </c>
      <c r="B3838" t="s">
        <v>1874</v>
      </c>
      <c r="C3838" t="s">
        <v>7638</v>
      </c>
      <c r="D3838">
        <v>2</v>
      </c>
      <c r="E3838" t="s">
        <v>766</v>
      </c>
      <c r="F3838">
        <f>LEN(C3838)-LEN(SUBSTITUTE(C3838,"-",))</f>
        <v>1</v>
      </c>
      <c r="G3838">
        <f t="shared" si="177"/>
        <v>1</v>
      </c>
      <c r="H3838" t="str">
        <f t="shared" si="178"/>
        <v>Bestandsexport 5350 an Shop</v>
      </c>
      <c r="I3838" t="e">
        <f t="shared" si="179"/>
        <v>#VALUE!</v>
      </c>
      <c r="J3838" t="str">
        <f t="shared" si="179"/>
        <v>Bestandsexport</v>
      </c>
      <c r="K3838" t="b" cm="1">
        <f t="array" ref="K3838">COUNT(FIND({0,1,2,3,4,5,6,7,8,9},J3838))&gt;0</f>
        <v>0</v>
      </c>
    </row>
    <row r="3839" spans="1:11" x14ac:dyDescent="0.3">
      <c r="A3839" s="1" t="s">
        <v>7639</v>
      </c>
      <c r="B3839" t="s">
        <v>1874</v>
      </c>
      <c r="C3839" t="s">
        <v>7640</v>
      </c>
      <c r="D3839">
        <v>2</v>
      </c>
      <c r="E3839" t="s">
        <v>766</v>
      </c>
      <c r="F3839">
        <f>LEN(C3839)-LEN(SUBSTITUTE(C3839,"-",))</f>
        <v>2</v>
      </c>
      <c r="G3839">
        <f t="shared" si="177"/>
        <v>2</v>
      </c>
      <c r="H3839" t="str">
        <f t="shared" si="178"/>
        <v>Accounts</v>
      </c>
      <c r="I3839" t="e">
        <f t="shared" si="179"/>
        <v>#VALUE!</v>
      </c>
      <c r="J3839" t="e">
        <f t="shared" si="179"/>
        <v>#VALUE!</v>
      </c>
      <c r="K3839" t="b" cm="1">
        <f t="array" ref="K3839">COUNT(FIND({0,1,2,3,4,5,6,7,8,9},J3839))&gt;0</f>
        <v>0</v>
      </c>
    </row>
    <row r="3840" spans="1:11" x14ac:dyDescent="0.3">
      <c r="A3840" s="1" t="s">
        <v>7641</v>
      </c>
      <c r="B3840" t="s">
        <v>1874</v>
      </c>
      <c r="C3840" t="s">
        <v>7642</v>
      </c>
      <c r="D3840">
        <v>2</v>
      </c>
      <c r="E3840" t="s">
        <v>766</v>
      </c>
      <c r="F3840">
        <f>LEN(C3840)-LEN(SUBSTITUTE(C3840,"-",))</f>
        <v>1</v>
      </c>
      <c r="G3840">
        <f t="shared" si="177"/>
        <v>1</v>
      </c>
      <c r="H3840" t="str">
        <f t="shared" si="178"/>
        <v>Versandkosten bei Zrau</v>
      </c>
      <c r="I3840" t="e">
        <f t="shared" si="179"/>
        <v>#VALUE!</v>
      </c>
      <c r="J3840" t="str">
        <f t="shared" si="179"/>
        <v>Versandkosten</v>
      </c>
      <c r="K3840" t="b" cm="1">
        <f t="array" ref="K3840">COUNT(FIND({0,1,2,3,4,5,6,7,8,9},J3840))&gt;0</f>
        <v>0</v>
      </c>
    </row>
    <row r="3841" spans="1:11" x14ac:dyDescent="0.3">
      <c r="A3841" s="1" t="s">
        <v>7643</v>
      </c>
      <c r="B3841" t="s">
        <v>1874</v>
      </c>
      <c r="C3841" t="s">
        <v>7644</v>
      </c>
      <c r="D3841">
        <v>2</v>
      </c>
      <c r="E3841" t="s">
        <v>766</v>
      </c>
      <c r="F3841">
        <f>LEN(C3841)-LEN(SUBSTITUTE(C3841,"-",))</f>
        <v>1</v>
      </c>
      <c r="G3841">
        <f t="shared" si="177"/>
        <v>1</v>
      </c>
      <c r="H3841" t="str">
        <f t="shared" si="178"/>
        <v>aktuelle Übertragung Materialstamm aus SAP</v>
      </c>
      <c r="I3841" t="e">
        <f t="shared" si="179"/>
        <v>#VALUE!</v>
      </c>
      <c r="J3841" t="str">
        <f t="shared" si="179"/>
        <v>aktuelle</v>
      </c>
      <c r="K3841" t="b" cm="1">
        <f t="array" ref="K3841">COUNT(FIND({0,1,2,3,4,5,6,7,8,9},J3841))&gt;0</f>
        <v>0</v>
      </c>
    </row>
    <row r="3842" spans="1:11" x14ac:dyDescent="0.3">
      <c r="A3842" s="1" t="s">
        <v>7645</v>
      </c>
      <c r="B3842" t="s">
        <v>1874</v>
      </c>
      <c r="C3842" t="s">
        <v>7646</v>
      </c>
      <c r="D3842">
        <v>2</v>
      </c>
      <c r="E3842" t="s">
        <v>766</v>
      </c>
      <c r="F3842">
        <f>LEN(C3842)-LEN(SUBSTITUTE(C3842,"-",))</f>
        <v>1</v>
      </c>
      <c r="G3842">
        <f t="shared" si="177"/>
        <v>1</v>
      </c>
      <c r="H3842" t="str">
        <f t="shared" si="178"/>
        <v>Kreditlimit € 250</v>
      </c>
      <c r="I3842" t="e">
        <f t="shared" si="179"/>
        <v>#VALUE!</v>
      </c>
      <c r="J3842" t="str">
        <f t="shared" si="179"/>
        <v>Kreditlimit</v>
      </c>
      <c r="K3842" t="b" cm="1">
        <f t="array" ref="K3842">COUNT(FIND({0,1,2,3,4,5,6,7,8,9},J3842))&gt;0</f>
        <v>0</v>
      </c>
    </row>
    <row r="3843" spans="1:11" x14ac:dyDescent="0.3">
      <c r="A3843" s="1" t="s">
        <v>7647</v>
      </c>
      <c r="B3843" t="s">
        <v>1874</v>
      </c>
      <c r="C3843" t="s">
        <v>7648</v>
      </c>
      <c r="D3843">
        <v>2</v>
      </c>
      <c r="E3843" t="s">
        <v>766</v>
      </c>
      <c r="F3843">
        <f>LEN(C3843)-LEN(SUBSTITUTE(C3843,"-",))</f>
        <v>1</v>
      </c>
      <c r="G3843">
        <f t="shared" ref="G3843:G3906" si="180">IF(F3843&gt;1,2,F3843)</f>
        <v>1</v>
      </c>
      <c r="H3843" t="str">
        <f t="shared" ref="H3843:H3906" si="181">RIGHT($C3843,LEN($C3843)-SEARCH("#",SUBSTITUTE($C3843,"-","#",G3843)))</f>
        <v>fehlende Rechnung zu Rosen</v>
      </c>
      <c r="I3843" t="e">
        <f t="shared" ref="I3843:J3906" si="182">LEFT(G3843,SEARCH(" ",G3843,1)-1)</f>
        <v>#VALUE!</v>
      </c>
      <c r="J3843" t="str">
        <f t="shared" si="182"/>
        <v>fehlende</v>
      </c>
      <c r="K3843" t="b" cm="1">
        <f t="array" ref="K3843">COUNT(FIND({0,1,2,3,4,5,6,7,8,9},J3843))&gt;0</f>
        <v>0</v>
      </c>
    </row>
    <row r="3844" spans="1:11" x14ac:dyDescent="0.3">
      <c r="A3844" s="1" t="s">
        <v>7649</v>
      </c>
      <c r="B3844" t="s">
        <v>1874</v>
      </c>
      <c r="C3844" t="s">
        <v>7650</v>
      </c>
      <c r="D3844">
        <v>2</v>
      </c>
      <c r="E3844" t="s">
        <v>766</v>
      </c>
      <c r="F3844">
        <f>LEN(C3844)-LEN(SUBSTITUTE(C3844,"-",))</f>
        <v>1</v>
      </c>
      <c r="G3844">
        <f t="shared" si="180"/>
        <v>1</v>
      </c>
      <c r="H3844" t="str">
        <f t="shared" si="181"/>
        <v>Werk 5810/ KGA, warum ist die KGA 5810</v>
      </c>
      <c r="I3844" t="e">
        <f t="shared" si="182"/>
        <v>#VALUE!</v>
      </c>
      <c r="J3844" t="str">
        <f t="shared" si="182"/>
        <v>Werk</v>
      </c>
      <c r="K3844" t="b" cm="1">
        <f t="array" ref="K3844">COUNT(FIND({0,1,2,3,4,5,6,7,8,9},J3844))&gt;0</f>
        <v>0</v>
      </c>
    </row>
    <row r="3845" spans="1:11" x14ac:dyDescent="0.3">
      <c r="A3845" s="1" t="s">
        <v>7651</v>
      </c>
      <c r="B3845" t="s">
        <v>1874</v>
      </c>
      <c r="C3845" t="s">
        <v>7652</v>
      </c>
      <c r="D3845">
        <v>2</v>
      </c>
      <c r="E3845" t="s">
        <v>766</v>
      </c>
      <c r="F3845">
        <f>LEN(C3845)-LEN(SUBSTITUTE(C3845,"-",))</f>
        <v>1</v>
      </c>
      <c r="G3845">
        <f t="shared" si="180"/>
        <v>1</v>
      </c>
      <c r="H3845" t="str">
        <f t="shared" si="181"/>
        <v>Pop up Lebensmittel</v>
      </c>
      <c r="I3845" t="e">
        <f t="shared" si="182"/>
        <v>#VALUE!</v>
      </c>
      <c r="J3845" t="str">
        <f t="shared" si="182"/>
        <v>Pop</v>
      </c>
      <c r="K3845" t="b" cm="1">
        <f t="array" ref="K3845">COUNT(FIND({0,1,2,3,4,5,6,7,8,9},J3845))&gt;0</f>
        <v>0</v>
      </c>
    </row>
    <row r="3846" spans="1:11" x14ac:dyDescent="0.3">
      <c r="A3846" s="1" t="s">
        <v>7653</v>
      </c>
      <c r="B3846" t="s">
        <v>1874</v>
      </c>
      <c r="C3846" t="s">
        <v>7654</v>
      </c>
      <c r="D3846">
        <v>2</v>
      </c>
      <c r="E3846" t="s">
        <v>766</v>
      </c>
      <c r="F3846">
        <f>LEN(C3846)-LEN(SUBSTITUTE(C3846,"-",))</f>
        <v>1</v>
      </c>
      <c r="G3846">
        <f t="shared" si="180"/>
        <v>1</v>
      </c>
      <c r="H3846" t="str">
        <f t="shared" si="181"/>
        <v>61623 Nistkasten Lärchenholz und 51352</v>
      </c>
      <c r="I3846" t="e">
        <f t="shared" si="182"/>
        <v>#VALUE!</v>
      </c>
      <c r="J3846" t="str">
        <f t="shared" si="182"/>
        <v>61623</v>
      </c>
      <c r="K3846" t="b" cm="1">
        <f t="array" ref="K3846">COUNT(FIND({0,1,2,3,4,5,6,7,8,9},J3846))&gt;0</f>
        <v>1</v>
      </c>
    </row>
    <row r="3847" spans="1:11" x14ac:dyDescent="0.3">
      <c r="A3847" s="1" t="s">
        <v>7655</v>
      </c>
      <c r="B3847" t="s">
        <v>1874</v>
      </c>
      <c r="C3847" t="s">
        <v>7656</v>
      </c>
      <c r="D3847">
        <v>2</v>
      </c>
      <c r="E3847" t="s">
        <v>766</v>
      </c>
      <c r="F3847">
        <f>LEN(C3847)-LEN(SUBSTITUTE(C3847,"-",))</f>
        <v>1</v>
      </c>
      <c r="G3847">
        <f t="shared" si="180"/>
        <v>1</v>
      </c>
      <c r="H3847" t="str">
        <f t="shared" si="181"/>
        <v>Benutzer: Neuer Mitarbeiter Herr Uwe Matthias</v>
      </c>
      <c r="I3847" t="e">
        <f t="shared" si="182"/>
        <v>#VALUE!</v>
      </c>
      <c r="J3847" t="str">
        <f t="shared" si="182"/>
        <v>Benutzer:</v>
      </c>
      <c r="K3847" t="b" cm="1">
        <f t="array" ref="K3847">COUNT(FIND({0,1,2,3,4,5,6,7,8,9},J3847))&gt;0</f>
        <v>0</v>
      </c>
    </row>
    <row r="3848" spans="1:11" x14ac:dyDescent="0.3">
      <c r="A3848" s="1" t="s">
        <v>7657</v>
      </c>
      <c r="B3848" t="s">
        <v>1874</v>
      </c>
      <c r="C3848" t="s">
        <v>7658</v>
      </c>
      <c r="D3848">
        <v>2</v>
      </c>
      <c r="E3848" t="s">
        <v>766</v>
      </c>
      <c r="F3848">
        <f>LEN(C3848)-LEN(SUBSTITUTE(C3848,"-",))</f>
        <v>1</v>
      </c>
      <c r="G3848">
        <f t="shared" si="180"/>
        <v>1</v>
      </c>
      <c r="H3848" t="str">
        <f t="shared" si="181"/>
        <v>SAP Neue Preisruppe / Rabatt anlegen</v>
      </c>
      <c r="I3848" t="e">
        <f t="shared" si="182"/>
        <v>#VALUE!</v>
      </c>
      <c r="J3848" t="str">
        <f t="shared" si="182"/>
        <v>SAP</v>
      </c>
      <c r="K3848" t="b" cm="1">
        <f t="array" ref="K3848">COUNT(FIND({0,1,2,3,4,5,6,7,8,9},J3848))&gt;0</f>
        <v>0</v>
      </c>
    </row>
    <row r="3849" spans="1:11" x14ac:dyDescent="0.3">
      <c r="A3849" s="1" t="s">
        <v>7659</v>
      </c>
      <c r="B3849" t="s">
        <v>1874</v>
      </c>
      <c r="C3849" t="s">
        <v>7660</v>
      </c>
      <c r="D3849">
        <v>2</v>
      </c>
      <c r="E3849" t="s">
        <v>766</v>
      </c>
      <c r="F3849">
        <f>LEN(C3849)-LEN(SUBSTITUTE(C3849,"-",))</f>
        <v>1</v>
      </c>
      <c r="G3849">
        <f t="shared" si="180"/>
        <v>1</v>
      </c>
      <c r="H3849" t="str">
        <f t="shared" si="181"/>
        <v>SAP Dispo_Rückfrage_Ek_15822_Pool</v>
      </c>
      <c r="I3849" t="e">
        <f t="shared" si="182"/>
        <v>#VALUE!</v>
      </c>
      <c r="J3849" t="str">
        <f t="shared" si="182"/>
        <v>SAP</v>
      </c>
      <c r="K3849" t="b" cm="1">
        <f t="array" ref="K3849">COUNT(FIND({0,1,2,3,4,5,6,7,8,9},J3849))&gt;0</f>
        <v>0</v>
      </c>
    </row>
    <row r="3850" spans="1:11" x14ac:dyDescent="0.3">
      <c r="A3850" s="1" t="s">
        <v>7661</v>
      </c>
      <c r="B3850" t="s">
        <v>1874</v>
      </c>
      <c r="C3850" t="s">
        <v>7662</v>
      </c>
      <c r="D3850">
        <v>2</v>
      </c>
      <c r="E3850" t="s">
        <v>766</v>
      </c>
      <c r="F3850">
        <f>LEN(C3850)-LEN(SUBSTITUTE(C3850,"-",))</f>
        <v>1</v>
      </c>
      <c r="G3850">
        <f t="shared" si="180"/>
        <v>1</v>
      </c>
      <c r="H3850" t="str">
        <f t="shared" si="181"/>
        <v>Rechnung  &amp; LS weisen falsche Lieferadresse</v>
      </c>
      <c r="I3850" t="e">
        <f t="shared" si="182"/>
        <v>#VALUE!</v>
      </c>
      <c r="J3850" t="str">
        <f t="shared" si="182"/>
        <v>Rechnung</v>
      </c>
      <c r="K3850" t="b" cm="1">
        <f t="array" ref="K3850">COUNT(FIND({0,1,2,3,4,5,6,7,8,9},J3850))&gt;0</f>
        <v>0</v>
      </c>
    </row>
    <row r="3851" spans="1:11" x14ac:dyDescent="0.3">
      <c r="A3851" s="1" t="s">
        <v>7663</v>
      </c>
      <c r="B3851" t="s">
        <v>1874</v>
      </c>
      <c r="C3851" t="s">
        <v>7664</v>
      </c>
      <c r="D3851">
        <v>2</v>
      </c>
      <c r="E3851" t="s">
        <v>766</v>
      </c>
      <c r="F3851">
        <f>LEN(C3851)-LEN(SUBSTITUTE(C3851,"-",))</f>
        <v>1</v>
      </c>
      <c r="G3851">
        <f t="shared" si="180"/>
        <v>1</v>
      </c>
      <c r="H3851" t="str">
        <f t="shared" si="181"/>
        <v xml:space="preserve"> Übergabe von LW funktioniert nicht</v>
      </c>
      <c r="I3851" t="e">
        <f t="shared" si="182"/>
        <v>#VALUE!</v>
      </c>
      <c r="J3851" t="str">
        <f t="shared" si="182"/>
        <v/>
      </c>
      <c r="K3851" t="b" cm="1">
        <f t="array" ref="K3851">COUNT(FIND({0,1,2,3,4,5,6,7,8,9},J3851))&gt;0</f>
        <v>0</v>
      </c>
    </row>
    <row r="3852" spans="1:11" x14ac:dyDescent="0.3">
      <c r="A3852" s="1" t="s">
        <v>7665</v>
      </c>
      <c r="B3852" t="s">
        <v>1874</v>
      </c>
      <c r="C3852" t="s">
        <v>7666</v>
      </c>
      <c r="D3852">
        <v>2</v>
      </c>
      <c r="E3852" t="s">
        <v>766</v>
      </c>
      <c r="F3852">
        <f>LEN(C3852)-LEN(SUBSTITUTE(C3852,"-",))</f>
        <v>2</v>
      </c>
      <c r="G3852">
        <f t="shared" si="180"/>
        <v>2</v>
      </c>
      <c r="H3852" t="str">
        <f t="shared" si="181"/>
        <v xml:space="preserve"> Kundenstamm</v>
      </c>
      <c r="I3852" t="e">
        <f t="shared" si="182"/>
        <v>#VALUE!</v>
      </c>
      <c r="J3852" t="str">
        <f t="shared" si="182"/>
        <v/>
      </c>
      <c r="K3852" t="b" cm="1">
        <f t="array" ref="K3852">COUNT(FIND({0,1,2,3,4,5,6,7,8,9},J3852))&gt;0</f>
        <v>0</v>
      </c>
    </row>
    <row r="3853" spans="1:11" x14ac:dyDescent="0.3">
      <c r="A3853" s="1" t="s">
        <v>7667</v>
      </c>
      <c r="B3853" t="s">
        <v>1874</v>
      </c>
      <c r="C3853" t="s">
        <v>7668</v>
      </c>
      <c r="D3853">
        <v>2</v>
      </c>
      <c r="E3853" t="s">
        <v>766</v>
      </c>
      <c r="F3853">
        <f>LEN(C3853)-LEN(SUBSTITUTE(C3853,"-",))</f>
        <v>1</v>
      </c>
      <c r="G3853">
        <f t="shared" si="180"/>
        <v>1</v>
      </c>
      <c r="H3853" t="str">
        <f t="shared" si="181"/>
        <v>Einkäufergruppe Marketing anlegen</v>
      </c>
      <c r="I3853" t="e">
        <f t="shared" si="182"/>
        <v>#VALUE!</v>
      </c>
      <c r="J3853" t="str">
        <f t="shared" si="182"/>
        <v>Einkäufergruppe</v>
      </c>
      <c r="K3853" t="b" cm="1">
        <f t="array" ref="K3853">COUNT(FIND({0,1,2,3,4,5,6,7,8,9},J3853))&gt;0</f>
        <v>0</v>
      </c>
    </row>
    <row r="3854" spans="1:11" x14ac:dyDescent="0.3">
      <c r="A3854" s="1" t="s">
        <v>7669</v>
      </c>
      <c r="B3854" t="s">
        <v>1874</v>
      </c>
      <c r="C3854" t="s">
        <v>7670</v>
      </c>
      <c r="D3854">
        <v>2</v>
      </c>
      <c r="E3854" t="s">
        <v>766</v>
      </c>
      <c r="F3854">
        <f>LEN(C3854)-LEN(SUBSTITUTE(C3854,"-",))</f>
        <v>2</v>
      </c>
      <c r="G3854">
        <f t="shared" si="180"/>
        <v>2</v>
      </c>
      <c r="H3854" t="str">
        <f t="shared" si="181"/>
        <v xml:space="preserve"> Material existiert nicht</v>
      </c>
      <c r="I3854" t="e">
        <f t="shared" si="182"/>
        <v>#VALUE!</v>
      </c>
      <c r="J3854" t="str">
        <f t="shared" si="182"/>
        <v/>
      </c>
      <c r="K3854" t="b" cm="1">
        <f t="array" ref="K3854">COUNT(FIND({0,1,2,3,4,5,6,7,8,9},J3854))&gt;0</f>
        <v>0</v>
      </c>
    </row>
    <row r="3855" spans="1:11" x14ac:dyDescent="0.3">
      <c r="A3855" s="1" t="s">
        <v>7671</v>
      </c>
      <c r="B3855" t="s">
        <v>1874</v>
      </c>
      <c r="C3855" t="s">
        <v>7672</v>
      </c>
      <c r="D3855">
        <v>2</v>
      </c>
      <c r="E3855" t="s">
        <v>766</v>
      </c>
      <c r="F3855">
        <f>LEN(C3855)-LEN(SUBSTITUTE(C3855,"-",))</f>
        <v>1</v>
      </c>
      <c r="G3855">
        <f t="shared" si="180"/>
        <v>1</v>
      </c>
      <c r="H3855" t="str">
        <f t="shared" si="181"/>
        <v xml:space="preserve"> Kundenanfragen sind nicht im Extraktor</v>
      </c>
      <c r="I3855" t="e">
        <f t="shared" si="182"/>
        <v>#VALUE!</v>
      </c>
      <c r="J3855" t="str">
        <f t="shared" si="182"/>
        <v/>
      </c>
      <c r="K3855" t="b" cm="1">
        <f t="array" ref="K3855">COUNT(FIND({0,1,2,3,4,5,6,7,8,9},J3855))&gt;0</f>
        <v>0</v>
      </c>
    </row>
    <row r="3856" spans="1:11" x14ac:dyDescent="0.3">
      <c r="A3856" s="1" t="s">
        <v>7673</v>
      </c>
      <c r="B3856" t="s">
        <v>1874</v>
      </c>
      <c r="C3856" t="s">
        <v>7674</v>
      </c>
      <c r="D3856">
        <v>2</v>
      </c>
      <c r="E3856" t="s">
        <v>766</v>
      </c>
      <c r="F3856">
        <f>LEN(C3856)-LEN(SUBSTITUTE(C3856,"-",))</f>
        <v>1</v>
      </c>
      <c r="G3856">
        <f t="shared" si="180"/>
        <v>1</v>
      </c>
      <c r="H3856" t="str">
        <f t="shared" si="181"/>
        <v>hängende Split Idocs (Lieferung WH Düsseldorf)</v>
      </c>
      <c r="I3856" t="e">
        <f t="shared" si="182"/>
        <v>#VALUE!</v>
      </c>
      <c r="J3856" t="str">
        <f t="shared" si="182"/>
        <v>hängende</v>
      </c>
      <c r="K3856" t="b" cm="1">
        <f t="array" ref="K3856">COUNT(FIND({0,1,2,3,4,5,6,7,8,9},J3856))&gt;0</f>
        <v>0</v>
      </c>
    </row>
    <row r="3857" spans="1:11" x14ac:dyDescent="0.3">
      <c r="A3857" s="1" t="s">
        <v>7675</v>
      </c>
      <c r="B3857" t="s">
        <v>1874</v>
      </c>
      <c r="C3857" t="s">
        <v>7676</v>
      </c>
      <c r="D3857">
        <v>2</v>
      </c>
      <c r="E3857" t="s">
        <v>766</v>
      </c>
      <c r="F3857">
        <f>LEN(C3857)-LEN(SUBSTITUTE(C3857,"-",))</f>
        <v>1</v>
      </c>
      <c r="G3857">
        <f t="shared" si="180"/>
        <v>1</v>
      </c>
      <c r="H3857" t="str">
        <f t="shared" si="181"/>
        <v>Fehlende Retourenrückmeldung</v>
      </c>
      <c r="I3857" t="e">
        <f t="shared" si="182"/>
        <v>#VALUE!</v>
      </c>
      <c r="J3857" t="str">
        <f t="shared" si="182"/>
        <v>Fehlende</v>
      </c>
      <c r="K3857" t="b" cm="1">
        <f t="array" ref="K3857">COUNT(FIND({0,1,2,3,4,5,6,7,8,9},J3857))&gt;0</f>
        <v>0</v>
      </c>
    </row>
    <row r="3858" spans="1:11" x14ac:dyDescent="0.3">
      <c r="A3858" s="1" t="s">
        <v>7677</v>
      </c>
      <c r="B3858" t="s">
        <v>1874</v>
      </c>
      <c r="C3858" t="s">
        <v>7678</v>
      </c>
      <c r="D3858">
        <v>2</v>
      </c>
      <c r="E3858" t="s">
        <v>766</v>
      </c>
      <c r="F3858">
        <f>LEN(C3858)-LEN(SUBSTITUTE(C3858,"-",))</f>
        <v>1</v>
      </c>
      <c r="G3858">
        <f t="shared" si="180"/>
        <v>1</v>
      </c>
      <c r="H3858" t="str">
        <f t="shared" si="181"/>
        <v>Keine Kundenfaktura für Auftrag 6429666</v>
      </c>
      <c r="I3858" t="e">
        <f t="shared" si="182"/>
        <v>#VALUE!</v>
      </c>
      <c r="J3858" t="str">
        <f t="shared" si="182"/>
        <v>Keine</v>
      </c>
      <c r="K3858" t="b" cm="1">
        <f t="array" ref="K3858">COUNT(FIND({0,1,2,3,4,5,6,7,8,9},J3858))&gt;0</f>
        <v>0</v>
      </c>
    </row>
    <row r="3859" spans="1:11" x14ac:dyDescent="0.3">
      <c r="A3859" s="1" t="s">
        <v>7679</v>
      </c>
      <c r="B3859" t="s">
        <v>1874</v>
      </c>
      <c r="C3859" t="s">
        <v>7680</v>
      </c>
      <c r="D3859">
        <v>2</v>
      </c>
      <c r="E3859" t="s">
        <v>766</v>
      </c>
      <c r="F3859">
        <f>LEN(C3859)-LEN(SUBSTITUTE(C3859,"-",))</f>
        <v>2</v>
      </c>
      <c r="G3859">
        <f t="shared" si="180"/>
        <v>2</v>
      </c>
      <c r="H3859" t="str">
        <f t="shared" si="181"/>
        <v>Anwendung</v>
      </c>
      <c r="I3859" t="e">
        <f t="shared" si="182"/>
        <v>#VALUE!</v>
      </c>
      <c r="J3859" t="e">
        <f t="shared" si="182"/>
        <v>#VALUE!</v>
      </c>
      <c r="K3859" t="b" cm="1">
        <f t="array" ref="K3859">COUNT(FIND({0,1,2,3,4,5,6,7,8,9},J3859))&gt;0</f>
        <v>0</v>
      </c>
    </row>
    <row r="3860" spans="1:11" x14ac:dyDescent="0.3">
      <c r="A3860" s="1" t="s">
        <v>7681</v>
      </c>
      <c r="B3860" t="s">
        <v>1874</v>
      </c>
      <c r="C3860" t="s">
        <v>7682</v>
      </c>
      <c r="D3860">
        <v>2</v>
      </c>
      <c r="E3860" t="s">
        <v>766</v>
      </c>
      <c r="F3860">
        <f>LEN(C3860)-LEN(SUBSTITUTE(C3860,"-",))</f>
        <v>2</v>
      </c>
      <c r="G3860">
        <f t="shared" si="180"/>
        <v>2</v>
      </c>
      <c r="H3860" t="str">
        <f t="shared" si="181"/>
        <v>Werte</v>
      </c>
      <c r="I3860" t="e">
        <f t="shared" si="182"/>
        <v>#VALUE!</v>
      </c>
      <c r="J3860" t="e">
        <f t="shared" si="182"/>
        <v>#VALUE!</v>
      </c>
      <c r="K3860" t="b" cm="1">
        <f t="array" ref="K3860">COUNT(FIND({0,1,2,3,4,5,6,7,8,9},J3860))&gt;0</f>
        <v>0</v>
      </c>
    </row>
    <row r="3861" spans="1:11" x14ac:dyDescent="0.3">
      <c r="A3861" s="1" t="s">
        <v>7683</v>
      </c>
      <c r="B3861" t="s">
        <v>1874</v>
      </c>
      <c r="C3861" t="s">
        <v>7684</v>
      </c>
      <c r="D3861">
        <v>2</v>
      </c>
      <c r="E3861" t="s">
        <v>766</v>
      </c>
      <c r="F3861">
        <f>LEN(C3861)-LEN(SUBSTITUTE(C3861,"-",))</f>
        <v>1</v>
      </c>
      <c r="G3861">
        <f t="shared" si="180"/>
        <v>1</v>
      </c>
      <c r="H3861" t="str">
        <f t="shared" si="181"/>
        <v>hängende Split Idocs (Lieferung WH Düsseldorf)</v>
      </c>
      <c r="I3861" t="e">
        <f t="shared" si="182"/>
        <v>#VALUE!</v>
      </c>
      <c r="J3861" t="str">
        <f t="shared" si="182"/>
        <v>hängende</v>
      </c>
      <c r="K3861" t="b" cm="1">
        <f t="array" ref="K3861">COUNT(FIND({0,1,2,3,4,5,6,7,8,9},J3861))&gt;0</f>
        <v>0</v>
      </c>
    </row>
    <row r="3862" spans="1:11" x14ac:dyDescent="0.3">
      <c r="A3862" s="1" t="s">
        <v>7685</v>
      </c>
      <c r="B3862" t="s">
        <v>1874</v>
      </c>
      <c r="C3862" t="s">
        <v>7686</v>
      </c>
      <c r="D3862">
        <v>2</v>
      </c>
      <c r="E3862" t="s">
        <v>766</v>
      </c>
      <c r="F3862">
        <f>LEN(C3862)-LEN(SUBSTITUTE(C3862,"-",))</f>
        <v>4</v>
      </c>
      <c r="G3862">
        <f t="shared" si="180"/>
        <v>2</v>
      </c>
      <c r="H3862" t="str">
        <f t="shared" si="181"/>
        <v>Auswertung - Werbemittel-Cube</v>
      </c>
      <c r="I3862" t="e">
        <f t="shared" si="182"/>
        <v>#VALUE!</v>
      </c>
      <c r="J3862" t="str">
        <f t="shared" si="182"/>
        <v>Auswertung</v>
      </c>
      <c r="K3862" t="b" cm="1">
        <f t="array" ref="K3862">COUNT(FIND({0,1,2,3,4,5,6,7,8,9},J3862))&gt;0</f>
        <v>0</v>
      </c>
    </row>
    <row r="3863" spans="1:11" x14ac:dyDescent="0.3">
      <c r="A3863" s="1" t="s">
        <v>7687</v>
      </c>
      <c r="B3863" t="s">
        <v>1874</v>
      </c>
      <c r="C3863" t="s">
        <v>7688</v>
      </c>
      <c r="D3863">
        <v>2</v>
      </c>
      <c r="E3863" t="s">
        <v>766</v>
      </c>
      <c r="F3863">
        <f>LEN(C3863)-LEN(SUBSTITUTE(C3863,"-",))</f>
        <v>2</v>
      </c>
      <c r="G3863">
        <f t="shared" si="180"/>
        <v>2</v>
      </c>
      <c r="H3863" t="str">
        <f t="shared" si="181"/>
        <v xml:space="preserve">  4500444074 / Nicht buchbar</v>
      </c>
      <c r="I3863" t="e">
        <f t="shared" si="182"/>
        <v>#VALUE!</v>
      </c>
      <c r="J3863" t="str">
        <f t="shared" si="182"/>
        <v/>
      </c>
      <c r="K3863" t="b" cm="1">
        <f t="array" ref="K3863">COUNT(FIND({0,1,2,3,4,5,6,7,8,9},J3863))&gt;0</f>
        <v>0</v>
      </c>
    </row>
    <row r="3864" spans="1:11" x14ac:dyDescent="0.3">
      <c r="A3864" s="1" t="s">
        <v>7689</v>
      </c>
      <c r="B3864" t="s">
        <v>1874</v>
      </c>
      <c r="C3864" t="s">
        <v>7690</v>
      </c>
      <c r="D3864">
        <v>2</v>
      </c>
      <c r="E3864" t="s">
        <v>766</v>
      </c>
      <c r="F3864">
        <f>LEN(C3864)-LEN(SUBSTITUTE(C3864,"-",))</f>
        <v>1</v>
      </c>
      <c r="G3864">
        <f t="shared" si="180"/>
        <v>1</v>
      </c>
      <c r="H3864" t="str">
        <f t="shared" si="181"/>
        <v>BK 0200 / falsche Rechnungsnummern</v>
      </c>
      <c r="I3864" t="e">
        <f t="shared" si="182"/>
        <v>#VALUE!</v>
      </c>
      <c r="J3864" t="str">
        <f t="shared" si="182"/>
        <v>BK</v>
      </c>
      <c r="K3864" t="b" cm="1">
        <f t="array" ref="K3864">COUNT(FIND({0,1,2,3,4,5,6,7,8,9},J3864))&gt;0</f>
        <v>0</v>
      </c>
    </row>
    <row r="3865" spans="1:11" x14ac:dyDescent="0.3">
      <c r="A3865" s="1" t="s">
        <v>7691</v>
      </c>
      <c r="B3865" t="s">
        <v>1874</v>
      </c>
      <c r="C3865" t="s">
        <v>7692</v>
      </c>
      <c r="D3865">
        <v>2</v>
      </c>
      <c r="E3865" t="s">
        <v>766</v>
      </c>
      <c r="F3865">
        <f>LEN(C3865)-LEN(SUBSTITUTE(C3865,"-",))</f>
        <v>1</v>
      </c>
      <c r="G3865">
        <f t="shared" si="180"/>
        <v>1</v>
      </c>
      <c r="H3865" t="str">
        <f t="shared" si="181"/>
        <v>Inventurbeleg nicht verbucht</v>
      </c>
      <c r="I3865" t="e">
        <f t="shared" si="182"/>
        <v>#VALUE!</v>
      </c>
      <c r="J3865" t="str">
        <f t="shared" si="182"/>
        <v>Inventurbeleg</v>
      </c>
      <c r="K3865" t="b" cm="1">
        <f t="array" ref="K3865">COUNT(FIND({0,1,2,3,4,5,6,7,8,9},J3865))&gt;0</f>
        <v>0</v>
      </c>
    </row>
    <row r="3866" spans="1:11" x14ac:dyDescent="0.3">
      <c r="A3866" s="1" t="s">
        <v>7693</v>
      </c>
      <c r="B3866" t="s">
        <v>1874</v>
      </c>
      <c r="C3866" t="s">
        <v>7694</v>
      </c>
      <c r="D3866">
        <v>2</v>
      </c>
      <c r="E3866" t="s">
        <v>766</v>
      </c>
      <c r="F3866">
        <f>LEN(C3866)-LEN(SUBSTITUTE(C3866,"-",))</f>
        <v>1</v>
      </c>
      <c r="G3866">
        <f t="shared" si="180"/>
        <v>1</v>
      </c>
      <c r="H3866" t="str">
        <f t="shared" si="181"/>
        <v xml:space="preserve"> 20030, 20032, 20031 Tomatenchips nicht scanbar</v>
      </c>
      <c r="I3866" t="e">
        <f t="shared" si="182"/>
        <v>#VALUE!</v>
      </c>
      <c r="J3866" t="str">
        <f t="shared" si="182"/>
        <v/>
      </c>
      <c r="K3866" t="b" cm="1">
        <f t="array" ref="K3866">COUNT(FIND({0,1,2,3,4,5,6,7,8,9},J3866))&gt;0</f>
        <v>0</v>
      </c>
    </row>
    <row r="3867" spans="1:11" x14ac:dyDescent="0.3">
      <c r="A3867" s="1" t="s">
        <v>7695</v>
      </c>
      <c r="B3867" t="s">
        <v>1874</v>
      </c>
      <c r="C3867" t="s">
        <v>7696</v>
      </c>
      <c r="D3867">
        <v>2</v>
      </c>
      <c r="E3867" t="s">
        <v>766</v>
      </c>
      <c r="F3867">
        <f>LEN(C3867)-LEN(SUBSTITUTE(C3867,"-",))</f>
        <v>1</v>
      </c>
      <c r="G3867">
        <f t="shared" si="180"/>
        <v>1</v>
      </c>
      <c r="H3867" t="str">
        <f t="shared" si="181"/>
        <v>Artikelumleitung 19395</v>
      </c>
      <c r="I3867" t="e">
        <f t="shared" si="182"/>
        <v>#VALUE!</v>
      </c>
      <c r="J3867" t="str">
        <f t="shared" si="182"/>
        <v>Artikelumleitung</v>
      </c>
      <c r="K3867" t="b" cm="1">
        <f t="array" ref="K3867">COUNT(FIND({0,1,2,3,4,5,6,7,8,9},J3867))&gt;0</f>
        <v>0</v>
      </c>
    </row>
    <row r="3868" spans="1:11" x14ac:dyDescent="0.3">
      <c r="A3868" s="1" t="s">
        <v>7697</v>
      </c>
      <c r="B3868" t="s">
        <v>1874</v>
      </c>
      <c r="C3868" t="s">
        <v>7698</v>
      </c>
      <c r="D3868">
        <v>2</v>
      </c>
      <c r="E3868" t="s">
        <v>766</v>
      </c>
      <c r="F3868">
        <f>LEN(C3868)-LEN(SUBSTITUTE(C3868,"-",))</f>
        <v>1</v>
      </c>
      <c r="G3868">
        <f t="shared" si="180"/>
        <v>1</v>
      </c>
      <c r="H3868" t="str">
        <f t="shared" si="181"/>
        <v xml:space="preserve"> Austausch Zug um Zug über JCL</v>
      </c>
      <c r="I3868" t="e">
        <f t="shared" si="182"/>
        <v>#VALUE!</v>
      </c>
      <c r="J3868" t="str">
        <f t="shared" si="182"/>
        <v/>
      </c>
      <c r="K3868" t="b" cm="1">
        <f t="array" ref="K3868">COUNT(FIND({0,1,2,3,4,5,6,7,8,9},J3868))&gt;0</f>
        <v>0</v>
      </c>
    </row>
    <row r="3869" spans="1:11" x14ac:dyDescent="0.3">
      <c r="A3869" s="1" t="s">
        <v>7699</v>
      </c>
      <c r="B3869" t="s">
        <v>1874</v>
      </c>
      <c r="C3869" t="s">
        <v>7700</v>
      </c>
      <c r="D3869">
        <v>2</v>
      </c>
      <c r="E3869" t="s">
        <v>766</v>
      </c>
      <c r="F3869">
        <f>LEN(C3869)-LEN(SUBSTITUTE(C3869,"-",))</f>
        <v>2</v>
      </c>
      <c r="G3869">
        <f t="shared" si="180"/>
        <v>2</v>
      </c>
      <c r="H3869" t="str">
        <f t="shared" si="181"/>
        <v xml:space="preserve"> Ihre Vorgangsnummer: 569023</v>
      </c>
      <c r="I3869" t="e">
        <f t="shared" si="182"/>
        <v>#VALUE!</v>
      </c>
      <c r="J3869" t="str">
        <f t="shared" si="182"/>
        <v/>
      </c>
      <c r="K3869" t="b" cm="1">
        <f t="array" ref="K3869">COUNT(FIND({0,1,2,3,4,5,6,7,8,9},J3869))&gt;0</f>
        <v>0</v>
      </c>
    </row>
    <row r="3870" spans="1:11" x14ac:dyDescent="0.3">
      <c r="A3870" s="1" t="s">
        <v>7701</v>
      </c>
      <c r="B3870" t="s">
        <v>1874</v>
      </c>
      <c r="C3870" t="s">
        <v>7702</v>
      </c>
      <c r="D3870">
        <v>2</v>
      </c>
      <c r="E3870" t="s">
        <v>766</v>
      </c>
      <c r="F3870">
        <f>LEN(C3870)-LEN(SUBSTITUTE(C3870,"-",))</f>
        <v>1</v>
      </c>
      <c r="G3870">
        <f t="shared" si="180"/>
        <v>1</v>
      </c>
      <c r="H3870" t="str">
        <f t="shared" si="181"/>
        <v>Baumschule Müller:   kein Rechnungsdruck</v>
      </c>
      <c r="I3870" t="e">
        <f t="shared" si="182"/>
        <v>#VALUE!</v>
      </c>
      <c r="J3870" t="str">
        <f t="shared" si="182"/>
        <v>Baumschule</v>
      </c>
      <c r="K3870" t="b" cm="1">
        <f t="array" ref="K3870">COUNT(FIND({0,1,2,3,4,5,6,7,8,9},J3870))&gt;0</f>
        <v>0</v>
      </c>
    </row>
    <row r="3871" spans="1:11" x14ac:dyDescent="0.3">
      <c r="A3871" s="1" t="s">
        <v>7703</v>
      </c>
      <c r="B3871" t="s">
        <v>1874</v>
      </c>
      <c r="C3871" t="s">
        <v>7704</v>
      </c>
      <c r="D3871">
        <v>2</v>
      </c>
      <c r="E3871" t="s">
        <v>766</v>
      </c>
      <c r="F3871">
        <f>LEN(C3871)-LEN(SUBSTITUTE(C3871,"-",))</f>
        <v>1</v>
      </c>
      <c r="G3871">
        <f t="shared" si="180"/>
        <v>1</v>
      </c>
      <c r="H3871" t="str">
        <f t="shared" si="181"/>
        <v xml:space="preserve">	Auftragsbestätigung</v>
      </c>
      <c r="I3871" t="e">
        <f t="shared" si="182"/>
        <v>#VALUE!</v>
      </c>
      <c r="J3871" t="e">
        <f t="shared" si="182"/>
        <v>#VALUE!</v>
      </c>
      <c r="K3871" t="b" cm="1">
        <f t="array" ref="K3871">COUNT(FIND({0,1,2,3,4,5,6,7,8,9},J3871))&gt;0</f>
        <v>0</v>
      </c>
    </row>
    <row r="3872" spans="1:11" x14ac:dyDescent="0.3">
      <c r="A3872" s="1" t="s">
        <v>7705</v>
      </c>
      <c r="B3872" t="s">
        <v>1874</v>
      </c>
      <c r="C3872" t="s">
        <v>7706</v>
      </c>
      <c r="D3872">
        <v>2</v>
      </c>
      <c r="E3872" t="s">
        <v>766</v>
      </c>
      <c r="F3872">
        <f>LEN(C3872)-LEN(SUBSTITUTE(C3872,"-",))</f>
        <v>0</v>
      </c>
      <c r="G3872">
        <f t="shared" si="180"/>
        <v>0</v>
      </c>
      <c r="H3872" t="e">
        <f t="shared" si="181"/>
        <v>#VALUE!</v>
      </c>
      <c r="I3872" t="e">
        <f t="shared" si="182"/>
        <v>#VALUE!</v>
      </c>
      <c r="J3872" t="e">
        <f t="shared" si="182"/>
        <v>#VALUE!</v>
      </c>
      <c r="K3872" t="b" cm="1">
        <f t="array" ref="K3872">COUNT(FIND({0,1,2,3,4,5,6,7,8,9},J3872))&gt;0</f>
        <v>0</v>
      </c>
    </row>
    <row r="3873" spans="1:11" x14ac:dyDescent="0.3">
      <c r="A3873" s="1" t="s">
        <v>7707</v>
      </c>
      <c r="B3873" t="s">
        <v>1874</v>
      </c>
      <c r="C3873" t="s">
        <v>7708</v>
      </c>
      <c r="D3873">
        <v>2</v>
      </c>
      <c r="E3873" t="s">
        <v>766</v>
      </c>
      <c r="F3873">
        <f>LEN(C3873)-LEN(SUBSTITUTE(C3873,"-",))</f>
        <v>1</v>
      </c>
      <c r="G3873">
        <f t="shared" si="180"/>
        <v>1</v>
      </c>
      <c r="H3873" t="str">
        <f t="shared" si="181"/>
        <v xml:space="preserve"> Fehler in  BD87 109! Idocs mit der Meldung</v>
      </c>
      <c r="I3873" t="e">
        <f t="shared" si="182"/>
        <v>#VALUE!</v>
      </c>
      <c r="J3873" t="str">
        <f t="shared" si="182"/>
        <v/>
      </c>
      <c r="K3873" t="b" cm="1">
        <f t="array" ref="K3873">COUNT(FIND({0,1,2,3,4,5,6,7,8,9},J3873))&gt;0</f>
        <v>0</v>
      </c>
    </row>
    <row r="3874" spans="1:11" x14ac:dyDescent="0.3">
      <c r="A3874" s="1" t="s">
        <v>7709</v>
      </c>
      <c r="B3874" t="s">
        <v>1874</v>
      </c>
      <c r="C3874" t="s">
        <v>7710</v>
      </c>
      <c r="D3874">
        <v>2</v>
      </c>
      <c r="E3874" t="s">
        <v>766</v>
      </c>
      <c r="F3874">
        <f>LEN(C3874)-LEN(SUBSTITUTE(C3874,"-",))</f>
        <v>1</v>
      </c>
      <c r="G3874">
        <f t="shared" si="180"/>
        <v>1</v>
      </c>
      <c r="H3874" t="str">
        <f t="shared" si="181"/>
        <v xml:space="preserve"> Anwendung ZV001380 abgebrochen</v>
      </c>
      <c r="I3874" t="e">
        <f t="shared" si="182"/>
        <v>#VALUE!</v>
      </c>
      <c r="J3874" t="str">
        <f t="shared" si="182"/>
        <v/>
      </c>
      <c r="K3874" t="b" cm="1">
        <f t="array" ref="K3874">COUNT(FIND({0,1,2,3,4,5,6,7,8,9},J3874))&gt;0</f>
        <v>0</v>
      </c>
    </row>
    <row r="3875" spans="1:11" x14ac:dyDescent="0.3">
      <c r="A3875" s="1" t="s">
        <v>7711</v>
      </c>
      <c r="B3875" t="s">
        <v>1874</v>
      </c>
      <c r="C3875" t="s">
        <v>7712</v>
      </c>
      <c r="D3875">
        <v>2</v>
      </c>
      <c r="E3875" t="s">
        <v>766</v>
      </c>
      <c r="F3875">
        <f>LEN(C3875)-LEN(SUBSTITUTE(C3875,"-",))</f>
        <v>1</v>
      </c>
      <c r="G3875">
        <f t="shared" si="180"/>
        <v>1</v>
      </c>
      <c r="H3875" t="str">
        <f t="shared" si="181"/>
        <v xml:space="preserve"> Beispiel !  dublette gefunden Objekt Schlüssel</v>
      </c>
      <c r="I3875" t="e">
        <f t="shared" si="182"/>
        <v>#VALUE!</v>
      </c>
      <c r="J3875" t="str">
        <f t="shared" si="182"/>
        <v/>
      </c>
      <c r="K3875" t="b" cm="1">
        <f t="array" ref="K3875">COUNT(FIND({0,1,2,3,4,5,6,7,8,9},J3875))&gt;0</f>
        <v>0</v>
      </c>
    </row>
    <row r="3876" spans="1:11" x14ac:dyDescent="0.3">
      <c r="A3876" s="1" t="s">
        <v>7713</v>
      </c>
      <c r="B3876" t="s">
        <v>1874</v>
      </c>
      <c r="C3876" t="s">
        <v>7714</v>
      </c>
      <c r="D3876">
        <v>2</v>
      </c>
      <c r="E3876" t="s">
        <v>766</v>
      </c>
      <c r="F3876">
        <f>LEN(C3876)-LEN(SUBSTITUTE(C3876,"-",))</f>
        <v>1</v>
      </c>
      <c r="G3876">
        <f t="shared" si="180"/>
        <v>1</v>
      </c>
      <c r="H3876" t="str">
        <f t="shared" si="181"/>
        <v xml:space="preserve"> Benutzerkonten im SAP System prüfen</v>
      </c>
      <c r="I3876" t="e">
        <f t="shared" si="182"/>
        <v>#VALUE!</v>
      </c>
      <c r="J3876" t="str">
        <f t="shared" si="182"/>
        <v/>
      </c>
      <c r="K3876" t="b" cm="1">
        <f t="array" ref="K3876">COUNT(FIND({0,1,2,3,4,5,6,7,8,9},J3876))&gt;0</f>
        <v>0</v>
      </c>
    </row>
    <row r="3877" spans="1:11" x14ac:dyDescent="0.3">
      <c r="A3877" s="1" t="s">
        <v>7715</v>
      </c>
      <c r="B3877" t="s">
        <v>1874</v>
      </c>
      <c r="C3877" t="s">
        <v>7716</v>
      </c>
      <c r="D3877">
        <v>2</v>
      </c>
      <c r="E3877" t="s">
        <v>766</v>
      </c>
      <c r="F3877">
        <f>LEN(C3877)-LEN(SUBSTITUTE(C3877,"-",))</f>
        <v>1</v>
      </c>
      <c r="G3877">
        <f t="shared" si="180"/>
        <v>1</v>
      </c>
      <c r="H3877" t="str">
        <f t="shared" si="181"/>
        <v xml:space="preserve"> Anwendung ZV001380 abgebrochen</v>
      </c>
      <c r="I3877" t="e">
        <f t="shared" si="182"/>
        <v>#VALUE!</v>
      </c>
      <c r="J3877" t="str">
        <f t="shared" si="182"/>
        <v/>
      </c>
      <c r="K3877" t="b" cm="1">
        <f t="array" ref="K3877">COUNT(FIND({0,1,2,3,4,5,6,7,8,9},J3877))&gt;0</f>
        <v>0</v>
      </c>
    </row>
    <row r="3878" spans="1:11" x14ac:dyDescent="0.3">
      <c r="A3878" s="1" t="s">
        <v>7717</v>
      </c>
      <c r="B3878" t="s">
        <v>1874</v>
      </c>
      <c r="C3878" t="s">
        <v>7718</v>
      </c>
      <c r="D3878">
        <v>2</v>
      </c>
      <c r="E3878" t="s">
        <v>766</v>
      </c>
      <c r="F3878">
        <f>LEN(C3878)-LEN(SUBSTITUTE(C3878,"-",))</f>
        <v>2</v>
      </c>
      <c r="G3878">
        <f t="shared" si="180"/>
        <v>2</v>
      </c>
      <c r="H3878" t="str">
        <f t="shared" si="181"/>
        <v xml:space="preserve"> Angebot bei Absage</v>
      </c>
      <c r="I3878" t="e">
        <f t="shared" si="182"/>
        <v>#VALUE!</v>
      </c>
      <c r="J3878" t="str">
        <f t="shared" si="182"/>
        <v/>
      </c>
      <c r="K3878" t="b" cm="1">
        <f t="array" ref="K3878">COUNT(FIND({0,1,2,3,4,5,6,7,8,9},J3878))&gt;0</f>
        <v>0</v>
      </c>
    </row>
    <row r="3879" spans="1:11" x14ac:dyDescent="0.3">
      <c r="A3879" s="1" t="s">
        <v>7719</v>
      </c>
      <c r="B3879" t="s">
        <v>1874</v>
      </c>
      <c r="C3879" t="s">
        <v>7720</v>
      </c>
      <c r="D3879">
        <v>2</v>
      </c>
      <c r="E3879" t="s">
        <v>766</v>
      </c>
      <c r="F3879">
        <f>LEN(C3879)-LEN(SUBSTITUTE(C3879,"-",))</f>
        <v>1</v>
      </c>
      <c r="G3879">
        <f t="shared" si="180"/>
        <v>1</v>
      </c>
      <c r="H3879" t="str">
        <f t="shared" si="181"/>
        <v xml:space="preserve"> Abbruch Selektion in SAP ZV002330</v>
      </c>
      <c r="I3879" t="e">
        <f t="shared" si="182"/>
        <v>#VALUE!</v>
      </c>
      <c r="J3879" t="str">
        <f t="shared" si="182"/>
        <v/>
      </c>
      <c r="K3879" t="b" cm="1">
        <f t="array" ref="K3879">COUNT(FIND({0,1,2,3,4,5,6,7,8,9},J3879))&gt;0</f>
        <v>0</v>
      </c>
    </row>
    <row r="3880" spans="1:11" x14ac:dyDescent="0.3">
      <c r="A3880" s="1" t="s">
        <v>7721</v>
      </c>
      <c r="B3880" t="s">
        <v>1874</v>
      </c>
      <c r="C3880" t="s">
        <v>7722</v>
      </c>
      <c r="D3880">
        <v>2</v>
      </c>
      <c r="E3880" t="s">
        <v>766</v>
      </c>
      <c r="F3880">
        <f>LEN(C3880)-LEN(SUBSTITUTE(C3880,"-",))</f>
        <v>1</v>
      </c>
      <c r="G3880">
        <f t="shared" si="180"/>
        <v>1</v>
      </c>
      <c r="H3880" t="str">
        <f t="shared" si="181"/>
        <v xml:space="preserve"> Retoure von RLG auf WH gelaufen</v>
      </c>
      <c r="I3880" t="e">
        <f t="shared" si="182"/>
        <v>#VALUE!</v>
      </c>
      <c r="J3880" t="str">
        <f t="shared" si="182"/>
        <v/>
      </c>
      <c r="K3880" t="b" cm="1">
        <f t="array" ref="K3880">COUNT(FIND({0,1,2,3,4,5,6,7,8,9},J3880))&gt;0</f>
        <v>0</v>
      </c>
    </row>
    <row r="3881" spans="1:11" x14ac:dyDescent="0.3">
      <c r="A3881" s="1" t="s">
        <v>7723</v>
      </c>
      <c r="B3881" t="s">
        <v>1874</v>
      </c>
      <c r="C3881" t="s">
        <v>7724</v>
      </c>
      <c r="D3881">
        <v>2</v>
      </c>
      <c r="E3881" t="s">
        <v>766</v>
      </c>
      <c r="F3881">
        <f>LEN(C3881)-LEN(SUBSTITUTE(C3881,"-",))</f>
        <v>1</v>
      </c>
      <c r="G3881">
        <f t="shared" si="180"/>
        <v>1</v>
      </c>
      <c r="H3881" t="str">
        <f t="shared" si="181"/>
        <v xml:space="preserve"> Kundesuche funktioniert nicht</v>
      </c>
      <c r="I3881" t="e">
        <f t="shared" si="182"/>
        <v>#VALUE!</v>
      </c>
      <c r="J3881" t="str">
        <f t="shared" si="182"/>
        <v/>
      </c>
      <c r="K3881" t="b" cm="1">
        <f t="array" ref="K3881">COUNT(FIND({0,1,2,3,4,5,6,7,8,9},J3881))&gt;0</f>
        <v>0</v>
      </c>
    </row>
    <row r="3882" spans="1:11" x14ac:dyDescent="0.3">
      <c r="A3882" s="1" t="s">
        <v>7725</v>
      </c>
      <c r="B3882" t="s">
        <v>1874</v>
      </c>
      <c r="C3882" t="s">
        <v>7726</v>
      </c>
      <c r="D3882">
        <v>2</v>
      </c>
      <c r="E3882" t="s">
        <v>766</v>
      </c>
      <c r="F3882">
        <f>LEN(C3882)-LEN(SUBSTITUTE(C3882,"-",))</f>
        <v>1</v>
      </c>
      <c r="G3882">
        <f t="shared" si="180"/>
        <v>1</v>
      </c>
      <c r="H3882" t="str">
        <f t="shared" si="181"/>
        <v xml:space="preserve"> System schlägt nicht Adresskorrekturen in AT + CH vor</v>
      </c>
      <c r="I3882" t="e">
        <f t="shared" si="182"/>
        <v>#VALUE!</v>
      </c>
      <c r="J3882" t="str">
        <f t="shared" si="182"/>
        <v/>
      </c>
      <c r="K3882" t="b" cm="1">
        <f t="array" ref="K3882">COUNT(FIND({0,1,2,3,4,5,6,7,8,9},J3882))&gt;0</f>
        <v>0</v>
      </c>
    </row>
    <row r="3883" spans="1:11" x14ac:dyDescent="0.3">
      <c r="A3883" s="1" t="s">
        <v>7727</v>
      </c>
      <c r="B3883" t="s">
        <v>1874</v>
      </c>
      <c r="C3883" t="s">
        <v>7728</v>
      </c>
      <c r="D3883">
        <v>2</v>
      </c>
      <c r="E3883" t="s">
        <v>766</v>
      </c>
      <c r="F3883">
        <f>LEN(C3883)-LEN(SUBSTITUTE(C3883,"-",))</f>
        <v>2</v>
      </c>
      <c r="G3883">
        <f t="shared" si="180"/>
        <v>2</v>
      </c>
      <c r="H3883" t="str">
        <f t="shared" si="181"/>
        <v>Gerät</v>
      </c>
      <c r="I3883" t="e">
        <f t="shared" si="182"/>
        <v>#VALUE!</v>
      </c>
      <c r="J3883" t="e">
        <f t="shared" si="182"/>
        <v>#VALUE!</v>
      </c>
      <c r="K3883" t="b" cm="1">
        <f t="array" ref="K3883">COUNT(FIND({0,1,2,3,4,5,6,7,8,9},J3883))&gt;0</f>
        <v>0</v>
      </c>
    </row>
    <row r="3884" spans="1:11" x14ac:dyDescent="0.3">
      <c r="A3884" s="1" t="s">
        <v>7729</v>
      </c>
      <c r="B3884" t="s">
        <v>1874</v>
      </c>
      <c r="C3884" t="s">
        <v>7730</v>
      </c>
      <c r="D3884">
        <v>2</v>
      </c>
      <c r="E3884" t="s">
        <v>766</v>
      </c>
      <c r="F3884">
        <f>LEN(C3884)-LEN(SUBSTITUTE(C3884,"-",))</f>
        <v>1</v>
      </c>
      <c r="G3884">
        <f t="shared" si="180"/>
        <v>1</v>
      </c>
      <c r="H3884" t="str">
        <f t="shared" si="181"/>
        <v xml:space="preserve"> Fehlermeldung bei Übernahme von Artikel</v>
      </c>
      <c r="I3884" t="e">
        <f t="shared" si="182"/>
        <v>#VALUE!</v>
      </c>
      <c r="J3884" t="str">
        <f t="shared" si="182"/>
        <v/>
      </c>
      <c r="K3884" t="b" cm="1">
        <f t="array" ref="K3884">COUNT(FIND({0,1,2,3,4,5,6,7,8,9},J3884))&gt;0</f>
        <v>0</v>
      </c>
    </row>
    <row r="3885" spans="1:11" x14ac:dyDescent="0.3">
      <c r="A3885" s="1" t="s">
        <v>7731</v>
      </c>
      <c r="B3885" t="s">
        <v>1874</v>
      </c>
      <c r="C3885" t="s">
        <v>7732</v>
      </c>
      <c r="D3885">
        <v>2</v>
      </c>
      <c r="E3885" t="s">
        <v>766</v>
      </c>
      <c r="F3885">
        <f>LEN(C3885)-LEN(SUBSTITUTE(C3885,"-",))</f>
        <v>1</v>
      </c>
      <c r="G3885">
        <f t="shared" si="180"/>
        <v>1</v>
      </c>
      <c r="H3885" t="str">
        <f t="shared" si="181"/>
        <v xml:space="preserve"> Kein Label bei Lieferung 862575461</v>
      </c>
      <c r="I3885" t="e">
        <f t="shared" si="182"/>
        <v>#VALUE!</v>
      </c>
      <c r="J3885" t="str">
        <f t="shared" si="182"/>
        <v/>
      </c>
      <c r="K3885" t="b" cm="1">
        <f t="array" ref="K3885">COUNT(FIND({0,1,2,3,4,5,6,7,8,9},J3885))&gt;0</f>
        <v>0</v>
      </c>
    </row>
    <row r="3886" spans="1:11" x14ac:dyDescent="0.3">
      <c r="A3886" s="1" t="s">
        <v>7733</v>
      </c>
      <c r="B3886" t="s">
        <v>1874</v>
      </c>
      <c r="C3886" t="s">
        <v>7734</v>
      </c>
      <c r="D3886">
        <v>2</v>
      </c>
      <c r="E3886" t="s">
        <v>766</v>
      </c>
      <c r="F3886">
        <f>LEN(C3886)-LEN(SUBSTITUTE(C3886,"-",))</f>
        <v>1</v>
      </c>
      <c r="G3886">
        <f t="shared" si="180"/>
        <v>1</v>
      </c>
      <c r="H3886" t="str">
        <f t="shared" si="181"/>
        <v>Formulare</v>
      </c>
      <c r="I3886" t="e">
        <f t="shared" si="182"/>
        <v>#VALUE!</v>
      </c>
      <c r="J3886" t="e">
        <f t="shared" si="182"/>
        <v>#VALUE!</v>
      </c>
      <c r="K3886" t="b" cm="1">
        <f t="array" ref="K3886">COUNT(FIND({0,1,2,3,4,5,6,7,8,9},J3886))&gt;0</f>
        <v>0</v>
      </c>
    </row>
    <row r="3887" spans="1:11" x14ac:dyDescent="0.3">
      <c r="A3887" s="1" t="s">
        <v>7735</v>
      </c>
      <c r="B3887" t="s">
        <v>1874</v>
      </c>
      <c r="C3887" t="s">
        <v>7736</v>
      </c>
      <c r="D3887">
        <v>2</v>
      </c>
      <c r="E3887" t="s">
        <v>766</v>
      </c>
      <c r="F3887">
        <f>LEN(C3887)-LEN(SUBSTITUTE(C3887,"-",))</f>
        <v>1</v>
      </c>
      <c r="G3887">
        <f t="shared" si="180"/>
        <v>1</v>
      </c>
      <c r="H3887" t="str">
        <f t="shared" si="181"/>
        <v xml:space="preserve"> Abgänge in MD04 nicht ersichtlich</v>
      </c>
      <c r="I3887" t="e">
        <f t="shared" si="182"/>
        <v>#VALUE!</v>
      </c>
      <c r="J3887" t="str">
        <f t="shared" si="182"/>
        <v/>
      </c>
      <c r="K3887" t="b" cm="1">
        <f t="array" ref="K3887">COUNT(FIND({0,1,2,3,4,5,6,7,8,9},J3887))&gt;0</f>
        <v>0</v>
      </c>
    </row>
    <row r="3888" spans="1:11" x14ac:dyDescent="0.3">
      <c r="A3888" s="1" t="s">
        <v>7737</v>
      </c>
      <c r="B3888" t="s">
        <v>1874</v>
      </c>
      <c r="C3888" t="s">
        <v>7738</v>
      </c>
      <c r="D3888">
        <v>2</v>
      </c>
      <c r="E3888" t="s">
        <v>766</v>
      </c>
      <c r="F3888">
        <f>LEN(C3888)-LEN(SUBSTITUTE(C3888,"-",))</f>
        <v>1</v>
      </c>
      <c r="G3888">
        <f t="shared" si="180"/>
        <v>1</v>
      </c>
      <c r="H3888" t="str">
        <f t="shared" si="181"/>
        <v xml:space="preserve"> WH Bremen: Umlagerung 3600012658</v>
      </c>
      <c r="I3888" t="e">
        <f t="shared" si="182"/>
        <v>#VALUE!</v>
      </c>
      <c r="J3888" t="str">
        <f t="shared" si="182"/>
        <v/>
      </c>
      <c r="K3888" t="b" cm="1">
        <f t="array" ref="K3888">COUNT(FIND({0,1,2,3,4,5,6,7,8,9},J3888))&gt;0</f>
        <v>0</v>
      </c>
    </row>
    <row r="3889" spans="1:11" x14ac:dyDescent="0.3">
      <c r="A3889" s="1" t="s">
        <v>7739</v>
      </c>
      <c r="B3889" t="s">
        <v>1874</v>
      </c>
      <c r="C3889" t="s">
        <v>7740</v>
      </c>
      <c r="D3889">
        <v>2</v>
      </c>
      <c r="E3889" t="s">
        <v>766</v>
      </c>
      <c r="F3889">
        <f>LEN(C3889)-LEN(SUBSTITUTE(C3889,"-",))</f>
        <v>2</v>
      </c>
      <c r="G3889">
        <f t="shared" si="180"/>
        <v>2</v>
      </c>
      <c r="H3889" t="str">
        <f t="shared" si="181"/>
        <v>3</v>
      </c>
      <c r="I3889" t="e">
        <f t="shared" si="182"/>
        <v>#VALUE!</v>
      </c>
      <c r="J3889" t="e">
        <f t="shared" si="182"/>
        <v>#VALUE!</v>
      </c>
      <c r="K3889" t="b" cm="1">
        <f t="array" ref="K3889">COUNT(FIND({0,1,2,3,4,5,6,7,8,9},J3889))&gt;0</f>
        <v>0</v>
      </c>
    </row>
    <row r="3890" spans="1:11" x14ac:dyDescent="0.3">
      <c r="A3890" s="1" t="s">
        <v>7741</v>
      </c>
      <c r="B3890" t="s">
        <v>1874</v>
      </c>
      <c r="C3890" t="s">
        <v>7742</v>
      </c>
      <c r="D3890">
        <v>2</v>
      </c>
      <c r="E3890" t="s">
        <v>766</v>
      </c>
      <c r="F3890">
        <f>LEN(C3890)-LEN(SUBSTITUTE(C3890,"-",))</f>
        <v>2</v>
      </c>
      <c r="G3890">
        <f t="shared" si="180"/>
        <v>2</v>
      </c>
      <c r="H3890" t="str">
        <f t="shared" si="181"/>
        <v xml:space="preserve"> WH Bremen: Umlagerung 3600012660</v>
      </c>
      <c r="I3890" t="e">
        <f t="shared" si="182"/>
        <v>#VALUE!</v>
      </c>
      <c r="J3890" t="str">
        <f t="shared" si="182"/>
        <v/>
      </c>
      <c r="K3890" t="b" cm="1">
        <f t="array" ref="K3890">COUNT(FIND({0,1,2,3,4,5,6,7,8,9},J3890))&gt;0</f>
        <v>0</v>
      </c>
    </row>
    <row r="3891" spans="1:11" x14ac:dyDescent="0.3">
      <c r="A3891" s="1" t="s">
        <v>7743</v>
      </c>
      <c r="B3891" t="s">
        <v>1874</v>
      </c>
      <c r="C3891" t="s">
        <v>7744</v>
      </c>
      <c r="D3891">
        <v>2</v>
      </c>
      <c r="E3891" t="s">
        <v>766</v>
      </c>
      <c r="F3891">
        <f>LEN(C3891)-LEN(SUBSTITUTE(C3891,"-",))</f>
        <v>1</v>
      </c>
      <c r="G3891">
        <f t="shared" si="180"/>
        <v>1</v>
      </c>
      <c r="H3891" t="str">
        <f t="shared" si="181"/>
        <v xml:space="preserve">	IDOC B&amp;B München</v>
      </c>
      <c r="I3891" t="e">
        <f t="shared" si="182"/>
        <v>#VALUE!</v>
      </c>
      <c r="J3891" t="str">
        <f t="shared" si="182"/>
        <v xml:space="preserve">	IDOC</v>
      </c>
      <c r="K3891" t="b" cm="1">
        <f t="array" ref="K3891">COUNT(FIND({0,1,2,3,4,5,6,7,8,9},J3891))&gt;0</f>
        <v>0</v>
      </c>
    </row>
    <row r="3892" spans="1:11" x14ac:dyDescent="0.3">
      <c r="A3892" s="1" t="s">
        <v>7745</v>
      </c>
      <c r="B3892" t="s">
        <v>1874</v>
      </c>
      <c r="C3892" t="s">
        <v>7746</v>
      </c>
      <c r="D3892">
        <v>2</v>
      </c>
      <c r="E3892" t="s">
        <v>766</v>
      </c>
      <c r="F3892">
        <f>LEN(C3892)-LEN(SUBSTITUTE(C3892,"-",))</f>
        <v>1</v>
      </c>
      <c r="G3892">
        <f t="shared" si="180"/>
        <v>1</v>
      </c>
      <c r="H3892" t="str">
        <f t="shared" si="181"/>
        <v>Abgeschlossener Arbeitsauftrag 58290</v>
      </c>
      <c r="I3892" t="e">
        <f t="shared" si="182"/>
        <v>#VALUE!</v>
      </c>
      <c r="J3892" t="str">
        <f t="shared" si="182"/>
        <v>Abgeschlossener</v>
      </c>
      <c r="K3892" t="b" cm="1">
        <f t="array" ref="K3892">COUNT(FIND({0,1,2,3,4,5,6,7,8,9},J3892))&gt;0</f>
        <v>0</v>
      </c>
    </row>
    <row r="3893" spans="1:11" x14ac:dyDescent="0.3">
      <c r="A3893" s="1" t="s">
        <v>7747</v>
      </c>
      <c r="B3893" t="s">
        <v>1874</v>
      </c>
      <c r="C3893" t="s">
        <v>7748</v>
      </c>
      <c r="D3893">
        <v>2</v>
      </c>
      <c r="E3893" t="s">
        <v>766</v>
      </c>
      <c r="F3893">
        <f>LEN(C3893)-LEN(SUBSTITUTE(C3893,"-",))</f>
        <v>2</v>
      </c>
      <c r="G3893">
        <f t="shared" si="180"/>
        <v>2</v>
      </c>
      <c r="H3893" t="str">
        <f t="shared" si="181"/>
        <v>Idocs</v>
      </c>
      <c r="I3893" t="e">
        <f t="shared" si="182"/>
        <v>#VALUE!</v>
      </c>
      <c r="J3893" t="e">
        <f t="shared" si="182"/>
        <v>#VALUE!</v>
      </c>
      <c r="K3893" t="b" cm="1">
        <f t="array" ref="K3893">COUNT(FIND({0,1,2,3,4,5,6,7,8,9},J3893))&gt;0</f>
        <v>0</v>
      </c>
    </row>
    <row r="3894" spans="1:11" x14ac:dyDescent="0.3">
      <c r="A3894" s="1" t="s">
        <v>7749</v>
      </c>
      <c r="B3894" t="s">
        <v>1874</v>
      </c>
      <c r="C3894" t="s">
        <v>7750</v>
      </c>
      <c r="D3894">
        <v>2</v>
      </c>
      <c r="E3894" t="s">
        <v>766</v>
      </c>
      <c r="F3894">
        <f>LEN(C3894)-LEN(SUBSTITUTE(C3894,"-",))</f>
        <v>1</v>
      </c>
      <c r="G3894">
        <f t="shared" si="180"/>
        <v>1</v>
      </c>
      <c r="H3894" t="str">
        <f t="shared" si="181"/>
        <v>3 Split Idocs die nicht verarbeitet</v>
      </c>
      <c r="I3894" t="e">
        <f t="shared" si="182"/>
        <v>#VALUE!</v>
      </c>
      <c r="J3894" t="str">
        <f t="shared" si="182"/>
        <v>3</v>
      </c>
      <c r="K3894" t="b" cm="1">
        <f t="array" ref="K3894">COUNT(FIND({0,1,2,3,4,5,6,7,8,9},J3894))&gt;0</f>
        <v>1</v>
      </c>
    </row>
    <row r="3895" spans="1:11" x14ac:dyDescent="0.3">
      <c r="A3895" s="1" t="s">
        <v>7751</v>
      </c>
      <c r="B3895" t="s">
        <v>1874</v>
      </c>
      <c r="C3895" t="s">
        <v>7752</v>
      </c>
      <c r="D3895">
        <v>2</v>
      </c>
      <c r="E3895" t="s">
        <v>766</v>
      </c>
      <c r="F3895">
        <f>LEN(C3895)-LEN(SUBSTITUTE(C3895,"-",))</f>
        <v>1</v>
      </c>
      <c r="G3895">
        <f t="shared" si="180"/>
        <v>1</v>
      </c>
      <c r="H3895" t="str">
        <f t="shared" si="181"/>
        <v>hängende Lieferungen aufgrund von Pfand</v>
      </c>
      <c r="I3895" t="e">
        <f t="shared" si="182"/>
        <v>#VALUE!</v>
      </c>
      <c r="J3895" t="str">
        <f t="shared" si="182"/>
        <v>hängende</v>
      </c>
      <c r="K3895" t="b" cm="1">
        <f t="array" ref="K3895">COUNT(FIND({0,1,2,3,4,5,6,7,8,9},J3895))&gt;0</f>
        <v>0</v>
      </c>
    </row>
    <row r="3896" spans="1:11" x14ac:dyDescent="0.3">
      <c r="A3896" s="1" t="s">
        <v>7753</v>
      </c>
      <c r="B3896" t="s">
        <v>1874</v>
      </c>
      <c r="C3896" t="s">
        <v>7754</v>
      </c>
      <c r="D3896">
        <v>2</v>
      </c>
      <c r="E3896" t="s">
        <v>766</v>
      </c>
      <c r="F3896">
        <f>LEN(C3896)-LEN(SUBSTITUTE(C3896,"-",))</f>
        <v>1</v>
      </c>
      <c r="G3896">
        <f t="shared" si="180"/>
        <v>1</v>
      </c>
      <c r="H3896" t="str">
        <f t="shared" si="181"/>
        <v>Pflege Artikel Meldung Bestandsänd.</v>
      </c>
      <c r="I3896" t="e">
        <f t="shared" si="182"/>
        <v>#VALUE!</v>
      </c>
      <c r="J3896" t="str">
        <f t="shared" si="182"/>
        <v>Pflege</v>
      </c>
      <c r="K3896" t="b" cm="1">
        <f t="array" ref="K3896">COUNT(FIND({0,1,2,3,4,5,6,7,8,9},J3896))&gt;0</f>
        <v>0</v>
      </c>
    </row>
    <row r="3897" spans="1:11" x14ac:dyDescent="0.3">
      <c r="A3897" s="1" t="s">
        <v>7755</v>
      </c>
      <c r="B3897" t="s">
        <v>1874</v>
      </c>
      <c r="C3897" t="s">
        <v>7756</v>
      </c>
      <c r="D3897">
        <v>2</v>
      </c>
      <c r="E3897" t="s">
        <v>766</v>
      </c>
      <c r="F3897">
        <f>LEN(C3897)-LEN(SUBSTITUTE(C3897,"-",))</f>
        <v>1</v>
      </c>
      <c r="G3897">
        <f t="shared" si="180"/>
        <v>1</v>
      </c>
      <c r="H3897" t="str">
        <f t="shared" si="181"/>
        <v>Stammdaten MATNR 22060 in div. Varianten</v>
      </c>
      <c r="I3897" t="e">
        <f t="shared" si="182"/>
        <v>#VALUE!</v>
      </c>
      <c r="J3897" t="str">
        <f t="shared" si="182"/>
        <v>Stammdaten</v>
      </c>
      <c r="K3897" t="b" cm="1">
        <f t="array" ref="K3897">COUNT(FIND({0,1,2,3,4,5,6,7,8,9},J3897))&gt;0</f>
        <v>0</v>
      </c>
    </row>
    <row r="3898" spans="1:11" x14ac:dyDescent="0.3">
      <c r="A3898" s="1" t="s">
        <v>7757</v>
      </c>
      <c r="B3898" t="s">
        <v>1874</v>
      </c>
      <c r="C3898" t="s">
        <v>7758</v>
      </c>
      <c r="D3898">
        <v>2</v>
      </c>
      <c r="E3898" t="s">
        <v>766</v>
      </c>
      <c r="F3898">
        <f>LEN(C3898)-LEN(SUBSTITUTE(C3898,"-",))</f>
        <v>1</v>
      </c>
      <c r="G3898">
        <f t="shared" si="180"/>
        <v>1</v>
      </c>
      <c r="H3898" t="str">
        <f t="shared" si="181"/>
        <v>hängende Idocs wegen Pfand</v>
      </c>
      <c r="I3898" t="e">
        <f t="shared" si="182"/>
        <v>#VALUE!</v>
      </c>
      <c r="J3898" t="str">
        <f t="shared" si="182"/>
        <v>hängende</v>
      </c>
      <c r="K3898" t="b" cm="1">
        <f t="array" ref="K3898">COUNT(FIND({0,1,2,3,4,5,6,7,8,9},J3898))&gt;0</f>
        <v>0</v>
      </c>
    </row>
    <row r="3899" spans="1:11" x14ac:dyDescent="0.3">
      <c r="A3899" s="1" t="s">
        <v>7759</v>
      </c>
      <c r="B3899" t="s">
        <v>1874</v>
      </c>
      <c r="C3899" t="s">
        <v>7760</v>
      </c>
      <c r="D3899">
        <v>2</v>
      </c>
      <c r="E3899" t="s">
        <v>766</v>
      </c>
      <c r="F3899">
        <f>LEN(C3899)-LEN(SUBSTITUTE(C3899,"-",))</f>
        <v>1</v>
      </c>
      <c r="G3899">
        <f t="shared" si="180"/>
        <v>1</v>
      </c>
      <c r="H3899" t="str">
        <f t="shared" si="181"/>
        <v>Kundenkonten wurden überschrieben</v>
      </c>
      <c r="I3899" t="e">
        <f t="shared" si="182"/>
        <v>#VALUE!</v>
      </c>
      <c r="J3899" t="str">
        <f t="shared" si="182"/>
        <v>Kundenkonten</v>
      </c>
      <c r="K3899" t="b" cm="1">
        <f t="array" ref="K3899">COUNT(FIND({0,1,2,3,4,5,6,7,8,9},J3899))&gt;0</f>
        <v>0</v>
      </c>
    </row>
    <row r="3900" spans="1:11" x14ac:dyDescent="0.3">
      <c r="A3900" s="1" t="s">
        <v>7761</v>
      </c>
      <c r="B3900" t="s">
        <v>1874</v>
      </c>
      <c r="C3900" t="s">
        <v>7762</v>
      </c>
      <c r="D3900">
        <v>2</v>
      </c>
      <c r="E3900" t="s">
        <v>766</v>
      </c>
      <c r="F3900">
        <f>LEN(C3900)-LEN(SUBSTITUTE(C3900,"-",))</f>
        <v>1</v>
      </c>
      <c r="G3900">
        <f t="shared" si="180"/>
        <v>1</v>
      </c>
      <c r="H3900" t="str">
        <f t="shared" si="181"/>
        <v>DailyChecks W1vBiz94 Host</v>
      </c>
      <c r="I3900" t="e">
        <f t="shared" si="182"/>
        <v>#VALUE!</v>
      </c>
      <c r="J3900" t="str">
        <f t="shared" si="182"/>
        <v>DailyChecks</v>
      </c>
      <c r="K3900" t="b" cm="1">
        <f t="array" ref="K3900">COUNT(FIND({0,1,2,3,4,5,6,7,8,9},J3900))&gt;0</f>
        <v>0</v>
      </c>
    </row>
    <row r="3901" spans="1:11" x14ac:dyDescent="0.3">
      <c r="A3901" s="1" t="s">
        <v>7763</v>
      </c>
      <c r="B3901" t="s">
        <v>1874</v>
      </c>
      <c r="C3901" t="s">
        <v>7764</v>
      </c>
      <c r="D3901">
        <v>2</v>
      </c>
      <c r="E3901" t="s">
        <v>766</v>
      </c>
      <c r="F3901">
        <f>LEN(C3901)-LEN(SUBSTITUTE(C3901,"-",))</f>
        <v>1</v>
      </c>
      <c r="G3901">
        <f t="shared" si="180"/>
        <v>1</v>
      </c>
      <c r="H3901" t="str">
        <f t="shared" si="181"/>
        <v>erneut hängen 3 Idocs wegen Pfand!</v>
      </c>
      <c r="I3901" t="e">
        <f t="shared" si="182"/>
        <v>#VALUE!</v>
      </c>
      <c r="J3901" t="str">
        <f t="shared" si="182"/>
        <v>erneut</v>
      </c>
      <c r="K3901" t="b" cm="1">
        <f t="array" ref="K3901">COUNT(FIND({0,1,2,3,4,5,6,7,8,9},J3901))&gt;0</f>
        <v>0</v>
      </c>
    </row>
    <row r="3902" spans="1:11" x14ac:dyDescent="0.3">
      <c r="A3902" s="1" t="s">
        <v>7765</v>
      </c>
      <c r="B3902" t="s">
        <v>1874</v>
      </c>
      <c r="C3902" t="s">
        <v>7766</v>
      </c>
      <c r="D3902">
        <v>2</v>
      </c>
      <c r="E3902" t="s">
        <v>766</v>
      </c>
      <c r="F3902">
        <f>LEN(C3902)-LEN(SUBSTITUTE(C3902,"-",))</f>
        <v>1</v>
      </c>
      <c r="G3902">
        <f t="shared" si="180"/>
        <v>1</v>
      </c>
      <c r="H3902" t="str">
        <f t="shared" si="181"/>
        <v>Magazin Mahnungen</v>
      </c>
      <c r="I3902" t="e">
        <f t="shared" si="182"/>
        <v>#VALUE!</v>
      </c>
      <c r="J3902" t="str">
        <f t="shared" si="182"/>
        <v>Magazin</v>
      </c>
      <c r="K3902" t="b" cm="1">
        <f t="array" ref="K3902">COUNT(FIND({0,1,2,3,4,5,6,7,8,9},J3902))&gt;0</f>
        <v>0</v>
      </c>
    </row>
    <row r="3903" spans="1:11" x14ac:dyDescent="0.3">
      <c r="A3903" s="1" t="s">
        <v>7767</v>
      </c>
      <c r="B3903" t="s">
        <v>1874</v>
      </c>
      <c r="C3903" t="s">
        <v>7768</v>
      </c>
      <c r="D3903">
        <v>2</v>
      </c>
      <c r="E3903" t="s">
        <v>766</v>
      </c>
      <c r="F3903">
        <f>LEN(C3903)-LEN(SUBSTITUTE(C3903,"-",))</f>
        <v>1</v>
      </c>
      <c r="G3903">
        <f t="shared" si="180"/>
        <v>1</v>
      </c>
      <c r="H3903" t="str">
        <f t="shared" si="181"/>
        <v>Berechtigung der Transaktion ME18</v>
      </c>
      <c r="I3903" t="e">
        <f t="shared" si="182"/>
        <v>#VALUE!</v>
      </c>
      <c r="J3903" t="str">
        <f t="shared" si="182"/>
        <v>Berechtigung</v>
      </c>
      <c r="K3903" t="b" cm="1">
        <f t="array" ref="K3903">COUNT(FIND({0,1,2,3,4,5,6,7,8,9},J3903))&gt;0</f>
        <v>0</v>
      </c>
    </row>
    <row r="3904" spans="1:11" x14ac:dyDescent="0.3">
      <c r="A3904" s="1" t="s">
        <v>7769</v>
      </c>
      <c r="B3904" t="s">
        <v>1874</v>
      </c>
      <c r="C3904" t="s">
        <v>7770</v>
      </c>
      <c r="D3904">
        <v>2</v>
      </c>
      <c r="E3904" t="s">
        <v>766</v>
      </c>
      <c r="F3904">
        <f>LEN(C3904)-LEN(SUBSTITUTE(C3904,"-",))</f>
        <v>1</v>
      </c>
      <c r="G3904">
        <f t="shared" si="180"/>
        <v>1</v>
      </c>
      <c r="H3904" t="str">
        <f t="shared" si="181"/>
        <v xml:space="preserve"> Lieferschein nicht buchbar (862584364)</v>
      </c>
      <c r="I3904" t="e">
        <f t="shared" si="182"/>
        <v>#VALUE!</v>
      </c>
      <c r="J3904" t="str">
        <f t="shared" si="182"/>
        <v/>
      </c>
      <c r="K3904" t="b" cm="1">
        <f t="array" ref="K3904">COUNT(FIND({0,1,2,3,4,5,6,7,8,9},J3904))&gt;0</f>
        <v>0</v>
      </c>
    </row>
    <row r="3905" spans="1:11" x14ac:dyDescent="0.3">
      <c r="A3905" s="1" t="s">
        <v>7771</v>
      </c>
      <c r="B3905" t="s">
        <v>1874</v>
      </c>
      <c r="C3905" t="s">
        <v>7772</v>
      </c>
      <c r="D3905">
        <v>2</v>
      </c>
      <c r="E3905" t="s">
        <v>766</v>
      </c>
      <c r="F3905">
        <f>LEN(C3905)-LEN(SUBSTITUTE(C3905,"-",))</f>
        <v>1</v>
      </c>
      <c r="G3905">
        <f t="shared" si="180"/>
        <v>1</v>
      </c>
      <c r="H3905" t="str">
        <f t="shared" si="181"/>
        <v>Transaktion ZV000110 Fehlermeldung</v>
      </c>
      <c r="I3905" t="e">
        <f t="shared" si="182"/>
        <v>#VALUE!</v>
      </c>
      <c r="J3905" t="str">
        <f t="shared" si="182"/>
        <v>Transaktion</v>
      </c>
      <c r="K3905" t="b" cm="1">
        <f t="array" ref="K3905">COUNT(FIND({0,1,2,3,4,5,6,7,8,9},J3905))&gt;0</f>
        <v>0</v>
      </c>
    </row>
    <row r="3906" spans="1:11" x14ac:dyDescent="0.3">
      <c r="A3906" s="1" t="s">
        <v>7773</v>
      </c>
      <c r="B3906" t="s">
        <v>1874</v>
      </c>
      <c r="C3906" t="s">
        <v>7774</v>
      </c>
      <c r="D3906">
        <v>2</v>
      </c>
      <c r="E3906" t="s">
        <v>766</v>
      </c>
      <c r="F3906">
        <f>LEN(C3906)-LEN(SUBSTITUTE(C3906,"-",))</f>
        <v>1</v>
      </c>
      <c r="G3906">
        <f t="shared" si="180"/>
        <v>1</v>
      </c>
      <c r="H3906" t="str">
        <f t="shared" si="181"/>
        <v>BD87 Fehlermeldung</v>
      </c>
      <c r="I3906" t="e">
        <f t="shared" si="182"/>
        <v>#VALUE!</v>
      </c>
      <c r="J3906" t="str">
        <f t="shared" si="182"/>
        <v>BD87</v>
      </c>
      <c r="K3906" t="b" cm="1">
        <f t="array" ref="K3906">COUNT(FIND({0,1,2,3,4,5,6,7,8,9},J3906))&gt;0</f>
        <v>1</v>
      </c>
    </row>
    <row r="3907" spans="1:11" x14ac:dyDescent="0.3">
      <c r="A3907" s="1" t="s">
        <v>7775</v>
      </c>
      <c r="B3907" t="s">
        <v>1874</v>
      </c>
      <c r="C3907" t="s">
        <v>7776</v>
      </c>
      <c r="D3907">
        <v>2</v>
      </c>
      <c r="E3907" t="s">
        <v>766</v>
      </c>
      <c r="F3907">
        <f>LEN(C3907)-LEN(SUBSTITUTE(C3907,"-",))</f>
        <v>1</v>
      </c>
      <c r="G3907">
        <f t="shared" ref="G3907:G3970" si="183">IF(F3907&gt;1,2,F3907)</f>
        <v>1</v>
      </c>
      <c r="H3907" t="str">
        <f t="shared" ref="H3907:H3970" si="184">RIGHT($C3907,LEN($C3907)-SEARCH("#",SUBSTITUTE($C3907,"-","#",G3907)))</f>
        <v>Auftragserfassung SAP funktioniert nicht</v>
      </c>
      <c r="I3907" t="e">
        <f t="shared" ref="I3907:J3970" si="185">LEFT(G3907,SEARCH(" ",G3907,1)-1)</f>
        <v>#VALUE!</v>
      </c>
      <c r="J3907" t="str">
        <f t="shared" si="185"/>
        <v>Auftragserfassung</v>
      </c>
      <c r="K3907" t="b" cm="1">
        <f t="array" ref="K3907">COUNT(FIND({0,1,2,3,4,5,6,7,8,9},J3907))&gt;0</f>
        <v>0</v>
      </c>
    </row>
    <row r="3908" spans="1:11" x14ac:dyDescent="0.3">
      <c r="A3908" s="1" t="s">
        <v>7777</v>
      </c>
      <c r="B3908" t="s">
        <v>1874</v>
      </c>
      <c r="C3908" t="s">
        <v>7778</v>
      </c>
      <c r="D3908">
        <v>2</v>
      </c>
      <c r="E3908" t="s">
        <v>766</v>
      </c>
      <c r="F3908">
        <f>LEN(C3908)-LEN(SUBSTITUTE(C3908,"-",))</f>
        <v>1</v>
      </c>
      <c r="G3908">
        <f t="shared" si="183"/>
        <v>1</v>
      </c>
      <c r="H3908" t="str">
        <f t="shared" si="184"/>
        <v>großes MF Logo auf Angebot in 0101</v>
      </c>
      <c r="I3908" t="e">
        <f t="shared" si="185"/>
        <v>#VALUE!</v>
      </c>
      <c r="J3908" t="str">
        <f t="shared" si="185"/>
        <v>großes</v>
      </c>
      <c r="K3908" t="b" cm="1">
        <f t="array" ref="K3908">COUNT(FIND({0,1,2,3,4,5,6,7,8,9},J3908))&gt;0</f>
        <v>0</v>
      </c>
    </row>
    <row r="3909" spans="1:11" x14ac:dyDescent="0.3">
      <c r="A3909" s="1" t="s">
        <v>7779</v>
      </c>
      <c r="B3909" t="s">
        <v>1874</v>
      </c>
      <c r="C3909" t="s">
        <v>7780</v>
      </c>
      <c r="D3909">
        <v>2</v>
      </c>
      <c r="E3909" t="s">
        <v>766</v>
      </c>
      <c r="F3909">
        <f>LEN(C3909)-LEN(SUBSTITUTE(C3909,"-",))</f>
        <v>1</v>
      </c>
      <c r="G3909">
        <f t="shared" si="183"/>
        <v>1</v>
      </c>
      <c r="H3909" t="str">
        <f t="shared" si="184"/>
        <v>IDOC B&amp;B Bremen 06.04.2017</v>
      </c>
      <c r="I3909" t="e">
        <f t="shared" si="185"/>
        <v>#VALUE!</v>
      </c>
      <c r="J3909" t="str">
        <f t="shared" si="185"/>
        <v>IDOC</v>
      </c>
      <c r="K3909" t="b" cm="1">
        <f t="array" ref="K3909">COUNT(FIND({0,1,2,3,4,5,6,7,8,9},J3909))&gt;0</f>
        <v>0</v>
      </c>
    </row>
    <row r="3910" spans="1:11" x14ac:dyDescent="0.3">
      <c r="A3910" s="1" t="s">
        <v>7781</v>
      </c>
      <c r="B3910" t="s">
        <v>1874</v>
      </c>
      <c r="C3910" t="s">
        <v>7782</v>
      </c>
      <c r="D3910">
        <v>2</v>
      </c>
      <c r="E3910" t="s">
        <v>766</v>
      </c>
      <c r="F3910">
        <f>LEN(C3910)-LEN(SUBSTITUTE(C3910,"-",))</f>
        <v>2</v>
      </c>
      <c r="G3910">
        <f t="shared" si="183"/>
        <v>2</v>
      </c>
      <c r="H3910" t="str">
        <f t="shared" si="184"/>
        <v>Buchung / WHB</v>
      </c>
      <c r="I3910" t="e">
        <f t="shared" si="185"/>
        <v>#VALUE!</v>
      </c>
      <c r="J3910" t="str">
        <f t="shared" si="185"/>
        <v>Buchung</v>
      </c>
      <c r="K3910" t="b" cm="1">
        <f t="array" ref="K3910">COUNT(FIND({0,1,2,3,4,5,6,7,8,9},J3910))&gt;0</f>
        <v>0</v>
      </c>
    </row>
    <row r="3911" spans="1:11" x14ac:dyDescent="0.3">
      <c r="A3911" s="1" t="s">
        <v>7783</v>
      </c>
      <c r="B3911" t="s">
        <v>1874</v>
      </c>
      <c r="C3911" t="s">
        <v>7784</v>
      </c>
      <c r="D3911">
        <v>2</v>
      </c>
      <c r="E3911" t="s">
        <v>766</v>
      </c>
      <c r="F3911">
        <f>LEN(C3911)-LEN(SUBSTITUTE(C3911,"-",))</f>
        <v>2</v>
      </c>
      <c r="G3911">
        <f t="shared" si="183"/>
        <v>2</v>
      </c>
      <c r="H3911" t="str">
        <f t="shared" si="184"/>
        <v>Artikel bei MF kassieren mit Verrechnung</v>
      </c>
      <c r="I3911" t="e">
        <f t="shared" si="185"/>
        <v>#VALUE!</v>
      </c>
      <c r="J3911" t="str">
        <f t="shared" si="185"/>
        <v>Artikel</v>
      </c>
      <c r="K3911" t="b" cm="1">
        <f t="array" ref="K3911">COUNT(FIND({0,1,2,3,4,5,6,7,8,9},J3911))&gt;0</f>
        <v>0</v>
      </c>
    </row>
    <row r="3912" spans="1:11" x14ac:dyDescent="0.3">
      <c r="A3912" s="1" t="s">
        <v>7785</v>
      </c>
      <c r="B3912" t="s">
        <v>1874</v>
      </c>
      <c r="C3912" t="s">
        <v>7786</v>
      </c>
      <c r="D3912">
        <v>2</v>
      </c>
      <c r="E3912" t="s">
        <v>766</v>
      </c>
      <c r="F3912">
        <f>LEN(C3912)-LEN(SUBSTITUTE(C3912,"-",))</f>
        <v>1</v>
      </c>
      <c r="G3912">
        <f t="shared" si="183"/>
        <v>1</v>
      </c>
      <c r="H3912" t="str">
        <f t="shared" si="184"/>
        <v>fehlende + falsche Daten und Programme</v>
      </c>
      <c r="I3912" t="e">
        <f t="shared" si="185"/>
        <v>#VALUE!</v>
      </c>
      <c r="J3912" t="str">
        <f t="shared" si="185"/>
        <v>fehlende</v>
      </c>
      <c r="K3912" t="b" cm="1">
        <f t="array" ref="K3912">COUNT(FIND({0,1,2,3,4,5,6,7,8,9},J3912))&gt;0</f>
        <v>0</v>
      </c>
    </row>
    <row r="3913" spans="1:11" x14ac:dyDescent="0.3">
      <c r="A3913" s="1" t="s">
        <v>7787</v>
      </c>
      <c r="B3913" t="s">
        <v>1874</v>
      </c>
      <c r="C3913" t="s">
        <v>7788</v>
      </c>
      <c r="D3913">
        <v>2</v>
      </c>
      <c r="E3913" t="s">
        <v>766</v>
      </c>
      <c r="F3913">
        <f>LEN(C3913)-LEN(SUBSTITUTE(C3913,"-",))</f>
        <v>1</v>
      </c>
      <c r="G3913">
        <f t="shared" si="183"/>
        <v>1</v>
      </c>
      <c r="H3913" t="str">
        <f t="shared" si="184"/>
        <v>Arbeitsauftrag 7697 Problem Druck mit MDE Gerät</v>
      </c>
      <c r="I3913" t="e">
        <f t="shared" si="185"/>
        <v>#VALUE!</v>
      </c>
      <c r="J3913" t="str">
        <f t="shared" si="185"/>
        <v>Arbeitsauftrag</v>
      </c>
      <c r="K3913" t="b" cm="1">
        <f t="array" ref="K3913">COUNT(FIND({0,1,2,3,4,5,6,7,8,9},J3913))&gt;0</f>
        <v>0</v>
      </c>
    </row>
    <row r="3914" spans="1:11" x14ac:dyDescent="0.3">
      <c r="A3914" s="1" t="s">
        <v>7789</v>
      </c>
      <c r="B3914" t="s">
        <v>1874</v>
      </c>
      <c r="C3914" t="s">
        <v>7790</v>
      </c>
      <c r="D3914">
        <v>2</v>
      </c>
      <c r="E3914" t="s">
        <v>766</v>
      </c>
      <c r="F3914">
        <f>LEN(C3914)-LEN(SUBSTITUTE(C3914,"-",))</f>
        <v>2</v>
      </c>
      <c r="G3914">
        <f t="shared" si="183"/>
        <v>2</v>
      </c>
      <c r="H3914" t="str">
        <f t="shared" si="184"/>
        <v xml:space="preserve"> falscher Preis in 0600</v>
      </c>
      <c r="I3914" t="e">
        <f t="shared" si="185"/>
        <v>#VALUE!</v>
      </c>
      <c r="J3914" t="str">
        <f t="shared" si="185"/>
        <v/>
      </c>
      <c r="K3914" t="b" cm="1">
        <f t="array" ref="K3914">COUNT(FIND({0,1,2,3,4,5,6,7,8,9},J3914))&gt;0</f>
        <v>0</v>
      </c>
    </row>
    <row r="3915" spans="1:11" x14ac:dyDescent="0.3">
      <c r="A3915" s="1" t="s">
        <v>7791</v>
      </c>
      <c r="B3915" t="s">
        <v>1874</v>
      </c>
      <c r="C3915" t="s">
        <v>7792</v>
      </c>
      <c r="D3915">
        <v>2</v>
      </c>
      <c r="E3915" t="s">
        <v>766</v>
      </c>
      <c r="F3915">
        <f>LEN(C3915)-LEN(SUBSTITUTE(C3915,"-",))</f>
        <v>1</v>
      </c>
      <c r="G3915">
        <f t="shared" si="183"/>
        <v>1</v>
      </c>
      <c r="H3915" t="str">
        <f t="shared" si="184"/>
        <v>Pflanzen Rechnungen</v>
      </c>
      <c r="I3915" t="e">
        <f t="shared" si="185"/>
        <v>#VALUE!</v>
      </c>
      <c r="J3915" t="str">
        <f t="shared" si="185"/>
        <v>Pflanzen</v>
      </c>
      <c r="K3915" t="b" cm="1">
        <f t="array" ref="K3915">COUNT(FIND({0,1,2,3,4,5,6,7,8,9},J3915))&gt;0</f>
        <v>0</v>
      </c>
    </row>
    <row r="3916" spans="1:11" x14ac:dyDescent="0.3">
      <c r="A3916" s="1" t="s">
        <v>7793</v>
      </c>
      <c r="B3916" t="s">
        <v>1874</v>
      </c>
      <c r="C3916" t="s">
        <v>7794</v>
      </c>
      <c r="D3916">
        <v>2</v>
      </c>
      <c r="E3916" t="s">
        <v>766</v>
      </c>
      <c r="F3916">
        <f>LEN(C3916)-LEN(SUBSTITUTE(C3916,"-",))</f>
        <v>1</v>
      </c>
      <c r="G3916">
        <f t="shared" si="183"/>
        <v>1</v>
      </c>
      <c r="H3916" t="str">
        <f t="shared" si="184"/>
        <v>Auftrag 862578248 bitte auf Abschluß setzen</v>
      </c>
      <c r="I3916" t="e">
        <f t="shared" si="185"/>
        <v>#VALUE!</v>
      </c>
      <c r="J3916" t="str">
        <f t="shared" si="185"/>
        <v>Auftrag</v>
      </c>
      <c r="K3916" t="b" cm="1">
        <f t="array" ref="K3916">COUNT(FIND({0,1,2,3,4,5,6,7,8,9},J3916))&gt;0</f>
        <v>0</v>
      </c>
    </row>
    <row r="3917" spans="1:11" x14ac:dyDescent="0.3">
      <c r="A3917" s="1" t="s">
        <v>7795</v>
      </c>
      <c r="B3917" t="s">
        <v>1874</v>
      </c>
      <c r="C3917" t="s">
        <v>7796</v>
      </c>
      <c r="D3917">
        <v>2</v>
      </c>
      <c r="E3917" t="s">
        <v>766</v>
      </c>
      <c r="F3917">
        <f>LEN(C3917)-LEN(SUBSTITUTE(C3917,"-",))</f>
        <v>2</v>
      </c>
      <c r="G3917">
        <f t="shared" si="183"/>
        <v>2</v>
      </c>
      <c r="H3917" t="str">
        <f t="shared" si="184"/>
        <v>Artikel steht steht auf ND ZZ</v>
      </c>
      <c r="I3917" t="e">
        <f t="shared" si="185"/>
        <v>#VALUE!</v>
      </c>
      <c r="J3917" t="str">
        <f t="shared" si="185"/>
        <v>Artikel</v>
      </c>
      <c r="K3917" t="b" cm="1">
        <f t="array" ref="K3917">COUNT(FIND({0,1,2,3,4,5,6,7,8,9},J3917))&gt;0</f>
        <v>0</v>
      </c>
    </row>
    <row r="3918" spans="1:11" x14ac:dyDescent="0.3">
      <c r="A3918" s="1" t="s">
        <v>7797</v>
      </c>
      <c r="B3918" t="s">
        <v>1874</v>
      </c>
      <c r="C3918" t="s">
        <v>7798</v>
      </c>
      <c r="D3918">
        <v>2</v>
      </c>
      <c r="E3918" t="s">
        <v>766</v>
      </c>
      <c r="F3918">
        <f>LEN(C3918)-LEN(SUBSTITUTE(C3918,"-",))</f>
        <v>1</v>
      </c>
      <c r="G3918">
        <f t="shared" si="183"/>
        <v>1</v>
      </c>
      <c r="H3918" t="str">
        <f t="shared" si="184"/>
        <v>Anpassung</v>
      </c>
      <c r="I3918" t="e">
        <f t="shared" si="185"/>
        <v>#VALUE!</v>
      </c>
      <c r="J3918" t="e">
        <f t="shared" si="185"/>
        <v>#VALUE!</v>
      </c>
      <c r="K3918" t="b" cm="1">
        <f t="array" ref="K3918">COUNT(FIND({0,1,2,3,4,5,6,7,8,9},J3918))&gt;0</f>
        <v>0</v>
      </c>
    </row>
    <row r="3919" spans="1:11" x14ac:dyDescent="0.3">
      <c r="A3919" s="1" t="s">
        <v>7799</v>
      </c>
      <c r="B3919" t="s">
        <v>1874</v>
      </c>
      <c r="C3919" t="s">
        <v>7800</v>
      </c>
      <c r="D3919">
        <v>2</v>
      </c>
      <c r="E3919" t="s">
        <v>766</v>
      </c>
      <c r="F3919">
        <f>LEN(C3919)-LEN(SUBSTITUTE(C3919,"-",))</f>
        <v>1</v>
      </c>
      <c r="G3919">
        <f t="shared" si="183"/>
        <v>1</v>
      </c>
      <c r="H3919" t="str">
        <f t="shared" si="184"/>
        <v xml:space="preserve"> Abbruch prognosecockpit</v>
      </c>
      <c r="I3919" t="e">
        <f t="shared" si="185"/>
        <v>#VALUE!</v>
      </c>
      <c r="J3919" t="str">
        <f t="shared" si="185"/>
        <v/>
      </c>
      <c r="K3919" t="b" cm="1">
        <f t="array" ref="K3919">COUNT(FIND({0,1,2,3,4,5,6,7,8,9},J3919))&gt;0</f>
        <v>0</v>
      </c>
    </row>
    <row r="3920" spans="1:11" x14ac:dyDescent="0.3">
      <c r="A3920" s="1" t="s">
        <v>7801</v>
      </c>
      <c r="B3920" t="s">
        <v>1874</v>
      </c>
      <c r="C3920" t="s">
        <v>7802</v>
      </c>
      <c r="D3920">
        <v>2</v>
      </c>
      <c r="E3920" t="s">
        <v>766</v>
      </c>
      <c r="F3920">
        <f>LEN(C3920)-LEN(SUBSTITUTE(C3920,"-",))</f>
        <v>1</v>
      </c>
      <c r="G3920">
        <f t="shared" si="183"/>
        <v>1</v>
      </c>
      <c r="H3920" t="str">
        <f t="shared" si="184"/>
        <v>Auftrag 6497687 kann nicht beliefert werden</v>
      </c>
      <c r="I3920" t="e">
        <f t="shared" si="185"/>
        <v>#VALUE!</v>
      </c>
      <c r="J3920" t="str">
        <f t="shared" si="185"/>
        <v>Auftrag</v>
      </c>
      <c r="K3920" t="b" cm="1">
        <f t="array" ref="K3920">COUNT(FIND({0,1,2,3,4,5,6,7,8,9},J3920))&gt;0</f>
        <v>0</v>
      </c>
    </row>
    <row r="3921" spans="1:11" x14ac:dyDescent="0.3">
      <c r="A3921" s="1" t="s">
        <v>7803</v>
      </c>
      <c r="B3921" t="s">
        <v>1874</v>
      </c>
      <c r="C3921" t="s">
        <v>7804</v>
      </c>
      <c r="D3921">
        <v>2</v>
      </c>
      <c r="E3921" t="s">
        <v>766</v>
      </c>
      <c r="F3921">
        <f>LEN(C3921)-LEN(SUBSTITUTE(C3921,"-",))</f>
        <v>1</v>
      </c>
      <c r="G3921">
        <f t="shared" si="183"/>
        <v>1</v>
      </c>
      <c r="H3921" t="str">
        <f t="shared" si="184"/>
        <v>IDOC vom 10.04.2017 B&amp;B Bremen</v>
      </c>
      <c r="I3921" t="e">
        <f t="shared" si="185"/>
        <v>#VALUE!</v>
      </c>
      <c r="J3921" t="str">
        <f t="shared" si="185"/>
        <v>IDOC</v>
      </c>
      <c r="K3921" t="b" cm="1">
        <f t="array" ref="K3921">COUNT(FIND({0,1,2,3,4,5,6,7,8,9},J3921))&gt;0</f>
        <v>0</v>
      </c>
    </row>
    <row r="3922" spans="1:11" x14ac:dyDescent="0.3">
      <c r="A3922" s="1" t="s">
        <v>7805</v>
      </c>
      <c r="B3922" t="s">
        <v>1874</v>
      </c>
      <c r="C3922" t="s">
        <v>7806</v>
      </c>
      <c r="D3922">
        <v>2</v>
      </c>
      <c r="E3922" t="s">
        <v>766</v>
      </c>
      <c r="F3922">
        <f>LEN(C3922)-LEN(SUBSTITUTE(C3922,"-",))</f>
        <v>1</v>
      </c>
      <c r="G3922">
        <f t="shared" si="183"/>
        <v>1</v>
      </c>
      <c r="H3922" t="str">
        <f t="shared" si="184"/>
        <v>SAP sehr langsam: Fehlermeld. bei uniserv Adressprüfung</v>
      </c>
      <c r="I3922" t="e">
        <f t="shared" si="185"/>
        <v>#VALUE!</v>
      </c>
      <c r="J3922" t="str">
        <f t="shared" si="185"/>
        <v>SAP</v>
      </c>
      <c r="K3922" t="b" cm="1">
        <f t="array" ref="K3922">COUNT(FIND({0,1,2,3,4,5,6,7,8,9},J3922))&gt;0</f>
        <v>0</v>
      </c>
    </row>
    <row r="3923" spans="1:11" x14ac:dyDescent="0.3">
      <c r="A3923" s="1" t="s">
        <v>7807</v>
      </c>
      <c r="B3923" t="s">
        <v>1874</v>
      </c>
      <c r="C3923" t="s">
        <v>7808</v>
      </c>
      <c r="D3923">
        <v>2</v>
      </c>
      <c r="E3923" t="s">
        <v>766</v>
      </c>
      <c r="F3923">
        <f>LEN(C3923)-LEN(SUBSTITUTE(C3923,"-",))</f>
        <v>1</v>
      </c>
      <c r="G3923">
        <f t="shared" si="183"/>
        <v>1</v>
      </c>
      <c r="H3923" t="str">
        <f t="shared" si="184"/>
        <v>Bestellcockpit falscher Bestellvorschlag, 73440 Bett</v>
      </c>
      <c r="I3923" t="e">
        <f t="shared" si="185"/>
        <v>#VALUE!</v>
      </c>
      <c r="J3923" t="str">
        <f t="shared" si="185"/>
        <v>Bestellcockpit</v>
      </c>
      <c r="K3923" t="b" cm="1">
        <f t="array" ref="K3923">COUNT(FIND({0,1,2,3,4,5,6,7,8,9},J3923))&gt;0</f>
        <v>0</v>
      </c>
    </row>
    <row r="3924" spans="1:11" x14ac:dyDescent="0.3">
      <c r="A3924" s="1" t="s">
        <v>7809</v>
      </c>
      <c r="B3924" t="s">
        <v>1874</v>
      </c>
      <c r="C3924" t="s">
        <v>7810</v>
      </c>
      <c r="D3924">
        <v>2</v>
      </c>
      <c r="E3924" t="s">
        <v>766</v>
      </c>
      <c r="F3924">
        <f>LEN(C3924)-LEN(SUBSTITUTE(C3924,"-",))</f>
        <v>1</v>
      </c>
      <c r="G3924">
        <f t="shared" si="183"/>
        <v>1</v>
      </c>
      <c r="H3924" t="str">
        <f t="shared" si="184"/>
        <v>Fehler PLZ Rumänien</v>
      </c>
      <c r="I3924" t="e">
        <f t="shared" si="185"/>
        <v>#VALUE!</v>
      </c>
      <c r="J3924" t="str">
        <f t="shared" si="185"/>
        <v>Fehler</v>
      </c>
      <c r="K3924" t="b" cm="1">
        <f t="array" ref="K3924">COUNT(FIND({0,1,2,3,4,5,6,7,8,9},J3924))&gt;0</f>
        <v>0</v>
      </c>
    </row>
    <row r="3925" spans="1:11" x14ac:dyDescent="0.3">
      <c r="A3925" s="1" t="s">
        <v>7811</v>
      </c>
      <c r="B3925" t="s">
        <v>1874</v>
      </c>
      <c r="C3925" t="s">
        <v>7812</v>
      </c>
      <c r="D3925">
        <v>2</v>
      </c>
      <c r="E3925" t="s">
        <v>766</v>
      </c>
      <c r="F3925">
        <f>LEN(C3925)-LEN(SUBSTITUTE(C3925,"-",))</f>
        <v>1</v>
      </c>
      <c r="G3925">
        <f t="shared" si="183"/>
        <v>1</v>
      </c>
      <c r="H3925" t="str">
        <f t="shared" si="184"/>
        <v>fehlende Prognosewerte</v>
      </c>
      <c r="I3925" t="e">
        <f t="shared" si="185"/>
        <v>#VALUE!</v>
      </c>
      <c r="J3925" t="str">
        <f t="shared" si="185"/>
        <v>fehlende</v>
      </c>
      <c r="K3925" t="b" cm="1">
        <f t="array" ref="K3925">COUNT(FIND({0,1,2,3,4,5,6,7,8,9},J3925))&gt;0</f>
        <v>0</v>
      </c>
    </row>
    <row r="3926" spans="1:11" x14ac:dyDescent="0.3">
      <c r="A3926" s="1" t="s">
        <v>7813</v>
      </c>
      <c r="B3926" t="s">
        <v>1874</v>
      </c>
      <c r="C3926" t="s">
        <v>7814</v>
      </c>
      <c r="D3926">
        <v>2</v>
      </c>
      <c r="E3926" t="s">
        <v>766</v>
      </c>
      <c r="F3926">
        <f>LEN(C3926)-LEN(SUBSTITUTE(C3926,"-",))</f>
        <v>1</v>
      </c>
      <c r="G3926">
        <f t="shared" si="183"/>
        <v>1</v>
      </c>
      <c r="H3926" t="str">
        <f t="shared" si="184"/>
        <v>SAP Problem Verwendungskennzeichen</v>
      </c>
      <c r="I3926" t="e">
        <f t="shared" si="185"/>
        <v>#VALUE!</v>
      </c>
      <c r="J3926" t="str">
        <f t="shared" si="185"/>
        <v>SAP</v>
      </c>
      <c r="K3926" t="b" cm="1">
        <f t="array" ref="K3926">COUNT(FIND({0,1,2,3,4,5,6,7,8,9},J3926))&gt;0</f>
        <v>0</v>
      </c>
    </row>
    <row r="3927" spans="1:11" x14ac:dyDescent="0.3">
      <c r="A3927" s="1" t="s">
        <v>7815</v>
      </c>
      <c r="B3927" t="s">
        <v>1874</v>
      </c>
      <c r="C3927" t="s">
        <v>7816</v>
      </c>
      <c r="D3927">
        <v>2</v>
      </c>
      <c r="E3927" t="s">
        <v>766</v>
      </c>
      <c r="F3927">
        <f>LEN(C3927)-LEN(SUBSTITUTE(C3927,"-",))</f>
        <v>1</v>
      </c>
      <c r="G3927">
        <f t="shared" si="183"/>
        <v>1</v>
      </c>
      <c r="H3927" t="str">
        <f t="shared" si="184"/>
        <v>Kontenfindung bei Rabatt</v>
      </c>
      <c r="I3927" t="e">
        <f t="shared" si="185"/>
        <v>#VALUE!</v>
      </c>
      <c r="J3927" t="str">
        <f t="shared" si="185"/>
        <v>Kontenfindung</v>
      </c>
      <c r="K3927" t="b" cm="1">
        <f t="array" ref="K3927">COUNT(FIND({0,1,2,3,4,5,6,7,8,9},J3927))&gt;0</f>
        <v>0</v>
      </c>
    </row>
    <row r="3928" spans="1:11" x14ac:dyDescent="0.3">
      <c r="A3928" s="1" t="s">
        <v>7817</v>
      </c>
      <c r="B3928" t="s">
        <v>1874</v>
      </c>
      <c r="C3928" t="s">
        <v>7818</v>
      </c>
      <c r="D3928">
        <v>2</v>
      </c>
      <c r="E3928" t="s">
        <v>766</v>
      </c>
      <c r="F3928">
        <f>LEN(C3928)-LEN(SUBSTITUTE(C3928,"-",))</f>
        <v>1</v>
      </c>
      <c r="G3928">
        <f t="shared" si="183"/>
        <v>1</v>
      </c>
      <c r="H3928" t="str">
        <f t="shared" si="184"/>
        <v>Feststellung wer am 02.05. gebucht hat</v>
      </c>
      <c r="I3928" t="e">
        <f t="shared" si="185"/>
        <v>#VALUE!</v>
      </c>
      <c r="J3928" t="str">
        <f t="shared" si="185"/>
        <v>Feststellung</v>
      </c>
      <c r="K3928" t="b" cm="1">
        <f t="array" ref="K3928">COUNT(FIND({0,1,2,3,4,5,6,7,8,9},J3928))&gt;0</f>
        <v>0</v>
      </c>
    </row>
    <row r="3929" spans="1:11" x14ac:dyDescent="0.3">
      <c r="A3929" s="1" t="s">
        <v>7819</v>
      </c>
      <c r="B3929" t="s">
        <v>1874</v>
      </c>
      <c r="C3929" t="s">
        <v>7820</v>
      </c>
      <c r="D3929">
        <v>2</v>
      </c>
      <c r="E3929" t="s">
        <v>766</v>
      </c>
      <c r="F3929">
        <f>LEN(C3929)-LEN(SUBSTITUTE(C3929,"-",))</f>
        <v>1</v>
      </c>
      <c r="G3929">
        <f t="shared" si="183"/>
        <v>1</v>
      </c>
      <c r="H3929" t="str">
        <f t="shared" si="184"/>
        <v>Lieferzeit falsch für Art. 22166, 22167, 22168</v>
      </c>
      <c r="I3929" t="e">
        <f t="shared" si="185"/>
        <v>#VALUE!</v>
      </c>
      <c r="J3929" t="str">
        <f t="shared" si="185"/>
        <v>Lieferzeit</v>
      </c>
      <c r="K3929" t="b" cm="1">
        <f t="array" ref="K3929">COUNT(FIND({0,1,2,3,4,5,6,7,8,9},J3929))&gt;0</f>
        <v>0</v>
      </c>
    </row>
    <row r="3930" spans="1:11" x14ac:dyDescent="0.3">
      <c r="A3930" s="1" t="s">
        <v>7821</v>
      </c>
      <c r="B3930" t="s">
        <v>1874</v>
      </c>
      <c r="C3930" t="s">
        <v>7822</v>
      </c>
      <c r="D3930">
        <v>2</v>
      </c>
      <c r="E3930" t="s">
        <v>766</v>
      </c>
      <c r="F3930">
        <f>LEN(C3930)-LEN(SUBSTITUTE(C3930,"-",))</f>
        <v>1</v>
      </c>
      <c r="G3930">
        <f t="shared" si="183"/>
        <v>1</v>
      </c>
      <c r="H3930" t="str">
        <f t="shared" si="184"/>
        <v>2 hängende Split Idocs</v>
      </c>
      <c r="I3930" t="e">
        <f t="shared" si="185"/>
        <v>#VALUE!</v>
      </c>
      <c r="J3930" t="str">
        <f t="shared" si="185"/>
        <v>2</v>
      </c>
      <c r="K3930" t="b" cm="1">
        <f t="array" ref="K3930">COUNT(FIND({0,1,2,3,4,5,6,7,8,9},J3930))&gt;0</f>
        <v>1</v>
      </c>
    </row>
    <row r="3931" spans="1:11" x14ac:dyDescent="0.3">
      <c r="A3931" s="1" t="s">
        <v>7823</v>
      </c>
      <c r="B3931" t="s">
        <v>1874</v>
      </c>
      <c r="C3931" t="s">
        <v>7824</v>
      </c>
      <c r="D3931">
        <v>2</v>
      </c>
      <c r="E3931" t="s">
        <v>766</v>
      </c>
      <c r="F3931">
        <f>LEN(C3931)-LEN(SUBSTITUTE(C3931,"-",))</f>
        <v>1</v>
      </c>
      <c r="G3931">
        <f t="shared" si="183"/>
        <v>1</v>
      </c>
      <c r="H3931" t="str">
        <f t="shared" si="184"/>
        <v>SAP Auftrag 6519879 Versand über FedEx erforderlich</v>
      </c>
      <c r="I3931" t="e">
        <f t="shared" si="185"/>
        <v>#VALUE!</v>
      </c>
      <c r="J3931" t="str">
        <f t="shared" si="185"/>
        <v>SAP</v>
      </c>
      <c r="K3931" t="b" cm="1">
        <f t="array" ref="K3931">COUNT(FIND({0,1,2,3,4,5,6,7,8,9},J3931))&gt;0</f>
        <v>0</v>
      </c>
    </row>
    <row r="3932" spans="1:11" x14ac:dyDescent="0.3">
      <c r="A3932" s="1" t="s">
        <v>7825</v>
      </c>
      <c r="B3932" t="s">
        <v>1874</v>
      </c>
      <c r="C3932" t="s">
        <v>7826</v>
      </c>
      <c r="D3932">
        <v>2</v>
      </c>
      <c r="E3932" t="s">
        <v>766</v>
      </c>
      <c r="F3932">
        <f>LEN(C3932)-LEN(SUBSTITUTE(C3932,"-",))</f>
        <v>1</v>
      </c>
      <c r="G3932">
        <f t="shared" si="183"/>
        <v>1</v>
      </c>
      <c r="H3932" t="str">
        <f t="shared" si="184"/>
        <v>SAP Idoc 292256224 zur Retoure 840285615</v>
      </c>
      <c r="I3932" t="e">
        <f t="shared" si="185"/>
        <v>#VALUE!</v>
      </c>
      <c r="J3932" t="str">
        <f t="shared" si="185"/>
        <v>SAP</v>
      </c>
      <c r="K3932" t="b" cm="1">
        <f t="array" ref="K3932">COUNT(FIND({0,1,2,3,4,5,6,7,8,9},J3932))&gt;0</f>
        <v>0</v>
      </c>
    </row>
    <row r="3933" spans="1:11" x14ac:dyDescent="0.3">
      <c r="A3933" s="1" t="s">
        <v>7827</v>
      </c>
      <c r="B3933" t="s">
        <v>1874</v>
      </c>
      <c r="C3933" t="s">
        <v>7828</v>
      </c>
      <c r="D3933">
        <v>2</v>
      </c>
      <c r="E3933" t="s">
        <v>766</v>
      </c>
      <c r="F3933">
        <f>LEN(C3933)-LEN(SUBSTITUTE(C3933,"-",))</f>
        <v>1</v>
      </c>
      <c r="G3933">
        <f t="shared" si="183"/>
        <v>1</v>
      </c>
      <c r="H3933" t="str">
        <f t="shared" si="184"/>
        <v>SAP fehlender Wechsel Dispozeichen</v>
      </c>
      <c r="I3933" t="e">
        <f t="shared" si="185"/>
        <v>#VALUE!</v>
      </c>
      <c r="J3933" t="str">
        <f t="shared" si="185"/>
        <v>SAP</v>
      </c>
      <c r="K3933" t="b" cm="1">
        <f t="array" ref="K3933">COUNT(FIND({0,1,2,3,4,5,6,7,8,9},J3933))&gt;0</f>
        <v>0</v>
      </c>
    </row>
    <row r="3934" spans="1:11" x14ac:dyDescent="0.3">
      <c r="A3934" s="1" t="s">
        <v>7829</v>
      </c>
      <c r="B3934" t="s">
        <v>1874</v>
      </c>
      <c r="C3934" t="s">
        <v>7830</v>
      </c>
      <c r="D3934">
        <v>2</v>
      </c>
      <c r="E3934" t="s">
        <v>766</v>
      </c>
      <c r="F3934">
        <f>LEN(C3934)-LEN(SUBSTITUTE(C3934,"-",))</f>
        <v>1</v>
      </c>
      <c r="G3934">
        <f t="shared" si="183"/>
        <v>1</v>
      </c>
      <c r="H3934" t="str">
        <f t="shared" si="184"/>
        <v>SAP ZV000640 neues Feld / Selektionsname</v>
      </c>
      <c r="I3934" t="e">
        <f t="shared" si="185"/>
        <v>#VALUE!</v>
      </c>
      <c r="J3934" t="str">
        <f t="shared" si="185"/>
        <v>SAP</v>
      </c>
      <c r="K3934" t="b" cm="1">
        <f t="array" ref="K3934">COUNT(FIND({0,1,2,3,4,5,6,7,8,9},J3934))&gt;0</f>
        <v>0</v>
      </c>
    </row>
    <row r="3935" spans="1:11" x14ac:dyDescent="0.3">
      <c r="A3935" s="1" t="s">
        <v>7831</v>
      </c>
      <c r="B3935" t="s">
        <v>1874</v>
      </c>
      <c r="C3935" t="s">
        <v>7832</v>
      </c>
      <c r="D3935">
        <v>2</v>
      </c>
      <c r="E3935" t="s">
        <v>766</v>
      </c>
      <c r="F3935">
        <f>LEN(C3935)-LEN(SUBSTITUTE(C3935,"-",))</f>
        <v>1</v>
      </c>
      <c r="G3935">
        <f t="shared" si="183"/>
        <v>1</v>
      </c>
      <c r="H3935" t="str">
        <f t="shared" si="184"/>
        <v>Transaktion Abruf Kenner PLZ und DiKZ</v>
      </c>
      <c r="I3935" t="e">
        <f t="shared" si="185"/>
        <v>#VALUE!</v>
      </c>
      <c r="J3935" t="str">
        <f t="shared" si="185"/>
        <v>Transaktion</v>
      </c>
      <c r="K3935" t="b" cm="1">
        <f t="array" ref="K3935">COUNT(FIND({0,1,2,3,4,5,6,7,8,9},J3935))&gt;0</f>
        <v>0</v>
      </c>
    </row>
    <row r="3936" spans="1:11" x14ac:dyDescent="0.3">
      <c r="A3936" s="1" t="s">
        <v>7833</v>
      </c>
      <c r="B3936" t="s">
        <v>1874</v>
      </c>
      <c r="C3936" t="s">
        <v>7834</v>
      </c>
      <c r="D3936">
        <v>2</v>
      </c>
      <c r="E3936" t="s">
        <v>766</v>
      </c>
      <c r="F3936">
        <f>LEN(C3936)-LEN(SUBSTITUTE(C3936,"-",))</f>
        <v>1</v>
      </c>
      <c r="G3936">
        <f t="shared" si="183"/>
        <v>1</v>
      </c>
      <c r="H3936" t="str">
        <f t="shared" si="184"/>
        <v>SAP Stati Lebensmittel</v>
      </c>
      <c r="I3936" t="e">
        <f t="shared" si="185"/>
        <v>#VALUE!</v>
      </c>
      <c r="J3936" t="str">
        <f t="shared" si="185"/>
        <v>SAP</v>
      </c>
      <c r="K3936" t="b" cm="1">
        <f t="array" ref="K3936">COUNT(FIND({0,1,2,3,4,5,6,7,8,9},J3936))&gt;0</f>
        <v>0</v>
      </c>
    </row>
    <row r="3937" spans="1:11" x14ac:dyDescent="0.3">
      <c r="A3937" s="1" t="s">
        <v>7835</v>
      </c>
      <c r="B3937" t="s">
        <v>1874</v>
      </c>
      <c r="C3937" t="s">
        <v>7836</v>
      </c>
      <c r="D3937">
        <v>2</v>
      </c>
      <c r="E3937" t="s">
        <v>766</v>
      </c>
      <c r="F3937">
        <f>LEN(C3937)-LEN(SUBSTITUTE(C3937,"-",))</f>
        <v>1</v>
      </c>
      <c r="G3937">
        <f t="shared" si="183"/>
        <v>1</v>
      </c>
      <c r="H3937" t="str">
        <f t="shared" si="184"/>
        <v>SAP Nachschub Werk 5950/75460</v>
      </c>
      <c r="I3937" t="e">
        <f t="shared" si="185"/>
        <v>#VALUE!</v>
      </c>
      <c r="J3937" t="str">
        <f t="shared" si="185"/>
        <v>SAP</v>
      </c>
      <c r="K3937" t="b" cm="1">
        <f t="array" ref="K3937">COUNT(FIND({0,1,2,3,4,5,6,7,8,9},J3937))&gt;0</f>
        <v>0</v>
      </c>
    </row>
    <row r="3938" spans="1:11" x14ac:dyDescent="0.3">
      <c r="A3938" s="1" t="s">
        <v>7837</v>
      </c>
      <c r="B3938" t="s">
        <v>1874</v>
      </c>
      <c r="C3938" t="s">
        <v>7838</v>
      </c>
      <c r="D3938">
        <v>2</v>
      </c>
      <c r="E3938" t="s">
        <v>766</v>
      </c>
      <c r="F3938">
        <f>LEN(C3938)-LEN(SUBSTITUTE(C3938,"-",))</f>
        <v>0</v>
      </c>
      <c r="G3938">
        <f t="shared" si="183"/>
        <v>0</v>
      </c>
      <c r="H3938" t="e">
        <f t="shared" si="184"/>
        <v>#VALUE!</v>
      </c>
      <c r="I3938" t="e">
        <f t="shared" si="185"/>
        <v>#VALUE!</v>
      </c>
      <c r="J3938" t="e">
        <f t="shared" si="185"/>
        <v>#VALUE!</v>
      </c>
      <c r="K3938" t="b" cm="1">
        <f t="array" ref="K3938">COUNT(FIND({0,1,2,3,4,5,6,7,8,9},J3938))&gt;0</f>
        <v>0</v>
      </c>
    </row>
    <row r="3939" spans="1:11" x14ac:dyDescent="0.3">
      <c r="A3939" s="1" t="s">
        <v>7839</v>
      </c>
      <c r="B3939" t="s">
        <v>1874</v>
      </c>
      <c r="C3939" t="s">
        <v>7840</v>
      </c>
      <c r="D3939">
        <v>2</v>
      </c>
      <c r="E3939" t="s">
        <v>766</v>
      </c>
      <c r="F3939">
        <f>LEN(C3939)-LEN(SUBSTITUTE(C3939,"-",))</f>
        <v>1</v>
      </c>
      <c r="G3939">
        <f t="shared" si="183"/>
        <v>1</v>
      </c>
      <c r="H3939" t="str">
        <f t="shared" si="184"/>
        <v>Abgeschlossener Arbeitsauftrag 59087</v>
      </c>
      <c r="I3939" t="e">
        <f t="shared" si="185"/>
        <v>#VALUE!</v>
      </c>
      <c r="J3939" t="str">
        <f t="shared" si="185"/>
        <v>Abgeschlossener</v>
      </c>
      <c r="K3939" t="b" cm="1">
        <f t="array" ref="K3939">COUNT(FIND({0,1,2,3,4,5,6,7,8,9},J3939))&gt;0</f>
        <v>0</v>
      </c>
    </row>
    <row r="3940" spans="1:11" x14ac:dyDescent="0.3">
      <c r="A3940" s="1" t="s">
        <v>7841</v>
      </c>
      <c r="B3940" t="s">
        <v>1874</v>
      </c>
      <c r="C3940" t="s">
        <v>7842</v>
      </c>
      <c r="D3940">
        <v>2</v>
      </c>
      <c r="E3940" t="s">
        <v>766</v>
      </c>
      <c r="F3940">
        <f>LEN(C3940)-LEN(SUBSTITUTE(C3940,"-",))</f>
        <v>1</v>
      </c>
      <c r="G3940">
        <f t="shared" si="183"/>
        <v>1</v>
      </c>
      <c r="H3940" t="str">
        <f t="shared" si="184"/>
        <v>SAP ZV000640 neues Feld/Selektionsname</v>
      </c>
      <c r="I3940" t="e">
        <f t="shared" si="185"/>
        <v>#VALUE!</v>
      </c>
      <c r="J3940" t="str">
        <f t="shared" si="185"/>
        <v>SAP</v>
      </c>
      <c r="K3940" t="b" cm="1">
        <f t="array" ref="K3940">COUNT(FIND({0,1,2,3,4,5,6,7,8,9},J3940))&gt;0</f>
        <v>0</v>
      </c>
    </row>
    <row r="3941" spans="1:11" x14ac:dyDescent="0.3">
      <c r="A3941" s="1" t="s">
        <v>7843</v>
      </c>
      <c r="B3941" t="s">
        <v>1874</v>
      </c>
      <c r="C3941" t="s">
        <v>7844</v>
      </c>
      <c r="D3941">
        <v>2</v>
      </c>
      <c r="E3941" t="s">
        <v>766</v>
      </c>
      <c r="F3941">
        <f>LEN(C3941)-LEN(SUBSTITUTE(C3941,"-",))</f>
        <v>1</v>
      </c>
      <c r="G3941">
        <f t="shared" si="183"/>
        <v>1</v>
      </c>
      <c r="H3941" t="str">
        <f t="shared" si="184"/>
        <v>SAP Artikel, deren Stati auf IV gesetzt wurden</v>
      </c>
      <c r="I3941" t="e">
        <f t="shared" si="185"/>
        <v>#VALUE!</v>
      </c>
      <c r="J3941" t="str">
        <f t="shared" si="185"/>
        <v>SAP</v>
      </c>
      <c r="K3941" t="b" cm="1">
        <f t="array" ref="K3941">COUNT(FIND({0,1,2,3,4,5,6,7,8,9},J3941))&gt;0</f>
        <v>0</v>
      </c>
    </row>
    <row r="3942" spans="1:11" x14ac:dyDescent="0.3">
      <c r="A3942" s="1" t="s">
        <v>7845</v>
      </c>
      <c r="B3942" t="s">
        <v>1874</v>
      </c>
      <c r="C3942" t="s">
        <v>7846</v>
      </c>
      <c r="D3942">
        <v>2</v>
      </c>
      <c r="E3942" t="s">
        <v>766</v>
      </c>
      <c r="F3942">
        <f>LEN(C3942)-LEN(SUBSTITUTE(C3942,"-",))</f>
        <v>1</v>
      </c>
      <c r="G3942">
        <f t="shared" si="183"/>
        <v>1</v>
      </c>
      <c r="H3942" t="str">
        <f t="shared" si="184"/>
        <v>SAP Ansicht bei Frau Michel</v>
      </c>
      <c r="I3942" t="e">
        <f t="shared" si="185"/>
        <v>#VALUE!</v>
      </c>
      <c r="J3942" t="str">
        <f t="shared" si="185"/>
        <v>SAP</v>
      </c>
      <c r="K3942" t="b" cm="1">
        <f t="array" ref="K3942">COUNT(FIND({0,1,2,3,4,5,6,7,8,9},J3942))&gt;0</f>
        <v>0</v>
      </c>
    </row>
    <row r="3943" spans="1:11" x14ac:dyDescent="0.3">
      <c r="A3943" s="1" t="s">
        <v>7847</v>
      </c>
      <c r="B3943" t="s">
        <v>1874</v>
      </c>
      <c r="C3943" t="s">
        <v>7848</v>
      </c>
      <c r="D3943">
        <v>2</v>
      </c>
      <c r="E3943" t="s">
        <v>766</v>
      </c>
      <c r="F3943">
        <f>LEN(C3943)-LEN(SUBSTITUTE(C3943,"-",))</f>
        <v>2</v>
      </c>
      <c r="G3943">
        <f t="shared" si="183"/>
        <v>2</v>
      </c>
      <c r="H3943" t="str">
        <f t="shared" si="184"/>
        <v>Nr. 60451 kann nicht im Angebot erfasst werden</v>
      </c>
      <c r="I3943" t="e">
        <f t="shared" si="185"/>
        <v>#VALUE!</v>
      </c>
      <c r="J3943" t="str">
        <f t="shared" si="185"/>
        <v>Nr.</v>
      </c>
      <c r="K3943" t="b" cm="1">
        <f t="array" ref="K3943">COUNT(FIND({0,1,2,3,4,5,6,7,8,9},J3943))&gt;0</f>
        <v>0</v>
      </c>
    </row>
    <row r="3944" spans="1:11" x14ac:dyDescent="0.3">
      <c r="A3944" s="1" t="s">
        <v>7849</v>
      </c>
      <c r="B3944" t="s">
        <v>1874</v>
      </c>
      <c r="C3944" t="s">
        <v>7850</v>
      </c>
      <c r="D3944">
        <v>2</v>
      </c>
      <c r="E3944" t="s">
        <v>766</v>
      </c>
      <c r="F3944">
        <f>LEN(C3944)-LEN(SUBSTITUTE(C3944,"-",))</f>
        <v>1</v>
      </c>
      <c r="G3944">
        <f t="shared" si="183"/>
        <v>1</v>
      </c>
      <c r="H3944" t="str">
        <f t="shared" si="184"/>
        <v xml:space="preserve">	WH Berlin: LS 85748246 &amp; 85748247 nicht WA gebucht</v>
      </c>
      <c r="I3944" t="e">
        <f t="shared" si="185"/>
        <v>#VALUE!</v>
      </c>
      <c r="J3944" t="str">
        <f t="shared" si="185"/>
        <v xml:space="preserve">	WH</v>
      </c>
      <c r="K3944" t="b" cm="1">
        <f t="array" ref="K3944">COUNT(FIND({0,1,2,3,4,5,6,7,8,9},J3944))&gt;0</f>
        <v>0</v>
      </c>
    </row>
    <row r="3945" spans="1:11" x14ac:dyDescent="0.3">
      <c r="A3945" s="1" t="s">
        <v>7851</v>
      </c>
      <c r="B3945" t="s">
        <v>1874</v>
      </c>
      <c r="C3945" t="s">
        <v>7852</v>
      </c>
      <c r="D3945">
        <v>2</v>
      </c>
      <c r="E3945" t="s">
        <v>766</v>
      </c>
      <c r="F3945">
        <f>LEN(C3945)-LEN(SUBSTITUTE(C3945,"-",))</f>
        <v>1</v>
      </c>
      <c r="G3945">
        <f t="shared" si="183"/>
        <v>1</v>
      </c>
      <c r="H3945" t="str">
        <f t="shared" si="184"/>
        <v>Transaktion ZV000110 Laufzeitfehler</v>
      </c>
      <c r="I3945" t="e">
        <f t="shared" si="185"/>
        <v>#VALUE!</v>
      </c>
      <c r="J3945" t="str">
        <f t="shared" si="185"/>
        <v>Transaktion</v>
      </c>
      <c r="K3945" t="b" cm="1">
        <f t="array" ref="K3945">COUNT(FIND({0,1,2,3,4,5,6,7,8,9},J3945))&gt;0</f>
        <v>0</v>
      </c>
    </row>
    <row r="3946" spans="1:11" x14ac:dyDescent="0.3">
      <c r="A3946" s="1" t="s">
        <v>7853</v>
      </c>
      <c r="B3946" t="s">
        <v>1874</v>
      </c>
      <c r="C3946" t="s">
        <v>7854</v>
      </c>
      <c r="D3946">
        <v>2</v>
      </c>
      <c r="E3946" t="s">
        <v>766</v>
      </c>
      <c r="F3946">
        <f>LEN(C3946)-LEN(SUBSTITUTE(C3946,"-",))</f>
        <v>1</v>
      </c>
      <c r="G3946">
        <f t="shared" si="183"/>
        <v>1</v>
      </c>
      <c r="H3946" t="str">
        <f t="shared" si="184"/>
        <v>Filialrücklieferung stornieren</v>
      </c>
      <c r="I3946" t="e">
        <f t="shared" si="185"/>
        <v>#VALUE!</v>
      </c>
      <c r="J3946" t="str">
        <f t="shared" si="185"/>
        <v>Filialrücklieferung</v>
      </c>
      <c r="K3946" t="b" cm="1">
        <f t="array" ref="K3946">COUNT(FIND({0,1,2,3,4,5,6,7,8,9},J3946))&gt;0</f>
        <v>0</v>
      </c>
    </row>
    <row r="3947" spans="1:11" x14ac:dyDescent="0.3">
      <c r="A3947" s="1" t="s">
        <v>7855</v>
      </c>
      <c r="B3947" t="s">
        <v>1874</v>
      </c>
      <c r="C3947" t="s">
        <v>7856</v>
      </c>
      <c r="D3947">
        <v>2</v>
      </c>
      <c r="E3947" t="s">
        <v>766</v>
      </c>
      <c r="F3947">
        <f>LEN(C3947)-LEN(SUBSTITUTE(C3947,"-",))</f>
        <v>1</v>
      </c>
      <c r="G3947">
        <f t="shared" si="183"/>
        <v>1</v>
      </c>
      <c r="H3947" t="str">
        <f t="shared" si="184"/>
        <v xml:space="preserve"> KD 3500168 Stadler</v>
      </c>
      <c r="I3947" t="e">
        <f t="shared" si="185"/>
        <v>#VALUE!</v>
      </c>
      <c r="J3947" t="str">
        <f t="shared" si="185"/>
        <v/>
      </c>
      <c r="K3947" t="b" cm="1">
        <f t="array" ref="K3947">COUNT(FIND({0,1,2,3,4,5,6,7,8,9},J3947))&gt;0</f>
        <v>0</v>
      </c>
    </row>
    <row r="3948" spans="1:11" x14ac:dyDescent="0.3">
      <c r="A3948" s="1" t="s">
        <v>7857</v>
      </c>
      <c r="B3948" t="s">
        <v>1874</v>
      </c>
      <c r="C3948" t="s">
        <v>7858</v>
      </c>
      <c r="D3948">
        <v>2</v>
      </c>
      <c r="E3948" t="s">
        <v>766</v>
      </c>
      <c r="F3948">
        <f>LEN(C3948)-LEN(SUBSTITUTE(C3948,"-",))</f>
        <v>1</v>
      </c>
      <c r="G3948">
        <f t="shared" si="183"/>
        <v>1</v>
      </c>
      <c r="H3948" t="str">
        <f t="shared" si="184"/>
        <v xml:space="preserve">	Idoc 293409051, unbekannte Fehlermeldung</v>
      </c>
      <c r="I3948" t="e">
        <f t="shared" si="185"/>
        <v>#VALUE!</v>
      </c>
      <c r="J3948" t="str">
        <f t="shared" si="185"/>
        <v xml:space="preserve">	Idoc</v>
      </c>
      <c r="K3948" t="b" cm="1">
        <f t="array" ref="K3948">COUNT(FIND({0,1,2,3,4,5,6,7,8,9},J3948))&gt;0</f>
        <v>0</v>
      </c>
    </row>
    <row r="3949" spans="1:11" x14ac:dyDescent="0.3">
      <c r="A3949" s="1" t="s">
        <v>7859</v>
      </c>
      <c r="B3949" t="s">
        <v>1874</v>
      </c>
      <c r="C3949" t="s">
        <v>7860</v>
      </c>
      <c r="D3949">
        <v>2</v>
      </c>
      <c r="E3949" t="s">
        <v>766</v>
      </c>
      <c r="F3949">
        <f>LEN(C3949)-LEN(SUBSTITUTE(C3949,"-",))</f>
        <v>1</v>
      </c>
      <c r="G3949">
        <f t="shared" si="183"/>
        <v>1</v>
      </c>
      <c r="H3949" t="str">
        <f t="shared" si="184"/>
        <v xml:space="preserve"> Idoc 293529772, WA zu 862663826 wird nicht verbucht</v>
      </c>
      <c r="I3949" t="e">
        <f t="shared" si="185"/>
        <v>#VALUE!</v>
      </c>
      <c r="J3949" t="str">
        <f t="shared" si="185"/>
        <v/>
      </c>
      <c r="K3949" t="b" cm="1">
        <f t="array" ref="K3949">COUNT(FIND({0,1,2,3,4,5,6,7,8,9},J3949))&gt;0</f>
        <v>0</v>
      </c>
    </row>
    <row r="3950" spans="1:11" x14ac:dyDescent="0.3">
      <c r="A3950" s="1" t="s">
        <v>7861</v>
      </c>
      <c r="B3950" t="s">
        <v>1874</v>
      </c>
      <c r="C3950" t="s">
        <v>7862</v>
      </c>
      <c r="D3950">
        <v>2</v>
      </c>
      <c r="E3950" t="s">
        <v>766</v>
      </c>
      <c r="F3950">
        <f>LEN(C3950)-LEN(SUBSTITUTE(C3950,"-",))</f>
        <v>1</v>
      </c>
      <c r="G3950">
        <f t="shared" si="183"/>
        <v>1</v>
      </c>
      <c r="H3950" t="str">
        <f t="shared" si="184"/>
        <v>MF Bremen: Umbuchung auf Artikel 14418</v>
      </c>
      <c r="I3950" t="e">
        <f t="shared" si="185"/>
        <v>#VALUE!</v>
      </c>
      <c r="J3950" t="str">
        <f t="shared" si="185"/>
        <v>MF</v>
      </c>
      <c r="K3950" t="b" cm="1">
        <f t="array" ref="K3950">COUNT(FIND({0,1,2,3,4,5,6,7,8,9},J3950))&gt;0</f>
        <v>0</v>
      </c>
    </row>
    <row r="3951" spans="1:11" x14ac:dyDescent="0.3">
      <c r="A3951" s="1" t="s">
        <v>7863</v>
      </c>
      <c r="B3951" t="s">
        <v>1874</v>
      </c>
      <c r="C3951" t="s">
        <v>7864</v>
      </c>
      <c r="D3951">
        <v>2</v>
      </c>
      <c r="E3951" t="s">
        <v>766</v>
      </c>
      <c r="F3951">
        <f>LEN(C3951)-LEN(SUBSTITUTE(C3951,"-",))</f>
        <v>2</v>
      </c>
      <c r="G3951">
        <f t="shared" si="183"/>
        <v>2</v>
      </c>
      <c r="H3951" t="str">
        <f t="shared" si="184"/>
        <v xml:space="preserve"> Lieferant Weltevree</v>
      </c>
      <c r="I3951" t="e">
        <f t="shared" si="185"/>
        <v>#VALUE!</v>
      </c>
      <c r="J3951" t="str">
        <f t="shared" si="185"/>
        <v/>
      </c>
      <c r="K3951" t="b" cm="1">
        <f t="array" ref="K3951">COUNT(FIND({0,1,2,3,4,5,6,7,8,9},J3951))&gt;0</f>
        <v>0</v>
      </c>
    </row>
    <row r="3952" spans="1:11" x14ac:dyDescent="0.3">
      <c r="A3952" s="1" t="s">
        <v>7865</v>
      </c>
      <c r="B3952" t="s">
        <v>1874</v>
      </c>
      <c r="C3952" t="s">
        <v>7866</v>
      </c>
      <c r="D3952">
        <v>2</v>
      </c>
      <c r="E3952" t="s">
        <v>766</v>
      </c>
      <c r="F3952">
        <f>LEN(C3952)-LEN(SUBSTITUTE(C3952,"-",))</f>
        <v>2</v>
      </c>
      <c r="G3952">
        <f t="shared" si="183"/>
        <v>2</v>
      </c>
      <c r="H3952" t="str">
        <f t="shared" si="184"/>
        <v>Steckbrief</v>
      </c>
      <c r="I3952" t="e">
        <f t="shared" si="185"/>
        <v>#VALUE!</v>
      </c>
      <c r="J3952" t="e">
        <f t="shared" si="185"/>
        <v>#VALUE!</v>
      </c>
      <c r="K3952" t="b" cm="1">
        <f t="array" ref="K3952">COUNT(FIND({0,1,2,3,4,5,6,7,8,9},J3952))&gt;0</f>
        <v>0</v>
      </c>
    </row>
    <row r="3953" spans="1:11" x14ac:dyDescent="0.3">
      <c r="A3953" s="1" t="s">
        <v>7867</v>
      </c>
      <c r="B3953" t="s">
        <v>1874</v>
      </c>
      <c r="C3953" t="s">
        <v>7868</v>
      </c>
      <c r="D3953">
        <v>2</v>
      </c>
      <c r="E3953" t="s">
        <v>766</v>
      </c>
      <c r="F3953">
        <f>LEN(C3953)-LEN(SUBSTITUTE(C3953,"-",))</f>
        <v>3</v>
      </c>
      <c r="G3953">
        <f t="shared" si="183"/>
        <v>2</v>
      </c>
      <c r="H3953" t="str">
        <f t="shared" si="184"/>
        <v xml:space="preserve"> SAP - Falsche Buchung</v>
      </c>
      <c r="I3953" t="e">
        <f t="shared" si="185"/>
        <v>#VALUE!</v>
      </c>
      <c r="J3953" t="str">
        <f t="shared" si="185"/>
        <v/>
      </c>
      <c r="K3953" t="b" cm="1">
        <f t="array" ref="K3953">COUNT(FIND({0,1,2,3,4,5,6,7,8,9},J3953))&gt;0</f>
        <v>0</v>
      </c>
    </row>
    <row r="3954" spans="1:11" x14ac:dyDescent="0.3">
      <c r="A3954" s="1" t="s">
        <v>7869</v>
      </c>
      <c r="B3954" t="s">
        <v>1874</v>
      </c>
      <c r="C3954" t="s">
        <v>7870</v>
      </c>
      <c r="D3954">
        <v>2</v>
      </c>
      <c r="E3954" t="s">
        <v>766</v>
      </c>
      <c r="F3954">
        <f>LEN(C3954)-LEN(SUBSTITUTE(C3954,"-",))</f>
        <v>1</v>
      </c>
      <c r="G3954">
        <f t="shared" si="183"/>
        <v>1</v>
      </c>
      <c r="H3954" t="str">
        <f t="shared" si="184"/>
        <v>Prüfung Auslandsversandkosten</v>
      </c>
      <c r="I3954" t="e">
        <f t="shared" si="185"/>
        <v>#VALUE!</v>
      </c>
      <c r="J3954" t="str">
        <f t="shared" si="185"/>
        <v>Prüfung</v>
      </c>
      <c r="K3954" t="b" cm="1">
        <f t="array" ref="K3954">COUNT(FIND({0,1,2,3,4,5,6,7,8,9},J3954))&gt;0</f>
        <v>0</v>
      </c>
    </row>
    <row r="3955" spans="1:11" x14ac:dyDescent="0.3">
      <c r="A3955" s="1" t="s">
        <v>7871</v>
      </c>
      <c r="B3955" t="s">
        <v>1874</v>
      </c>
      <c r="C3955" t="s">
        <v>7872</v>
      </c>
      <c r="D3955">
        <v>2</v>
      </c>
      <c r="E3955" t="s">
        <v>766</v>
      </c>
      <c r="F3955">
        <f>LEN(C3955)-LEN(SUBSTITUTE(C3955,"-",))</f>
        <v>1</v>
      </c>
      <c r="G3955">
        <f t="shared" si="183"/>
        <v>1</v>
      </c>
      <c r="H3955" t="str">
        <f t="shared" si="184"/>
        <v>Auftrag 6527582 kann nicht beliefert werden</v>
      </c>
      <c r="I3955" t="e">
        <f t="shared" si="185"/>
        <v>#VALUE!</v>
      </c>
      <c r="J3955" t="str">
        <f t="shared" si="185"/>
        <v>Auftrag</v>
      </c>
      <c r="K3955" t="b" cm="1">
        <f t="array" ref="K3955">COUNT(FIND({0,1,2,3,4,5,6,7,8,9},J3955))&gt;0</f>
        <v>0</v>
      </c>
    </row>
    <row r="3956" spans="1:11" x14ac:dyDescent="0.3">
      <c r="A3956" s="1" t="s">
        <v>7873</v>
      </c>
      <c r="B3956" t="s">
        <v>1874</v>
      </c>
      <c r="C3956" t="s">
        <v>7874</v>
      </c>
      <c r="D3956">
        <v>2</v>
      </c>
      <c r="E3956" t="s">
        <v>766</v>
      </c>
      <c r="F3956">
        <f>LEN(C3956)-LEN(SUBSTITUTE(C3956,"-",))</f>
        <v>1</v>
      </c>
      <c r="G3956">
        <f t="shared" si="183"/>
        <v>1</v>
      </c>
      <c r="H3956" t="str">
        <f t="shared" si="184"/>
        <v>Auftrag 6519916 nicht mit Personalrabatt</v>
      </c>
      <c r="I3956" t="e">
        <f t="shared" si="185"/>
        <v>#VALUE!</v>
      </c>
      <c r="J3956" t="str">
        <f t="shared" si="185"/>
        <v>Auftrag</v>
      </c>
      <c r="K3956" t="b" cm="1">
        <f t="array" ref="K3956">COUNT(FIND({0,1,2,3,4,5,6,7,8,9},J3956))&gt;0</f>
        <v>0</v>
      </c>
    </row>
    <row r="3957" spans="1:11" x14ac:dyDescent="0.3">
      <c r="A3957" s="1" t="s">
        <v>7875</v>
      </c>
      <c r="B3957" t="s">
        <v>1874</v>
      </c>
      <c r="C3957" t="s">
        <v>7876</v>
      </c>
      <c r="D3957">
        <v>2</v>
      </c>
      <c r="E3957" t="s">
        <v>766</v>
      </c>
      <c r="F3957">
        <f>LEN(C3957)-LEN(SUBSTITUTE(C3957,"-",))</f>
        <v>1</v>
      </c>
      <c r="G3957">
        <f t="shared" si="183"/>
        <v>1</v>
      </c>
      <c r="H3957" t="str">
        <f t="shared" si="184"/>
        <v>40538 Balkongewächshaus, Tagespreis ist in 0101 vorhanden</v>
      </c>
      <c r="I3957" t="e">
        <f t="shared" si="185"/>
        <v>#VALUE!</v>
      </c>
      <c r="J3957" t="str">
        <f t="shared" si="185"/>
        <v>40538</v>
      </c>
      <c r="K3957" t="b" cm="1">
        <f t="array" ref="K3957">COUNT(FIND({0,1,2,3,4,5,6,7,8,9},J3957))&gt;0</f>
        <v>1</v>
      </c>
    </row>
    <row r="3958" spans="1:11" x14ac:dyDescent="0.3">
      <c r="A3958" s="1" t="s">
        <v>7877</v>
      </c>
      <c r="B3958" t="s">
        <v>1874</v>
      </c>
      <c r="C3958" t="s">
        <v>7878</v>
      </c>
      <c r="D3958">
        <v>2</v>
      </c>
      <c r="E3958" t="s">
        <v>766</v>
      </c>
      <c r="F3958">
        <f>LEN(C3958)-LEN(SUBSTITUTE(C3958,"-",))</f>
        <v>1</v>
      </c>
      <c r="G3958">
        <f t="shared" si="183"/>
        <v>1</v>
      </c>
      <c r="H3958" t="str">
        <f t="shared" si="184"/>
        <v xml:space="preserve">	IDOC B&amp;B Düsseldorf 15.05.2017</v>
      </c>
      <c r="I3958" t="e">
        <f t="shared" si="185"/>
        <v>#VALUE!</v>
      </c>
      <c r="J3958" t="str">
        <f t="shared" si="185"/>
        <v xml:space="preserve">	IDOC</v>
      </c>
      <c r="K3958" t="b" cm="1">
        <f t="array" ref="K3958">COUNT(FIND({0,1,2,3,4,5,6,7,8,9},J3958))&gt;0</f>
        <v>0</v>
      </c>
    </row>
    <row r="3959" spans="1:11" x14ac:dyDescent="0.3">
      <c r="A3959" s="1" t="s">
        <v>7879</v>
      </c>
      <c r="B3959" t="s">
        <v>1874</v>
      </c>
      <c r="C3959" t="s">
        <v>7880</v>
      </c>
      <c r="D3959">
        <v>2</v>
      </c>
      <c r="E3959" t="s">
        <v>766</v>
      </c>
      <c r="F3959">
        <f>LEN(C3959)-LEN(SUBSTITUTE(C3959,"-",))</f>
        <v>1</v>
      </c>
      <c r="G3959">
        <f t="shared" si="183"/>
        <v>1</v>
      </c>
      <c r="H3959" t="str">
        <f t="shared" si="184"/>
        <v xml:space="preserve">	manuelle Kauftransaktion Kreditkarten vom 17.05.2017</v>
      </c>
      <c r="I3959" t="e">
        <f t="shared" si="185"/>
        <v>#VALUE!</v>
      </c>
      <c r="J3959" t="str">
        <f t="shared" si="185"/>
        <v xml:space="preserve">	manuelle</v>
      </c>
      <c r="K3959" t="b" cm="1">
        <f t="array" ref="K3959">COUNT(FIND({0,1,2,3,4,5,6,7,8,9},J3959))&gt;0</f>
        <v>0</v>
      </c>
    </row>
    <row r="3960" spans="1:11" x14ac:dyDescent="0.3">
      <c r="A3960" s="1" t="s">
        <v>7881</v>
      </c>
      <c r="B3960" t="s">
        <v>1874</v>
      </c>
      <c r="C3960" t="s">
        <v>7882</v>
      </c>
      <c r="D3960">
        <v>2</v>
      </c>
      <c r="E3960" t="s">
        <v>766</v>
      </c>
      <c r="F3960">
        <f>LEN(C3960)-LEN(SUBSTITUTE(C3960,"-",))</f>
        <v>1</v>
      </c>
      <c r="G3960">
        <f t="shared" si="183"/>
        <v>1</v>
      </c>
      <c r="H3960" t="str">
        <f t="shared" si="184"/>
        <v>Abbruch</v>
      </c>
      <c r="I3960" t="e">
        <f t="shared" si="185"/>
        <v>#VALUE!</v>
      </c>
      <c r="J3960" t="e">
        <f t="shared" si="185"/>
        <v>#VALUE!</v>
      </c>
      <c r="K3960" t="b" cm="1">
        <f t="array" ref="K3960">COUNT(FIND({0,1,2,3,4,5,6,7,8,9},J3960))&gt;0</f>
        <v>0</v>
      </c>
    </row>
    <row r="3961" spans="1:11" x14ac:dyDescent="0.3">
      <c r="A3961" s="1" t="s">
        <v>7883</v>
      </c>
      <c r="B3961" t="s">
        <v>1874</v>
      </c>
      <c r="C3961" t="s">
        <v>7884</v>
      </c>
      <c r="D3961">
        <v>2</v>
      </c>
      <c r="E3961" t="s">
        <v>766</v>
      </c>
      <c r="F3961">
        <f>LEN(C3961)-LEN(SUBSTITUTE(C3961,"-",))</f>
        <v>2</v>
      </c>
      <c r="G3961">
        <f t="shared" si="183"/>
        <v>2</v>
      </c>
      <c r="H3961" t="str">
        <f t="shared" si="184"/>
        <v xml:space="preserve"> bitte Name korrigieren</v>
      </c>
      <c r="I3961" t="e">
        <f t="shared" si="185"/>
        <v>#VALUE!</v>
      </c>
      <c r="J3961" t="str">
        <f t="shared" si="185"/>
        <v/>
      </c>
      <c r="K3961" t="b" cm="1">
        <f t="array" ref="K3961">COUNT(FIND({0,1,2,3,4,5,6,7,8,9},J3961))&gt;0</f>
        <v>0</v>
      </c>
    </row>
    <row r="3962" spans="1:11" x14ac:dyDescent="0.3">
      <c r="A3962" s="1" t="s">
        <v>7885</v>
      </c>
      <c r="B3962" t="s">
        <v>1874</v>
      </c>
      <c r="C3962" t="s">
        <v>7886</v>
      </c>
      <c r="D3962">
        <v>2</v>
      </c>
      <c r="E3962" t="s">
        <v>766</v>
      </c>
      <c r="F3962">
        <f>LEN(C3962)-LEN(SUBSTITUTE(C3962,"-",))</f>
        <v>2</v>
      </c>
      <c r="G3962">
        <f t="shared" si="183"/>
        <v>2</v>
      </c>
      <c r="H3962" t="str">
        <f t="shared" si="184"/>
        <v>Mail Adresse Lieferanten SAP</v>
      </c>
      <c r="I3962" t="e">
        <f t="shared" si="185"/>
        <v>#VALUE!</v>
      </c>
      <c r="J3962" t="str">
        <f t="shared" si="185"/>
        <v>Mail</v>
      </c>
      <c r="K3962" t="b" cm="1">
        <f t="array" ref="K3962">COUNT(FIND({0,1,2,3,4,5,6,7,8,9},J3962))&gt;0</f>
        <v>0</v>
      </c>
    </row>
    <row r="3963" spans="1:11" x14ac:dyDescent="0.3">
      <c r="A3963" s="1" t="s">
        <v>7887</v>
      </c>
      <c r="B3963" t="s">
        <v>1874</v>
      </c>
      <c r="C3963" t="s">
        <v>7888</v>
      </c>
      <c r="D3963">
        <v>2</v>
      </c>
      <c r="E3963" t="s">
        <v>766</v>
      </c>
      <c r="F3963">
        <f>LEN(C3963)-LEN(SUBSTITUTE(C3963,"-",))</f>
        <v>1</v>
      </c>
      <c r="G3963">
        <f t="shared" si="183"/>
        <v>1</v>
      </c>
      <c r="H3963" t="str">
        <f t="shared" si="184"/>
        <v>Endkundenaufträge</v>
      </c>
      <c r="I3963" t="e">
        <f t="shared" si="185"/>
        <v>#VALUE!</v>
      </c>
      <c r="J3963" t="e">
        <f t="shared" si="185"/>
        <v>#VALUE!</v>
      </c>
      <c r="K3963" t="b" cm="1">
        <f t="array" ref="K3963">COUNT(FIND({0,1,2,3,4,5,6,7,8,9},J3963))&gt;0</f>
        <v>0</v>
      </c>
    </row>
    <row r="3964" spans="1:11" x14ac:dyDescent="0.3">
      <c r="A3964" s="1" t="s">
        <v>7889</v>
      </c>
      <c r="B3964" t="s">
        <v>1874</v>
      </c>
      <c r="C3964" t="s">
        <v>7890</v>
      </c>
      <c r="D3964">
        <v>2</v>
      </c>
      <c r="E3964" t="s">
        <v>766</v>
      </c>
      <c r="F3964">
        <f>LEN(C3964)-LEN(SUBSTITUTE(C3964,"-",))</f>
        <v>1</v>
      </c>
      <c r="G3964">
        <f t="shared" si="183"/>
        <v>1</v>
      </c>
      <c r="H3964" t="str">
        <f t="shared" si="184"/>
        <v>Magazinartikel trotz Listung in zukünftigen Katalog auf AV</v>
      </c>
      <c r="I3964" t="e">
        <f t="shared" si="185"/>
        <v>#VALUE!</v>
      </c>
      <c r="J3964" t="str">
        <f t="shared" si="185"/>
        <v>Magazinartikel</v>
      </c>
      <c r="K3964" t="b" cm="1">
        <f t="array" ref="K3964">COUNT(FIND({0,1,2,3,4,5,6,7,8,9},J3964))&gt;0</f>
        <v>0</v>
      </c>
    </row>
    <row r="3965" spans="1:11" x14ac:dyDescent="0.3">
      <c r="A3965" s="1" t="s">
        <v>7891</v>
      </c>
      <c r="B3965" t="s">
        <v>1874</v>
      </c>
      <c r="C3965" t="s">
        <v>7892</v>
      </c>
      <c r="D3965">
        <v>2</v>
      </c>
      <c r="E3965" t="s">
        <v>766</v>
      </c>
      <c r="F3965">
        <f>LEN(C3965)-LEN(SUBSTITUTE(C3965,"-",))</f>
        <v>2</v>
      </c>
      <c r="G3965">
        <f t="shared" si="183"/>
        <v>2</v>
      </c>
      <c r="H3965" t="str">
        <f t="shared" si="184"/>
        <v>/Werksdaten 5900</v>
      </c>
      <c r="I3965" t="e">
        <f t="shared" si="185"/>
        <v>#VALUE!</v>
      </c>
      <c r="J3965" t="str">
        <f t="shared" si="185"/>
        <v>/Werksdaten</v>
      </c>
      <c r="K3965" t="b" cm="1">
        <f t="array" ref="K3965">COUNT(FIND({0,1,2,3,4,5,6,7,8,9},J3965))&gt;0</f>
        <v>0</v>
      </c>
    </row>
    <row r="3966" spans="1:11" x14ac:dyDescent="0.3">
      <c r="A3966" s="1" t="s">
        <v>7893</v>
      </c>
      <c r="B3966" t="s">
        <v>1874</v>
      </c>
      <c r="C3966" t="s">
        <v>7894</v>
      </c>
      <c r="D3966">
        <v>2</v>
      </c>
      <c r="E3966" t="s">
        <v>766</v>
      </c>
      <c r="F3966">
        <f>LEN(C3966)-LEN(SUBSTITUTE(C3966,"-",))</f>
        <v>1</v>
      </c>
      <c r="G3966">
        <f t="shared" si="183"/>
        <v>1</v>
      </c>
      <c r="H3966" t="str">
        <f t="shared" si="184"/>
        <v>Lieferadresse USA Pflichtfeld Region</v>
      </c>
      <c r="I3966" t="e">
        <f t="shared" si="185"/>
        <v>#VALUE!</v>
      </c>
      <c r="J3966" t="str">
        <f t="shared" si="185"/>
        <v>Lieferadresse</v>
      </c>
      <c r="K3966" t="b" cm="1">
        <f t="array" ref="K3966">COUNT(FIND({0,1,2,3,4,5,6,7,8,9},J3966))&gt;0</f>
        <v>0</v>
      </c>
    </row>
    <row r="3967" spans="1:11" x14ac:dyDescent="0.3">
      <c r="A3967" s="1" t="s">
        <v>7895</v>
      </c>
      <c r="B3967" t="s">
        <v>1874</v>
      </c>
      <c r="C3967" t="s">
        <v>7896</v>
      </c>
      <c r="D3967">
        <v>2</v>
      </c>
      <c r="E3967" t="s">
        <v>766</v>
      </c>
      <c r="F3967">
        <f>LEN(C3967)-LEN(SUBSTITUTE(C3967,"-",))</f>
        <v>1</v>
      </c>
      <c r="G3967">
        <f t="shared" si="183"/>
        <v>1</v>
      </c>
      <c r="H3967" t="str">
        <f t="shared" si="184"/>
        <v>Berechtigung OB40</v>
      </c>
      <c r="I3967" t="e">
        <f t="shared" si="185"/>
        <v>#VALUE!</v>
      </c>
      <c r="J3967" t="str">
        <f t="shared" si="185"/>
        <v>Berechtigung</v>
      </c>
      <c r="K3967" t="b" cm="1">
        <f t="array" ref="K3967">COUNT(FIND({0,1,2,3,4,5,6,7,8,9},J3967))&gt;0</f>
        <v>0</v>
      </c>
    </row>
    <row r="3968" spans="1:11" x14ac:dyDescent="0.3">
      <c r="A3968" s="1" t="s">
        <v>7897</v>
      </c>
      <c r="B3968" t="s">
        <v>1874</v>
      </c>
      <c r="C3968" t="s">
        <v>7898</v>
      </c>
      <c r="D3968">
        <v>2</v>
      </c>
      <c r="E3968" t="s">
        <v>766</v>
      </c>
      <c r="F3968">
        <f>LEN(C3968)-LEN(SUBSTITUTE(C3968,"-",))</f>
        <v>2</v>
      </c>
      <c r="G3968">
        <f t="shared" si="183"/>
        <v>2</v>
      </c>
      <c r="H3968" t="str">
        <f t="shared" si="184"/>
        <v>Qualitätssystem</v>
      </c>
      <c r="I3968" t="e">
        <f t="shared" si="185"/>
        <v>#VALUE!</v>
      </c>
      <c r="J3968" t="e">
        <f t="shared" si="185"/>
        <v>#VALUE!</v>
      </c>
      <c r="K3968" t="b" cm="1">
        <f t="array" ref="K3968">COUNT(FIND({0,1,2,3,4,5,6,7,8,9},J3968))&gt;0</f>
        <v>0</v>
      </c>
    </row>
    <row r="3969" spans="1:11" x14ac:dyDescent="0.3">
      <c r="A3969" s="1" t="s">
        <v>7899</v>
      </c>
      <c r="B3969" t="s">
        <v>1874</v>
      </c>
      <c r="C3969" t="s">
        <v>7900</v>
      </c>
      <c r="D3969">
        <v>2</v>
      </c>
      <c r="E3969" t="s">
        <v>766</v>
      </c>
      <c r="F3969">
        <f>LEN(C3969)-LEN(SUBSTITUTE(C3969,"-",))</f>
        <v>1</v>
      </c>
      <c r="G3969">
        <f t="shared" si="183"/>
        <v>1</v>
      </c>
      <c r="H3969" t="str">
        <f t="shared" si="184"/>
        <v>IDOC 295004835 B&amp;B Stuttgart</v>
      </c>
      <c r="I3969" t="e">
        <f t="shared" si="185"/>
        <v>#VALUE!</v>
      </c>
      <c r="J3969" t="str">
        <f t="shared" si="185"/>
        <v>IDOC</v>
      </c>
      <c r="K3969" t="b" cm="1">
        <f t="array" ref="K3969">COUNT(FIND({0,1,2,3,4,5,6,7,8,9},J3969))&gt;0</f>
        <v>0</v>
      </c>
    </row>
    <row r="3970" spans="1:11" x14ac:dyDescent="0.3">
      <c r="A3970" s="1" t="s">
        <v>7901</v>
      </c>
      <c r="B3970" t="s">
        <v>1874</v>
      </c>
      <c r="C3970" t="s">
        <v>7902</v>
      </c>
      <c r="D3970">
        <v>2</v>
      </c>
      <c r="E3970" t="s">
        <v>766</v>
      </c>
      <c r="F3970">
        <f>LEN(C3970)-LEN(SUBSTITUTE(C3970,"-",))</f>
        <v>1</v>
      </c>
      <c r="G3970">
        <f t="shared" si="183"/>
        <v>1</v>
      </c>
      <c r="H3970" t="str">
        <f t="shared" si="184"/>
        <v>Artikel 33907 fehlende Prognose trotz VJ Absatz</v>
      </c>
      <c r="I3970" t="e">
        <f t="shared" si="185"/>
        <v>#VALUE!</v>
      </c>
      <c r="J3970" t="str">
        <f t="shared" si="185"/>
        <v>Artikel</v>
      </c>
      <c r="K3970" t="b" cm="1">
        <f t="array" ref="K3970">COUNT(FIND({0,1,2,3,4,5,6,7,8,9},J3970))&gt;0</f>
        <v>0</v>
      </c>
    </row>
    <row r="3971" spans="1:11" x14ac:dyDescent="0.3">
      <c r="A3971" s="1" t="s">
        <v>7903</v>
      </c>
      <c r="B3971" t="s">
        <v>1874</v>
      </c>
      <c r="C3971" t="s">
        <v>7904</v>
      </c>
      <c r="D3971">
        <v>2</v>
      </c>
      <c r="E3971" t="s">
        <v>766</v>
      </c>
      <c r="F3971">
        <f>LEN(C3971)-LEN(SUBSTITUTE(C3971,"-",))</f>
        <v>1</v>
      </c>
      <c r="G3971">
        <f t="shared" ref="G3971:G4034" si="186">IF(F3971&gt;1,2,F3971)</f>
        <v>1</v>
      </c>
      <c r="H3971" t="str">
        <f t="shared" ref="H3971:H4034" si="187">RIGHT($C3971,LEN($C3971)-SEARCH("#",SUBSTITUTE($C3971,"-","#",G3971)))</f>
        <v>IDOC 295423218 v. 06.06.17</v>
      </c>
      <c r="I3971" t="e">
        <f t="shared" ref="I3971:J4034" si="188">LEFT(G3971,SEARCH(" ",G3971,1)-1)</f>
        <v>#VALUE!</v>
      </c>
      <c r="J3971" t="str">
        <f t="shared" si="188"/>
        <v>IDOC</v>
      </c>
      <c r="K3971" t="b" cm="1">
        <f t="array" ref="K3971">COUNT(FIND({0,1,2,3,4,5,6,7,8,9},J3971))&gt;0</f>
        <v>0</v>
      </c>
    </row>
    <row r="3972" spans="1:11" x14ac:dyDescent="0.3">
      <c r="A3972" s="1" t="s">
        <v>7905</v>
      </c>
      <c r="B3972" t="s">
        <v>1874</v>
      </c>
      <c r="C3972" t="s">
        <v>7906</v>
      </c>
      <c r="D3972">
        <v>2</v>
      </c>
      <c r="E3972" t="s">
        <v>766</v>
      </c>
      <c r="F3972">
        <f>LEN(C3972)-LEN(SUBSTITUTE(C3972,"-",))</f>
        <v>1</v>
      </c>
      <c r="G3972">
        <f t="shared" si="186"/>
        <v>1</v>
      </c>
      <c r="H3972" t="str">
        <f t="shared" si="187"/>
        <v>IDOC 295182093 v. 03.06.17</v>
      </c>
      <c r="I3972" t="e">
        <f t="shared" si="188"/>
        <v>#VALUE!</v>
      </c>
      <c r="J3972" t="str">
        <f t="shared" si="188"/>
        <v>IDOC</v>
      </c>
      <c r="K3972" t="b" cm="1">
        <f t="array" ref="K3972">COUNT(FIND({0,1,2,3,4,5,6,7,8,9},J3972))&gt;0</f>
        <v>0</v>
      </c>
    </row>
    <row r="3973" spans="1:11" x14ac:dyDescent="0.3">
      <c r="A3973" s="1" t="s">
        <v>7907</v>
      </c>
      <c r="B3973" t="s">
        <v>1874</v>
      </c>
      <c r="C3973" t="s">
        <v>7908</v>
      </c>
      <c r="D3973">
        <v>2</v>
      </c>
      <c r="E3973" t="s">
        <v>766</v>
      </c>
      <c r="F3973">
        <f>LEN(C3973)-LEN(SUBSTITUTE(C3973,"-",))</f>
        <v>1</v>
      </c>
      <c r="G3973">
        <f t="shared" si="186"/>
        <v>1</v>
      </c>
      <c r="H3973" t="str">
        <f t="shared" si="187"/>
        <v>[WO#59539]Artikel 33907 fehl. Prognose</v>
      </c>
      <c r="I3973" t="e">
        <f t="shared" si="188"/>
        <v>#VALUE!</v>
      </c>
      <c r="J3973" t="str">
        <f t="shared" si="188"/>
        <v>[WO#59539]Artikel</v>
      </c>
      <c r="K3973" t="b" cm="1">
        <f t="array" ref="K3973">COUNT(FIND({0,1,2,3,4,5,6,7,8,9},J3973))&gt;0</f>
        <v>1</v>
      </c>
    </row>
    <row r="3974" spans="1:11" x14ac:dyDescent="0.3">
      <c r="A3974" s="1" t="s">
        <v>7909</v>
      </c>
      <c r="B3974" t="s">
        <v>1874</v>
      </c>
      <c r="C3974" t="s">
        <v>7910</v>
      </c>
      <c r="D3974">
        <v>2</v>
      </c>
      <c r="E3974" t="s">
        <v>766</v>
      </c>
      <c r="F3974">
        <f>LEN(C3974)-LEN(SUBSTITUTE(C3974,"-",))</f>
        <v>1</v>
      </c>
      <c r="G3974">
        <f t="shared" si="186"/>
        <v>1</v>
      </c>
      <c r="H3974" t="str">
        <f t="shared" si="187"/>
        <v>Zugriff auf die Transaktion ZRF00410</v>
      </c>
      <c r="I3974" t="e">
        <f t="shared" si="188"/>
        <v>#VALUE!</v>
      </c>
      <c r="J3974" t="str">
        <f t="shared" si="188"/>
        <v>Zugriff</v>
      </c>
      <c r="K3974" t="b" cm="1">
        <f t="array" ref="K3974">COUNT(FIND({0,1,2,3,4,5,6,7,8,9},J3974))&gt;0</f>
        <v>0</v>
      </c>
    </row>
    <row r="3975" spans="1:11" x14ac:dyDescent="0.3">
      <c r="A3975" s="1" t="s">
        <v>7911</v>
      </c>
      <c r="B3975" t="s">
        <v>1874</v>
      </c>
      <c r="C3975" t="s">
        <v>7912</v>
      </c>
      <c r="D3975">
        <v>2</v>
      </c>
      <c r="E3975" t="s">
        <v>766</v>
      </c>
      <c r="F3975">
        <f>LEN(C3975)-LEN(SUBSTITUTE(C3975,"-",))</f>
        <v>1</v>
      </c>
      <c r="G3975">
        <f t="shared" si="186"/>
        <v>1</v>
      </c>
      <c r="H3975" t="str">
        <f t="shared" si="187"/>
        <v>Zugriff auf Transaktion ZRF000420</v>
      </c>
      <c r="I3975" t="e">
        <f t="shared" si="188"/>
        <v>#VALUE!</v>
      </c>
      <c r="J3975" t="str">
        <f t="shared" si="188"/>
        <v>Zugriff</v>
      </c>
      <c r="K3975" t="b" cm="1">
        <f t="array" ref="K3975">COUNT(FIND({0,1,2,3,4,5,6,7,8,9},J3975))&gt;0</f>
        <v>0</v>
      </c>
    </row>
    <row r="3976" spans="1:11" x14ac:dyDescent="0.3">
      <c r="A3976" s="1" t="s">
        <v>7913</v>
      </c>
      <c r="B3976" t="s">
        <v>1874</v>
      </c>
      <c r="C3976" t="s">
        <v>7914</v>
      </c>
      <c r="D3976">
        <v>2</v>
      </c>
      <c r="E3976" t="s">
        <v>766</v>
      </c>
      <c r="F3976">
        <f>LEN(C3976)-LEN(SUBSTITUTE(C3976,"-",))</f>
        <v>1</v>
      </c>
      <c r="G3976">
        <f t="shared" si="186"/>
        <v>1</v>
      </c>
      <c r="H3976" t="str">
        <f t="shared" si="187"/>
        <v>Auftrag kann nicht beliefert werden</v>
      </c>
      <c r="I3976" t="e">
        <f t="shared" si="188"/>
        <v>#VALUE!</v>
      </c>
      <c r="J3976" t="str">
        <f t="shared" si="188"/>
        <v>Auftrag</v>
      </c>
      <c r="K3976" t="b" cm="1">
        <f t="array" ref="K3976">COUNT(FIND({0,1,2,3,4,5,6,7,8,9},J3976))&gt;0</f>
        <v>0</v>
      </c>
    </row>
    <row r="3977" spans="1:11" x14ac:dyDescent="0.3">
      <c r="A3977" s="1" t="s">
        <v>7915</v>
      </c>
      <c r="B3977" t="s">
        <v>1874</v>
      </c>
      <c r="C3977" t="s">
        <v>7916</v>
      </c>
      <c r="D3977">
        <v>2</v>
      </c>
      <c r="E3977" t="s">
        <v>766</v>
      </c>
      <c r="F3977">
        <f>LEN(C3977)-LEN(SUBSTITUTE(C3977,"-",))</f>
        <v>2</v>
      </c>
      <c r="G3977">
        <f t="shared" si="186"/>
        <v>2</v>
      </c>
      <c r="H3977" t="str">
        <f t="shared" si="187"/>
        <v>Diff. L020 Stand 07.06.17</v>
      </c>
      <c r="I3977" t="e">
        <f t="shared" si="188"/>
        <v>#VALUE!</v>
      </c>
      <c r="J3977" t="str">
        <f t="shared" si="188"/>
        <v>Diff.</v>
      </c>
      <c r="K3977" t="b" cm="1">
        <f t="array" ref="K3977">COUNT(FIND({0,1,2,3,4,5,6,7,8,9},J3977))&gt;0</f>
        <v>0</v>
      </c>
    </row>
    <row r="3978" spans="1:11" x14ac:dyDescent="0.3">
      <c r="A3978" s="1" t="s">
        <v>7917</v>
      </c>
      <c r="B3978" t="s">
        <v>1874</v>
      </c>
      <c r="C3978" t="s">
        <v>7918</v>
      </c>
      <c r="D3978">
        <v>2</v>
      </c>
      <c r="E3978" t="s">
        <v>766</v>
      </c>
      <c r="F3978">
        <f>LEN(C3978)-LEN(SUBSTITUTE(C3978,"-",))</f>
        <v>1</v>
      </c>
      <c r="G3978">
        <f t="shared" si="186"/>
        <v>1</v>
      </c>
      <c r="H3978" t="str">
        <f t="shared" si="187"/>
        <v>FBC1 Transaktion SAP</v>
      </c>
      <c r="I3978" t="e">
        <f t="shared" si="188"/>
        <v>#VALUE!</v>
      </c>
      <c r="J3978" t="str">
        <f t="shared" si="188"/>
        <v>FBC1</v>
      </c>
      <c r="K3978" t="b" cm="1">
        <f t="array" ref="K3978">COUNT(FIND({0,1,2,3,4,5,6,7,8,9},J3978))&gt;0</f>
        <v>1</v>
      </c>
    </row>
    <row r="3979" spans="1:11" x14ac:dyDescent="0.3">
      <c r="A3979" s="1" t="s">
        <v>7919</v>
      </c>
      <c r="B3979" t="s">
        <v>1874</v>
      </c>
      <c r="C3979" t="s">
        <v>7920</v>
      </c>
      <c r="D3979">
        <v>2</v>
      </c>
      <c r="E3979" t="s">
        <v>766</v>
      </c>
      <c r="F3979">
        <f>LEN(C3979)-LEN(SUBSTITUTE(C3979,"-",))</f>
        <v>1</v>
      </c>
      <c r="G3979">
        <f t="shared" si="186"/>
        <v>1</v>
      </c>
      <c r="H3979" t="str">
        <f t="shared" si="187"/>
        <v>Storno offene Liefermengen</v>
      </c>
      <c r="I3979" t="e">
        <f t="shared" si="188"/>
        <v>#VALUE!</v>
      </c>
      <c r="J3979" t="str">
        <f t="shared" si="188"/>
        <v>Storno</v>
      </c>
      <c r="K3979" t="b" cm="1">
        <f t="array" ref="K3979">COUNT(FIND({0,1,2,3,4,5,6,7,8,9},J3979))&gt;0</f>
        <v>0</v>
      </c>
    </row>
    <row r="3980" spans="1:11" x14ac:dyDescent="0.3">
      <c r="A3980" s="1" t="s">
        <v>7921</v>
      </c>
      <c r="B3980" t="s">
        <v>1874</v>
      </c>
      <c r="C3980" t="s">
        <v>7922</v>
      </c>
      <c r="D3980">
        <v>2</v>
      </c>
      <c r="E3980" t="s">
        <v>766</v>
      </c>
      <c r="F3980">
        <f>LEN(C3980)-LEN(SUBSTITUTE(C3980,"-",))</f>
        <v>2</v>
      </c>
      <c r="G3980">
        <f t="shared" si="186"/>
        <v>2</v>
      </c>
      <c r="H3980" t="str">
        <f t="shared" si="187"/>
        <v>RG gebucht 11.05.</v>
      </c>
      <c r="I3980" t="e">
        <f t="shared" si="188"/>
        <v>#VALUE!</v>
      </c>
      <c r="J3980" t="str">
        <f t="shared" si="188"/>
        <v>RG</v>
      </c>
      <c r="K3980" t="b" cm="1">
        <f t="array" ref="K3980">COUNT(FIND({0,1,2,3,4,5,6,7,8,9},J3980))&gt;0</f>
        <v>0</v>
      </c>
    </row>
    <row r="3981" spans="1:11" x14ac:dyDescent="0.3">
      <c r="A3981" s="1" t="s">
        <v>7923</v>
      </c>
      <c r="B3981" t="s">
        <v>1874</v>
      </c>
      <c r="C3981" t="s">
        <v>7924</v>
      </c>
      <c r="D3981">
        <v>2</v>
      </c>
      <c r="E3981" t="s">
        <v>766</v>
      </c>
      <c r="F3981">
        <f>LEN(C3981)-LEN(SUBSTITUTE(C3981,"-",))</f>
        <v>1</v>
      </c>
      <c r="G3981">
        <f t="shared" si="186"/>
        <v>1</v>
      </c>
      <c r="H3981" t="str">
        <f t="shared" si="187"/>
        <v>Auftrag beliefern, Überlieferungsauftrag 6550126</v>
      </c>
      <c r="I3981" t="e">
        <f t="shared" si="188"/>
        <v>#VALUE!</v>
      </c>
      <c r="J3981" t="str">
        <f t="shared" si="188"/>
        <v>Auftrag</v>
      </c>
      <c r="K3981" t="b" cm="1">
        <f t="array" ref="K3981">COUNT(FIND({0,1,2,3,4,5,6,7,8,9},J3981))&gt;0</f>
        <v>0</v>
      </c>
    </row>
    <row r="3982" spans="1:11" x14ac:dyDescent="0.3">
      <c r="A3982" s="1" t="s">
        <v>7925</v>
      </c>
      <c r="B3982" t="s">
        <v>1874</v>
      </c>
      <c r="C3982" t="s">
        <v>7926</v>
      </c>
      <c r="D3982">
        <v>2</v>
      </c>
      <c r="E3982" t="s">
        <v>766</v>
      </c>
      <c r="F3982">
        <f>LEN(C3982)-LEN(SUBSTITUTE(C3982,"-",))</f>
        <v>1</v>
      </c>
      <c r="G3982">
        <f t="shared" si="186"/>
        <v>1</v>
      </c>
      <c r="H3982" t="str">
        <f t="shared" si="187"/>
        <v>Auftrag 6541845 Set Artikel aus WH</v>
      </c>
      <c r="I3982" t="e">
        <f t="shared" si="188"/>
        <v>#VALUE!</v>
      </c>
      <c r="J3982" t="str">
        <f t="shared" si="188"/>
        <v>Auftrag</v>
      </c>
      <c r="K3982" t="b" cm="1">
        <f t="array" ref="K3982">COUNT(FIND({0,1,2,3,4,5,6,7,8,9},J3982))&gt;0</f>
        <v>0</v>
      </c>
    </row>
    <row r="3983" spans="1:11" x14ac:dyDescent="0.3">
      <c r="A3983" s="1" t="s">
        <v>7927</v>
      </c>
      <c r="B3983" t="s">
        <v>1874</v>
      </c>
      <c r="C3983" t="s">
        <v>7928</v>
      </c>
      <c r="D3983">
        <v>2</v>
      </c>
      <c r="E3983" t="s">
        <v>766</v>
      </c>
      <c r="F3983">
        <f>LEN(C3983)-LEN(SUBSTITUTE(C3983,"-",))</f>
        <v>1</v>
      </c>
      <c r="G3983">
        <f t="shared" si="186"/>
        <v>1</v>
      </c>
      <c r="H3983" t="str">
        <f t="shared" si="187"/>
        <v>Artikel 88340 autom. Absage</v>
      </c>
      <c r="I3983" t="e">
        <f t="shared" si="188"/>
        <v>#VALUE!</v>
      </c>
      <c r="J3983" t="str">
        <f t="shared" si="188"/>
        <v>Artikel</v>
      </c>
      <c r="K3983" t="b" cm="1">
        <f t="array" ref="K3983">COUNT(FIND({0,1,2,3,4,5,6,7,8,9},J3983))&gt;0</f>
        <v>0</v>
      </c>
    </row>
    <row r="3984" spans="1:11" x14ac:dyDescent="0.3">
      <c r="A3984" s="1" t="s">
        <v>7929</v>
      </c>
      <c r="B3984" t="s">
        <v>1874</v>
      </c>
      <c r="C3984" t="s">
        <v>7930</v>
      </c>
      <c r="D3984">
        <v>2</v>
      </c>
      <c r="E3984" t="s">
        <v>766</v>
      </c>
      <c r="F3984">
        <f>LEN(C3984)-LEN(SUBSTITUTE(C3984,"-",))</f>
        <v>1</v>
      </c>
      <c r="G3984">
        <f t="shared" si="186"/>
        <v>1</v>
      </c>
      <c r="H3984" t="str">
        <f t="shared" si="187"/>
        <v>KD 2900632 RG 903207878 Faktura</v>
      </c>
      <c r="I3984" t="e">
        <f t="shared" si="188"/>
        <v>#VALUE!</v>
      </c>
      <c r="J3984" t="str">
        <f t="shared" si="188"/>
        <v>KD</v>
      </c>
      <c r="K3984" t="b" cm="1">
        <f t="array" ref="K3984">COUNT(FIND({0,1,2,3,4,5,6,7,8,9},J3984))&gt;0</f>
        <v>0</v>
      </c>
    </row>
    <row r="3985" spans="1:11" x14ac:dyDescent="0.3">
      <c r="A3985" s="1" t="s">
        <v>7931</v>
      </c>
      <c r="B3985" t="s">
        <v>1874</v>
      </c>
      <c r="C3985" t="s">
        <v>7932</v>
      </c>
      <c r="D3985">
        <v>2</v>
      </c>
      <c r="E3985" t="s">
        <v>766</v>
      </c>
      <c r="F3985">
        <f>LEN(C3985)-LEN(SUBSTITUTE(C3985,"-",))</f>
        <v>1</v>
      </c>
      <c r="G3985">
        <f t="shared" si="186"/>
        <v>1</v>
      </c>
      <c r="H3985" t="str">
        <f t="shared" si="187"/>
        <v>B&amp;B Berlin IDOC 295529258</v>
      </c>
      <c r="I3985" t="e">
        <f t="shared" si="188"/>
        <v>#VALUE!</v>
      </c>
      <c r="J3985" t="str">
        <f t="shared" si="188"/>
        <v>B&amp;B</v>
      </c>
      <c r="K3985" t="b" cm="1">
        <f t="array" ref="K3985">COUNT(FIND({0,1,2,3,4,5,6,7,8,9},J3985))&gt;0</f>
        <v>0</v>
      </c>
    </row>
    <row r="3986" spans="1:11" x14ac:dyDescent="0.3">
      <c r="A3986" s="1" t="s">
        <v>7933</v>
      </c>
      <c r="B3986" t="s">
        <v>1874</v>
      </c>
      <c r="C3986" t="s">
        <v>7934</v>
      </c>
      <c r="D3986">
        <v>2</v>
      </c>
      <c r="E3986" t="s">
        <v>766</v>
      </c>
      <c r="F3986">
        <f>LEN(C3986)-LEN(SUBSTITUTE(C3986,"-",))</f>
        <v>2</v>
      </c>
      <c r="G3986">
        <f t="shared" si="186"/>
        <v>2</v>
      </c>
      <c r="H3986" t="str">
        <f t="shared" si="187"/>
        <v>Export via WPMA nicht für alle Varianten möglich</v>
      </c>
      <c r="I3986" t="e">
        <f t="shared" si="188"/>
        <v>#VALUE!</v>
      </c>
      <c r="J3986" t="str">
        <f t="shared" si="188"/>
        <v>Export</v>
      </c>
      <c r="K3986" t="b" cm="1">
        <f t="array" ref="K3986">COUNT(FIND({0,1,2,3,4,5,6,7,8,9},J3986))&gt;0</f>
        <v>0</v>
      </c>
    </row>
    <row r="3987" spans="1:11" x14ac:dyDescent="0.3">
      <c r="A3987" s="1" t="s">
        <v>7935</v>
      </c>
      <c r="B3987" t="s">
        <v>1874</v>
      </c>
      <c r="C3987" t="s">
        <v>7936</v>
      </c>
      <c r="D3987">
        <v>2</v>
      </c>
      <c r="E3987" t="s">
        <v>766</v>
      </c>
      <c r="F3987">
        <f>LEN(C3987)-LEN(SUBSTITUTE(C3987,"-",))</f>
        <v>1</v>
      </c>
      <c r="G3987">
        <f t="shared" si="186"/>
        <v>1</v>
      </c>
      <c r="H3987" t="str">
        <f t="shared" si="187"/>
        <v>IDOC 297099378 bearbeiten, B&amp;B FFM</v>
      </c>
      <c r="I3987" t="e">
        <f t="shared" si="188"/>
        <v>#VALUE!</v>
      </c>
      <c r="J3987" t="str">
        <f t="shared" si="188"/>
        <v>IDOC</v>
      </c>
      <c r="K3987" t="b" cm="1">
        <f t="array" ref="K3987">COUNT(FIND({0,1,2,3,4,5,6,7,8,9},J3987))&gt;0</f>
        <v>0</v>
      </c>
    </row>
    <row r="3988" spans="1:11" x14ac:dyDescent="0.3">
      <c r="A3988" s="1" t="s">
        <v>7937</v>
      </c>
      <c r="B3988" t="s">
        <v>1874</v>
      </c>
      <c r="C3988" t="s">
        <v>7938</v>
      </c>
      <c r="D3988">
        <v>2</v>
      </c>
      <c r="E3988" t="s">
        <v>766</v>
      </c>
      <c r="F3988">
        <f>LEN(C3988)-LEN(SUBSTITUTE(C3988,"-",))</f>
        <v>1</v>
      </c>
      <c r="G3988">
        <f t="shared" si="186"/>
        <v>1</v>
      </c>
      <c r="H3988" t="str">
        <f t="shared" si="187"/>
        <v>Aus einem Order IDOC zwei Aufträge erzeugt</v>
      </c>
      <c r="I3988" t="e">
        <f t="shared" si="188"/>
        <v>#VALUE!</v>
      </c>
      <c r="J3988" t="str">
        <f t="shared" si="188"/>
        <v>Aus</v>
      </c>
      <c r="K3988" t="b" cm="1">
        <f t="array" ref="K3988">COUNT(FIND({0,1,2,3,4,5,6,7,8,9},J3988))&gt;0</f>
        <v>0</v>
      </c>
    </row>
    <row r="3989" spans="1:11" x14ac:dyDescent="0.3">
      <c r="A3989" s="1" t="s">
        <v>7939</v>
      </c>
      <c r="B3989" t="s">
        <v>1874</v>
      </c>
      <c r="C3989" t="s">
        <v>7940</v>
      </c>
      <c r="D3989">
        <v>2</v>
      </c>
      <c r="E3989" t="s">
        <v>766</v>
      </c>
      <c r="F3989">
        <f>LEN(C3989)-LEN(SUBSTITUTE(C3989,"-",))</f>
        <v>1</v>
      </c>
      <c r="G3989">
        <f t="shared" si="186"/>
        <v>1</v>
      </c>
      <c r="H3989" t="str">
        <f t="shared" si="187"/>
        <v>Anrede in "Herrn" ändern</v>
      </c>
      <c r="I3989" t="e">
        <f t="shared" si="188"/>
        <v>#VALUE!</v>
      </c>
      <c r="J3989" t="str">
        <f t="shared" si="188"/>
        <v>Anrede</v>
      </c>
      <c r="K3989" t="b" cm="1">
        <f t="array" ref="K3989">COUNT(FIND({0,1,2,3,4,5,6,7,8,9},J3989))&gt;0</f>
        <v>0</v>
      </c>
    </row>
    <row r="3990" spans="1:11" x14ac:dyDescent="0.3">
      <c r="A3990" s="1" t="s">
        <v>7941</v>
      </c>
      <c r="B3990" t="s">
        <v>1874</v>
      </c>
      <c r="C3990" t="s">
        <v>7942</v>
      </c>
      <c r="D3990">
        <v>2</v>
      </c>
      <c r="E3990" t="s">
        <v>766</v>
      </c>
      <c r="F3990">
        <f>LEN(C3990)-LEN(SUBSTITUTE(C3990,"-",))</f>
        <v>1</v>
      </c>
      <c r="G3990">
        <f t="shared" si="186"/>
        <v>1</v>
      </c>
      <c r="H3990" t="str">
        <f t="shared" si="187"/>
        <v>Bon Nr. 0890</v>
      </c>
      <c r="I3990" t="e">
        <f t="shared" si="188"/>
        <v>#VALUE!</v>
      </c>
      <c r="J3990" t="str">
        <f t="shared" si="188"/>
        <v>Bon</v>
      </c>
      <c r="K3990" t="b" cm="1">
        <f t="array" ref="K3990">COUNT(FIND({0,1,2,3,4,5,6,7,8,9},J3990))&gt;0</f>
        <v>0</v>
      </c>
    </row>
    <row r="3991" spans="1:11" x14ac:dyDescent="0.3">
      <c r="A3991" s="1" t="s">
        <v>7943</v>
      </c>
      <c r="B3991" t="s">
        <v>1874</v>
      </c>
      <c r="C3991" t="s">
        <v>7944</v>
      </c>
      <c r="D3991">
        <v>2</v>
      </c>
      <c r="E3991" t="s">
        <v>766</v>
      </c>
      <c r="F3991">
        <f>LEN(C3991)-LEN(SUBSTITUTE(C3991,"-",))</f>
        <v>1</v>
      </c>
      <c r="G3991">
        <f t="shared" si="186"/>
        <v>1</v>
      </c>
      <c r="H3991" t="str">
        <f t="shared" si="187"/>
        <v>IDOCs nicht an SAP gesendet</v>
      </c>
      <c r="I3991" t="e">
        <f t="shared" si="188"/>
        <v>#VALUE!</v>
      </c>
      <c r="J3991" t="str">
        <f t="shared" si="188"/>
        <v>IDOCs</v>
      </c>
      <c r="K3991" t="b" cm="1">
        <f t="array" ref="K3991">COUNT(FIND({0,1,2,3,4,5,6,7,8,9},J3991))&gt;0</f>
        <v>0</v>
      </c>
    </row>
    <row r="3992" spans="1:11" x14ac:dyDescent="0.3">
      <c r="A3992" s="1" t="s">
        <v>7945</v>
      </c>
      <c r="B3992" t="s">
        <v>1874</v>
      </c>
      <c r="C3992" t="s">
        <v>7946</v>
      </c>
      <c r="D3992">
        <v>2</v>
      </c>
      <c r="E3992" t="s">
        <v>766</v>
      </c>
      <c r="F3992">
        <f>LEN(C3992)-LEN(SUBSTITUTE(C3992,"-",))</f>
        <v>2</v>
      </c>
      <c r="G3992">
        <f t="shared" si="186"/>
        <v>2</v>
      </c>
      <c r="H3992" t="str">
        <f t="shared" si="187"/>
        <v>Express, Schenker</v>
      </c>
      <c r="I3992" t="e">
        <f t="shared" si="188"/>
        <v>#VALUE!</v>
      </c>
      <c r="J3992" t="str">
        <f t="shared" si="188"/>
        <v>Express,</v>
      </c>
      <c r="K3992" t="b" cm="1">
        <f t="array" ref="K3992">COUNT(FIND({0,1,2,3,4,5,6,7,8,9},J3992))&gt;0</f>
        <v>0</v>
      </c>
    </row>
    <row r="3993" spans="1:11" x14ac:dyDescent="0.3">
      <c r="A3993" s="1" t="s">
        <v>7947</v>
      </c>
      <c r="B3993" t="s">
        <v>1874</v>
      </c>
      <c r="C3993" t="s">
        <v>7948</v>
      </c>
      <c r="D3993">
        <v>2</v>
      </c>
      <c r="E3993" t="s">
        <v>766</v>
      </c>
      <c r="F3993">
        <f>LEN(C3993)-LEN(SUBSTITUTE(C3993,"-",))</f>
        <v>1</v>
      </c>
      <c r="G3993">
        <f t="shared" si="186"/>
        <v>1</v>
      </c>
      <c r="H3993" t="str">
        <f t="shared" si="187"/>
        <v xml:space="preserve"> SAP Account: KuZ: Jessica de Pirro Paluch</v>
      </c>
      <c r="I3993" t="e">
        <f t="shared" si="188"/>
        <v>#VALUE!</v>
      </c>
      <c r="J3993" t="str">
        <f t="shared" si="188"/>
        <v/>
      </c>
      <c r="K3993" t="b" cm="1">
        <f t="array" ref="K3993">COUNT(FIND({0,1,2,3,4,5,6,7,8,9},J3993))&gt;0</f>
        <v>0</v>
      </c>
    </row>
    <row r="3994" spans="1:11" x14ac:dyDescent="0.3">
      <c r="A3994" s="1" t="s">
        <v>7949</v>
      </c>
      <c r="B3994" t="s">
        <v>1874</v>
      </c>
      <c r="C3994" t="s">
        <v>7950</v>
      </c>
      <c r="D3994">
        <v>2</v>
      </c>
      <c r="E3994" t="s">
        <v>766</v>
      </c>
      <c r="F3994">
        <f>LEN(C3994)-LEN(SUBSTITUTE(C3994,"-",))</f>
        <v>1</v>
      </c>
      <c r="G3994">
        <f t="shared" si="186"/>
        <v>1</v>
      </c>
      <c r="H3994" t="str">
        <f t="shared" si="187"/>
        <v xml:space="preserve"> SAP Account: KuZ:  Franziska Kilic</v>
      </c>
      <c r="I3994" t="e">
        <f t="shared" si="188"/>
        <v>#VALUE!</v>
      </c>
      <c r="J3994" t="str">
        <f t="shared" si="188"/>
        <v/>
      </c>
      <c r="K3994" t="b" cm="1">
        <f t="array" ref="K3994">COUNT(FIND({0,1,2,3,4,5,6,7,8,9},J3994))&gt;0</f>
        <v>0</v>
      </c>
    </row>
    <row r="3995" spans="1:11" x14ac:dyDescent="0.3">
      <c r="A3995" s="1" t="s">
        <v>7951</v>
      </c>
      <c r="B3995" t="s">
        <v>1874</v>
      </c>
      <c r="C3995" t="s">
        <v>7952</v>
      </c>
      <c r="D3995">
        <v>2</v>
      </c>
      <c r="E3995" t="s">
        <v>766</v>
      </c>
      <c r="F3995">
        <f>LEN(C3995)-LEN(SUBSTITUTE(C3995,"-",))</f>
        <v>1</v>
      </c>
      <c r="G3995">
        <f t="shared" si="186"/>
        <v>1</v>
      </c>
      <c r="H3995" t="str">
        <f t="shared" si="187"/>
        <v xml:space="preserve"> 295976833 vom 12.06.2017</v>
      </c>
      <c r="I3995" t="e">
        <f t="shared" si="188"/>
        <v>#VALUE!</v>
      </c>
      <c r="J3995" t="str">
        <f t="shared" si="188"/>
        <v/>
      </c>
      <c r="K3995" t="b" cm="1">
        <f t="array" ref="K3995">COUNT(FIND({0,1,2,3,4,5,6,7,8,9},J3995))&gt;0</f>
        <v>0</v>
      </c>
    </row>
    <row r="3996" spans="1:11" x14ac:dyDescent="0.3">
      <c r="A3996" s="1" t="s">
        <v>7953</v>
      </c>
      <c r="B3996" t="s">
        <v>1874</v>
      </c>
      <c r="C3996" t="s">
        <v>7954</v>
      </c>
      <c r="D3996">
        <v>2</v>
      </c>
      <c r="E3996" t="s">
        <v>766</v>
      </c>
      <c r="F3996">
        <f>LEN(C3996)-LEN(SUBSTITUTE(C3996,"-",))</f>
        <v>2</v>
      </c>
      <c r="G3996">
        <f t="shared" si="186"/>
        <v>2</v>
      </c>
      <c r="H3996" t="str">
        <f t="shared" si="187"/>
        <v>Passwort</v>
      </c>
      <c r="I3996" t="e">
        <f t="shared" si="188"/>
        <v>#VALUE!</v>
      </c>
      <c r="J3996" t="e">
        <f t="shared" si="188"/>
        <v>#VALUE!</v>
      </c>
      <c r="K3996" t="b" cm="1">
        <f t="array" ref="K3996">COUNT(FIND({0,1,2,3,4,5,6,7,8,9},J3996))&gt;0</f>
        <v>0</v>
      </c>
    </row>
    <row r="3997" spans="1:11" x14ac:dyDescent="0.3">
      <c r="A3997" s="1" t="s">
        <v>7955</v>
      </c>
      <c r="B3997" t="s">
        <v>1874</v>
      </c>
      <c r="C3997" t="s">
        <v>7956</v>
      </c>
      <c r="D3997">
        <v>2</v>
      </c>
      <c r="E3997" t="s">
        <v>766</v>
      </c>
      <c r="F3997">
        <f>LEN(C3997)-LEN(SUBSTITUTE(C3997,"-",))</f>
        <v>3</v>
      </c>
      <c r="G3997">
        <f t="shared" si="186"/>
        <v>2</v>
      </c>
      <c r="H3997" t="str">
        <f t="shared" si="187"/>
        <v xml:space="preserve"> ListService Art.-Nr. 50821</v>
      </c>
      <c r="I3997" t="e">
        <f t="shared" si="188"/>
        <v>#VALUE!</v>
      </c>
      <c r="J3997" t="str">
        <f t="shared" si="188"/>
        <v/>
      </c>
      <c r="K3997" t="b" cm="1">
        <f t="array" ref="K3997">COUNT(FIND({0,1,2,3,4,5,6,7,8,9},J3997))&gt;0</f>
        <v>0</v>
      </c>
    </row>
    <row r="3998" spans="1:11" x14ac:dyDescent="0.3">
      <c r="A3998" s="1" t="s">
        <v>7957</v>
      </c>
      <c r="B3998" t="s">
        <v>1874</v>
      </c>
      <c r="C3998" t="s">
        <v>7958</v>
      </c>
      <c r="D3998">
        <v>2</v>
      </c>
      <c r="E3998" t="s">
        <v>766</v>
      </c>
      <c r="F3998">
        <f>LEN(C3998)-LEN(SUBSTITUTE(C3998,"-",))</f>
        <v>2</v>
      </c>
      <c r="G3998">
        <f t="shared" si="186"/>
        <v>2</v>
      </c>
      <c r="H3998" t="str">
        <f t="shared" si="187"/>
        <v>Transaktion: KS13 für folgende Kollegen freigeben</v>
      </c>
      <c r="I3998" t="e">
        <f t="shared" si="188"/>
        <v>#VALUE!</v>
      </c>
      <c r="J3998" t="str">
        <f t="shared" si="188"/>
        <v>Transaktion:</v>
      </c>
      <c r="K3998" t="b" cm="1">
        <f t="array" ref="K3998">COUNT(FIND({0,1,2,3,4,5,6,7,8,9},J3998))&gt;0</f>
        <v>0</v>
      </c>
    </row>
    <row r="3999" spans="1:11" x14ac:dyDescent="0.3">
      <c r="A3999" s="1" t="s">
        <v>7959</v>
      </c>
      <c r="B3999" t="s">
        <v>1874</v>
      </c>
      <c r="C3999" t="s">
        <v>7960</v>
      </c>
      <c r="D3999">
        <v>2</v>
      </c>
      <c r="E3999" t="s">
        <v>766</v>
      </c>
      <c r="F3999">
        <f>LEN(C3999)-LEN(SUBSTITUTE(C3999,"-",))</f>
        <v>2</v>
      </c>
      <c r="G3999">
        <f t="shared" si="186"/>
        <v>2</v>
      </c>
      <c r="H3999" t="str">
        <f t="shared" si="187"/>
        <v>Transaktion: KS13 für folgende Kollegen freigeben</v>
      </c>
      <c r="I3999" t="e">
        <f t="shared" si="188"/>
        <v>#VALUE!</v>
      </c>
      <c r="J3999" t="str">
        <f t="shared" si="188"/>
        <v>Transaktion:</v>
      </c>
      <c r="K3999" t="b" cm="1">
        <f t="array" ref="K3999">COUNT(FIND({0,1,2,3,4,5,6,7,8,9},J3999))&gt;0</f>
        <v>0</v>
      </c>
    </row>
    <row r="4000" spans="1:11" x14ac:dyDescent="0.3">
      <c r="A4000" s="1" t="s">
        <v>7961</v>
      </c>
      <c r="B4000" t="s">
        <v>1874</v>
      </c>
      <c r="C4000" t="s">
        <v>7962</v>
      </c>
      <c r="D4000">
        <v>2</v>
      </c>
      <c r="E4000" t="s">
        <v>766</v>
      </c>
      <c r="F4000">
        <f>LEN(C4000)-LEN(SUBSTITUTE(C4000,"-",))</f>
        <v>1</v>
      </c>
      <c r="G4000">
        <f t="shared" si="186"/>
        <v>1</v>
      </c>
      <c r="H4000" t="str">
        <f t="shared" si="187"/>
        <v xml:space="preserve"> Einrichten des Platzes für neue Kollegin</v>
      </c>
      <c r="I4000" t="e">
        <f t="shared" si="188"/>
        <v>#VALUE!</v>
      </c>
      <c r="J4000" t="str">
        <f t="shared" si="188"/>
        <v/>
      </c>
      <c r="K4000" t="b" cm="1">
        <f t="array" ref="K4000">COUNT(FIND({0,1,2,3,4,5,6,7,8,9},J4000))&gt;0</f>
        <v>0</v>
      </c>
    </row>
    <row r="4001" spans="1:11" x14ac:dyDescent="0.3">
      <c r="A4001" s="1" t="s">
        <v>7963</v>
      </c>
      <c r="B4001" t="s">
        <v>1874</v>
      </c>
      <c r="C4001" t="s">
        <v>7964</v>
      </c>
      <c r="D4001">
        <v>2</v>
      </c>
      <c r="E4001" t="s">
        <v>766</v>
      </c>
      <c r="F4001">
        <f>LEN(C4001)-LEN(SUBSTITUTE(C4001,"-",))</f>
        <v>2</v>
      </c>
      <c r="G4001">
        <f t="shared" si="186"/>
        <v>2</v>
      </c>
      <c r="H4001" t="str">
        <f t="shared" si="187"/>
        <v xml:space="preserve"> Pflege Artikel Meldung Bestandsänd.  Auslesen</v>
      </c>
      <c r="I4001" t="e">
        <f t="shared" si="188"/>
        <v>#VALUE!</v>
      </c>
      <c r="J4001" t="str">
        <f t="shared" si="188"/>
        <v/>
      </c>
      <c r="K4001" t="b" cm="1">
        <f t="array" ref="K4001">COUNT(FIND({0,1,2,3,4,5,6,7,8,9},J4001))&gt;0</f>
        <v>0</v>
      </c>
    </row>
    <row r="4002" spans="1:11" x14ac:dyDescent="0.3">
      <c r="A4002" s="1" t="s">
        <v>7965</v>
      </c>
      <c r="B4002" t="s">
        <v>1874</v>
      </c>
      <c r="C4002" t="s">
        <v>7966</v>
      </c>
      <c r="D4002">
        <v>2</v>
      </c>
      <c r="E4002" t="s">
        <v>766</v>
      </c>
      <c r="F4002">
        <f>LEN(C4002)-LEN(SUBSTITUTE(C4002,"-",))</f>
        <v>1</v>
      </c>
      <c r="G4002">
        <f t="shared" si="186"/>
        <v>1</v>
      </c>
      <c r="H4002" t="str">
        <f t="shared" si="187"/>
        <v xml:space="preserve"> SAP: Berechtigung für Transaktion ZV002120 einrichten</v>
      </c>
      <c r="I4002" t="e">
        <f t="shared" si="188"/>
        <v>#VALUE!</v>
      </c>
      <c r="J4002" t="str">
        <f t="shared" si="188"/>
        <v/>
      </c>
      <c r="K4002" t="b" cm="1">
        <f t="array" ref="K4002">COUNT(FIND({0,1,2,3,4,5,6,7,8,9},J4002))&gt;0</f>
        <v>0</v>
      </c>
    </row>
    <row r="4003" spans="1:11" x14ac:dyDescent="0.3">
      <c r="A4003" s="1" t="s">
        <v>7967</v>
      </c>
      <c r="B4003" t="s">
        <v>1874</v>
      </c>
      <c r="C4003" t="s">
        <v>7968</v>
      </c>
      <c r="D4003">
        <v>2</v>
      </c>
      <c r="E4003" t="s">
        <v>766</v>
      </c>
      <c r="F4003">
        <f>LEN(C4003)-LEN(SUBSTITUTE(C4003,"-",))</f>
        <v>1</v>
      </c>
      <c r="G4003">
        <f t="shared" si="186"/>
        <v>1</v>
      </c>
      <c r="H4003" t="str">
        <f t="shared" si="187"/>
        <v xml:space="preserve"> Der Artikel 40816 (A) Pultschreibtisch Lindenholz</v>
      </c>
      <c r="I4003" t="e">
        <f t="shared" si="188"/>
        <v>#VALUE!</v>
      </c>
      <c r="J4003" t="str">
        <f t="shared" si="188"/>
        <v/>
      </c>
      <c r="K4003" t="b" cm="1">
        <f t="array" ref="K4003">COUNT(FIND({0,1,2,3,4,5,6,7,8,9},J4003))&gt;0</f>
        <v>0</v>
      </c>
    </row>
    <row r="4004" spans="1:11" x14ac:dyDescent="0.3">
      <c r="A4004" s="1" t="s">
        <v>7969</v>
      </c>
      <c r="B4004" t="s">
        <v>1874</v>
      </c>
      <c r="C4004" t="s">
        <v>7970</v>
      </c>
      <c r="D4004">
        <v>2</v>
      </c>
      <c r="E4004" t="s">
        <v>766</v>
      </c>
      <c r="F4004">
        <f>LEN(C4004)-LEN(SUBSTITUTE(C4004,"-",))</f>
        <v>1</v>
      </c>
      <c r="G4004">
        <f t="shared" si="186"/>
        <v>1</v>
      </c>
      <c r="H4004" t="str">
        <f t="shared" si="187"/>
        <v xml:space="preserve"> WG: unbekannter Fehler BD87</v>
      </c>
      <c r="I4004" t="e">
        <f t="shared" si="188"/>
        <v>#VALUE!</v>
      </c>
      <c r="J4004" t="str">
        <f t="shared" si="188"/>
        <v/>
      </c>
      <c r="K4004" t="b" cm="1">
        <f t="array" ref="K4004">COUNT(FIND({0,1,2,3,4,5,6,7,8,9},J4004))&gt;0</f>
        <v>0</v>
      </c>
    </row>
    <row r="4005" spans="1:11" x14ac:dyDescent="0.3">
      <c r="A4005" s="1" t="s">
        <v>7971</v>
      </c>
      <c r="B4005" t="s">
        <v>1874</v>
      </c>
      <c r="C4005" t="s">
        <v>7972</v>
      </c>
      <c r="D4005">
        <v>2</v>
      </c>
      <c r="E4005" t="s">
        <v>766</v>
      </c>
      <c r="F4005">
        <f>LEN(C4005)-LEN(SUBSTITUTE(C4005,"-",))</f>
        <v>2</v>
      </c>
      <c r="G4005">
        <f t="shared" si="186"/>
        <v>2</v>
      </c>
      <c r="H4005" t="str">
        <f t="shared" si="187"/>
        <v xml:space="preserve">  unbekannter Fehler BD 87</v>
      </c>
      <c r="I4005" t="e">
        <f t="shared" si="188"/>
        <v>#VALUE!</v>
      </c>
      <c r="J4005" t="str">
        <f t="shared" si="188"/>
        <v/>
      </c>
      <c r="K4005" t="b" cm="1">
        <f t="array" ref="K4005">COUNT(FIND({0,1,2,3,4,5,6,7,8,9},J4005))&gt;0</f>
        <v>0</v>
      </c>
    </row>
    <row r="4006" spans="1:11" x14ac:dyDescent="0.3">
      <c r="A4006" s="1" t="s">
        <v>7973</v>
      </c>
      <c r="B4006" t="s">
        <v>1874</v>
      </c>
      <c r="C4006" t="s">
        <v>7974</v>
      </c>
      <c r="D4006">
        <v>2</v>
      </c>
      <c r="E4006" t="s">
        <v>766</v>
      </c>
      <c r="F4006">
        <f>LEN(C4006)-LEN(SUBSTITUTE(C4006,"-",))</f>
        <v>2</v>
      </c>
      <c r="G4006">
        <f t="shared" si="186"/>
        <v>2</v>
      </c>
      <c r="H4006" t="str">
        <f t="shared" si="187"/>
        <v>Anforderung: Vorbestellung von Katalogen</v>
      </c>
      <c r="I4006" t="e">
        <f t="shared" si="188"/>
        <v>#VALUE!</v>
      </c>
      <c r="J4006" t="str">
        <f t="shared" si="188"/>
        <v>Anforderung:</v>
      </c>
      <c r="K4006" t="b" cm="1">
        <f t="array" ref="K4006">COUNT(FIND({0,1,2,3,4,5,6,7,8,9},J4006))&gt;0</f>
        <v>0</v>
      </c>
    </row>
    <row r="4007" spans="1:11" x14ac:dyDescent="0.3">
      <c r="A4007" s="1" t="s">
        <v>7975</v>
      </c>
      <c r="B4007" t="s">
        <v>1874</v>
      </c>
      <c r="C4007" t="s">
        <v>7976</v>
      </c>
      <c r="D4007">
        <v>2</v>
      </c>
      <c r="E4007" t="s">
        <v>766</v>
      </c>
      <c r="F4007">
        <f>LEN(C4007)-LEN(SUBSTITUTE(C4007,"-",))</f>
        <v>1</v>
      </c>
      <c r="G4007">
        <f t="shared" si="186"/>
        <v>1</v>
      </c>
      <c r="H4007" t="str">
        <f t="shared" si="187"/>
        <v xml:space="preserve"> SAP: Rechnung CH</v>
      </c>
      <c r="I4007" t="e">
        <f t="shared" si="188"/>
        <v>#VALUE!</v>
      </c>
      <c r="J4007" t="str">
        <f t="shared" si="188"/>
        <v/>
      </c>
      <c r="K4007" t="b" cm="1">
        <f t="array" ref="K4007">COUNT(FIND({0,1,2,3,4,5,6,7,8,9},J4007))&gt;0</f>
        <v>0</v>
      </c>
    </row>
    <row r="4008" spans="1:11" x14ac:dyDescent="0.3">
      <c r="A4008" s="1" t="s">
        <v>7977</v>
      </c>
      <c r="B4008" t="s">
        <v>1874</v>
      </c>
      <c r="C4008" t="s">
        <v>7978</v>
      </c>
      <c r="D4008">
        <v>2</v>
      </c>
      <c r="E4008" t="s">
        <v>766</v>
      </c>
      <c r="F4008">
        <f>LEN(C4008)-LEN(SUBSTITUTE(C4008,"-",))</f>
        <v>1</v>
      </c>
      <c r="G4008">
        <f t="shared" si="186"/>
        <v>1</v>
      </c>
      <c r="H4008" t="str">
        <f t="shared" si="187"/>
        <v xml:space="preserve"> Historischer Lebenszyklus</v>
      </c>
      <c r="I4008" t="e">
        <f t="shared" si="188"/>
        <v>#VALUE!</v>
      </c>
      <c r="J4008" t="str">
        <f t="shared" si="188"/>
        <v/>
      </c>
      <c r="K4008" t="b" cm="1">
        <f t="array" ref="K4008">COUNT(FIND({0,1,2,3,4,5,6,7,8,9},J4008))&gt;0</f>
        <v>0</v>
      </c>
    </row>
    <row r="4009" spans="1:11" x14ac:dyDescent="0.3">
      <c r="A4009" s="1" t="s">
        <v>7979</v>
      </c>
      <c r="B4009" t="s">
        <v>1874</v>
      </c>
      <c r="C4009" t="s">
        <v>7980</v>
      </c>
      <c r="D4009">
        <v>2</v>
      </c>
      <c r="E4009" t="s">
        <v>766</v>
      </c>
      <c r="F4009">
        <f>LEN(C4009)-LEN(SUBSTITUTE(C4009,"-",))</f>
        <v>2</v>
      </c>
      <c r="G4009">
        <f t="shared" si="186"/>
        <v>2</v>
      </c>
      <c r="H4009" t="str">
        <f t="shared" si="187"/>
        <v xml:space="preserve"> Auftrag falsch angelegt</v>
      </c>
      <c r="I4009" t="e">
        <f t="shared" si="188"/>
        <v>#VALUE!</v>
      </c>
      <c r="J4009" t="str">
        <f t="shared" si="188"/>
        <v/>
      </c>
      <c r="K4009" t="b" cm="1">
        <f t="array" ref="K4009">COUNT(FIND({0,1,2,3,4,5,6,7,8,9},J4009))&gt;0</f>
        <v>0</v>
      </c>
    </row>
    <row r="4010" spans="1:11" x14ac:dyDescent="0.3">
      <c r="A4010" s="1" t="s">
        <v>7981</v>
      </c>
      <c r="B4010" t="s">
        <v>1874</v>
      </c>
      <c r="C4010" t="s">
        <v>7982</v>
      </c>
      <c r="D4010">
        <v>2</v>
      </c>
      <c r="E4010" t="s">
        <v>766</v>
      </c>
      <c r="F4010">
        <f>LEN(C4010)-LEN(SUBSTITUTE(C4010,"-",))</f>
        <v>1</v>
      </c>
      <c r="G4010">
        <f t="shared" si="186"/>
        <v>1</v>
      </c>
      <c r="H4010" t="str">
        <f t="shared" si="187"/>
        <v xml:space="preserve"> SAP: Erfassung Bestellungen Vs. Nachschub</v>
      </c>
      <c r="I4010" t="e">
        <f t="shared" si="188"/>
        <v>#VALUE!</v>
      </c>
      <c r="J4010" t="str">
        <f t="shared" si="188"/>
        <v/>
      </c>
      <c r="K4010" t="b" cm="1">
        <f t="array" ref="K4010">COUNT(FIND({0,1,2,3,4,5,6,7,8,9},J4010))&gt;0</f>
        <v>0</v>
      </c>
    </row>
    <row r="4011" spans="1:11" x14ac:dyDescent="0.3">
      <c r="A4011" s="1" t="s">
        <v>7983</v>
      </c>
      <c r="B4011" t="s">
        <v>1874</v>
      </c>
      <c r="C4011" t="s">
        <v>7984</v>
      </c>
      <c r="D4011">
        <v>2</v>
      </c>
      <c r="E4011" t="s">
        <v>766</v>
      </c>
      <c r="F4011">
        <f>LEN(C4011)-LEN(SUBSTITUTE(C4011,"-",))</f>
        <v>2</v>
      </c>
      <c r="G4011">
        <f t="shared" si="186"/>
        <v>2</v>
      </c>
      <c r="H4011" t="str">
        <f t="shared" si="187"/>
        <v xml:space="preserve"> falsche Währung Debitor 0300</v>
      </c>
      <c r="I4011" t="e">
        <f t="shared" si="188"/>
        <v>#VALUE!</v>
      </c>
      <c r="J4011" t="str">
        <f t="shared" si="188"/>
        <v/>
      </c>
      <c r="K4011" t="b" cm="1">
        <f t="array" ref="K4011">COUNT(FIND({0,1,2,3,4,5,6,7,8,9},J4011))&gt;0</f>
        <v>0</v>
      </c>
    </row>
    <row r="4012" spans="1:11" x14ac:dyDescent="0.3">
      <c r="A4012" s="1" t="s">
        <v>7985</v>
      </c>
      <c r="B4012" t="s">
        <v>1874</v>
      </c>
      <c r="C4012" t="s">
        <v>7986</v>
      </c>
      <c r="D4012">
        <v>2</v>
      </c>
      <c r="E4012" t="s">
        <v>766</v>
      </c>
      <c r="F4012">
        <f>LEN(C4012)-LEN(SUBSTITUTE(C4012,"-",))</f>
        <v>2</v>
      </c>
      <c r="G4012">
        <f t="shared" si="186"/>
        <v>2</v>
      </c>
      <c r="H4012" t="str">
        <f t="shared" si="187"/>
        <v xml:space="preserve"> Nachschubaufträge WH, heute vorziehbar</v>
      </c>
      <c r="I4012" t="e">
        <f t="shared" si="188"/>
        <v>#VALUE!</v>
      </c>
      <c r="J4012" t="str">
        <f t="shared" si="188"/>
        <v/>
      </c>
      <c r="K4012" t="b" cm="1">
        <f t="array" ref="K4012">COUNT(FIND({0,1,2,3,4,5,6,7,8,9},J4012))&gt;0</f>
        <v>0</v>
      </c>
    </row>
    <row r="4013" spans="1:11" x14ac:dyDescent="0.3">
      <c r="A4013" s="1" t="s">
        <v>7987</v>
      </c>
      <c r="B4013" t="s">
        <v>1874</v>
      </c>
      <c r="C4013" t="s">
        <v>7988</v>
      </c>
      <c r="D4013">
        <v>2</v>
      </c>
      <c r="E4013" t="s">
        <v>766</v>
      </c>
      <c r="F4013">
        <f>LEN(C4013)-LEN(SUBSTITUTE(C4013,"-",))</f>
        <v>2</v>
      </c>
      <c r="G4013">
        <f t="shared" si="186"/>
        <v>2</v>
      </c>
      <c r="H4013" t="str">
        <f t="shared" si="187"/>
        <v xml:space="preserve"> Q02 Zugriff</v>
      </c>
      <c r="I4013" t="e">
        <f t="shared" si="188"/>
        <v>#VALUE!</v>
      </c>
      <c r="J4013" t="str">
        <f t="shared" si="188"/>
        <v/>
      </c>
      <c r="K4013" t="b" cm="1">
        <f t="array" ref="K4013">COUNT(FIND({0,1,2,3,4,5,6,7,8,9},J4013))&gt;0</f>
        <v>0</v>
      </c>
    </row>
    <row r="4014" spans="1:11" x14ac:dyDescent="0.3">
      <c r="A4014" s="1" t="s">
        <v>7989</v>
      </c>
      <c r="B4014" t="s">
        <v>1874</v>
      </c>
      <c r="C4014" t="s">
        <v>7990</v>
      </c>
      <c r="D4014">
        <v>2</v>
      </c>
      <c r="E4014" t="s">
        <v>766</v>
      </c>
      <c r="F4014">
        <f>LEN(C4014)-LEN(SUBSTITUTE(C4014,"-",))</f>
        <v>1</v>
      </c>
      <c r="G4014">
        <f t="shared" si="186"/>
        <v>1</v>
      </c>
      <c r="H4014" t="str">
        <f t="shared" si="187"/>
        <v xml:space="preserve"> Verbindung SAP/Shop seit 16.07.2017</v>
      </c>
      <c r="I4014" t="e">
        <f t="shared" si="188"/>
        <v>#VALUE!</v>
      </c>
      <c r="J4014" t="str">
        <f t="shared" si="188"/>
        <v/>
      </c>
      <c r="K4014" t="b" cm="1">
        <f t="array" ref="K4014">COUNT(FIND({0,1,2,3,4,5,6,7,8,9},J4014))&gt;0</f>
        <v>0</v>
      </c>
    </row>
    <row r="4015" spans="1:11" x14ac:dyDescent="0.3">
      <c r="A4015" s="1" t="s">
        <v>7991</v>
      </c>
      <c r="B4015" t="s">
        <v>1874</v>
      </c>
      <c r="C4015" t="s">
        <v>7992</v>
      </c>
      <c r="D4015">
        <v>2</v>
      </c>
      <c r="E4015" t="s">
        <v>766</v>
      </c>
      <c r="F4015">
        <f>LEN(C4015)-LEN(SUBSTITUTE(C4015,"-",))</f>
        <v>1</v>
      </c>
      <c r="G4015">
        <f t="shared" si="186"/>
        <v>1</v>
      </c>
      <c r="H4015" t="str">
        <f t="shared" si="187"/>
        <v xml:space="preserve"> SAP Easy Access</v>
      </c>
      <c r="I4015" t="e">
        <f t="shared" si="188"/>
        <v>#VALUE!</v>
      </c>
      <c r="J4015" t="str">
        <f t="shared" si="188"/>
        <v/>
      </c>
      <c r="K4015" t="b" cm="1">
        <f t="array" ref="K4015">COUNT(FIND({0,1,2,3,4,5,6,7,8,9},J4015))&gt;0</f>
        <v>0</v>
      </c>
    </row>
    <row r="4016" spans="1:11" x14ac:dyDescent="0.3">
      <c r="A4016" s="1" t="s">
        <v>7993</v>
      </c>
      <c r="B4016" t="s">
        <v>1874</v>
      </c>
      <c r="C4016" t="s">
        <v>7994</v>
      </c>
      <c r="D4016">
        <v>2</v>
      </c>
      <c r="E4016" t="s">
        <v>766</v>
      </c>
      <c r="F4016">
        <f>LEN(C4016)-LEN(SUBSTITUTE(C4016,"-",))</f>
        <v>0</v>
      </c>
      <c r="G4016">
        <f t="shared" si="186"/>
        <v>0</v>
      </c>
      <c r="H4016" t="e">
        <f t="shared" si="187"/>
        <v>#VALUE!</v>
      </c>
      <c r="I4016" t="e">
        <f t="shared" si="188"/>
        <v>#VALUE!</v>
      </c>
      <c r="J4016" t="e">
        <f t="shared" si="188"/>
        <v>#VALUE!</v>
      </c>
      <c r="K4016" t="b" cm="1">
        <f t="array" ref="K4016">COUNT(FIND({0,1,2,3,4,5,6,7,8,9},J4016))&gt;0</f>
        <v>0</v>
      </c>
    </row>
    <row r="4017" spans="1:11" x14ac:dyDescent="0.3">
      <c r="A4017" s="1" t="s">
        <v>7995</v>
      </c>
      <c r="B4017" t="s">
        <v>1874</v>
      </c>
      <c r="C4017" t="s">
        <v>7996</v>
      </c>
      <c r="D4017">
        <v>2</v>
      </c>
      <c r="E4017" t="s">
        <v>766</v>
      </c>
      <c r="F4017">
        <f>LEN(C4017)-LEN(SUBSTITUTE(C4017,"-",))</f>
        <v>1</v>
      </c>
      <c r="G4017">
        <f t="shared" si="186"/>
        <v>1</v>
      </c>
      <c r="H4017" t="str">
        <f t="shared" si="187"/>
        <v xml:space="preserve"> Kein Einbuchen oder Etikettendruck möglich</v>
      </c>
      <c r="I4017" t="e">
        <f t="shared" si="188"/>
        <v>#VALUE!</v>
      </c>
      <c r="J4017" t="str">
        <f t="shared" si="188"/>
        <v/>
      </c>
      <c r="K4017" t="b" cm="1">
        <f t="array" ref="K4017">COUNT(FIND({0,1,2,3,4,5,6,7,8,9},J4017))&gt;0</f>
        <v>0</v>
      </c>
    </row>
    <row r="4018" spans="1:11" x14ac:dyDescent="0.3">
      <c r="A4018" s="1" t="s">
        <v>7997</v>
      </c>
      <c r="B4018" t="s">
        <v>1874</v>
      </c>
      <c r="C4018" t="s">
        <v>7998</v>
      </c>
      <c r="D4018">
        <v>2</v>
      </c>
      <c r="E4018" t="s">
        <v>766</v>
      </c>
      <c r="F4018">
        <f>LEN(C4018)-LEN(SUBSTITUTE(C4018,"-",))</f>
        <v>2</v>
      </c>
      <c r="G4018">
        <f t="shared" si="186"/>
        <v>2</v>
      </c>
      <c r="H4018" t="str">
        <f t="shared" si="187"/>
        <v xml:space="preserve"> Berechtigungen SAP</v>
      </c>
      <c r="I4018" t="e">
        <f t="shared" si="188"/>
        <v>#VALUE!</v>
      </c>
      <c r="J4018" t="str">
        <f t="shared" si="188"/>
        <v/>
      </c>
      <c r="K4018" t="b" cm="1">
        <f t="array" ref="K4018">COUNT(FIND({0,1,2,3,4,5,6,7,8,9},J4018))&gt;0</f>
        <v>0</v>
      </c>
    </row>
    <row r="4019" spans="1:11" x14ac:dyDescent="0.3">
      <c r="A4019" s="1" t="s">
        <v>7999</v>
      </c>
      <c r="B4019" t="s">
        <v>1874</v>
      </c>
      <c r="C4019" t="s">
        <v>8000</v>
      </c>
      <c r="D4019">
        <v>2</v>
      </c>
      <c r="E4019" t="s">
        <v>766</v>
      </c>
      <c r="F4019">
        <f>LEN(C4019)-LEN(SUBSTITUTE(C4019,"-",))</f>
        <v>1</v>
      </c>
      <c r="G4019">
        <f t="shared" si="186"/>
        <v>1</v>
      </c>
      <c r="H4019" t="str">
        <f t="shared" si="187"/>
        <v xml:space="preserve"> SAP Freischaltung</v>
      </c>
      <c r="I4019" t="e">
        <f t="shared" si="188"/>
        <v>#VALUE!</v>
      </c>
      <c r="J4019" t="str">
        <f t="shared" si="188"/>
        <v/>
      </c>
      <c r="K4019" t="b" cm="1">
        <f t="array" ref="K4019">COUNT(FIND({0,1,2,3,4,5,6,7,8,9},J4019))&gt;0</f>
        <v>0</v>
      </c>
    </row>
    <row r="4020" spans="1:11" x14ac:dyDescent="0.3">
      <c r="A4020" s="1" t="s">
        <v>8001</v>
      </c>
      <c r="B4020" t="s">
        <v>1874</v>
      </c>
      <c r="C4020" t="s">
        <v>8002</v>
      </c>
      <c r="D4020">
        <v>2</v>
      </c>
      <c r="E4020" t="s">
        <v>766</v>
      </c>
      <c r="F4020">
        <f>LEN(C4020)-LEN(SUBSTITUTE(C4020,"-",))</f>
        <v>1</v>
      </c>
      <c r="G4020">
        <f t="shared" si="186"/>
        <v>1</v>
      </c>
      <c r="H4020" t="str">
        <f t="shared" si="187"/>
        <v xml:space="preserve"> Abgeschlossener Arbeitsauftrag 60294</v>
      </c>
      <c r="I4020" t="e">
        <f t="shared" si="188"/>
        <v>#VALUE!</v>
      </c>
      <c r="J4020" t="str">
        <f t="shared" si="188"/>
        <v/>
      </c>
      <c r="K4020" t="b" cm="1">
        <f t="array" ref="K4020">COUNT(FIND({0,1,2,3,4,5,6,7,8,9},J4020))&gt;0</f>
        <v>0</v>
      </c>
    </row>
    <row r="4021" spans="1:11" x14ac:dyDescent="0.3">
      <c r="A4021" s="1" t="s">
        <v>8003</v>
      </c>
      <c r="B4021" t="s">
        <v>1874</v>
      </c>
      <c r="C4021" t="s">
        <v>8004</v>
      </c>
      <c r="D4021">
        <v>2</v>
      </c>
      <c r="E4021" t="s">
        <v>766</v>
      </c>
      <c r="F4021">
        <f>LEN(C4021)-LEN(SUBSTITUTE(C4021,"-",))</f>
        <v>1</v>
      </c>
      <c r="G4021">
        <f t="shared" si="186"/>
        <v>1</v>
      </c>
      <c r="H4021" t="str">
        <f t="shared" si="187"/>
        <v xml:space="preserve"> 5110 Lieferschein 862774189 nicht buchbar</v>
      </c>
      <c r="I4021" t="e">
        <f t="shared" si="188"/>
        <v>#VALUE!</v>
      </c>
      <c r="J4021" t="str">
        <f t="shared" si="188"/>
        <v/>
      </c>
      <c r="K4021" t="b" cm="1">
        <f t="array" ref="K4021">COUNT(FIND({0,1,2,3,4,5,6,7,8,9},J4021))&gt;0</f>
        <v>0</v>
      </c>
    </row>
    <row r="4022" spans="1:11" x14ac:dyDescent="0.3">
      <c r="A4022" s="1" t="s">
        <v>8005</v>
      </c>
      <c r="B4022" t="s">
        <v>1874</v>
      </c>
      <c r="C4022" t="s">
        <v>8006</v>
      </c>
      <c r="D4022">
        <v>2</v>
      </c>
      <c r="E4022" t="s">
        <v>766</v>
      </c>
      <c r="F4022">
        <f>LEN(C4022)-LEN(SUBSTITUTE(C4022,"-",))</f>
        <v>2</v>
      </c>
      <c r="G4022">
        <f t="shared" si="186"/>
        <v>2</v>
      </c>
      <c r="H4022" t="str">
        <f t="shared" si="187"/>
        <v xml:space="preserve"> IDOC 299427690 vom</v>
      </c>
      <c r="I4022" t="e">
        <f t="shared" si="188"/>
        <v>#VALUE!</v>
      </c>
      <c r="J4022" t="str">
        <f t="shared" si="188"/>
        <v/>
      </c>
      <c r="K4022" t="b" cm="1">
        <f t="array" ref="K4022">COUNT(FIND({0,1,2,3,4,5,6,7,8,9},J4022))&gt;0</f>
        <v>0</v>
      </c>
    </row>
    <row r="4023" spans="1:11" x14ac:dyDescent="0.3">
      <c r="A4023" s="1" t="s">
        <v>8007</v>
      </c>
      <c r="B4023" t="s">
        <v>1874</v>
      </c>
      <c r="C4023" t="s">
        <v>8008</v>
      </c>
      <c r="D4023">
        <v>2</v>
      </c>
      <c r="E4023" t="s">
        <v>766</v>
      </c>
      <c r="F4023">
        <f>LEN(C4023)-LEN(SUBSTITUTE(C4023,"-",))</f>
        <v>2</v>
      </c>
      <c r="G4023">
        <f t="shared" si="186"/>
        <v>2</v>
      </c>
      <c r="H4023" t="str">
        <f t="shared" si="187"/>
        <v xml:space="preserve"> Freigabe für das Qualitätssystem</v>
      </c>
      <c r="I4023" t="e">
        <f t="shared" si="188"/>
        <v>#VALUE!</v>
      </c>
      <c r="J4023" t="str">
        <f t="shared" si="188"/>
        <v/>
      </c>
      <c r="K4023" t="b" cm="1">
        <f t="array" ref="K4023">COUNT(FIND({0,1,2,3,4,5,6,7,8,9},J4023))&gt;0</f>
        <v>0</v>
      </c>
    </row>
    <row r="4024" spans="1:11" x14ac:dyDescent="0.3">
      <c r="A4024" s="1" t="s">
        <v>8009</v>
      </c>
      <c r="B4024" t="s">
        <v>1874</v>
      </c>
      <c r="C4024" t="s">
        <v>8010</v>
      </c>
      <c r="D4024">
        <v>2</v>
      </c>
      <c r="E4024" t="s">
        <v>766</v>
      </c>
      <c r="F4024">
        <f>LEN(C4024)-LEN(SUBSTITUTE(C4024,"-",))</f>
        <v>2</v>
      </c>
      <c r="G4024">
        <f t="shared" si="186"/>
        <v>2</v>
      </c>
      <c r="H4024" t="str">
        <f t="shared" si="187"/>
        <v xml:space="preserve"> Abgeschlossener Arbeitsauftrag 60300</v>
      </c>
      <c r="I4024" t="e">
        <f t="shared" si="188"/>
        <v>#VALUE!</v>
      </c>
      <c r="J4024" t="str">
        <f t="shared" si="188"/>
        <v/>
      </c>
      <c r="K4024" t="b" cm="1">
        <f t="array" ref="K4024">COUNT(FIND({0,1,2,3,4,5,6,7,8,9},J4024))&gt;0</f>
        <v>0</v>
      </c>
    </row>
    <row r="4025" spans="1:11" x14ac:dyDescent="0.3">
      <c r="A4025" s="1" t="s">
        <v>8011</v>
      </c>
      <c r="B4025" t="s">
        <v>1874</v>
      </c>
      <c r="C4025" t="s">
        <v>8012</v>
      </c>
      <c r="D4025">
        <v>2</v>
      </c>
      <c r="E4025" t="s">
        <v>766</v>
      </c>
      <c r="F4025">
        <f>LEN(C4025)-LEN(SUBSTITUTE(C4025,"-",))</f>
        <v>2</v>
      </c>
      <c r="G4025">
        <f t="shared" si="186"/>
        <v>2</v>
      </c>
      <c r="H4025" t="str">
        <f t="shared" si="187"/>
        <v xml:space="preserve">  Neue SAP Verknüpfungen anlegen ?</v>
      </c>
      <c r="I4025" t="e">
        <f t="shared" si="188"/>
        <v>#VALUE!</v>
      </c>
      <c r="J4025" t="str">
        <f t="shared" si="188"/>
        <v/>
      </c>
      <c r="K4025" t="b" cm="1">
        <f t="array" ref="K4025">COUNT(FIND({0,1,2,3,4,5,6,7,8,9},J4025))&gt;0</f>
        <v>0</v>
      </c>
    </row>
    <row r="4026" spans="1:11" x14ac:dyDescent="0.3">
      <c r="A4026" s="1" t="s">
        <v>8013</v>
      </c>
      <c r="B4026" t="s">
        <v>1874</v>
      </c>
      <c r="C4026" t="s">
        <v>8014</v>
      </c>
      <c r="D4026">
        <v>2</v>
      </c>
      <c r="E4026" t="s">
        <v>766</v>
      </c>
      <c r="F4026">
        <f>LEN(C4026)-LEN(SUBSTITUTE(C4026,"-",))</f>
        <v>2</v>
      </c>
      <c r="G4026">
        <f t="shared" si="186"/>
        <v>2</v>
      </c>
      <c r="H4026" t="str">
        <f t="shared" si="187"/>
        <v xml:space="preserve"> : LS und ÜL lassen sich nicht einbuchern</v>
      </c>
      <c r="I4026" t="e">
        <f t="shared" si="188"/>
        <v>#VALUE!</v>
      </c>
      <c r="J4026" t="str">
        <f t="shared" si="188"/>
        <v/>
      </c>
      <c r="K4026" t="b" cm="1">
        <f t="array" ref="K4026">COUNT(FIND({0,1,2,3,4,5,6,7,8,9},J4026))&gt;0</f>
        <v>0</v>
      </c>
    </row>
    <row r="4027" spans="1:11" x14ac:dyDescent="0.3">
      <c r="A4027" s="1" t="s">
        <v>8015</v>
      </c>
      <c r="B4027" t="s">
        <v>1874</v>
      </c>
      <c r="C4027" t="s">
        <v>8016</v>
      </c>
      <c r="D4027">
        <v>2</v>
      </c>
      <c r="E4027" t="s">
        <v>766</v>
      </c>
      <c r="F4027">
        <f>LEN(C4027)-LEN(SUBSTITUTE(C4027,"-",))</f>
        <v>1</v>
      </c>
      <c r="G4027">
        <f t="shared" si="186"/>
        <v>1</v>
      </c>
      <c r="H4027" t="str">
        <f t="shared" si="187"/>
        <v xml:space="preserve"> ecom Umzug von Arbeitsplätzen</v>
      </c>
      <c r="I4027" t="e">
        <f t="shared" si="188"/>
        <v>#VALUE!</v>
      </c>
      <c r="J4027" t="str">
        <f t="shared" si="188"/>
        <v/>
      </c>
      <c r="K4027" t="b" cm="1">
        <f t="array" ref="K4027">COUNT(FIND({0,1,2,3,4,5,6,7,8,9},J4027))&gt;0</f>
        <v>0</v>
      </c>
    </row>
    <row r="4028" spans="1:11" x14ac:dyDescent="0.3">
      <c r="A4028" s="1" t="s">
        <v>8017</v>
      </c>
      <c r="B4028" t="s">
        <v>1874</v>
      </c>
      <c r="C4028" t="s">
        <v>8018</v>
      </c>
      <c r="D4028">
        <v>2</v>
      </c>
      <c r="E4028" t="s">
        <v>766</v>
      </c>
      <c r="F4028">
        <f>LEN(C4028)-LEN(SUBSTITUTE(C4028,"-",))</f>
        <v>1</v>
      </c>
      <c r="G4028">
        <f t="shared" si="186"/>
        <v>1</v>
      </c>
      <c r="H4028" t="str">
        <f t="shared" si="187"/>
        <v xml:space="preserve"> SAP sehr langsam</v>
      </c>
      <c r="I4028" t="e">
        <f t="shared" si="188"/>
        <v>#VALUE!</v>
      </c>
      <c r="J4028" t="str">
        <f t="shared" si="188"/>
        <v/>
      </c>
      <c r="K4028" t="b" cm="1">
        <f t="array" ref="K4028">COUNT(FIND({0,1,2,3,4,5,6,7,8,9},J4028))&gt;0</f>
        <v>0</v>
      </c>
    </row>
    <row r="4029" spans="1:11" x14ac:dyDescent="0.3">
      <c r="A4029" s="1" t="s">
        <v>8019</v>
      </c>
      <c r="B4029" t="s">
        <v>1874</v>
      </c>
      <c r="C4029" t="s">
        <v>8020</v>
      </c>
      <c r="D4029">
        <v>2</v>
      </c>
      <c r="E4029" t="s">
        <v>766</v>
      </c>
      <c r="F4029">
        <f>LEN(C4029)-LEN(SUBSTITUTE(C4029,"-",))</f>
        <v>2</v>
      </c>
      <c r="G4029">
        <f t="shared" si="186"/>
        <v>2</v>
      </c>
      <c r="H4029" t="str">
        <f t="shared" si="187"/>
        <v xml:space="preserve"> Gutschein per Click and Collect</v>
      </c>
      <c r="I4029" t="e">
        <f t="shared" si="188"/>
        <v>#VALUE!</v>
      </c>
      <c r="J4029" t="str">
        <f t="shared" si="188"/>
        <v/>
      </c>
      <c r="K4029" t="b" cm="1">
        <f t="array" ref="K4029">COUNT(FIND({0,1,2,3,4,5,6,7,8,9},J4029))&gt;0</f>
        <v>0</v>
      </c>
    </row>
    <row r="4030" spans="1:11" x14ac:dyDescent="0.3">
      <c r="A4030" s="1" t="s">
        <v>8021</v>
      </c>
      <c r="B4030" t="s">
        <v>1874</v>
      </c>
      <c r="C4030" t="s">
        <v>8022</v>
      </c>
      <c r="D4030">
        <v>2</v>
      </c>
      <c r="E4030" t="s">
        <v>766</v>
      </c>
      <c r="F4030">
        <f>LEN(C4030)-LEN(SUBSTITUTE(C4030,"-",))</f>
        <v>1</v>
      </c>
      <c r="G4030">
        <f t="shared" si="186"/>
        <v>1</v>
      </c>
      <c r="H4030" t="str">
        <f t="shared" si="187"/>
        <v>InternetBestellungen in den falschen Datensatz</v>
      </c>
      <c r="I4030" t="e">
        <f t="shared" si="188"/>
        <v>#VALUE!</v>
      </c>
      <c r="J4030" t="str">
        <f t="shared" si="188"/>
        <v>InternetBestellungen</v>
      </c>
      <c r="K4030" t="b" cm="1">
        <f t="array" ref="K4030">COUNT(FIND({0,1,2,3,4,5,6,7,8,9},J4030))&gt;0</f>
        <v>0</v>
      </c>
    </row>
    <row r="4031" spans="1:11" x14ac:dyDescent="0.3">
      <c r="A4031" s="1" t="s">
        <v>8023</v>
      </c>
      <c r="B4031" t="s">
        <v>1874</v>
      </c>
      <c r="C4031" t="s">
        <v>8024</v>
      </c>
      <c r="D4031">
        <v>2</v>
      </c>
      <c r="E4031" t="s">
        <v>766</v>
      </c>
      <c r="F4031">
        <f>LEN(C4031)-LEN(SUBSTITUTE(C4031,"-",))</f>
        <v>1</v>
      </c>
      <c r="G4031">
        <f t="shared" si="186"/>
        <v>1</v>
      </c>
      <c r="H4031" t="str">
        <f t="shared" si="187"/>
        <v xml:space="preserve"> WG: Abgeschlossener Arbeitsauftrag 59028</v>
      </c>
      <c r="I4031" t="e">
        <f t="shared" si="188"/>
        <v>#VALUE!</v>
      </c>
      <c r="J4031" t="str">
        <f t="shared" si="188"/>
        <v/>
      </c>
      <c r="K4031" t="b" cm="1">
        <f t="array" ref="K4031">COUNT(FIND({0,1,2,3,4,5,6,7,8,9},J4031))&gt;0</f>
        <v>0</v>
      </c>
    </row>
    <row r="4032" spans="1:11" x14ac:dyDescent="0.3">
      <c r="A4032" s="1" t="s">
        <v>8025</v>
      </c>
      <c r="B4032" t="s">
        <v>1874</v>
      </c>
      <c r="C4032" t="s">
        <v>8026</v>
      </c>
      <c r="D4032">
        <v>2</v>
      </c>
      <c r="E4032" t="s">
        <v>766</v>
      </c>
      <c r="F4032">
        <f>LEN(C4032)-LEN(SUBSTITUTE(C4032,"-",))</f>
        <v>1</v>
      </c>
      <c r="G4032">
        <f t="shared" si="186"/>
        <v>1</v>
      </c>
      <c r="H4032" t="str">
        <f t="shared" si="187"/>
        <v xml:space="preserve"> Einstellungen Drucker CW8M3XXXX6</v>
      </c>
      <c r="I4032" t="e">
        <f t="shared" si="188"/>
        <v>#VALUE!</v>
      </c>
      <c r="J4032" t="str">
        <f t="shared" si="188"/>
        <v/>
      </c>
      <c r="K4032" t="b" cm="1">
        <f t="array" ref="K4032">COUNT(FIND({0,1,2,3,4,5,6,7,8,9},J4032))&gt;0</f>
        <v>0</v>
      </c>
    </row>
    <row r="4033" spans="1:11" x14ac:dyDescent="0.3">
      <c r="A4033" s="1" t="s">
        <v>8027</v>
      </c>
      <c r="B4033" t="s">
        <v>1874</v>
      </c>
      <c r="C4033" t="s">
        <v>8028</v>
      </c>
      <c r="D4033">
        <v>2</v>
      </c>
      <c r="E4033" t="s">
        <v>766</v>
      </c>
      <c r="F4033">
        <f>LEN(C4033)-LEN(SUBSTITUTE(C4033,"-",))</f>
        <v>1</v>
      </c>
      <c r="G4033">
        <f t="shared" si="186"/>
        <v>1</v>
      </c>
      <c r="H4033" t="str">
        <f t="shared" si="187"/>
        <v xml:space="preserve"> unbekannte Fehlermeldung in Idocs</v>
      </c>
      <c r="I4033" t="e">
        <f t="shared" si="188"/>
        <v>#VALUE!</v>
      </c>
      <c r="J4033" t="str">
        <f t="shared" si="188"/>
        <v/>
      </c>
      <c r="K4033" t="b" cm="1">
        <f t="array" ref="K4033">COUNT(FIND({0,1,2,3,4,5,6,7,8,9},J4033))&gt;0</f>
        <v>0</v>
      </c>
    </row>
    <row r="4034" spans="1:11" x14ac:dyDescent="0.3">
      <c r="A4034" s="1" t="s">
        <v>8029</v>
      </c>
      <c r="B4034" t="s">
        <v>1874</v>
      </c>
      <c r="C4034" t="s">
        <v>8030</v>
      </c>
      <c r="D4034">
        <v>2</v>
      </c>
      <c r="E4034" t="s">
        <v>766</v>
      </c>
      <c r="F4034">
        <f>LEN(C4034)-LEN(SUBSTITUTE(C4034,"-",))</f>
        <v>1</v>
      </c>
      <c r="G4034">
        <f t="shared" si="186"/>
        <v>1</v>
      </c>
      <c r="H4034" t="str">
        <f t="shared" si="187"/>
        <v xml:space="preserve"> Neue Artikel nicht im SAP</v>
      </c>
      <c r="I4034" t="e">
        <f t="shared" si="188"/>
        <v>#VALUE!</v>
      </c>
      <c r="J4034" t="str">
        <f t="shared" si="188"/>
        <v/>
      </c>
      <c r="K4034" t="b" cm="1">
        <f t="array" ref="K4034">COUNT(FIND({0,1,2,3,4,5,6,7,8,9},J4034))&gt;0</f>
        <v>0</v>
      </c>
    </row>
    <row r="4035" spans="1:11" x14ac:dyDescent="0.3">
      <c r="A4035" s="1" t="s">
        <v>8031</v>
      </c>
      <c r="B4035" t="s">
        <v>1874</v>
      </c>
      <c r="C4035" t="s">
        <v>8032</v>
      </c>
      <c r="D4035">
        <v>2</v>
      </c>
      <c r="E4035" t="s">
        <v>766</v>
      </c>
      <c r="F4035">
        <f>LEN(C4035)-LEN(SUBSTITUTE(C4035,"-",))</f>
        <v>1</v>
      </c>
      <c r="G4035">
        <f t="shared" ref="G4035:G4098" si="189">IF(F4035&gt;1,2,F4035)</f>
        <v>1</v>
      </c>
      <c r="H4035" t="str">
        <f t="shared" ref="H4035:H4098" si="190">RIGHT($C4035,LEN($C4035)-SEARCH("#",SUBSTITUTE($C4035,"-","#",G4035)))</f>
        <v>Eingangsbestätigung C&amp; C</v>
      </c>
      <c r="I4035" t="e">
        <f t="shared" ref="I4035:J4098" si="191">LEFT(G4035,SEARCH(" ",G4035,1)-1)</f>
        <v>#VALUE!</v>
      </c>
      <c r="J4035" t="str">
        <f t="shared" si="191"/>
        <v>Eingangsbestätigung</v>
      </c>
      <c r="K4035" t="b" cm="1">
        <f t="array" ref="K4035">COUNT(FIND({0,1,2,3,4,5,6,7,8,9},J4035))&gt;0</f>
        <v>0</v>
      </c>
    </row>
    <row r="4036" spans="1:11" x14ac:dyDescent="0.3">
      <c r="A4036" s="1" t="s">
        <v>8033</v>
      </c>
      <c r="B4036" t="s">
        <v>1874</v>
      </c>
      <c r="C4036" t="s">
        <v>8034</v>
      </c>
      <c r="D4036">
        <v>2</v>
      </c>
      <c r="E4036" t="s">
        <v>766</v>
      </c>
      <c r="F4036">
        <f>LEN(C4036)-LEN(SUBSTITUTE(C4036,"-",))</f>
        <v>1</v>
      </c>
      <c r="G4036">
        <f t="shared" si="189"/>
        <v>1</v>
      </c>
      <c r="H4036" t="str">
        <f t="shared" si="190"/>
        <v>Bestelladresse highlighten</v>
      </c>
      <c r="I4036" t="e">
        <f t="shared" si="191"/>
        <v>#VALUE!</v>
      </c>
      <c r="J4036" t="str">
        <f t="shared" si="191"/>
        <v>Bestelladresse</v>
      </c>
      <c r="K4036" t="b" cm="1">
        <f t="array" ref="K4036">COUNT(FIND({0,1,2,3,4,5,6,7,8,9},J4036))&gt;0</f>
        <v>0</v>
      </c>
    </row>
    <row r="4037" spans="1:11" x14ac:dyDescent="0.3">
      <c r="A4037" s="1" t="s">
        <v>8035</v>
      </c>
      <c r="B4037" t="s">
        <v>1874</v>
      </c>
      <c r="C4037" t="s">
        <v>8036</v>
      </c>
      <c r="D4037">
        <v>2</v>
      </c>
      <c r="E4037" t="s">
        <v>766</v>
      </c>
      <c r="F4037">
        <f>LEN(C4037)-LEN(SUBSTITUTE(C4037,"-",))</f>
        <v>1</v>
      </c>
      <c r="G4037">
        <f t="shared" si="189"/>
        <v>1</v>
      </c>
      <c r="H4037" t="str">
        <f t="shared" si="190"/>
        <v xml:space="preserve"> Faktura: Barcode auf Rechnung</v>
      </c>
      <c r="I4037" t="e">
        <f t="shared" si="191"/>
        <v>#VALUE!</v>
      </c>
      <c r="J4037" t="str">
        <f t="shared" si="191"/>
        <v/>
      </c>
      <c r="K4037" t="b" cm="1">
        <f t="array" ref="K4037">COUNT(FIND({0,1,2,3,4,5,6,7,8,9},J4037))&gt;0</f>
        <v>0</v>
      </c>
    </row>
    <row r="4038" spans="1:11" x14ac:dyDescent="0.3">
      <c r="A4038" s="1" t="s">
        <v>8037</v>
      </c>
      <c r="B4038" t="s">
        <v>1874</v>
      </c>
      <c r="C4038" t="s">
        <v>8038</v>
      </c>
      <c r="D4038">
        <v>2</v>
      </c>
      <c r="E4038" t="s">
        <v>766</v>
      </c>
      <c r="F4038">
        <f>LEN(C4038)-LEN(SUBSTITUTE(C4038,"-",))</f>
        <v>1</v>
      </c>
      <c r="G4038">
        <f t="shared" si="189"/>
        <v>1</v>
      </c>
      <c r="H4038" t="str">
        <f t="shared" si="190"/>
        <v xml:space="preserve">  Lieferungen seit Samstag nacht nicht /kaum erstellt</v>
      </c>
      <c r="I4038" t="e">
        <f t="shared" si="191"/>
        <v>#VALUE!</v>
      </c>
      <c r="J4038" t="str">
        <f t="shared" si="191"/>
        <v/>
      </c>
      <c r="K4038" t="b" cm="1">
        <f t="array" ref="K4038">COUNT(FIND({0,1,2,3,4,5,6,7,8,9},J4038))&gt;0</f>
        <v>0</v>
      </c>
    </row>
    <row r="4039" spans="1:11" x14ac:dyDescent="0.3">
      <c r="A4039" s="1" t="s">
        <v>8039</v>
      </c>
      <c r="B4039" t="s">
        <v>1874</v>
      </c>
      <c r="C4039" t="s">
        <v>8040</v>
      </c>
      <c r="D4039">
        <v>2</v>
      </c>
      <c r="E4039" t="s">
        <v>766</v>
      </c>
      <c r="F4039">
        <f>LEN(C4039)-LEN(SUBSTITUTE(C4039,"-",))</f>
        <v>1</v>
      </c>
      <c r="G4039">
        <f t="shared" si="189"/>
        <v>1</v>
      </c>
      <c r="H4039" t="str">
        <f t="shared" si="190"/>
        <v xml:space="preserve"> Transaktion FBR2 für mein Profil bitte freischalten</v>
      </c>
      <c r="I4039" t="e">
        <f t="shared" si="191"/>
        <v>#VALUE!</v>
      </c>
      <c r="J4039" t="str">
        <f t="shared" si="191"/>
        <v/>
      </c>
      <c r="K4039" t="b" cm="1">
        <f t="array" ref="K4039">COUNT(FIND({0,1,2,3,4,5,6,7,8,9},J4039))&gt;0</f>
        <v>0</v>
      </c>
    </row>
    <row r="4040" spans="1:11" x14ac:dyDescent="0.3">
      <c r="A4040" s="1" t="s">
        <v>8041</v>
      </c>
      <c r="B4040" t="s">
        <v>1874</v>
      </c>
      <c r="C4040" t="s">
        <v>8042</v>
      </c>
      <c r="D4040">
        <v>2</v>
      </c>
      <c r="E4040" t="s">
        <v>766</v>
      </c>
      <c r="F4040">
        <f>LEN(C4040)-LEN(SUBSTITUTE(C4040,"-",))</f>
        <v>1</v>
      </c>
      <c r="G4040">
        <f t="shared" si="189"/>
        <v>1</v>
      </c>
      <c r="H4040" t="str">
        <f t="shared" si="190"/>
        <v xml:space="preserve">  Transaktion FB00 für mein Profil bitte freischalten</v>
      </c>
      <c r="I4040" t="e">
        <f t="shared" si="191"/>
        <v>#VALUE!</v>
      </c>
      <c r="J4040" t="str">
        <f t="shared" si="191"/>
        <v/>
      </c>
      <c r="K4040" t="b" cm="1">
        <f t="array" ref="K4040">COUNT(FIND({0,1,2,3,4,5,6,7,8,9},J4040))&gt;0</f>
        <v>0</v>
      </c>
    </row>
    <row r="4041" spans="1:11" x14ac:dyDescent="0.3">
      <c r="A4041" s="1" t="s">
        <v>8043</v>
      </c>
      <c r="B4041" t="s">
        <v>1874</v>
      </c>
      <c r="C4041" t="s">
        <v>8044</v>
      </c>
      <c r="D4041">
        <v>2</v>
      </c>
      <c r="E4041" t="s">
        <v>766</v>
      </c>
      <c r="F4041">
        <f>LEN(C4041)-LEN(SUBSTITUTE(C4041,"-",))</f>
        <v>1</v>
      </c>
      <c r="G4041">
        <f t="shared" si="189"/>
        <v>1</v>
      </c>
      <c r="H4041" t="str">
        <f t="shared" si="190"/>
        <v>Logotausch und Datum hinzufügen</v>
      </c>
      <c r="I4041" t="e">
        <f t="shared" si="191"/>
        <v>#VALUE!</v>
      </c>
      <c r="J4041" t="str">
        <f t="shared" si="191"/>
        <v>Logotausch</v>
      </c>
      <c r="K4041" t="b" cm="1">
        <f t="array" ref="K4041">COUNT(FIND({0,1,2,3,4,5,6,7,8,9},J4041))&gt;0</f>
        <v>0</v>
      </c>
    </row>
    <row r="4042" spans="1:11" x14ac:dyDescent="0.3">
      <c r="A4042" s="1" t="s">
        <v>8045</v>
      </c>
      <c r="B4042" t="s">
        <v>1874</v>
      </c>
      <c r="C4042" t="s">
        <v>8046</v>
      </c>
      <c r="D4042">
        <v>2</v>
      </c>
      <c r="E4042" t="s">
        <v>766</v>
      </c>
      <c r="F4042">
        <f>LEN(C4042)-LEN(SUBSTITUTE(C4042,"-",))</f>
        <v>1</v>
      </c>
      <c r="G4042">
        <f t="shared" si="189"/>
        <v>1</v>
      </c>
      <c r="H4042" t="str">
        <f t="shared" si="190"/>
        <v>Anpassung Anfragen Sonderbestellung ZSAN</v>
      </c>
      <c r="I4042" t="e">
        <f t="shared" si="191"/>
        <v>#VALUE!</v>
      </c>
      <c r="J4042" t="str">
        <f t="shared" si="191"/>
        <v>Anpassung</v>
      </c>
      <c r="K4042" t="b" cm="1">
        <f t="array" ref="K4042">COUNT(FIND({0,1,2,3,4,5,6,7,8,9},J4042))&gt;0</f>
        <v>0</v>
      </c>
    </row>
    <row r="4043" spans="1:11" x14ac:dyDescent="0.3">
      <c r="A4043" s="1" t="s">
        <v>8047</v>
      </c>
      <c r="B4043" t="s">
        <v>1874</v>
      </c>
      <c r="C4043" t="s">
        <v>8048</v>
      </c>
      <c r="D4043">
        <v>2</v>
      </c>
      <c r="E4043" t="s">
        <v>766</v>
      </c>
      <c r="F4043">
        <f>LEN(C4043)-LEN(SUBSTITUTE(C4043,"-",))</f>
        <v>1</v>
      </c>
      <c r="G4043">
        <f t="shared" si="189"/>
        <v>1</v>
      </c>
      <c r="H4043" t="str">
        <f t="shared" si="190"/>
        <v>Anpassung Proforma Rechnung</v>
      </c>
      <c r="I4043" t="e">
        <f t="shared" si="191"/>
        <v>#VALUE!</v>
      </c>
      <c r="J4043" t="str">
        <f t="shared" si="191"/>
        <v>Anpassung</v>
      </c>
      <c r="K4043" t="b" cm="1">
        <f t="array" ref="K4043">COUNT(FIND({0,1,2,3,4,5,6,7,8,9},J4043))&gt;0</f>
        <v>0</v>
      </c>
    </row>
    <row r="4044" spans="1:11" x14ac:dyDescent="0.3">
      <c r="A4044" s="1" t="s">
        <v>8049</v>
      </c>
      <c r="B4044" t="s">
        <v>1874</v>
      </c>
      <c r="C4044" t="s">
        <v>8050</v>
      </c>
      <c r="D4044">
        <v>2</v>
      </c>
      <c r="E4044" t="s">
        <v>766</v>
      </c>
      <c r="F4044">
        <f>LEN(C4044)-LEN(SUBSTITUTE(C4044,"-",))</f>
        <v>1</v>
      </c>
      <c r="G4044">
        <f t="shared" si="189"/>
        <v>1</v>
      </c>
      <c r="H4044" t="str">
        <f t="shared" si="190"/>
        <v>Zahlungsbedingungen</v>
      </c>
      <c r="I4044" t="e">
        <f t="shared" si="191"/>
        <v>#VALUE!</v>
      </c>
      <c r="J4044" t="e">
        <f t="shared" si="191"/>
        <v>#VALUE!</v>
      </c>
      <c r="K4044" t="b" cm="1">
        <f t="array" ref="K4044">COUNT(FIND({0,1,2,3,4,5,6,7,8,9},J4044))&gt;0</f>
        <v>0</v>
      </c>
    </row>
    <row r="4045" spans="1:11" x14ac:dyDescent="0.3">
      <c r="A4045" s="1" t="s">
        <v>8051</v>
      </c>
      <c r="B4045" t="s">
        <v>1874</v>
      </c>
      <c r="C4045" t="s">
        <v>8052</v>
      </c>
      <c r="D4045">
        <v>2</v>
      </c>
      <c r="E4045" t="s">
        <v>766</v>
      </c>
      <c r="F4045">
        <f>LEN(C4045)-LEN(SUBSTITUTE(C4045,"-",))</f>
        <v>0</v>
      </c>
      <c r="G4045">
        <f t="shared" si="189"/>
        <v>0</v>
      </c>
      <c r="H4045" t="e">
        <f t="shared" si="190"/>
        <v>#VALUE!</v>
      </c>
      <c r="I4045" t="e">
        <f t="shared" si="191"/>
        <v>#VALUE!</v>
      </c>
      <c r="J4045" t="e">
        <f t="shared" si="191"/>
        <v>#VALUE!</v>
      </c>
      <c r="K4045" t="b" cm="1">
        <f t="array" ref="K4045">COUNT(FIND({0,1,2,3,4,5,6,7,8,9},J4045))&gt;0</f>
        <v>0</v>
      </c>
    </row>
    <row r="4046" spans="1:11" x14ac:dyDescent="0.3">
      <c r="A4046" s="1" t="s">
        <v>8053</v>
      </c>
      <c r="B4046" t="s">
        <v>1874</v>
      </c>
      <c r="C4046" t="s">
        <v>8054</v>
      </c>
      <c r="D4046">
        <v>2</v>
      </c>
      <c r="E4046" t="s">
        <v>766</v>
      </c>
      <c r="F4046">
        <f>LEN(C4046)-LEN(SUBSTITUTE(C4046,"-",))</f>
        <v>2</v>
      </c>
      <c r="G4046">
        <f t="shared" si="189"/>
        <v>2</v>
      </c>
      <c r="H4046" t="str">
        <f t="shared" si="190"/>
        <v>Zeiten</v>
      </c>
      <c r="I4046" t="e">
        <f t="shared" si="191"/>
        <v>#VALUE!</v>
      </c>
      <c r="J4046" t="e">
        <f t="shared" si="191"/>
        <v>#VALUE!</v>
      </c>
      <c r="K4046" t="b" cm="1">
        <f t="array" ref="K4046">COUNT(FIND({0,1,2,3,4,5,6,7,8,9},J4046))&gt;0</f>
        <v>0</v>
      </c>
    </row>
    <row r="4047" spans="1:11" x14ac:dyDescent="0.3">
      <c r="A4047" s="1" t="s">
        <v>8055</v>
      </c>
      <c r="B4047" t="s">
        <v>1874</v>
      </c>
      <c r="C4047" t="s">
        <v>8056</v>
      </c>
      <c r="D4047">
        <v>2</v>
      </c>
      <c r="E4047" t="s">
        <v>766</v>
      </c>
      <c r="F4047">
        <f>LEN(C4047)-LEN(SUBSTITUTE(C4047,"-",))</f>
        <v>1</v>
      </c>
      <c r="G4047">
        <f t="shared" si="189"/>
        <v>1</v>
      </c>
      <c r="H4047" t="str">
        <f t="shared" si="190"/>
        <v>Signatur Anpassung ZV10</v>
      </c>
      <c r="I4047" t="e">
        <f t="shared" si="191"/>
        <v>#VALUE!</v>
      </c>
      <c r="J4047" t="str">
        <f t="shared" si="191"/>
        <v>Signatur</v>
      </c>
      <c r="K4047" t="b" cm="1">
        <f t="array" ref="K4047">COUNT(FIND({0,1,2,3,4,5,6,7,8,9},J4047))&gt;0</f>
        <v>0</v>
      </c>
    </row>
    <row r="4048" spans="1:11" x14ac:dyDescent="0.3">
      <c r="A4048" s="1" t="s">
        <v>8057</v>
      </c>
      <c r="B4048" t="s">
        <v>1874</v>
      </c>
      <c r="C4048" t="s">
        <v>8058</v>
      </c>
      <c r="D4048">
        <v>2</v>
      </c>
      <c r="E4048" t="s">
        <v>766</v>
      </c>
      <c r="F4048">
        <f>LEN(C4048)-LEN(SUBSTITUTE(C4048,"-",))</f>
        <v>0</v>
      </c>
      <c r="G4048">
        <f t="shared" si="189"/>
        <v>0</v>
      </c>
      <c r="H4048" t="e">
        <f t="shared" si="190"/>
        <v>#VALUE!</v>
      </c>
      <c r="I4048" t="e">
        <f t="shared" si="191"/>
        <v>#VALUE!</v>
      </c>
      <c r="J4048" t="e">
        <f t="shared" si="191"/>
        <v>#VALUE!</v>
      </c>
      <c r="K4048" t="b" cm="1">
        <f t="array" ref="K4048">COUNT(FIND({0,1,2,3,4,5,6,7,8,9},J4048))&gt;0</f>
        <v>0</v>
      </c>
    </row>
    <row r="4049" spans="1:11" x14ac:dyDescent="0.3">
      <c r="A4049" s="1" t="s">
        <v>8059</v>
      </c>
      <c r="B4049" t="s">
        <v>1874</v>
      </c>
      <c r="C4049" t="s">
        <v>8060</v>
      </c>
      <c r="D4049">
        <v>2</v>
      </c>
      <c r="E4049" t="s">
        <v>766</v>
      </c>
      <c r="F4049">
        <f>LEN(C4049)-LEN(SUBSTITUTE(C4049,"-",))</f>
        <v>1</v>
      </c>
      <c r="G4049">
        <f t="shared" si="189"/>
        <v>1</v>
      </c>
      <c r="H4049" t="str">
        <f t="shared" si="190"/>
        <v>Anpassung Datenschutzhinweis</v>
      </c>
      <c r="I4049" t="e">
        <f t="shared" si="191"/>
        <v>#VALUE!</v>
      </c>
      <c r="J4049" t="str">
        <f t="shared" si="191"/>
        <v>Anpassung</v>
      </c>
      <c r="K4049" t="b" cm="1">
        <f t="array" ref="K4049">COUNT(FIND({0,1,2,3,4,5,6,7,8,9},J4049))&gt;0</f>
        <v>0</v>
      </c>
    </row>
    <row r="4050" spans="1:11" x14ac:dyDescent="0.3">
      <c r="A4050" s="1" t="s">
        <v>8061</v>
      </c>
      <c r="B4050" t="s">
        <v>1874</v>
      </c>
      <c r="C4050" t="s">
        <v>8062</v>
      </c>
      <c r="D4050">
        <v>2</v>
      </c>
      <c r="E4050" t="s">
        <v>766</v>
      </c>
      <c r="F4050">
        <f>LEN(C4050)-LEN(SUBSTITUTE(C4050,"-",))</f>
        <v>1</v>
      </c>
      <c r="G4050">
        <f t="shared" si="189"/>
        <v>1</v>
      </c>
      <c r="H4050" t="str">
        <f t="shared" si="190"/>
        <v>Anp. Lieferantenanfrage</v>
      </c>
      <c r="I4050" t="e">
        <f t="shared" si="191"/>
        <v>#VALUE!</v>
      </c>
      <c r="J4050" t="str">
        <f t="shared" si="191"/>
        <v>Anp.</v>
      </c>
      <c r="K4050" t="b" cm="1">
        <f t="array" ref="K4050">COUNT(FIND({0,1,2,3,4,5,6,7,8,9},J4050))&gt;0</f>
        <v>0</v>
      </c>
    </row>
    <row r="4051" spans="1:11" x14ac:dyDescent="0.3">
      <c r="A4051" s="1" t="s">
        <v>8063</v>
      </c>
      <c r="B4051" t="s">
        <v>1874</v>
      </c>
      <c r="C4051" t="s">
        <v>8064</v>
      </c>
      <c r="D4051">
        <v>2</v>
      </c>
      <c r="E4051" t="s">
        <v>766</v>
      </c>
      <c r="F4051">
        <f>LEN(C4051)-LEN(SUBSTITUTE(C4051,"-",))</f>
        <v>1</v>
      </c>
      <c r="G4051">
        <f t="shared" si="189"/>
        <v>1</v>
      </c>
      <c r="H4051" t="str">
        <f t="shared" si="190"/>
        <v>SAP</v>
      </c>
      <c r="I4051" t="e">
        <f t="shared" si="191"/>
        <v>#VALUE!</v>
      </c>
      <c r="J4051" t="e">
        <f t="shared" si="191"/>
        <v>#VALUE!</v>
      </c>
      <c r="K4051" t="b" cm="1">
        <f t="array" ref="K4051">COUNT(FIND({0,1,2,3,4,5,6,7,8,9},J4051))&gt;0</f>
        <v>0</v>
      </c>
    </row>
    <row r="4052" spans="1:11" x14ac:dyDescent="0.3">
      <c r="A4052" s="1" t="s">
        <v>8065</v>
      </c>
      <c r="B4052" t="s">
        <v>1874</v>
      </c>
      <c r="C4052" t="s">
        <v>8066</v>
      </c>
      <c r="D4052">
        <v>2</v>
      </c>
      <c r="E4052" t="s">
        <v>766</v>
      </c>
      <c r="F4052">
        <f>LEN(C4052)-LEN(SUBSTITUTE(C4052,"-",))</f>
        <v>1</v>
      </c>
      <c r="G4052">
        <f t="shared" si="189"/>
        <v>1</v>
      </c>
      <c r="H4052" t="str">
        <f t="shared" si="190"/>
        <v>Anp. Rechtsform</v>
      </c>
      <c r="I4052" t="e">
        <f t="shared" si="191"/>
        <v>#VALUE!</v>
      </c>
      <c r="J4052" t="str">
        <f t="shared" si="191"/>
        <v>Anp.</v>
      </c>
      <c r="K4052" t="b" cm="1">
        <f t="array" ref="K4052">COUNT(FIND({0,1,2,3,4,5,6,7,8,9},J4052))&gt;0</f>
        <v>0</v>
      </c>
    </row>
    <row r="4053" spans="1:11" x14ac:dyDescent="0.3">
      <c r="A4053" s="1" t="s">
        <v>8067</v>
      </c>
      <c r="B4053" t="s">
        <v>1874</v>
      </c>
      <c r="C4053" t="s">
        <v>8068</v>
      </c>
      <c r="D4053">
        <v>2</v>
      </c>
      <c r="E4053" t="s">
        <v>766</v>
      </c>
      <c r="F4053">
        <f>LEN(C4053)-LEN(SUBSTITUTE(C4053,"-",))</f>
        <v>3</v>
      </c>
      <c r="G4053">
        <f t="shared" si="189"/>
        <v>2</v>
      </c>
      <c r="H4053" t="str">
        <f t="shared" si="190"/>
        <v xml:space="preserve"> HU-Nummer in Lieferung übernehmen</v>
      </c>
      <c r="I4053" t="e">
        <f t="shared" si="191"/>
        <v>#VALUE!</v>
      </c>
      <c r="J4053" t="str">
        <f t="shared" si="191"/>
        <v/>
      </c>
      <c r="K4053" t="b" cm="1">
        <f t="array" ref="K4053">COUNT(FIND({0,1,2,3,4,5,6,7,8,9},J4053))&gt;0</f>
        <v>0</v>
      </c>
    </row>
    <row r="4054" spans="1:11" x14ac:dyDescent="0.3">
      <c r="A4054" s="1" t="s">
        <v>8069</v>
      </c>
      <c r="B4054" t="s">
        <v>1874</v>
      </c>
      <c r="C4054" t="s">
        <v>8070</v>
      </c>
      <c r="D4054">
        <v>2</v>
      </c>
      <c r="E4054" t="s">
        <v>766</v>
      </c>
      <c r="F4054">
        <f>LEN(C4054)-LEN(SUBSTITUTE(C4054,"-",))</f>
        <v>1</v>
      </c>
      <c r="G4054">
        <f t="shared" si="189"/>
        <v>1</v>
      </c>
      <c r="H4054" t="str">
        <f t="shared" si="190"/>
        <v>ungeplante Auslandsmedien</v>
      </c>
      <c r="I4054" t="e">
        <f t="shared" si="191"/>
        <v>#VALUE!</v>
      </c>
      <c r="J4054" t="str">
        <f t="shared" si="191"/>
        <v>ungeplante</v>
      </c>
      <c r="K4054" t="b" cm="1">
        <f t="array" ref="K4054">COUNT(FIND({0,1,2,3,4,5,6,7,8,9},J4054))&gt;0</f>
        <v>0</v>
      </c>
    </row>
    <row r="4055" spans="1:11" x14ac:dyDescent="0.3">
      <c r="A4055" s="1" t="s">
        <v>8071</v>
      </c>
      <c r="B4055" t="s">
        <v>1874</v>
      </c>
      <c r="C4055" t="s">
        <v>8072</v>
      </c>
      <c r="D4055">
        <v>2</v>
      </c>
      <c r="E4055" t="s">
        <v>766</v>
      </c>
      <c r="F4055">
        <f>LEN(C4055)-LEN(SUBSTITUTE(C4055,"-",))</f>
        <v>1</v>
      </c>
      <c r="G4055">
        <f t="shared" si="189"/>
        <v>1</v>
      </c>
      <c r="H4055" t="str">
        <f t="shared" si="190"/>
        <v>B&amp; B MF Kopfartikel ohne Preis</v>
      </c>
      <c r="I4055" t="e">
        <f t="shared" si="191"/>
        <v>#VALUE!</v>
      </c>
      <c r="J4055" t="str">
        <f t="shared" si="191"/>
        <v>B&amp;</v>
      </c>
      <c r="K4055" t="b" cm="1">
        <f t="array" ref="K4055">COUNT(FIND({0,1,2,3,4,5,6,7,8,9},J4055))&gt;0</f>
        <v>0</v>
      </c>
    </row>
    <row r="4056" spans="1:11" x14ac:dyDescent="0.3">
      <c r="A4056" s="1" t="s">
        <v>8073</v>
      </c>
      <c r="B4056" t="s">
        <v>1874</v>
      </c>
      <c r="C4056" t="s">
        <v>8074</v>
      </c>
      <c r="D4056">
        <v>2</v>
      </c>
      <c r="E4056" t="s">
        <v>766</v>
      </c>
      <c r="F4056">
        <f>LEN(C4056)-LEN(SUBSTITUTE(C4056,"-",))</f>
        <v>1</v>
      </c>
      <c r="G4056">
        <f t="shared" si="189"/>
        <v>1</v>
      </c>
      <c r="H4056" t="str">
        <f t="shared" si="190"/>
        <v>Account anlegen</v>
      </c>
      <c r="I4056" t="e">
        <f t="shared" si="191"/>
        <v>#VALUE!</v>
      </c>
      <c r="J4056" t="str">
        <f t="shared" si="191"/>
        <v>Account</v>
      </c>
      <c r="K4056" t="b" cm="1">
        <f t="array" ref="K4056">COUNT(FIND({0,1,2,3,4,5,6,7,8,9},J4056))&gt;0</f>
        <v>0</v>
      </c>
    </row>
    <row r="4057" spans="1:11" x14ac:dyDescent="0.3">
      <c r="A4057" s="1" t="s">
        <v>8075</v>
      </c>
      <c r="B4057" t="s">
        <v>1874</v>
      </c>
      <c r="C4057" t="s">
        <v>8076</v>
      </c>
      <c r="D4057">
        <v>2</v>
      </c>
      <c r="E4057" t="s">
        <v>766</v>
      </c>
      <c r="F4057">
        <f>LEN(C4057)-LEN(SUBSTITUTE(C4057,"-",))</f>
        <v>1</v>
      </c>
      <c r="G4057">
        <f t="shared" si="189"/>
        <v>1</v>
      </c>
      <c r="H4057" t="str">
        <f t="shared" si="190"/>
        <v>Idoc Bearbeitung</v>
      </c>
      <c r="I4057" t="e">
        <f t="shared" si="191"/>
        <v>#VALUE!</v>
      </c>
      <c r="J4057" t="str">
        <f t="shared" si="191"/>
        <v>Idoc</v>
      </c>
      <c r="K4057" t="b" cm="1">
        <f t="array" ref="K4057">COUNT(FIND({0,1,2,3,4,5,6,7,8,9},J4057))&gt;0</f>
        <v>0</v>
      </c>
    </row>
    <row r="4058" spans="1:11" x14ac:dyDescent="0.3">
      <c r="A4058" s="1" t="s">
        <v>8077</v>
      </c>
      <c r="B4058" t="s">
        <v>1874</v>
      </c>
      <c r="C4058" t="s">
        <v>8078</v>
      </c>
      <c r="D4058">
        <v>2</v>
      </c>
      <c r="E4058" t="s">
        <v>766</v>
      </c>
      <c r="F4058">
        <f>LEN(C4058)-LEN(SUBSTITUTE(C4058,"-",))</f>
        <v>1</v>
      </c>
      <c r="G4058">
        <f t="shared" si="189"/>
        <v>1</v>
      </c>
      <c r="H4058" t="str">
        <f t="shared" si="190"/>
        <v>Artikel Auslandsmedien</v>
      </c>
      <c r="I4058" t="e">
        <f t="shared" si="191"/>
        <v>#VALUE!</v>
      </c>
      <c r="J4058" t="str">
        <f t="shared" si="191"/>
        <v>Artikel</v>
      </c>
      <c r="K4058" t="b" cm="1">
        <f t="array" ref="K4058">COUNT(FIND({0,1,2,3,4,5,6,7,8,9},J4058))&gt;0</f>
        <v>0</v>
      </c>
    </row>
    <row r="4059" spans="1:11" x14ac:dyDescent="0.3">
      <c r="A4059" s="1" t="s">
        <v>8079</v>
      </c>
      <c r="B4059" t="s">
        <v>1874</v>
      </c>
      <c r="C4059" t="s">
        <v>8080</v>
      </c>
      <c r="D4059">
        <v>2</v>
      </c>
      <c r="E4059" t="s">
        <v>766</v>
      </c>
      <c r="F4059">
        <f>LEN(C4059)-LEN(SUBSTITUTE(C4059,"-",))</f>
        <v>1</v>
      </c>
      <c r="G4059">
        <f t="shared" si="189"/>
        <v>1</v>
      </c>
      <c r="H4059" t="str">
        <f t="shared" si="190"/>
        <v>ArtNr. 702064</v>
      </c>
      <c r="I4059" t="e">
        <f t="shared" si="191"/>
        <v>#VALUE!</v>
      </c>
      <c r="J4059" t="str">
        <f t="shared" si="191"/>
        <v>ArtNr.</v>
      </c>
      <c r="K4059" t="b" cm="1">
        <f t="array" ref="K4059">COUNT(FIND({0,1,2,3,4,5,6,7,8,9},J4059))&gt;0</f>
        <v>0</v>
      </c>
    </row>
    <row r="4060" spans="1:11" x14ac:dyDescent="0.3">
      <c r="A4060" s="1" t="s">
        <v>8081</v>
      </c>
      <c r="B4060" t="s">
        <v>1874</v>
      </c>
      <c r="C4060" t="s">
        <v>8082</v>
      </c>
      <c r="D4060">
        <v>2</v>
      </c>
      <c r="E4060" t="s">
        <v>766</v>
      </c>
      <c r="F4060">
        <f>LEN(C4060)-LEN(SUBSTITUTE(C4060,"-",))</f>
        <v>1</v>
      </c>
      <c r="G4060">
        <f t="shared" si="189"/>
        <v>1</v>
      </c>
      <c r="H4060" t="str">
        <f t="shared" si="190"/>
        <v>Auftragsbestätigungen</v>
      </c>
      <c r="I4060" t="e">
        <f t="shared" si="191"/>
        <v>#VALUE!</v>
      </c>
      <c r="J4060" t="e">
        <f t="shared" si="191"/>
        <v>#VALUE!</v>
      </c>
      <c r="K4060" t="b" cm="1">
        <f t="array" ref="K4060">COUNT(FIND({0,1,2,3,4,5,6,7,8,9},J4060))&gt;0</f>
        <v>0</v>
      </c>
    </row>
    <row r="4061" spans="1:11" x14ac:dyDescent="0.3">
      <c r="A4061" s="1" t="s">
        <v>8083</v>
      </c>
      <c r="B4061" t="s">
        <v>1874</v>
      </c>
      <c r="C4061" t="s">
        <v>8084</v>
      </c>
      <c r="D4061">
        <v>2</v>
      </c>
      <c r="E4061" t="s">
        <v>766</v>
      </c>
      <c r="F4061">
        <f>LEN(C4061)-LEN(SUBSTITUTE(C4061,"-",))</f>
        <v>1</v>
      </c>
      <c r="G4061">
        <f t="shared" si="189"/>
        <v>1</v>
      </c>
      <c r="H4061" t="str">
        <f t="shared" si="190"/>
        <v>Order Idocs</v>
      </c>
      <c r="I4061" t="e">
        <f t="shared" si="191"/>
        <v>#VALUE!</v>
      </c>
      <c r="J4061" t="str">
        <f t="shared" si="191"/>
        <v>Order</v>
      </c>
      <c r="K4061" t="b" cm="1">
        <f t="array" ref="K4061">COUNT(FIND({0,1,2,3,4,5,6,7,8,9},J4061))&gt;0</f>
        <v>0</v>
      </c>
    </row>
    <row r="4062" spans="1:11" x14ac:dyDescent="0.3">
      <c r="A4062" s="1" t="s">
        <v>8085</v>
      </c>
      <c r="B4062" t="s">
        <v>1874</v>
      </c>
      <c r="C4062" t="s">
        <v>8086</v>
      </c>
      <c r="D4062">
        <v>2</v>
      </c>
      <c r="E4062" t="s">
        <v>766</v>
      </c>
      <c r="F4062">
        <f>LEN(C4062)-LEN(SUBSTITUTE(C4062,"-",))</f>
        <v>0</v>
      </c>
      <c r="G4062">
        <f t="shared" si="189"/>
        <v>0</v>
      </c>
      <c r="H4062" t="e">
        <f t="shared" si="190"/>
        <v>#VALUE!</v>
      </c>
      <c r="I4062" t="e">
        <f t="shared" si="191"/>
        <v>#VALUE!</v>
      </c>
      <c r="J4062" t="e">
        <f t="shared" si="191"/>
        <v>#VALUE!</v>
      </c>
      <c r="K4062" t="b" cm="1">
        <f t="array" ref="K4062">COUNT(FIND({0,1,2,3,4,5,6,7,8,9},J4062))&gt;0</f>
        <v>0</v>
      </c>
    </row>
    <row r="4063" spans="1:11" x14ac:dyDescent="0.3">
      <c r="A4063" s="1" t="s">
        <v>8087</v>
      </c>
      <c r="B4063" t="s">
        <v>1874</v>
      </c>
      <c r="C4063" t="s">
        <v>8088</v>
      </c>
      <c r="D4063">
        <v>2</v>
      </c>
      <c r="E4063" t="s">
        <v>766</v>
      </c>
      <c r="F4063">
        <f>LEN(C4063)-LEN(SUBSTITUTE(C4063,"-",))</f>
        <v>1</v>
      </c>
      <c r="G4063">
        <f t="shared" si="189"/>
        <v>1</v>
      </c>
      <c r="H4063" t="str">
        <f t="shared" si="190"/>
        <v>Lagerbestand nicht im Shop</v>
      </c>
      <c r="I4063" t="e">
        <f t="shared" si="191"/>
        <v>#VALUE!</v>
      </c>
      <c r="J4063" t="str">
        <f t="shared" si="191"/>
        <v>Lagerbestand</v>
      </c>
      <c r="K4063" t="b" cm="1">
        <f t="array" ref="K4063">COUNT(FIND({0,1,2,3,4,5,6,7,8,9},J4063))&gt;0</f>
        <v>0</v>
      </c>
    </row>
    <row r="4064" spans="1:11" x14ac:dyDescent="0.3">
      <c r="A4064" s="1" t="s">
        <v>8089</v>
      </c>
      <c r="B4064" t="s">
        <v>1874</v>
      </c>
      <c r="C4064" t="s">
        <v>8090</v>
      </c>
      <c r="D4064">
        <v>2</v>
      </c>
      <c r="E4064" t="s">
        <v>766</v>
      </c>
      <c r="F4064">
        <f>LEN(C4064)-LEN(SUBSTITUTE(C4064,"-",))</f>
        <v>1</v>
      </c>
      <c r="G4064">
        <f t="shared" si="189"/>
        <v>1</v>
      </c>
      <c r="H4064" t="str">
        <f t="shared" si="190"/>
        <v>Liefersperre Internet Prüfung</v>
      </c>
      <c r="I4064" t="e">
        <f t="shared" si="191"/>
        <v>#VALUE!</v>
      </c>
      <c r="J4064" t="str">
        <f t="shared" si="191"/>
        <v>Liefersperre</v>
      </c>
      <c r="K4064" t="b" cm="1">
        <f t="array" ref="K4064">COUNT(FIND({0,1,2,3,4,5,6,7,8,9},J4064))&gt;0</f>
        <v>0</v>
      </c>
    </row>
    <row r="4065" spans="1:11" x14ac:dyDescent="0.3">
      <c r="A4065" s="1" t="s">
        <v>8091</v>
      </c>
      <c r="B4065" t="s">
        <v>1874</v>
      </c>
      <c r="C4065" t="s">
        <v>8092</v>
      </c>
      <c r="D4065">
        <v>2</v>
      </c>
      <c r="E4065" t="s">
        <v>766</v>
      </c>
      <c r="F4065">
        <f>LEN(C4065)-LEN(SUBSTITUTE(C4065,"-",))</f>
        <v>1</v>
      </c>
      <c r="G4065">
        <f t="shared" si="189"/>
        <v>1</v>
      </c>
      <c r="H4065" t="str">
        <f t="shared" si="190"/>
        <v>AB ohne Liefertermin</v>
      </c>
      <c r="I4065" t="e">
        <f t="shared" si="191"/>
        <v>#VALUE!</v>
      </c>
      <c r="J4065" t="str">
        <f t="shared" si="191"/>
        <v>AB</v>
      </c>
      <c r="K4065" t="b" cm="1">
        <f t="array" ref="K4065">COUNT(FIND({0,1,2,3,4,5,6,7,8,9},J4065))&gt;0</f>
        <v>0</v>
      </c>
    </row>
    <row r="4066" spans="1:11" x14ac:dyDescent="0.3">
      <c r="A4066" s="1" t="s">
        <v>8093</v>
      </c>
      <c r="B4066" t="s">
        <v>1874</v>
      </c>
      <c r="C4066" t="s">
        <v>8094</v>
      </c>
      <c r="D4066">
        <v>2</v>
      </c>
      <c r="E4066" t="s">
        <v>766</v>
      </c>
      <c r="F4066">
        <f>LEN(C4066)-LEN(SUBSTITUTE(C4066,"-",))</f>
        <v>1</v>
      </c>
      <c r="G4066">
        <f t="shared" si="189"/>
        <v>1</v>
      </c>
      <c r="H4066" t="str">
        <f t="shared" si="190"/>
        <v>Proforma</v>
      </c>
      <c r="I4066" t="e">
        <f t="shared" si="191"/>
        <v>#VALUE!</v>
      </c>
      <c r="J4066" t="e">
        <f t="shared" si="191"/>
        <v>#VALUE!</v>
      </c>
      <c r="K4066" t="b" cm="1">
        <f t="array" ref="K4066">COUNT(FIND({0,1,2,3,4,5,6,7,8,9},J4066))&gt;0</f>
        <v>0</v>
      </c>
    </row>
    <row r="4067" spans="1:11" x14ac:dyDescent="0.3">
      <c r="A4067" s="1" t="s">
        <v>8095</v>
      </c>
      <c r="B4067" t="s">
        <v>1874</v>
      </c>
      <c r="C4067" t="s">
        <v>8096</v>
      </c>
      <c r="D4067">
        <v>2</v>
      </c>
      <c r="E4067" t="s">
        <v>766</v>
      </c>
      <c r="F4067">
        <f>LEN(C4067)-LEN(SUBSTITUTE(C4067,"-",))</f>
        <v>1</v>
      </c>
      <c r="G4067">
        <f t="shared" si="189"/>
        <v>1</v>
      </c>
      <c r="H4067" t="str">
        <f t="shared" si="190"/>
        <v>Mehrwertsteuer ab 1.1.2018</v>
      </c>
      <c r="I4067" t="e">
        <f t="shared" si="191"/>
        <v>#VALUE!</v>
      </c>
      <c r="J4067" t="str">
        <f t="shared" si="191"/>
        <v>Mehrwertsteuer</v>
      </c>
      <c r="K4067" t="b" cm="1">
        <f t="array" ref="K4067">COUNT(FIND({0,1,2,3,4,5,6,7,8,9},J4067))&gt;0</f>
        <v>0</v>
      </c>
    </row>
    <row r="4068" spans="1:11" x14ac:dyDescent="0.3">
      <c r="A4068" s="1" t="s">
        <v>8097</v>
      </c>
      <c r="B4068" t="s">
        <v>1874</v>
      </c>
      <c r="C4068" t="s">
        <v>8098</v>
      </c>
      <c r="D4068">
        <v>2</v>
      </c>
      <c r="E4068" t="s">
        <v>766</v>
      </c>
      <c r="F4068">
        <f>LEN(C4068)-LEN(SUBSTITUTE(C4068,"-",))</f>
        <v>1</v>
      </c>
      <c r="G4068">
        <f t="shared" si="189"/>
        <v>1</v>
      </c>
      <c r="H4068" t="str">
        <f t="shared" si="190"/>
        <v>Liefertermine auf AB</v>
      </c>
      <c r="I4068" t="e">
        <f t="shared" si="191"/>
        <v>#VALUE!</v>
      </c>
      <c r="J4068" t="str">
        <f t="shared" si="191"/>
        <v>Liefertermine</v>
      </c>
      <c r="K4068" t="b" cm="1">
        <f t="array" ref="K4068">COUNT(FIND({0,1,2,3,4,5,6,7,8,9},J4068))&gt;0</f>
        <v>0</v>
      </c>
    </row>
    <row r="4069" spans="1:11" x14ac:dyDescent="0.3">
      <c r="A4069" s="1" t="s">
        <v>8099</v>
      </c>
      <c r="B4069" t="s">
        <v>1874</v>
      </c>
      <c r="C4069" t="s">
        <v>8100</v>
      </c>
      <c r="D4069">
        <v>2</v>
      </c>
      <c r="E4069" t="s">
        <v>766</v>
      </c>
      <c r="F4069">
        <f>LEN(C4069)-LEN(SUBSTITUTE(C4069,"-",))</f>
        <v>1</v>
      </c>
      <c r="G4069">
        <f t="shared" si="189"/>
        <v>1</v>
      </c>
      <c r="H4069" t="str">
        <f t="shared" si="190"/>
        <v>69272 Bürstenmatte</v>
      </c>
      <c r="I4069" t="e">
        <f t="shared" si="191"/>
        <v>#VALUE!</v>
      </c>
      <c r="J4069" t="str">
        <f t="shared" si="191"/>
        <v>69272</v>
      </c>
      <c r="K4069" t="b" cm="1">
        <f t="array" ref="K4069">COUNT(FIND({0,1,2,3,4,5,6,7,8,9},J4069))&gt;0</f>
        <v>1</v>
      </c>
    </row>
    <row r="4070" spans="1:11" x14ac:dyDescent="0.3">
      <c r="A4070" s="1" t="s">
        <v>8101</v>
      </c>
      <c r="B4070" t="s">
        <v>1874</v>
      </c>
      <c r="C4070" t="s">
        <v>8102</v>
      </c>
      <c r="D4070">
        <v>2</v>
      </c>
      <c r="E4070" t="s">
        <v>766</v>
      </c>
      <c r="F4070">
        <f>LEN(C4070)-LEN(SUBSTITUTE(C4070,"-",))</f>
        <v>1</v>
      </c>
      <c r="G4070">
        <f t="shared" si="189"/>
        <v>1</v>
      </c>
      <c r="H4070" t="str">
        <f t="shared" si="190"/>
        <v>Idoc zu Waterrower</v>
      </c>
      <c r="I4070" t="e">
        <f t="shared" si="191"/>
        <v>#VALUE!</v>
      </c>
      <c r="J4070" t="str">
        <f t="shared" si="191"/>
        <v>Idoc</v>
      </c>
      <c r="K4070" t="b" cm="1">
        <f t="array" ref="K4070">COUNT(FIND({0,1,2,3,4,5,6,7,8,9},J4070))&gt;0</f>
        <v>0</v>
      </c>
    </row>
    <row r="4071" spans="1:11" x14ac:dyDescent="0.3">
      <c r="A4071" s="1" t="s">
        <v>8103</v>
      </c>
      <c r="B4071" t="s">
        <v>1874</v>
      </c>
      <c r="C4071" t="s">
        <v>8104</v>
      </c>
      <c r="D4071">
        <v>2</v>
      </c>
      <c r="E4071" t="s">
        <v>766</v>
      </c>
      <c r="F4071">
        <f>LEN(C4071)-LEN(SUBSTITUTE(C4071,"-",))</f>
        <v>1</v>
      </c>
      <c r="G4071">
        <f t="shared" si="189"/>
        <v>1</v>
      </c>
      <c r="H4071" t="str">
        <f t="shared" si="190"/>
        <v>Liefersperre Internetprüfung</v>
      </c>
      <c r="I4071" t="e">
        <f t="shared" si="191"/>
        <v>#VALUE!</v>
      </c>
      <c r="J4071" t="str">
        <f t="shared" si="191"/>
        <v>Liefersperre</v>
      </c>
      <c r="K4071" t="b" cm="1">
        <f t="array" ref="K4071">COUNT(FIND({0,1,2,3,4,5,6,7,8,9},J4071))&gt;0</f>
        <v>0</v>
      </c>
    </row>
    <row r="4072" spans="1:11" x14ac:dyDescent="0.3">
      <c r="A4072" s="1" t="s">
        <v>8105</v>
      </c>
      <c r="B4072" t="s">
        <v>1874</v>
      </c>
      <c r="C4072" t="s">
        <v>8106</v>
      </c>
      <c r="D4072">
        <v>2</v>
      </c>
      <c r="E4072" t="s">
        <v>766</v>
      </c>
      <c r="F4072">
        <f>LEN(C4072)-LEN(SUBSTITUTE(C4072,"-",))</f>
        <v>1</v>
      </c>
      <c r="G4072">
        <f t="shared" si="189"/>
        <v>1</v>
      </c>
      <c r="H4072" t="str">
        <f t="shared" si="190"/>
        <v>Storno Waterrower</v>
      </c>
      <c r="I4072" t="e">
        <f t="shared" si="191"/>
        <v>#VALUE!</v>
      </c>
      <c r="J4072" t="str">
        <f t="shared" si="191"/>
        <v>Storno</v>
      </c>
      <c r="K4072" t="b" cm="1">
        <f t="array" ref="K4072">COUNT(FIND({0,1,2,3,4,5,6,7,8,9},J4072))&gt;0</f>
        <v>0</v>
      </c>
    </row>
    <row r="4073" spans="1:11" x14ac:dyDescent="0.3">
      <c r="A4073" s="1" t="s">
        <v>8107</v>
      </c>
      <c r="B4073" t="s">
        <v>1874</v>
      </c>
      <c r="C4073" t="s">
        <v>8108</v>
      </c>
      <c r="D4073">
        <v>2</v>
      </c>
      <c r="E4073" t="s">
        <v>766</v>
      </c>
      <c r="F4073">
        <f>LEN(C4073)-LEN(SUBSTITUTE(C4073,"-",))</f>
        <v>1</v>
      </c>
      <c r="G4073">
        <f t="shared" si="189"/>
        <v>1</v>
      </c>
      <c r="H4073" t="str">
        <f t="shared" si="190"/>
        <v>Darstellung Einzelpostenliste</v>
      </c>
      <c r="I4073" t="e">
        <f t="shared" si="191"/>
        <v>#VALUE!</v>
      </c>
      <c r="J4073" t="str">
        <f t="shared" si="191"/>
        <v>Darstellung</v>
      </c>
      <c r="K4073" t="b" cm="1">
        <f t="array" ref="K4073">COUNT(FIND({0,1,2,3,4,5,6,7,8,9},J4073))&gt;0</f>
        <v>0</v>
      </c>
    </row>
    <row r="4074" spans="1:11" x14ac:dyDescent="0.3">
      <c r="A4074" s="1" t="s">
        <v>8109</v>
      </c>
      <c r="B4074" t="s">
        <v>1874</v>
      </c>
      <c r="C4074" t="s">
        <v>8110</v>
      </c>
      <c r="D4074">
        <v>2</v>
      </c>
      <c r="E4074" t="s">
        <v>766</v>
      </c>
      <c r="F4074">
        <f>LEN(C4074)-LEN(SUBSTITUTE(C4074,"-",))</f>
        <v>0</v>
      </c>
      <c r="G4074">
        <f t="shared" si="189"/>
        <v>0</v>
      </c>
      <c r="H4074" t="e">
        <f t="shared" si="190"/>
        <v>#VALUE!</v>
      </c>
      <c r="I4074" t="e">
        <f t="shared" si="191"/>
        <v>#VALUE!</v>
      </c>
      <c r="J4074" t="e">
        <f t="shared" si="191"/>
        <v>#VALUE!</v>
      </c>
      <c r="K4074" t="b" cm="1">
        <f t="array" ref="K4074">COUNT(FIND({0,1,2,3,4,5,6,7,8,9},J4074))&gt;0</f>
        <v>0</v>
      </c>
    </row>
    <row r="4075" spans="1:11" x14ac:dyDescent="0.3">
      <c r="A4075" s="1" t="s">
        <v>8111</v>
      </c>
      <c r="B4075" t="s">
        <v>1874</v>
      </c>
      <c r="C4075" t="s">
        <v>8112</v>
      </c>
      <c r="D4075">
        <v>2</v>
      </c>
      <c r="E4075" t="s">
        <v>766</v>
      </c>
      <c r="F4075">
        <f>LEN(C4075)-LEN(SUBSTITUTE(C4075,"-",))</f>
        <v>1</v>
      </c>
      <c r="G4075">
        <f t="shared" si="189"/>
        <v>1</v>
      </c>
      <c r="H4075" t="str">
        <f t="shared" si="190"/>
        <v>keine Rechnung zu Lieferung</v>
      </c>
      <c r="I4075" t="e">
        <f t="shared" si="191"/>
        <v>#VALUE!</v>
      </c>
      <c r="J4075" t="str">
        <f t="shared" si="191"/>
        <v>keine</v>
      </c>
      <c r="K4075" t="b" cm="1">
        <f t="array" ref="K4075">COUNT(FIND({0,1,2,3,4,5,6,7,8,9},J4075))&gt;0</f>
        <v>0</v>
      </c>
    </row>
    <row r="4076" spans="1:11" x14ac:dyDescent="0.3">
      <c r="A4076" s="1" t="s">
        <v>8113</v>
      </c>
      <c r="B4076" t="s">
        <v>1874</v>
      </c>
      <c r="C4076" t="s">
        <v>8114</v>
      </c>
      <c r="D4076">
        <v>2</v>
      </c>
      <c r="E4076" t="s">
        <v>766</v>
      </c>
      <c r="F4076">
        <f>LEN(C4076)-LEN(SUBSTITUTE(C4076,"-",))</f>
        <v>1</v>
      </c>
      <c r="G4076">
        <f t="shared" si="189"/>
        <v>1</v>
      </c>
      <c r="H4076" t="str">
        <f t="shared" si="190"/>
        <v>Verfügbarkeitsanzeige</v>
      </c>
      <c r="I4076" t="e">
        <f t="shared" si="191"/>
        <v>#VALUE!</v>
      </c>
      <c r="J4076" t="e">
        <f t="shared" si="191"/>
        <v>#VALUE!</v>
      </c>
      <c r="K4076" t="b" cm="1">
        <f t="array" ref="K4076">COUNT(FIND({0,1,2,3,4,5,6,7,8,9},J4076))&gt;0</f>
        <v>0</v>
      </c>
    </row>
    <row r="4077" spans="1:11" x14ac:dyDescent="0.3">
      <c r="A4077" s="1" t="s">
        <v>8115</v>
      </c>
      <c r="B4077" t="s">
        <v>1874</v>
      </c>
      <c r="C4077" t="s">
        <v>8116</v>
      </c>
      <c r="D4077">
        <v>2</v>
      </c>
      <c r="E4077" t="s">
        <v>766</v>
      </c>
      <c r="F4077">
        <f>LEN(C4077)-LEN(SUBSTITUTE(C4077,"-",))</f>
        <v>1</v>
      </c>
      <c r="G4077">
        <f t="shared" si="189"/>
        <v>1</v>
      </c>
      <c r="H4077" t="str">
        <f t="shared" si="190"/>
        <v>Retourenlieferung stornieren</v>
      </c>
      <c r="I4077" t="e">
        <f t="shared" si="191"/>
        <v>#VALUE!</v>
      </c>
      <c r="J4077" t="str">
        <f t="shared" si="191"/>
        <v>Retourenlieferung</v>
      </c>
      <c r="K4077" t="b" cm="1">
        <f t="array" ref="K4077">COUNT(FIND({0,1,2,3,4,5,6,7,8,9},J4077))&gt;0</f>
        <v>0</v>
      </c>
    </row>
    <row r="4078" spans="1:11" x14ac:dyDescent="0.3">
      <c r="A4078" s="1" t="s">
        <v>8117</v>
      </c>
      <c r="B4078" t="s">
        <v>1874</v>
      </c>
      <c r="C4078" t="s">
        <v>8118</v>
      </c>
      <c r="D4078">
        <v>2</v>
      </c>
      <c r="E4078" t="s">
        <v>766</v>
      </c>
      <c r="F4078">
        <f>LEN(C4078)-LEN(SUBSTITUTE(C4078,"-",))</f>
        <v>1</v>
      </c>
      <c r="G4078">
        <f t="shared" si="189"/>
        <v>1</v>
      </c>
      <c r="H4078" t="str">
        <f t="shared" si="190"/>
        <v>abgeschlossener Arbeitsauftrag</v>
      </c>
      <c r="I4078" t="e">
        <f t="shared" si="191"/>
        <v>#VALUE!</v>
      </c>
      <c r="J4078" t="str">
        <f t="shared" si="191"/>
        <v>abgeschlossener</v>
      </c>
      <c r="K4078" t="b" cm="1">
        <f t="array" ref="K4078">COUNT(FIND({0,1,2,3,4,5,6,7,8,9},J4078))&gt;0</f>
        <v>0</v>
      </c>
    </row>
    <row r="4079" spans="1:11" x14ac:dyDescent="0.3">
      <c r="A4079" s="1" t="s">
        <v>8119</v>
      </c>
      <c r="B4079" t="s">
        <v>1874</v>
      </c>
      <c r="C4079" t="s">
        <v>8120</v>
      </c>
      <c r="D4079">
        <v>2</v>
      </c>
      <c r="E4079" t="s">
        <v>766</v>
      </c>
      <c r="F4079">
        <f>LEN(C4079)-LEN(SUBSTITUTE(C4079,"-",))</f>
        <v>1</v>
      </c>
      <c r="G4079">
        <f t="shared" si="189"/>
        <v>1</v>
      </c>
      <c r="H4079" t="str">
        <f t="shared" si="190"/>
        <v>gesperrter Benutzer</v>
      </c>
      <c r="I4079" t="e">
        <f t="shared" si="191"/>
        <v>#VALUE!</v>
      </c>
      <c r="J4079" t="str">
        <f t="shared" si="191"/>
        <v>gesperrter</v>
      </c>
      <c r="K4079" t="b" cm="1">
        <f t="array" ref="K4079">COUNT(FIND({0,1,2,3,4,5,6,7,8,9},J4079))&gt;0</f>
        <v>0</v>
      </c>
    </row>
    <row r="4080" spans="1:11" x14ac:dyDescent="0.3">
      <c r="A4080" s="1" t="s">
        <v>8121</v>
      </c>
      <c r="B4080" t="s">
        <v>1874</v>
      </c>
      <c r="C4080" t="s">
        <v>8122</v>
      </c>
      <c r="D4080">
        <v>2</v>
      </c>
      <c r="E4080" t="s">
        <v>766</v>
      </c>
      <c r="F4080">
        <f>LEN(C4080)-LEN(SUBSTITUTE(C4080,"-",))</f>
        <v>1</v>
      </c>
      <c r="G4080">
        <f t="shared" si="189"/>
        <v>1</v>
      </c>
      <c r="H4080" t="str">
        <f t="shared" si="190"/>
        <v>Aufträge MD04</v>
      </c>
      <c r="I4080" t="e">
        <f t="shared" si="191"/>
        <v>#VALUE!</v>
      </c>
      <c r="J4080" t="str">
        <f t="shared" si="191"/>
        <v>Aufträge</v>
      </c>
      <c r="K4080" t="b" cm="1">
        <f t="array" ref="K4080">COUNT(FIND({0,1,2,3,4,5,6,7,8,9},J4080))&gt;0</f>
        <v>0</v>
      </c>
    </row>
    <row r="4081" spans="1:11" x14ac:dyDescent="0.3">
      <c r="A4081" s="1" t="s">
        <v>8123</v>
      </c>
      <c r="B4081" t="s">
        <v>1874</v>
      </c>
      <c r="C4081" t="s">
        <v>8124</v>
      </c>
      <c r="D4081">
        <v>2</v>
      </c>
      <c r="E4081" t="s">
        <v>766</v>
      </c>
      <c r="F4081">
        <f>LEN(C4081)-LEN(SUBSTITUTE(C4081,"-",))</f>
        <v>1</v>
      </c>
      <c r="G4081">
        <f t="shared" si="189"/>
        <v>1</v>
      </c>
      <c r="H4081" t="str">
        <f t="shared" si="190"/>
        <v>Preisfindungsfehler</v>
      </c>
      <c r="I4081" t="e">
        <f t="shared" si="191"/>
        <v>#VALUE!</v>
      </c>
      <c r="J4081" t="e">
        <f t="shared" si="191"/>
        <v>#VALUE!</v>
      </c>
      <c r="K4081" t="b" cm="1">
        <f t="array" ref="K4081">COUNT(FIND({0,1,2,3,4,5,6,7,8,9},J4081))&gt;0</f>
        <v>0</v>
      </c>
    </row>
    <row r="4082" spans="1:11" x14ac:dyDescent="0.3">
      <c r="A4082" s="1" t="s">
        <v>8125</v>
      </c>
      <c r="B4082" t="s">
        <v>1874</v>
      </c>
      <c r="C4082" t="s">
        <v>8126</v>
      </c>
      <c r="D4082">
        <v>2</v>
      </c>
      <c r="E4082" t="s">
        <v>766</v>
      </c>
      <c r="F4082">
        <f>LEN(C4082)-LEN(SUBSTITUTE(C4082,"-",))</f>
        <v>1</v>
      </c>
      <c r="G4082">
        <f t="shared" si="189"/>
        <v>1</v>
      </c>
      <c r="H4082" t="str">
        <f t="shared" si="190"/>
        <v>Vorkassen Aufträg nicht abgesagt</v>
      </c>
      <c r="I4082" t="e">
        <f t="shared" si="191"/>
        <v>#VALUE!</v>
      </c>
      <c r="J4082" t="str">
        <f t="shared" si="191"/>
        <v>Vorkassen</v>
      </c>
      <c r="K4082" t="b" cm="1">
        <f t="array" ref="K4082">COUNT(FIND({0,1,2,3,4,5,6,7,8,9},J4082))&gt;0</f>
        <v>0</v>
      </c>
    </row>
    <row r="4083" spans="1:11" x14ac:dyDescent="0.3">
      <c r="A4083" s="1" t="s">
        <v>8127</v>
      </c>
      <c r="B4083" t="s">
        <v>1874</v>
      </c>
      <c r="C4083" t="s">
        <v>8128</v>
      </c>
      <c r="D4083">
        <v>2</v>
      </c>
      <c r="E4083" t="s">
        <v>766</v>
      </c>
      <c r="F4083">
        <f>LEN(C4083)-LEN(SUBSTITUTE(C4083,"-",))</f>
        <v>1</v>
      </c>
      <c r="G4083">
        <f t="shared" si="189"/>
        <v>1</v>
      </c>
      <c r="H4083" t="str">
        <f t="shared" si="190"/>
        <v>Idov Verarbeitung</v>
      </c>
      <c r="I4083" t="e">
        <f t="shared" si="191"/>
        <v>#VALUE!</v>
      </c>
      <c r="J4083" t="str">
        <f t="shared" si="191"/>
        <v>Idov</v>
      </c>
      <c r="K4083" t="b" cm="1">
        <f t="array" ref="K4083">COUNT(FIND({0,1,2,3,4,5,6,7,8,9},J4083))&gt;0</f>
        <v>0</v>
      </c>
    </row>
    <row r="4084" spans="1:11" x14ac:dyDescent="0.3">
      <c r="A4084" s="1" t="s">
        <v>8129</v>
      </c>
      <c r="B4084" t="s">
        <v>1874</v>
      </c>
      <c r="C4084" t="s">
        <v>8130</v>
      </c>
      <c r="D4084">
        <v>2</v>
      </c>
      <c r="E4084" t="s">
        <v>766</v>
      </c>
      <c r="F4084">
        <f>LEN(C4084)-LEN(SUBSTITUTE(C4084,"-",))</f>
        <v>1</v>
      </c>
      <c r="G4084">
        <f t="shared" si="189"/>
        <v>1</v>
      </c>
      <c r="H4084" t="str">
        <f t="shared" si="190"/>
        <v>Gutscheineinlösung</v>
      </c>
      <c r="I4084" t="e">
        <f t="shared" si="191"/>
        <v>#VALUE!</v>
      </c>
      <c r="J4084" t="e">
        <f t="shared" si="191"/>
        <v>#VALUE!</v>
      </c>
      <c r="K4084" t="b" cm="1">
        <f t="array" ref="K4084">COUNT(FIND({0,1,2,3,4,5,6,7,8,9},J4084))&gt;0</f>
        <v>0</v>
      </c>
    </row>
    <row r="4085" spans="1:11" x14ac:dyDescent="0.3">
      <c r="A4085" s="1" t="s">
        <v>8131</v>
      </c>
      <c r="B4085" t="s">
        <v>1874</v>
      </c>
      <c r="C4085" t="s">
        <v>8132</v>
      </c>
      <c r="D4085">
        <v>2</v>
      </c>
      <c r="E4085" t="s">
        <v>766</v>
      </c>
      <c r="F4085">
        <f>LEN(C4085)-LEN(SUBSTITUTE(C4085,"-",))</f>
        <v>1</v>
      </c>
      <c r="G4085">
        <f t="shared" si="189"/>
        <v>1</v>
      </c>
      <c r="H4085" t="str">
        <f t="shared" si="190"/>
        <v>Idoc</v>
      </c>
      <c r="I4085" t="e">
        <f t="shared" si="191"/>
        <v>#VALUE!</v>
      </c>
      <c r="J4085" t="e">
        <f t="shared" si="191"/>
        <v>#VALUE!</v>
      </c>
      <c r="K4085" t="b" cm="1">
        <f t="array" ref="K4085">COUNT(FIND({0,1,2,3,4,5,6,7,8,9},J4085))&gt;0</f>
        <v>0</v>
      </c>
    </row>
    <row r="4086" spans="1:11" x14ac:dyDescent="0.3">
      <c r="A4086" s="1" t="s">
        <v>8133</v>
      </c>
      <c r="B4086" t="s">
        <v>1874</v>
      </c>
      <c r="C4086" t="s">
        <v>8134</v>
      </c>
      <c r="D4086">
        <v>2</v>
      </c>
      <c r="E4086" t="s">
        <v>766</v>
      </c>
      <c r="F4086">
        <f>LEN(C4086)-LEN(SUBSTITUTE(C4086,"-",))</f>
        <v>2</v>
      </c>
      <c r="G4086">
        <f t="shared" si="189"/>
        <v>2</v>
      </c>
      <c r="H4086" t="str">
        <f t="shared" si="190"/>
        <v>Cockpit in EKG</v>
      </c>
      <c r="I4086" t="e">
        <f t="shared" si="191"/>
        <v>#VALUE!</v>
      </c>
      <c r="J4086" t="str">
        <f t="shared" si="191"/>
        <v>Cockpit</v>
      </c>
      <c r="K4086" t="b" cm="1">
        <f t="array" ref="K4086">COUNT(FIND({0,1,2,3,4,5,6,7,8,9},J4086))&gt;0</f>
        <v>0</v>
      </c>
    </row>
    <row r="4087" spans="1:11" x14ac:dyDescent="0.3">
      <c r="A4087" s="1" t="s">
        <v>8135</v>
      </c>
      <c r="B4087" t="s">
        <v>1874</v>
      </c>
      <c r="C4087" t="s">
        <v>8136</v>
      </c>
      <c r="D4087">
        <v>2</v>
      </c>
      <c r="E4087" t="s">
        <v>766</v>
      </c>
      <c r="F4087">
        <f>LEN(C4087)-LEN(SUBSTITUTE(C4087,"-",))</f>
        <v>1</v>
      </c>
      <c r="G4087">
        <f t="shared" si="189"/>
        <v>1</v>
      </c>
      <c r="H4087" t="str">
        <f t="shared" si="190"/>
        <v xml:space="preserve"> Bezeichnungsänderung bei Storno</v>
      </c>
      <c r="I4087" t="e">
        <f t="shared" si="191"/>
        <v>#VALUE!</v>
      </c>
      <c r="J4087" t="str">
        <f t="shared" si="191"/>
        <v/>
      </c>
      <c r="K4087" t="b" cm="1">
        <f t="array" ref="K4087">COUNT(FIND({0,1,2,3,4,5,6,7,8,9},J4087))&gt;0</f>
        <v>0</v>
      </c>
    </row>
    <row r="4088" spans="1:11" x14ac:dyDescent="0.3">
      <c r="A4088" s="1" t="s">
        <v>8137</v>
      </c>
      <c r="B4088" t="s">
        <v>1874</v>
      </c>
      <c r="C4088" t="s">
        <v>8138</v>
      </c>
      <c r="D4088">
        <v>2</v>
      </c>
      <c r="E4088" t="s">
        <v>766</v>
      </c>
      <c r="F4088">
        <f>LEN(C4088)-LEN(SUBSTITUTE(C4088,"-",))</f>
        <v>1</v>
      </c>
      <c r="G4088">
        <f t="shared" si="189"/>
        <v>1</v>
      </c>
      <c r="H4088" t="str">
        <f t="shared" si="190"/>
        <v>Download Serienbriefadressen</v>
      </c>
      <c r="I4088" t="e">
        <f t="shared" si="191"/>
        <v>#VALUE!</v>
      </c>
      <c r="J4088" t="str">
        <f t="shared" si="191"/>
        <v>Download</v>
      </c>
      <c r="K4088" t="b" cm="1">
        <f t="array" ref="K4088">COUNT(FIND({0,1,2,3,4,5,6,7,8,9},J4088))&gt;0</f>
        <v>0</v>
      </c>
    </row>
    <row r="4089" spans="1:11" x14ac:dyDescent="0.3">
      <c r="A4089" s="1" t="s">
        <v>8139</v>
      </c>
      <c r="B4089" t="s">
        <v>1874</v>
      </c>
      <c r="C4089" t="s">
        <v>8140</v>
      </c>
      <c r="D4089">
        <v>2</v>
      </c>
      <c r="E4089" t="s">
        <v>766</v>
      </c>
      <c r="F4089">
        <f>LEN(C4089)-LEN(SUBSTITUTE(C4089,"-",))</f>
        <v>1</v>
      </c>
      <c r="G4089">
        <f t="shared" si="189"/>
        <v>1</v>
      </c>
      <c r="H4089" t="str">
        <f t="shared" si="190"/>
        <v xml:space="preserve"> negative Menge</v>
      </c>
      <c r="I4089" t="e">
        <f t="shared" si="191"/>
        <v>#VALUE!</v>
      </c>
      <c r="J4089" t="str">
        <f t="shared" si="191"/>
        <v/>
      </c>
      <c r="K4089" t="b" cm="1">
        <f t="array" ref="K4089">COUNT(FIND({0,1,2,3,4,5,6,7,8,9},J4089))&gt;0</f>
        <v>0</v>
      </c>
    </row>
    <row r="4090" spans="1:11" x14ac:dyDescent="0.3">
      <c r="A4090" s="1" t="s">
        <v>8141</v>
      </c>
      <c r="B4090" t="s">
        <v>1874</v>
      </c>
      <c r="C4090" t="s">
        <v>8142</v>
      </c>
      <c r="D4090">
        <v>2</v>
      </c>
      <c r="E4090" t="s">
        <v>766</v>
      </c>
      <c r="F4090">
        <f>LEN(C4090)-LEN(SUBSTITUTE(C4090,"-",))</f>
        <v>2</v>
      </c>
      <c r="G4090">
        <f t="shared" si="189"/>
        <v>2</v>
      </c>
      <c r="H4090" t="str">
        <f t="shared" si="190"/>
        <v>Shop</v>
      </c>
      <c r="I4090" t="e">
        <f t="shared" si="191"/>
        <v>#VALUE!</v>
      </c>
      <c r="J4090" t="e">
        <f t="shared" si="191"/>
        <v>#VALUE!</v>
      </c>
      <c r="K4090" t="b" cm="1">
        <f t="array" ref="K4090">COUNT(FIND({0,1,2,3,4,5,6,7,8,9},J4090))&gt;0</f>
        <v>0</v>
      </c>
    </row>
    <row r="4091" spans="1:11" x14ac:dyDescent="0.3">
      <c r="A4091" s="1" t="s">
        <v>8143</v>
      </c>
      <c r="B4091" t="s">
        <v>1874</v>
      </c>
      <c r="C4091" t="s">
        <v>8144</v>
      </c>
      <c r="D4091">
        <v>2</v>
      </c>
      <c r="E4091" t="s">
        <v>766</v>
      </c>
      <c r="F4091">
        <f>LEN(C4091)-LEN(SUBSTITUTE(C4091,"-",))</f>
        <v>1</v>
      </c>
      <c r="G4091">
        <f t="shared" si="189"/>
        <v>1</v>
      </c>
      <c r="H4091" t="str">
        <f t="shared" si="190"/>
        <v>Umlagerung lässt sich nicht einbuchen</v>
      </c>
      <c r="I4091" t="e">
        <f t="shared" si="191"/>
        <v>#VALUE!</v>
      </c>
      <c r="J4091" t="str">
        <f t="shared" si="191"/>
        <v>Umlagerung</v>
      </c>
      <c r="K4091" t="b" cm="1">
        <f t="array" ref="K4091">COUNT(FIND({0,1,2,3,4,5,6,7,8,9},J4091))&gt;0</f>
        <v>0</v>
      </c>
    </row>
    <row r="4092" spans="1:11" x14ac:dyDescent="0.3">
      <c r="A4092" s="1" t="s">
        <v>8145</v>
      </c>
      <c r="B4092" t="s">
        <v>1874</v>
      </c>
      <c r="C4092" t="s">
        <v>8146</v>
      </c>
      <c r="D4092">
        <v>2</v>
      </c>
      <c r="E4092" t="s">
        <v>766</v>
      </c>
      <c r="F4092">
        <f>LEN(C4092)-LEN(SUBSTITUTE(C4092,"-",))</f>
        <v>1</v>
      </c>
      <c r="G4092">
        <f t="shared" si="189"/>
        <v>1</v>
      </c>
      <c r="H4092" t="str">
        <f t="shared" si="190"/>
        <v>5 € Gutschein Aufträge bleiben unvollständig hängen</v>
      </c>
      <c r="I4092" t="e">
        <f t="shared" si="191"/>
        <v>#VALUE!</v>
      </c>
      <c r="J4092" t="str">
        <f t="shared" si="191"/>
        <v>5</v>
      </c>
      <c r="K4092" t="b" cm="1">
        <f t="array" ref="K4092">COUNT(FIND({0,1,2,3,4,5,6,7,8,9},J4092))&gt;0</f>
        <v>1</v>
      </c>
    </row>
    <row r="4093" spans="1:11" x14ac:dyDescent="0.3">
      <c r="A4093" s="1" t="s">
        <v>8147</v>
      </c>
      <c r="B4093" t="s">
        <v>1874</v>
      </c>
      <c r="C4093" t="s">
        <v>8148</v>
      </c>
      <c r="D4093">
        <v>2</v>
      </c>
      <c r="E4093" t="s">
        <v>766</v>
      </c>
      <c r="F4093">
        <f>LEN(C4093)-LEN(SUBSTITUTE(C4093,"-",))</f>
        <v>1</v>
      </c>
      <c r="G4093">
        <f t="shared" si="189"/>
        <v>1</v>
      </c>
      <c r="H4093" t="str">
        <f t="shared" si="190"/>
        <v>Noch eine GS mit Preisfindung</v>
      </c>
      <c r="I4093" t="e">
        <f t="shared" si="191"/>
        <v>#VALUE!</v>
      </c>
      <c r="J4093" t="str">
        <f t="shared" si="191"/>
        <v>Noch</v>
      </c>
      <c r="K4093" t="b" cm="1">
        <f t="array" ref="K4093">COUNT(FIND({0,1,2,3,4,5,6,7,8,9},J4093))&gt;0</f>
        <v>0</v>
      </c>
    </row>
    <row r="4094" spans="1:11" x14ac:dyDescent="0.3">
      <c r="A4094" s="1" t="s">
        <v>8149</v>
      </c>
      <c r="B4094" t="s">
        <v>1874</v>
      </c>
      <c r="C4094" t="s">
        <v>8150</v>
      </c>
      <c r="D4094">
        <v>2</v>
      </c>
      <c r="E4094" t="s">
        <v>766</v>
      </c>
      <c r="F4094">
        <f>LEN(C4094)-LEN(SUBSTITUTE(C4094,"-",))</f>
        <v>1</v>
      </c>
      <c r="G4094">
        <f t="shared" si="189"/>
        <v>1</v>
      </c>
      <c r="H4094" t="str">
        <f t="shared" si="190"/>
        <v>Buchungskreis 0400 hängen gebliebene Rechnungen</v>
      </c>
      <c r="I4094" t="e">
        <f t="shared" si="191"/>
        <v>#VALUE!</v>
      </c>
      <c r="J4094" t="str">
        <f t="shared" si="191"/>
        <v>Buchungskreis</v>
      </c>
      <c r="K4094" t="b" cm="1">
        <f t="array" ref="K4094">COUNT(FIND({0,1,2,3,4,5,6,7,8,9},J4094))&gt;0</f>
        <v>0</v>
      </c>
    </row>
    <row r="4095" spans="1:11" x14ac:dyDescent="0.3">
      <c r="A4095" s="1" t="s">
        <v>8151</v>
      </c>
      <c r="B4095" t="s">
        <v>1874</v>
      </c>
      <c r="C4095" t="s">
        <v>8152</v>
      </c>
      <c r="D4095">
        <v>2</v>
      </c>
      <c r="E4095" t="s">
        <v>766</v>
      </c>
      <c r="F4095">
        <f>LEN(C4095)-LEN(SUBSTITUTE(C4095,"-",))</f>
        <v>1</v>
      </c>
      <c r="G4095">
        <f t="shared" si="189"/>
        <v>1</v>
      </c>
      <c r="H4095" t="str">
        <f t="shared" si="190"/>
        <v>Gutschein steht nicht auf der Rechnung</v>
      </c>
      <c r="I4095" t="e">
        <f t="shared" si="191"/>
        <v>#VALUE!</v>
      </c>
      <c r="J4095" t="str">
        <f t="shared" si="191"/>
        <v>Gutschein</v>
      </c>
      <c r="K4095" t="b" cm="1">
        <f t="array" ref="K4095">COUNT(FIND({0,1,2,3,4,5,6,7,8,9},J4095))&gt;0</f>
        <v>0</v>
      </c>
    </row>
    <row r="4096" spans="1:11" x14ac:dyDescent="0.3">
      <c r="A4096" s="1" t="s">
        <v>8153</v>
      </c>
      <c r="B4096" t="s">
        <v>1874</v>
      </c>
      <c r="C4096" t="s">
        <v>8154</v>
      </c>
      <c r="D4096">
        <v>2</v>
      </c>
      <c r="E4096" t="s">
        <v>766</v>
      </c>
      <c r="F4096">
        <f>LEN(C4096)-LEN(SUBSTITUTE(C4096,"-",))</f>
        <v>1</v>
      </c>
      <c r="G4096">
        <f t="shared" si="189"/>
        <v>1</v>
      </c>
      <c r="H4096" t="str">
        <f t="shared" si="190"/>
        <v>Warenhausretoure Materialbestellnr. existiert nicht</v>
      </c>
      <c r="I4096" t="e">
        <f t="shared" si="191"/>
        <v>#VALUE!</v>
      </c>
      <c r="J4096" t="str">
        <f t="shared" si="191"/>
        <v>Warenhausretoure</v>
      </c>
      <c r="K4096" t="b" cm="1">
        <f t="array" ref="K4096">COUNT(FIND({0,1,2,3,4,5,6,7,8,9},J4096))&gt;0</f>
        <v>0</v>
      </c>
    </row>
    <row r="4097" spans="1:11" x14ac:dyDescent="0.3">
      <c r="A4097" s="1" t="s">
        <v>8155</v>
      </c>
      <c r="B4097" t="s">
        <v>1874</v>
      </c>
      <c r="C4097" t="s">
        <v>8156</v>
      </c>
      <c r="D4097">
        <v>2</v>
      </c>
      <c r="E4097" t="s">
        <v>766</v>
      </c>
      <c r="F4097">
        <f>LEN(C4097)-LEN(SUBSTITUTE(C4097,"-",))</f>
        <v>1</v>
      </c>
      <c r="G4097">
        <f t="shared" si="189"/>
        <v>1</v>
      </c>
      <c r="H4097" t="str">
        <f t="shared" si="190"/>
        <v>Umlagerung der Gartentragebank 40657 zu JCL</v>
      </c>
      <c r="I4097" t="e">
        <f t="shared" si="191"/>
        <v>#VALUE!</v>
      </c>
      <c r="J4097" t="str">
        <f t="shared" si="191"/>
        <v>Umlagerung</v>
      </c>
      <c r="K4097" t="b" cm="1">
        <f t="array" ref="K4097">COUNT(FIND({0,1,2,3,4,5,6,7,8,9},J4097))&gt;0</f>
        <v>0</v>
      </c>
    </row>
    <row r="4098" spans="1:11" x14ac:dyDescent="0.3">
      <c r="A4098" s="1" t="s">
        <v>8157</v>
      </c>
      <c r="B4098" t="s">
        <v>1874</v>
      </c>
      <c r="C4098" t="s">
        <v>8158</v>
      </c>
      <c r="D4098">
        <v>2</v>
      </c>
      <c r="E4098" t="s">
        <v>766</v>
      </c>
      <c r="F4098">
        <f>LEN(C4098)-LEN(SUBSTITUTE(C4098,"-",))</f>
        <v>1</v>
      </c>
      <c r="G4098">
        <f t="shared" si="189"/>
        <v>1</v>
      </c>
      <c r="H4098" t="str">
        <f t="shared" si="190"/>
        <v>Bestandsdifferenzen L003 von RLG</v>
      </c>
      <c r="I4098" t="e">
        <f t="shared" si="191"/>
        <v>#VALUE!</v>
      </c>
      <c r="J4098" t="str">
        <f t="shared" si="191"/>
        <v>Bestandsdifferenzen</v>
      </c>
      <c r="K4098" t="b" cm="1">
        <f t="array" ref="K4098">COUNT(FIND({0,1,2,3,4,5,6,7,8,9},J4098))&gt;0</f>
        <v>0</v>
      </c>
    </row>
    <row r="4099" spans="1:11" x14ac:dyDescent="0.3">
      <c r="A4099" s="1" t="s">
        <v>8159</v>
      </c>
      <c r="B4099" t="s">
        <v>1874</v>
      </c>
      <c r="C4099" t="s">
        <v>8160</v>
      </c>
      <c r="D4099">
        <v>2</v>
      </c>
      <c r="E4099" t="s">
        <v>766</v>
      </c>
      <c r="F4099">
        <f>LEN(C4099)-LEN(SUBSTITUTE(C4099,"-",))</f>
        <v>1</v>
      </c>
      <c r="G4099">
        <f t="shared" ref="G4099:G4162" si="192">IF(F4099&gt;1,2,F4099)</f>
        <v>1</v>
      </c>
      <c r="H4099" t="str">
        <f t="shared" ref="H4099:H4162" si="193">RIGHT($C4099,LEN($C4099)-SEARCH("#",SUBSTITUTE($C4099,"-","#",G4099)))</f>
        <v>AU Artikel</v>
      </c>
      <c r="I4099" t="e">
        <f t="shared" ref="I4099:J4162" si="194">LEFT(G4099,SEARCH(" ",G4099,1)-1)</f>
        <v>#VALUE!</v>
      </c>
      <c r="J4099" t="str">
        <f t="shared" si="194"/>
        <v>AU</v>
      </c>
      <c r="K4099" t="b" cm="1">
        <f t="array" ref="K4099">COUNT(FIND({0,1,2,3,4,5,6,7,8,9},J4099))&gt;0</f>
        <v>0</v>
      </c>
    </row>
    <row r="4100" spans="1:11" x14ac:dyDescent="0.3">
      <c r="A4100" s="1" t="s">
        <v>8161</v>
      </c>
      <c r="B4100" t="s">
        <v>1874</v>
      </c>
      <c r="C4100" t="s">
        <v>8162</v>
      </c>
      <c r="D4100">
        <v>2</v>
      </c>
      <c r="E4100" t="s">
        <v>766</v>
      </c>
      <c r="F4100">
        <f>LEN(C4100)-LEN(SUBSTITUTE(C4100,"-",))</f>
        <v>1</v>
      </c>
      <c r="G4100">
        <f t="shared" si="192"/>
        <v>1</v>
      </c>
      <c r="H4100" t="str">
        <f t="shared" si="193"/>
        <v>5€ Gutschein aus dem Internet unvollständig</v>
      </c>
      <c r="I4100" t="e">
        <f t="shared" si="194"/>
        <v>#VALUE!</v>
      </c>
      <c r="J4100" t="str">
        <f t="shared" si="194"/>
        <v>5€</v>
      </c>
      <c r="K4100" t="b" cm="1">
        <f t="array" ref="K4100">COUNT(FIND({0,1,2,3,4,5,6,7,8,9},J4100))&gt;0</f>
        <v>1</v>
      </c>
    </row>
    <row r="4101" spans="1:11" x14ac:dyDescent="0.3">
      <c r="A4101" s="1" t="s">
        <v>8163</v>
      </c>
      <c r="B4101" t="s">
        <v>1874</v>
      </c>
      <c r="C4101" t="s">
        <v>8164</v>
      </c>
      <c r="D4101">
        <v>2</v>
      </c>
      <c r="E4101" t="s">
        <v>766</v>
      </c>
      <c r="F4101">
        <f>LEN(C4101)-LEN(SUBSTITUTE(C4101,"-",))</f>
        <v>1</v>
      </c>
      <c r="G4101">
        <f t="shared" si="192"/>
        <v>1</v>
      </c>
      <c r="H4101" t="str">
        <f t="shared" si="193"/>
        <v>Einkäufergruppe Logistik (z.B. 605) anlegen/Zugang</v>
      </c>
      <c r="I4101" t="e">
        <f t="shared" si="194"/>
        <v>#VALUE!</v>
      </c>
      <c r="J4101" t="str">
        <f t="shared" si="194"/>
        <v>Einkäufergruppe</v>
      </c>
      <c r="K4101" t="b" cm="1">
        <f t="array" ref="K4101">COUNT(FIND({0,1,2,3,4,5,6,7,8,9},J4101))&gt;0</f>
        <v>0</v>
      </c>
    </row>
    <row r="4102" spans="1:11" x14ac:dyDescent="0.3">
      <c r="A4102" s="1" t="s">
        <v>8165</v>
      </c>
      <c r="B4102" t="s">
        <v>1874</v>
      </c>
      <c r="C4102" t="s">
        <v>8166</v>
      </c>
      <c r="D4102">
        <v>2</v>
      </c>
      <c r="E4102" t="s">
        <v>766</v>
      </c>
      <c r="F4102">
        <f>LEN(C4102)-LEN(SUBSTITUTE(C4102,"-",))</f>
        <v>1</v>
      </c>
      <c r="G4102">
        <f t="shared" si="192"/>
        <v>1</v>
      </c>
      <c r="H4102" t="str">
        <f t="shared" si="193"/>
        <v>Bestellcockpit funktioniert nicht richtig</v>
      </c>
      <c r="I4102" t="e">
        <f t="shared" si="194"/>
        <v>#VALUE!</v>
      </c>
      <c r="J4102" t="str">
        <f t="shared" si="194"/>
        <v>Bestellcockpit</v>
      </c>
      <c r="K4102" t="b" cm="1">
        <f t="array" ref="K4102">COUNT(FIND({0,1,2,3,4,5,6,7,8,9},J4102))&gt;0</f>
        <v>0</v>
      </c>
    </row>
    <row r="4103" spans="1:11" x14ac:dyDescent="0.3">
      <c r="A4103" s="1" t="s">
        <v>8167</v>
      </c>
      <c r="B4103" t="s">
        <v>1874</v>
      </c>
      <c r="C4103" t="s">
        <v>8168</v>
      </c>
      <c r="D4103">
        <v>2</v>
      </c>
      <c r="E4103" t="s">
        <v>766</v>
      </c>
      <c r="F4103">
        <f>LEN(C4103)-LEN(SUBSTITUTE(C4103,"-",))</f>
        <v>1</v>
      </c>
      <c r="G4103">
        <f t="shared" si="192"/>
        <v>1</v>
      </c>
      <c r="H4103" t="str">
        <f t="shared" si="193"/>
        <v>Rechnungen CH</v>
      </c>
      <c r="I4103" t="e">
        <f t="shared" si="194"/>
        <v>#VALUE!</v>
      </c>
      <c r="J4103" t="str">
        <f t="shared" si="194"/>
        <v>Rechnungen</v>
      </c>
      <c r="K4103" t="b" cm="1">
        <f t="array" ref="K4103">COUNT(FIND({0,1,2,3,4,5,6,7,8,9},J4103))&gt;0</f>
        <v>0</v>
      </c>
    </row>
    <row r="4104" spans="1:11" x14ac:dyDescent="0.3">
      <c r="A4104" s="1" t="s">
        <v>8169</v>
      </c>
      <c r="B4104" t="s">
        <v>1874</v>
      </c>
      <c r="C4104" t="s">
        <v>8170</v>
      </c>
      <c r="D4104">
        <v>2</v>
      </c>
      <c r="E4104" t="s">
        <v>766</v>
      </c>
      <c r="F4104">
        <f>LEN(C4104)-LEN(SUBSTITUTE(C4104,"-",))</f>
        <v>1</v>
      </c>
      <c r="G4104">
        <f t="shared" si="192"/>
        <v>1</v>
      </c>
      <c r="H4104" t="str">
        <f t="shared" si="193"/>
        <v>Flaschenweise Salz 700616</v>
      </c>
      <c r="I4104" t="e">
        <f t="shared" si="194"/>
        <v>#VALUE!</v>
      </c>
      <c r="J4104" t="str">
        <f t="shared" si="194"/>
        <v>Flaschenweise</v>
      </c>
      <c r="K4104" t="b" cm="1">
        <f t="array" ref="K4104">COUNT(FIND({0,1,2,3,4,5,6,7,8,9},J4104))&gt;0</f>
        <v>0</v>
      </c>
    </row>
    <row r="4105" spans="1:11" x14ac:dyDescent="0.3">
      <c r="A4105" s="1" t="s">
        <v>8171</v>
      </c>
      <c r="B4105" t="s">
        <v>1874</v>
      </c>
      <c r="C4105" t="s">
        <v>8172</v>
      </c>
      <c r="D4105">
        <v>2</v>
      </c>
      <c r="E4105" t="s">
        <v>766</v>
      </c>
      <c r="F4105">
        <f>LEN(C4105)-LEN(SUBSTITUTE(C4105,"-",))</f>
        <v>1</v>
      </c>
      <c r="G4105">
        <f t="shared" si="192"/>
        <v>1</v>
      </c>
      <c r="H4105" t="str">
        <f t="shared" si="193"/>
        <v xml:space="preserve">  Arbeitsauftrag [[WO#62215]]</v>
      </c>
      <c r="I4105" t="e">
        <f t="shared" si="194"/>
        <v>#VALUE!</v>
      </c>
      <c r="J4105" t="str">
        <f t="shared" si="194"/>
        <v/>
      </c>
      <c r="K4105" t="b" cm="1">
        <f t="array" ref="K4105">COUNT(FIND({0,1,2,3,4,5,6,7,8,9},J4105))&gt;0</f>
        <v>0</v>
      </c>
    </row>
    <row r="4106" spans="1:11" x14ac:dyDescent="0.3">
      <c r="A4106" s="1" t="s">
        <v>8173</v>
      </c>
      <c r="B4106" t="s">
        <v>1874</v>
      </c>
      <c r="C4106" t="s">
        <v>8174</v>
      </c>
      <c r="D4106">
        <v>2</v>
      </c>
      <c r="E4106" t="s">
        <v>766</v>
      </c>
      <c r="F4106">
        <f>LEN(C4106)-LEN(SUBSTITUTE(C4106,"-",))</f>
        <v>2</v>
      </c>
      <c r="G4106">
        <f t="shared" si="192"/>
        <v>2</v>
      </c>
      <c r="H4106" t="str">
        <f t="shared" si="193"/>
        <v>Bestellung für Magazin</v>
      </c>
      <c r="I4106" t="e">
        <f t="shared" si="194"/>
        <v>#VALUE!</v>
      </c>
      <c r="J4106" t="str">
        <f t="shared" si="194"/>
        <v>Bestellung</v>
      </c>
      <c r="K4106" t="b" cm="1">
        <f t="array" ref="K4106">COUNT(FIND({0,1,2,3,4,5,6,7,8,9},J4106))&gt;0</f>
        <v>0</v>
      </c>
    </row>
    <row r="4107" spans="1:11" x14ac:dyDescent="0.3">
      <c r="A4107" s="1" t="s">
        <v>8175</v>
      </c>
      <c r="B4107" t="s">
        <v>1874</v>
      </c>
      <c r="C4107" t="s">
        <v>8176</v>
      </c>
      <c r="D4107">
        <v>2</v>
      </c>
      <c r="E4107" t="s">
        <v>766</v>
      </c>
      <c r="F4107">
        <f>LEN(C4107)-LEN(SUBSTITUTE(C4107,"-",))</f>
        <v>1</v>
      </c>
      <c r="G4107">
        <f t="shared" si="192"/>
        <v>1</v>
      </c>
      <c r="H4107" t="str">
        <f t="shared" si="193"/>
        <v>Anmeldung SAP nicht möglich</v>
      </c>
      <c r="I4107" t="e">
        <f t="shared" si="194"/>
        <v>#VALUE!</v>
      </c>
      <c r="J4107" t="str">
        <f t="shared" si="194"/>
        <v>Anmeldung</v>
      </c>
      <c r="K4107" t="b" cm="1">
        <f t="array" ref="K4107">COUNT(FIND({0,1,2,3,4,5,6,7,8,9},J4107))&gt;0</f>
        <v>0</v>
      </c>
    </row>
    <row r="4108" spans="1:11" x14ac:dyDescent="0.3">
      <c r="A4108" s="1" t="s">
        <v>8177</v>
      </c>
      <c r="B4108" t="s">
        <v>1874</v>
      </c>
      <c r="C4108" t="s">
        <v>8178</v>
      </c>
      <c r="D4108">
        <v>2</v>
      </c>
      <c r="E4108" t="s">
        <v>766</v>
      </c>
      <c r="F4108">
        <f>LEN(C4108)-LEN(SUBSTITUTE(C4108,"-",))</f>
        <v>1</v>
      </c>
      <c r="G4108">
        <f t="shared" si="192"/>
        <v>1</v>
      </c>
      <c r="H4108" t="str">
        <f t="shared" si="193"/>
        <v>Steuermeldedatum</v>
      </c>
      <c r="I4108" t="e">
        <f t="shared" si="194"/>
        <v>#VALUE!</v>
      </c>
      <c r="J4108" t="e">
        <f t="shared" si="194"/>
        <v>#VALUE!</v>
      </c>
      <c r="K4108" t="b" cm="1">
        <f t="array" ref="K4108">COUNT(FIND({0,1,2,3,4,5,6,7,8,9},J4108))&gt;0</f>
        <v>0</v>
      </c>
    </row>
    <row r="4109" spans="1:11" x14ac:dyDescent="0.3">
      <c r="A4109" s="1" t="s">
        <v>8179</v>
      </c>
      <c r="B4109" t="s">
        <v>1874</v>
      </c>
      <c r="C4109" t="s">
        <v>8180</v>
      </c>
      <c r="D4109">
        <v>2</v>
      </c>
      <c r="E4109" t="s">
        <v>766</v>
      </c>
      <c r="F4109">
        <f>LEN(C4109)-LEN(SUBSTITUTE(C4109,"-",))</f>
        <v>1</v>
      </c>
      <c r="G4109">
        <f t="shared" si="192"/>
        <v>1</v>
      </c>
      <c r="H4109" t="str">
        <f t="shared" si="193"/>
        <v>SAP 6715249, 6715251, 6715253</v>
      </c>
      <c r="I4109" t="e">
        <f t="shared" si="194"/>
        <v>#VALUE!</v>
      </c>
      <c r="J4109" t="str">
        <f t="shared" si="194"/>
        <v>SAP</v>
      </c>
      <c r="K4109" t="b" cm="1">
        <f t="array" ref="K4109">COUNT(FIND({0,1,2,3,4,5,6,7,8,9},J4109))&gt;0</f>
        <v>0</v>
      </c>
    </row>
    <row r="4110" spans="1:11" x14ac:dyDescent="0.3">
      <c r="A4110" s="1" t="s">
        <v>8181</v>
      </c>
      <c r="B4110" t="s">
        <v>1874</v>
      </c>
      <c r="C4110" t="s">
        <v>8182</v>
      </c>
      <c r="D4110">
        <v>2</v>
      </c>
      <c r="E4110" t="s">
        <v>766</v>
      </c>
      <c r="F4110">
        <f>LEN(C4110)-LEN(SUBSTITUTE(C4110,"-",))</f>
        <v>1</v>
      </c>
      <c r="G4110">
        <f t="shared" si="192"/>
        <v>1</v>
      </c>
      <c r="H4110" t="str">
        <f t="shared" si="193"/>
        <v>Neuer Mitarbeiter Marcus Wessel</v>
      </c>
      <c r="I4110" t="e">
        <f t="shared" si="194"/>
        <v>#VALUE!</v>
      </c>
      <c r="J4110" t="str">
        <f t="shared" si="194"/>
        <v>Neuer</v>
      </c>
      <c r="K4110" t="b" cm="1">
        <f t="array" ref="K4110">COUNT(FIND({0,1,2,3,4,5,6,7,8,9},J4110))&gt;0</f>
        <v>0</v>
      </c>
    </row>
    <row r="4111" spans="1:11" x14ac:dyDescent="0.3">
      <c r="A4111" s="1" t="s">
        <v>8183</v>
      </c>
      <c r="B4111" t="s">
        <v>1874</v>
      </c>
      <c r="C4111" t="s">
        <v>8184</v>
      </c>
      <c r="D4111">
        <v>2</v>
      </c>
      <c r="E4111" t="s">
        <v>766</v>
      </c>
      <c r="F4111">
        <f>LEN(C4111)-LEN(SUBSTITUTE(C4111,"-",))</f>
        <v>1</v>
      </c>
      <c r="G4111">
        <f t="shared" si="192"/>
        <v>1</v>
      </c>
      <c r="H4111" t="str">
        <f t="shared" si="193"/>
        <v>Versandbestätigung Waterrower</v>
      </c>
      <c r="I4111" t="e">
        <f t="shared" si="194"/>
        <v>#VALUE!</v>
      </c>
      <c r="J4111" t="str">
        <f t="shared" si="194"/>
        <v>Versandbestätigung</v>
      </c>
      <c r="K4111" t="b" cm="1">
        <f t="array" ref="K4111">COUNT(FIND({0,1,2,3,4,5,6,7,8,9},J4111))&gt;0</f>
        <v>0</v>
      </c>
    </row>
    <row r="4112" spans="1:11" x14ac:dyDescent="0.3">
      <c r="A4112" s="1" t="s">
        <v>8185</v>
      </c>
      <c r="B4112" t="s">
        <v>1874</v>
      </c>
      <c r="C4112" t="s">
        <v>8186</v>
      </c>
      <c r="D4112">
        <v>2</v>
      </c>
      <c r="E4112" t="s">
        <v>766</v>
      </c>
      <c r="F4112">
        <f>LEN(C4112)-LEN(SUBSTITUTE(C4112,"-",))</f>
        <v>2</v>
      </c>
      <c r="G4112">
        <f t="shared" si="192"/>
        <v>2</v>
      </c>
      <c r="H4112" t="str">
        <f t="shared" si="193"/>
        <v>Auftragsbestätigungen</v>
      </c>
      <c r="I4112" t="e">
        <f t="shared" si="194"/>
        <v>#VALUE!</v>
      </c>
      <c r="J4112" t="e">
        <f t="shared" si="194"/>
        <v>#VALUE!</v>
      </c>
      <c r="K4112" t="b" cm="1">
        <f t="array" ref="K4112">COUNT(FIND({0,1,2,3,4,5,6,7,8,9},J4112))&gt;0</f>
        <v>0</v>
      </c>
    </row>
    <row r="4113" spans="1:11" x14ac:dyDescent="0.3">
      <c r="A4113" s="1" t="s">
        <v>8187</v>
      </c>
      <c r="B4113" t="s">
        <v>1874</v>
      </c>
      <c r="C4113" t="s">
        <v>8188</v>
      </c>
      <c r="D4113">
        <v>2</v>
      </c>
      <c r="E4113" t="s">
        <v>766</v>
      </c>
      <c r="F4113">
        <f>LEN(C4113)-LEN(SUBSTITUTE(C4113,"-",))</f>
        <v>1</v>
      </c>
      <c r="G4113">
        <f t="shared" si="192"/>
        <v>1</v>
      </c>
      <c r="H4113" t="str">
        <f t="shared" si="193"/>
        <v>SAP Zugang</v>
      </c>
      <c r="I4113" t="e">
        <f t="shared" si="194"/>
        <v>#VALUE!</v>
      </c>
      <c r="J4113" t="str">
        <f t="shared" si="194"/>
        <v>SAP</v>
      </c>
      <c r="K4113" t="b" cm="1">
        <f t="array" ref="K4113">COUNT(FIND({0,1,2,3,4,5,6,7,8,9},J4113))&gt;0</f>
        <v>0</v>
      </c>
    </row>
    <row r="4114" spans="1:11" x14ac:dyDescent="0.3">
      <c r="A4114" s="1" t="s">
        <v>8189</v>
      </c>
      <c r="B4114" t="s">
        <v>1874</v>
      </c>
      <c r="C4114" t="s">
        <v>8190</v>
      </c>
      <c r="D4114">
        <v>2</v>
      </c>
      <c r="E4114" t="s">
        <v>766</v>
      </c>
      <c r="F4114">
        <f>LEN(C4114)-LEN(SUBSTITUTE(C4114,"-",))</f>
        <v>2</v>
      </c>
      <c r="G4114">
        <f t="shared" si="192"/>
        <v>2</v>
      </c>
      <c r="H4114" t="str">
        <f t="shared" si="193"/>
        <v>System für B. Oleff/V. Rinus</v>
      </c>
      <c r="I4114" t="e">
        <f t="shared" si="194"/>
        <v>#VALUE!</v>
      </c>
      <c r="J4114" t="str">
        <f t="shared" si="194"/>
        <v>System</v>
      </c>
      <c r="K4114" t="b" cm="1">
        <f t="array" ref="K4114">COUNT(FIND({0,1,2,3,4,5,6,7,8,9},J4114))&gt;0</f>
        <v>0</v>
      </c>
    </row>
    <row r="4115" spans="1:11" x14ac:dyDescent="0.3">
      <c r="A4115" s="1" t="s">
        <v>8191</v>
      </c>
      <c r="B4115" t="s">
        <v>1874</v>
      </c>
      <c r="C4115" t="s">
        <v>8192</v>
      </c>
      <c r="D4115">
        <v>2</v>
      </c>
      <c r="E4115" t="s">
        <v>766</v>
      </c>
      <c r="F4115">
        <f>LEN(C4115)-LEN(SUBSTITUTE(C4115,"-",))</f>
        <v>1</v>
      </c>
      <c r="G4115">
        <f t="shared" si="192"/>
        <v>1</v>
      </c>
      <c r="H4115" t="str">
        <f t="shared" si="193"/>
        <v>Rechnungen CH: Die Rechnungen sind nicht bei JCL</v>
      </c>
      <c r="I4115" t="e">
        <f t="shared" si="194"/>
        <v>#VALUE!</v>
      </c>
      <c r="J4115" t="str">
        <f t="shared" si="194"/>
        <v>Rechnungen</v>
      </c>
      <c r="K4115" t="b" cm="1">
        <f t="array" ref="K4115">COUNT(FIND({0,1,2,3,4,5,6,7,8,9},J4115))&gt;0</f>
        <v>0</v>
      </c>
    </row>
    <row r="4116" spans="1:11" x14ac:dyDescent="0.3">
      <c r="A4116" s="1" t="s">
        <v>8193</v>
      </c>
      <c r="B4116" t="s">
        <v>1874</v>
      </c>
      <c r="C4116" t="s">
        <v>8194</v>
      </c>
      <c r="D4116">
        <v>2</v>
      </c>
      <c r="E4116" t="s">
        <v>766</v>
      </c>
      <c r="F4116">
        <f>LEN(C4116)-LEN(SUBSTITUTE(C4116,"-",))</f>
        <v>1</v>
      </c>
      <c r="G4116">
        <f t="shared" si="192"/>
        <v>1</v>
      </c>
      <c r="H4116" t="str">
        <f t="shared" si="193"/>
        <v>Set Anchor Bier 97791</v>
      </c>
      <c r="I4116" t="e">
        <f t="shared" si="194"/>
        <v>#VALUE!</v>
      </c>
      <c r="J4116" t="str">
        <f t="shared" si="194"/>
        <v>Set</v>
      </c>
      <c r="K4116" t="b" cm="1">
        <f t="array" ref="K4116">COUNT(FIND({0,1,2,3,4,5,6,7,8,9},J4116))&gt;0</f>
        <v>0</v>
      </c>
    </row>
    <row r="4117" spans="1:11" x14ac:dyDescent="0.3">
      <c r="A4117" s="1" t="s">
        <v>8195</v>
      </c>
      <c r="B4117" t="s">
        <v>1874</v>
      </c>
      <c r="C4117" t="s">
        <v>8196</v>
      </c>
      <c r="D4117">
        <v>2</v>
      </c>
      <c r="E4117" t="s">
        <v>766</v>
      </c>
      <c r="F4117">
        <f>LEN(C4117)-LEN(SUBSTITUTE(C4117,"-",))</f>
        <v>1</v>
      </c>
      <c r="G4117">
        <f t="shared" si="192"/>
        <v>1</v>
      </c>
      <c r="H4117" t="str">
        <f t="shared" si="193"/>
        <v>Kundenaufträge nicht abgesagt</v>
      </c>
      <c r="I4117" t="e">
        <f t="shared" si="194"/>
        <v>#VALUE!</v>
      </c>
      <c r="J4117" t="str">
        <f t="shared" si="194"/>
        <v>Kundenaufträge</v>
      </c>
      <c r="K4117" t="b" cm="1">
        <f t="array" ref="K4117">COUNT(FIND({0,1,2,3,4,5,6,7,8,9},J4117))&gt;0</f>
        <v>0</v>
      </c>
    </row>
    <row r="4118" spans="1:11" x14ac:dyDescent="0.3">
      <c r="A4118" s="1" t="s">
        <v>8197</v>
      </c>
      <c r="B4118" t="s">
        <v>1874</v>
      </c>
      <c r="C4118" t="s">
        <v>8198</v>
      </c>
      <c r="D4118">
        <v>2</v>
      </c>
      <c r="E4118" t="s">
        <v>766</v>
      </c>
      <c r="F4118">
        <f>LEN(C4118)-LEN(SUBSTITUTE(C4118,"-",))</f>
        <v>1</v>
      </c>
      <c r="G4118">
        <f t="shared" si="192"/>
        <v>1</v>
      </c>
      <c r="H4118" t="str">
        <f t="shared" si="193"/>
        <v>Hängende IDOCs aus Umzugsumlagerung</v>
      </c>
      <c r="I4118" t="e">
        <f t="shared" si="194"/>
        <v>#VALUE!</v>
      </c>
      <c r="J4118" t="str">
        <f t="shared" si="194"/>
        <v>Hängende</v>
      </c>
      <c r="K4118" t="b" cm="1">
        <f t="array" ref="K4118">COUNT(FIND({0,1,2,3,4,5,6,7,8,9},J4118))&gt;0</f>
        <v>0</v>
      </c>
    </row>
    <row r="4119" spans="1:11" x14ac:dyDescent="0.3">
      <c r="A4119" s="1" t="s">
        <v>8199</v>
      </c>
      <c r="B4119" t="s">
        <v>1874</v>
      </c>
      <c r="C4119" t="s">
        <v>8200</v>
      </c>
      <c r="D4119">
        <v>2</v>
      </c>
      <c r="E4119" t="s">
        <v>766</v>
      </c>
      <c r="F4119">
        <f>LEN(C4119)-LEN(SUBSTITUTE(C4119,"-",))</f>
        <v>1</v>
      </c>
      <c r="G4119">
        <f t="shared" si="192"/>
        <v>1</v>
      </c>
      <c r="H4119" t="str">
        <f t="shared" si="193"/>
        <v>Rechnungen CH, wieder fehlen JCL Versandpapiere</v>
      </c>
      <c r="I4119" t="e">
        <f t="shared" si="194"/>
        <v>#VALUE!</v>
      </c>
      <c r="J4119" t="str">
        <f t="shared" si="194"/>
        <v>Rechnungen</v>
      </c>
      <c r="K4119" t="b" cm="1">
        <f t="array" ref="K4119">COUNT(FIND({0,1,2,3,4,5,6,7,8,9},J4119))&gt;0</f>
        <v>0</v>
      </c>
    </row>
    <row r="4120" spans="1:11" x14ac:dyDescent="0.3">
      <c r="A4120" s="1" t="s">
        <v>8201</v>
      </c>
      <c r="B4120" t="s">
        <v>1874</v>
      </c>
      <c r="C4120" t="s">
        <v>8202</v>
      </c>
      <c r="D4120">
        <v>2</v>
      </c>
      <c r="E4120" t="s">
        <v>766</v>
      </c>
      <c r="F4120">
        <f>LEN(C4120)-LEN(SUBSTITUTE(C4120,"-",))</f>
        <v>0</v>
      </c>
      <c r="G4120">
        <f t="shared" si="192"/>
        <v>0</v>
      </c>
      <c r="H4120" t="e">
        <f t="shared" si="193"/>
        <v>#VALUE!</v>
      </c>
      <c r="I4120" t="e">
        <f t="shared" si="194"/>
        <v>#VALUE!</v>
      </c>
      <c r="J4120" t="e">
        <f t="shared" si="194"/>
        <v>#VALUE!</v>
      </c>
      <c r="K4120" t="b" cm="1">
        <f t="array" ref="K4120">COUNT(FIND({0,1,2,3,4,5,6,7,8,9},J4120))&gt;0</f>
        <v>0</v>
      </c>
    </row>
    <row r="4121" spans="1:11" x14ac:dyDescent="0.3">
      <c r="A4121" s="1" t="s">
        <v>8203</v>
      </c>
      <c r="B4121" t="s">
        <v>1874</v>
      </c>
      <c r="C4121" t="s">
        <v>8204</v>
      </c>
      <c r="D4121">
        <v>2</v>
      </c>
      <c r="E4121" t="s">
        <v>766</v>
      </c>
      <c r="F4121">
        <f>LEN(C4121)-LEN(SUBSTITUTE(C4121,"-",))</f>
        <v>1</v>
      </c>
      <c r="G4121">
        <f t="shared" si="192"/>
        <v>1</v>
      </c>
      <c r="H4121" t="str">
        <f t="shared" si="193"/>
        <v>Auftragsdruck fakturieren</v>
      </c>
      <c r="I4121" t="e">
        <f t="shared" si="194"/>
        <v>#VALUE!</v>
      </c>
      <c r="J4121" t="str">
        <f t="shared" si="194"/>
        <v>Auftragsdruck</v>
      </c>
      <c r="K4121" t="b" cm="1">
        <f t="array" ref="K4121">COUNT(FIND({0,1,2,3,4,5,6,7,8,9},J4121))&gt;0</f>
        <v>0</v>
      </c>
    </row>
    <row r="4122" spans="1:11" x14ac:dyDescent="0.3">
      <c r="A4122" s="1" t="s">
        <v>8205</v>
      </c>
      <c r="B4122" t="s">
        <v>1874</v>
      </c>
      <c r="C4122" t="s">
        <v>8206</v>
      </c>
      <c r="D4122">
        <v>2</v>
      </c>
      <c r="E4122" t="s">
        <v>766</v>
      </c>
      <c r="F4122">
        <f>LEN(C4122)-LEN(SUBSTITUTE(C4122,"-",))</f>
        <v>1</v>
      </c>
      <c r="G4122">
        <f t="shared" si="192"/>
        <v>1</v>
      </c>
      <c r="H4122" t="str">
        <f t="shared" si="193"/>
        <v>Benutzerkonten im SAP System prüfen</v>
      </c>
      <c r="I4122" t="e">
        <f t="shared" si="194"/>
        <v>#VALUE!</v>
      </c>
      <c r="J4122" t="str">
        <f t="shared" si="194"/>
        <v>Benutzerkonten</v>
      </c>
      <c r="K4122" t="b" cm="1">
        <f t="array" ref="K4122">COUNT(FIND({0,1,2,3,4,5,6,7,8,9},J4122))&gt;0</f>
        <v>0</v>
      </c>
    </row>
    <row r="4123" spans="1:11" x14ac:dyDescent="0.3">
      <c r="A4123" s="1" t="s">
        <v>8207</v>
      </c>
      <c r="B4123" t="s">
        <v>1874</v>
      </c>
      <c r="C4123" t="s">
        <v>8208</v>
      </c>
      <c r="D4123">
        <v>2</v>
      </c>
      <c r="E4123" t="s">
        <v>766</v>
      </c>
      <c r="F4123">
        <f>LEN(C4123)-LEN(SUBSTITUTE(C4123,"-",))</f>
        <v>1</v>
      </c>
      <c r="G4123">
        <f t="shared" si="192"/>
        <v>1</v>
      </c>
      <c r="H4123" t="str">
        <f t="shared" si="193"/>
        <v>IDOC 313723841</v>
      </c>
      <c r="I4123" t="e">
        <f t="shared" si="194"/>
        <v>#VALUE!</v>
      </c>
      <c r="J4123" t="str">
        <f t="shared" si="194"/>
        <v>IDOC</v>
      </c>
      <c r="K4123" t="b" cm="1">
        <f t="array" ref="K4123">COUNT(FIND({0,1,2,3,4,5,6,7,8,9},J4123))&gt;0</f>
        <v>0</v>
      </c>
    </row>
    <row r="4124" spans="1:11" x14ac:dyDescent="0.3">
      <c r="A4124" s="1" t="s">
        <v>8209</v>
      </c>
      <c r="B4124" t="s">
        <v>1874</v>
      </c>
      <c r="C4124" t="s">
        <v>8210</v>
      </c>
      <c r="D4124">
        <v>2</v>
      </c>
      <c r="E4124" t="s">
        <v>766</v>
      </c>
      <c r="F4124">
        <f>LEN(C4124)-LEN(SUBSTITUTE(C4124,"-",))</f>
        <v>0</v>
      </c>
      <c r="G4124">
        <f t="shared" si="192"/>
        <v>0</v>
      </c>
      <c r="H4124" t="e">
        <f t="shared" si="193"/>
        <v>#VALUE!</v>
      </c>
      <c r="I4124" t="e">
        <f t="shared" si="194"/>
        <v>#VALUE!</v>
      </c>
      <c r="J4124" t="e">
        <f t="shared" si="194"/>
        <v>#VALUE!</v>
      </c>
      <c r="K4124" t="b" cm="1">
        <f t="array" ref="K4124">COUNT(FIND({0,1,2,3,4,5,6,7,8,9},J4124))&gt;0</f>
        <v>0</v>
      </c>
    </row>
    <row r="4125" spans="1:11" x14ac:dyDescent="0.3">
      <c r="A4125" s="1" t="s">
        <v>8211</v>
      </c>
      <c r="B4125" t="s">
        <v>1874</v>
      </c>
      <c r="C4125" t="s">
        <v>8212</v>
      </c>
      <c r="D4125">
        <v>2</v>
      </c>
      <c r="E4125" t="s">
        <v>766</v>
      </c>
      <c r="F4125">
        <f>LEN(C4125)-LEN(SUBSTITUTE(C4125,"-",))</f>
        <v>1</v>
      </c>
      <c r="G4125">
        <f t="shared" si="192"/>
        <v>1</v>
      </c>
      <c r="H4125" t="str">
        <f t="shared" si="193"/>
        <v>LFS kann nicht WA gebucht werden</v>
      </c>
      <c r="I4125" t="e">
        <f t="shared" si="194"/>
        <v>#VALUE!</v>
      </c>
      <c r="J4125" t="str">
        <f t="shared" si="194"/>
        <v>LFS</v>
      </c>
      <c r="K4125" t="b" cm="1">
        <f t="array" ref="K4125">COUNT(FIND({0,1,2,3,4,5,6,7,8,9},J4125))&gt;0</f>
        <v>0</v>
      </c>
    </row>
    <row r="4126" spans="1:11" x14ac:dyDescent="0.3">
      <c r="A4126" s="1" t="s">
        <v>8213</v>
      </c>
      <c r="B4126" t="s">
        <v>1874</v>
      </c>
      <c r="C4126" t="s">
        <v>8214</v>
      </c>
      <c r="D4126">
        <v>2</v>
      </c>
      <c r="E4126" t="s">
        <v>766</v>
      </c>
      <c r="F4126">
        <f>LEN(C4126)-LEN(SUBSTITUTE(C4126,"-",))</f>
        <v>1</v>
      </c>
      <c r="G4126">
        <f t="shared" si="192"/>
        <v>1</v>
      </c>
      <c r="H4126" t="str">
        <f t="shared" si="193"/>
        <v>Einlösung Warengutschein</v>
      </c>
      <c r="I4126" t="e">
        <f t="shared" si="194"/>
        <v>#VALUE!</v>
      </c>
      <c r="J4126" t="str">
        <f t="shared" si="194"/>
        <v>Einlösung</v>
      </c>
      <c r="K4126" t="b" cm="1">
        <f t="array" ref="K4126">COUNT(FIND({0,1,2,3,4,5,6,7,8,9},J4126))&gt;0</f>
        <v>0</v>
      </c>
    </row>
    <row r="4127" spans="1:11" x14ac:dyDescent="0.3">
      <c r="A4127" s="1" t="s">
        <v>8215</v>
      </c>
      <c r="B4127" t="s">
        <v>1874</v>
      </c>
      <c r="C4127" t="s">
        <v>8216</v>
      </c>
      <c r="D4127">
        <v>2</v>
      </c>
      <c r="E4127" t="s">
        <v>766</v>
      </c>
      <c r="F4127">
        <f>LEN(C4127)-LEN(SUBSTITUTE(C4127,"-",))</f>
        <v>1</v>
      </c>
      <c r="G4127">
        <f t="shared" si="192"/>
        <v>1</v>
      </c>
      <c r="H4127" t="str">
        <f t="shared" si="193"/>
        <v>Übertragung in Micros 63339</v>
      </c>
      <c r="I4127" t="e">
        <f t="shared" si="194"/>
        <v>#VALUE!</v>
      </c>
      <c r="J4127" t="str">
        <f t="shared" si="194"/>
        <v>Übertragung</v>
      </c>
      <c r="K4127" t="b" cm="1">
        <f t="array" ref="K4127">COUNT(FIND({0,1,2,3,4,5,6,7,8,9},J4127))&gt;0</f>
        <v>0</v>
      </c>
    </row>
    <row r="4128" spans="1:11" x14ac:dyDescent="0.3">
      <c r="A4128" s="1" t="s">
        <v>8217</v>
      </c>
      <c r="B4128" t="s">
        <v>1874</v>
      </c>
      <c r="C4128" t="s">
        <v>8218</v>
      </c>
      <c r="D4128">
        <v>2</v>
      </c>
      <c r="E4128" t="s">
        <v>766</v>
      </c>
      <c r="F4128">
        <f>LEN(C4128)-LEN(SUBSTITUTE(C4128,"-",))</f>
        <v>1</v>
      </c>
      <c r="G4128">
        <f t="shared" si="192"/>
        <v>1</v>
      </c>
      <c r="H4128" t="str">
        <f t="shared" si="193"/>
        <v>Retouren werden nicht angelegt</v>
      </c>
      <c r="I4128" t="e">
        <f t="shared" si="194"/>
        <v>#VALUE!</v>
      </c>
      <c r="J4128" t="str">
        <f t="shared" si="194"/>
        <v>Retouren</v>
      </c>
      <c r="K4128" t="b" cm="1">
        <f t="array" ref="K4128">COUNT(FIND({0,1,2,3,4,5,6,7,8,9},J4128))&gt;0</f>
        <v>0</v>
      </c>
    </row>
    <row r="4129" spans="1:11" x14ac:dyDescent="0.3">
      <c r="A4129" s="1" t="s">
        <v>8219</v>
      </c>
      <c r="B4129" t="s">
        <v>1874</v>
      </c>
      <c r="C4129" t="s">
        <v>8220</v>
      </c>
      <c r="D4129">
        <v>2</v>
      </c>
      <c r="E4129" t="s">
        <v>766</v>
      </c>
      <c r="F4129">
        <f>LEN(C4129)-LEN(SUBSTITUTE(C4129,"-",))</f>
        <v>1</v>
      </c>
      <c r="G4129">
        <f t="shared" si="192"/>
        <v>1</v>
      </c>
      <c r="H4129" t="str">
        <f t="shared" si="193"/>
        <v>Frau Oleff benötigt Freigabe SAP Zugriffe</v>
      </c>
      <c r="I4129" t="e">
        <f t="shared" si="194"/>
        <v>#VALUE!</v>
      </c>
      <c r="J4129" t="str">
        <f t="shared" si="194"/>
        <v>Frau</v>
      </c>
      <c r="K4129" t="b" cm="1">
        <f t="array" ref="K4129">COUNT(FIND({0,1,2,3,4,5,6,7,8,9},J4129))&gt;0</f>
        <v>0</v>
      </c>
    </row>
    <row r="4130" spans="1:11" x14ac:dyDescent="0.3">
      <c r="A4130" s="1" t="s">
        <v>8221</v>
      </c>
      <c r="B4130" t="s">
        <v>1874</v>
      </c>
      <c r="C4130" t="s">
        <v>8222</v>
      </c>
      <c r="D4130">
        <v>2</v>
      </c>
      <c r="E4130" t="s">
        <v>766</v>
      </c>
      <c r="F4130">
        <f>LEN(C4130)-LEN(SUBSTITUTE(C4130,"-",))</f>
        <v>1</v>
      </c>
      <c r="G4130">
        <f t="shared" si="192"/>
        <v>1</v>
      </c>
      <c r="H4130" t="str">
        <f t="shared" si="193"/>
        <v>Fehlende Berechtigung SE01 auf Q</v>
      </c>
      <c r="I4130" t="e">
        <f t="shared" si="194"/>
        <v>#VALUE!</v>
      </c>
      <c r="J4130" t="str">
        <f t="shared" si="194"/>
        <v>Fehlende</v>
      </c>
      <c r="K4130" t="b" cm="1">
        <f t="array" ref="K4130">COUNT(FIND({0,1,2,3,4,5,6,7,8,9},J4130))&gt;0</f>
        <v>0</v>
      </c>
    </row>
    <row r="4131" spans="1:11" x14ac:dyDescent="0.3">
      <c r="A4131" s="1" t="s">
        <v>8223</v>
      </c>
      <c r="B4131" t="s">
        <v>1874</v>
      </c>
      <c r="C4131" t="s">
        <v>8224</v>
      </c>
      <c r="D4131">
        <v>2</v>
      </c>
      <c r="E4131" t="s">
        <v>766</v>
      </c>
      <c r="F4131">
        <f>LEN(C4131)-LEN(SUBSTITUTE(C4131,"-",))</f>
        <v>1</v>
      </c>
      <c r="G4131">
        <f t="shared" si="192"/>
        <v>1</v>
      </c>
      <c r="H4131" t="str">
        <f t="shared" si="193"/>
        <v>Warenschildänderung da Artikelbezeichnungen falsch</v>
      </c>
      <c r="I4131" t="e">
        <f t="shared" si="194"/>
        <v>#VALUE!</v>
      </c>
      <c r="J4131" t="str">
        <f t="shared" si="194"/>
        <v>Warenschildänderung</v>
      </c>
      <c r="K4131" t="b" cm="1">
        <f t="array" ref="K4131">COUNT(FIND({0,1,2,3,4,5,6,7,8,9},J4131))&gt;0</f>
        <v>0</v>
      </c>
    </row>
    <row r="4132" spans="1:11" x14ac:dyDescent="0.3">
      <c r="A4132" s="1" t="s">
        <v>8225</v>
      </c>
      <c r="B4132" t="s">
        <v>1874</v>
      </c>
      <c r="C4132" t="s">
        <v>8226</v>
      </c>
      <c r="D4132">
        <v>2</v>
      </c>
      <c r="E4132" t="s">
        <v>766</v>
      </c>
      <c r="F4132">
        <f>LEN(C4132)-LEN(SUBSTITUTE(C4132,"-",))</f>
        <v>1</v>
      </c>
      <c r="G4132">
        <f t="shared" si="192"/>
        <v>1</v>
      </c>
      <c r="H4132" t="str">
        <f t="shared" si="193"/>
        <v>HK30 ausverkauft</v>
      </c>
      <c r="I4132" t="e">
        <f t="shared" si="194"/>
        <v>#VALUE!</v>
      </c>
      <c r="J4132" t="str">
        <f t="shared" si="194"/>
        <v>HK30</v>
      </c>
      <c r="K4132" t="b" cm="1">
        <f t="array" ref="K4132">COUNT(FIND({0,1,2,3,4,5,6,7,8,9},J4132))&gt;0</f>
        <v>1</v>
      </c>
    </row>
    <row r="4133" spans="1:11" x14ac:dyDescent="0.3">
      <c r="A4133" s="1" t="s">
        <v>8227</v>
      </c>
      <c r="B4133" t="s">
        <v>1874</v>
      </c>
      <c r="C4133" t="s">
        <v>8228</v>
      </c>
      <c r="D4133">
        <v>2</v>
      </c>
      <c r="E4133" t="s">
        <v>766</v>
      </c>
      <c r="F4133">
        <f>LEN(C4133)-LEN(SUBSTITUTE(C4133,"-",))</f>
        <v>2</v>
      </c>
      <c r="G4133">
        <f t="shared" si="192"/>
        <v>2</v>
      </c>
      <c r="H4133" t="str">
        <f t="shared" si="193"/>
        <v>Daten für Dynpro SAPMF02D 0111</v>
      </c>
      <c r="I4133" t="e">
        <f t="shared" si="194"/>
        <v>#VALUE!</v>
      </c>
      <c r="J4133" t="str">
        <f t="shared" si="194"/>
        <v>Daten</v>
      </c>
      <c r="K4133" t="b" cm="1">
        <f t="array" ref="K4133">COUNT(FIND({0,1,2,3,4,5,6,7,8,9},J4133))&gt;0</f>
        <v>0</v>
      </c>
    </row>
    <row r="4134" spans="1:11" x14ac:dyDescent="0.3">
      <c r="A4134" s="1" t="s">
        <v>8229</v>
      </c>
      <c r="B4134" t="s">
        <v>1874</v>
      </c>
      <c r="C4134" t="s">
        <v>8230</v>
      </c>
      <c r="D4134">
        <v>2</v>
      </c>
      <c r="E4134" t="s">
        <v>766</v>
      </c>
      <c r="F4134">
        <f>LEN(C4134)-LEN(SUBSTITUTE(C4134,"-",))</f>
        <v>1</v>
      </c>
      <c r="G4134">
        <f t="shared" si="192"/>
        <v>1</v>
      </c>
      <c r="H4134" t="str">
        <f t="shared" si="193"/>
        <v>Umzugsbestellungen an Rhenus</v>
      </c>
      <c r="I4134" t="e">
        <f t="shared" si="194"/>
        <v>#VALUE!</v>
      </c>
      <c r="J4134" t="str">
        <f t="shared" si="194"/>
        <v>Umzugsbestellungen</v>
      </c>
      <c r="K4134" t="b" cm="1">
        <f t="array" ref="K4134">COUNT(FIND({0,1,2,3,4,5,6,7,8,9},J4134))&gt;0</f>
        <v>0</v>
      </c>
    </row>
    <row r="4135" spans="1:11" x14ac:dyDescent="0.3">
      <c r="A4135" s="1" t="s">
        <v>8231</v>
      </c>
      <c r="B4135" t="s">
        <v>1874</v>
      </c>
      <c r="C4135" t="s">
        <v>8232</v>
      </c>
      <c r="D4135">
        <v>2</v>
      </c>
      <c r="E4135" t="s">
        <v>766</v>
      </c>
      <c r="F4135">
        <f>LEN(C4135)-LEN(SUBSTITUTE(C4135,"-",))</f>
        <v>1</v>
      </c>
      <c r="G4135">
        <f t="shared" si="192"/>
        <v>1</v>
      </c>
      <c r="H4135" t="str">
        <f t="shared" si="193"/>
        <v>LS nicht WA gebucht</v>
      </c>
      <c r="I4135" t="e">
        <f t="shared" si="194"/>
        <v>#VALUE!</v>
      </c>
      <c r="J4135" t="str">
        <f t="shared" si="194"/>
        <v>LS</v>
      </c>
      <c r="K4135" t="b" cm="1">
        <f t="array" ref="K4135">COUNT(FIND({0,1,2,3,4,5,6,7,8,9},J4135))&gt;0</f>
        <v>0</v>
      </c>
    </row>
    <row r="4136" spans="1:11" x14ac:dyDescent="0.3">
      <c r="A4136" s="1" t="s">
        <v>8233</v>
      </c>
      <c r="B4136" t="s">
        <v>1874</v>
      </c>
      <c r="C4136" t="s">
        <v>8234</v>
      </c>
      <c r="D4136">
        <v>2</v>
      </c>
      <c r="E4136" t="s">
        <v>766</v>
      </c>
      <c r="F4136">
        <f>LEN(C4136)-LEN(SUBSTITUTE(C4136,"-",))</f>
        <v>1</v>
      </c>
      <c r="G4136">
        <f t="shared" si="192"/>
        <v>1</v>
      </c>
      <c r="H4136" t="str">
        <f t="shared" si="193"/>
        <v>Fehlender Gutscheinwert</v>
      </c>
      <c r="I4136" t="e">
        <f t="shared" si="194"/>
        <v>#VALUE!</v>
      </c>
      <c r="J4136" t="str">
        <f t="shared" si="194"/>
        <v>Fehlender</v>
      </c>
      <c r="K4136" t="b" cm="1">
        <f t="array" ref="K4136">COUNT(FIND({0,1,2,3,4,5,6,7,8,9},J4136))&gt;0</f>
        <v>0</v>
      </c>
    </row>
    <row r="4137" spans="1:11" x14ac:dyDescent="0.3">
      <c r="A4137" s="1" t="s">
        <v>8235</v>
      </c>
      <c r="B4137" t="s">
        <v>1874</v>
      </c>
      <c r="C4137" t="s">
        <v>8236</v>
      </c>
      <c r="D4137">
        <v>2</v>
      </c>
      <c r="E4137" t="s">
        <v>766</v>
      </c>
      <c r="F4137">
        <f>LEN(C4137)-LEN(SUBSTITUTE(C4137,"-",))</f>
        <v>3</v>
      </c>
      <c r="G4137">
        <f t="shared" si="192"/>
        <v>2</v>
      </c>
      <c r="H4137" t="str">
        <f t="shared" si="193"/>
        <v>SAP-63339</v>
      </c>
      <c r="I4137" t="e">
        <f t="shared" si="194"/>
        <v>#VALUE!</v>
      </c>
      <c r="J4137" t="e">
        <f t="shared" si="194"/>
        <v>#VALUE!</v>
      </c>
      <c r="K4137" t="b" cm="1">
        <f t="array" ref="K4137">COUNT(FIND({0,1,2,3,4,5,6,7,8,9},J4137))&gt;0</f>
        <v>0</v>
      </c>
    </row>
    <row r="4138" spans="1:11" x14ac:dyDescent="0.3">
      <c r="A4138" s="1" t="s">
        <v>8237</v>
      </c>
      <c r="B4138" t="s">
        <v>1874</v>
      </c>
      <c r="C4138" t="s">
        <v>8238</v>
      </c>
      <c r="D4138">
        <v>2</v>
      </c>
      <c r="E4138" t="s">
        <v>766</v>
      </c>
      <c r="F4138">
        <f>LEN(C4138)-LEN(SUBSTITUTE(C4138,"-",))</f>
        <v>1</v>
      </c>
      <c r="G4138">
        <f t="shared" si="192"/>
        <v>1</v>
      </c>
      <c r="H4138" t="str">
        <f t="shared" si="193"/>
        <v>66914 Belgische Mayonnaise</v>
      </c>
      <c r="I4138" t="e">
        <f t="shared" si="194"/>
        <v>#VALUE!</v>
      </c>
      <c r="J4138" t="str">
        <f t="shared" si="194"/>
        <v>66914</v>
      </c>
      <c r="K4138" t="b" cm="1">
        <f t="array" ref="K4138">COUNT(FIND({0,1,2,3,4,5,6,7,8,9},J4138))&gt;0</f>
        <v>1</v>
      </c>
    </row>
    <row r="4139" spans="1:11" x14ac:dyDescent="0.3">
      <c r="A4139" s="1" t="s">
        <v>8239</v>
      </c>
      <c r="B4139" t="s">
        <v>1874</v>
      </c>
      <c r="C4139" t="s">
        <v>8240</v>
      </c>
      <c r="D4139">
        <v>2</v>
      </c>
      <c r="E4139" t="s">
        <v>766</v>
      </c>
      <c r="F4139">
        <f>LEN(C4139)-LEN(SUBSTITUTE(C4139,"-",))</f>
        <v>1</v>
      </c>
      <c r="G4139">
        <f t="shared" si="192"/>
        <v>1</v>
      </c>
      <c r="H4139" t="str">
        <f t="shared" si="193"/>
        <v>WA Buchung: 85755955 nicht WA gebucht</v>
      </c>
      <c r="I4139" t="e">
        <f t="shared" si="194"/>
        <v>#VALUE!</v>
      </c>
      <c r="J4139" t="str">
        <f t="shared" si="194"/>
        <v>WA</v>
      </c>
      <c r="K4139" t="b" cm="1">
        <f t="array" ref="K4139">COUNT(FIND({0,1,2,3,4,5,6,7,8,9},J4139))&gt;0</f>
        <v>0</v>
      </c>
    </row>
    <row r="4140" spans="1:11" x14ac:dyDescent="0.3">
      <c r="A4140" s="1" t="s">
        <v>8241</v>
      </c>
      <c r="B4140" t="s">
        <v>1874</v>
      </c>
      <c r="C4140" t="s">
        <v>8242</v>
      </c>
      <c r="D4140">
        <v>2</v>
      </c>
      <c r="E4140" t="s">
        <v>766</v>
      </c>
      <c r="F4140">
        <f>LEN(C4140)-LEN(SUBSTITUTE(C4140,"-",))</f>
        <v>1</v>
      </c>
      <c r="G4140">
        <f t="shared" si="192"/>
        <v>1</v>
      </c>
      <c r="H4140" t="str">
        <f t="shared" si="193"/>
        <v>WA Buchung, 863097756, 85755953, 85755918</v>
      </c>
      <c r="I4140" t="e">
        <f t="shared" si="194"/>
        <v>#VALUE!</v>
      </c>
      <c r="J4140" t="str">
        <f t="shared" si="194"/>
        <v>WA</v>
      </c>
      <c r="K4140" t="b" cm="1">
        <f t="array" ref="K4140">COUNT(FIND({0,1,2,3,4,5,6,7,8,9},J4140))&gt;0</f>
        <v>0</v>
      </c>
    </row>
    <row r="4141" spans="1:11" x14ac:dyDescent="0.3">
      <c r="A4141" s="1" t="s">
        <v>8243</v>
      </c>
      <c r="B4141" t="s">
        <v>1874</v>
      </c>
      <c r="C4141" t="s">
        <v>8244</v>
      </c>
      <c r="D4141">
        <v>2</v>
      </c>
      <c r="E4141" t="s">
        <v>766</v>
      </c>
      <c r="F4141">
        <f>LEN(C4141)-LEN(SUBSTITUTE(C4141,"-",))</f>
        <v>1</v>
      </c>
      <c r="G4141">
        <f t="shared" si="192"/>
        <v>1</v>
      </c>
      <c r="H4141" t="str">
        <f t="shared" si="193"/>
        <v>Ruder Ergometer LS 863092620</v>
      </c>
      <c r="I4141" t="e">
        <f t="shared" si="194"/>
        <v>#VALUE!</v>
      </c>
      <c r="J4141" t="str">
        <f t="shared" si="194"/>
        <v>Ruder</v>
      </c>
      <c r="K4141" t="b" cm="1">
        <f t="array" ref="K4141">COUNT(FIND({0,1,2,3,4,5,6,7,8,9},J4141))&gt;0</f>
        <v>0</v>
      </c>
    </row>
    <row r="4142" spans="1:11" x14ac:dyDescent="0.3">
      <c r="A4142" s="1" t="s">
        <v>8245</v>
      </c>
      <c r="B4142" t="s">
        <v>1874</v>
      </c>
      <c r="C4142" t="s">
        <v>8246</v>
      </c>
      <c r="D4142">
        <v>2</v>
      </c>
      <c r="E4142" t="s">
        <v>766</v>
      </c>
      <c r="F4142">
        <f>LEN(C4142)-LEN(SUBSTITUTE(C4142,"-",))</f>
        <v>2</v>
      </c>
      <c r="G4142">
        <f t="shared" si="192"/>
        <v>2</v>
      </c>
      <c r="H4142" t="str">
        <f t="shared" si="193"/>
        <v>Gutschrift nicht gebucht</v>
      </c>
      <c r="I4142" t="e">
        <f t="shared" si="194"/>
        <v>#VALUE!</v>
      </c>
      <c r="J4142" t="str">
        <f t="shared" si="194"/>
        <v>Gutschrift</v>
      </c>
      <c r="K4142" t="b" cm="1">
        <f t="array" ref="K4142">COUNT(FIND({0,1,2,3,4,5,6,7,8,9},J4142))&gt;0</f>
        <v>0</v>
      </c>
    </row>
    <row r="4143" spans="1:11" x14ac:dyDescent="0.3">
      <c r="A4143" s="1" t="s">
        <v>8247</v>
      </c>
      <c r="B4143" t="s">
        <v>1874</v>
      </c>
      <c r="C4143" t="s">
        <v>8248</v>
      </c>
      <c r="D4143">
        <v>2</v>
      </c>
      <c r="E4143" t="s">
        <v>766</v>
      </c>
      <c r="F4143">
        <f>LEN(C4143)-LEN(SUBSTITUTE(C4143,"-",))</f>
        <v>1</v>
      </c>
      <c r="G4143">
        <f t="shared" si="192"/>
        <v>1</v>
      </c>
      <c r="H4143" t="str">
        <f t="shared" si="193"/>
        <v>Gutschein nicht angerechnet</v>
      </c>
      <c r="I4143" t="e">
        <f t="shared" si="194"/>
        <v>#VALUE!</v>
      </c>
      <c r="J4143" t="str">
        <f t="shared" si="194"/>
        <v>Gutschein</v>
      </c>
      <c r="K4143" t="b" cm="1">
        <f t="array" ref="K4143">COUNT(FIND({0,1,2,3,4,5,6,7,8,9},J4143))&gt;0</f>
        <v>0</v>
      </c>
    </row>
    <row r="4144" spans="1:11" x14ac:dyDescent="0.3">
      <c r="A4144" s="1" t="s">
        <v>8249</v>
      </c>
      <c r="B4144" t="s">
        <v>1874</v>
      </c>
      <c r="C4144" t="s">
        <v>8250</v>
      </c>
      <c r="D4144">
        <v>2</v>
      </c>
      <c r="E4144" t="s">
        <v>766</v>
      </c>
      <c r="F4144">
        <f>LEN(C4144)-LEN(SUBSTITUTE(C4144,"-",))</f>
        <v>1</v>
      </c>
      <c r="G4144">
        <f t="shared" si="192"/>
        <v>1</v>
      </c>
      <c r="H4144" t="str">
        <f t="shared" si="193"/>
        <v>Liefertermin im Shop Artikel 12124</v>
      </c>
      <c r="I4144" t="e">
        <f t="shared" si="194"/>
        <v>#VALUE!</v>
      </c>
      <c r="J4144" t="str">
        <f t="shared" si="194"/>
        <v>Liefertermin</v>
      </c>
      <c r="K4144" t="b" cm="1">
        <f t="array" ref="K4144">COUNT(FIND({0,1,2,3,4,5,6,7,8,9},J4144))&gt;0</f>
        <v>0</v>
      </c>
    </row>
    <row r="4145" spans="1:11" x14ac:dyDescent="0.3">
      <c r="A4145" s="1" t="s">
        <v>8251</v>
      </c>
      <c r="B4145" t="s">
        <v>1874</v>
      </c>
      <c r="C4145" t="s">
        <v>8252</v>
      </c>
      <c r="D4145">
        <v>2</v>
      </c>
      <c r="E4145" t="s">
        <v>766</v>
      </c>
      <c r="F4145">
        <f>LEN(C4145)-LEN(SUBSTITUTE(C4145,"-",))</f>
        <v>1</v>
      </c>
      <c r="G4145">
        <f t="shared" si="192"/>
        <v>1</v>
      </c>
      <c r="H4145" t="str">
        <f t="shared" si="193"/>
        <v>Arbeitsauftrag 63371</v>
      </c>
      <c r="I4145" t="e">
        <f t="shared" si="194"/>
        <v>#VALUE!</v>
      </c>
      <c r="J4145" t="str">
        <f t="shared" si="194"/>
        <v>Arbeitsauftrag</v>
      </c>
      <c r="K4145" t="b" cm="1">
        <f t="array" ref="K4145">COUNT(FIND({0,1,2,3,4,5,6,7,8,9},J4145))&gt;0</f>
        <v>0</v>
      </c>
    </row>
    <row r="4146" spans="1:11" x14ac:dyDescent="0.3">
      <c r="A4146" s="1" t="s">
        <v>8253</v>
      </c>
      <c r="B4146" t="s">
        <v>1874</v>
      </c>
      <c r="C4146" t="s">
        <v>8254</v>
      </c>
      <c r="D4146">
        <v>2</v>
      </c>
      <c r="E4146" t="s">
        <v>766</v>
      </c>
      <c r="F4146">
        <f>LEN(C4146)-LEN(SUBSTITUTE(C4146,"-",))</f>
        <v>1</v>
      </c>
      <c r="G4146">
        <f t="shared" si="192"/>
        <v>1</v>
      </c>
      <c r="H4146" t="str">
        <f t="shared" si="193"/>
        <v>Uujin Streifenschal Yakhaar   16779</v>
      </c>
      <c r="I4146" t="e">
        <f t="shared" si="194"/>
        <v>#VALUE!</v>
      </c>
      <c r="J4146" t="str">
        <f t="shared" si="194"/>
        <v>Uujin</v>
      </c>
      <c r="K4146" t="b" cm="1">
        <f t="array" ref="K4146">COUNT(FIND({0,1,2,3,4,5,6,7,8,9},J4146))&gt;0</f>
        <v>0</v>
      </c>
    </row>
    <row r="4147" spans="1:11" x14ac:dyDescent="0.3">
      <c r="A4147" s="1" t="s">
        <v>8255</v>
      </c>
      <c r="B4147" t="s">
        <v>1874</v>
      </c>
      <c r="C4147" t="s">
        <v>8256</v>
      </c>
      <c r="D4147">
        <v>2</v>
      </c>
      <c r="E4147" t="s">
        <v>766</v>
      </c>
      <c r="F4147">
        <f>LEN(C4147)-LEN(SUBSTITUTE(C4147,"-",))</f>
        <v>1</v>
      </c>
      <c r="G4147">
        <f t="shared" si="192"/>
        <v>1</v>
      </c>
      <c r="H4147" t="str">
        <f t="shared" si="193"/>
        <v>hängende Fakturen: BK0101, BK0200, BK0100, BK0400</v>
      </c>
      <c r="I4147" t="e">
        <f t="shared" si="194"/>
        <v>#VALUE!</v>
      </c>
      <c r="J4147" t="str">
        <f t="shared" si="194"/>
        <v>hängende</v>
      </c>
      <c r="K4147" t="b" cm="1">
        <f t="array" ref="K4147">COUNT(FIND({0,1,2,3,4,5,6,7,8,9},J4147))&gt;0</f>
        <v>0</v>
      </c>
    </row>
    <row r="4148" spans="1:11" x14ac:dyDescent="0.3">
      <c r="A4148" s="1" t="s">
        <v>8257</v>
      </c>
      <c r="B4148" t="s">
        <v>1874</v>
      </c>
      <c r="C4148" t="s">
        <v>8258</v>
      </c>
      <c r="D4148">
        <v>2</v>
      </c>
      <c r="E4148" t="s">
        <v>766</v>
      </c>
      <c r="F4148">
        <f>LEN(C4148)-LEN(SUBSTITUTE(C4148,"-",))</f>
        <v>1</v>
      </c>
      <c r="G4148">
        <f t="shared" si="192"/>
        <v>1</v>
      </c>
      <c r="H4148" t="str">
        <f t="shared" si="193"/>
        <v>LS ohne WA</v>
      </c>
      <c r="I4148" t="e">
        <f t="shared" si="194"/>
        <v>#VALUE!</v>
      </c>
      <c r="J4148" t="str">
        <f t="shared" si="194"/>
        <v>LS</v>
      </c>
      <c r="K4148" t="b" cm="1">
        <f t="array" ref="K4148">COUNT(FIND({0,1,2,3,4,5,6,7,8,9},J4148))&gt;0</f>
        <v>0</v>
      </c>
    </row>
    <row r="4149" spans="1:11" x14ac:dyDescent="0.3">
      <c r="A4149" s="1" t="s">
        <v>8259</v>
      </c>
      <c r="B4149" t="s">
        <v>1874</v>
      </c>
      <c r="C4149" t="s">
        <v>8260</v>
      </c>
      <c r="D4149">
        <v>2</v>
      </c>
      <c r="E4149" t="s">
        <v>766</v>
      </c>
      <c r="F4149">
        <f>LEN(C4149)-LEN(SUBSTITUTE(C4149,"-",))</f>
        <v>1</v>
      </c>
      <c r="G4149">
        <f t="shared" si="192"/>
        <v>1</v>
      </c>
      <c r="H4149" t="str">
        <f t="shared" si="193"/>
        <v>Anzeige Liefertermin 75060</v>
      </c>
      <c r="I4149" t="e">
        <f t="shared" si="194"/>
        <v>#VALUE!</v>
      </c>
      <c r="J4149" t="str">
        <f t="shared" si="194"/>
        <v>Anzeige</v>
      </c>
      <c r="K4149" t="b" cm="1">
        <f t="array" ref="K4149">COUNT(FIND({0,1,2,3,4,5,6,7,8,9},J4149))&gt;0</f>
        <v>0</v>
      </c>
    </row>
    <row r="4150" spans="1:11" x14ac:dyDescent="0.3">
      <c r="A4150" s="1" t="s">
        <v>8261</v>
      </c>
      <c r="B4150" t="s">
        <v>1874</v>
      </c>
      <c r="C4150" t="s">
        <v>8262</v>
      </c>
      <c r="D4150">
        <v>2</v>
      </c>
      <c r="E4150" t="s">
        <v>766</v>
      </c>
      <c r="F4150">
        <f>LEN(C4150)-LEN(SUBSTITUTE(C4150,"-",))</f>
        <v>1</v>
      </c>
      <c r="G4150">
        <f t="shared" si="192"/>
        <v>1</v>
      </c>
      <c r="H4150" t="str">
        <f t="shared" si="193"/>
        <v>LS ohne WA</v>
      </c>
      <c r="I4150" t="e">
        <f t="shared" si="194"/>
        <v>#VALUE!</v>
      </c>
      <c r="J4150" t="str">
        <f t="shared" si="194"/>
        <v>LS</v>
      </c>
      <c r="K4150" t="b" cm="1">
        <f t="array" ref="K4150">COUNT(FIND({0,1,2,3,4,5,6,7,8,9},J4150))&gt;0</f>
        <v>0</v>
      </c>
    </row>
    <row r="4151" spans="1:11" x14ac:dyDescent="0.3">
      <c r="A4151" s="1" t="s">
        <v>8263</v>
      </c>
      <c r="B4151" t="s">
        <v>1874</v>
      </c>
      <c r="C4151" t="s">
        <v>8264</v>
      </c>
      <c r="D4151">
        <v>2</v>
      </c>
      <c r="E4151" t="s">
        <v>766</v>
      </c>
      <c r="F4151">
        <f>LEN(C4151)-LEN(SUBSTITUTE(C4151,"-",))</f>
        <v>1</v>
      </c>
      <c r="G4151">
        <f t="shared" si="192"/>
        <v>1</v>
      </c>
      <c r="H4151" t="str">
        <f t="shared" si="193"/>
        <v>Fehler von Umlagerungsbestellungen</v>
      </c>
      <c r="I4151" t="e">
        <f t="shared" si="194"/>
        <v>#VALUE!</v>
      </c>
      <c r="J4151" t="str">
        <f t="shared" si="194"/>
        <v>Fehler</v>
      </c>
      <c r="K4151" t="b" cm="1">
        <f t="array" ref="K4151">COUNT(FIND({0,1,2,3,4,5,6,7,8,9},J4151))&gt;0</f>
        <v>0</v>
      </c>
    </row>
    <row r="4152" spans="1:11" x14ac:dyDescent="0.3">
      <c r="A4152" s="1" t="s">
        <v>8265</v>
      </c>
      <c r="B4152" t="s">
        <v>1874</v>
      </c>
      <c r="C4152" t="s">
        <v>8266</v>
      </c>
      <c r="D4152">
        <v>2</v>
      </c>
      <c r="E4152" t="s">
        <v>766</v>
      </c>
      <c r="F4152">
        <f>LEN(C4152)-LEN(SUBSTITUTE(C4152,"-",))</f>
        <v>2</v>
      </c>
      <c r="G4152">
        <f t="shared" si="192"/>
        <v>2</v>
      </c>
      <c r="H4152" t="str">
        <f t="shared" si="193"/>
        <v>Problem</v>
      </c>
      <c r="I4152" t="e">
        <f t="shared" si="194"/>
        <v>#VALUE!</v>
      </c>
      <c r="J4152" t="e">
        <f t="shared" si="194"/>
        <v>#VALUE!</v>
      </c>
      <c r="K4152" t="b" cm="1">
        <f t="array" ref="K4152">COUNT(FIND({0,1,2,3,4,5,6,7,8,9},J4152))&gt;0</f>
        <v>0</v>
      </c>
    </row>
    <row r="4153" spans="1:11" x14ac:dyDescent="0.3">
      <c r="A4153" s="1" t="s">
        <v>8267</v>
      </c>
      <c r="B4153" t="s">
        <v>1874</v>
      </c>
      <c r="C4153" t="s">
        <v>8268</v>
      </c>
      <c r="D4153">
        <v>2</v>
      </c>
      <c r="E4153" t="s">
        <v>766</v>
      </c>
      <c r="F4153">
        <f>LEN(C4153)-LEN(SUBSTITUTE(C4153,"-",))</f>
        <v>1</v>
      </c>
      <c r="G4153">
        <f t="shared" si="192"/>
        <v>1</v>
      </c>
      <c r="H4153" t="str">
        <f t="shared" si="193"/>
        <v>ZRIN in SAP: ZTA 6733294 30.11.17 0100 20 D206 A02</v>
      </c>
      <c r="I4153" t="e">
        <f t="shared" si="194"/>
        <v>#VALUE!</v>
      </c>
      <c r="J4153" t="str">
        <f t="shared" si="194"/>
        <v>ZRIN</v>
      </c>
      <c r="K4153" t="b" cm="1">
        <f t="array" ref="K4153">COUNT(FIND({0,1,2,3,4,5,6,7,8,9},J4153))&gt;0</f>
        <v>0</v>
      </c>
    </row>
    <row r="4154" spans="1:11" x14ac:dyDescent="0.3">
      <c r="A4154" s="1" t="s">
        <v>8269</v>
      </c>
      <c r="B4154" t="s">
        <v>1874</v>
      </c>
      <c r="C4154" t="s">
        <v>8270</v>
      </c>
      <c r="D4154">
        <v>2</v>
      </c>
      <c r="E4154" t="s">
        <v>766</v>
      </c>
      <c r="F4154">
        <f>LEN(C4154)-LEN(SUBSTITUTE(C4154,"-",))</f>
        <v>1</v>
      </c>
      <c r="G4154">
        <f t="shared" si="192"/>
        <v>1</v>
      </c>
      <c r="H4154" t="str">
        <f t="shared" si="193"/>
        <v>Brief DHL</v>
      </c>
      <c r="I4154" t="e">
        <f t="shared" si="194"/>
        <v>#VALUE!</v>
      </c>
      <c r="J4154" t="str">
        <f t="shared" si="194"/>
        <v>Brief</v>
      </c>
      <c r="K4154" t="b" cm="1">
        <f t="array" ref="K4154">COUNT(FIND({0,1,2,3,4,5,6,7,8,9},J4154))&gt;0</f>
        <v>0</v>
      </c>
    </row>
    <row r="4155" spans="1:11" x14ac:dyDescent="0.3">
      <c r="A4155" s="1" t="s">
        <v>8271</v>
      </c>
      <c r="B4155" t="s">
        <v>1874</v>
      </c>
      <c r="C4155" t="s">
        <v>8272</v>
      </c>
      <c r="D4155">
        <v>2</v>
      </c>
      <c r="E4155" t="s">
        <v>766</v>
      </c>
      <c r="F4155">
        <f>LEN(C4155)-LEN(SUBSTITUTE(C4155,"-",))</f>
        <v>0</v>
      </c>
      <c r="G4155">
        <f t="shared" si="192"/>
        <v>0</v>
      </c>
      <c r="H4155" t="e">
        <f t="shared" si="193"/>
        <v>#VALUE!</v>
      </c>
      <c r="I4155" t="e">
        <f t="shared" si="194"/>
        <v>#VALUE!</v>
      </c>
      <c r="J4155" t="e">
        <f t="shared" si="194"/>
        <v>#VALUE!</v>
      </c>
      <c r="K4155" t="b" cm="1">
        <f t="array" ref="K4155">COUNT(FIND({0,1,2,3,4,5,6,7,8,9},J4155))&gt;0</f>
        <v>0</v>
      </c>
    </row>
    <row r="4156" spans="1:11" x14ac:dyDescent="0.3">
      <c r="A4156" s="1" t="s">
        <v>8273</v>
      </c>
      <c r="B4156" t="s">
        <v>1874</v>
      </c>
      <c r="C4156" t="s">
        <v>8274</v>
      </c>
      <c r="D4156">
        <v>2</v>
      </c>
      <c r="E4156" t="s">
        <v>766</v>
      </c>
      <c r="F4156">
        <f>LEN(C4156)-LEN(SUBSTITUTE(C4156,"-",))</f>
        <v>1</v>
      </c>
      <c r="G4156">
        <f t="shared" si="192"/>
        <v>1</v>
      </c>
      <c r="H4156" t="str">
        <f t="shared" si="193"/>
        <v>Newsletter Gutscheien</v>
      </c>
      <c r="I4156" t="e">
        <f t="shared" si="194"/>
        <v>#VALUE!</v>
      </c>
      <c r="J4156" t="str">
        <f t="shared" si="194"/>
        <v>Newsletter</v>
      </c>
      <c r="K4156" t="b" cm="1">
        <f t="array" ref="K4156">COUNT(FIND({0,1,2,3,4,5,6,7,8,9},J4156))&gt;0</f>
        <v>0</v>
      </c>
    </row>
    <row r="4157" spans="1:11" x14ac:dyDescent="0.3">
      <c r="A4157" s="1" t="s">
        <v>8275</v>
      </c>
      <c r="B4157" t="s">
        <v>1874</v>
      </c>
      <c r="C4157" t="s">
        <v>8276</v>
      </c>
      <c r="D4157">
        <v>2</v>
      </c>
      <c r="E4157" t="s">
        <v>766</v>
      </c>
      <c r="F4157">
        <f>LEN(C4157)-LEN(SUBSTITUTE(C4157,"-",))</f>
        <v>1</v>
      </c>
      <c r="G4157">
        <f t="shared" si="192"/>
        <v>1</v>
      </c>
      <c r="H4157" t="str">
        <f t="shared" si="193"/>
        <v>Artikel lässt sich nicht WE buchen</v>
      </c>
      <c r="I4157" t="e">
        <f t="shared" si="194"/>
        <v>#VALUE!</v>
      </c>
      <c r="J4157" t="str">
        <f t="shared" si="194"/>
        <v>Artikel</v>
      </c>
      <c r="K4157" t="b" cm="1">
        <f t="array" ref="K4157">COUNT(FIND({0,1,2,3,4,5,6,7,8,9},J4157))&gt;0</f>
        <v>0</v>
      </c>
    </row>
    <row r="4158" spans="1:11" x14ac:dyDescent="0.3">
      <c r="A4158" s="1" t="s">
        <v>8277</v>
      </c>
      <c r="B4158" t="s">
        <v>1874</v>
      </c>
      <c r="C4158" t="s">
        <v>8278</v>
      </c>
      <c r="D4158">
        <v>2</v>
      </c>
      <c r="E4158" t="s">
        <v>766</v>
      </c>
      <c r="F4158">
        <f>LEN(C4158)-LEN(SUBSTITUTE(C4158,"-",))</f>
        <v>1</v>
      </c>
      <c r="G4158">
        <f t="shared" si="192"/>
        <v>1</v>
      </c>
      <c r="H4158" t="str">
        <f t="shared" si="193"/>
        <v>doppelte Lieferung</v>
      </c>
      <c r="I4158" t="e">
        <f t="shared" si="194"/>
        <v>#VALUE!</v>
      </c>
      <c r="J4158" t="str">
        <f t="shared" si="194"/>
        <v>doppelte</v>
      </c>
      <c r="K4158" t="b" cm="1">
        <f t="array" ref="K4158">COUNT(FIND({0,1,2,3,4,5,6,7,8,9},J4158))&gt;0</f>
        <v>0</v>
      </c>
    </row>
    <row r="4159" spans="1:11" x14ac:dyDescent="0.3">
      <c r="A4159" s="1" t="s">
        <v>8279</v>
      </c>
      <c r="B4159" t="s">
        <v>1874</v>
      </c>
      <c r="C4159" t="s">
        <v>8280</v>
      </c>
      <c r="D4159">
        <v>2</v>
      </c>
      <c r="E4159" t="s">
        <v>766</v>
      </c>
      <c r="F4159">
        <f>LEN(C4159)-LEN(SUBSTITUTE(C4159,"-",))</f>
        <v>1</v>
      </c>
      <c r="G4159">
        <f t="shared" si="192"/>
        <v>1</v>
      </c>
      <c r="H4159" t="str">
        <f t="shared" si="193"/>
        <v>Arbeitsauftrag 62997</v>
      </c>
      <c r="I4159" t="e">
        <f t="shared" si="194"/>
        <v>#VALUE!</v>
      </c>
      <c r="J4159" t="str">
        <f t="shared" si="194"/>
        <v>Arbeitsauftrag</v>
      </c>
      <c r="K4159" t="b" cm="1">
        <f t="array" ref="K4159">COUNT(FIND({0,1,2,3,4,5,6,7,8,9},J4159))&gt;0</f>
        <v>0</v>
      </c>
    </row>
    <row r="4160" spans="1:11" x14ac:dyDescent="0.3">
      <c r="A4160" s="1" t="s">
        <v>8281</v>
      </c>
      <c r="B4160" t="s">
        <v>1874</v>
      </c>
      <c r="C4160" t="s">
        <v>8282</v>
      </c>
      <c r="D4160">
        <v>2</v>
      </c>
      <c r="E4160" t="s">
        <v>766</v>
      </c>
      <c r="F4160">
        <f>LEN(C4160)-LEN(SUBSTITUTE(C4160,"-",))</f>
        <v>1</v>
      </c>
      <c r="G4160">
        <f t="shared" si="192"/>
        <v>1</v>
      </c>
      <c r="H4160" t="str">
        <f t="shared" si="193"/>
        <v>Artikel in BB Kasse</v>
      </c>
      <c r="I4160" t="e">
        <f t="shared" si="194"/>
        <v>#VALUE!</v>
      </c>
      <c r="J4160" t="str">
        <f t="shared" si="194"/>
        <v>Artikel</v>
      </c>
      <c r="K4160" t="b" cm="1">
        <f t="array" ref="K4160">COUNT(FIND({0,1,2,3,4,5,6,7,8,9},J4160))&gt;0</f>
        <v>0</v>
      </c>
    </row>
    <row r="4161" spans="1:11" x14ac:dyDescent="0.3">
      <c r="A4161" s="1" t="s">
        <v>8283</v>
      </c>
      <c r="B4161" t="s">
        <v>1874</v>
      </c>
      <c r="C4161" t="s">
        <v>8284</v>
      </c>
      <c r="D4161">
        <v>2</v>
      </c>
      <c r="E4161" t="s">
        <v>766</v>
      </c>
      <c r="F4161">
        <f>LEN(C4161)-LEN(SUBSTITUTE(C4161,"-",))</f>
        <v>2</v>
      </c>
      <c r="G4161">
        <f t="shared" si="192"/>
        <v>2</v>
      </c>
      <c r="H4161" t="str">
        <f t="shared" si="193"/>
        <v>Transaktionen</v>
      </c>
      <c r="I4161" t="e">
        <f t="shared" si="194"/>
        <v>#VALUE!</v>
      </c>
      <c r="J4161" t="e">
        <f t="shared" si="194"/>
        <v>#VALUE!</v>
      </c>
      <c r="K4161" t="b" cm="1">
        <f t="array" ref="K4161">COUNT(FIND({0,1,2,3,4,5,6,7,8,9},J4161))&gt;0</f>
        <v>0</v>
      </c>
    </row>
    <row r="4162" spans="1:11" x14ac:dyDescent="0.3">
      <c r="A4162" s="1" t="s">
        <v>8285</v>
      </c>
      <c r="B4162" t="s">
        <v>1874</v>
      </c>
      <c r="C4162" t="s">
        <v>8286</v>
      </c>
      <c r="D4162">
        <v>2</v>
      </c>
      <c r="E4162" t="s">
        <v>766</v>
      </c>
      <c r="F4162">
        <f>LEN(C4162)-LEN(SUBSTITUTE(C4162,"-",))</f>
        <v>1</v>
      </c>
      <c r="G4162">
        <f t="shared" si="192"/>
        <v>1</v>
      </c>
      <c r="H4162" t="str">
        <f t="shared" si="193"/>
        <v>Kein Warenausgang für 863117328</v>
      </c>
      <c r="I4162" t="e">
        <f t="shared" si="194"/>
        <v>#VALUE!</v>
      </c>
      <c r="J4162" t="str">
        <f t="shared" si="194"/>
        <v>Kein</v>
      </c>
      <c r="K4162" t="b" cm="1">
        <f t="array" ref="K4162">COUNT(FIND({0,1,2,3,4,5,6,7,8,9},J4162))&gt;0</f>
        <v>0</v>
      </c>
    </row>
    <row r="4163" spans="1:11" x14ac:dyDescent="0.3">
      <c r="A4163" s="1" t="s">
        <v>8287</v>
      </c>
      <c r="B4163" t="s">
        <v>1874</v>
      </c>
      <c r="C4163" t="s">
        <v>8288</v>
      </c>
      <c r="D4163">
        <v>2</v>
      </c>
      <c r="E4163" t="s">
        <v>766</v>
      </c>
      <c r="F4163">
        <f>LEN(C4163)-LEN(SUBSTITUTE(C4163,"-",))</f>
        <v>1</v>
      </c>
      <c r="G4163">
        <f t="shared" ref="G4163:G4226" si="195">IF(F4163&gt;1,2,F4163)</f>
        <v>1</v>
      </c>
      <c r="H4163" t="str">
        <f t="shared" ref="H4163:H4226" si="196">RIGHT($C4163,LEN($C4163)-SEARCH("#",SUBSTITUTE($C4163,"-","#",G4163)))</f>
        <v>Berechtigung für Transaktion ZV002330</v>
      </c>
      <c r="I4163" t="e">
        <f t="shared" ref="I4163:J4226" si="197">LEFT(G4163,SEARCH(" ",G4163,1)-1)</f>
        <v>#VALUE!</v>
      </c>
      <c r="J4163" t="str">
        <f t="shared" si="197"/>
        <v>Berechtigung</v>
      </c>
      <c r="K4163" t="b" cm="1">
        <f t="array" ref="K4163">COUNT(FIND({0,1,2,3,4,5,6,7,8,9},J4163))&gt;0</f>
        <v>0</v>
      </c>
    </row>
    <row r="4164" spans="1:11" x14ac:dyDescent="0.3">
      <c r="A4164" s="1" t="s">
        <v>8289</v>
      </c>
      <c r="B4164" t="s">
        <v>1874</v>
      </c>
      <c r="C4164" t="s">
        <v>8290</v>
      </c>
      <c r="D4164">
        <v>2</v>
      </c>
      <c r="E4164" t="s">
        <v>766</v>
      </c>
      <c r="F4164">
        <f>LEN(C4164)-LEN(SUBSTITUTE(C4164,"-",))</f>
        <v>1</v>
      </c>
      <c r="G4164">
        <f t="shared" si="195"/>
        <v>1</v>
      </c>
      <c r="H4164" t="str">
        <f t="shared" si="196"/>
        <v>Falsche Bestandsanzeige SAP 14380</v>
      </c>
      <c r="I4164" t="e">
        <f t="shared" si="197"/>
        <v>#VALUE!</v>
      </c>
      <c r="J4164" t="str">
        <f t="shared" si="197"/>
        <v>Falsche</v>
      </c>
      <c r="K4164" t="b" cm="1">
        <f t="array" ref="K4164">COUNT(FIND({0,1,2,3,4,5,6,7,8,9},J4164))&gt;0</f>
        <v>0</v>
      </c>
    </row>
    <row r="4165" spans="1:11" x14ac:dyDescent="0.3">
      <c r="A4165" s="1" t="s">
        <v>8291</v>
      </c>
      <c r="B4165" t="s">
        <v>1874</v>
      </c>
      <c r="C4165" t="s">
        <v>8292</v>
      </c>
      <c r="D4165">
        <v>2</v>
      </c>
      <c r="E4165" t="s">
        <v>766</v>
      </c>
      <c r="F4165">
        <f>LEN(C4165)-LEN(SUBSTITUTE(C4165,"-",))</f>
        <v>1</v>
      </c>
      <c r="G4165">
        <f t="shared" si="195"/>
        <v>1</v>
      </c>
      <c r="H4165" t="str">
        <f t="shared" si="196"/>
        <v>WH KÖLN: Lieferschein lässt sich nicht einbuchen</v>
      </c>
      <c r="I4165" t="e">
        <f t="shared" si="197"/>
        <v>#VALUE!</v>
      </c>
      <c r="J4165" t="str">
        <f t="shared" si="197"/>
        <v>WH</v>
      </c>
      <c r="K4165" t="b" cm="1">
        <f t="array" ref="K4165">COUNT(FIND({0,1,2,3,4,5,6,7,8,9},J4165))&gt;0</f>
        <v>0</v>
      </c>
    </row>
    <row r="4166" spans="1:11" x14ac:dyDescent="0.3">
      <c r="A4166" s="1" t="s">
        <v>8293</v>
      </c>
      <c r="B4166" t="s">
        <v>1874</v>
      </c>
      <c r="C4166" t="s">
        <v>8294</v>
      </c>
      <c r="D4166">
        <v>2</v>
      </c>
      <c r="E4166" t="s">
        <v>766</v>
      </c>
      <c r="F4166">
        <f>LEN(C4166)-LEN(SUBSTITUTE(C4166,"-",))</f>
        <v>1</v>
      </c>
      <c r="G4166">
        <f t="shared" si="195"/>
        <v>1</v>
      </c>
      <c r="H4166" t="str">
        <f t="shared" si="196"/>
        <v>Benutzerkonto SAP Christian Obschinsky</v>
      </c>
      <c r="I4166" t="e">
        <f t="shared" si="197"/>
        <v>#VALUE!</v>
      </c>
      <c r="J4166" t="str">
        <f t="shared" si="197"/>
        <v>Benutzerkonto</v>
      </c>
      <c r="K4166" t="b" cm="1">
        <f t="array" ref="K4166">COUNT(FIND({0,1,2,3,4,5,6,7,8,9},J4166))&gt;0</f>
        <v>0</v>
      </c>
    </row>
    <row r="4167" spans="1:11" x14ac:dyDescent="0.3">
      <c r="A4167" s="1" t="s">
        <v>8295</v>
      </c>
      <c r="B4167" t="s">
        <v>1874</v>
      </c>
      <c r="C4167" t="s">
        <v>8296</v>
      </c>
      <c r="D4167">
        <v>2</v>
      </c>
      <c r="E4167" t="s">
        <v>766</v>
      </c>
      <c r="F4167">
        <f>LEN(C4167)-LEN(SUBSTITUTE(C4167,"-",))</f>
        <v>1</v>
      </c>
      <c r="G4167">
        <f t="shared" si="195"/>
        <v>1</v>
      </c>
      <c r="H4167" t="str">
        <f t="shared" si="196"/>
        <v>Anp. Steuer ID</v>
      </c>
      <c r="I4167" t="e">
        <f t="shared" si="197"/>
        <v>#VALUE!</v>
      </c>
      <c r="J4167" t="str">
        <f t="shared" si="197"/>
        <v>Anp.</v>
      </c>
      <c r="K4167" t="b" cm="1">
        <f t="array" ref="K4167">COUNT(FIND({0,1,2,3,4,5,6,7,8,9},J4167))&gt;0</f>
        <v>0</v>
      </c>
    </row>
    <row r="4168" spans="1:11" x14ac:dyDescent="0.3">
      <c r="A4168" s="1" t="s">
        <v>8297</v>
      </c>
      <c r="B4168" t="s">
        <v>1874</v>
      </c>
      <c r="C4168" t="s">
        <v>8298</v>
      </c>
      <c r="D4168">
        <v>2</v>
      </c>
      <c r="E4168" t="s">
        <v>766</v>
      </c>
      <c r="F4168">
        <f>LEN(C4168)-LEN(SUBSTITUTE(C4168,"-",))</f>
        <v>1</v>
      </c>
      <c r="G4168">
        <f t="shared" si="195"/>
        <v>1</v>
      </c>
      <c r="H4168" t="str">
        <f t="shared" si="196"/>
        <v>Laufzeitfehler DYNPRO_NOT_FOUND</v>
      </c>
      <c r="I4168" t="e">
        <f t="shared" si="197"/>
        <v>#VALUE!</v>
      </c>
      <c r="J4168" t="str">
        <f t="shared" si="197"/>
        <v>Laufzeitfehler</v>
      </c>
      <c r="K4168" t="b" cm="1">
        <f t="array" ref="K4168">COUNT(FIND({0,1,2,3,4,5,6,7,8,9},J4168))&gt;0</f>
        <v>0</v>
      </c>
    </row>
    <row r="4169" spans="1:11" x14ac:dyDescent="0.3">
      <c r="A4169" s="1" t="s">
        <v>8299</v>
      </c>
      <c r="B4169" t="s">
        <v>1874</v>
      </c>
      <c r="C4169" t="s">
        <v>8300</v>
      </c>
      <c r="D4169">
        <v>2</v>
      </c>
      <c r="E4169" t="s">
        <v>766</v>
      </c>
      <c r="F4169">
        <f>LEN(C4169)-LEN(SUBSTITUTE(C4169,"-",))</f>
        <v>1</v>
      </c>
      <c r="G4169">
        <f t="shared" si="195"/>
        <v>1</v>
      </c>
      <c r="H4169" t="str">
        <f t="shared" si="196"/>
        <v>Umstellung der Retourenlabel auf das neue Lager</v>
      </c>
      <c r="I4169" t="e">
        <f t="shared" si="197"/>
        <v>#VALUE!</v>
      </c>
      <c r="J4169" t="str">
        <f t="shared" si="197"/>
        <v>Umstellung</v>
      </c>
      <c r="K4169" t="b" cm="1">
        <f t="array" ref="K4169">COUNT(FIND({0,1,2,3,4,5,6,7,8,9},J4169))&gt;0</f>
        <v>0</v>
      </c>
    </row>
    <row r="4170" spans="1:11" x14ac:dyDescent="0.3">
      <c r="A4170" s="1" t="s">
        <v>8301</v>
      </c>
      <c r="B4170" t="s">
        <v>1874</v>
      </c>
      <c r="C4170" t="s">
        <v>8302</v>
      </c>
      <c r="D4170">
        <v>2</v>
      </c>
      <c r="E4170" t="s">
        <v>766</v>
      </c>
      <c r="F4170">
        <f>LEN(C4170)-LEN(SUBSTITUTE(C4170,"-",))</f>
        <v>1</v>
      </c>
      <c r="G4170">
        <f t="shared" si="195"/>
        <v>1</v>
      </c>
      <c r="H4170" t="str">
        <f t="shared" si="196"/>
        <v>Flascher Vertriebsstatus</v>
      </c>
      <c r="I4170" t="e">
        <f t="shared" si="197"/>
        <v>#VALUE!</v>
      </c>
      <c r="J4170" t="str">
        <f t="shared" si="197"/>
        <v>Flascher</v>
      </c>
      <c r="K4170" t="b" cm="1">
        <f t="array" ref="K4170">COUNT(FIND({0,1,2,3,4,5,6,7,8,9},J4170))&gt;0</f>
        <v>0</v>
      </c>
    </row>
    <row r="4171" spans="1:11" x14ac:dyDescent="0.3">
      <c r="A4171" s="1" t="s">
        <v>8303</v>
      </c>
      <c r="B4171" t="s">
        <v>1874</v>
      </c>
      <c r="C4171" t="s">
        <v>8304</v>
      </c>
      <c r="D4171">
        <v>2</v>
      </c>
      <c r="E4171" t="s">
        <v>766</v>
      </c>
      <c r="F4171">
        <f>LEN(C4171)-LEN(SUBSTITUTE(C4171,"-",))</f>
        <v>1</v>
      </c>
      <c r="G4171">
        <f t="shared" si="195"/>
        <v>1</v>
      </c>
      <c r="H4171" t="str">
        <f t="shared" si="196"/>
        <v>Neue Change Management Anfrage</v>
      </c>
      <c r="I4171" t="e">
        <f t="shared" si="197"/>
        <v>#VALUE!</v>
      </c>
      <c r="J4171" t="str">
        <f t="shared" si="197"/>
        <v>Neue</v>
      </c>
      <c r="K4171" t="b" cm="1">
        <f t="array" ref="K4171">COUNT(FIND({0,1,2,3,4,5,6,7,8,9},J4171))&gt;0</f>
        <v>0</v>
      </c>
    </row>
    <row r="4172" spans="1:11" x14ac:dyDescent="0.3">
      <c r="A4172" s="1" t="s">
        <v>8305</v>
      </c>
      <c r="B4172" t="s">
        <v>1874</v>
      </c>
      <c r="C4172" t="s">
        <v>8306</v>
      </c>
      <c r="D4172">
        <v>2</v>
      </c>
      <c r="E4172" t="s">
        <v>766</v>
      </c>
      <c r="F4172">
        <f>LEN(C4172)-LEN(SUBSTITUTE(C4172,"-",))</f>
        <v>1</v>
      </c>
      <c r="G4172">
        <f t="shared" si="195"/>
        <v>1</v>
      </c>
      <c r="H4172" t="str">
        <f t="shared" si="196"/>
        <v>zu 863127756 ist kein wa gebucht</v>
      </c>
      <c r="I4172" t="e">
        <f t="shared" si="197"/>
        <v>#VALUE!</v>
      </c>
      <c r="J4172" t="str">
        <f t="shared" si="197"/>
        <v>zu</v>
      </c>
      <c r="K4172" t="b" cm="1">
        <f t="array" ref="K4172">COUNT(FIND({0,1,2,3,4,5,6,7,8,9},J4172))&gt;0</f>
        <v>0</v>
      </c>
    </row>
    <row r="4173" spans="1:11" x14ac:dyDescent="0.3">
      <c r="A4173" s="1" t="s">
        <v>8307</v>
      </c>
      <c r="B4173" t="s">
        <v>1874</v>
      </c>
      <c r="C4173" t="s">
        <v>8308</v>
      </c>
      <c r="D4173">
        <v>2</v>
      </c>
      <c r="E4173" t="s">
        <v>766</v>
      </c>
      <c r="F4173">
        <f>LEN(C4173)-LEN(SUBSTITUTE(C4173,"-",))</f>
        <v>1</v>
      </c>
      <c r="G4173">
        <f t="shared" si="195"/>
        <v>1</v>
      </c>
      <c r="H4173" t="str">
        <f t="shared" si="196"/>
        <v>WG: Versandauftrag Lempart</v>
      </c>
      <c r="I4173" t="e">
        <f t="shared" si="197"/>
        <v>#VALUE!</v>
      </c>
      <c r="J4173" t="str">
        <f t="shared" si="197"/>
        <v>WG:</v>
      </c>
      <c r="K4173" t="b" cm="1">
        <f t="array" ref="K4173">COUNT(FIND({0,1,2,3,4,5,6,7,8,9},J4173))&gt;0</f>
        <v>0</v>
      </c>
    </row>
    <row r="4174" spans="1:11" x14ac:dyDescent="0.3">
      <c r="A4174" s="1" t="s">
        <v>8309</v>
      </c>
      <c r="B4174" t="s">
        <v>1874</v>
      </c>
      <c r="C4174" t="s">
        <v>8310</v>
      </c>
      <c r="D4174">
        <v>2</v>
      </c>
      <c r="E4174" t="s">
        <v>766</v>
      </c>
      <c r="F4174">
        <f>LEN(C4174)-LEN(SUBSTITUTE(C4174,"-",))</f>
        <v>1</v>
      </c>
      <c r="G4174">
        <f t="shared" si="195"/>
        <v>1</v>
      </c>
      <c r="H4174" t="str">
        <f t="shared" si="196"/>
        <v>Artikel das INFREC nochmals anstoßen</v>
      </c>
      <c r="I4174" t="e">
        <f t="shared" si="197"/>
        <v>#VALUE!</v>
      </c>
      <c r="J4174" t="str">
        <f t="shared" si="197"/>
        <v>Artikel</v>
      </c>
      <c r="K4174" t="b" cm="1">
        <f t="array" ref="K4174">COUNT(FIND({0,1,2,3,4,5,6,7,8,9},J4174))&gt;0</f>
        <v>0</v>
      </c>
    </row>
    <row r="4175" spans="1:11" x14ac:dyDescent="0.3">
      <c r="A4175" s="1" t="s">
        <v>8311</v>
      </c>
      <c r="B4175" t="s">
        <v>1874</v>
      </c>
      <c r="C4175" t="s">
        <v>8312</v>
      </c>
      <c r="D4175">
        <v>2</v>
      </c>
      <c r="E4175" t="s">
        <v>766</v>
      </c>
      <c r="F4175">
        <f>LEN(C4175)-LEN(SUBSTITUTE(C4175,"-",))</f>
        <v>1</v>
      </c>
      <c r="G4175">
        <f t="shared" si="195"/>
        <v>1</v>
      </c>
      <c r="H4175" t="str">
        <f t="shared" si="196"/>
        <v>Keine Kundenabsage für Artikel 34464</v>
      </c>
      <c r="I4175" t="e">
        <f t="shared" si="197"/>
        <v>#VALUE!</v>
      </c>
      <c r="J4175" t="str">
        <f t="shared" si="197"/>
        <v>Keine</v>
      </c>
      <c r="K4175" t="b" cm="1">
        <f t="array" ref="K4175">COUNT(FIND({0,1,2,3,4,5,6,7,8,9},J4175))&gt;0</f>
        <v>0</v>
      </c>
    </row>
    <row r="4176" spans="1:11" x14ac:dyDescent="0.3">
      <c r="A4176" s="1" t="s">
        <v>8313</v>
      </c>
      <c r="B4176" t="s">
        <v>1874</v>
      </c>
      <c r="C4176" t="s">
        <v>8314</v>
      </c>
      <c r="D4176">
        <v>2</v>
      </c>
      <c r="E4176" t="s">
        <v>766</v>
      </c>
      <c r="F4176">
        <f>LEN(C4176)-LEN(SUBSTITUTE(C4176,"-",))</f>
        <v>1</v>
      </c>
      <c r="G4176">
        <f t="shared" si="195"/>
        <v>1</v>
      </c>
      <c r="H4176" t="str">
        <f t="shared" si="196"/>
        <v>ZSO Auftrag</v>
      </c>
      <c r="I4176" t="e">
        <f t="shared" si="197"/>
        <v>#VALUE!</v>
      </c>
      <c r="J4176" t="str">
        <f t="shared" si="197"/>
        <v>ZSO</v>
      </c>
      <c r="K4176" t="b" cm="1">
        <f t="array" ref="K4176">COUNT(FIND({0,1,2,3,4,5,6,7,8,9},J4176))&gt;0</f>
        <v>0</v>
      </c>
    </row>
    <row r="4177" spans="1:11" x14ac:dyDescent="0.3">
      <c r="A4177" s="1" t="s">
        <v>8315</v>
      </c>
      <c r="B4177" t="s">
        <v>1874</v>
      </c>
      <c r="C4177" t="s">
        <v>8316</v>
      </c>
      <c r="D4177">
        <v>2</v>
      </c>
      <c r="E4177" t="s">
        <v>766</v>
      </c>
      <c r="F4177">
        <f>LEN(C4177)-LEN(SUBSTITUTE(C4177,"-",))</f>
        <v>1</v>
      </c>
      <c r="G4177">
        <f t="shared" si="195"/>
        <v>1</v>
      </c>
      <c r="H4177" t="str">
        <f t="shared" si="196"/>
        <v>Auftrag 6743463 beliefern</v>
      </c>
      <c r="I4177" t="e">
        <f t="shared" si="197"/>
        <v>#VALUE!</v>
      </c>
      <c r="J4177" t="str">
        <f t="shared" si="197"/>
        <v>Auftrag</v>
      </c>
      <c r="K4177" t="b" cm="1">
        <f t="array" ref="K4177">COUNT(FIND({0,1,2,3,4,5,6,7,8,9},J4177))&gt;0</f>
        <v>0</v>
      </c>
    </row>
    <row r="4178" spans="1:11" x14ac:dyDescent="0.3">
      <c r="A4178" s="1" t="s">
        <v>8317</v>
      </c>
      <c r="B4178" t="s">
        <v>1874</v>
      </c>
      <c r="C4178" t="s">
        <v>8318</v>
      </c>
      <c r="D4178">
        <v>2</v>
      </c>
      <c r="E4178" t="s">
        <v>766</v>
      </c>
      <c r="F4178">
        <f>LEN(C4178)-LEN(SUBSTITUTE(C4178,"-",))</f>
        <v>1</v>
      </c>
      <c r="G4178">
        <f t="shared" si="195"/>
        <v>1</v>
      </c>
      <c r="H4178" t="str">
        <f t="shared" si="196"/>
        <v>Reservierungen Warenhäuser / MD04 Problem</v>
      </c>
      <c r="I4178" t="e">
        <f t="shared" si="197"/>
        <v>#VALUE!</v>
      </c>
      <c r="J4178" t="str">
        <f t="shared" si="197"/>
        <v>Reservierungen</v>
      </c>
      <c r="K4178" t="b" cm="1">
        <f t="array" ref="K4178">COUNT(FIND({0,1,2,3,4,5,6,7,8,9},J4178))&gt;0</f>
        <v>0</v>
      </c>
    </row>
    <row r="4179" spans="1:11" x14ac:dyDescent="0.3">
      <c r="A4179" s="1" t="s">
        <v>8319</v>
      </c>
      <c r="B4179" t="s">
        <v>1874</v>
      </c>
      <c r="C4179" t="s">
        <v>8320</v>
      </c>
      <c r="D4179">
        <v>2</v>
      </c>
      <c r="E4179" t="s">
        <v>766</v>
      </c>
      <c r="F4179">
        <f>LEN(C4179)-LEN(SUBSTITUTE(C4179,"-",))</f>
        <v>1</v>
      </c>
      <c r="G4179">
        <f t="shared" si="195"/>
        <v>1</v>
      </c>
      <c r="H4179" t="str">
        <f t="shared" si="196"/>
        <v>Korrektur Art.Nr. 28288 Lavendelhonig</v>
      </c>
      <c r="I4179" t="e">
        <f t="shared" si="197"/>
        <v>#VALUE!</v>
      </c>
      <c r="J4179" t="str">
        <f t="shared" si="197"/>
        <v>Korrektur</v>
      </c>
      <c r="K4179" t="b" cm="1">
        <f t="array" ref="K4179">COUNT(FIND({0,1,2,3,4,5,6,7,8,9},J4179))&gt;0</f>
        <v>0</v>
      </c>
    </row>
    <row r="4180" spans="1:11" x14ac:dyDescent="0.3">
      <c r="A4180" s="1" t="s">
        <v>8321</v>
      </c>
      <c r="B4180" t="s">
        <v>1874</v>
      </c>
      <c r="C4180" t="s">
        <v>8322</v>
      </c>
      <c r="D4180">
        <v>2</v>
      </c>
      <c r="E4180" t="s">
        <v>766</v>
      </c>
      <c r="F4180">
        <f>LEN(C4180)-LEN(SUBSTITUTE(C4180,"-",))</f>
        <v>1</v>
      </c>
      <c r="G4180">
        <f t="shared" si="195"/>
        <v>1</v>
      </c>
      <c r="H4180" t="str">
        <f t="shared" si="196"/>
        <v>Lieferung ohne WA / 5800</v>
      </c>
      <c r="I4180" t="e">
        <f t="shared" si="197"/>
        <v>#VALUE!</v>
      </c>
      <c r="J4180" t="str">
        <f t="shared" si="197"/>
        <v>Lieferung</v>
      </c>
      <c r="K4180" t="b" cm="1">
        <f t="array" ref="K4180">COUNT(FIND({0,1,2,3,4,5,6,7,8,9},J4180))&gt;0</f>
        <v>0</v>
      </c>
    </row>
    <row r="4181" spans="1:11" x14ac:dyDescent="0.3">
      <c r="A4181" s="1" t="s">
        <v>8323</v>
      </c>
      <c r="B4181" t="s">
        <v>1874</v>
      </c>
      <c r="C4181" t="s">
        <v>8324</v>
      </c>
      <c r="D4181">
        <v>2</v>
      </c>
      <c r="E4181" t="s">
        <v>766</v>
      </c>
      <c r="F4181">
        <f>LEN(C4181)-LEN(SUBSTITUTE(C4181,"-",))</f>
        <v>1</v>
      </c>
      <c r="G4181">
        <f t="shared" si="195"/>
        <v>1</v>
      </c>
      <c r="H4181" t="str">
        <f t="shared" si="196"/>
        <v>86900 Kuckucksuhr Manufactum Bestandsfehler</v>
      </c>
      <c r="I4181" t="e">
        <f t="shared" si="197"/>
        <v>#VALUE!</v>
      </c>
      <c r="J4181" t="str">
        <f t="shared" si="197"/>
        <v>86900</v>
      </c>
      <c r="K4181" t="b" cm="1">
        <f t="array" ref="K4181">COUNT(FIND({0,1,2,3,4,5,6,7,8,9},J4181))&gt;0</f>
        <v>1</v>
      </c>
    </row>
    <row r="4182" spans="1:11" x14ac:dyDescent="0.3">
      <c r="A4182" s="1" t="s">
        <v>8325</v>
      </c>
      <c r="B4182" t="s">
        <v>1874</v>
      </c>
      <c r="C4182" t="s">
        <v>8326</v>
      </c>
      <c r="D4182">
        <v>2</v>
      </c>
      <c r="E4182" t="s">
        <v>766</v>
      </c>
      <c r="F4182">
        <f>LEN(C4182)-LEN(SUBSTITUTE(C4182,"-",))</f>
        <v>1</v>
      </c>
      <c r="G4182">
        <f t="shared" si="195"/>
        <v>1</v>
      </c>
      <c r="H4182" t="str">
        <f t="shared" si="196"/>
        <v>Einteilungstyp CP nicht vorhanden</v>
      </c>
      <c r="I4182" t="e">
        <f t="shared" si="197"/>
        <v>#VALUE!</v>
      </c>
      <c r="J4182" t="str">
        <f t="shared" si="197"/>
        <v>Einteilungstyp</v>
      </c>
      <c r="K4182" t="b" cm="1">
        <f t="array" ref="K4182">COUNT(FIND({0,1,2,3,4,5,6,7,8,9},J4182))&gt;0</f>
        <v>0</v>
      </c>
    </row>
    <row r="4183" spans="1:11" x14ac:dyDescent="0.3">
      <c r="A4183" s="1" t="s">
        <v>8327</v>
      </c>
      <c r="B4183" t="s">
        <v>1874</v>
      </c>
      <c r="C4183" t="s">
        <v>8328</v>
      </c>
      <c r="D4183">
        <v>2</v>
      </c>
      <c r="E4183" t="s">
        <v>766</v>
      </c>
      <c r="F4183">
        <f>LEN(C4183)-LEN(SUBSTITUTE(C4183,"-",))</f>
        <v>2</v>
      </c>
      <c r="G4183">
        <f t="shared" si="195"/>
        <v>2</v>
      </c>
      <c r="H4183" t="str">
        <f t="shared" si="196"/>
        <v>Shop</v>
      </c>
      <c r="I4183" t="e">
        <f t="shared" si="197"/>
        <v>#VALUE!</v>
      </c>
      <c r="J4183" t="e">
        <f t="shared" si="197"/>
        <v>#VALUE!</v>
      </c>
      <c r="K4183" t="b" cm="1">
        <f t="array" ref="K4183">COUNT(FIND({0,1,2,3,4,5,6,7,8,9},J4183))&gt;0</f>
        <v>0</v>
      </c>
    </row>
    <row r="4184" spans="1:11" x14ac:dyDescent="0.3">
      <c r="A4184" s="1" t="s">
        <v>8329</v>
      </c>
      <c r="B4184" t="s">
        <v>1874</v>
      </c>
      <c r="C4184" t="s">
        <v>8330</v>
      </c>
      <c r="D4184">
        <v>2</v>
      </c>
      <c r="E4184" t="s">
        <v>766</v>
      </c>
      <c r="F4184">
        <f>LEN(C4184)-LEN(SUBSTITUTE(C4184,"-",))</f>
        <v>1</v>
      </c>
      <c r="G4184">
        <f t="shared" si="195"/>
        <v>1</v>
      </c>
      <c r="H4184" t="str">
        <f t="shared" si="196"/>
        <v xml:space="preserve"> Doppelte WH Aufträge</v>
      </c>
      <c r="I4184" t="e">
        <f t="shared" si="197"/>
        <v>#VALUE!</v>
      </c>
      <c r="J4184" t="str">
        <f t="shared" si="197"/>
        <v/>
      </c>
      <c r="K4184" t="b" cm="1">
        <f t="array" ref="K4184">COUNT(FIND({0,1,2,3,4,5,6,7,8,9},J4184))&gt;0</f>
        <v>0</v>
      </c>
    </row>
    <row r="4185" spans="1:11" x14ac:dyDescent="0.3">
      <c r="A4185" s="1" t="s">
        <v>8331</v>
      </c>
      <c r="B4185" t="s">
        <v>1874</v>
      </c>
      <c r="C4185" t="s">
        <v>8332</v>
      </c>
      <c r="D4185">
        <v>2</v>
      </c>
      <c r="E4185" t="s">
        <v>766</v>
      </c>
      <c r="F4185">
        <f>LEN(C4185)-LEN(SUBSTITUTE(C4185,"-",))</f>
        <v>1</v>
      </c>
      <c r="G4185">
        <f t="shared" si="195"/>
        <v>1</v>
      </c>
      <c r="H4185" t="str">
        <f t="shared" si="196"/>
        <v>Direkte Anfragen</v>
      </c>
      <c r="I4185" t="e">
        <f t="shared" si="197"/>
        <v>#VALUE!</v>
      </c>
      <c r="J4185" t="str">
        <f t="shared" si="197"/>
        <v>Direkte</v>
      </c>
      <c r="K4185" t="b" cm="1">
        <f t="array" ref="K4185">COUNT(FIND({0,1,2,3,4,5,6,7,8,9},J4185))&gt;0</f>
        <v>0</v>
      </c>
    </row>
    <row r="4186" spans="1:11" x14ac:dyDescent="0.3">
      <c r="A4186" s="1" t="s">
        <v>8333</v>
      </c>
      <c r="B4186" t="s">
        <v>4300</v>
      </c>
      <c r="C4186" t="s">
        <v>1051</v>
      </c>
      <c r="D4186">
        <v>2</v>
      </c>
      <c r="E4186" t="s">
        <v>766</v>
      </c>
      <c r="F4186">
        <f>LEN(C4186)-LEN(SUBSTITUTE(C4186,"-",))</f>
        <v>1</v>
      </c>
      <c r="G4186">
        <f t="shared" si="195"/>
        <v>1</v>
      </c>
      <c r="H4186" t="str">
        <f t="shared" si="196"/>
        <v>Übergreifend</v>
      </c>
      <c r="I4186" t="e">
        <f t="shared" si="197"/>
        <v>#VALUE!</v>
      </c>
      <c r="J4186" t="e">
        <f t="shared" si="197"/>
        <v>#VALUE!</v>
      </c>
      <c r="K4186" t="b" cm="1">
        <f t="array" ref="K4186">COUNT(FIND({0,1,2,3,4,5,6,7,8,9},J4186))&gt;0</f>
        <v>0</v>
      </c>
    </row>
    <row r="4187" spans="1:11" x14ac:dyDescent="0.3">
      <c r="A4187" s="1" t="s">
        <v>8334</v>
      </c>
      <c r="B4187" t="s">
        <v>8335</v>
      </c>
      <c r="C4187" t="s">
        <v>8332</v>
      </c>
      <c r="D4187">
        <v>2</v>
      </c>
      <c r="E4187" t="s">
        <v>766</v>
      </c>
      <c r="F4187">
        <f>LEN(C4187)-LEN(SUBSTITUTE(C4187,"-",))</f>
        <v>1</v>
      </c>
      <c r="G4187">
        <f t="shared" si="195"/>
        <v>1</v>
      </c>
      <c r="H4187" t="str">
        <f t="shared" si="196"/>
        <v>Direkte Anfragen</v>
      </c>
      <c r="I4187" t="e">
        <f t="shared" si="197"/>
        <v>#VALUE!</v>
      </c>
      <c r="J4187" t="str">
        <f t="shared" si="197"/>
        <v>Direkte</v>
      </c>
      <c r="K4187" t="b" cm="1">
        <f t="array" ref="K4187">COUNT(FIND({0,1,2,3,4,5,6,7,8,9},J4187))&gt;0</f>
        <v>0</v>
      </c>
    </row>
    <row r="4188" spans="1:11" x14ac:dyDescent="0.3">
      <c r="A4188" s="1" t="s">
        <v>8336</v>
      </c>
      <c r="B4188" t="s">
        <v>4302</v>
      </c>
      <c r="C4188" t="s">
        <v>65</v>
      </c>
      <c r="D4188">
        <v>2</v>
      </c>
      <c r="E4188" t="s">
        <v>766</v>
      </c>
      <c r="F4188">
        <f>LEN(C4188)-LEN(SUBSTITUTE(C4188,"-",))</f>
        <v>1</v>
      </c>
      <c r="G4188">
        <f t="shared" si="195"/>
        <v>1</v>
      </c>
      <c r="H4188" t="str">
        <f t="shared" si="196"/>
        <v>Umsetzung</v>
      </c>
      <c r="I4188" t="e">
        <f t="shared" si="197"/>
        <v>#VALUE!</v>
      </c>
      <c r="J4188" t="e">
        <f t="shared" si="197"/>
        <v>#VALUE!</v>
      </c>
      <c r="K4188" t="b" cm="1">
        <f t="array" ref="K4188">COUNT(FIND({0,1,2,3,4,5,6,7,8,9},J4188))&gt;0</f>
        <v>0</v>
      </c>
    </row>
    <row r="4189" spans="1:11" x14ac:dyDescent="0.3">
      <c r="A4189" s="1" t="s">
        <v>8337</v>
      </c>
      <c r="B4189" t="s">
        <v>4303</v>
      </c>
      <c r="C4189" t="s">
        <v>8338</v>
      </c>
      <c r="D4189">
        <v>2</v>
      </c>
      <c r="E4189" t="s">
        <v>766</v>
      </c>
      <c r="F4189">
        <f>LEN(C4189)-LEN(SUBSTITUTE(C4189,"-",))</f>
        <v>1</v>
      </c>
      <c r="G4189">
        <f t="shared" si="195"/>
        <v>1</v>
      </c>
      <c r="H4189" t="str">
        <f t="shared" si="196"/>
        <v>Analyse / Konzeption</v>
      </c>
      <c r="I4189" t="e">
        <f t="shared" si="197"/>
        <v>#VALUE!</v>
      </c>
      <c r="J4189" t="str">
        <f t="shared" si="197"/>
        <v>Analyse</v>
      </c>
      <c r="K4189" t="b" cm="1">
        <f t="array" ref="K4189">COUNT(FIND({0,1,2,3,4,5,6,7,8,9},J4189))&gt;0</f>
        <v>0</v>
      </c>
    </row>
    <row r="4190" spans="1:11" x14ac:dyDescent="0.3">
      <c r="A4190" s="1" t="s">
        <v>8339</v>
      </c>
      <c r="B4190" t="s">
        <v>4303</v>
      </c>
      <c r="C4190" t="s">
        <v>654</v>
      </c>
      <c r="D4190">
        <v>2</v>
      </c>
      <c r="E4190" t="s">
        <v>766</v>
      </c>
      <c r="F4190">
        <f>LEN(C4190)-LEN(SUBSTITUTE(C4190,"-",))</f>
        <v>1</v>
      </c>
      <c r="G4190">
        <f t="shared" si="195"/>
        <v>1</v>
      </c>
      <c r="H4190" t="str">
        <f t="shared" si="196"/>
        <v>Umsetzung</v>
      </c>
      <c r="I4190" t="e">
        <f t="shared" si="197"/>
        <v>#VALUE!</v>
      </c>
      <c r="J4190" t="e">
        <f t="shared" si="197"/>
        <v>#VALUE!</v>
      </c>
      <c r="K4190" t="b" cm="1">
        <f t="array" ref="K4190">COUNT(FIND({0,1,2,3,4,5,6,7,8,9},J4190))&gt;0</f>
        <v>0</v>
      </c>
    </row>
    <row r="4191" spans="1:11" x14ac:dyDescent="0.3">
      <c r="A4191" s="1" t="s">
        <v>8340</v>
      </c>
      <c r="B4191" t="s">
        <v>4306</v>
      </c>
      <c r="C4191" t="s">
        <v>8341</v>
      </c>
      <c r="D4191">
        <v>2</v>
      </c>
      <c r="E4191" t="s">
        <v>766</v>
      </c>
      <c r="F4191">
        <f>LEN(C4191)-LEN(SUBSTITUTE(C4191,"-",))</f>
        <v>1</v>
      </c>
      <c r="G4191">
        <f t="shared" si="195"/>
        <v>1</v>
      </c>
      <c r="H4191" t="str">
        <f t="shared" si="196"/>
        <v>Erweiterung</v>
      </c>
      <c r="I4191" t="e">
        <f t="shared" si="197"/>
        <v>#VALUE!</v>
      </c>
      <c r="J4191" t="e">
        <f t="shared" si="197"/>
        <v>#VALUE!</v>
      </c>
      <c r="K4191" t="b" cm="1">
        <f t="array" ref="K4191">COUNT(FIND({0,1,2,3,4,5,6,7,8,9},J4191))&gt;0</f>
        <v>0</v>
      </c>
    </row>
    <row r="4192" spans="1:11" x14ac:dyDescent="0.3">
      <c r="A4192" s="1" t="s">
        <v>8342</v>
      </c>
      <c r="B4192" t="s">
        <v>4306</v>
      </c>
      <c r="C4192" t="s">
        <v>65</v>
      </c>
      <c r="D4192">
        <v>2</v>
      </c>
      <c r="E4192" t="s">
        <v>766</v>
      </c>
      <c r="F4192">
        <f>LEN(C4192)-LEN(SUBSTITUTE(C4192,"-",))</f>
        <v>1</v>
      </c>
      <c r="G4192">
        <f t="shared" si="195"/>
        <v>1</v>
      </c>
      <c r="H4192" t="str">
        <f t="shared" si="196"/>
        <v>Umsetzung</v>
      </c>
      <c r="I4192" t="e">
        <f t="shared" si="197"/>
        <v>#VALUE!</v>
      </c>
      <c r="J4192" t="e">
        <f t="shared" si="197"/>
        <v>#VALUE!</v>
      </c>
      <c r="K4192" t="b" cm="1">
        <f t="array" ref="K4192">COUNT(FIND({0,1,2,3,4,5,6,7,8,9},J4192))&gt;0</f>
        <v>0</v>
      </c>
    </row>
    <row r="4193" spans="1:11" x14ac:dyDescent="0.3">
      <c r="A4193" s="1" t="s">
        <v>8343</v>
      </c>
      <c r="B4193" t="s">
        <v>4306</v>
      </c>
      <c r="C4193" t="s">
        <v>8344</v>
      </c>
      <c r="D4193">
        <v>2</v>
      </c>
      <c r="E4193" t="s">
        <v>766</v>
      </c>
      <c r="F4193">
        <f>LEN(C4193)-LEN(SUBSTITUTE(C4193,"-",))</f>
        <v>1</v>
      </c>
      <c r="G4193">
        <f t="shared" si="195"/>
        <v>1</v>
      </c>
      <c r="H4193" t="str">
        <f t="shared" si="196"/>
        <v>Unterst. Produktivbetrieb</v>
      </c>
      <c r="I4193" t="e">
        <f t="shared" si="197"/>
        <v>#VALUE!</v>
      </c>
      <c r="J4193" t="str">
        <f t="shared" si="197"/>
        <v>Unterst.</v>
      </c>
      <c r="K4193" t="b" cm="1">
        <f t="array" ref="K4193">COUNT(FIND({0,1,2,3,4,5,6,7,8,9},J4193))&gt;0</f>
        <v>0</v>
      </c>
    </row>
    <row r="4194" spans="1:11" x14ac:dyDescent="0.3">
      <c r="A4194" s="1" t="s">
        <v>8345</v>
      </c>
      <c r="B4194" t="s">
        <v>4310</v>
      </c>
      <c r="C4194" t="s">
        <v>65</v>
      </c>
      <c r="D4194">
        <v>2</v>
      </c>
      <c r="E4194" t="s">
        <v>766</v>
      </c>
      <c r="F4194">
        <f>LEN(C4194)-LEN(SUBSTITUTE(C4194,"-",))</f>
        <v>1</v>
      </c>
      <c r="G4194">
        <f t="shared" si="195"/>
        <v>1</v>
      </c>
      <c r="H4194" t="str">
        <f t="shared" si="196"/>
        <v>Umsetzung</v>
      </c>
      <c r="I4194" t="e">
        <f t="shared" si="197"/>
        <v>#VALUE!</v>
      </c>
      <c r="J4194" t="e">
        <f t="shared" si="197"/>
        <v>#VALUE!</v>
      </c>
      <c r="K4194" t="b" cm="1">
        <f t="array" ref="K4194">COUNT(FIND({0,1,2,3,4,5,6,7,8,9},J4194))&gt;0</f>
        <v>0</v>
      </c>
    </row>
    <row r="4195" spans="1:11" x14ac:dyDescent="0.3">
      <c r="A4195" s="1" t="s">
        <v>8346</v>
      </c>
      <c r="B4195" t="s">
        <v>4311</v>
      </c>
      <c r="C4195" t="s">
        <v>5278</v>
      </c>
      <c r="D4195">
        <v>2</v>
      </c>
      <c r="E4195" t="s">
        <v>766</v>
      </c>
      <c r="F4195">
        <f>LEN(C4195)-LEN(SUBSTITUTE(C4195,"-",))</f>
        <v>1</v>
      </c>
      <c r="G4195">
        <f t="shared" si="195"/>
        <v>1</v>
      </c>
      <c r="H4195" t="str">
        <f t="shared" si="196"/>
        <v>Konzeption</v>
      </c>
      <c r="I4195" t="e">
        <f t="shared" si="197"/>
        <v>#VALUE!</v>
      </c>
      <c r="J4195" t="e">
        <f t="shared" si="197"/>
        <v>#VALUE!</v>
      </c>
      <c r="K4195" t="b" cm="1">
        <f t="array" ref="K4195">COUNT(FIND({0,1,2,3,4,5,6,7,8,9},J4195))&gt;0</f>
        <v>0</v>
      </c>
    </row>
    <row r="4196" spans="1:11" x14ac:dyDescent="0.3">
      <c r="A4196" s="1" t="s">
        <v>8347</v>
      </c>
      <c r="B4196" t="s">
        <v>4311</v>
      </c>
      <c r="C4196" t="s">
        <v>65</v>
      </c>
      <c r="D4196">
        <v>2</v>
      </c>
      <c r="E4196" t="s">
        <v>766</v>
      </c>
      <c r="F4196">
        <f>LEN(C4196)-LEN(SUBSTITUTE(C4196,"-",))</f>
        <v>1</v>
      </c>
      <c r="G4196">
        <f t="shared" si="195"/>
        <v>1</v>
      </c>
      <c r="H4196" t="str">
        <f t="shared" si="196"/>
        <v>Umsetzung</v>
      </c>
      <c r="I4196" t="e">
        <f t="shared" si="197"/>
        <v>#VALUE!</v>
      </c>
      <c r="J4196" t="e">
        <f t="shared" si="197"/>
        <v>#VALUE!</v>
      </c>
      <c r="K4196" t="b" cm="1">
        <f t="array" ref="K4196">COUNT(FIND({0,1,2,3,4,5,6,7,8,9},J4196))&gt;0</f>
        <v>0</v>
      </c>
    </row>
    <row r="4197" spans="1:11" x14ac:dyDescent="0.3">
      <c r="A4197" s="1" t="s">
        <v>8348</v>
      </c>
      <c r="B4197" t="s">
        <v>4311</v>
      </c>
      <c r="C4197" t="s">
        <v>8349</v>
      </c>
      <c r="D4197">
        <v>2</v>
      </c>
      <c r="E4197" t="s">
        <v>766</v>
      </c>
      <c r="F4197">
        <f>LEN(C4197)-LEN(SUBSTITUTE(C4197,"-",))</f>
        <v>1</v>
      </c>
      <c r="G4197">
        <f t="shared" si="195"/>
        <v>1</v>
      </c>
      <c r="H4197" t="str">
        <f t="shared" si="196"/>
        <v>Realisierung</v>
      </c>
      <c r="I4197" t="e">
        <f t="shared" si="197"/>
        <v>#VALUE!</v>
      </c>
      <c r="J4197" t="e">
        <f t="shared" si="197"/>
        <v>#VALUE!</v>
      </c>
      <c r="K4197" t="b" cm="1">
        <f t="array" ref="K4197">COUNT(FIND({0,1,2,3,4,5,6,7,8,9},J4197))&gt;0</f>
        <v>0</v>
      </c>
    </row>
    <row r="4198" spans="1:11" x14ac:dyDescent="0.3">
      <c r="A4198" s="1" t="s">
        <v>8350</v>
      </c>
      <c r="B4198" t="s">
        <v>4311</v>
      </c>
      <c r="C4198" t="s">
        <v>654</v>
      </c>
      <c r="D4198">
        <v>2</v>
      </c>
      <c r="E4198" t="s">
        <v>766</v>
      </c>
      <c r="F4198">
        <f>LEN(C4198)-LEN(SUBSTITUTE(C4198,"-",))</f>
        <v>1</v>
      </c>
      <c r="G4198">
        <f t="shared" si="195"/>
        <v>1</v>
      </c>
      <c r="H4198" t="str">
        <f t="shared" si="196"/>
        <v>Umsetzung</v>
      </c>
      <c r="I4198" t="e">
        <f t="shared" si="197"/>
        <v>#VALUE!</v>
      </c>
      <c r="J4198" t="e">
        <f t="shared" si="197"/>
        <v>#VALUE!</v>
      </c>
      <c r="K4198" t="b" cm="1">
        <f t="array" ref="K4198">COUNT(FIND({0,1,2,3,4,5,6,7,8,9},J4198))&gt;0</f>
        <v>0</v>
      </c>
    </row>
    <row r="4199" spans="1:11" x14ac:dyDescent="0.3">
      <c r="A4199" s="1" t="s">
        <v>8351</v>
      </c>
      <c r="B4199" t="s">
        <v>4311</v>
      </c>
      <c r="C4199" t="s">
        <v>8352</v>
      </c>
      <c r="D4199">
        <v>2</v>
      </c>
      <c r="E4199" t="s">
        <v>766</v>
      </c>
      <c r="F4199">
        <f>LEN(C4199)-LEN(SUBSTITUTE(C4199,"-",))</f>
        <v>1</v>
      </c>
      <c r="G4199">
        <f t="shared" si="195"/>
        <v>1</v>
      </c>
      <c r="H4199" t="str">
        <f t="shared" si="196"/>
        <v>Dokumentation / Projektabschluss</v>
      </c>
      <c r="I4199" t="e">
        <f t="shared" si="197"/>
        <v>#VALUE!</v>
      </c>
      <c r="J4199" t="str">
        <f t="shared" si="197"/>
        <v>Dokumentation</v>
      </c>
      <c r="K4199" t="b" cm="1">
        <f t="array" ref="K4199">COUNT(FIND({0,1,2,3,4,5,6,7,8,9},J4199))&gt;0</f>
        <v>0</v>
      </c>
    </row>
    <row r="4200" spans="1:11" x14ac:dyDescent="0.3">
      <c r="A4200" s="1" t="s">
        <v>8353</v>
      </c>
      <c r="B4200" t="s">
        <v>4319</v>
      </c>
      <c r="C4200" t="s">
        <v>65</v>
      </c>
      <c r="D4200">
        <v>2</v>
      </c>
      <c r="E4200" t="s">
        <v>766</v>
      </c>
      <c r="F4200">
        <f>LEN(C4200)-LEN(SUBSTITUTE(C4200,"-",))</f>
        <v>1</v>
      </c>
      <c r="G4200">
        <f t="shared" si="195"/>
        <v>1</v>
      </c>
      <c r="H4200" t="str">
        <f t="shared" si="196"/>
        <v>Umsetzung</v>
      </c>
      <c r="I4200" t="e">
        <f t="shared" si="197"/>
        <v>#VALUE!</v>
      </c>
      <c r="J4200" t="e">
        <f t="shared" si="197"/>
        <v>#VALUE!</v>
      </c>
      <c r="K4200" t="b" cm="1">
        <f t="array" ref="K4200">COUNT(FIND({0,1,2,3,4,5,6,7,8,9},J4200))&gt;0</f>
        <v>0</v>
      </c>
    </row>
    <row r="4201" spans="1:11" x14ac:dyDescent="0.3">
      <c r="A4201" s="1" t="s">
        <v>8354</v>
      </c>
      <c r="B4201" t="s">
        <v>4321</v>
      </c>
      <c r="C4201" t="s">
        <v>65</v>
      </c>
      <c r="D4201">
        <v>2</v>
      </c>
      <c r="E4201" t="s">
        <v>766</v>
      </c>
      <c r="F4201">
        <f>LEN(C4201)-LEN(SUBSTITUTE(C4201,"-",))</f>
        <v>1</v>
      </c>
      <c r="G4201">
        <f t="shared" si="195"/>
        <v>1</v>
      </c>
      <c r="H4201" t="str">
        <f t="shared" si="196"/>
        <v>Umsetzung</v>
      </c>
      <c r="I4201" t="e">
        <f t="shared" si="197"/>
        <v>#VALUE!</v>
      </c>
      <c r="J4201" t="e">
        <f t="shared" si="197"/>
        <v>#VALUE!</v>
      </c>
      <c r="K4201" t="b" cm="1">
        <f t="array" ref="K4201">COUNT(FIND({0,1,2,3,4,5,6,7,8,9},J4201))&gt;0</f>
        <v>0</v>
      </c>
    </row>
    <row r="4202" spans="1:11" x14ac:dyDescent="0.3">
      <c r="A4202" s="1" t="s">
        <v>8355</v>
      </c>
      <c r="B4202" t="s">
        <v>4322</v>
      </c>
      <c r="C4202" t="s">
        <v>65</v>
      </c>
      <c r="D4202">
        <v>2</v>
      </c>
      <c r="E4202" t="s">
        <v>766</v>
      </c>
      <c r="F4202">
        <f>LEN(C4202)-LEN(SUBSTITUTE(C4202,"-",))</f>
        <v>1</v>
      </c>
      <c r="G4202">
        <f t="shared" si="195"/>
        <v>1</v>
      </c>
      <c r="H4202" t="str">
        <f t="shared" si="196"/>
        <v>Umsetzung</v>
      </c>
      <c r="I4202" t="e">
        <f t="shared" si="197"/>
        <v>#VALUE!</v>
      </c>
      <c r="J4202" t="e">
        <f t="shared" si="197"/>
        <v>#VALUE!</v>
      </c>
      <c r="K4202" t="b" cm="1">
        <f t="array" ref="K4202">COUNT(FIND({0,1,2,3,4,5,6,7,8,9},J4202))&gt;0</f>
        <v>0</v>
      </c>
    </row>
    <row r="4203" spans="1:11" x14ac:dyDescent="0.3">
      <c r="A4203" s="1" t="s">
        <v>8356</v>
      </c>
      <c r="B4203" t="s">
        <v>4323</v>
      </c>
      <c r="C4203" t="s">
        <v>65</v>
      </c>
      <c r="D4203">
        <v>2</v>
      </c>
      <c r="E4203" t="s">
        <v>766</v>
      </c>
      <c r="F4203">
        <f>LEN(C4203)-LEN(SUBSTITUTE(C4203,"-",))</f>
        <v>1</v>
      </c>
      <c r="G4203">
        <f t="shared" si="195"/>
        <v>1</v>
      </c>
      <c r="H4203" t="str">
        <f t="shared" si="196"/>
        <v>Umsetzung</v>
      </c>
      <c r="I4203" t="e">
        <f t="shared" si="197"/>
        <v>#VALUE!</v>
      </c>
      <c r="J4203" t="e">
        <f t="shared" si="197"/>
        <v>#VALUE!</v>
      </c>
      <c r="K4203" t="b" cm="1">
        <f t="array" ref="K4203">COUNT(FIND({0,1,2,3,4,5,6,7,8,9},J4203))&gt;0</f>
        <v>0</v>
      </c>
    </row>
    <row r="4204" spans="1:11" x14ac:dyDescent="0.3">
      <c r="A4204" s="1" t="s">
        <v>8357</v>
      </c>
      <c r="B4204" t="s">
        <v>4324</v>
      </c>
      <c r="C4204" t="s">
        <v>65</v>
      </c>
      <c r="D4204">
        <v>2</v>
      </c>
      <c r="E4204" t="s">
        <v>766</v>
      </c>
      <c r="F4204">
        <f>LEN(C4204)-LEN(SUBSTITUTE(C4204,"-",))</f>
        <v>1</v>
      </c>
      <c r="G4204">
        <f t="shared" si="195"/>
        <v>1</v>
      </c>
      <c r="H4204" t="str">
        <f t="shared" si="196"/>
        <v>Umsetzung</v>
      </c>
      <c r="I4204" t="e">
        <f t="shared" si="197"/>
        <v>#VALUE!</v>
      </c>
      <c r="J4204" t="e">
        <f t="shared" si="197"/>
        <v>#VALUE!</v>
      </c>
      <c r="K4204" t="b" cm="1">
        <f t="array" ref="K4204">COUNT(FIND({0,1,2,3,4,5,6,7,8,9},J4204))&gt;0</f>
        <v>0</v>
      </c>
    </row>
    <row r="4205" spans="1:11" x14ac:dyDescent="0.3">
      <c r="A4205" s="1" t="s">
        <v>8358</v>
      </c>
      <c r="B4205" t="s">
        <v>4326</v>
      </c>
      <c r="C4205" t="s">
        <v>65</v>
      </c>
      <c r="D4205">
        <v>2</v>
      </c>
      <c r="E4205" t="s">
        <v>766</v>
      </c>
      <c r="F4205">
        <f>LEN(C4205)-LEN(SUBSTITUTE(C4205,"-",))</f>
        <v>1</v>
      </c>
      <c r="G4205">
        <f t="shared" si="195"/>
        <v>1</v>
      </c>
      <c r="H4205" t="str">
        <f t="shared" si="196"/>
        <v>Umsetzung</v>
      </c>
      <c r="I4205" t="e">
        <f t="shared" si="197"/>
        <v>#VALUE!</v>
      </c>
      <c r="J4205" t="e">
        <f t="shared" si="197"/>
        <v>#VALUE!</v>
      </c>
      <c r="K4205" t="b" cm="1">
        <f t="array" ref="K4205">COUNT(FIND({0,1,2,3,4,5,6,7,8,9},J4205))&gt;0</f>
        <v>0</v>
      </c>
    </row>
    <row r="4206" spans="1:11" x14ac:dyDescent="0.3">
      <c r="A4206" s="1" t="s">
        <v>8359</v>
      </c>
      <c r="B4206" t="s">
        <v>4328</v>
      </c>
      <c r="C4206" t="s">
        <v>65</v>
      </c>
      <c r="D4206">
        <v>2</v>
      </c>
      <c r="E4206" t="s">
        <v>766</v>
      </c>
      <c r="F4206">
        <f>LEN(C4206)-LEN(SUBSTITUTE(C4206,"-",))</f>
        <v>1</v>
      </c>
      <c r="G4206">
        <f t="shared" si="195"/>
        <v>1</v>
      </c>
      <c r="H4206" t="str">
        <f t="shared" si="196"/>
        <v>Umsetzung</v>
      </c>
      <c r="I4206" t="e">
        <f t="shared" si="197"/>
        <v>#VALUE!</v>
      </c>
      <c r="J4206" t="e">
        <f t="shared" si="197"/>
        <v>#VALUE!</v>
      </c>
      <c r="K4206" t="b" cm="1">
        <f t="array" ref="K4206">COUNT(FIND({0,1,2,3,4,5,6,7,8,9},J4206))&gt;0</f>
        <v>0</v>
      </c>
    </row>
    <row r="4207" spans="1:11" x14ac:dyDescent="0.3">
      <c r="A4207" s="1" t="s">
        <v>8360</v>
      </c>
      <c r="B4207" t="s">
        <v>4330</v>
      </c>
      <c r="C4207" t="s">
        <v>65</v>
      </c>
      <c r="D4207">
        <v>2</v>
      </c>
      <c r="E4207" t="s">
        <v>766</v>
      </c>
      <c r="F4207">
        <f>LEN(C4207)-LEN(SUBSTITUTE(C4207,"-",))</f>
        <v>1</v>
      </c>
      <c r="G4207">
        <f t="shared" si="195"/>
        <v>1</v>
      </c>
      <c r="H4207" t="str">
        <f t="shared" si="196"/>
        <v>Umsetzung</v>
      </c>
      <c r="I4207" t="e">
        <f t="shared" si="197"/>
        <v>#VALUE!</v>
      </c>
      <c r="J4207" t="e">
        <f t="shared" si="197"/>
        <v>#VALUE!</v>
      </c>
      <c r="K4207" t="b" cm="1">
        <f t="array" ref="K4207">COUNT(FIND({0,1,2,3,4,5,6,7,8,9},J4207))&gt;0</f>
        <v>0</v>
      </c>
    </row>
    <row r="4208" spans="1:11" x14ac:dyDescent="0.3">
      <c r="A4208" s="1" t="s">
        <v>8361</v>
      </c>
      <c r="B4208" t="s">
        <v>4332</v>
      </c>
      <c r="C4208" t="s">
        <v>5278</v>
      </c>
      <c r="D4208">
        <v>2</v>
      </c>
      <c r="E4208" t="s">
        <v>766</v>
      </c>
      <c r="F4208">
        <f>LEN(C4208)-LEN(SUBSTITUTE(C4208,"-",))</f>
        <v>1</v>
      </c>
      <c r="G4208">
        <f t="shared" si="195"/>
        <v>1</v>
      </c>
      <c r="H4208" t="str">
        <f t="shared" si="196"/>
        <v>Konzeption</v>
      </c>
      <c r="I4208" t="e">
        <f t="shared" si="197"/>
        <v>#VALUE!</v>
      </c>
      <c r="J4208" t="e">
        <f t="shared" si="197"/>
        <v>#VALUE!</v>
      </c>
      <c r="K4208" t="b" cm="1">
        <f t="array" ref="K4208">COUNT(FIND({0,1,2,3,4,5,6,7,8,9},J4208))&gt;0</f>
        <v>0</v>
      </c>
    </row>
    <row r="4209" spans="1:11" x14ac:dyDescent="0.3">
      <c r="A4209" s="1" t="s">
        <v>8362</v>
      </c>
      <c r="B4209" t="s">
        <v>4332</v>
      </c>
      <c r="C4209" t="s">
        <v>654</v>
      </c>
      <c r="D4209">
        <v>2</v>
      </c>
      <c r="E4209" t="s">
        <v>766</v>
      </c>
      <c r="F4209">
        <f>LEN(C4209)-LEN(SUBSTITUTE(C4209,"-",))</f>
        <v>1</v>
      </c>
      <c r="G4209">
        <f t="shared" si="195"/>
        <v>1</v>
      </c>
      <c r="H4209" t="str">
        <f t="shared" si="196"/>
        <v>Umsetzung</v>
      </c>
      <c r="I4209" t="e">
        <f t="shared" si="197"/>
        <v>#VALUE!</v>
      </c>
      <c r="J4209" t="e">
        <f t="shared" si="197"/>
        <v>#VALUE!</v>
      </c>
      <c r="K4209" t="b" cm="1">
        <f t="array" ref="K4209">COUNT(FIND({0,1,2,3,4,5,6,7,8,9},J4209))&gt;0</f>
        <v>0</v>
      </c>
    </row>
    <row r="4210" spans="1:11" x14ac:dyDescent="0.3">
      <c r="A4210" s="1" t="s">
        <v>8363</v>
      </c>
      <c r="B4210" t="s">
        <v>4332</v>
      </c>
      <c r="C4210" t="s">
        <v>8364</v>
      </c>
      <c r="D4210">
        <v>2</v>
      </c>
      <c r="E4210" t="s">
        <v>766</v>
      </c>
      <c r="F4210">
        <f>LEN(C4210)-LEN(SUBSTITUTE(C4210,"-",))</f>
        <v>1</v>
      </c>
      <c r="G4210">
        <f t="shared" si="195"/>
        <v>1</v>
      </c>
      <c r="H4210" t="str">
        <f t="shared" si="196"/>
        <v>Produktivsetzung/betreuung</v>
      </c>
      <c r="I4210" t="e">
        <f t="shared" si="197"/>
        <v>#VALUE!</v>
      </c>
      <c r="J4210" t="e">
        <f t="shared" si="197"/>
        <v>#VALUE!</v>
      </c>
      <c r="K4210" t="b" cm="1">
        <f t="array" ref="K4210">COUNT(FIND({0,1,2,3,4,5,6,7,8,9},J4210))&gt;0</f>
        <v>0</v>
      </c>
    </row>
    <row r="4211" spans="1:11" x14ac:dyDescent="0.3">
      <c r="A4211" s="1" t="s">
        <v>8365</v>
      </c>
      <c r="B4211" t="s">
        <v>4336</v>
      </c>
      <c r="C4211" t="s">
        <v>65</v>
      </c>
      <c r="D4211">
        <v>2</v>
      </c>
      <c r="E4211" t="s">
        <v>766</v>
      </c>
      <c r="F4211">
        <f>LEN(C4211)-LEN(SUBSTITUTE(C4211,"-",))</f>
        <v>1</v>
      </c>
      <c r="G4211">
        <f t="shared" si="195"/>
        <v>1</v>
      </c>
      <c r="H4211" t="str">
        <f t="shared" si="196"/>
        <v>Umsetzung</v>
      </c>
      <c r="I4211" t="e">
        <f t="shared" si="197"/>
        <v>#VALUE!</v>
      </c>
      <c r="J4211" t="e">
        <f t="shared" si="197"/>
        <v>#VALUE!</v>
      </c>
      <c r="K4211" t="b" cm="1">
        <f t="array" ref="K4211">COUNT(FIND({0,1,2,3,4,5,6,7,8,9},J4211))&gt;0</f>
        <v>0</v>
      </c>
    </row>
    <row r="4212" spans="1:11" x14ac:dyDescent="0.3">
      <c r="A4212" s="1" t="s">
        <v>8366</v>
      </c>
      <c r="B4212" t="s">
        <v>4338</v>
      </c>
      <c r="C4212" t="s">
        <v>65</v>
      </c>
      <c r="D4212">
        <v>2</v>
      </c>
      <c r="E4212" t="s">
        <v>766</v>
      </c>
      <c r="F4212">
        <f>LEN(C4212)-LEN(SUBSTITUTE(C4212,"-",))</f>
        <v>1</v>
      </c>
      <c r="G4212">
        <f t="shared" si="195"/>
        <v>1</v>
      </c>
      <c r="H4212" t="str">
        <f t="shared" si="196"/>
        <v>Umsetzung</v>
      </c>
      <c r="I4212" t="e">
        <f t="shared" si="197"/>
        <v>#VALUE!</v>
      </c>
      <c r="J4212" t="e">
        <f t="shared" si="197"/>
        <v>#VALUE!</v>
      </c>
      <c r="K4212" t="b" cm="1">
        <f t="array" ref="K4212">COUNT(FIND({0,1,2,3,4,5,6,7,8,9},J4212))&gt;0</f>
        <v>0</v>
      </c>
    </row>
    <row r="4213" spans="1:11" x14ac:dyDescent="0.3">
      <c r="A4213" s="1" t="s">
        <v>8367</v>
      </c>
      <c r="B4213" t="s">
        <v>4340</v>
      </c>
      <c r="C4213" t="s">
        <v>5397</v>
      </c>
      <c r="D4213">
        <v>2</v>
      </c>
      <c r="E4213" t="s">
        <v>766</v>
      </c>
      <c r="F4213">
        <f>LEN(C4213)-LEN(SUBSTITUTE(C4213,"-",))</f>
        <v>1</v>
      </c>
      <c r="G4213">
        <f t="shared" si="195"/>
        <v>1</v>
      </c>
      <c r="H4213" t="str">
        <f t="shared" si="196"/>
        <v>Konzeption / Anforderungsaufnahme</v>
      </c>
      <c r="I4213" t="e">
        <f t="shared" si="197"/>
        <v>#VALUE!</v>
      </c>
      <c r="J4213" t="str">
        <f t="shared" si="197"/>
        <v>Konzeption</v>
      </c>
      <c r="K4213" t="b" cm="1">
        <f t="array" ref="K4213">COUNT(FIND({0,1,2,3,4,5,6,7,8,9},J4213))&gt;0</f>
        <v>0</v>
      </c>
    </row>
    <row r="4214" spans="1:11" x14ac:dyDescent="0.3">
      <c r="A4214" s="1" t="s">
        <v>8368</v>
      </c>
      <c r="B4214" t="s">
        <v>4341</v>
      </c>
      <c r="C4214" t="s">
        <v>65</v>
      </c>
      <c r="D4214">
        <v>2</v>
      </c>
      <c r="E4214" t="s">
        <v>766</v>
      </c>
      <c r="F4214">
        <f>LEN(C4214)-LEN(SUBSTITUTE(C4214,"-",))</f>
        <v>1</v>
      </c>
      <c r="G4214">
        <f t="shared" si="195"/>
        <v>1</v>
      </c>
      <c r="H4214" t="str">
        <f t="shared" si="196"/>
        <v>Umsetzung</v>
      </c>
      <c r="I4214" t="e">
        <f t="shared" si="197"/>
        <v>#VALUE!</v>
      </c>
      <c r="J4214" t="e">
        <f t="shared" si="197"/>
        <v>#VALUE!</v>
      </c>
      <c r="K4214" t="b" cm="1">
        <f t="array" ref="K4214">COUNT(FIND({0,1,2,3,4,5,6,7,8,9},J4214))&gt;0</f>
        <v>0</v>
      </c>
    </row>
    <row r="4215" spans="1:11" x14ac:dyDescent="0.3">
      <c r="A4215" s="1" t="s">
        <v>8369</v>
      </c>
      <c r="B4215" t="s">
        <v>4342</v>
      </c>
      <c r="C4215" t="s">
        <v>65</v>
      </c>
      <c r="D4215">
        <v>2</v>
      </c>
      <c r="E4215" t="s">
        <v>766</v>
      </c>
      <c r="F4215">
        <f>LEN(C4215)-LEN(SUBSTITUTE(C4215,"-",))</f>
        <v>1</v>
      </c>
      <c r="G4215">
        <f t="shared" si="195"/>
        <v>1</v>
      </c>
      <c r="H4215" t="str">
        <f t="shared" si="196"/>
        <v>Umsetzung</v>
      </c>
      <c r="I4215" t="e">
        <f t="shared" si="197"/>
        <v>#VALUE!</v>
      </c>
      <c r="J4215" t="e">
        <f t="shared" si="197"/>
        <v>#VALUE!</v>
      </c>
      <c r="K4215" t="b" cm="1">
        <f t="array" ref="K4215">COUNT(FIND({0,1,2,3,4,5,6,7,8,9},J4215))&gt;0</f>
        <v>0</v>
      </c>
    </row>
    <row r="4216" spans="1:11" x14ac:dyDescent="0.3">
      <c r="A4216" s="1" t="s">
        <v>8370</v>
      </c>
      <c r="B4216" t="s">
        <v>4343</v>
      </c>
      <c r="C4216" t="s">
        <v>65</v>
      </c>
      <c r="D4216">
        <v>2</v>
      </c>
      <c r="E4216" t="s">
        <v>766</v>
      </c>
      <c r="F4216">
        <f>LEN(C4216)-LEN(SUBSTITUTE(C4216,"-",))</f>
        <v>1</v>
      </c>
      <c r="G4216">
        <f t="shared" si="195"/>
        <v>1</v>
      </c>
      <c r="H4216" t="str">
        <f t="shared" si="196"/>
        <v>Umsetzung</v>
      </c>
      <c r="I4216" t="e">
        <f t="shared" si="197"/>
        <v>#VALUE!</v>
      </c>
      <c r="J4216" t="e">
        <f t="shared" si="197"/>
        <v>#VALUE!</v>
      </c>
      <c r="K4216" t="b" cm="1">
        <f t="array" ref="K4216">COUNT(FIND({0,1,2,3,4,5,6,7,8,9},J4216))&gt;0</f>
        <v>0</v>
      </c>
    </row>
    <row r="4217" spans="1:11" x14ac:dyDescent="0.3">
      <c r="A4217" s="1" t="s">
        <v>8371</v>
      </c>
      <c r="B4217" t="s">
        <v>4344</v>
      </c>
      <c r="C4217" t="s">
        <v>65</v>
      </c>
      <c r="D4217">
        <v>2</v>
      </c>
      <c r="E4217" t="s">
        <v>766</v>
      </c>
      <c r="F4217">
        <f>LEN(C4217)-LEN(SUBSTITUTE(C4217,"-",))</f>
        <v>1</v>
      </c>
      <c r="G4217">
        <f t="shared" si="195"/>
        <v>1</v>
      </c>
      <c r="H4217" t="str">
        <f t="shared" si="196"/>
        <v>Umsetzung</v>
      </c>
      <c r="I4217" t="e">
        <f t="shared" si="197"/>
        <v>#VALUE!</v>
      </c>
      <c r="J4217" t="e">
        <f t="shared" si="197"/>
        <v>#VALUE!</v>
      </c>
      <c r="K4217" t="b" cm="1">
        <f t="array" ref="K4217">COUNT(FIND({0,1,2,3,4,5,6,7,8,9},J4217))&gt;0</f>
        <v>0</v>
      </c>
    </row>
    <row r="4218" spans="1:11" x14ac:dyDescent="0.3">
      <c r="A4218" s="1" t="s">
        <v>8372</v>
      </c>
      <c r="B4218" t="s">
        <v>4345</v>
      </c>
      <c r="C4218" t="s">
        <v>65</v>
      </c>
      <c r="D4218">
        <v>2</v>
      </c>
      <c r="E4218" t="s">
        <v>766</v>
      </c>
      <c r="F4218">
        <f>LEN(C4218)-LEN(SUBSTITUTE(C4218,"-",))</f>
        <v>1</v>
      </c>
      <c r="G4218">
        <f t="shared" si="195"/>
        <v>1</v>
      </c>
      <c r="H4218" t="str">
        <f t="shared" si="196"/>
        <v>Umsetzung</v>
      </c>
      <c r="I4218" t="e">
        <f t="shared" si="197"/>
        <v>#VALUE!</v>
      </c>
      <c r="J4218" t="e">
        <f t="shared" si="197"/>
        <v>#VALUE!</v>
      </c>
      <c r="K4218" t="b" cm="1">
        <f t="array" ref="K4218">COUNT(FIND({0,1,2,3,4,5,6,7,8,9},J4218))&gt;0</f>
        <v>0</v>
      </c>
    </row>
    <row r="4219" spans="1:11" x14ac:dyDescent="0.3">
      <c r="A4219" s="1" t="s">
        <v>8373</v>
      </c>
      <c r="B4219" t="s">
        <v>4347</v>
      </c>
      <c r="C4219" t="s">
        <v>65</v>
      </c>
      <c r="D4219">
        <v>2</v>
      </c>
      <c r="E4219" t="s">
        <v>766</v>
      </c>
      <c r="F4219">
        <f>LEN(C4219)-LEN(SUBSTITUTE(C4219,"-",))</f>
        <v>1</v>
      </c>
      <c r="G4219">
        <f t="shared" si="195"/>
        <v>1</v>
      </c>
      <c r="H4219" t="str">
        <f t="shared" si="196"/>
        <v>Umsetzung</v>
      </c>
      <c r="I4219" t="e">
        <f t="shared" si="197"/>
        <v>#VALUE!</v>
      </c>
      <c r="J4219" t="e">
        <f t="shared" si="197"/>
        <v>#VALUE!</v>
      </c>
      <c r="K4219" t="b" cm="1">
        <f t="array" ref="K4219">COUNT(FIND({0,1,2,3,4,5,6,7,8,9},J4219))&gt;0</f>
        <v>0</v>
      </c>
    </row>
    <row r="4220" spans="1:11" x14ac:dyDescent="0.3">
      <c r="A4220" s="1" t="s">
        <v>8374</v>
      </c>
      <c r="B4220" t="s">
        <v>4348</v>
      </c>
      <c r="C4220" t="s">
        <v>65</v>
      </c>
      <c r="D4220">
        <v>2</v>
      </c>
      <c r="E4220" t="s">
        <v>766</v>
      </c>
      <c r="F4220">
        <f>LEN(C4220)-LEN(SUBSTITUTE(C4220,"-",))</f>
        <v>1</v>
      </c>
      <c r="G4220">
        <f t="shared" si="195"/>
        <v>1</v>
      </c>
      <c r="H4220" t="str">
        <f t="shared" si="196"/>
        <v>Umsetzung</v>
      </c>
      <c r="I4220" t="e">
        <f t="shared" si="197"/>
        <v>#VALUE!</v>
      </c>
      <c r="J4220" t="e">
        <f t="shared" si="197"/>
        <v>#VALUE!</v>
      </c>
      <c r="K4220" t="b" cm="1">
        <f t="array" ref="K4220">COUNT(FIND({0,1,2,3,4,5,6,7,8,9},J4220))&gt;0</f>
        <v>0</v>
      </c>
    </row>
    <row r="4221" spans="1:11" x14ac:dyDescent="0.3">
      <c r="A4221" s="1" t="s">
        <v>8375</v>
      </c>
      <c r="B4221" t="s">
        <v>4349</v>
      </c>
      <c r="C4221" t="s">
        <v>65</v>
      </c>
      <c r="D4221">
        <v>2</v>
      </c>
      <c r="E4221" t="s">
        <v>766</v>
      </c>
      <c r="F4221">
        <f>LEN(C4221)-LEN(SUBSTITUTE(C4221,"-",))</f>
        <v>1</v>
      </c>
      <c r="G4221">
        <f t="shared" si="195"/>
        <v>1</v>
      </c>
      <c r="H4221" t="str">
        <f t="shared" si="196"/>
        <v>Umsetzung</v>
      </c>
      <c r="I4221" t="e">
        <f t="shared" si="197"/>
        <v>#VALUE!</v>
      </c>
      <c r="J4221" t="e">
        <f t="shared" si="197"/>
        <v>#VALUE!</v>
      </c>
      <c r="K4221" t="b" cm="1">
        <f t="array" ref="K4221">COUNT(FIND({0,1,2,3,4,5,6,7,8,9},J4221))&gt;0</f>
        <v>0</v>
      </c>
    </row>
    <row r="4222" spans="1:11" x14ac:dyDescent="0.3">
      <c r="A4222" s="1" t="s">
        <v>8376</v>
      </c>
      <c r="B4222" t="s">
        <v>4351</v>
      </c>
      <c r="C4222" t="s">
        <v>65</v>
      </c>
      <c r="D4222">
        <v>2</v>
      </c>
      <c r="E4222" t="s">
        <v>766</v>
      </c>
      <c r="F4222">
        <f>LEN(C4222)-LEN(SUBSTITUTE(C4222,"-",))</f>
        <v>1</v>
      </c>
      <c r="G4222">
        <f t="shared" si="195"/>
        <v>1</v>
      </c>
      <c r="H4222" t="str">
        <f t="shared" si="196"/>
        <v>Umsetzung</v>
      </c>
      <c r="I4222" t="e">
        <f t="shared" si="197"/>
        <v>#VALUE!</v>
      </c>
      <c r="J4222" t="e">
        <f t="shared" si="197"/>
        <v>#VALUE!</v>
      </c>
      <c r="K4222" t="b" cm="1">
        <f t="array" ref="K4222">COUNT(FIND({0,1,2,3,4,5,6,7,8,9},J4222))&gt;0</f>
        <v>0</v>
      </c>
    </row>
    <row r="4223" spans="1:11" x14ac:dyDescent="0.3">
      <c r="A4223" s="1" t="s">
        <v>8377</v>
      </c>
      <c r="B4223" t="s">
        <v>4352</v>
      </c>
      <c r="C4223" t="s">
        <v>65</v>
      </c>
      <c r="D4223">
        <v>2</v>
      </c>
      <c r="E4223" t="s">
        <v>766</v>
      </c>
      <c r="F4223">
        <f>LEN(C4223)-LEN(SUBSTITUTE(C4223,"-",))</f>
        <v>1</v>
      </c>
      <c r="G4223">
        <f t="shared" si="195"/>
        <v>1</v>
      </c>
      <c r="H4223" t="str">
        <f t="shared" si="196"/>
        <v>Umsetzung</v>
      </c>
      <c r="I4223" t="e">
        <f t="shared" si="197"/>
        <v>#VALUE!</v>
      </c>
      <c r="J4223" t="e">
        <f t="shared" si="197"/>
        <v>#VALUE!</v>
      </c>
      <c r="K4223" t="b" cm="1">
        <f t="array" ref="K4223">COUNT(FIND({0,1,2,3,4,5,6,7,8,9},J4223))&gt;0</f>
        <v>0</v>
      </c>
    </row>
    <row r="4224" spans="1:11" x14ac:dyDescent="0.3">
      <c r="A4224" s="1" t="s">
        <v>8378</v>
      </c>
      <c r="B4224" t="s">
        <v>4353</v>
      </c>
      <c r="C4224" t="s">
        <v>65</v>
      </c>
      <c r="D4224">
        <v>2</v>
      </c>
      <c r="E4224" t="s">
        <v>766</v>
      </c>
      <c r="F4224">
        <f>LEN(C4224)-LEN(SUBSTITUTE(C4224,"-",))</f>
        <v>1</v>
      </c>
      <c r="G4224">
        <f t="shared" si="195"/>
        <v>1</v>
      </c>
      <c r="H4224" t="str">
        <f t="shared" si="196"/>
        <v>Umsetzung</v>
      </c>
      <c r="I4224" t="e">
        <f t="shared" si="197"/>
        <v>#VALUE!</v>
      </c>
      <c r="J4224" t="e">
        <f t="shared" si="197"/>
        <v>#VALUE!</v>
      </c>
      <c r="K4224" t="b" cm="1">
        <f t="array" ref="K4224">COUNT(FIND({0,1,2,3,4,5,6,7,8,9},J4224))&gt;0</f>
        <v>0</v>
      </c>
    </row>
    <row r="4225" spans="1:11" x14ac:dyDescent="0.3">
      <c r="A4225" s="1" t="s">
        <v>8379</v>
      </c>
      <c r="B4225" t="s">
        <v>4354</v>
      </c>
      <c r="C4225" t="s">
        <v>65</v>
      </c>
      <c r="D4225">
        <v>2</v>
      </c>
      <c r="E4225" t="s">
        <v>766</v>
      </c>
      <c r="F4225">
        <f>LEN(C4225)-LEN(SUBSTITUTE(C4225,"-",))</f>
        <v>1</v>
      </c>
      <c r="G4225">
        <f t="shared" si="195"/>
        <v>1</v>
      </c>
      <c r="H4225" t="str">
        <f t="shared" si="196"/>
        <v>Umsetzung</v>
      </c>
      <c r="I4225" t="e">
        <f t="shared" si="197"/>
        <v>#VALUE!</v>
      </c>
      <c r="J4225" t="e">
        <f t="shared" si="197"/>
        <v>#VALUE!</v>
      </c>
      <c r="K4225" t="b" cm="1">
        <f t="array" ref="K4225">COUNT(FIND({0,1,2,3,4,5,6,7,8,9},J4225))&gt;0</f>
        <v>0</v>
      </c>
    </row>
    <row r="4226" spans="1:11" x14ac:dyDescent="0.3">
      <c r="A4226" s="1" t="s">
        <v>8380</v>
      </c>
      <c r="B4226" t="s">
        <v>4355</v>
      </c>
      <c r="C4226" t="s">
        <v>65</v>
      </c>
      <c r="D4226">
        <v>2</v>
      </c>
      <c r="E4226" t="s">
        <v>766</v>
      </c>
      <c r="F4226">
        <f>LEN(C4226)-LEN(SUBSTITUTE(C4226,"-",))</f>
        <v>1</v>
      </c>
      <c r="G4226">
        <f t="shared" si="195"/>
        <v>1</v>
      </c>
      <c r="H4226" t="str">
        <f t="shared" si="196"/>
        <v>Umsetzung</v>
      </c>
      <c r="I4226" t="e">
        <f t="shared" si="197"/>
        <v>#VALUE!</v>
      </c>
      <c r="J4226" t="e">
        <f t="shared" si="197"/>
        <v>#VALUE!</v>
      </c>
      <c r="K4226" t="b" cm="1">
        <f t="array" ref="K4226">COUNT(FIND({0,1,2,3,4,5,6,7,8,9},J4226))&gt;0</f>
        <v>0</v>
      </c>
    </row>
    <row r="4227" spans="1:11" x14ac:dyDescent="0.3">
      <c r="A4227" s="1" t="s">
        <v>8381</v>
      </c>
      <c r="B4227" t="s">
        <v>4356</v>
      </c>
      <c r="C4227" t="s">
        <v>65</v>
      </c>
      <c r="D4227">
        <v>2</v>
      </c>
      <c r="E4227" t="s">
        <v>766</v>
      </c>
      <c r="F4227">
        <f>LEN(C4227)-LEN(SUBSTITUTE(C4227,"-",))</f>
        <v>1</v>
      </c>
      <c r="G4227">
        <f t="shared" ref="G4227:G4290" si="198">IF(F4227&gt;1,2,F4227)</f>
        <v>1</v>
      </c>
      <c r="H4227" t="str">
        <f t="shared" ref="H4227:H4290" si="199">RIGHT($C4227,LEN($C4227)-SEARCH("#",SUBSTITUTE($C4227,"-","#",G4227)))</f>
        <v>Umsetzung</v>
      </c>
      <c r="I4227" t="e">
        <f t="shared" ref="I4227:J4290" si="200">LEFT(G4227,SEARCH(" ",G4227,1)-1)</f>
        <v>#VALUE!</v>
      </c>
      <c r="J4227" t="e">
        <f t="shared" si="200"/>
        <v>#VALUE!</v>
      </c>
      <c r="K4227" t="b" cm="1">
        <f t="array" ref="K4227">COUNT(FIND({0,1,2,3,4,5,6,7,8,9},J4227))&gt;0</f>
        <v>0</v>
      </c>
    </row>
    <row r="4228" spans="1:11" x14ac:dyDescent="0.3">
      <c r="A4228" s="1" t="s">
        <v>8382</v>
      </c>
      <c r="B4228" t="s">
        <v>4357</v>
      </c>
      <c r="C4228" t="s">
        <v>65</v>
      </c>
      <c r="D4228">
        <v>2</v>
      </c>
      <c r="E4228" t="s">
        <v>766</v>
      </c>
      <c r="F4228">
        <f>LEN(C4228)-LEN(SUBSTITUTE(C4228,"-",))</f>
        <v>1</v>
      </c>
      <c r="G4228">
        <f t="shared" si="198"/>
        <v>1</v>
      </c>
      <c r="H4228" t="str">
        <f t="shared" si="199"/>
        <v>Umsetzung</v>
      </c>
      <c r="I4228" t="e">
        <f t="shared" si="200"/>
        <v>#VALUE!</v>
      </c>
      <c r="J4228" t="e">
        <f t="shared" si="200"/>
        <v>#VALUE!</v>
      </c>
      <c r="K4228" t="b" cm="1">
        <f t="array" ref="K4228">COUNT(FIND({0,1,2,3,4,5,6,7,8,9},J4228))&gt;0</f>
        <v>0</v>
      </c>
    </row>
    <row r="4229" spans="1:11" x14ac:dyDescent="0.3">
      <c r="A4229" s="1" t="s">
        <v>8383</v>
      </c>
      <c r="B4229" t="s">
        <v>4359</v>
      </c>
      <c r="C4229" t="s">
        <v>65</v>
      </c>
      <c r="D4229">
        <v>2</v>
      </c>
      <c r="E4229" t="s">
        <v>766</v>
      </c>
      <c r="F4229">
        <f>LEN(C4229)-LEN(SUBSTITUTE(C4229,"-",))</f>
        <v>1</v>
      </c>
      <c r="G4229">
        <f t="shared" si="198"/>
        <v>1</v>
      </c>
      <c r="H4229" t="str">
        <f t="shared" si="199"/>
        <v>Umsetzung</v>
      </c>
      <c r="I4229" t="e">
        <f t="shared" si="200"/>
        <v>#VALUE!</v>
      </c>
      <c r="J4229" t="e">
        <f t="shared" si="200"/>
        <v>#VALUE!</v>
      </c>
      <c r="K4229" t="b" cm="1">
        <f t="array" ref="K4229">COUNT(FIND({0,1,2,3,4,5,6,7,8,9},J4229))&gt;0</f>
        <v>0</v>
      </c>
    </row>
    <row r="4230" spans="1:11" x14ac:dyDescent="0.3">
      <c r="A4230" s="1" t="s">
        <v>8384</v>
      </c>
      <c r="B4230" t="s">
        <v>4360</v>
      </c>
      <c r="C4230" t="s">
        <v>65</v>
      </c>
      <c r="D4230">
        <v>2</v>
      </c>
      <c r="E4230" t="s">
        <v>766</v>
      </c>
      <c r="F4230">
        <f>LEN(C4230)-LEN(SUBSTITUTE(C4230,"-",))</f>
        <v>1</v>
      </c>
      <c r="G4230">
        <f t="shared" si="198"/>
        <v>1</v>
      </c>
      <c r="H4230" t="str">
        <f t="shared" si="199"/>
        <v>Umsetzung</v>
      </c>
      <c r="I4230" t="e">
        <f t="shared" si="200"/>
        <v>#VALUE!</v>
      </c>
      <c r="J4230" t="e">
        <f t="shared" si="200"/>
        <v>#VALUE!</v>
      </c>
      <c r="K4230" t="b" cm="1">
        <f t="array" ref="K4230">COUNT(FIND({0,1,2,3,4,5,6,7,8,9},J4230))&gt;0</f>
        <v>0</v>
      </c>
    </row>
    <row r="4231" spans="1:11" x14ac:dyDescent="0.3">
      <c r="A4231" s="1" t="s">
        <v>8385</v>
      </c>
      <c r="B4231" t="s">
        <v>4361</v>
      </c>
      <c r="C4231" t="s">
        <v>65</v>
      </c>
      <c r="D4231">
        <v>2</v>
      </c>
      <c r="E4231" t="s">
        <v>766</v>
      </c>
      <c r="F4231">
        <f>LEN(C4231)-LEN(SUBSTITUTE(C4231,"-",))</f>
        <v>1</v>
      </c>
      <c r="G4231">
        <f t="shared" si="198"/>
        <v>1</v>
      </c>
      <c r="H4231" t="str">
        <f t="shared" si="199"/>
        <v>Umsetzung</v>
      </c>
      <c r="I4231" t="e">
        <f t="shared" si="200"/>
        <v>#VALUE!</v>
      </c>
      <c r="J4231" t="e">
        <f t="shared" si="200"/>
        <v>#VALUE!</v>
      </c>
      <c r="K4231" t="b" cm="1">
        <f t="array" ref="K4231">COUNT(FIND({0,1,2,3,4,5,6,7,8,9},J4231))&gt;0</f>
        <v>0</v>
      </c>
    </row>
    <row r="4232" spans="1:11" x14ac:dyDescent="0.3">
      <c r="A4232" s="1" t="s">
        <v>8386</v>
      </c>
      <c r="B4232" t="s">
        <v>4362</v>
      </c>
      <c r="C4232" t="s">
        <v>65</v>
      </c>
      <c r="D4232">
        <v>2</v>
      </c>
      <c r="E4232" t="s">
        <v>766</v>
      </c>
      <c r="F4232">
        <f>LEN(C4232)-LEN(SUBSTITUTE(C4232,"-",))</f>
        <v>1</v>
      </c>
      <c r="G4232">
        <f t="shared" si="198"/>
        <v>1</v>
      </c>
      <c r="H4232" t="str">
        <f t="shared" si="199"/>
        <v>Umsetzung</v>
      </c>
      <c r="I4232" t="e">
        <f t="shared" si="200"/>
        <v>#VALUE!</v>
      </c>
      <c r="J4232" t="e">
        <f t="shared" si="200"/>
        <v>#VALUE!</v>
      </c>
      <c r="K4232" t="b" cm="1">
        <f t="array" ref="K4232">COUNT(FIND({0,1,2,3,4,5,6,7,8,9},J4232))&gt;0</f>
        <v>0</v>
      </c>
    </row>
    <row r="4233" spans="1:11" x14ac:dyDescent="0.3">
      <c r="A4233" s="1" t="s">
        <v>8387</v>
      </c>
      <c r="B4233" t="s">
        <v>4369</v>
      </c>
      <c r="C4233" t="s">
        <v>57</v>
      </c>
      <c r="D4233">
        <v>2</v>
      </c>
      <c r="E4233" t="s">
        <v>766</v>
      </c>
      <c r="F4233">
        <f>LEN(C4233)-LEN(SUBSTITUTE(C4233,"-",))</f>
        <v>1</v>
      </c>
      <c r="G4233">
        <f t="shared" si="198"/>
        <v>1</v>
      </c>
      <c r="H4233" t="str">
        <f t="shared" si="199"/>
        <v>Durchführung</v>
      </c>
      <c r="I4233" t="e">
        <f t="shared" si="200"/>
        <v>#VALUE!</v>
      </c>
      <c r="J4233" t="e">
        <f t="shared" si="200"/>
        <v>#VALUE!</v>
      </c>
      <c r="K4233" t="b" cm="1">
        <f t="array" ref="K4233">COUNT(FIND({0,1,2,3,4,5,6,7,8,9},J4233))&gt;0</f>
        <v>0</v>
      </c>
    </row>
    <row r="4234" spans="1:11" x14ac:dyDescent="0.3">
      <c r="A4234" s="1" t="s">
        <v>8388</v>
      </c>
      <c r="B4234" t="s">
        <v>4370</v>
      </c>
      <c r="C4234" t="s">
        <v>65</v>
      </c>
      <c r="D4234">
        <v>2</v>
      </c>
      <c r="E4234" t="s">
        <v>766</v>
      </c>
      <c r="F4234">
        <f>LEN(C4234)-LEN(SUBSTITUTE(C4234,"-",))</f>
        <v>1</v>
      </c>
      <c r="G4234">
        <f t="shared" si="198"/>
        <v>1</v>
      </c>
      <c r="H4234" t="str">
        <f t="shared" si="199"/>
        <v>Umsetzung</v>
      </c>
      <c r="I4234" t="e">
        <f t="shared" si="200"/>
        <v>#VALUE!</v>
      </c>
      <c r="J4234" t="e">
        <f t="shared" si="200"/>
        <v>#VALUE!</v>
      </c>
      <c r="K4234" t="b" cm="1">
        <f t="array" ref="K4234">COUNT(FIND({0,1,2,3,4,5,6,7,8,9},J4234))&gt;0</f>
        <v>0</v>
      </c>
    </row>
    <row r="4235" spans="1:11" x14ac:dyDescent="0.3">
      <c r="A4235" s="1" t="s">
        <v>8389</v>
      </c>
      <c r="B4235" t="s">
        <v>4371</v>
      </c>
      <c r="C4235" t="s">
        <v>65</v>
      </c>
      <c r="D4235">
        <v>2</v>
      </c>
      <c r="E4235" t="s">
        <v>766</v>
      </c>
      <c r="F4235">
        <f>LEN(C4235)-LEN(SUBSTITUTE(C4235,"-",))</f>
        <v>1</v>
      </c>
      <c r="G4235">
        <f t="shared" si="198"/>
        <v>1</v>
      </c>
      <c r="H4235" t="str">
        <f t="shared" si="199"/>
        <v>Umsetzung</v>
      </c>
      <c r="I4235" t="e">
        <f t="shared" si="200"/>
        <v>#VALUE!</v>
      </c>
      <c r="J4235" t="e">
        <f t="shared" si="200"/>
        <v>#VALUE!</v>
      </c>
      <c r="K4235" t="b" cm="1">
        <f t="array" ref="K4235">COUNT(FIND({0,1,2,3,4,5,6,7,8,9},J4235))&gt;0</f>
        <v>0</v>
      </c>
    </row>
    <row r="4236" spans="1:11" x14ac:dyDescent="0.3">
      <c r="A4236" s="1" t="s">
        <v>8390</v>
      </c>
      <c r="B4236" t="s">
        <v>4372</v>
      </c>
      <c r="C4236" t="s">
        <v>65</v>
      </c>
      <c r="D4236">
        <v>2</v>
      </c>
      <c r="E4236" t="s">
        <v>766</v>
      </c>
      <c r="F4236">
        <f>LEN(C4236)-LEN(SUBSTITUTE(C4236,"-",))</f>
        <v>1</v>
      </c>
      <c r="G4236">
        <f t="shared" si="198"/>
        <v>1</v>
      </c>
      <c r="H4236" t="str">
        <f t="shared" si="199"/>
        <v>Umsetzung</v>
      </c>
      <c r="I4236" t="e">
        <f t="shared" si="200"/>
        <v>#VALUE!</v>
      </c>
      <c r="J4236" t="e">
        <f t="shared" si="200"/>
        <v>#VALUE!</v>
      </c>
      <c r="K4236" t="b" cm="1">
        <f t="array" ref="K4236">COUNT(FIND({0,1,2,3,4,5,6,7,8,9},J4236))&gt;0</f>
        <v>0</v>
      </c>
    </row>
    <row r="4237" spans="1:11" x14ac:dyDescent="0.3">
      <c r="A4237" s="1" t="s">
        <v>8391</v>
      </c>
      <c r="B4237" t="s">
        <v>4373</v>
      </c>
      <c r="C4237" t="s">
        <v>65</v>
      </c>
      <c r="D4237">
        <v>2</v>
      </c>
      <c r="E4237" t="s">
        <v>766</v>
      </c>
      <c r="F4237">
        <f>LEN(C4237)-LEN(SUBSTITUTE(C4237,"-",))</f>
        <v>1</v>
      </c>
      <c r="G4237">
        <f t="shared" si="198"/>
        <v>1</v>
      </c>
      <c r="H4237" t="str">
        <f t="shared" si="199"/>
        <v>Umsetzung</v>
      </c>
      <c r="I4237" t="e">
        <f t="shared" si="200"/>
        <v>#VALUE!</v>
      </c>
      <c r="J4237" t="e">
        <f t="shared" si="200"/>
        <v>#VALUE!</v>
      </c>
      <c r="K4237" t="b" cm="1">
        <f t="array" ref="K4237">COUNT(FIND({0,1,2,3,4,5,6,7,8,9},J4237))&gt;0</f>
        <v>0</v>
      </c>
    </row>
    <row r="4238" spans="1:11" x14ac:dyDescent="0.3">
      <c r="A4238" s="1" t="s">
        <v>8392</v>
      </c>
      <c r="B4238" t="s">
        <v>4375</v>
      </c>
      <c r="C4238" t="s">
        <v>8393</v>
      </c>
      <c r="D4238">
        <v>2</v>
      </c>
      <c r="E4238" t="s">
        <v>766</v>
      </c>
      <c r="F4238">
        <f>LEN(C4238)-LEN(SUBSTITUTE(C4238,"-",))</f>
        <v>1</v>
      </c>
      <c r="G4238">
        <f t="shared" si="198"/>
        <v>1</v>
      </c>
      <c r="H4238" t="str">
        <f t="shared" si="199"/>
        <v>Analyse/Konzeption</v>
      </c>
      <c r="I4238" t="e">
        <f t="shared" si="200"/>
        <v>#VALUE!</v>
      </c>
      <c r="J4238" t="e">
        <f t="shared" si="200"/>
        <v>#VALUE!</v>
      </c>
      <c r="K4238" t="b" cm="1">
        <f t="array" ref="K4238">COUNT(FIND({0,1,2,3,4,5,6,7,8,9},J4238))&gt;0</f>
        <v>0</v>
      </c>
    </row>
    <row r="4239" spans="1:11" x14ac:dyDescent="0.3">
      <c r="A4239" s="1" t="s">
        <v>8394</v>
      </c>
      <c r="B4239" t="s">
        <v>4375</v>
      </c>
      <c r="C4239" t="s">
        <v>65</v>
      </c>
      <c r="D4239">
        <v>2</v>
      </c>
      <c r="E4239" t="s">
        <v>766</v>
      </c>
      <c r="F4239">
        <f>LEN(C4239)-LEN(SUBSTITUTE(C4239,"-",))</f>
        <v>1</v>
      </c>
      <c r="G4239">
        <f t="shared" si="198"/>
        <v>1</v>
      </c>
      <c r="H4239" t="str">
        <f t="shared" si="199"/>
        <v>Umsetzung</v>
      </c>
      <c r="I4239" t="e">
        <f t="shared" si="200"/>
        <v>#VALUE!</v>
      </c>
      <c r="J4239" t="e">
        <f t="shared" si="200"/>
        <v>#VALUE!</v>
      </c>
      <c r="K4239" t="b" cm="1">
        <f t="array" ref="K4239">COUNT(FIND({0,1,2,3,4,5,6,7,8,9},J4239))&gt;0</f>
        <v>0</v>
      </c>
    </row>
    <row r="4240" spans="1:11" x14ac:dyDescent="0.3">
      <c r="A4240" s="1" t="s">
        <v>8395</v>
      </c>
      <c r="B4240" t="s">
        <v>4375</v>
      </c>
      <c r="C4240" t="s">
        <v>654</v>
      </c>
      <c r="D4240">
        <v>2</v>
      </c>
      <c r="E4240" t="s">
        <v>766</v>
      </c>
      <c r="F4240">
        <f>LEN(C4240)-LEN(SUBSTITUTE(C4240,"-",))</f>
        <v>1</v>
      </c>
      <c r="G4240">
        <f t="shared" si="198"/>
        <v>1</v>
      </c>
      <c r="H4240" t="str">
        <f t="shared" si="199"/>
        <v>Umsetzung</v>
      </c>
      <c r="I4240" t="e">
        <f t="shared" si="200"/>
        <v>#VALUE!</v>
      </c>
      <c r="J4240" t="e">
        <f t="shared" si="200"/>
        <v>#VALUE!</v>
      </c>
      <c r="K4240" t="b" cm="1">
        <f t="array" ref="K4240">COUNT(FIND({0,1,2,3,4,5,6,7,8,9},J4240))&gt;0</f>
        <v>0</v>
      </c>
    </row>
    <row r="4241" spans="1:11" x14ac:dyDescent="0.3">
      <c r="A4241" s="1" t="s">
        <v>8396</v>
      </c>
      <c r="B4241" t="s">
        <v>4379</v>
      </c>
      <c r="C4241" t="s">
        <v>65</v>
      </c>
      <c r="D4241">
        <v>2</v>
      </c>
      <c r="E4241" t="s">
        <v>766</v>
      </c>
      <c r="F4241">
        <f>LEN(C4241)-LEN(SUBSTITUTE(C4241,"-",))</f>
        <v>1</v>
      </c>
      <c r="G4241">
        <f t="shared" si="198"/>
        <v>1</v>
      </c>
      <c r="H4241" t="str">
        <f t="shared" si="199"/>
        <v>Umsetzung</v>
      </c>
      <c r="I4241" t="e">
        <f t="shared" si="200"/>
        <v>#VALUE!</v>
      </c>
      <c r="J4241" t="e">
        <f t="shared" si="200"/>
        <v>#VALUE!</v>
      </c>
      <c r="K4241" t="b" cm="1">
        <f t="array" ref="K4241">COUNT(FIND({0,1,2,3,4,5,6,7,8,9},J4241))&gt;0</f>
        <v>0</v>
      </c>
    </row>
    <row r="4242" spans="1:11" x14ac:dyDescent="0.3">
      <c r="A4242" s="1" t="s">
        <v>8397</v>
      </c>
      <c r="B4242" t="s">
        <v>4380</v>
      </c>
      <c r="C4242" t="s">
        <v>65</v>
      </c>
      <c r="D4242">
        <v>2</v>
      </c>
      <c r="E4242" t="s">
        <v>766</v>
      </c>
      <c r="F4242">
        <f>LEN(C4242)-LEN(SUBSTITUTE(C4242,"-",))</f>
        <v>1</v>
      </c>
      <c r="G4242">
        <f t="shared" si="198"/>
        <v>1</v>
      </c>
      <c r="H4242" t="str">
        <f t="shared" si="199"/>
        <v>Umsetzung</v>
      </c>
      <c r="I4242" t="e">
        <f t="shared" si="200"/>
        <v>#VALUE!</v>
      </c>
      <c r="J4242" t="e">
        <f t="shared" si="200"/>
        <v>#VALUE!</v>
      </c>
      <c r="K4242" t="b" cm="1">
        <f t="array" ref="K4242">COUNT(FIND({0,1,2,3,4,5,6,7,8,9},J4242))&gt;0</f>
        <v>0</v>
      </c>
    </row>
    <row r="4243" spans="1:11" x14ac:dyDescent="0.3">
      <c r="A4243" s="1" t="s">
        <v>8398</v>
      </c>
      <c r="B4243" t="s">
        <v>4382</v>
      </c>
      <c r="C4243" t="s">
        <v>65</v>
      </c>
      <c r="D4243">
        <v>2</v>
      </c>
      <c r="E4243" t="s">
        <v>766</v>
      </c>
      <c r="F4243">
        <f>LEN(C4243)-LEN(SUBSTITUTE(C4243,"-",))</f>
        <v>1</v>
      </c>
      <c r="G4243">
        <f t="shared" si="198"/>
        <v>1</v>
      </c>
      <c r="H4243" t="str">
        <f t="shared" si="199"/>
        <v>Umsetzung</v>
      </c>
      <c r="I4243" t="e">
        <f t="shared" si="200"/>
        <v>#VALUE!</v>
      </c>
      <c r="J4243" t="e">
        <f t="shared" si="200"/>
        <v>#VALUE!</v>
      </c>
      <c r="K4243" t="b" cm="1">
        <f t="array" ref="K4243">COUNT(FIND({0,1,2,3,4,5,6,7,8,9},J4243))&gt;0</f>
        <v>0</v>
      </c>
    </row>
    <row r="4244" spans="1:11" x14ac:dyDescent="0.3">
      <c r="A4244" s="1" t="s">
        <v>8399</v>
      </c>
      <c r="B4244" t="s">
        <v>4384</v>
      </c>
      <c r="C4244" t="s">
        <v>65</v>
      </c>
      <c r="D4244">
        <v>2</v>
      </c>
      <c r="E4244" t="s">
        <v>766</v>
      </c>
      <c r="F4244">
        <f>LEN(C4244)-LEN(SUBSTITUTE(C4244,"-",))</f>
        <v>1</v>
      </c>
      <c r="G4244">
        <f t="shared" si="198"/>
        <v>1</v>
      </c>
      <c r="H4244" t="str">
        <f t="shared" si="199"/>
        <v>Umsetzung</v>
      </c>
      <c r="I4244" t="e">
        <f t="shared" si="200"/>
        <v>#VALUE!</v>
      </c>
      <c r="J4244" t="e">
        <f t="shared" si="200"/>
        <v>#VALUE!</v>
      </c>
      <c r="K4244" t="b" cm="1">
        <f t="array" ref="K4244">COUNT(FIND({0,1,2,3,4,5,6,7,8,9},J4244))&gt;0</f>
        <v>0</v>
      </c>
    </row>
    <row r="4245" spans="1:11" x14ac:dyDescent="0.3">
      <c r="A4245" s="1" t="s">
        <v>8400</v>
      </c>
      <c r="B4245" t="s">
        <v>4385</v>
      </c>
      <c r="C4245" t="s">
        <v>8401</v>
      </c>
      <c r="D4245">
        <v>2</v>
      </c>
      <c r="E4245" t="s">
        <v>766</v>
      </c>
      <c r="F4245">
        <f>LEN(C4245)-LEN(SUBSTITUTE(C4245,"-",))</f>
        <v>1</v>
      </c>
      <c r="G4245">
        <f t="shared" si="198"/>
        <v>1</v>
      </c>
      <c r="H4245" t="str">
        <f t="shared" si="199"/>
        <v xml:space="preserve"> Umsetzung</v>
      </c>
      <c r="I4245" t="e">
        <f t="shared" si="200"/>
        <v>#VALUE!</v>
      </c>
      <c r="J4245" t="str">
        <f t="shared" si="200"/>
        <v/>
      </c>
      <c r="K4245" t="b" cm="1">
        <f t="array" ref="K4245">COUNT(FIND({0,1,2,3,4,5,6,7,8,9},J4245))&gt;0</f>
        <v>0</v>
      </c>
    </row>
    <row r="4246" spans="1:11" x14ac:dyDescent="0.3">
      <c r="A4246" s="1" t="s">
        <v>8402</v>
      </c>
      <c r="B4246" t="s">
        <v>4386</v>
      </c>
      <c r="C4246" t="s">
        <v>65</v>
      </c>
      <c r="D4246">
        <v>2</v>
      </c>
      <c r="E4246" t="s">
        <v>766</v>
      </c>
      <c r="F4246">
        <f>LEN(C4246)-LEN(SUBSTITUTE(C4246,"-",))</f>
        <v>1</v>
      </c>
      <c r="G4246">
        <f t="shared" si="198"/>
        <v>1</v>
      </c>
      <c r="H4246" t="str">
        <f t="shared" si="199"/>
        <v>Umsetzung</v>
      </c>
      <c r="I4246" t="e">
        <f t="shared" si="200"/>
        <v>#VALUE!</v>
      </c>
      <c r="J4246" t="e">
        <f t="shared" si="200"/>
        <v>#VALUE!</v>
      </c>
      <c r="K4246" t="b" cm="1">
        <f t="array" ref="K4246">COUNT(FIND({0,1,2,3,4,5,6,7,8,9},J4246))&gt;0</f>
        <v>0</v>
      </c>
    </row>
    <row r="4247" spans="1:11" x14ac:dyDescent="0.3">
      <c r="A4247" s="1" t="s">
        <v>8403</v>
      </c>
      <c r="B4247" t="s">
        <v>4387</v>
      </c>
      <c r="C4247" t="s">
        <v>65</v>
      </c>
      <c r="D4247">
        <v>2</v>
      </c>
      <c r="E4247" t="s">
        <v>766</v>
      </c>
      <c r="F4247">
        <f>LEN(C4247)-LEN(SUBSTITUTE(C4247,"-",))</f>
        <v>1</v>
      </c>
      <c r="G4247">
        <f t="shared" si="198"/>
        <v>1</v>
      </c>
      <c r="H4247" t="str">
        <f t="shared" si="199"/>
        <v>Umsetzung</v>
      </c>
      <c r="I4247" t="e">
        <f t="shared" si="200"/>
        <v>#VALUE!</v>
      </c>
      <c r="J4247" t="e">
        <f t="shared" si="200"/>
        <v>#VALUE!</v>
      </c>
      <c r="K4247" t="b" cm="1">
        <f t="array" ref="K4247">COUNT(FIND({0,1,2,3,4,5,6,7,8,9},J4247))&gt;0</f>
        <v>0</v>
      </c>
    </row>
    <row r="4248" spans="1:11" x14ac:dyDescent="0.3">
      <c r="A4248" s="1" t="s">
        <v>8404</v>
      </c>
      <c r="B4248" t="s">
        <v>4388</v>
      </c>
      <c r="C4248" t="s">
        <v>65</v>
      </c>
      <c r="D4248">
        <v>2</v>
      </c>
      <c r="E4248" t="s">
        <v>766</v>
      </c>
      <c r="F4248">
        <f>LEN(C4248)-LEN(SUBSTITUTE(C4248,"-",))</f>
        <v>1</v>
      </c>
      <c r="G4248">
        <f t="shared" si="198"/>
        <v>1</v>
      </c>
      <c r="H4248" t="str">
        <f t="shared" si="199"/>
        <v>Umsetzung</v>
      </c>
      <c r="I4248" t="e">
        <f t="shared" si="200"/>
        <v>#VALUE!</v>
      </c>
      <c r="J4248" t="e">
        <f t="shared" si="200"/>
        <v>#VALUE!</v>
      </c>
      <c r="K4248" t="b" cm="1">
        <f t="array" ref="K4248">COUNT(FIND({0,1,2,3,4,5,6,7,8,9},J4248))&gt;0</f>
        <v>0</v>
      </c>
    </row>
    <row r="4249" spans="1:11" x14ac:dyDescent="0.3">
      <c r="A4249" s="1" t="s">
        <v>8405</v>
      </c>
      <c r="B4249" t="s">
        <v>4390</v>
      </c>
      <c r="C4249" t="s">
        <v>65</v>
      </c>
      <c r="D4249">
        <v>2</v>
      </c>
      <c r="E4249" t="s">
        <v>766</v>
      </c>
      <c r="F4249">
        <f>LEN(C4249)-LEN(SUBSTITUTE(C4249,"-",))</f>
        <v>1</v>
      </c>
      <c r="G4249">
        <f t="shared" si="198"/>
        <v>1</v>
      </c>
      <c r="H4249" t="str">
        <f t="shared" si="199"/>
        <v>Umsetzung</v>
      </c>
      <c r="I4249" t="e">
        <f t="shared" si="200"/>
        <v>#VALUE!</v>
      </c>
      <c r="J4249" t="e">
        <f t="shared" si="200"/>
        <v>#VALUE!</v>
      </c>
      <c r="K4249" t="b" cm="1">
        <f t="array" ref="K4249">COUNT(FIND({0,1,2,3,4,5,6,7,8,9},J4249))&gt;0</f>
        <v>0</v>
      </c>
    </row>
    <row r="4250" spans="1:11" x14ac:dyDescent="0.3">
      <c r="A4250" s="1" t="s">
        <v>8406</v>
      </c>
      <c r="B4250" t="s">
        <v>4391</v>
      </c>
      <c r="C4250" t="s">
        <v>8401</v>
      </c>
      <c r="D4250">
        <v>2</v>
      </c>
      <c r="E4250" t="s">
        <v>766</v>
      </c>
      <c r="F4250">
        <f>LEN(C4250)-LEN(SUBSTITUTE(C4250,"-",))</f>
        <v>1</v>
      </c>
      <c r="G4250">
        <f t="shared" si="198"/>
        <v>1</v>
      </c>
      <c r="H4250" t="str">
        <f t="shared" si="199"/>
        <v xml:space="preserve"> Umsetzung</v>
      </c>
      <c r="I4250" t="e">
        <f t="shared" si="200"/>
        <v>#VALUE!</v>
      </c>
      <c r="J4250" t="str">
        <f t="shared" si="200"/>
        <v/>
      </c>
      <c r="K4250" t="b" cm="1">
        <f t="array" ref="K4250">COUNT(FIND({0,1,2,3,4,5,6,7,8,9},J4250))&gt;0</f>
        <v>0</v>
      </c>
    </row>
    <row r="4251" spans="1:11" x14ac:dyDescent="0.3">
      <c r="A4251" s="1" t="s">
        <v>8407</v>
      </c>
      <c r="B4251" t="s">
        <v>4392</v>
      </c>
      <c r="C4251" t="s">
        <v>65</v>
      </c>
      <c r="D4251">
        <v>2</v>
      </c>
      <c r="E4251" t="s">
        <v>766</v>
      </c>
      <c r="F4251">
        <f>LEN(C4251)-LEN(SUBSTITUTE(C4251,"-",))</f>
        <v>1</v>
      </c>
      <c r="G4251">
        <f t="shared" si="198"/>
        <v>1</v>
      </c>
      <c r="H4251" t="str">
        <f t="shared" si="199"/>
        <v>Umsetzung</v>
      </c>
      <c r="I4251" t="e">
        <f t="shared" si="200"/>
        <v>#VALUE!</v>
      </c>
      <c r="J4251" t="e">
        <f t="shared" si="200"/>
        <v>#VALUE!</v>
      </c>
      <c r="K4251" t="b" cm="1">
        <f t="array" ref="K4251">COUNT(FIND({0,1,2,3,4,5,6,7,8,9},J4251))&gt;0</f>
        <v>0</v>
      </c>
    </row>
    <row r="4252" spans="1:11" x14ac:dyDescent="0.3">
      <c r="A4252" s="1" t="s">
        <v>8408</v>
      </c>
      <c r="B4252" t="s">
        <v>4393</v>
      </c>
      <c r="C4252" t="s">
        <v>65</v>
      </c>
      <c r="D4252">
        <v>2</v>
      </c>
      <c r="E4252" t="s">
        <v>766</v>
      </c>
      <c r="F4252">
        <f>LEN(C4252)-LEN(SUBSTITUTE(C4252,"-",))</f>
        <v>1</v>
      </c>
      <c r="G4252">
        <f t="shared" si="198"/>
        <v>1</v>
      </c>
      <c r="H4252" t="str">
        <f t="shared" si="199"/>
        <v>Umsetzung</v>
      </c>
      <c r="I4252" t="e">
        <f t="shared" si="200"/>
        <v>#VALUE!</v>
      </c>
      <c r="J4252" t="e">
        <f t="shared" si="200"/>
        <v>#VALUE!</v>
      </c>
      <c r="K4252" t="b" cm="1">
        <f t="array" ref="K4252">COUNT(FIND({0,1,2,3,4,5,6,7,8,9},J4252))&gt;0</f>
        <v>0</v>
      </c>
    </row>
    <row r="4253" spans="1:11" x14ac:dyDescent="0.3">
      <c r="A4253" s="1" t="s">
        <v>8409</v>
      </c>
      <c r="B4253" t="s">
        <v>4394</v>
      </c>
      <c r="C4253" t="s">
        <v>65</v>
      </c>
      <c r="D4253">
        <v>2</v>
      </c>
      <c r="E4253" t="s">
        <v>766</v>
      </c>
      <c r="F4253">
        <f>LEN(C4253)-LEN(SUBSTITUTE(C4253,"-",))</f>
        <v>1</v>
      </c>
      <c r="G4253">
        <f t="shared" si="198"/>
        <v>1</v>
      </c>
      <c r="H4253" t="str">
        <f t="shared" si="199"/>
        <v>Umsetzung</v>
      </c>
      <c r="I4253" t="e">
        <f t="shared" si="200"/>
        <v>#VALUE!</v>
      </c>
      <c r="J4253" t="e">
        <f t="shared" si="200"/>
        <v>#VALUE!</v>
      </c>
      <c r="K4253" t="b" cm="1">
        <f t="array" ref="K4253">COUNT(FIND({0,1,2,3,4,5,6,7,8,9},J4253))&gt;0</f>
        <v>0</v>
      </c>
    </row>
    <row r="4254" spans="1:11" x14ac:dyDescent="0.3">
      <c r="A4254" s="1" t="s">
        <v>8410</v>
      </c>
      <c r="B4254" t="s">
        <v>4396</v>
      </c>
      <c r="C4254" t="s">
        <v>65</v>
      </c>
      <c r="D4254">
        <v>2</v>
      </c>
      <c r="E4254" t="s">
        <v>766</v>
      </c>
      <c r="F4254">
        <f>LEN(C4254)-LEN(SUBSTITUTE(C4254,"-",))</f>
        <v>1</v>
      </c>
      <c r="G4254">
        <f t="shared" si="198"/>
        <v>1</v>
      </c>
      <c r="H4254" t="str">
        <f t="shared" si="199"/>
        <v>Umsetzung</v>
      </c>
      <c r="I4254" t="e">
        <f t="shared" si="200"/>
        <v>#VALUE!</v>
      </c>
      <c r="J4254" t="e">
        <f t="shared" si="200"/>
        <v>#VALUE!</v>
      </c>
      <c r="K4254" t="b" cm="1">
        <f t="array" ref="K4254">COUNT(FIND({0,1,2,3,4,5,6,7,8,9},J4254))&gt;0</f>
        <v>0</v>
      </c>
    </row>
    <row r="4255" spans="1:11" x14ac:dyDescent="0.3">
      <c r="A4255" s="1" t="s">
        <v>8411</v>
      </c>
      <c r="B4255" t="s">
        <v>4396</v>
      </c>
      <c r="C4255" t="s">
        <v>7596</v>
      </c>
      <c r="D4255">
        <v>2</v>
      </c>
      <c r="E4255" t="s">
        <v>766</v>
      </c>
      <c r="F4255">
        <f>LEN(C4255)-LEN(SUBSTITUTE(C4255,"-",))</f>
        <v>0</v>
      </c>
      <c r="G4255">
        <f t="shared" si="198"/>
        <v>0</v>
      </c>
      <c r="H4255" t="e">
        <f t="shared" si="199"/>
        <v>#VALUE!</v>
      </c>
      <c r="I4255" t="e">
        <f t="shared" si="200"/>
        <v>#VALUE!</v>
      </c>
      <c r="J4255" t="e">
        <f t="shared" si="200"/>
        <v>#VALUE!</v>
      </c>
      <c r="K4255" t="b" cm="1">
        <f t="array" ref="K4255">COUNT(FIND({0,1,2,3,4,5,6,7,8,9},J4255))&gt;0</f>
        <v>0</v>
      </c>
    </row>
    <row r="4256" spans="1:11" x14ac:dyDescent="0.3">
      <c r="A4256" s="1" t="s">
        <v>8412</v>
      </c>
      <c r="B4256" t="s">
        <v>4398</v>
      </c>
      <c r="C4256" t="s">
        <v>65</v>
      </c>
      <c r="D4256">
        <v>2</v>
      </c>
      <c r="E4256" t="s">
        <v>766</v>
      </c>
      <c r="F4256">
        <f>LEN(C4256)-LEN(SUBSTITUTE(C4256,"-",))</f>
        <v>1</v>
      </c>
      <c r="G4256">
        <f t="shared" si="198"/>
        <v>1</v>
      </c>
      <c r="H4256" t="str">
        <f t="shared" si="199"/>
        <v>Umsetzung</v>
      </c>
      <c r="I4256" t="e">
        <f t="shared" si="200"/>
        <v>#VALUE!</v>
      </c>
      <c r="J4256" t="e">
        <f t="shared" si="200"/>
        <v>#VALUE!</v>
      </c>
      <c r="K4256" t="b" cm="1">
        <f t="array" ref="K4256">COUNT(FIND({0,1,2,3,4,5,6,7,8,9},J4256))&gt;0</f>
        <v>0</v>
      </c>
    </row>
    <row r="4257" spans="1:11" x14ac:dyDescent="0.3">
      <c r="A4257" s="1" t="s">
        <v>8413</v>
      </c>
      <c r="B4257" t="s">
        <v>4399</v>
      </c>
      <c r="C4257" t="s">
        <v>65</v>
      </c>
      <c r="D4257">
        <v>2</v>
      </c>
      <c r="E4257" t="s">
        <v>766</v>
      </c>
      <c r="F4257">
        <f>LEN(C4257)-LEN(SUBSTITUTE(C4257,"-",))</f>
        <v>1</v>
      </c>
      <c r="G4257">
        <f t="shared" si="198"/>
        <v>1</v>
      </c>
      <c r="H4257" t="str">
        <f t="shared" si="199"/>
        <v>Umsetzung</v>
      </c>
      <c r="I4257" t="e">
        <f t="shared" si="200"/>
        <v>#VALUE!</v>
      </c>
      <c r="J4257" t="e">
        <f t="shared" si="200"/>
        <v>#VALUE!</v>
      </c>
      <c r="K4257" t="b" cm="1">
        <f t="array" ref="K4257">COUNT(FIND({0,1,2,3,4,5,6,7,8,9},J4257))&gt;0</f>
        <v>0</v>
      </c>
    </row>
    <row r="4258" spans="1:11" x14ac:dyDescent="0.3">
      <c r="A4258" s="1" t="s">
        <v>8414</v>
      </c>
      <c r="B4258" t="s">
        <v>4400</v>
      </c>
      <c r="C4258" t="s">
        <v>65</v>
      </c>
      <c r="D4258">
        <v>2</v>
      </c>
      <c r="E4258" t="s">
        <v>766</v>
      </c>
      <c r="F4258">
        <f>LEN(C4258)-LEN(SUBSTITUTE(C4258,"-",))</f>
        <v>1</v>
      </c>
      <c r="G4258">
        <f t="shared" si="198"/>
        <v>1</v>
      </c>
      <c r="H4258" t="str">
        <f t="shared" si="199"/>
        <v>Umsetzung</v>
      </c>
      <c r="I4258" t="e">
        <f t="shared" si="200"/>
        <v>#VALUE!</v>
      </c>
      <c r="J4258" t="e">
        <f t="shared" si="200"/>
        <v>#VALUE!</v>
      </c>
      <c r="K4258" t="b" cm="1">
        <f t="array" ref="K4258">COUNT(FIND({0,1,2,3,4,5,6,7,8,9},J4258))&gt;0</f>
        <v>0</v>
      </c>
    </row>
    <row r="4259" spans="1:11" x14ac:dyDescent="0.3">
      <c r="A4259" s="1" t="s">
        <v>8415</v>
      </c>
      <c r="B4259" t="s">
        <v>4402</v>
      </c>
      <c r="C4259" t="s">
        <v>65</v>
      </c>
      <c r="D4259">
        <v>2</v>
      </c>
      <c r="E4259" t="s">
        <v>766</v>
      </c>
      <c r="F4259">
        <f>LEN(C4259)-LEN(SUBSTITUTE(C4259,"-",))</f>
        <v>1</v>
      </c>
      <c r="G4259">
        <f t="shared" si="198"/>
        <v>1</v>
      </c>
      <c r="H4259" t="str">
        <f t="shared" si="199"/>
        <v>Umsetzung</v>
      </c>
      <c r="I4259" t="e">
        <f t="shared" si="200"/>
        <v>#VALUE!</v>
      </c>
      <c r="J4259" t="e">
        <f t="shared" si="200"/>
        <v>#VALUE!</v>
      </c>
      <c r="K4259" t="b" cm="1">
        <f t="array" ref="K4259">COUNT(FIND({0,1,2,3,4,5,6,7,8,9},J4259))&gt;0</f>
        <v>0</v>
      </c>
    </row>
    <row r="4260" spans="1:11" x14ac:dyDescent="0.3">
      <c r="A4260" s="1" t="s">
        <v>8416</v>
      </c>
      <c r="B4260" t="s">
        <v>4403</v>
      </c>
      <c r="C4260" t="s">
        <v>65</v>
      </c>
      <c r="D4260">
        <v>2</v>
      </c>
      <c r="E4260" t="s">
        <v>766</v>
      </c>
      <c r="F4260">
        <f>LEN(C4260)-LEN(SUBSTITUTE(C4260,"-",))</f>
        <v>1</v>
      </c>
      <c r="G4260">
        <f t="shared" si="198"/>
        <v>1</v>
      </c>
      <c r="H4260" t="str">
        <f t="shared" si="199"/>
        <v>Umsetzung</v>
      </c>
      <c r="I4260" t="e">
        <f t="shared" si="200"/>
        <v>#VALUE!</v>
      </c>
      <c r="J4260" t="e">
        <f t="shared" si="200"/>
        <v>#VALUE!</v>
      </c>
      <c r="K4260" t="b" cm="1">
        <f t="array" ref="K4260">COUNT(FIND({0,1,2,3,4,5,6,7,8,9},J4260))&gt;0</f>
        <v>0</v>
      </c>
    </row>
    <row r="4261" spans="1:11" x14ac:dyDescent="0.3">
      <c r="A4261" s="1" t="s">
        <v>8417</v>
      </c>
      <c r="B4261" t="s">
        <v>4404</v>
      </c>
      <c r="C4261" t="s">
        <v>65</v>
      </c>
      <c r="D4261">
        <v>2</v>
      </c>
      <c r="E4261" t="s">
        <v>766</v>
      </c>
      <c r="F4261">
        <f>LEN(C4261)-LEN(SUBSTITUTE(C4261,"-",))</f>
        <v>1</v>
      </c>
      <c r="G4261">
        <f t="shared" si="198"/>
        <v>1</v>
      </c>
      <c r="H4261" t="str">
        <f t="shared" si="199"/>
        <v>Umsetzung</v>
      </c>
      <c r="I4261" t="e">
        <f t="shared" si="200"/>
        <v>#VALUE!</v>
      </c>
      <c r="J4261" t="e">
        <f t="shared" si="200"/>
        <v>#VALUE!</v>
      </c>
      <c r="K4261" t="b" cm="1">
        <f t="array" ref="K4261">COUNT(FIND({0,1,2,3,4,5,6,7,8,9},J4261))&gt;0</f>
        <v>0</v>
      </c>
    </row>
    <row r="4262" spans="1:11" x14ac:dyDescent="0.3">
      <c r="A4262" s="1" t="s">
        <v>8418</v>
      </c>
      <c r="B4262" t="s">
        <v>4407</v>
      </c>
      <c r="C4262" t="s">
        <v>65</v>
      </c>
      <c r="D4262">
        <v>2</v>
      </c>
      <c r="E4262" t="s">
        <v>766</v>
      </c>
      <c r="F4262">
        <f>LEN(C4262)-LEN(SUBSTITUTE(C4262,"-",))</f>
        <v>1</v>
      </c>
      <c r="G4262">
        <f t="shared" si="198"/>
        <v>1</v>
      </c>
      <c r="H4262" t="str">
        <f t="shared" si="199"/>
        <v>Umsetzung</v>
      </c>
      <c r="I4262" t="e">
        <f t="shared" si="200"/>
        <v>#VALUE!</v>
      </c>
      <c r="J4262" t="e">
        <f t="shared" si="200"/>
        <v>#VALUE!</v>
      </c>
      <c r="K4262" t="b" cm="1">
        <f t="array" ref="K4262">COUNT(FIND({0,1,2,3,4,5,6,7,8,9},J4262))&gt;0</f>
        <v>0</v>
      </c>
    </row>
    <row r="4263" spans="1:11" x14ac:dyDescent="0.3">
      <c r="A4263" s="1" t="s">
        <v>8419</v>
      </c>
      <c r="B4263" t="s">
        <v>4408</v>
      </c>
      <c r="C4263" t="s">
        <v>539</v>
      </c>
      <c r="D4263">
        <v>2</v>
      </c>
      <c r="E4263" t="s">
        <v>766</v>
      </c>
      <c r="F4263">
        <f>LEN(C4263)-LEN(SUBSTITUTE(C4263,"-",))</f>
        <v>1</v>
      </c>
      <c r="G4263">
        <f t="shared" si="198"/>
        <v>1</v>
      </c>
      <c r="H4263" t="str">
        <f t="shared" si="199"/>
        <v>Analyse/Recherche</v>
      </c>
      <c r="I4263" t="e">
        <f t="shared" si="200"/>
        <v>#VALUE!</v>
      </c>
      <c r="J4263" t="e">
        <f t="shared" si="200"/>
        <v>#VALUE!</v>
      </c>
      <c r="K4263" t="b" cm="1">
        <f t="array" ref="K4263">COUNT(FIND({0,1,2,3,4,5,6,7,8,9},J4263))&gt;0</f>
        <v>0</v>
      </c>
    </row>
    <row r="4264" spans="1:11" x14ac:dyDescent="0.3">
      <c r="A4264" s="1" t="s">
        <v>8420</v>
      </c>
      <c r="B4264" t="s">
        <v>4408</v>
      </c>
      <c r="C4264" t="s">
        <v>8349</v>
      </c>
      <c r="D4264">
        <v>2</v>
      </c>
      <c r="E4264" t="s">
        <v>766</v>
      </c>
      <c r="F4264">
        <f>LEN(C4264)-LEN(SUBSTITUTE(C4264,"-",))</f>
        <v>1</v>
      </c>
      <c r="G4264">
        <f t="shared" si="198"/>
        <v>1</v>
      </c>
      <c r="H4264" t="str">
        <f t="shared" si="199"/>
        <v>Realisierung</v>
      </c>
      <c r="I4264" t="e">
        <f t="shared" si="200"/>
        <v>#VALUE!</v>
      </c>
      <c r="J4264" t="e">
        <f t="shared" si="200"/>
        <v>#VALUE!</v>
      </c>
      <c r="K4264" t="b" cm="1">
        <f t="array" ref="K4264">COUNT(FIND({0,1,2,3,4,5,6,7,8,9},J4264))&gt;0</f>
        <v>0</v>
      </c>
    </row>
    <row r="4265" spans="1:11" x14ac:dyDescent="0.3">
      <c r="A4265" s="1" t="s">
        <v>8421</v>
      </c>
      <c r="B4265" t="s">
        <v>4408</v>
      </c>
      <c r="C4265" t="s">
        <v>8422</v>
      </c>
      <c r="D4265">
        <v>2</v>
      </c>
      <c r="E4265" t="s">
        <v>766</v>
      </c>
      <c r="F4265">
        <f>LEN(C4265)-LEN(SUBSTITUTE(C4265,"-",))</f>
        <v>1</v>
      </c>
      <c r="G4265">
        <f t="shared" si="198"/>
        <v>1</v>
      </c>
      <c r="H4265" t="str">
        <f t="shared" si="199"/>
        <v>Tests/Doku</v>
      </c>
      <c r="I4265" t="e">
        <f t="shared" si="200"/>
        <v>#VALUE!</v>
      </c>
      <c r="J4265" t="e">
        <f t="shared" si="200"/>
        <v>#VALUE!</v>
      </c>
      <c r="K4265" t="b" cm="1">
        <f t="array" ref="K4265">COUNT(FIND({0,1,2,3,4,5,6,7,8,9},J4265))&gt;0</f>
        <v>0</v>
      </c>
    </row>
    <row r="4266" spans="1:11" x14ac:dyDescent="0.3">
      <c r="A4266" s="1" t="s">
        <v>8423</v>
      </c>
      <c r="B4266" t="s">
        <v>4417</v>
      </c>
      <c r="C4266" t="s">
        <v>65</v>
      </c>
      <c r="D4266">
        <v>2</v>
      </c>
      <c r="E4266" t="s">
        <v>766</v>
      </c>
      <c r="F4266">
        <f>LEN(C4266)-LEN(SUBSTITUTE(C4266,"-",))</f>
        <v>1</v>
      </c>
      <c r="G4266">
        <f t="shared" si="198"/>
        <v>1</v>
      </c>
      <c r="H4266" t="str">
        <f t="shared" si="199"/>
        <v>Umsetzung</v>
      </c>
      <c r="I4266" t="e">
        <f t="shared" si="200"/>
        <v>#VALUE!</v>
      </c>
      <c r="J4266" t="e">
        <f t="shared" si="200"/>
        <v>#VALUE!</v>
      </c>
      <c r="K4266" t="b" cm="1">
        <f t="array" ref="K4266">COUNT(FIND({0,1,2,3,4,5,6,7,8,9},J4266))&gt;0</f>
        <v>0</v>
      </c>
    </row>
    <row r="4267" spans="1:11" x14ac:dyDescent="0.3">
      <c r="A4267" s="1" t="s">
        <v>8424</v>
      </c>
      <c r="B4267" t="s">
        <v>4419</v>
      </c>
      <c r="C4267" t="s">
        <v>43</v>
      </c>
      <c r="D4267">
        <v>2</v>
      </c>
      <c r="E4267" t="s">
        <v>766</v>
      </c>
      <c r="F4267">
        <f>LEN(C4267)-LEN(SUBSTITUTE(C4267,"-",))</f>
        <v>1</v>
      </c>
      <c r="G4267">
        <f t="shared" si="198"/>
        <v>1</v>
      </c>
      <c r="H4267" t="str">
        <f t="shared" si="199"/>
        <v>Systemüberprüfung/Update Kontrolle</v>
      </c>
      <c r="I4267" t="e">
        <f t="shared" si="200"/>
        <v>#VALUE!</v>
      </c>
      <c r="J4267" t="str">
        <f t="shared" si="200"/>
        <v>Systemüberprüfung/Update</v>
      </c>
      <c r="K4267" t="b" cm="1">
        <f t="array" ref="K4267">COUNT(FIND({0,1,2,3,4,5,6,7,8,9},J4267))&gt;0</f>
        <v>0</v>
      </c>
    </row>
    <row r="4268" spans="1:11" x14ac:dyDescent="0.3">
      <c r="A4268" s="1" t="s">
        <v>8425</v>
      </c>
      <c r="B4268" t="s">
        <v>4419</v>
      </c>
      <c r="C4268" t="s">
        <v>8426</v>
      </c>
      <c r="D4268">
        <v>2</v>
      </c>
      <c r="E4268" t="s">
        <v>766</v>
      </c>
      <c r="F4268">
        <f>LEN(C4268)-LEN(SUBSTITUTE(C4268,"-",))</f>
        <v>1</v>
      </c>
      <c r="G4268">
        <f t="shared" si="198"/>
        <v>1</v>
      </c>
      <c r="H4268" t="str">
        <f t="shared" si="199"/>
        <v>Ticket</v>
      </c>
      <c r="I4268" t="e">
        <f t="shared" si="200"/>
        <v>#VALUE!</v>
      </c>
      <c r="J4268" t="e">
        <f t="shared" si="200"/>
        <v>#VALUE!</v>
      </c>
      <c r="K4268" t="b" cm="1">
        <f t="array" ref="K4268">COUNT(FIND({0,1,2,3,4,5,6,7,8,9},J4268))&gt;0</f>
        <v>0</v>
      </c>
    </row>
    <row r="4269" spans="1:11" x14ac:dyDescent="0.3">
      <c r="A4269" s="1" t="s">
        <v>8427</v>
      </c>
      <c r="B4269" t="s">
        <v>4419</v>
      </c>
      <c r="C4269" t="s">
        <v>8428</v>
      </c>
      <c r="D4269">
        <v>2</v>
      </c>
      <c r="E4269" t="s">
        <v>766</v>
      </c>
      <c r="F4269">
        <f>LEN(C4269)-LEN(SUBSTITUTE(C4269,"-",))</f>
        <v>1</v>
      </c>
      <c r="G4269">
        <f t="shared" si="198"/>
        <v>1</v>
      </c>
      <c r="H4269" t="str">
        <f t="shared" si="199"/>
        <v>Ticket</v>
      </c>
      <c r="I4269" t="e">
        <f t="shared" si="200"/>
        <v>#VALUE!</v>
      </c>
      <c r="J4269" t="e">
        <f t="shared" si="200"/>
        <v>#VALUE!</v>
      </c>
      <c r="K4269" t="b" cm="1">
        <f t="array" ref="K4269">COUNT(FIND({0,1,2,3,4,5,6,7,8,9},J4269))&gt;0</f>
        <v>0</v>
      </c>
    </row>
    <row r="4270" spans="1:11" x14ac:dyDescent="0.3">
      <c r="A4270" s="1" t="s">
        <v>8429</v>
      </c>
      <c r="B4270" t="s">
        <v>4419</v>
      </c>
      <c r="C4270" t="s">
        <v>8430</v>
      </c>
      <c r="D4270">
        <v>2</v>
      </c>
      <c r="E4270" t="s">
        <v>766</v>
      </c>
      <c r="F4270">
        <f>LEN(C4270)-LEN(SUBSTITUTE(C4270,"-",))</f>
        <v>1</v>
      </c>
      <c r="G4270">
        <f t="shared" si="198"/>
        <v>1</v>
      </c>
      <c r="H4270" t="str">
        <f t="shared" si="199"/>
        <v>Ticket</v>
      </c>
      <c r="I4270" t="e">
        <f t="shared" si="200"/>
        <v>#VALUE!</v>
      </c>
      <c r="J4270" t="e">
        <f t="shared" si="200"/>
        <v>#VALUE!</v>
      </c>
      <c r="K4270" t="b" cm="1">
        <f t="array" ref="K4270">COUNT(FIND({0,1,2,3,4,5,6,7,8,9},J4270))&gt;0</f>
        <v>0</v>
      </c>
    </row>
    <row r="4271" spans="1:11" x14ac:dyDescent="0.3">
      <c r="A4271" s="1" t="s">
        <v>8431</v>
      </c>
      <c r="B4271" t="s">
        <v>4419</v>
      </c>
      <c r="C4271" t="s">
        <v>8432</v>
      </c>
      <c r="D4271">
        <v>2</v>
      </c>
      <c r="E4271" t="s">
        <v>766</v>
      </c>
      <c r="F4271">
        <f>LEN(C4271)-LEN(SUBSTITUTE(C4271,"-",))</f>
        <v>1</v>
      </c>
      <c r="G4271">
        <f t="shared" si="198"/>
        <v>1</v>
      </c>
      <c r="H4271" t="str">
        <f t="shared" si="199"/>
        <v>Ticket</v>
      </c>
      <c r="I4271" t="e">
        <f t="shared" si="200"/>
        <v>#VALUE!</v>
      </c>
      <c r="J4271" t="e">
        <f t="shared" si="200"/>
        <v>#VALUE!</v>
      </c>
      <c r="K4271" t="b" cm="1">
        <f t="array" ref="K4271">COUNT(FIND({0,1,2,3,4,5,6,7,8,9},J4271))&gt;0</f>
        <v>0</v>
      </c>
    </row>
    <row r="4272" spans="1:11" x14ac:dyDescent="0.3">
      <c r="A4272" s="1" t="s">
        <v>8433</v>
      </c>
      <c r="B4272" t="s">
        <v>4419</v>
      </c>
      <c r="C4272" t="s">
        <v>8434</v>
      </c>
      <c r="D4272">
        <v>2</v>
      </c>
      <c r="E4272" t="s">
        <v>766</v>
      </c>
      <c r="F4272">
        <f>LEN(C4272)-LEN(SUBSTITUTE(C4272,"-",))</f>
        <v>1</v>
      </c>
      <c r="G4272">
        <f t="shared" si="198"/>
        <v>1</v>
      </c>
      <c r="H4272" t="str">
        <f t="shared" si="199"/>
        <v>Ticket</v>
      </c>
      <c r="I4272" t="e">
        <f t="shared" si="200"/>
        <v>#VALUE!</v>
      </c>
      <c r="J4272" t="e">
        <f t="shared" si="200"/>
        <v>#VALUE!</v>
      </c>
      <c r="K4272" t="b" cm="1">
        <f t="array" ref="K4272">COUNT(FIND({0,1,2,3,4,5,6,7,8,9},J4272))&gt;0</f>
        <v>0</v>
      </c>
    </row>
    <row r="4273" spans="1:11" x14ac:dyDescent="0.3">
      <c r="A4273" s="1" t="s">
        <v>8435</v>
      </c>
      <c r="B4273" t="s">
        <v>4419</v>
      </c>
      <c r="C4273" t="s">
        <v>8436</v>
      </c>
      <c r="D4273">
        <v>2</v>
      </c>
      <c r="E4273" t="s">
        <v>766</v>
      </c>
      <c r="F4273">
        <f>LEN(C4273)-LEN(SUBSTITUTE(C4273,"-",))</f>
        <v>1</v>
      </c>
      <c r="G4273">
        <f t="shared" si="198"/>
        <v>1</v>
      </c>
      <c r="H4273" t="str">
        <f t="shared" si="199"/>
        <v>Ticket</v>
      </c>
      <c r="I4273" t="e">
        <f t="shared" si="200"/>
        <v>#VALUE!</v>
      </c>
      <c r="J4273" t="e">
        <f t="shared" si="200"/>
        <v>#VALUE!</v>
      </c>
      <c r="K4273" t="b" cm="1">
        <f t="array" ref="K4273">COUNT(FIND({0,1,2,3,4,5,6,7,8,9},J4273))&gt;0</f>
        <v>0</v>
      </c>
    </row>
    <row r="4274" spans="1:11" x14ac:dyDescent="0.3">
      <c r="A4274" s="1" t="s">
        <v>8437</v>
      </c>
      <c r="B4274" t="s">
        <v>4419</v>
      </c>
      <c r="C4274" t="s">
        <v>8438</v>
      </c>
      <c r="D4274">
        <v>2</v>
      </c>
      <c r="E4274" t="s">
        <v>766</v>
      </c>
      <c r="F4274">
        <f>LEN(C4274)-LEN(SUBSTITUTE(C4274,"-",))</f>
        <v>1</v>
      </c>
      <c r="G4274">
        <f t="shared" si="198"/>
        <v>1</v>
      </c>
      <c r="H4274" t="str">
        <f t="shared" si="199"/>
        <v>Ticket</v>
      </c>
      <c r="I4274" t="e">
        <f t="shared" si="200"/>
        <v>#VALUE!</v>
      </c>
      <c r="J4274" t="e">
        <f t="shared" si="200"/>
        <v>#VALUE!</v>
      </c>
      <c r="K4274" t="b" cm="1">
        <f t="array" ref="K4274">COUNT(FIND({0,1,2,3,4,5,6,7,8,9},J4274))&gt;0</f>
        <v>0</v>
      </c>
    </row>
    <row r="4275" spans="1:11" x14ac:dyDescent="0.3">
      <c r="A4275" s="1" t="s">
        <v>8439</v>
      </c>
      <c r="B4275" t="s">
        <v>4419</v>
      </c>
      <c r="C4275" t="s">
        <v>8440</v>
      </c>
      <c r="D4275">
        <v>2</v>
      </c>
      <c r="E4275" t="s">
        <v>766</v>
      </c>
      <c r="F4275">
        <f>LEN(C4275)-LEN(SUBSTITUTE(C4275,"-",))</f>
        <v>1</v>
      </c>
      <c r="G4275">
        <f t="shared" si="198"/>
        <v>1</v>
      </c>
      <c r="H4275" t="str">
        <f t="shared" si="199"/>
        <v>Ticket</v>
      </c>
      <c r="I4275" t="e">
        <f t="shared" si="200"/>
        <v>#VALUE!</v>
      </c>
      <c r="J4275" t="e">
        <f t="shared" si="200"/>
        <v>#VALUE!</v>
      </c>
      <c r="K4275" t="b" cm="1">
        <f t="array" ref="K4275">COUNT(FIND({0,1,2,3,4,5,6,7,8,9},J4275))&gt;0</f>
        <v>0</v>
      </c>
    </row>
    <row r="4276" spans="1:11" x14ac:dyDescent="0.3">
      <c r="A4276" s="1" t="s">
        <v>8441</v>
      </c>
      <c r="B4276" t="s">
        <v>4419</v>
      </c>
      <c r="C4276" t="s">
        <v>8442</v>
      </c>
      <c r="D4276">
        <v>2</v>
      </c>
      <c r="E4276" t="s">
        <v>766</v>
      </c>
      <c r="F4276">
        <f>LEN(C4276)-LEN(SUBSTITUTE(C4276,"-",))</f>
        <v>1</v>
      </c>
      <c r="G4276">
        <f t="shared" si="198"/>
        <v>1</v>
      </c>
      <c r="H4276" t="str">
        <f t="shared" si="199"/>
        <v>Ticket</v>
      </c>
      <c r="I4276" t="e">
        <f t="shared" si="200"/>
        <v>#VALUE!</v>
      </c>
      <c r="J4276" t="e">
        <f t="shared" si="200"/>
        <v>#VALUE!</v>
      </c>
      <c r="K4276" t="b" cm="1">
        <f t="array" ref="K4276">COUNT(FIND({0,1,2,3,4,5,6,7,8,9},J4276))&gt;0</f>
        <v>0</v>
      </c>
    </row>
    <row r="4277" spans="1:11" x14ac:dyDescent="0.3">
      <c r="A4277" s="1" t="s">
        <v>8443</v>
      </c>
      <c r="B4277" t="s">
        <v>4419</v>
      </c>
      <c r="C4277" t="s">
        <v>8444</v>
      </c>
      <c r="D4277">
        <v>2</v>
      </c>
      <c r="E4277" t="s">
        <v>766</v>
      </c>
      <c r="F4277">
        <f>LEN(C4277)-LEN(SUBSTITUTE(C4277,"-",))</f>
        <v>1</v>
      </c>
      <c r="G4277">
        <f t="shared" si="198"/>
        <v>1</v>
      </c>
      <c r="H4277" t="str">
        <f t="shared" si="199"/>
        <v>Ticket</v>
      </c>
      <c r="I4277" t="e">
        <f t="shared" si="200"/>
        <v>#VALUE!</v>
      </c>
      <c r="J4277" t="e">
        <f t="shared" si="200"/>
        <v>#VALUE!</v>
      </c>
      <c r="K4277" t="b" cm="1">
        <f t="array" ref="K4277">COUNT(FIND({0,1,2,3,4,5,6,7,8,9},J4277))&gt;0</f>
        <v>0</v>
      </c>
    </row>
    <row r="4278" spans="1:11" x14ac:dyDescent="0.3">
      <c r="A4278" s="1" t="s">
        <v>8445</v>
      </c>
      <c r="B4278" t="s">
        <v>4419</v>
      </c>
      <c r="C4278" t="s">
        <v>8446</v>
      </c>
      <c r="D4278">
        <v>2</v>
      </c>
      <c r="E4278" t="s">
        <v>766</v>
      </c>
      <c r="F4278">
        <f>LEN(C4278)-LEN(SUBSTITUTE(C4278,"-",))</f>
        <v>1</v>
      </c>
      <c r="G4278">
        <f t="shared" si="198"/>
        <v>1</v>
      </c>
      <c r="H4278" t="str">
        <f t="shared" si="199"/>
        <v>Ticket</v>
      </c>
      <c r="I4278" t="e">
        <f t="shared" si="200"/>
        <v>#VALUE!</v>
      </c>
      <c r="J4278" t="e">
        <f t="shared" si="200"/>
        <v>#VALUE!</v>
      </c>
      <c r="K4278" t="b" cm="1">
        <f t="array" ref="K4278">COUNT(FIND({0,1,2,3,4,5,6,7,8,9},J4278))&gt;0</f>
        <v>0</v>
      </c>
    </row>
    <row r="4279" spans="1:11" x14ac:dyDescent="0.3">
      <c r="A4279" s="1" t="s">
        <v>8447</v>
      </c>
      <c r="B4279" t="s">
        <v>4419</v>
      </c>
      <c r="C4279" t="s">
        <v>8448</v>
      </c>
      <c r="D4279">
        <v>2</v>
      </c>
      <c r="E4279" t="s">
        <v>766</v>
      </c>
      <c r="F4279">
        <f>LEN(C4279)-LEN(SUBSTITUTE(C4279,"-",))</f>
        <v>1</v>
      </c>
      <c r="G4279">
        <f t="shared" si="198"/>
        <v>1</v>
      </c>
      <c r="H4279" t="str">
        <f t="shared" si="199"/>
        <v>Ticket</v>
      </c>
      <c r="I4279" t="e">
        <f t="shared" si="200"/>
        <v>#VALUE!</v>
      </c>
      <c r="J4279" t="e">
        <f t="shared" si="200"/>
        <v>#VALUE!</v>
      </c>
      <c r="K4279" t="b" cm="1">
        <f t="array" ref="K4279">COUNT(FIND({0,1,2,3,4,5,6,7,8,9},J4279))&gt;0</f>
        <v>0</v>
      </c>
    </row>
    <row r="4280" spans="1:11" x14ac:dyDescent="0.3">
      <c r="A4280" s="1" t="s">
        <v>8449</v>
      </c>
      <c r="B4280" t="s">
        <v>4419</v>
      </c>
      <c r="C4280" t="s">
        <v>8450</v>
      </c>
      <c r="D4280">
        <v>2</v>
      </c>
      <c r="E4280" t="s">
        <v>766</v>
      </c>
      <c r="F4280">
        <f>LEN(C4280)-LEN(SUBSTITUTE(C4280,"-",))</f>
        <v>1</v>
      </c>
      <c r="G4280">
        <f t="shared" si="198"/>
        <v>1</v>
      </c>
      <c r="H4280" t="str">
        <f t="shared" si="199"/>
        <v>Ticket</v>
      </c>
      <c r="I4280" t="e">
        <f t="shared" si="200"/>
        <v>#VALUE!</v>
      </c>
      <c r="J4280" t="e">
        <f t="shared" si="200"/>
        <v>#VALUE!</v>
      </c>
      <c r="K4280" t="b" cm="1">
        <f t="array" ref="K4280">COUNT(FIND({0,1,2,3,4,5,6,7,8,9},J4280))&gt;0</f>
        <v>0</v>
      </c>
    </row>
    <row r="4281" spans="1:11" x14ac:dyDescent="0.3">
      <c r="A4281" s="1" t="s">
        <v>8451</v>
      </c>
      <c r="B4281" t="s">
        <v>4419</v>
      </c>
      <c r="C4281" t="s">
        <v>8452</v>
      </c>
      <c r="D4281">
        <v>2</v>
      </c>
      <c r="E4281" t="s">
        <v>766</v>
      </c>
      <c r="F4281">
        <f>LEN(C4281)-LEN(SUBSTITUTE(C4281,"-",))</f>
        <v>1</v>
      </c>
      <c r="G4281">
        <f t="shared" si="198"/>
        <v>1</v>
      </c>
      <c r="H4281" t="str">
        <f t="shared" si="199"/>
        <v>Ticket</v>
      </c>
      <c r="I4281" t="e">
        <f t="shared" si="200"/>
        <v>#VALUE!</v>
      </c>
      <c r="J4281" t="e">
        <f t="shared" si="200"/>
        <v>#VALUE!</v>
      </c>
      <c r="K4281" t="b" cm="1">
        <f t="array" ref="K4281">COUNT(FIND({0,1,2,3,4,5,6,7,8,9},J4281))&gt;0</f>
        <v>0</v>
      </c>
    </row>
    <row r="4282" spans="1:11" x14ac:dyDescent="0.3">
      <c r="A4282" s="1" t="s">
        <v>8453</v>
      </c>
      <c r="B4282" t="s">
        <v>4419</v>
      </c>
      <c r="C4282" t="s">
        <v>8454</v>
      </c>
      <c r="D4282">
        <v>2</v>
      </c>
      <c r="E4282" t="s">
        <v>766</v>
      </c>
      <c r="F4282">
        <f>LEN(C4282)-LEN(SUBSTITUTE(C4282,"-",))</f>
        <v>1</v>
      </c>
      <c r="G4282">
        <f t="shared" si="198"/>
        <v>1</v>
      </c>
      <c r="H4282" t="str">
        <f t="shared" si="199"/>
        <v>Ticket</v>
      </c>
      <c r="I4282" t="e">
        <f t="shared" si="200"/>
        <v>#VALUE!</v>
      </c>
      <c r="J4282" t="e">
        <f t="shared" si="200"/>
        <v>#VALUE!</v>
      </c>
      <c r="K4282" t="b" cm="1">
        <f t="array" ref="K4282">COUNT(FIND({0,1,2,3,4,5,6,7,8,9},J4282))&gt;0</f>
        <v>0</v>
      </c>
    </row>
    <row r="4283" spans="1:11" x14ac:dyDescent="0.3">
      <c r="A4283" s="1" t="s">
        <v>8455</v>
      </c>
      <c r="B4283" t="s">
        <v>4419</v>
      </c>
      <c r="C4283" t="s">
        <v>8456</v>
      </c>
      <c r="D4283">
        <v>2</v>
      </c>
      <c r="E4283" t="s">
        <v>766</v>
      </c>
      <c r="F4283">
        <f>LEN(C4283)-LEN(SUBSTITUTE(C4283,"-",))</f>
        <v>1</v>
      </c>
      <c r="G4283">
        <f t="shared" si="198"/>
        <v>1</v>
      </c>
      <c r="H4283" t="str">
        <f t="shared" si="199"/>
        <v>Ticket</v>
      </c>
      <c r="I4283" t="e">
        <f t="shared" si="200"/>
        <v>#VALUE!</v>
      </c>
      <c r="J4283" t="e">
        <f t="shared" si="200"/>
        <v>#VALUE!</v>
      </c>
      <c r="K4283" t="b" cm="1">
        <f t="array" ref="K4283">COUNT(FIND({0,1,2,3,4,5,6,7,8,9},J4283))&gt;0</f>
        <v>0</v>
      </c>
    </row>
    <row r="4284" spans="1:11" x14ac:dyDescent="0.3">
      <c r="A4284" s="1" t="s">
        <v>8457</v>
      </c>
      <c r="B4284" t="s">
        <v>4419</v>
      </c>
      <c r="C4284" t="s">
        <v>8458</v>
      </c>
      <c r="D4284">
        <v>2</v>
      </c>
      <c r="E4284" t="s">
        <v>766</v>
      </c>
      <c r="F4284">
        <f>LEN(C4284)-LEN(SUBSTITUTE(C4284,"-",))</f>
        <v>1</v>
      </c>
      <c r="G4284">
        <f t="shared" si="198"/>
        <v>1</v>
      </c>
      <c r="H4284" t="str">
        <f t="shared" si="199"/>
        <v>Ticket</v>
      </c>
      <c r="I4284" t="e">
        <f t="shared" si="200"/>
        <v>#VALUE!</v>
      </c>
      <c r="J4284" t="e">
        <f t="shared" si="200"/>
        <v>#VALUE!</v>
      </c>
      <c r="K4284" t="b" cm="1">
        <f t="array" ref="K4284">COUNT(FIND({0,1,2,3,4,5,6,7,8,9},J4284))&gt;0</f>
        <v>0</v>
      </c>
    </row>
    <row r="4285" spans="1:11" x14ac:dyDescent="0.3">
      <c r="A4285" s="1" t="s">
        <v>8459</v>
      </c>
      <c r="B4285" t="s">
        <v>4419</v>
      </c>
      <c r="C4285" t="s">
        <v>8460</v>
      </c>
      <c r="D4285">
        <v>2</v>
      </c>
      <c r="E4285" t="s">
        <v>766</v>
      </c>
      <c r="F4285">
        <f>LEN(C4285)-LEN(SUBSTITUTE(C4285,"-",))</f>
        <v>1</v>
      </c>
      <c r="G4285">
        <f t="shared" si="198"/>
        <v>1</v>
      </c>
      <c r="H4285" t="str">
        <f t="shared" si="199"/>
        <v>Ticket</v>
      </c>
      <c r="I4285" t="e">
        <f t="shared" si="200"/>
        <v>#VALUE!</v>
      </c>
      <c r="J4285" t="e">
        <f t="shared" si="200"/>
        <v>#VALUE!</v>
      </c>
      <c r="K4285" t="b" cm="1">
        <f t="array" ref="K4285">COUNT(FIND({0,1,2,3,4,5,6,7,8,9},J4285))&gt;0</f>
        <v>0</v>
      </c>
    </row>
    <row r="4286" spans="1:11" x14ac:dyDescent="0.3">
      <c r="A4286" s="1" t="s">
        <v>8461</v>
      </c>
      <c r="B4286" t="s">
        <v>4419</v>
      </c>
      <c r="C4286" t="s">
        <v>8462</v>
      </c>
      <c r="D4286">
        <v>2</v>
      </c>
      <c r="E4286" t="s">
        <v>766</v>
      </c>
      <c r="F4286">
        <f>LEN(C4286)-LEN(SUBSTITUTE(C4286,"-",))</f>
        <v>1</v>
      </c>
      <c r="G4286">
        <f t="shared" si="198"/>
        <v>1</v>
      </c>
      <c r="H4286" t="str">
        <f t="shared" si="199"/>
        <v>Ticket</v>
      </c>
      <c r="I4286" t="e">
        <f t="shared" si="200"/>
        <v>#VALUE!</v>
      </c>
      <c r="J4286" t="e">
        <f t="shared" si="200"/>
        <v>#VALUE!</v>
      </c>
      <c r="K4286" t="b" cm="1">
        <f t="array" ref="K4286">COUNT(FIND({0,1,2,3,4,5,6,7,8,9},J4286))&gt;0</f>
        <v>0</v>
      </c>
    </row>
    <row r="4287" spans="1:11" x14ac:dyDescent="0.3">
      <c r="A4287" s="1" t="s">
        <v>8463</v>
      </c>
      <c r="B4287" t="s">
        <v>4419</v>
      </c>
      <c r="C4287" t="s">
        <v>8464</v>
      </c>
      <c r="D4287">
        <v>2</v>
      </c>
      <c r="E4287" t="s">
        <v>766</v>
      </c>
      <c r="F4287">
        <f>LEN(C4287)-LEN(SUBSTITUTE(C4287,"-",))</f>
        <v>1</v>
      </c>
      <c r="G4287">
        <f t="shared" si="198"/>
        <v>1</v>
      </c>
      <c r="H4287" t="str">
        <f t="shared" si="199"/>
        <v>Ticket</v>
      </c>
      <c r="I4287" t="e">
        <f t="shared" si="200"/>
        <v>#VALUE!</v>
      </c>
      <c r="J4287" t="e">
        <f t="shared" si="200"/>
        <v>#VALUE!</v>
      </c>
      <c r="K4287" t="b" cm="1">
        <f t="array" ref="K4287">COUNT(FIND({0,1,2,3,4,5,6,7,8,9},J4287))&gt;0</f>
        <v>0</v>
      </c>
    </row>
    <row r="4288" spans="1:11" x14ac:dyDescent="0.3">
      <c r="A4288" s="1" t="s">
        <v>8465</v>
      </c>
      <c r="B4288" t="s">
        <v>4419</v>
      </c>
      <c r="C4288" t="s">
        <v>8466</v>
      </c>
      <c r="D4288">
        <v>2</v>
      </c>
      <c r="E4288" t="s">
        <v>766</v>
      </c>
      <c r="F4288">
        <f>LEN(C4288)-LEN(SUBSTITUTE(C4288,"-",))</f>
        <v>1</v>
      </c>
      <c r="G4288">
        <f t="shared" si="198"/>
        <v>1</v>
      </c>
      <c r="H4288" t="str">
        <f t="shared" si="199"/>
        <v>Ticket</v>
      </c>
      <c r="I4288" t="e">
        <f t="shared" si="200"/>
        <v>#VALUE!</v>
      </c>
      <c r="J4288" t="e">
        <f t="shared" si="200"/>
        <v>#VALUE!</v>
      </c>
      <c r="K4288" t="b" cm="1">
        <f t="array" ref="K4288">COUNT(FIND({0,1,2,3,4,5,6,7,8,9},J4288))&gt;0</f>
        <v>0</v>
      </c>
    </row>
    <row r="4289" spans="1:11" x14ac:dyDescent="0.3">
      <c r="A4289" s="1" t="s">
        <v>8467</v>
      </c>
      <c r="B4289" t="s">
        <v>4419</v>
      </c>
      <c r="C4289" t="s">
        <v>8468</v>
      </c>
      <c r="D4289">
        <v>2</v>
      </c>
      <c r="E4289" t="s">
        <v>766</v>
      </c>
      <c r="F4289">
        <f>LEN(C4289)-LEN(SUBSTITUTE(C4289,"-",))</f>
        <v>1</v>
      </c>
      <c r="G4289">
        <f t="shared" si="198"/>
        <v>1</v>
      </c>
      <c r="H4289" t="str">
        <f t="shared" si="199"/>
        <v>Ticket</v>
      </c>
      <c r="I4289" t="e">
        <f t="shared" si="200"/>
        <v>#VALUE!</v>
      </c>
      <c r="J4289" t="e">
        <f t="shared" si="200"/>
        <v>#VALUE!</v>
      </c>
      <c r="K4289" t="b" cm="1">
        <f t="array" ref="K4289">COUNT(FIND({0,1,2,3,4,5,6,7,8,9},J4289))&gt;0</f>
        <v>0</v>
      </c>
    </row>
    <row r="4290" spans="1:11" x14ac:dyDescent="0.3">
      <c r="A4290" s="1" t="s">
        <v>8469</v>
      </c>
      <c r="B4290" t="s">
        <v>4419</v>
      </c>
      <c r="C4290" t="s">
        <v>8470</v>
      </c>
      <c r="D4290">
        <v>2</v>
      </c>
      <c r="E4290" t="s">
        <v>766</v>
      </c>
      <c r="F4290">
        <f>LEN(C4290)-LEN(SUBSTITUTE(C4290,"-",))</f>
        <v>1</v>
      </c>
      <c r="G4290">
        <f t="shared" si="198"/>
        <v>1</v>
      </c>
      <c r="H4290" t="str">
        <f t="shared" si="199"/>
        <v>Ticket</v>
      </c>
      <c r="I4290" t="e">
        <f t="shared" si="200"/>
        <v>#VALUE!</v>
      </c>
      <c r="J4290" t="e">
        <f t="shared" si="200"/>
        <v>#VALUE!</v>
      </c>
      <c r="K4290" t="b" cm="1">
        <f t="array" ref="K4290">COUNT(FIND({0,1,2,3,4,5,6,7,8,9},J4290))&gt;0</f>
        <v>0</v>
      </c>
    </row>
    <row r="4291" spans="1:11" x14ac:dyDescent="0.3">
      <c r="A4291" s="1" t="s">
        <v>8471</v>
      </c>
      <c r="B4291" t="s">
        <v>4419</v>
      </c>
      <c r="C4291" t="s">
        <v>8472</v>
      </c>
      <c r="D4291">
        <v>2</v>
      </c>
      <c r="E4291" t="s">
        <v>766</v>
      </c>
      <c r="F4291">
        <f>LEN(C4291)-LEN(SUBSTITUTE(C4291,"-",))</f>
        <v>1</v>
      </c>
      <c r="G4291">
        <f t="shared" ref="G4291:G4354" si="201">IF(F4291&gt;1,2,F4291)</f>
        <v>1</v>
      </c>
      <c r="H4291" t="str">
        <f t="shared" ref="H4291:H4354" si="202">RIGHT($C4291,LEN($C4291)-SEARCH("#",SUBSTITUTE($C4291,"-","#",G4291)))</f>
        <v>Ticket</v>
      </c>
      <c r="I4291" t="e">
        <f t="shared" ref="I4291:J4354" si="203">LEFT(G4291,SEARCH(" ",G4291,1)-1)</f>
        <v>#VALUE!</v>
      </c>
      <c r="J4291" t="e">
        <f t="shared" si="203"/>
        <v>#VALUE!</v>
      </c>
      <c r="K4291" t="b" cm="1">
        <f t="array" ref="K4291">COUNT(FIND({0,1,2,3,4,5,6,7,8,9},J4291))&gt;0</f>
        <v>0</v>
      </c>
    </row>
    <row r="4292" spans="1:11" x14ac:dyDescent="0.3">
      <c r="A4292" s="1" t="s">
        <v>8473</v>
      </c>
      <c r="B4292" t="s">
        <v>4419</v>
      </c>
      <c r="C4292" t="s">
        <v>8474</v>
      </c>
      <c r="D4292">
        <v>2</v>
      </c>
      <c r="E4292" t="s">
        <v>766</v>
      </c>
      <c r="F4292">
        <f>LEN(C4292)-LEN(SUBSTITUTE(C4292,"-",))</f>
        <v>1</v>
      </c>
      <c r="G4292">
        <f t="shared" si="201"/>
        <v>1</v>
      </c>
      <c r="H4292" t="str">
        <f t="shared" si="202"/>
        <v>Ticket</v>
      </c>
      <c r="I4292" t="e">
        <f t="shared" si="203"/>
        <v>#VALUE!</v>
      </c>
      <c r="J4292" t="e">
        <f t="shared" si="203"/>
        <v>#VALUE!</v>
      </c>
      <c r="K4292" t="b" cm="1">
        <f t="array" ref="K4292">COUNT(FIND({0,1,2,3,4,5,6,7,8,9},J4292))&gt;0</f>
        <v>0</v>
      </c>
    </row>
    <row r="4293" spans="1:11" x14ac:dyDescent="0.3">
      <c r="A4293" s="1" t="s">
        <v>8475</v>
      </c>
      <c r="B4293" t="s">
        <v>4419</v>
      </c>
      <c r="C4293" t="s">
        <v>8476</v>
      </c>
      <c r="D4293">
        <v>2</v>
      </c>
      <c r="E4293" t="s">
        <v>766</v>
      </c>
      <c r="F4293">
        <f>LEN(C4293)-LEN(SUBSTITUTE(C4293,"-",))</f>
        <v>1</v>
      </c>
      <c r="G4293">
        <f t="shared" si="201"/>
        <v>1</v>
      </c>
      <c r="H4293" t="str">
        <f t="shared" si="202"/>
        <v>Ticket</v>
      </c>
      <c r="I4293" t="e">
        <f t="shared" si="203"/>
        <v>#VALUE!</v>
      </c>
      <c r="J4293" t="e">
        <f t="shared" si="203"/>
        <v>#VALUE!</v>
      </c>
      <c r="K4293" t="b" cm="1">
        <f t="array" ref="K4293">COUNT(FIND({0,1,2,3,4,5,6,7,8,9},J4293))&gt;0</f>
        <v>0</v>
      </c>
    </row>
    <row r="4294" spans="1:11" x14ac:dyDescent="0.3">
      <c r="A4294" s="1" t="s">
        <v>8477</v>
      </c>
      <c r="B4294" t="s">
        <v>4419</v>
      </c>
      <c r="C4294" t="s">
        <v>8478</v>
      </c>
      <c r="D4294">
        <v>2</v>
      </c>
      <c r="E4294" t="s">
        <v>766</v>
      </c>
      <c r="F4294">
        <f>LEN(C4294)-LEN(SUBSTITUTE(C4294,"-",))</f>
        <v>1</v>
      </c>
      <c r="G4294">
        <f t="shared" si="201"/>
        <v>1</v>
      </c>
      <c r="H4294" t="str">
        <f t="shared" si="202"/>
        <v>Ticket</v>
      </c>
      <c r="I4294" t="e">
        <f t="shared" si="203"/>
        <v>#VALUE!</v>
      </c>
      <c r="J4294" t="e">
        <f t="shared" si="203"/>
        <v>#VALUE!</v>
      </c>
      <c r="K4294" t="b" cm="1">
        <f t="array" ref="K4294">COUNT(FIND({0,1,2,3,4,5,6,7,8,9},J4294))&gt;0</f>
        <v>0</v>
      </c>
    </row>
    <row r="4295" spans="1:11" x14ac:dyDescent="0.3">
      <c r="A4295" s="1" t="s">
        <v>8479</v>
      </c>
      <c r="B4295" t="s">
        <v>4419</v>
      </c>
      <c r="C4295" t="s">
        <v>8480</v>
      </c>
      <c r="D4295">
        <v>2</v>
      </c>
      <c r="E4295" t="s">
        <v>766</v>
      </c>
      <c r="F4295">
        <f>LEN(C4295)-LEN(SUBSTITUTE(C4295,"-",))</f>
        <v>1</v>
      </c>
      <c r="G4295">
        <f t="shared" si="201"/>
        <v>1</v>
      </c>
      <c r="H4295" t="str">
        <f t="shared" si="202"/>
        <v>Ticket</v>
      </c>
      <c r="I4295" t="e">
        <f t="shared" si="203"/>
        <v>#VALUE!</v>
      </c>
      <c r="J4295" t="e">
        <f t="shared" si="203"/>
        <v>#VALUE!</v>
      </c>
      <c r="K4295" t="b" cm="1">
        <f t="array" ref="K4295">COUNT(FIND({0,1,2,3,4,5,6,7,8,9},J4295))&gt;0</f>
        <v>0</v>
      </c>
    </row>
    <row r="4296" spans="1:11" x14ac:dyDescent="0.3">
      <c r="A4296" s="1" t="s">
        <v>8481</v>
      </c>
      <c r="B4296" t="s">
        <v>4419</v>
      </c>
      <c r="C4296" t="s">
        <v>8482</v>
      </c>
      <c r="D4296">
        <v>2</v>
      </c>
      <c r="E4296" t="s">
        <v>766</v>
      </c>
      <c r="F4296">
        <f>LEN(C4296)-LEN(SUBSTITUTE(C4296,"-",))</f>
        <v>1</v>
      </c>
      <c r="G4296">
        <f t="shared" si="201"/>
        <v>1</v>
      </c>
      <c r="H4296" t="str">
        <f t="shared" si="202"/>
        <v>Ticket</v>
      </c>
      <c r="I4296" t="e">
        <f t="shared" si="203"/>
        <v>#VALUE!</v>
      </c>
      <c r="J4296" t="e">
        <f t="shared" si="203"/>
        <v>#VALUE!</v>
      </c>
      <c r="K4296" t="b" cm="1">
        <f t="array" ref="K4296">COUNT(FIND({0,1,2,3,4,5,6,7,8,9},J4296))&gt;0</f>
        <v>0</v>
      </c>
    </row>
    <row r="4297" spans="1:11" x14ac:dyDescent="0.3">
      <c r="A4297" s="1" t="s">
        <v>8483</v>
      </c>
      <c r="B4297" t="s">
        <v>4419</v>
      </c>
      <c r="C4297" t="s">
        <v>8484</v>
      </c>
      <c r="D4297">
        <v>2</v>
      </c>
      <c r="E4297" t="s">
        <v>766</v>
      </c>
      <c r="F4297">
        <f>LEN(C4297)-LEN(SUBSTITUTE(C4297,"-",))</f>
        <v>1</v>
      </c>
      <c r="G4297">
        <f t="shared" si="201"/>
        <v>1</v>
      </c>
      <c r="H4297" t="str">
        <f t="shared" si="202"/>
        <v>Ticket</v>
      </c>
      <c r="I4297" t="e">
        <f t="shared" si="203"/>
        <v>#VALUE!</v>
      </c>
      <c r="J4297" t="e">
        <f t="shared" si="203"/>
        <v>#VALUE!</v>
      </c>
      <c r="K4297" t="b" cm="1">
        <f t="array" ref="K4297">COUNT(FIND({0,1,2,3,4,5,6,7,8,9},J4297))&gt;0</f>
        <v>0</v>
      </c>
    </row>
    <row r="4298" spans="1:11" x14ac:dyDescent="0.3">
      <c r="A4298" s="1" t="s">
        <v>8485</v>
      </c>
      <c r="B4298" t="s">
        <v>4419</v>
      </c>
      <c r="C4298" t="s">
        <v>8486</v>
      </c>
      <c r="D4298">
        <v>2</v>
      </c>
      <c r="E4298" t="s">
        <v>766</v>
      </c>
      <c r="F4298">
        <f>LEN(C4298)-LEN(SUBSTITUTE(C4298,"-",))</f>
        <v>1</v>
      </c>
      <c r="G4298">
        <f t="shared" si="201"/>
        <v>1</v>
      </c>
      <c r="H4298" t="str">
        <f t="shared" si="202"/>
        <v>Ticket</v>
      </c>
      <c r="I4298" t="e">
        <f t="shared" si="203"/>
        <v>#VALUE!</v>
      </c>
      <c r="J4298" t="e">
        <f t="shared" si="203"/>
        <v>#VALUE!</v>
      </c>
      <c r="K4298" t="b" cm="1">
        <f t="array" ref="K4298">COUNT(FIND({0,1,2,3,4,5,6,7,8,9},J4298))&gt;0</f>
        <v>0</v>
      </c>
    </row>
    <row r="4299" spans="1:11" x14ac:dyDescent="0.3">
      <c r="A4299" s="1" t="s">
        <v>8487</v>
      </c>
      <c r="B4299" t="s">
        <v>4419</v>
      </c>
      <c r="C4299" t="s">
        <v>8488</v>
      </c>
      <c r="D4299">
        <v>2</v>
      </c>
      <c r="E4299" t="s">
        <v>766</v>
      </c>
      <c r="F4299">
        <f>LEN(C4299)-LEN(SUBSTITUTE(C4299,"-",))</f>
        <v>1</v>
      </c>
      <c r="G4299">
        <f t="shared" si="201"/>
        <v>1</v>
      </c>
      <c r="H4299" t="str">
        <f t="shared" si="202"/>
        <v>Ticket</v>
      </c>
      <c r="I4299" t="e">
        <f t="shared" si="203"/>
        <v>#VALUE!</v>
      </c>
      <c r="J4299" t="e">
        <f t="shared" si="203"/>
        <v>#VALUE!</v>
      </c>
      <c r="K4299" t="b" cm="1">
        <f t="array" ref="K4299">COUNT(FIND({0,1,2,3,4,5,6,7,8,9},J4299))&gt;0</f>
        <v>0</v>
      </c>
    </row>
    <row r="4300" spans="1:11" x14ac:dyDescent="0.3">
      <c r="A4300" s="1" t="s">
        <v>8489</v>
      </c>
      <c r="B4300" t="s">
        <v>4419</v>
      </c>
      <c r="C4300" t="s">
        <v>8490</v>
      </c>
      <c r="D4300">
        <v>2</v>
      </c>
      <c r="E4300" t="s">
        <v>766</v>
      </c>
      <c r="F4300">
        <f>LEN(C4300)-LEN(SUBSTITUTE(C4300,"-",))</f>
        <v>1</v>
      </c>
      <c r="G4300">
        <f t="shared" si="201"/>
        <v>1</v>
      </c>
      <c r="H4300" t="str">
        <f t="shared" si="202"/>
        <v>Ticket</v>
      </c>
      <c r="I4300" t="e">
        <f t="shared" si="203"/>
        <v>#VALUE!</v>
      </c>
      <c r="J4300" t="e">
        <f t="shared" si="203"/>
        <v>#VALUE!</v>
      </c>
      <c r="K4300" t="b" cm="1">
        <f t="array" ref="K4300">COUNT(FIND({0,1,2,3,4,5,6,7,8,9},J4300))&gt;0</f>
        <v>0</v>
      </c>
    </row>
    <row r="4301" spans="1:11" x14ac:dyDescent="0.3">
      <c r="A4301" s="1" t="s">
        <v>8491</v>
      </c>
      <c r="B4301" t="s">
        <v>4419</v>
      </c>
      <c r="C4301" t="s">
        <v>8492</v>
      </c>
      <c r="D4301">
        <v>2</v>
      </c>
      <c r="E4301" t="s">
        <v>766</v>
      </c>
      <c r="F4301">
        <f>LEN(C4301)-LEN(SUBSTITUTE(C4301,"-",))</f>
        <v>1</v>
      </c>
      <c r="G4301">
        <f t="shared" si="201"/>
        <v>1</v>
      </c>
      <c r="H4301" t="str">
        <f t="shared" si="202"/>
        <v>Ticket</v>
      </c>
      <c r="I4301" t="e">
        <f t="shared" si="203"/>
        <v>#VALUE!</v>
      </c>
      <c r="J4301" t="e">
        <f t="shared" si="203"/>
        <v>#VALUE!</v>
      </c>
      <c r="K4301" t="b" cm="1">
        <f t="array" ref="K4301">COUNT(FIND({0,1,2,3,4,5,6,7,8,9},J4301))&gt;0</f>
        <v>0</v>
      </c>
    </row>
    <row r="4302" spans="1:11" x14ac:dyDescent="0.3">
      <c r="A4302" s="1" t="s">
        <v>8493</v>
      </c>
      <c r="B4302" t="s">
        <v>4419</v>
      </c>
      <c r="C4302" t="s">
        <v>8494</v>
      </c>
      <c r="D4302">
        <v>2</v>
      </c>
      <c r="E4302" t="s">
        <v>766</v>
      </c>
      <c r="F4302">
        <f>LEN(C4302)-LEN(SUBSTITUTE(C4302,"-",))</f>
        <v>1</v>
      </c>
      <c r="G4302">
        <f t="shared" si="201"/>
        <v>1</v>
      </c>
      <c r="H4302" t="str">
        <f t="shared" si="202"/>
        <v>Ticket</v>
      </c>
      <c r="I4302" t="e">
        <f t="shared" si="203"/>
        <v>#VALUE!</v>
      </c>
      <c r="J4302" t="e">
        <f t="shared" si="203"/>
        <v>#VALUE!</v>
      </c>
      <c r="K4302" t="b" cm="1">
        <f t="array" ref="K4302">COUNT(FIND({0,1,2,3,4,5,6,7,8,9},J4302))&gt;0</f>
        <v>0</v>
      </c>
    </row>
    <row r="4303" spans="1:11" x14ac:dyDescent="0.3">
      <c r="A4303" s="1" t="s">
        <v>8495</v>
      </c>
      <c r="B4303" t="s">
        <v>4419</v>
      </c>
      <c r="C4303" t="s">
        <v>8496</v>
      </c>
      <c r="D4303">
        <v>2</v>
      </c>
      <c r="E4303" t="s">
        <v>766</v>
      </c>
      <c r="F4303">
        <f>LEN(C4303)-LEN(SUBSTITUTE(C4303,"-",))</f>
        <v>1</v>
      </c>
      <c r="G4303">
        <f t="shared" si="201"/>
        <v>1</v>
      </c>
      <c r="H4303" t="str">
        <f t="shared" si="202"/>
        <v>Ticket</v>
      </c>
      <c r="I4303" t="e">
        <f t="shared" si="203"/>
        <v>#VALUE!</v>
      </c>
      <c r="J4303" t="e">
        <f t="shared" si="203"/>
        <v>#VALUE!</v>
      </c>
      <c r="K4303" t="b" cm="1">
        <f t="array" ref="K4303">COUNT(FIND({0,1,2,3,4,5,6,7,8,9},J4303))&gt;0</f>
        <v>0</v>
      </c>
    </row>
    <row r="4304" spans="1:11" x14ac:dyDescent="0.3">
      <c r="A4304" s="1" t="s">
        <v>8497</v>
      </c>
      <c r="B4304" t="s">
        <v>4419</v>
      </c>
      <c r="C4304" t="s">
        <v>8498</v>
      </c>
      <c r="D4304">
        <v>2</v>
      </c>
      <c r="E4304" t="s">
        <v>766</v>
      </c>
      <c r="F4304">
        <f>LEN(C4304)-LEN(SUBSTITUTE(C4304,"-",))</f>
        <v>1</v>
      </c>
      <c r="G4304">
        <f t="shared" si="201"/>
        <v>1</v>
      </c>
      <c r="H4304" t="str">
        <f t="shared" si="202"/>
        <v>Ticket</v>
      </c>
      <c r="I4304" t="e">
        <f t="shared" si="203"/>
        <v>#VALUE!</v>
      </c>
      <c r="J4304" t="e">
        <f t="shared" si="203"/>
        <v>#VALUE!</v>
      </c>
      <c r="K4304" t="b" cm="1">
        <f t="array" ref="K4304">COUNT(FIND({0,1,2,3,4,5,6,7,8,9},J4304))&gt;0</f>
        <v>0</v>
      </c>
    </row>
    <row r="4305" spans="1:11" x14ac:dyDescent="0.3">
      <c r="A4305" s="1" t="s">
        <v>8499</v>
      </c>
      <c r="B4305" t="s">
        <v>4419</v>
      </c>
      <c r="C4305" t="s">
        <v>8500</v>
      </c>
      <c r="D4305">
        <v>2</v>
      </c>
      <c r="E4305" t="s">
        <v>766</v>
      </c>
      <c r="F4305">
        <f>LEN(C4305)-LEN(SUBSTITUTE(C4305,"-",))</f>
        <v>1</v>
      </c>
      <c r="G4305">
        <f t="shared" si="201"/>
        <v>1</v>
      </c>
      <c r="H4305" t="str">
        <f t="shared" si="202"/>
        <v>Ticket</v>
      </c>
      <c r="I4305" t="e">
        <f t="shared" si="203"/>
        <v>#VALUE!</v>
      </c>
      <c r="J4305" t="e">
        <f t="shared" si="203"/>
        <v>#VALUE!</v>
      </c>
      <c r="K4305" t="b" cm="1">
        <f t="array" ref="K4305">COUNT(FIND({0,1,2,3,4,5,6,7,8,9},J4305))&gt;0</f>
        <v>0</v>
      </c>
    </row>
    <row r="4306" spans="1:11" x14ac:dyDescent="0.3">
      <c r="A4306" s="1" t="s">
        <v>8501</v>
      </c>
      <c r="B4306" t="s">
        <v>4419</v>
      </c>
      <c r="C4306" t="s">
        <v>8502</v>
      </c>
      <c r="D4306">
        <v>2</v>
      </c>
      <c r="E4306" t="s">
        <v>766</v>
      </c>
      <c r="F4306">
        <f>LEN(C4306)-LEN(SUBSTITUTE(C4306,"-",))</f>
        <v>1</v>
      </c>
      <c r="G4306">
        <f t="shared" si="201"/>
        <v>1</v>
      </c>
      <c r="H4306" t="str">
        <f t="shared" si="202"/>
        <v>Ticket</v>
      </c>
      <c r="I4306" t="e">
        <f t="shared" si="203"/>
        <v>#VALUE!</v>
      </c>
      <c r="J4306" t="e">
        <f t="shared" si="203"/>
        <v>#VALUE!</v>
      </c>
      <c r="K4306" t="b" cm="1">
        <f t="array" ref="K4306">COUNT(FIND({0,1,2,3,4,5,6,7,8,9},J4306))&gt;0</f>
        <v>0</v>
      </c>
    </row>
    <row r="4307" spans="1:11" x14ac:dyDescent="0.3">
      <c r="A4307" s="1" t="s">
        <v>8503</v>
      </c>
      <c r="B4307" t="s">
        <v>4419</v>
      </c>
      <c r="C4307" t="s">
        <v>8504</v>
      </c>
      <c r="D4307">
        <v>2</v>
      </c>
      <c r="E4307" t="s">
        <v>766</v>
      </c>
      <c r="F4307">
        <f>LEN(C4307)-LEN(SUBSTITUTE(C4307,"-",))</f>
        <v>1</v>
      </c>
      <c r="G4307">
        <f t="shared" si="201"/>
        <v>1</v>
      </c>
      <c r="H4307" t="str">
        <f t="shared" si="202"/>
        <v>Ticket</v>
      </c>
      <c r="I4307" t="e">
        <f t="shared" si="203"/>
        <v>#VALUE!</v>
      </c>
      <c r="J4307" t="e">
        <f t="shared" si="203"/>
        <v>#VALUE!</v>
      </c>
      <c r="K4307" t="b" cm="1">
        <f t="array" ref="K4307">COUNT(FIND({0,1,2,3,4,5,6,7,8,9},J4307))&gt;0</f>
        <v>0</v>
      </c>
    </row>
    <row r="4308" spans="1:11" x14ac:dyDescent="0.3">
      <c r="A4308" s="1" t="s">
        <v>8505</v>
      </c>
      <c r="B4308" t="s">
        <v>4419</v>
      </c>
      <c r="C4308" t="s">
        <v>8506</v>
      </c>
      <c r="D4308">
        <v>2</v>
      </c>
      <c r="E4308" t="s">
        <v>766</v>
      </c>
      <c r="F4308">
        <f>LEN(C4308)-LEN(SUBSTITUTE(C4308,"-",))</f>
        <v>1</v>
      </c>
      <c r="G4308">
        <f t="shared" si="201"/>
        <v>1</v>
      </c>
      <c r="H4308" t="str">
        <f t="shared" si="202"/>
        <v>Ticket</v>
      </c>
      <c r="I4308" t="e">
        <f t="shared" si="203"/>
        <v>#VALUE!</v>
      </c>
      <c r="J4308" t="e">
        <f t="shared" si="203"/>
        <v>#VALUE!</v>
      </c>
      <c r="K4308" t="b" cm="1">
        <f t="array" ref="K4308">COUNT(FIND({0,1,2,3,4,5,6,7,8,9},J4308))&gt;0</f>
        <v>0</v>
      </c>
    </row>
    <row r="4309" spans="1:11" x14ac:dyDescent="0.3">
      <c r="A4309" s="1" t="s">
        <v>8507</v>
      </c>
      <c r="B4309" t="s">
        <v>4419</v>
      </c>
      <c r="C4309" t="s">
        <v>8508</v>
      </c>
      <c r="D4309">
        <v>2</v>
      </c>
      <c r="E4309" t="s">
        <v>766</v>
      </c>
      <c r="F4309">
        <f>LEN(C4309)-LEN(SUBSTITUTE(C4309,"-",))</f>
        <v>1</v>
      </c>
      <c r="G4309">
        <f t="shared" si="201"/>
        <v>1</v>
      </c>
      <c r="H4309" t="str">
        <f t="shared" si="202"/>
        <v>Ticket</v>
      </c>
      <c r="I4309" t="e">
        <f t="shared" si="203"/>
        <v>#VALUE!</v>
      </c>
      <c r="J4309" t="e">
        <f t="shared" si="203"/>
        <v>#VALUE!</v>
      </c>
      <c r="K4309" t="b" cm="1">
        <f t="array" ref="K4309">COUNT(FIND({0,1,2,3,4,5,6,7,8,9},J4309))&gt;0</f>
        <v>0</v>
      </c>
    </row>
    <row r="4310" spans="1:11" x14ac:dyDescent="0.3">
      <c r="A4310" s="1" t="s">
        <v>8509</v>
      </c>
      <c r="B4310" t="s">
        <v>4419</v>
      </c>
      <c r="C4310" t="s">
        <v>8510</v>
      </c>
      <c r="D4310">
        <v>2</v>
      </c>
      <c r="E4310" t="s">
        <v>766</v>
      </c>
      <c r="F4310">
        <f>LEN(C4310)-LEN(SUBSTITUTE(C4310,"-",))</f>
        <v>1</v>
      </c>
      <c r="G4310">
        <f t="shared" si="201"/>
        <v>1</v>
      </c>
      <c r="H4310" t="str">
        <f t="shared" si="202"/>
        <v>Ticket</v>
      </c>
      <c r="I4310" t="e">
        <f t="shared" si="203"/>
        <v>#VALUE!</v>
      </c>
      <c r="J4310" t="e">
        <f t="shared" si="203"/>
        <v>#VALUE!</v>
      </c>
      <c r="K4310" t="b" cm="1">
        <f t="array" ref="K4310">COUNT(FIND({0,1,2,3,4,5,6,7,8,9},J4310))&gt;0</f>
        <v>0</v>
      </c>
    </row>
    <row r="4311" spans="1:11" x14ac:dyDescent="0.3">
      <c r="A4311" s="1" t="s">
        <v>8511</v>
      </c>
      <c r="B4311" t="s">
        <v>4419</v>
      </c>
      <c r="C4311" t="s">
        <v>8512</v>
      </c>
      <c r="D4311">
        <v>2</v>
      </c>
      <c r="E4311" t="s">
        <v>766</v>
      </c>
      <c r="F4311">
        <f>LEN(C4311)-LEN(SUBSTITUTE(C4311,"-",))</f>
        <v>1</v>
      </c>
      <c r="G4311">
        <f t="shared" si="201"/>
        <v>1</v>
      </c>
      <c r="H4311" t="str">
        <f t="shared" si="202"/>
        <v>Ticket</v>
      </c>
      <c r="I4311" t="e">
        <f t="shared" si="203"/>
        <v>#VALUE!</v>
      </c>
      <c r="J4311" t="e">
        <f t="shared" si="203"/>
        <v>#VALUE!</v>
      </c>
      <c r="K4311" t="b" cm="1">
        <f t="array" ref="K4311">COUNT(FIND({0,1,2,3,4,5,6,7,8,9},J4311))&gt;0</f>
        <v>0</v>
      </c>
    </row>
    <row r="4312" spans="1:11" x14ac:dyDescent="0.3">
      <c r="A4312" s="1" t="s">
        <v>8513</v>
      </c>
      <c r="B4312" t="s">
        <v>4419</v>
      </c>
      <c r="C4312" t="s">
        <v>8514</v>
      </c>
      <c r="D4312">
        <v>2</v>
      </c>
      <c r="E4312" t="s">
        <v>766</v>
      </c>
      <c r="F4312">
        <f>LEN(C4312)-LEN(SUBSTITUTE(C4312,"-",))</f>
        <v>1</v>
      </c>
      <c r="G4312">
        <f t="shared" si="201"/>
        <v>1</v>
      </c>
      <c r="H4312" t="str">
        <f t="shared" si="202"/>
        <v>Ticket</v>
      </c>
      <c r="I4312" t="e">
        <f t="shared" si="203"/>
        <v>#VALUE!</v>
      </c>
      <c r="J4312" t="e">
        <f t="shared" si="203"/>
        <v>#VALUE!</v>
      </c>
      <c r="K4312" t="b" cm="1">
        <f t="array" ref="K4312">COUNT(FIND({0,1,2,3,4,5,6,7,8,9},J4312))&gt;0</f>
        <v>0</v>
      </c>
    </row>
    <row r="4313" spans="1:11" x14ac:dyDescent="0.3">
      <c r="A4313" s="1" t="s">
        <v>8515</v>
      </c>
      <c r="B4313" t="s">
        <v>4419</v>
      </c>
      <c r="C4313" t="s">
        <v>8516</v>
      </c>
      <c r="D4313">
        <v>2</v>
      </c>
      <c r="E4313" t="s">
        <v>766</v>
      </c>
      <c r="F4313">
        <f>LEN(C4313)-LEN(SUBSTITUTE(C4313,"-",))</f>
        <v>1</v>
      </c>
      <c r="G4313">
        <f t="shared" si="201"/>
        <v>1</v>
      </c>
      <c r="H4313" t="str">
        <f t="shared" si="202"/>
        <v>Ticket</v>
      </c>
      <c r="I4313" t="e">
        <f t="shared" si="203"/>
        <v>#VALUE!</v>
      </c>
      <c r="J4313" t="e">
        <f t="shared" si="203"/>
        <v>#VALUE!</v>
      </c>
      <c r="K4313" t="b" cm="1">
        <f t="array" ref="K4313">COUNT(FIND({0,1,2,3,4,5,6,7,8,9},J4313))&gt;0</f>
        <v>0</v>
      </c>
    </row>
    <row r="4314" spans="1:11" x14ac:dyDescent="0.3">
      <c r="A4314" s="1" t="s">
        <v>8517</v>
      </c>
      <c r="B4314" t="s">
        <v>4419</v>
      </c>
      <c r="C4314" t="s">
        <v>8518</v>
      </c>
      <c r="D4314">
        <v>2</v>
      </c>
      <c r="E4314" t="s">
        <v>766</v>
      </c>
      <c r="F4314">
        <f>LEN(C4314)-LEN(SUBSTITUTE(C4314,"-",))</f>
        <v>1</v>
      </c>
      <c r="G4314">
        <f t="shared" si="201"/>
        <v>1</v>
      </c>
      <c r="H4314" t="str">
        <f t="shared" si="202"/>
        <v>Ticket</v>
      </c>
      <c r="I4314" t="e">
        <f t="shared" si="203"/>
        <v>#VALUE!</v>
      </c>
      <c r="J4314" t="e">
        <f t="shared" si="203"/>
        <v>#VALUE!</v>
      </c>
      <c r="K4314" t="b" cm="1">
        <f t="array" ref="K4314">COUNT(FIND({0,1,2,3,4,5,6,7,8,9},J4314))&gt;0</f>
        <v>0</v>
      </c>
    </row>
    <row r="4315" spans="1:11" x14ac:dyDescent="0.3">
      <c r="A4315" s="1" t="s">
        <v>8519</v>
      </c>
      <c r="B4315" t="s">
        <v>4419</v>
      </c>
      <c r="C4315" t="s">
        <v>8520</v>
      </c>
      <c r="D4315">
        <v>2</v>
      </c>
      <c r="E4315" t="s">
        <v>766</v>
      </c>
      <c r="F4315">
        <f>LEN(C4315)-LEN(SUBSTITUTE(C4315,"-",))</f>
        <v>1</v>
      </c>
      <c r="G4315">
        <f t="shared" si="201"/>
        <v>1</v>
      </c>
      <c r="H4315" t="str">
        <f t="shared" si="202"/>
        <v>Ticket</v>
      </c>
      <c r="I4315" t="e">
        <f t="shared" si="203"/>
        <v>#VALUE!</v>
      </c>
      <c r="J4315" t="e">
        <f t="shared" si="203"/>
        <v>#VALUE!</v>
      </c>
      <c r="K4315" t="b" cm="1">
        <f t="array" ref="K4315">COUNT(FIND({0,1,2,3,4,5,6,7,8,9},J4315))&gt;0</f>
        <v>0</v>
      </c>
    </row>
    <row r="4316" spans="1:11" x14ac:dyDescent="0.3">
      <c r="A4316" s="1" t="s">
        <v>8521</v>
      </c>
      <c r="B4316" t="s">
        <v>4419</v>
      </c>
      <c r="C4316" t="s">
        <v>8522</v>
      </c>
      <c r="D4316">
        <v>2</v>
      </c>
      <c r="E4316" t="s">
        <v>766</v>
      </c>
      <c r="F4316">
        <f>LEN(C4316)-LEN(SUBSTITUTE(C4316,"-",))</f>
        <v>1</v>
      </c>
      <c r="G4316">
        <f t="shared" si="201"/>
        <v>1</v>
      </c>
      <c r="H4316" t="str">
        <f t="shared" si="202"/>
        <v>Ticket</v>
      </c>
      <c r="I4316" t="e">
        <f t="shared" si="203"/>
        <v>#VALUE!</v>
      </c>
      <c r="J4316" t="e">
        <f t="shared" si="203"/>
        <v>#VALUE!</v>
      </c>
      <c r="K4316" t="b" cm="1">
        <f t="array" ref="K4316">COUNT(FIND({0,1,2,3,4,5,6,7,8,9},J4316))&gt;0</f>
        <v>0</v>
      </c>
    </row>
    <row r="4317" spans="1:11" x14ac:dyDescent="0.3">
      <c r="A4317" s="1" t="s">
        <v>8523</v>
      </c>
      <c r="B4317" t="s">
        <v>4419</v>
      </c>
      <c r="C4317" t="s">
        <v>8524</v>
      </c>
      <c r="D4317">
        <v>2</v>
      </c>
      <c r="E4317" t="s">
        <v>766</v>
      </c>
      <c r="F4317">
        <f>LEN(C4317)-LEN(SUBSTITUTE(C4317,"-",))</f>
        <v>1</v>
      </c>
      <c r="G4317">
        <f t="shared" si="201"/>
        <v>1</v>
      </c>
      <c r="H4317" t="str">
        <f t="shared" si="202"/>
        <v>Ticket</v>
      </c>
      <c r="I4317" t="e">
        <f t="shared" si="203"/>
        <v>#VALUE!</v>
      </c>
      <c r="J4317" t="e">
        <f t="shared" si="203"/>
        <v>#VALUE!</v>
      </c>
      <c r="K4317" t="b" cm="1">
        <f t="array" ref="K4317">COUNT(FIND({0,1,2,3,4,5,6,7,8,9},J4317))&gt;0</f>
        <v>0</v>
      </c>
    </row>
    <row r="4318" spans="1:11" x14ac:dyDescent="0.3">
      <c r="A4318" s="1" t="s">
        <v>8525</v>
      </c>
      <c r="B4318" t="s">
        <v>4419</v>
      </c>
      <c r="C4318" t="s">
        <v>8526</v>
      </c>
      <c r="D4318">
        <v>2</v>
      </c>
      <c r="E4318" t="s">
        <v>766</v>
      </c>
      <c r="F4318">
        <f>LEN(C4318)-LEN(SUBSTITUTE(C4318,"-",))</f>
        <v>1</v>
      </c>
      <c r="G4318">
        <f t="shared" si="201"/>
        <v>1</v>
      </c>
      <c r="H4318" t="str">
        <f t="shared" si="202"/>
        <v>Ticket</v>
      </c>
      <c r="I4318" t="e">
        <f t="shared" si="203"/>
        <v>#VALUE!</v>
      </c>
      <c r="J4318" t="e">
        <f t="shared" si="203"/>
        <v>#VALUE!</v>
      </c>
      <c r="K4318" t="b" cm="1">
        <f t="array" ref="K4318">COUNT(FIND({0,1,2,3,4,5,6,7,8,9},J4318))&gt;0</f>
        <v>0</v>
      </c>
    </row>
    <row r="4319" spans="1:11" x14ac:dyDescent="0.3">
      <c r="A4319" s="1" t="s">
        <v>8527</v>
      </c>
      <c r="B4319" t="s">
        <v>4419</v>
      </c>
      <c r="C4319" t="s">
        <v>8528</v>
      </c>
      <c r="D4319">
        <v>2</v>
      </c>
      <c r="E4319" t="s">
        <v>766</v>
      </c>
      <c r="F4319">
        <f>LEN(C4319)-LEN(SUBSTITUTE(C4319,"-",))</f>
        <v>1</v>
      </c>
      <c r="G4319">
        <f t="shared" si="201"/>
        <v>1</v>
      </c>
      <c r="H4319" t="str">
        <f t="shared" si="202"/>
        <v>Ticket</v>
      </c>
      <c r="I4319" t="e">
        <f t="shared" si="203"/>
        <v>#VALUE!</v>
      </c>
      <c r="J4319" t="e">
        <f t="shared" si="203"/>
        <v>#VALUE!</v>
      </c>
      <c r="K4319" t="b" cm="1">
        <f t="array" ref="K4319">COUNT(FIND({0,1,2,3,4,5,6,7,8,9},J4319))&gt;0</f>
        <v>0</v>
      </c>
    </row>
    <row r="4320" spans="1:11" x14ac:dyDescent="0.3">
      <c r="A4320" s="1" t="s">
        <v>8529</v>
      </c>
      <c r="B4320" t="s">
        <v>4419</v>
      </c>
      <c r="C4320" t="s">
        <v>8530</v>
      </c>
      <c r="D4320">
        <v>2</v>
      </c>
      <c r="E4320" t="s">
        <v>766</v>
      </c>
      <c r="F4320">
        <f>LEN(C4320)-LEN(SUBSTITUTE(C4320,"-",))</f>
        <v>1</v>
      </c>
      <c r="G4320">
        <f t="shared" si="201"/>
        <v>1</v>
      </c>
      <c r="H4320" t="str">
        <f t="shared" si="202"/>
        <v>Ticket</v>
      </c>
      <c r="I4320" t="e">
        <f t="shared" si="203"/>
        <v>#VALUE!</v>
      </c>
      <c r="J4320" t="e">
        <f t="shared" si="203"/>
        <v>#VALUE!</v>
      </c>
      <c r="K4320" t="b" cm="1">
        <f t="array" ref="K4320">COUNT(FIND({0,1,2,3,4,5,6,7,8,9},J4320))&gt;0</f>
        <v>0</v>
      </c>
    </row>
    <row r="4321" spans="1:11" x14ac:dyDescent="0.3">
      <c r="A4321" s="1" t="s">
        <v>8531</v>
      </c>
      <c r="B4321" t="s">
        <v>4419</v>
      </c>
      <c r="C4321" t="s">
        <v>8532</v>
      </c>
      <c r="D4321">
        <v>2</v>
      </c>
      <c r="E4321" t="s">
        <v>766</v>
      </c>
      <c r="F4321">
        <f>LEN(C4321)-LEN(SUBSTITUTE(C4321,"-",))</f>
        <v>1</v>
      </c>
      <c r="G4321">
        <f t="shared" si="201"/>
        <v>1</v>
      </c>
      <c r="H4321" t="str">
        <f t="shared" si="202"/>
        <v>Ticket</v>
      </c>
      <c r="I4321" t="e">
        <f t="shared" si="203"/>
        <v>#VALUE!</v>
      </c>
      <c r="J4321" t="e">
        <f t="shared" si="203"/>
        <v>#VALUE!</v>
      </c>
      <c r="K4321" t="b" cm="1">
        <f t="array" ref="K4321">COUNT(FIND({0,1,2,3,4,5,6,7,8,9},J4321))&gt;0</f>
        <v>0</v>
      </c>
    </row>
    <row r="4322" spans="1:11" x14ac:dyDescent="0.3">
      <c r="A4322" s="1" t="s">
        <v>8533</v>
      </c>
      <c r="B4322" t="s">
        <v>4419</v>
      </c>
      <c r="C4322" t="s">
        <v>8534</v>
      </c>
      <c r="D4322">
        <v>2</v>
      </c>
      <c r="E4322" t="s">
        <v>766</v>
      </c>
      <c r="F4322">
        <f>LEN(C4322)-LEN(SUBSTITUTE(C4322,"-",))</f>
        <v>1</v>
      </c>
      <c r="G4322">
        <f t="shared" si="201"/>
        <v>1</v>
      </c>
      <c r="H4322" t="str">
        <f t="shared" si="202"/>
        <v>Ticket</v>
      </c>
      <c r="I4322" t="e">
        <f t="shared" si="203"/>
        <v>#VALUE!</v>
      </c>
      <c r="J4322" t="e">
        <f t="shared" si="203"/>
        <v>#VALUE!</v>
      </c>
      <c r="K4322" t="b" cm="1">
        <f t="array" ref="K4322">COUNT(FIND({0,1,2,3,4,5,6,7,8,9},J4322))&gt;0</f>
        <v>0</v>
      </c>
    </row>
    <row r="4323" spans="1:11" x14ac:dyDescent="0.3">
      <c r="A4323" s="1" t="s">
        <v>8535</v>
      </c>
      <c r="B4323" t="s">
        <v>4419</v>
      </c>
      <c r="C4323" t="s">
        <v>8536</v>
      </c>
      <c r="D4323">
        <v>2</v>
      </c>
      <c r="E4323" t="s">
        <v>766</v>
      </c>
      <c r="F4323">
        <f>LEN(C4323)-LEN(SUBSTITUTE(C4323,"-",))</f>
        <v>1</v>
      </c>
      <c r="G4323">
        <f t="shared" si="201"/>
        <v>1</v>
      </c>
      <c r="H4323" t="str">
        <f t="shared" si="202"/>
        <v>Ticket</v>
      </c>
      <c r="I4323" t="e">
        <f t="shared" si="203"/>
        <v>#VALUE!</v>
      </c>
      <c r="J4323" t="e">
        <f t="shared" si="203"/>
        <v>#VALUE!</v>
      </c>
      <c r="K4323" t="b" cm="1">
        <f t="array" ref="K4323">COUNT(FIND({0,1,2,3,4,5,6,7,8,9},J4323))&gt;0</f>
        <v>0</v>
      </c>
    </row>
    <row r="4324" spans="1:11" x14ac:dyDescent="0.3">
      <c r="A4324" s="1" t="s">
        <v>8537</v>
      </c>
      <c r="B4324" t="s">
        <v>4419</v>
      </c>
      <c r="C4324" t="s">
        <v>8538</v>
      </c>
      <c r="D4324">
        <v>2</v>
      </c>
      <c r="E4324" t="s">
        <v>766</v>
      </c>
      <c r="F4324">
        <f>LEN(C4324)-LEN(SUBSTITUTE(C4324,"-",))</f>
        <v>1</v>
      </c>
      <c r="G4324">
        <f t="shared" si="201"/>
        <v>1</v>
      </c>
      <c r="H4324" t="str">
        <f t="shared" si="202"/>
        <v>Ticket</v>
      </c>
      <c r="I4324" t="e">
        <f t="shared" si="203"/>
        <v>#VALUE!</v>
      </c>
      <c r="J4324" t="e">
        <f t="shared" si="203"/>
        <v>#VALUE!</v>
      </c>
      <c r="K4324" t="b" cm="1">
        <f t="array" ref="K4324">COUNT(FIND({0,1,2,3,4,5,6,7,8,9},J4324))&gt;0</f>
        <v>0</v>
      </c>
    </row>
    <row r="4325" spans="1:11" x14ac:dyDescent="0.3">
      <c r="A4325" s="1" t="s">
        <v>8539</v>
      </c>
      <c r="B4325" t="s">
        <v>4419</v>
      </c>
      <c r="C4325" t="s">
        <v>8540</v>
      </c>
      <c r="D4325">
        <v>2</v>
      </c>
      <c r="E4325" t="s">
        <v>766</v>
      </c>
      <c r="F4325">
        <f>LEN(C4325)-LEN(SUBSTITUTE(C4325,"-",))</f>
        <v>1</v>
      </c>
      <c r="G4325">
        <f t="shared" si="201"/>
        <v>1</v>
      </c>
      <c r="H4325" t="str">
        <f t="shared" si="202"/>
        <v>Ticket</v>
      </c>
      <c r="I4325" t="e">
        <f t="shared" si="203"/>
        <v>#VALUE!</v>
      </c>
      <c r="J4325" t="e">
        <f t="shared" si="203"/>
        <v>#VALUE!</v>
      </c>
      <c r="K4325" t="b" cm="1">
        <f t="array" ref="K4325">COUNT(FIND({0,1,2,3,4,5,6,7,8,9},J4325))&gt;0</f>
        <v>0</v>
      </c>
    </row>
    <row r="4326" spans="1:11" x14ac:dyDescent="0.3">
      <c r="A4326" s="1" t="s">
        <v>8541</v>
      </c>
      <c r="B4326" t="s">
        <v>4419</v>
      </c>
      <c r="C4326" t="s">
        <v>8542</v>
      </c>
      <c r="D4326">
        <v>2</v>
      </c>
      <c r="E4326" t="s">
        <v>766</v>
      </c>
      <c r="F4326">
        <f>LEN(C4326)-LEN(SUBSTITUTE(C4326,"-",))</f>
        <v>1</v>
      </c>
      <c r="G4326">
        <f t="shared" si="201"/>
        <v>1</v>
      </c>
      <c r="H4326" t="str">
        <f t="shared" si="202"/>
        <v>Ticket</v>
      </c>
      <c r="I4326" t="e">
        <f t="shared" si="203"/>
        <v>#VALUE!</v>
      </c>
      <c r="J4326" t="e">
        <f t="shared" si="203"/>
        <v>#VALUE!</v>
      </c>
      <c r="K4326" t="b" cm="1">
        <f t="array" ref="K4326">COUNT(FIND({0,1,2,3,4,5,6,7,8,9},J4326))&gt;0</f>
        <v>0</v>
      </c>
    </row>
    <row r="4327" spans="1:11" x14ac:dyDescent="0.3">
      <c r="A4327" s="1" t="s">
        <v>8543</v>
      </c>
      <c r="B4327" t="s">
        <v>4419</v>
      </c>
      <c r="C4327" t="s">
        <v>8544</v>
      </c>
      <c r="D4327">
        <v>2</v>
      </c>
      <c r="E4327" t="s">
        <v>766</v>
      </c>
      <c r="F4327">
        <f>LEN(C4327)-LEN(SUBSTITUTE(C4327,"-",))</f>
        <v>1</v>
      </c>
      <c r="G4327">
        <f t="shared" si="201"/>
        <v>1</v>
      </c>
      <c r="H4327" t="str">
        <f t="shared" si="202"/>
        <v>Ticket</v>
      </c>
      <c r="I4327" t="e">
        <f t="shared" si="203"/>
        <v>#VALUE!</v>
      </c>
      <c r="J4327" t="e">
        <f t="shared" si="203"/>
        <v>#VALUE!</v>
      </c>
      <c r="K4327" t="b" cm="1">
        <f t="array" ref="K4327">COUNT(FIND({0,1,2,3,4,5,6,7,8,9},J4327))&gt;0</f>
        <v>0</v>
      </c>
    </row>
    <row r="4328" spans="1:11" x14ac:dyDescent="0.3">
      <c r="A4328" s="1" t="s">
        <v>8545</v>
      </c>
      <c r="B4328" t="s">
        <v>4419</v>
      </c>
      <c r="C4328" t="s">
        <v>44</v>
      </c>
      <c r="D4328">
        <v>2</v>
      </c>
      <c r="E4328" t="s">
        <v>766</v>
      </c>
      <c r="F4328">
        <f>LEN(C4328)-LEN(SUBSTITUTE(C4328,"-",))</f>
        <v>1</v>
      </c>
      <c r="G4328">
        <f t="shared" si="201"/>
        <v>1</v>
      </c>
      <c r="H4328" t="str">
        <f t="shared" si="202"/>
        <v>Ticket</v>
      </c>
      <c r="I4328" t="e">
        <f t="shared" si="203"/>
        <v>#VALUE!</v>
      </c>
      <c r="J4328" t="e">
        <f t="shared" si="203"/>
        <v>#VALUE!</v>
      </c>
      <c r="K4328" t="b" cm="1">
        <f t="array" ref="K4328">COUNT(FIND({0,1,2,3,4,5,6,7,8,9},J4328))&gt;0</f>
        <v>0</v>
      </c>
    </row>
    <row r="4329" spans="1:11" x14ac:dyDescent="0.3">
      <c r="A4329" s="1" t="s">
        <v>8546</v>
      </c>
      <c r="B4329" t="s">
        <v>4419</v>
      </c>
      <c r="C4329" t="s">
        <v>45</v>
      </c>
      <c r="D4329">
        <v>2</v>
      </c>
      <c r="E4329" t="s">
        <v>766</v>
      </c>
      <c r="F4329">
        <f>LEN(C4329)-LEN(SUBSTITUTE(C4329,"-",))</f>
        <v>1</v>
      </c>
      <c r="G4329">
        <f t="shared" si="201"/>
        <v>1</v>
      </c>
      <c r="H4329" t="str">
        <f t="shared" si="202"/>
        <v>Ticket</v>
      </c>
      <c r="I4329" t="e">
        <f t="shared" si="203"/>
        <v>#VALUE!</v>
      </c>
      <c r="J4329" t="e">
        <f t="shared" si="203"/>
        <v>#VALUE!</v>
      </c>
      <c r="K4329" t="b" cm="1">
        <f t="array" ref="K4329">COUNT(FIND({0,1,2,3,4,5,6,7,8,9},J4329))&gt;0</f>
        <v>0</v>
      </c>
    </row>
    <row r="4330" spans="1:11" x14ac:dyDescent="0.3">
      <c r="A4330" s="1" t="s">
        <v>8547</v>
      </c>
      <c r="B4330" t="s">
        <v>4419</v>
      </c>
      <c r="C4330" t="s">
        <v>46</v>
      </c>
      <c r="D4330">
        <v>2</v>
      </c>
      <c r="E4330" t="s">
        <v>766</v>
      </c>
      <c r="F4330">
        <f>LEN(C4330)-LEN(SUBSTITUTE(C4330,"-",))</f>
        <v>1</v>
      </c>
      <c r="G4330">
        <f t="shared" si="201"/>
        <v>1</v>
      </c>
      <c r="H4330" t="str">
        <f t="shared" si="202"/>
        <v>Ticket</v>
      </c>
      <c r="I4330" t="e">
        <f t="shared" si="203"/>
        <v>#VALUE!</v>
      </c>
      <c r="J4330" t="e">
        <f t="shared" si="203"/>
        <v>#VALUE!</v>
      </c>
      <c r="K4330" t="b" cm="1">
        <f t="array" ref="K4330">COUNT(FIND({0,1,2,3,4,5,6,7,8,9},J4330))&gt;0</f>
        <v>0</v>
      </c>
    </row>
    <row r="4331" spans="1:11" x14ac:dyDescent="0.3">
      <c r="A4331" s="1" t="s">
        <v>8548</v>
      </c>
      <c r="B4331" t="s">
        <v>4419</v>
      </c>
      <c r="C4331" t="s">
        <v>47</v>
      </c>
      <c r="D4331">
        <v>2</v>
      </c>
      <c r="E4331" t="s">
        <v>766</v>
      </c>
      <c r="F4331">
        <f>LEN(C4331)-LEN(SUBSTITUTE(C4331,"-",))</f>
        <v>1</v>
      </c>
      <c r="G4331">
        <f t="shared" si="201"/>
        <v>1</v>
      </c>
      <c r="H4331" t="str">
        <f t="shared" si="202"/>
        <v>Ticket</v>
      </c>
      <c r="I4331" t="e">
        <f t="shared" si="203"/>
        <v>#VALUE!</v>
      </c>
      <c r="J4331" t="e">
        <f t="shared" si="203"/>
        <v>#VALUE!</v>
      </c>
      <c r="K4331" t="b" cm="1">
        <f t="array" ref="K4331">COUNT(FIND({0,1,2,3,4,5,6,7,8,9},J4331))&gt;0</f>
        <v>0</v>
      </c>
    </row>
    <row r="4332" spans="1:11" x14ac:dyDescent="0.3">
      <c r="A4332" s="1" t="s">
        <v>8549</v>
      </c>
      <c r="B4332" t="s">
        <v>4419</v>
      </c>
      <c r="C4332" t="s">
        <v>48</v>
      </c>
      <c r="D4332">
        <v>2</v>
      </c>
      <c r="E4332" t="s">
        <v>766</v>
      </c>
      <c r="F4332">
        <f>LEN(C4332)-LEN(SUBSTITUTE(C4332,"-",))</f>
        <v>1</v>
      </c>
      <c r="G4332">
        <f t="shared" si="201"/>
        <v>1</v>
      </c>
      <c r="H4332" t="str">
        <f t="shared" si="202"/>
        <v>Ticket</v>
      </c>
      <c r="I4332" t="e">
        <f t="shared" si="203"/>
        <v>#VALUE!</v>
      </c>
      <c r="J4332" t="e">
        <f t="shared" si="203"/>
        <v>#VALUE!</v>
      </c>
      <c r="K4332" t="b" cm="1">
        <f t="array" ref="K4332">COUNT(FIND({0,1,2,3,4,5,6,7,8,9},J4332))&gt;0</f>
        <v>0</v>
      </c>
    </row>
    <row r="4333" spans="1:11" x14ac:dyDescent="0.3">
      <c r="A4333" s="1" t="s">
        <v>8550</v>
      </c>
      <c r="B4333" t="s">
        <v>4419</v>
      </c>
      <c r="C4333" t="s">
        <v>49</v>
      </c>
      <c r="D4333">
        <v>2</v>
      </c>
      <c r="E4333" t="s">
        <v>766</v>
      </c>
      <c r="F4333">
        <f>LEN(C4333)-LEN(SUBSTITUTE(C4333,"-",))</f>
        <v>1</v>
      </c>
      <c r="G4333">
        <f t="shared" si="201"/>
        <v>1</v>
      </c>
      <c r="H4333" t="str">
        <f t="shared" si="202"/>
        <v>Ticket</v>
      </c>
      <c r="I4333" t="e">
        <f t="shared" si="203"/>
        <v>#VALUE!</v>
      </c>
      <c r="J4333" t="e">
        <f t="shared" si="203"/>
        <v>#VALUE!</v>
      </c>
      <c r="K4333" t="b" cm="1">
        <f t="array" ref="K4333">COUNT(FIND({0,1,2,3,4,5,6,7,8,9},J4333))&gt;0</f>
        <v>0</v>
      </c>
    </row>
    <row r="4334" spans="1:11" x14ac:dyDescent="0.3">
      <c r="A4334" s="1" t="s">
        <v>8551</v>
      </c>
      <c r="B4334" t="s">
        <v>4419</v>
      </c>
      <c r="C4334" t="s">
        <v>50</v>
      </c>
      <c r="D4334">
        <v>2</v>
      </c>
      <c r="E4334" t="s">
        <v>766</v>
      </c>
      <c r="F4334">
        <f>LEN(C4334)-LEN(SUBSTITUTE(C4334,"-",))</f>
        <v>1</v>
      </c>
      <c r="G4334">
        <f t="shared" si="201"/>
        <v>1</v>
      </c>
      <c r="H4334" t="str">
        <f t="shared" si="202"/>
        <v>Ticket</v>
      </c>
      <c r="I4334" t="e">
        <f t="shared" si="203"/>
        <v>#VALUE!</v>
      </c>
      <c r="J4334" t="e">
        <f t="shared" si="203"/>
        <v>#VALUE!</v>
      </c>
      <c r="K4334" t="b" cm="1">
        <f t="array" ref="K4334">COUNT(FIND({0,1,2,3,4,5,6,7,8,9},J4334))&gt;0</f>
        <v>0</v>
      </c>
    </row>
    <row r="4335" spans="1:11" x14ac:dyDescent="0.3">
      <c r="A4335" s="1" t="s">
        <v>8552</v>
      </c>
      <c r="B4335" t="s">
        <v>4491</v>
      </c>
      <c r="C4335" t="s">
        <v>8553</v>
      </c>
      <c r="D4335">
        <v>2</v>
      </c>
      <c r="E4335" t="s">
        <v>766</v>
      </c>
      <c r="F4335">
        <f>LEN(C4335)-LEN(SUBSTITUTE(C4335,"-",))</f>
        <v>1</v>
      </c>
      <c r="G4335">
        <f t="shared" si="201"/>
        <v>1</v>
      </c>
      <c r="H4335" t="str">
        <f t="shared" si="202"/>
        <v>Ticket</v>
      </c>
      <c r="I4335" t="e">
        <f t="shared" si="203"/>
        <v>#VALUE!</v>
      </c>
      <c r="J4335" t="e">
        <f t="shared" si="203"/>
        <v>#VALUE!</v>
      </c>
      <c r="K4335" t="b" cm="1">
        <f t="array" ref="K4335">COUNT(FIND({0,1,2,3,4,5,6,7,8,9},J4335))&gt;0</f>
        <v>0</v>
      </c>
    </row>
    <row r="4336" spans="1:11" x14ac:dyDescent="0.3">
      <c r="A4336" s="1" t="s">
        <v>8554</v>
      </c>
      <c r="B4336" t="s">
        <v>4496</v>
      </c>
      <c r="C4336" t="s">
        <v>74</v>
      </c>
      <c r="D4336">
        <v>2</v>
      </c>
      <c r="E4336" t="s">
        <v>766</v>
      </c>
      <c r="F4336">
        <f>LEN(C4336)-LEN(SUBSTITUTE(C4336,"-",))</f>
        <v>1</v>
      </c>
      <c r="G4336">
        <f t="shared" si="201"/>
        <v>1</v>
      </c>
      <c r="H4336" t="str">
        <f t="shared" si="202"/>
        <v>PM</v>
      </c>
      <c r="I4336" t="e">
        <f t="shared" si="203"/>
        <v>#VALUE!</v>
      </c>
      <c r="J4336" t="e">
        <f t="shared" si="203"/>
        <v>#VALUE!</v>
      </c>
      <c r="K4336" t="b" cm="1">
        <f t="array" ref="K4336">COUNT(FIND({0,1,2,3,4,5,6,7,8,9},J4336))&gt;0</f>
        <v>0</v>
      </c>
    </row>
    <row r="4337" spans="1:11" x14ac:dyDescent="0.3">
      <c r="A4337" s="1" t="s">
        <v>8555</v>
      </c>
      <c r="B4337" t="s">
        <v>4496</v>
      </c>
      <c r="C4337" t="s">
        <v>8556</v>
      </c>
      <c r="D4337">
        <v>2</v>
      </c>
      <c r="E4337" t="s">
        <v>766</v>
      </c>
      <c r="F4337">
        <f>LEN(C4337)-LEN(SUBSTITUTE(C4337,"-",))</f>
        <v>1</v>
      </c>
      <c r="G4337">
        <f t="shared" si="201"/>
        <v>1</v>
      </c>
      <c r="H4337" t="str">
        <f t="shared" si="202"/>
        <v>Abstimmung Kunde</v>
      </c>
      <c r="I4337" t="e">
        <f t="shared" si="203"/>
        <v>#VALUE!</v>
      </c>
      <c r="J4337" t="str">
        <f t="shared" si="203"/>
        <v>Abstimmung</v>
      </c>
      <c r="K4337" t="b" cm="1">
        <f t="array" ref="K4337">COUNT(FIND({0,1,2,3,4,5,6,7,8,9},J4337))&gt;0</f>
        <v>0</v>
      </c>
    </row>
    <row r="4338" spans="1:11" x14ac:dyDescent="0.3">
      <c r="A4338" s="1" t="s">
        <v>8557</v>
      </c>
      <c r="B4338" t="s">
        <v>4498</v>
      </c>
      <c r="C4338" t="s">
        <v>670</v>
      </c>
      <c r="D4338">
        <v>2</v>
      </c>
      <c r="E4338" t="s">
        <v>766</v>
      </c>
      <c r="F4338">
        <f>LEN(C4338)-LEN(SUBSTITUTE(C4338,"-",))</f>
        <v>1</v>
      </c>
      <c r="G4338">
        <f t="shared" si="201"/>
        <v>1</v>
      </c>
      <c r="H4338" t="str">
        <f t="shared" si="202"/>
        <v>Abstimmung</v>
      </c>
      <c r="I4338" t="e">
        <f t="shared" si="203"/>
        <v>#VALUE!</v>
      </c>
      <c r="J4338" t="e">
        <f t="shared" si="203"/>
        <v>#VALUE!</v>
      </c>
      <c r="K4338" t="b" cm="1">
        <f t="array" ref="K4338">COUNT(FIND({0,1,2,3,4,5,6,7,8,9},J4338))&gt;0</f>
        <v>0</v>
      </c>
    </row>
    <row r="4339" spans="1:11" x14ac:dyDescent="0.3">
      <c r="A4339" s="1" t="s">
        <v>8558</v>
      </c>
      <c r="B4339" t="s">
        <v>4498</v>
      </c>
      <c r="C4339" t="s">
        <v>8559</v>
      </c>
      <c r="D4339">
        <v>2</v>
      </c>
      <c r="E4339" t="s">
        <v>766</v>
      </c>
      <c r="F4339">
        <f>LEN(C4339)-LEN(SUBSTITUTE(C4339,"-",))</f>
        <v>1</v>
      </c>
      <c r="G4339">
        <f t="shared" si="201"/>
        <v>1</v>
      </c>
      <c r="H4339" t="str">
        <f t="shared" si="202"/>
        <v>Schulungskonzept</v>
      </c>
      <c r="I4339" t="e">
        <f t="shared" si="203"/>
        <v>#VALUE!</v>
      </c>
      <c r="J4339" t="e">
        <f t="shared" si="203"/>
        <v>#VALUE!</v>
      </c>
      <c r="K4339" t="b" cm="1">
        <f t="array" ref="K4339">COUNT(FIND({0,1,2,3,4,5,6,7,8,9},J4339))&gt;0</f>
        <v>0</v>
      </c>
    </row>
    <row r="4340" spans="1:11" x14ac:dyDescent="0.3">
      <c r="A4340" s="1" t="s">
        <v>8560</v>
      </c>
      <c r="B4340" t="s">
        <v>4498</v>
      </c>
      <c r="C4340" t="s">
        <v>8561</v>
      </c>
      <c r="D4340">
        <v>2</v>
      </c>
      <c r="E4340" t="s">
        <v>766</v>
      </c>
      <c r="F4340">
        <f>LEN(C4340)-LEN(SUBSTITUTE(C4340,"-",))</f>
        <v>1</v>
      </c>
      <c r="G4340">
        <f t="shared" si="201"/>
        <v>1</v>
      </c>
      <c r="H4340" t="str">
        <f t="shared" si="202"/>
        <v>IAF Integration</v>
      </c>
      <c r="I4340" t="e">
        <f t="shared" si="203"/>
        <v>#VALUE!</v>
      </c>
      <c r="J4340" t="str">
        <f t="shared" si="203"/>
        <v>IAF</v>
      </c>
      <c r="K4340" t="b" cm="1">
        <f t="array" ref="K4340">COUNT(FIND({0,1,2,3,4,5,6,7,8,9},J4340))&gt;0</f>
        <v>0</v>
      </c>
    </row>
    <row r="4341" spans="1:11" x14ac:dyDescent="0.3">
      <c r="A4341" s="1" t="s">
        <v>8562</v>
      </c>
      <c r="B4341" t="s">
        <v>4501</v>
      </c>
      <c r="C4341" t="s">
        <v>8338</v>
      </c>
      <c r="D4341">
        <v>2</v>
      </c>
      <c r="E4341" t="s">
        <v>766</v>
      </c>
      <c r="F4341">
        <f>LEN(C4341)-LEN(SUBSTITUTE(C4341,"-",))</f>
        <v>1</v>
      </c>
      <c r="G4341">
        <f t="shared" si="201"/>
        <v>1</v>
      </c>
      <c r="H4341" t="str">
        <f t="shared" si="202"/>
        <v>Analyse / Konzeption</v>
      </c>
      <c r="I4341" t="e">
        <f t="shared" si="203"/>
        <v>#VALUE!</v>
      </c>
      <c r="J4341" t="str">
        <f t="shared" si="203"/>
        <v>Analyse</v>
      </c>
      <c r="K4341" t="b" cm="1">
        <f t="array" ref="K4341">COUNT(FIND({0,1,2,3,4,5,6,7,8,9},J4341))&gt;0</f>
        <v>0</v>
      </c>
    </row>
    <row r="4342" spans="1:11" x14ac:dyDescent="0.3">
      <c r="A4342" s="1" t="s">
        <v>8563</v>
      </c>
      <c r="B4342" t="s">
        <v>4501</v>
      </c>
      <c r="C4342" t="s">
        <v>8564</v>
      </c>
      <c r="D4342">
        <v>2</v>
      </c>
      <c r="E4342" t="s">
        <v>766</v>
      </c>
      <c r="F4342">
        <f>LEN(C4342)-LEN(SUBSTITUTE(C4342,"-",))</f>
        <v>1</v>
      </c>
      <c r="G4342">
        <f t="shared" si="201"/>
        <v>1</v>
      </c>
      <c r="H4342" t="str">
        <f t="shared" si="202"/>
        <v>Abstimmugn KWS</v>
      </c>
      <c r="I4342" t="e">
        <f t="shared" si="203"/>
        <v>#VALUE!</v>
      </c>
      <c r="J4342" t="str">
        <f t="shared" si="203"/>
        <v>Abstimmugn</v>
      </c>
      <c r="K4342" t="b" cm="1">
        <f t="array" ref="K4342">COUNT(FIND({0,1,2,3,4,5,6,7,8,9},J4342))&gt;0</f>
        <v>0</v>
      </c>
    </row>
    <row r="4343" spans="1:11" x14ac:dyDescent="0.3">
      <c r="A4343" s="1" t="s">
        <v>8565</v>
      </c>
      <c r="B4343" t="s">
        <v>4501</v>
      </c>
      <c r="C4343" t="s">
        <v>2404</v>
      </c>
      <c r="D4343">
        <v>2</v>
      </c>
      <c r="E4343" t="s">
        <v>766</v>
      </c>
      <c r="F4343">
        <f>LEN(C4343)-LEN(SUBSTITUTE(C4343,"-",))</f>
        <v>1</v>
      </c>
      <c r="G4343">
        <f t="shared" si="201"/>
        <v>1</v>
      </c>
      <c r="H4343" t="str">
        <f t="shared" si="202"/>
        <v>Realisierung</v>
      </c>
      <c r="I4343" t="e">
        <f t="shared" si="203"/>
        <v>#VALUE!</v>
      </c>
      <c r="J4343" t="e">
        <f t="shared" si="203"/>
        <v>#VALUE!</v>
      </c>
      <c r="K4343" t="b" cm="1">
        <f t="array" ref="K4343">COUNT(FIND({0,1,2,3,4,5,6,7,8,9},J4343))&gt;0</f>
        <v>0</v>
      </c>
    </row>
    <row r="4344" spans="1:11" x14ac:dyDescent="0.3">
      <c r="A4344" s="1" t="s">
        <v>8566</v>
      </c>
      <c r="B4344" t="s">
        <v>4505</v>
      </c>
      <c r="C4344" t="s">
        <v>68</v>
      </c>
      <c r="D4344">
        <v>2</v>
      </c>
      <c r="E4344" t="s">
        <v>766</v>
      </c>
      <c r="F4344">
        <f>LEN(C4344)-LEN(SUBSTITUTE(C4344,"-",))</f>
        <v>1</v>
      </c>
      <c r="G4344">
        <f t="shared" si="201"/>
        <v>1</v>
      </c>
      <c r="H4344" t="str">
        <f t="shared" si="202"/>
        <v>Koordination</v>
      </c>
      <c r="I4344" t="e">
        <f t="shared" si="203"/>
        <v>#VALUE!</v>
      </c>
      <c r="J4344" t="e">
        <f t="shared" si="203"/>
        <v>#VALUE!</v>
      </c>
      <c r="K4344" t="b" cm="1">
        <f t="array" ref="K4344">COUNT(FIND({0,1,2,3,4,5,6,7,8,9},J4344))&gt;0</f>
        <v>0</v>
      </c>
    </row>
    <row r="4345" spans="1:11" x14ac:dyDescent="0.3">
      <c r="A4345" s="1" t="s">
        <v>8567</v>
      </c>
      <c r="B4345" t="s">
        <v>4505</v>
      </c>
      <c r="C4345" t="s">
        <v>8568</v>
      </c>
      <c r="D4345">
        <v>2</v>
      </c>
      <c r="E4345" t="s">
        <v>766</v>
      </c>
      <c r="F4345">
        <f>LEN(C4345)-LEN(SUBSTITUTE(C4345,"-",))</f>
        <v>1</v>
      </c>
      <c r="G4345">
        <f t="shared" si="201"/>
        <v>1</v>
      </c>
      <c r="H4345" t="str">
        <f t="shared" si="202"/>
        <v>Abstimmung Leitung</v>
      </c>
      <c r="I4345" t="e">
        <f t="shared" si="203"/>
        <v>#VALUE!</v>
      </c>
      <c r="J4345" t="str">
        <f t="shared" si="203"/>
        <v>Abstimmung</v>
      </c>
      <c r="K4345" t="b" cm="1">
        <f t="array" ref="K4345">COUNT(FIND({0,1,2,3,4,5,6,7,8,9},J4345))&gt;0</f>
        <v>0</v>
      </c>
    </row>
    <row r="4346" spans="1:11" x14ac:dyDescent="0.3">
      <c r="A4346" s="1" t="s">
        <v>8569</v>
      </c>
      <c r="B4346" t="s">
        <v>4505</v>
      </c>
      <c r="C4346" t="s">
        <v>8570</v>
      </c>
      <c r="D4346">
        <v>2</v>
      </c>
      <c r="E4346" t="s">
        <v>766</v>
      </c>
      <c r="F4346">
        <f>LEN(C4346)-LEN(SUBSTITUTE(C4346,"-",))</f>
        <v>1</v>
      </c>
      <c r="G4346">
        <f t="shared" si="201"/>
        <v>1</v>
      </c>
      <c r="H4346" t="str">
        <f t="shared" si="202"/>
        <v>Teamsitzung</v>
      </c>
      <c r="I4346" t="e">
        <f t="shared" si="203"/>
        <v>#VALUE!</v>
      </c>
      <c r="J4346" t="e">
        <f t="shared" si="203"/>
        <v>#VALUE!</v>
      </c>
      <c r="K4346" t="b" cm="1">
        <f t="array" ref="K4346">COUNT(FIND({0,1,2,3,4,5,6,7,8,9},J4346))&gt;0</f>
        <v>0</v>
      </c>
    </row>
    <row r="4347" spans="1:11" x14ac:dyDescent="0.3">
      <c r="A4347" s="1" t="s">
        <v>8571</v>
      </c>
      <c r="B4347" t="s">
        <v>4508</v>
      </c>
      <c r="C4347" t="s">
        <v>5278</v>
      </c>
      <c r="D4347">
        <v>2</v>
      </c>
      <c r="E4347" t="s">
        <v>766</v>
      </c>
      <c r="F4347">
        <f>LEN(C4347)-LEN(SUBSTITUTE(C4347,"-",))</f>
        <v>1</v>
      </c>
      <c r="G4347">
        <f t="shared" si="201"/>
        <v>1</v>
      </c>
      <c r="H4347" t="str">
        <f t="shared" si="202"/>
        <v>Konzeption</v>
      </c>
      <c r="I4347" t="e">
        <f t="shared" si="203"/>
        <v>#VALUE!</v>
      </c>
      <c r="J4347" t="e">
        <f t="shared" si="203"/>
        <v>#VALUE!</v>
      </c>
      <c r="K4347" t="b" cm="1">
        <f t="array" ref="K4347">COUNT(FIND({0,1,2,3,4,5,6,7,8,9},J4347))&gt;0</f>
        <v>0</v>
      </c>
    </row>
    <row r="4348" spans="1:11" x14ac:dyDescent="0.3">
      <c r="A4348" s="1" t="s">
        <v>8572</v>
      </c>
      <c r="B4348" t="s">
        <v>4508</v>
      </c>
      <c r="C4348" t="s">
        <v>8349</v>
      </c>
      <c r="D4348">
        <v>2</v>
      </c>
      <c r="E4348" t="s">
        <v>766</v>
      </c>
      <c r="F4348">
        <f>LEN(C4348)-LEN(SUBSTITUTE(C4348,"-",))</f>
        <v>1</v>
      </c>
      <c r="G4348">
        <f t="shared" si="201"/>
        <v>1</v>
      </c>
      <c r="H4348" t="str">
        <f t="shared" si="202"/>
        <v>Realisierung</v>
      </c>
      <c r="I4348" t="e">
        <f t="shared" si="203"/>
        <v>#VALUE!</v>
      </c>
      <c r="J4348" t="e">
        <f t="shared" si="203"/>
        <v>#VALUE!</v>
      </c>
      <c r="K4348" t="b" cm="1">
        <f t="array" ref="K4348">COUNT(FIND({0,1,2,3,4,5,6,7,8,9},J4348))&gt;0</f>
        <v>0</v>
      </c>
    </row>
    <row r="4349" spans="1:11" x14ac:dyDescent="0.3">
      <c r="A4349" s="1" t="s">
        <v>8573</v>
      </c>
      <c r="B4349" t="s">
        <v>4508</v>
      </c>
      <c r="C4349" t="s">
        <v>8574</v>
      </c>
      <c r="D4349">
        <v>2</v>
      </c>
      <c r="E4349" t="s">
        <v>766</v>
      </c>
      <c r="F4349">
        <f>LEN(C4349)-LEN(SUBSTITUTE(C4349,"-",))</f>
        <v>1</v>
      </c>
      <c r="G4349">
        <f t="shared" si="201"/>
        <v>1</v>
      </c>
      <c r="H4349" t="str">
        <f t="shared" si="202"/>
        <v>Test/Dokumentation</v>
      </c>
      <c r="I4349" t="e">
        <f t="shared" si="203"/>
        <v>#VALUE!</v>
      </c>
      <c r="J4349" t="e">
        <f t="shared" si="203"/>
        <v>#VALUE!</v>
      </c>
      <c r="K4349" t="b" cm="1">
        <f t="array" ref="K4349">COUNT(FIND({0,1,2,3,4,5,6,7,8,9},J4349))&gt;0</f>
        <v>0</v>
      </c>
    </row>
    <row r="4350" spans="1:11" x14ac:dyDescent="0.3">
      <c r="A4350" s="1" t="s">
        <v>8575</v>
      </c>
      <c r="B4350" t="s">
        <v>4512</v>
      </c>
      <c r="C4350" t="s">
        <v>8576</v>
      </c>
      <c r="D4350">
        <v>2</v>
      </c>
      <c r="E4350" t="s">
        <v>766</v>
      </c>
      <c r="F4350">
        <f>LEN(C4350)-LEN(SUBSTITUTE(C4350,"-",))</f>
        <v>1</v>
      </c>
      <c r="G4350">
        <f t="shared" si="201"/>
        <v>1</v>
      </c>
      <c r="H4350" t="str">
        <f t="shared" si="202"/>
        <v>Analyse/Konzeption/AWS</v>
      </c>
      <c r="I4350" t="e">
        <f t="shared" si="203"/>
        <v>#VALUE!</v>
      </c>
      <c r="J4350" t="e">
        <f t="shared" si="203"/>
        <v>#VALUE!</v>
      </c>
      <c r="K4350" t="b" cm="1">
        <f t="array" ref="K4350">COUNT(FIND({0,1,2,3,4,5,6,7,8,9},J4350))&gt;0</f>
        <v>0</v>
      </c>
    </row>
    <row r="4351" spans="1:11" x14ac:dyDescent="0.3">
      <c r="A4351" s="1" t="s">
        <v>8577</v>
      </c>
      <c r="B4351" t="s">
        <v>4512</v>
      </c>
      <c r="C4351" t="s">
        <v>8578</v>
      </c>
      <c r="D4351">
        <v>2</v>
      </c>
      <c r="E4351" t="s">
        <v>766</v>
      </c>
      <c r="F4351">
        <f>LEN(C4351)-LEN(SUBSTITUTE(C4351,"-",))</f>
        <v>1</v>
      </c>
      <c r="G4351">
        <f t="shared" si="201"/>
        <v>1</v>
      </c>
      <c r="H4351" t="str">
        <f t="shared" si="202"/>
        <v>Umsetzung / Test</v>
      </c>
      <c r="I4351" t="e">
        <f t="shared" si="203"/>
        <v>#VALUE!</v>
      </c>
      <c r="J4351" t="str">
        <f t="shared" si="203"/>
        <v>Umsetzung</v>
      </c>
      <c r="K4351" t="b" cm="1">
        <f t="array" ref="K4351">COUNT(FIND({0,1,2,3,4,5,6,7,8,9},J4351))&gt;0</f>
        <v>0</v>
      </c>
    </row>
    <row r="4352" spans="1:11" x14ac:dyDescent="0.3">
      <c r="A4352" s="1" t="s">
        <v>8579</v>
      </c>
      <c r="B4352" t="s">
        <v>4514</v>
      </c>
      <c r="C4352" t="s">
        <v>8580</v>
      </c>
      <c r="D4352">
        <v>2</v>
      </c>
      <c r="E4352" t="s">
        <v>766</v>
      </c>
      <c r="F4352">
        <f>LEN(C4352)-LEN(SUBSTITUTE(C4352,"-",))</f>
        <v>1</v>
      </c>
      <c r="G4352">
        <f t="shared" si="201"/>
        <v>1</v>
      </c>
      <c r="H4352" t="str">
        <f t="shared" si="202"/>
        <v>Konzeption / Analyse / AWS</v>
      </c>
      <c r="I4352" t="e">
        <f t="shared" si="203"/>
        <v>#VALUE!</v>
      </c>
      <c r="J4352" t="str">
        <f t="shared" si="203"/>
        <v>Konzeption</v>
      </c>
      <c r="K4352" t="b" cm="1">
        <f t="array" ref="K4352">COUNT(FIND({0,1,2,3,4,5,6,7,8,9},J4352))&gt;0</f>
        <v>0</v>
      </c>
    </row>
    <row r="4353" spans="1:11" x14ac:dyDescent="0.3">
      <c r="A4353" s="1" t="s">
        <v>8581</v>
      </c>
      <c r="B4353" t="s">
        <v>4514</v>
      </c>
      <c r="C4353" t="s">
        <v>654</v>
      </c>
      <c r="D4353">
        <v>2</v>
      </c>
      <c r="E4353" t="s">
        <v>766</v>
      </c>
      <c r="F4353">
        <f>LEN(C4353)-LEN(SUBSTITUTE(C4353,"-",))</f>
        <v>1</v>
      </c>
      <c r="G4353">
        <f t="shared" si="201"/>
        <v>1</v>
      </c>
      <c r="H4353" t="str">
        <f t="shared" si="202"/>
        <v>Umsetzung</v>
      </c>
      <c r="I4353" t="e">
        <f t="shared" si="203"/>
        <v>#VALUE!</v>
      </c>
      <c r="J4353" t="e">
        <f t="shared" si="203"/>
        <v>#VALUE!</v>
      </c>
      <c r="K4353" t="b" cm="1">
        <f t="array" ref="K4353">COUNT(FIND({0,1,2,3,4,5,6,7,8,9},J4353))&gt;0</f>
        <v>0</v>
      </c>
    </row>
    <row r="4354" spans="1:11" x14ac:dyDescent="0.3">
      <c r="A4354" s="1" t="s">
        <v>8582</v>
      </c>
      <c r="B4354" t="s">
        <v>4516</v>
      </c>
      <c r="C4354" t="s">
        <v>8583</v>
      </c>
      <c r="D4354">
        <v>2</v>
      </c>
      <c r="E4354" t="s">
        <v>766</v>
      </c>
      <c r="F4354">
        <f>LEN(C4354)-LEN(SUBSTITUTE(C4354,"-",))</f>
        <v>1</v>
      </c>
      <c r="G4354">
        <f t="shared" si="201"/>
        <v>1</v>
      </c>
      <c r="H4354" t="str">
        <f t="shared" si="202"/>
        <v>Einführung und Vorarbeiten</v>
      </c>
      <c r="I4354" t="e">
        <f t="shared" si="203"/>
        <v>#VALUE!</v>
      </c>
      <c r="J4354" t="str">
        <f t="shared" si="203"/>
        <v>Einführung</v>
      </c>
      <c r="K4354" t="b" cm="1">
        <f t="array" ref="K4354">COUNT(FIND({0,1,2,3,4,5,6,7,8,9},J4354))&gt;0</f>
        <v>0</v>
      </c>
    </row>
    <row r="4355" spans="1:11" x14ac:dyDescent="0.3">
      <c r="A4355" s="1" t="s">
        <v>8584</v>
      </c>
      <c r="B4355" t="s">
        <v>4517</v>
      </c>
      <c r="C4355" t="s">
        <v>8585</v>
      </c>
      <c r="D4355">
        <v>2</v>
      </c>
      <c r="E4355" t="s">
        <v>766</v>
      </c>
      <c r="F4355">
        <f>LEN(C4355)-LEN(SUBSTITUTE(C4355,"-",))</f>
        <v>1</v>
      </c>
      <c r="G4355">
        <f t="shared" ref="G4355:G4418" si="204">IF(F4355&gt;1,2,F4355)</f>
        <v>1</v>
      </c>
      <c r="H4355" t="str">
        <f t="shared" ref="H4355:H4418" si="205">RIGHT($C4355,LEN($C4355)-SEARCH("#",SUBSTITUTE($C4355,"-","#",G4355)))</f>
        <v>Konzept</v>
      </c>
      <c r="I4355" t="e">
        <f t="shared" ref="I4355:J4418" si="206">LEFT(G4355,SEARCH(" ",G4355,1)-1)</f>
        <v>#VALUE!</v>
      </c>
      <c r="J4355" t="e">
        <f t="shared" si="206"/>
        <v>#VALUE!</v>
      </c>
      <c r="K4355" t="b" cm="1">
        <f t="array" ref="K4355">COUNT(FIND({0,1,2,3,4,5,6,7,8,9},J4355))&gt;0</f>
        <v>0</v>
      </c>
    </row>
    <row r="4356" spans="1:11" x14ac:dyDescent="0.3">
      <c r="A4356" s="1" t="s">
        <v>8586</v>
      </c>
      <c r="B4356" t="s">
        <v>4517</v>
      </c>
      <c r="C4356" t="s">
        <v>654</v>
      </c>
      <c r="D4356">
        <v>2</v>
      </c>
      <c r="E4356" t="s">
        <v>766</v>
      </c>
      <c r="F4356">
        <f>LEN(C4356)-LEN(SUBSTITUTE(C4356,"-",))</f>
        <v>1</v>
      </c>
      <c r="G4356">
        <f t="shared" si="204"/>
        <v>1</v>
      </c>
      <c r="H4356" t="str">
        <f t="shared" si="205"/>
        <v>Umsetzung</v>
      </c>
      <c r="I4356" t="e">
        <f t="shared" si="206"/>
        <v>#VALUE!</v>
      </c>
      <c r="J4356" t="e">
        <f t="shared" si="206"/>
        <v>#VALUE!</v>
      </c>
      <c r="K4356" t="b" cm="1">
        <f t="array" ref="K4356">COUNT(FIND({0,1,2,3,4,5,6,7,8,9},J4356))&gt;0</f>
        <v>0</v>
      </c>
    </row>
    <row r="4357" spans="1:11" x14ac:dyDescent="0.3">
      <c r="A4357" s="1" t="s">
        <v>8587</v>
      </c>
      <c r="B4357" t="s">
        <v>4519</v>
      </c>
      <c r="C4357" t="s">
        <v>65</v>
      </c>
      <c r="D4357">
        <v>2</v>
      </c>
      <c r="E4357" t="s">
        <v>766</v>
      </c>
      <c r="F4357">
        <f>LEN(C4357)-LEN(SUBSTITUTE(C4357,"-",))</f>
        <v>1</v>
      </c>
      <c r="G4357">
        <f t="shared" si="204"/>
        <v>1</v>
      </c>
      <c r="H4357" t="str">
        <f t="shared" si="205"/>
        <v>Umsetzung</v>
      </c>
      <c r="I4357" t="e">
        <f t="shared" si="206"/>
        <v>#VALUE!</v>
      </c>
      <c r="J4357" t="e">
        <f t="shared" si="206"/>
        <v>#VALUE!</v>
      </c>
      <c r="K4357" t="b" cm="1">
        <f t="array" ref="K4357">COUNT(FIND({0,1,2,3,4,5,6,7,8,9},J4357))&gt;0</f>
        <v>0</v>
      </c>
    </row>
    <row r="4358" spans="1:11" x14ac:dyDescent="0.3">
      <c r="A4358" s="1" t="s">
        <v>8588</v>
      </c>
      <c r="B4358" t="s">
        <v>4520</v>
      </c>
      <c r="C4358" t="s">
        <v>5278</v>
      </c>
      <c r="D4358">
        <v>2</v>
      </c>
      <c r="E4358" t="s">
        <v>766</v>
      </c>
      <c r="F4358">
        <f>LEN(C4358)-LEN(SUBSTITUTE(C4358,"-",))</f>
        <v>1</v>
      </c>
      <c r="G4358">
        <f t="shared" si="204"/>
        <v>1</v>
      </c>
      <c r="H4358" t="str">
        <f t="shared" si="205"/>
        <v>Konzeption</v>
      </c>
      <c r="I4358" t="e">
        <f t="shared" si="206"/>
        <v>#VALUE!</v>
      </c>
      <c r="J4358" t="e">
        <f t="shared" si="206"/>
        <v>#VALUE!</v>
      </c>
      <c r="K4358" t="b" cm="1">
        <f t="array" ref="K4358">COUNT(FIND({0,1,2,3,4,5,6,7,8,9},J4358))&gt;0</f>
        <v>0</v>
      </c>
    </row>
    <row r="4359" spans="1:11" x14ac:dyDescent="0.3">
      <c r="A4359" s="1" t="s">
        <v>8589</v>
      </c>
      <c r="B4359" t="s">
        <v>4520</v>
      </c>
      <c r="C4359" t="s">
        <v>8349</v>
      </c>
      <c r="D4359">
        <v>2</v>
      </c>
      <c r="E4359" t="s">
        <v>766</v>
      </c>
      <c r="F4359">
        <f>LEN(C4359)-LEN(SUBSTITUTE(C4359,"-",))</f>
        <v>1</v>
      </c>
      <c r="G4359">
        <f t="shared" si="204"/>
        <v>1</v>
      </c>
      <c r="H4359" t="str">
        <f t="shared" si="205"/>
        <v>Realisierung</v>
      </c>
      <c r="I4359" t="e">
        <f t="shared" si="206"/>
        <v>#VALUE!</v>
      </c>
      <c r="J4359" t="e">
        <f t="shared" si="206"/>
        <v>#VALUE!</v>
      </c>
      <c r="K4359" t="b" cm="1">
        <f t="array" ref="K4359">COUNT(FIND({0,1,2,3,4,5,6,7,8,9},J4359))&gt;0</f>
        <v>0</v>
      </c>
    </row>
    <row r="4360" spans="1:11" x14ac:dyDescent="0.3">
      <c r="A4360" s="1" t="s">
        <v>8590</v>
      </c>
      <c r="B4360" t="s">
        <v>4520</v>
      </c>
      <c r="C4360" t="s">
        <v>8352</v>
      </c>
      <c r="D4360">
        <v>2</v>
      </c>
      <c r="E4360" t="s">
        <v>766</v>
      </c>
      <c r="F4360">
        <f>LEN(C4360)-LEN(SUBSTITUTE(C4360,"-",))</f>
        <v>1</v>
      </c>
      <c r="G4360">
        <f t="shared" si="204"/>
        <v>1</v>
      </c>
      <c r="H4360" t="str">
        <f t="shared" si="205"/>
        <v>Dokumentation / Projektabschluss</v>
      </c>
      <c r="I4360" t="e">
        <f t="shared" si="206"/>
        <v>#VALUE!</v>
      </c>
      <c r="J4360" t="str">
        <f t="shared" si="206"/>
        <v>Dokumentation</v>
      </c>
      <c r="K4360" t="b" cm="1">
        <f t="array" ref="K4360">COUNT(FIND({0,1,2,3,4,5,6,7,8,9},J4360))&gt;0</f>
        <v>0</v>
      </c>
    </row>
    <row r="4361" spans="1:11" x14ac:dyDescent="0.3">
      <c r="A4361" s="1" t="s">
        <v>8591</v>
      </c>
      <c r="B4361" t="s">
        <v>4524</v>
      </c>
      <c r="C4361" t="s">
        <v>65</v>
      </c>
      <c r="D4361">
        <v>2</v>
      </c>
      <c r="E4361" t="s">
        <v>766</v>
      </c>
      <c r="F4361">
        <f>LEN(C4361)-LEN(SUBSTITUTE(C4361,"-",))</f>
        <v>1</v>
      </c>
      <c r="G4361">
        <f t="shared" si="204"/>
        <v>1</v>
      </c>
      <c r="H4361" t="str">
        <f t="shared" si="205"/>
        <v>Umsetzung</v>
      </c>
      <c r="I4361" t="e">
        <f t="shared" si="206"/>
        <v>#VALUE!</v>
      </c>
      <c r="J4361" t="e">
        <f t="shared" si="206"/>
        <v>#VALUE!</v>
      </c>
      <c r="K4361" t="b" cm="1">
        <f t="array" ref="K4361">COUNT(FIND({0,1,2,3,4,5,6,7,8,9},J4361))&gt;0</f>
        <v>0</v>
      </c>
    </row>
    <row r="4362" spans="1:11" x14ac:dyDescent="0.3">
      <c r="A4362" s="1" t="s">
        <v>8592</v>
      </c>
      <c r="B4362" t="s">
        <v>4525</v>
      </c>
      <c r="C4362" t="s">
        <v>65</v>
      </c>
      <c r="D4362">
        <v>2</v>
      </c>
      <c r="E4362" t="s">
        <v>766</v>
      </c>
      <c r="F4362">
        <f>LEN(C4362)-LEN(SUBSTITUTE(C4362,"-",))</f>
        <v>1</v>
      </c>
      <c r="G4362">
        <f t="shared" si="204"/>
        <v>1</v>
      </c>
      <c r="H4362" t="str">
        <f t="shared" si="205"/>
        <v>Umsetzung</v>
      </c>
      <c r="I4362" t="e">
        <f t="shared" si="206"/>
        <v>#VALUE!</v>
      </c>
      <c r="J4362" t="e">
        <f t="shared" si="206"/>
        <v>#VALUE!</v>
      </c>
      <c r="K4362" t="b" cm="1">
        <f t="array" ref="K4362">COUNT(FIND({0,1,2,3,4,5,6,7,8,9},J4362))&gt;0</f>
        <v>0</v>
      </c>
    </row>
    <row r="4363" spans="1:11" x14ac:dyDescent="0.3">
      <c r="A4363" s="1" t="s">
        <v>8593</v>
      </c>
      <c r="B4363" t="s">
        <v>4527</v>
      </c>
      <c r="C4363" t="s">
        <v>65</v>
      </c>
      <c r="D4363">
        <v>2</v>
      </c>
      <c r="E4363" t="s">
        <v>766</v>
      </c>
      <c r="F4363">
        <f>LEN(C4363)-LEN(SUBSTITUTE(C4363,"-",))</f>
        <v>1</v>
      </c>
      <c r="G4363">
        <f t="shared" si="204"/>
        <v>1</v>
      </c>
      <c r="H4363" t="str">
        <f t="shared" si="205"/>
        <v>Umsetzung</v>
      </c>
      <c r="I4363" t="e">
        <f t="shared" si="206"/>
        <v>#VALUE!</v>
      </c>
      <c r="J4363" t="e">
        <f t="shared" si="206"/>
        <v>#VALUE!</v>
      </c>
      <c r="K4363" t="b" cm="1">
        <f t="array" ref="K4363">COUNT(FIND({0,1,2,3,4,5,6,7,8,9},J4363))&gt;0</f>
        <v>0</v>
      </c>
    </row>
    <row r="4364" spans="1:11" x14ac:dyDescent="0.3">
      <c r="A4364" s="1" t="s">
        <v>8594</v>
      </c>
      <c r="B4364" t="s">
        <v>8595</v>
      </c>
      <c r="C4364" t="s">
        <v>65</v>
      </c>
      <c r="D4364">
        <v>2</v>
      </c>
      <c r="E4364" t="s">
        <v>766</v>
      </c>
      <c r="F4364">
        <f>LEN(C4364)-LEN(SUBSTITUTE(C4364,"-",))</f>
        <v>1</v>
      </c>
      <c r="G4364">
        <f t="shared" si="204"/>
        <v>1</v>
      </c>
      <c r="H4364" t="str">
        <f t="shared" si="205"/>
        <v>Umsetzung</v>
      </c>
      <c r="I4364" t="e">
        <f t="shared" si="206"/>
        <v>#VALUE!</v>
      </c>
      <c r="J4364" t="e">
        <f t="shared" si="206"/>
        <v>#VALUE!</v>
      </c>
      <c r="K4364" t="b" cm="1">
        <f t="array" ref="K4364">COUNT(FIND({0,1,2,3,4,5,6,7,8,9},J4364))&gt;0</f>
        <v>0</v>
      </c>
    </row>
    <row r="4365" spans="1:11" x14ac:dyDescent="0.3">
      <c r="A4365" s="1" t="s">
        <v>8596</v>
      </c>
      <c r="B4365" t="s">
        <v>8595</v>
      </c>
      <c r="C4365" t="s">
        <v>8349</v>
      </c>
      <c r="D4365">
        <v>2</v>
      </c>
      <c r="E4365" t="s">
        <v>766</v>
      </c>
      <c r="F4365">
        <f>LEN(C4365)-LEN(SUBSTITUTE(C4365,"-",))</f>
        <v>1</v>
      </c>
      <c r="G4365">
        <f t="shared" si="204"/>
        <v>1</v>
      </c>
      <c r="H4365" t="str">
        <f t="shared" si="205"/>
        <v>Realisierung</v>
      </c>
      <c r="I4365" t="e">
        <f t="shared" si="206"/>
        <v>#VALUE!</v>
      </c>
      <c r="J4365" t="e">
        <f t="shared" si="206"/>
        <v>#VALUE!</v>
      </c>
      <c r="K4365" t="b" cm="1">
        <f t="array" ref="K4365">COUNT(FIND({0,1,2,3,4,5,6,7,8,9},J4365))&gt;0</f>
        <v>0</v>
      </c>
    </row>
    <row r="4366" spans="1:11" x14ac:dyDescent="0.3">
      <c r="A4366" s="1" t="s">
        <v>8597</v>
      </c>
      <c r="B4366" t="s">
        <v>4529</v>
      </c>
      <c r="C4366" t="s">
        <v>8598</v>
      </c>
      <c r="D4366">
        <v>2</v>
      </c>
      <c r="E4366" t="s">
        <v>766</v>
      </c>
      <c r="F4366">
        <f>LEN(C4366)-LEN(SUBSTITUTE(C4366,"-",))</f>
        <v>1</v>
      </c>
      <c r="G4366">
        <f t="shared" si="204"/>
        <v>1</v>
      </c>
      <c r="H4366" t="str">
        <f t="shared" si="205"/>
        <v>Analyse/AWS</v>
      </c>
      <c r="I4366" t="e">
        <f t="shared" si="206"/>
        <v>#VALUE!</v>
      </c>
      <c r="J4366" t="e">
        <f t="shared" si="206"/>
        <v>#VALUE!</v>
      </c>
      <c r="K4366" t="b" cm="1">
        <f t="array" ref="K4366">COUNT(FIND({0,1,2,3,4,5,6,7,8,9},J4366))&gt;0</f>
        <v>0</v>
      </c>
    </row>
    <row r="4367" spans="1:11" x14ac:dyDescent="0.3">
      <c r="A4367" s="1" t="s">
        <v>8599</v>
      </c>
      <c r="B4367" t="s">
        <v>4529</v>
      </c>
      <c r="C4367" t="s">
        <v>8349</v>
      </c>
      <c r="D4367">
        <v>2</v>
      </c>
      <c r="E4367" t="s">
        <v>766</v>
      </c>
      <c r="F4367">
        <f>LEN(C4367)-LEN(SUBSTITUTE(C4367,"-",))</f>
        <v>1</v>
      </c>
      <c r="G4367">
        <f t="shared" si="204"/>
        <v>1</v>
      </c>
      <c r="H4367" t="str">
        <f t="shared" si="205"/>
        <v>Realisierung</v>
      </c>
      <c r="I4367" t="e">
        <f t="shared" si="206"/>
        <v>#VALUE!</v>
      </c>
      <c r="J4367" t="e">
        <f t="shared" si="206"/>
        <v>#VALUE!</v>
      </c>
      <c r="K4367" t="b" cm="1">
        <f t="array" ref="K4367">COUNT(FIND({0,1,2,3,4,5,6,7,8,9},J4367))&gt;0</f>
        <v>0</v>
      </c>
    </row>
    <row r="4368" spans="1:11" x14ac:dyDescent="0.3">
      <c r="A4368" s="1" t="s">
        <v>8600</v>
      </c>
      <c r="B4368" t="s">
        <v>4529</v>
      </c>
      <c r="C4368" t="s">
        <v>8601</v>
      </c>
      <c r="D4368">
        <v>2</v>
      </c>
      <c r="E4368" t="s">
        <v>766</v>
      </c>
      <c r="F4368">
        <f>LEN(C4368)-LEN(SUBSTITUTE(C4368,"-",))</f>
        <v>1</v>
      </c>
      <c r="G4368">
        <f t="shared" si="204"/>
        <v>1</v>
      </c>
      <c r="H4368" t="str">
        <f t="shared" si="205"/>
        <v>Änderungen</v>
      </c>
      <c r="I4368" t="e">
        <f t="shared" si="206"/>
        <v>#VALUE!</v>
      </c>
      <c r="J4368" t="e">
        <f t="shared" si="206"/>
        <v>#VALUE!</v>
      </c>
      <c r="K4368" t="b" cm="1">
        <f t="array" ref="K4368">COUNT(FIND({0,1,2,3,4,5,6,7,8,9},J4368))&gt;0</f>
        <v>0</v>
      </c>
    </row>
    <row r="4369" spans="1:11" x14ac:dyDescent="0.3">
      <c r="A4369" s="1" t="s">
        <v>8602</v>
      </c>
      <c r="B4369" t="s">
        <v>4540</v>
      </c>
      <c r="C4369" t="s">
        <v>65</v>
      </c>
      <c r="D4369">
        <v>2</v>
      </c>
      <c r="E4369" t="s">
        <v>766</v>
      </c>
      <c r="F4369">
        <f>LEN(C4369)-LEN(SUBSTITUTE(C4369,"-",))</f>
        <v>1</v>
      </c>
      <c r="G4369">
        <f t="shared" si="204"/>
        <v>1</v>
      </c>
      <c r="H4369" t="str">
        <f t="shared" si="205"/>
        <v>Umsetzung</v>
      </c>
      <c r="I4369" t="e">
        <f t="shared" si="206"/>
        <v>#VALUE!</v>
      </c>
      <c r="J4369" t="e">
        <f t="shared" si="206"/>
        <v>#VALUE!</v>
      </c>
      <c r="K4369" t="b" cm="1">
        <f t="array" ref="K4369">COUNT(FIND({0,1,2,3,4,5,6,7,8,9},J4369))&gt;0</f>
        <v>0</v>
      </c>
    </row>
    <row r="4370" spans="1:11" x14ac:dyDescent="0.3">
      <c r="A4370" s="1" t="s">
        <v>8603</v>
      </c>
      <c r="B4370" t="s">
        <v>4542</v>
      </c>
      <c r="C4370" t="s">
        <v>65</v>
      </c>
      <c r="D4370">
        <v>2</v>
      </c>
      <c r="E4370" t="s">
        <v>766</v>
      </c>
      <c r="F4370">
        <f>LEN(C4370)-LEN(SUBSTITUTE(C4370,"-",))</f>
        <v>1</v>
      </c>
      <c r="G4370">
        <f t="shared" si="204"/>
        <v>1</v>
      </c>
      <c r="H4370" t="str">
        <f t="shared" si="205"/>
        <v>Umsetzung</v>
      </c>
      <c r="I4370" t="e">
        <f t="shared" si="206"/>
        <v>#VALUE!</v>
      </c>
      <c r="J4370" t="e">
        <f t="shared" si="206"/>
        <v>#VALUE!</v>
      </c>
      <c r="K4370" t="b" cm="1">
        <f t="array" ref="K4370">COUNT(FIND({0,1,2,3,4,5,6,7,8,9},J4370))&gt;0</f>
        <v>0</v>
      </c>
    </row>
    <row r="4371" spans="1:11" x14ac:dyDescent="0.3">
      <c r="A4371" s="1" t="s">
        <v>8604</v>
      </c>
      <c r="B4371" t="s">
        <v>4543</v>
      </c>
      <c r="C4371" t="s">
        <v>8605</v>
      </c>
      <c r="D4371">
        <v>2</v>
      </c>
      <c r="E4371" t="s">
        <v>766</v>
      </c>
      <c r="F4371">
        <f>LEN(C4371)-LEN(SUBSTITUTE(C4371,"-",))</f>
        <v>1</v>
      </c>
      <c r="G4371">
        <f t="shared" si="204"/>
        <v>1</v>
      </c>
      <c r="H4371" t="str">
        <f t="shared" si="205"/>
        <v>Aufwandsschätzung</v>
      </c>
      <c r="I4371" t="e">
        <f t="shared" si="206"/>
        <v>#VALUE!</v>
      </c>
      <c r="J4371" t="e">
        <f t="shared" si="206"/>
        <v>#VALUE!</v>
      </c>
      <c r="K4371" t="b" cm="1">
        <f t="array" ref="K4371">COUNT(FIND({0,1,2,3,4,5,6,7,8,9},J4371))&gt;0</f>
        <v>0</v>
      </c>
    </row>
    <row r="4372" spans="1:11" x14ac:dyDescent="0.3">
      <c r="A4372" s="1" t="s">
        <v>8606</v>
      </c>
      <c r="B4372" t="s">
        <v>4545</v>
      </c>
      <c r="C4372" t="s">
        <v>8607</v>
      </c>
      <c r="D4372">
        <v>2</v>
      </c>
      <c r="E4372" t="s">
        <v>766</v>
      </c>
      <c r="F4372">
        <f>LEN(C4372)-LEN(SUBSTITUTE(C4372,"-",))</f>
        <v>1</v>
      </c>
      <c r="G4372">
        <f t="shared" si="204"/>
        <v>1</v>
      </c>
      <c r="H4372" t="str">
        <f t="shared" si="205"/>
        <v>Analyse/Vorbereitung</v>
      </c>
      <c r="I4372" t="e">
        <f t="shared" si="206"/>
        <v>#VALUE!</v>
      </c>
      <c r="J4372" t="e">
        <f t="shared" si="206"/>
        <v>#VALUE!</v>
      </c>
      <c r="K4372" t="b" cm="1">
        <f t="array" ref="K4372">COUNT(FIND({0,1,2,3,4,5,6,7,8,9},J4372))&gt;0</f>
        <v>0</v>
      </c>
    </row>
    <row r="4373" spans="1:11" x14ac:dyDescent="0.3">
      <c r="A4373" s="1" t="s">
        <v>8608</v>
      </c>
      <c r="B4373" t="s">
        <v>4545</v>
      </c>
      <c r="C4373" t="s">
        <v>8609</v>
      </c>
      <c r="D4373">
        <v>2</v>
      </c>
      <c r="E4373" t="s">
        <v>766</v>
      </c>
      <c r="F4373">
        <f>LEN(C4373)-LEN(SUBSTITUTE(C4373,"-",))</f>
        <v>1</v>
      </c>
      <c r="G4373">
        <f t="shared" si="204"/>
        <v>1</v>
      </c>
      <c r="H4373" t="str">
        <f t="shared" si="205"/>
        <v>Implementierung</v>
      </c>
      <c r="I4373" t="e">
        <f t="shared" si="206"/>
        <v>#VALUE!</v>
      </c>
      <c r="J4373" t="e">
        <f t="shared" si="206"/>
        <v>#VALUE!</v>
      </c>
      <c r="K4373" t="b" cm="1">
        <f t="array" ref="K4373">COUNT(FIND({0,1,2,3,4,5,6,7,8,9},J4373))&gt;0</f>
        <v>0</v>
      </c>
    </row>
    <row r="4374" spans="1:11" x14ac:dyDescent="0.3">
      <c r="A4374" s="1" t="s">
        <v>8610</v>
      </c>
      <c r="B4374" t="s">
        <v>4551</v>
      </c>
      <c r="C4374" t="s">
        <v>65</v>
      </c>
      <c r="D4374">
        <v>2</v>
      </c>
      <c r="E4374" t="s">
        <v>766</v>
      </c>
      <c r="F4374">
        <f>LEN(C4374)-LEN(SUBSTITUTE(C4374,"-",))</f>
        <v>1</v>
      </c>
      <c r="G4374">
        <f t="shared" si="204"/>
        <v>1</v>
      </c>
      <c r="H4374" t="str">
        <f t="shared" si="205"/>
        <v>Umsetzung</v>
      </c>
      <c r="I4374" t="e">
        <f t="shared" si="206"/>
        <v>#VALUE!</v>
      </c>
      <c r="J4374" t="e">
        <f t="shared" si="206"/>
        <v>#VALUE!</v>
      </c>
      <c r="K4374" t="b" cm="1">
        <f t="array" ref="K4374">COUNT(FIND({0,1,2,3,4,5,6,7,8,9},J4374))&gt;0</f>
        <v>0</v>
      </c>
    </row>
    <row r="4375" spans="1:11" x14ac:dyDescent="0.3">
      <c r="A4375" s="1" t="s">
        <v>8611</v>
      </c>
      <c r="B4375" t="s">
        <v>4553</v>
      </c>
      <c r="C4375" t="s">
        <v>5278</v>
      </c>
      <c r="D4375">
        <v>2</v>
      </c>
      <c r="E4375" t="s">
        <v>766</v>
      </c>
      <c r="F4375">
        <f>LEN(C4375)-LEN(SUBSTITUTE(C4375,"-",))</f>
        <v>1</v>
      </c>
      <c r="G4375">
        <f t="shared" si="204"/>
        <v>1</v>
      </c>
      <c r="H4375" t="str">
        <f t="shared" si="205"/>
        <v>Konzeption</v>
      </c>
      <c r="I4375" t="e">
        <f t="shared" si="206"/>
        <v>#VALUE!</v>
      </c>
      <c r="J4375" t="e">
        <f t="shared" si="206"/>
        <v>#VALUE!</v>
      </c>
      <c r="K4375" t="b" cm="1">
        <f t="array" ref="K4375">COUNT(FIND({0,1,2,3,4,5,6,7,8,9},J4375))&gt;0</f>
        <v>0</v>
      </c>
    </row>
    <row r="4376" spans="1:11" x14ac:dyDescent="0.3">
      <c r="A4376" s="1" t="s">
        <v>8612</v>
      </c>
      <c r="B4376" t="s">
        <v>4555</v>
      </c>
      <c r="C4376" t="s">
        <v>57</v>
      </c>
      <c r="D4376">
        <v>2</v>
      </c>
      <c r="E4376" t="s">
        <v>766</v>
      </c>
      <c r="F4376">
        <f>LEN(C4376)-LEN(SUBSTITUTE(C4376,"-",))</f>
        <v>1</v>
      </c>
      <c r="G4376">
        <f t="shared" si="204"/>
        <v>1</v>
      </c>
      <c r="H4376" t="str">
        <f t="shared" si="205"/>
        <v>Durchführung</v>
      </c>
      <c r="I4376" t="e">
        <f t="shared" si="206"/>
        <v>#VALUE!</v>
      </c>
      <c r="J4376" t="e">
        <f t="shared" si="206"/>
        <v>#VALUE!</v>
      </c>
      <c r="K4376" t="b" cm="1">
        <f t="array" ref="K4376">COUNT(FIND({0,1,2,3,4,5,6,7,8,9},J4376))&gt;0</f>
        <v>0</v>
      </c>
    </row>
    <row r="4377" spans="1:11" x14ac:dyDescent="0.3">
      <c r="A4377" s="1" t="s">
        <v>8613</v>
      </c>
      <c r="B4377" t="s">
        <v>4556</v>
      </c>
      <c r="C4377" t="s">
        <v>57</v>
      </c>
      <c r="D4377">
        <v>2</v>
      </c>
      <c r="E4377" t="s">
        <v>766</v>
      </c>
      <c r="F4377">
        <f>LEN(C4377)-LEN(SUBSTITUTE(C4377,"-",))</f>
        <v>1</v>
      </c>
      <c r="G4377">
        <f t="shared" si="204"/>
        <v>1</v>
      </c>
      <c r="H4377" t="str">
        <f t="shared" si="205"/>
        <v>Durchführung</v>
      </c>
      <c r="I4377" t="e">
        <f t="shared" si="206"/>
        <v>#VALUE!</v>
      </c>
      <c r="J4377" t="e">
        <f t="shared" si="206"/>
        <v>#VALUE!</v>
      </c>
      <c r="K4377" t="b" cm="1">
        <f t="array" ref="K4377">COUNT(FIND({0,1,2,3,4,5,6,7,8,9},J4377))&gt;0</f>
        <v>0</v>
      </c>
    </row>
    <row r="4378" spans="1:11" x14ac:dyDescent="0.3">
      <c r="A4378" s="1" t="s">
        <v>8614</v>
      </c>
      <c r="B4378" t="s">
        <v>4557</v>
      </c>
      <c r="C4378" t="s">
        <v>65</v>
      </c>
      <c r="D4378">
        <v>2</v>
      </c>
      <c r="E4378" t="s">
        <v>766</v>
      </c>
      <c r="F4378">
        <f>LEN(C4378)-LEN(SUBSTITUTE(C4378,"-",))</f>
        <v>1</v>
      </c>
      <c r="G4378">
        <f t="shared" si="204"/>
        <v>1</v>
      </c>
      <c r="H4378" t="str">
        <f t="shared" si="205"/>
        <v>Umsetzung</v>
      </c>
      <c r="I4378" t="e">
        <f t="shared" si="206"/>
        <v>#VALUE!</v>
      </c>
      <c r="J4378" t="e">
        <f t="shared" si="206"/>
        <v>#VALUE!</v>
      </c>
      <c r="K4378" t="b" cm="1">
        <f t="array" ref="K4378">COUNT(FIND({0,1,2,3,4,5,6,7,8,9},J4378))&gt;0</f>
        <v>0</v>
      </c>
    </row>
    <row r="4379" spans="1:11" x14ac:dyDescent="0.3">
      <c r="A4379" s="1" t="s">
        <v>8615</v>
      </c>
      <c r="B4379" s="2" t="s">
        <v>4561</v>
      </c>
      <c r="C4379" t="s">
        <v>57</v>
      </c>
      <c r="D4379">
        <v>2</v>
      </c>
      <c r="E4379" t="s">
        <v>766</v>
      </c>
      <c r="F4379">
        <f>LEN(C4379)-LEN(SUBSTITUTE(C4379,"-",))</f>
        <v>1</v>
      </c>
      <c r="G4379">
        <f t="shared" si="204"/>
        <v>1</v>
      </c>
      <c r="H4379" t="str">
        <f t="shared" si="205"/>
        <v>Durchführung</v>
      </c>
      <c r="I4379" t="e">
        <f t="shared" si="206"/>
        <v>#VALUE!</v>
      </c>
      <c r="J4379" t="e">
        <f t="shared" si="206"/>
        <v>#VALUE!</v>
      </c>
      <c r="K4379" t="b" cm="1">
        <f t="array" ref="K4379">COUNT(FIND({0,1,2,3,4,5,6,7,8,9},J4379))&gt;0</f>
        <v>0</v>
      </c>
    </row>
    <row r="4380" spans="1:11" x14ac:dyDescent="0.3">
      <c r="A4380" s="1" t="s">
        <v>8616</v>
      </c>
      <c r="B4380" t="s">
        <v>4563</v>
      </c>
      <c r="C4380" t="s">
        <v>57</v>
      </c>
      <c r="D4380">
        <v>2</v>
      </c>
      <c r="E4380" t="s">
        <v>766</v>
      </c>
      <c r="F4380">
        <f>LEN(C4380)-LEN(SUBSTITUTE(C4380,"-",))</f>
        <v>1</v>
      </c>
      <c r="G4380">
        <f t="shared" si="204"/>
        <v>1</v>
      </c>
      <c r="H4380" t="str">
        <f t="shared" si="205"/>
        <v>Durchführung</v>
      </c>
      <c r="I4380" t="e">
        <f t="shared" si="206"/>
        <v>#VALUE!</v>
      </c>
      <c r="J4380" t="e">
        <f t="shared" si="206"/>
        <v>#VALUE!</v>
      </c>
      <c r="K4380" t="b" cm="1">
        <f t="array" ref="K4380">COUNT(FIND({0,1,2,3,4,5,6,7,8,9},J4380))&gt;0</f>
        <v>0</v>
      </c>
    </row>
    <row r="4381" spans="1:11" x14ac:dyDescent="0.3">
      <c r="A4381" s="1" t="s">
        <v>8617</v>
      </c>
      <c r="B4381" t="s">
        <v>4565</v>
      </c>
      <c r="C4381" t="s">
        <v>57</v>
      </c>
      <c r="D4381">
        <v>2</v>
      </c>
      <c r="E4381" t="s">
        <v>766</v>
      </c>
      <c r="F4381">
        <f>LEN(C4381)-LEN(SUBSTITUTE(C4381,"-",))</f>
        <v>1</v>
      </c>
      <c r="G4381">
        <f t="shared" si="204"/>
        <v>1</v>
      </c>
      <c r="H4381" t="str">
        <f t="shared" si="205"/>
        <v>Durchführung</v>
      </c>
      <c r="I4381" t="e">
        <f t="shared" si="206"/>
        <v>#VALUE!</v>
      </c>
      <c r="J4381" t="e">
        <f t="shared" si="206"/>
        <v>#VALUE!</v>
      </c>
      <c r="K4381" t="b" cm="1">
        <f t="array" ref="K4381">COUNT(FIND({0,1,2,3,4,5,6,7,8,9},J4381))&gt;0</f>
        <v>0</v>
      </c>
    </row>
    <row r="4382" spans="1:11" x14ac:dyDescent="0.3">
      <c r="A4382" s="1" t="s">
        <v>8618</v>
      </c>
      <c r="B4382" t="s">
        <v>4567</v>
      </c>
      <c r="C4382" t="s">
        <v>57</v>
      </c>
      <c r="D4382">
        <v>2</v>
      </c>
      <c r="E4382" t="s">
        <v>766</v>
      </c>
      <c r="F4382">
        <f>LEN(C4382)-LEN(SUBSTITUTE(C4382,"-",))</f>
        <v>1</v>
      </c>
      <c r="G4382">
        <f t="shared" si="204"/>
        <v>1</v>
      </c>
      <c r="H4382" t="str">
        <f t="shared" si="205"/>
        <v>Durchführung</v>
      </c>
      <c r="I4382" t="e">
        <f t="shared" si="206"/>
        <v>#VALUE!</v>
      </c>
      <c r="J4382" t="e">
        <f t="shared" si="206"/>
        <v>#VALUE!</v>
      </c>
      <c r="K4382" t="b" cm="1">
        <f t="array" ref="K4382">COUNT(FIND({0,1,2,3,4,5,6,7,8,9},J4382))&gt;0</f>
        <v>0</v>
      </c>
    </row>
    <row r="4383" spans="1:11" x14ac:dyDescent="0.3">
      <c r="A4383" s="1" t="s">
        <v>8619</v>
      </c>
      <c r="B4383" t="s">
        <v>4568</v>
      </c>
      <c r="C4383" t="s">
        <v>65</v>
      </c>
      <c r="D4383">
        <v>2</v>
      </c>
      <c r="E4383" t="s">
        <v>766</v>
      </c>
      <c r="F4383">
        <f>LEN(C4383)-LEN(SUBSTITUTE(C4383,"-",))</f>
        <v>1</v>
      </c>
      <c r="G4383">
        <f t="shared" si="204"/>
        <v>1</v>
      </c>
      <c r="H4383" t="str">
        <f t="shared" si="205"/>
        <v>Umsetzung</v>
      </c>
      <c r="I4383" t="e">
        <f t="shared" si="206"/>
        <v>#VALUE!</v>
      </c>
      <c r="J4383" t="e">
        <f t="shared" si="206"/>
        <v>#VALUE!</v>
      </c>
      <c r="K4383" t="b" cm="1">
        <f t="array" ref="K4383">COUNT(FIND({0,1,2,3,4,5,6,7,8,9},J4383))&gt;0</f>
        <v>0</v>
      </c>
    </row>
    <row r="4384" spans="1:11" x14ac:dyDescent="0.3">
      <c r="A4384" s="1" t="s">
        <v>8620</v>
      </c>
      <c r="B4384" t="s">
        <v>4569</v>
      </c>
      <c r="C4384" t="s">
        <v>65</v>
      </c>
      <c r="D4384">
        <v>2</v>
      </c>
      <c r="E4384" t="s">
        <v>766</v>
      </c>
      <c r="F4384">
        <f>LEN(C4384)-LEN(SUBSTITUTE(C4384,"-",))</f>
        <v>1</v>
      </c>
      <c r="G4384">
        <f t="shared" si="204"/>
        <v>1</v>
      </c>
      <c r="H4384" t="str">
        <f t="shared" si="205"/>
        <v>Umsetzung</v>
      </c>
      <c r="I4384" t="e">
        <f t="shared" si="206"/>
        <v>#VALUE!</v>
      </c>
      <c r="J4384" t="e">
        <f t="shared" si="206"/>
        <v>#VALUE!</v>
      </c>
      <c r="K4384" t="b" cm="1">
        <f t="array" ref="K4384">COUNT(FIND({0,1,2,3,4,5,6,7,8,9},J4384))&gt;0</f>
        <v>0</v>
      </c>
    </row>
    <row r="4385" spans="1:11" x14ac:dyDescent="0.3">
      <c r="A4385" s="1" t="s">
        <v>8621</v>
      </c>
      <c r="B4385" s="2" t="s">
        <v>4571</v>
      </c>
      <c r="C4385" t="s">
        <v>65</v>
      </c>
      <c r="D4385">
        <v>2</v>
      </c>
      <c r="E4385" t="s">
        <v>766</v>
      </c>
      <c r="F4385">
        <f>LEN(C4385)-LEN(SUBSTITUTE(C4385,"-",))</f>
        <v>1</v>
      </c>
      <c r="G4385">
        <f t="shared" si="204"/>
        <v>1</v>
      </c>
      <c r="H4385" t="str">
        <f t="shared" si="205"/>
        <v>Umsetzung</v>
      </c>
      <c r="I4385" t="e">
        <f t="shared" si="206"/>
        <v>#VALUE!</v>
      </c>
      <c r="J4385" t="e">
        <f t="shared" si="206"/>
        <v>#VALUE!</v>
      </c>
      <c r="K4385" t="b" cm="1">
        <f t="array" ref="K4385">COUNT(FIND({0,1,2,3,4,5,6,7,8,9},J4385))&gt;0</f>
        <v>0</v>
      </c>
    </row>
    <row r="4386" spans="1:11" x14ac:dyDescent="0.3">
      <c r="A4386" s="1" t="s">
        <v>8622</v>
      </c>
      <c r="B4386" t="s">
        <v>4573</v>
      </c>
      <c r="C4386" t="s">
        <v>5259</v>
      </c>
      <c r="D4386">
        <v>2</v>
      </c>
      <c r="E4386" t="s">
        <v>766</v>
      </c>
      <c r="F4386">
        <f>LEN(C4386)-LEN(SUBSTITUTE(C4386,"-",))</f>
        <v>1</v>
      </c>
      <c r="G4386">
        <f t="shared" si="204"/>
        <v>1</v>
      </c>
      <c r="H4386" t="str">
        <f t="shared" si="205"/>
        <v>Analyse</v>
      </c>
      <c r="I4386" t="e">
        <f t="shared" si="206"/>
        <v>#VALUE!</v>
      </c>
      <c r="J4386" t="e">
        <f t="shared" si="206"/>
        <v>#VALUE!</v>
      </c>
      <c r="K4386" t="b" cm="1">
        <f t="array" ref="K4386">COUNT(FIND({0,1,2,3,4,5,6,7,8,9},J4386))&gt;0</f>
        <v>0</v>
      </c>
    </row>
    <row r="4387" spans="1:11" x14ac:dyDescent="0.3">
      <c r="A4387" s="1" t="s">
        <v>8623</v>
      </c>
      <c r="B4387" t="s">
        <v>4579</v>
      </c>
      <c r="C4387" t="s">
        <v>65</v>
      </c>
      <c r="D4387">
        <v>2</v>
      </c>
      <c r="E4387" t="s">
        <v>766</v>
      </c>
      <c r="F4387">
        <f>LEN(C4387)-LEN(SUBSTITUTE(C4387,"-",))</f>
        <v>1</v>
      </c>
      <c r="G4387">
        <f t="shared" si="204"/>
        <v>1</v>
      </c>
      <c r="H4387" t="str">
        <f t="shared" si="205"/>
        <v>Umsetzung</v>
      </c>
      <c r="I4387" t="e">
        <f t="shared" si="206"/>
        <v>#VALUE!</v>
      </c>
      <c r="J4387" t="e">
        <f t="shared" si="206"/>
        <v>#VALUE!</v>
      </c>
      <c r="K4387" t="b" cm="1">
        <f t="array" ref="K4387">COUNT(FIND({0,1,2,3,4,5,6,7,8,9},J4387))&gt;0</f>
        <v>0</v>
      </c>
    </row>
    <row r="4388" spans="1:11" x14ac:dyDescent="0.3">
      <c r="A4388" s="1" t="s">
        <v>8624</v>
      </c>
      <c r="B4388" t="s">
        <v>4580</v>
      </c>
      <c r="C4388" t="s">
        <v>65</v>
      </c>
      <c r="D4388">
        <v>2</v>
      </c>
      <c r="E4388" t="s">
        <v>766</v>
      </c>
      <c r="F4388">
        <f>LEN(C4388)-LEN(SUBSTITUTE(C4388,"-",))</f>
        <v>1</v>
      </c>
      <c r="G4388">
        <f t="shared" si="204"/>
        <v>1</v>
      </c>
      <c r="H4388" t="str">
        <f t="shared" si="205"/>
        <v>Umsetzung</v>
      </c>
      <c r="I4388" t="e">
        <f t="shared" si="206"/>
        <v>#VALUE!</v>
      </c>
      <c r="J4388" t="e">
        <f t="shared" si="206"/>
        <v>#VALUE!</v>
      </c>
      <c r="K4388" t="b" cm="1">
        <f t="array" ref="K4388">COUNT(FIND({0,1,2,3,4,5,6,7,8,9},J4388))&gt;0</f>
        <v>0</v>
      </c>
    </row>
    <row r="4389" spans="1:11" x14ac:dyDescent="0.3">
      <c r="A4389" s="1" t="s">
        <v>8625</v>
      </c>
      <c r="B4389" t="s">
        <v>4582</v>
      </c>
      <c r="C4389" t="s">
        <v>65</v>
      </c>
      <c r="D4389">
        <v>2</v>
      </c>
      <c r="E4389" t="s">
        <v>766</v>
      </c>
      <c r="F4389">
        <f>LEN(C4389)-LEN(SUBSTITUTE(C4389,"-",))</f>
        <v>1</v>
      </c>
      <c r="G4389">
        <f t="shared" si="204"/>
        <v>1</v>
      </c>
      <c r="H4389" t="str">
        <f t="shared" si="205"/>
        <v>Umsetzung</v>
      </c>
      <c r="I4389" t="e">
        <f t="shared" si="206"/>
        <v>#VALUE!</v>
      </c>
      <c r="J4389" t="e">
        <f t="shared" si="206"/>
        <v>#VALUE!</v>
      </c>
      <c r="K4389" t="b" cm="1">
        <f t="array" ref="K4389">COUNT(FIND({0,1,2,3,4,5,6,7,8,9},J4389))&gt;0</f>
        <v>0</v>
      </c>
    </row>
    <row r="4390" spans="1:11" x14ac:dyDescent="0.3">
      <c r="A4390" s="1" t="s">
        <v>8626</v>
      </c>
      <c r="B4390" t="s">
        <v>4583</v>
      </c>
      <c r="C4390" t="s">
        <v>65</v>
      </c>
      <c r="D4390">
        <v>2</v>
      </c>
      <c r="E4390" t="s">
        <v>766</v>
      </c>
      <c r="F4390">
        <f>LEN(C4390)-LEN(SUBSTITUTE(C4390,"-",))</f>
        <v>1</v>
      </c>
      <c r="G4390">
        <f t="shared" si="204"/>
        <v>1</v>
      </c>
      <c r="H4390" t="str">
        <f t="shared" si="205"/>
        <v>Umsetzung</v>
      </c>
      <c r="I4390" t="e">
        <f t="shared" si="206"/>
        <v>#VALUE!</v>
      </c>
      <c r="J4390" t="e">
        <f t="shared" si="206"/>
        <v>#VALUE!</v>
      </c>
      <c r="K4390" t="b" cm="1">
        <f t="array" ref="K4390">COUNT(FIND({0,1,2,3,4,5,6,7,8,9},J4390))&gt;0</f>
        <v>0</v>
      </c>
    </row>
    <row r="4391" spans="1:11" x14ac:dyDescent="0.3">
      <c r="A4391" s="1" t="s">
        <v>8627</v>
      </c>
      <c r="B4391" t="s">
        <v>4585</v>
      </c>
      <c r="C4391" t="s">
        <v>65</v>
      </c>
      <c r="D4391">
        <v>2</v>
      </c>
      <c r="E4391" t="s">
        <v>766</v>
      </c>
      <c r="F4391">
        <f>LEN(C4391)-LEN(SUBSTITUTE(C4391,"-",))</f>
        <v>1</v>
      </c>
      <c r="G4391">
        <f t="shared" si="204"/>
        <v>1</v>
      </c>
      <c r="H4391" t="str">
        <f t="shared" si="205"/>
        <v>Umsetzung</v>
      </c>
      <c r="I4391" t="e">
        <f t="shared" si="206"/>
        <v>#VALUE!</v>
      </c>
      <c r="J4391" t="e">
        <f t="shared" si="206"/>
        <v>#VALUE!</v>
      </c>
      <c r="K4391" t="b" cm="1">
        <f t="array" ref="K4391">COUNT(FIND({0,1,2,3,4,5,6,7,8,9},J4391))&gt;0</f>
        <v>0</v>
      </c>
    </row>
    <row r="4392" spans="1:11" x14ac:dyDescent="0.3">
      <c r="A4392" s="1" t="s">
        <v>8628</v>
      </c>
      <c r="B4392" t="s">
        <v>4586</v>
      </c>
      <c r="C4392" t="s">
        <v>8629</v>
      </c>
      <c r="D4392">
        <v>2</v>
      </c>
      <c r="E4392" t="s">
        <v>766</v>
      </c>
      <c r="F4392">
        <f>LEN(C4392)-LEN(SUBSTITUTE(C4392,"-",))</f>
        <v>1</v>
      </c>
      <c r="G4392">
        <f t="shared" si="204"/>
        <v>1</v>
      </c>
      <c r="H4392" t="str">
        <f t="shared" si="205"/>
        <v>Umsetzung SAP</v>
      </c>
      <c r="I4392" t="e">
        <f t="shared" si="206"/>
        <v>#VALUE!</v>
      </c>
      <c r="J4392" t="str">
        <f t="shared" si="206"/>
        <v>Umsetzung</v>
      </c>
      <c r="K4392" t="b" cm="1">
        <f t="array" ref="K4392">COUNT(FIND({0,1,2,3,4,5,6,7,8,9},J4392))&gt;0</f>
        <v>0</v>
      </c>
    </row>
    <row r="4393" spans="1:11" x14ac:dyDescent="0.3">
      <c r="A4393" s="1" t="s">
        <v>8630</v>
      </c>
      <c r="B4393" t="s">
        <v>4587</v>
      </c>
      <c r="C4393" t="s">
        <v>57</v>
      </c>
      <c r="D4393">
        <v>2</v>
      </c>
      <c r="E4393" t="s">
        <v>766</v>
      </c>
      <c r="F4393">
        <f>LEN(C4393)-LEN(SUBSTITUTE(C4393,"-",))</f>
        <v>1</v>
      </c>
      <c r="G4393">
        <f t="shared" si="204"/>
        <v>1</v>
      </c>
      <c r="H4393" t="str">
        <f t="shared" si="205"/>
        <v>Durchführung</v>
      </c>
      <c r="I4393" t="e">
        <f t="shared" si="206"/>
        <v>#VALUE!</v>
      </c>
      <c r="J4393" t="e">
        <f t="shared" si="206"/>
        <v>#VALUE!</v>
      </c>
      <c r="K4393" t="b" cm="1">
        <f t="array" ref="K4393">COUNT(FIND({0,1,2,3,4,5,6,7,8,9},J4393))&gt;0</f>
        <v>0</v>
      </c>
    </row>
    <row r="4394" spans="1:11" x14ac:dyDescent="0.3">
      <c r="A4394" s="1" t="s">
        <v>8631</v>
      </c>
      <c r="B4394" s="2" t="s">
        <v>4589</v>
      </c>
      <c r="C4394" t="s">
        <v>8632</v>
      </c>
      <c r="D4394">
        <v>2</v>
      </c>
      <c r="E4394" t="s">
        <v>766</v>
      </c>
      <c r="F4394">
        <f>LEN(C4394)-LEN(SUBSTITUTE(C4394,"-",))</f>
        <v>1</v>
      </c>
      <c r="G4394">
        <f t="shared" si="204"/>
        <v>1</v>
      </c>
      <c r="H4394" t="str">
        <f t="shared" si="205"/>
        <v>Analyse / Konzeption / Anofrderungsaufnahme</v>
      </c>
      <c r="I4394" t="e">
        <f t="shared" si="206"/>
        <v>#VALUE!</v>
      </c>
      <c r="J4394" t="str">
        <f t="shared" si="206"/>
        <v>Analyse</v>
      </c>
      <c r="K4394" t="b" cm="1">
        <f t="array" ref="K4394">COUNT(FIND({0,1,2,3,4,5,6,7,8,9},J4394))&gt;0</f>
        <v>0</v>
      </c>
    </row>
    <row r="4395" spans="1:11" x14ac:dyDescent="0.3">
      <c r="A4395" s="1" t="s">
        <v>8633</v>
      </c>
      <c r="B4395" t="s">
        <v>4593</v>
      </c>
      <c r="C4395" t="s">
        <v>65</v>
      </c>
      <c r="D4395">
        <v>2</v>
      </c>
      <c r="E4395" t="s">
        <v>766</v>
      </c>
      <c r="F4395">
        <f>LEN(C4395)-LEN(SUBSTITUTE(C4395,"-",))</f>
        <v>1</v>
      </c>
      <c r="G4395">
        <f t="shared" si="204"/>
        <v>1</v>
      </c>
      <c r="H4395" t="str">
        <f t="shared" si="205"/>
        <v>Umsetzung</v>
      </c>
      <c r="I4395" t="e">
        <f t="shared" si="206"/>
        <v>#VALUE!</v>
      </c>
      <c r="J4395" t="e">
        <f t="shared" si="206"/>
        <v>#VALUE!</v>
      </c>
      <c r="K4395" t="b" cm="1">
        <f t="array" ref="K4395">COUNT(FIND({0,1,2,3,4,5,6,7,8,9},J4395))&gt;0</f>
        <v>0</v>
      </c>
    </row>
    <row r="4396" spans="1:11" x14ac:dyDescent="0.3">
      <c r="A4396" s="1" t="s">
        <v>8634</v>
      </c>
      <c r="B4396" t="s">
        <v>4595</v>
      </c>
      <c r="C4396" t="s">
        <v>65</v>
      </c>
      <c r="D4396">
        <v>2</v>
      </c>
      <c r="E4396" t="s">
        <v>766</v>
      </c>
      <c r="F4396">
        <f>LEN(C4396)-LEN(SUBSTITUTE(C4396,"-",))</f>
        <v>1</v>
      </c>
      <c r="G4396">
        <f t="shared" si="204"/>
        <v>1</v>
      </c>
      <c r="H4396" t="str">
        <f t="shared" si="205"/>
        <v>Umsetzung</v>
      </c>
      <c r="I4396" t="e">
        <f t="shared" si="206"/>
        <v>#VALUE!</v>
      </c>
      <c r="J4396" t="e">
        <f t="shared" si="206"/>
        <v>#VALUE!</v>
      </c>
      <c r="K4396" t="b" cm="1">
        <f t="array" ref="K4396">COUNT(FIND({0,1,2,3,4,5,6,7,8,9},J4396))&gt;0</f>
        <v>0</v>
      </c>
    </row>
    <row r="4397" spans="1:11" x14ac:dyDescent="0.3">
      <c r="A4397" s="1" t="s">
        <v>8635</v>
      </c>
      <c r="B4397" t="s">
        <v>4597</v>
      </c>
      <c r="C4397" t="s">
        <v>65</v>
      </c>
      <c r="D4397">
        <v>2</v>
      </c>
      <c r="E4397" t="s">
        <v>766</v>
      </c>
      <c r="F4397">
        <f>LEN(C4397)-LEN(SUBSTITUTE(C4397,"-",))</f>
        <v>1</v>
      </c>
      <c r="G4397">
        <f t="shared" si="204"/>
        <v>1</v>
      </c>
      <c r="H4397" t="str">
        <f t="shared" si="205"/>
        <v>Umsetzung</v>
      </c>
      <c r="I4397" t="e">
        <f t="shared" si="206"/>
        <v>#VALUE!</v>
      </c>
      <c r="J4397" t="e">
        <f t="shared" si="206"/>
        <v>#VALUE!</v>
      </c>
      <c r="K4397" t="b" cm="1">
        <f t="array" ref="K4397">COUNT(FIND({0,1,2,3,4,5,6,7,8,9},J4397))&gt;0</f>
        <v>0</v>
      </c>
    </row>
    <row r="4398" spans="1:11" x14ac:dyDescent="0.3">
      <c r="A4398" s="1" t="s">
        <v>8636</v>
      </c>
      <c r="B4398" t="s">
        <v>4599</v>
      </c>
      <c r="C4398" t="s">
        <v>65</v>
      </c>
      <c r="D4398">
        <v>2</v>
      </c>
      <c r="E4398" t="s">
        <v>766</v>
      </c>
      <c r="F4398">
        <f>LEN(C4398)-LEN(SUBSTITUTE(C4398,"-",))</f>
        <v>1</v>
      </c>
      <c r="G4398">
        <f t="shared" si="204"/>
        <v>1</v>
      </c>
      <c r="H4398" t="str">
        <f t="shared" si="205"/>
        <v>Umsetzung</v>
      </c>
      <c r="I4398" t="e">
        <f t="shared" si="206"/>
        <v>#VALUE!</v>
      </c>
      <c r="J4398" t="e">
        <f t="shared" si="206"/>
        <v>#VALUE!</v>
      </c>
      <c r="K4398" t="b" cm="1">
        <f t="array" ref="K4398">COUNT(FIND({0,1,2,3,4,5,6,7,8,9},J4398))&gt;0</f>
        <v>0</v>
      </c>
    </row>
    <row r="4399" spans="1:11" x14ac:dyDescent="0.3">
      <c r="A4399" s="1" t="s">
        <v>8637</v>
      </c>
      <c r="B4399" t="s">
        <v>4602</v>
      </c>
      <c r="C4399" t="s">
        <v>57</v>
      </c>
      <c r="D4399">
        <v>2</v>
      </c>
      <c r="E4399" t="s">
        <v>766</v>
      </c>
      <c r="F4399">
        <f>LEN(C4399)-LEN(SUBSTITUTE(C4399,"-",))</f>
        <v>1</v>
      </c>
      <c r="G4399">
        <f t="shared" si="204"/>
        <v>1</v>
      </c>
      <c r="H4399" t="str">
        <f t="shared" si="205"/>
        <v>Durchführung</v>
      </c>
      <c r="I4399" t="e">
        <f t="shared" si="206"/>
        <v>#VALUE!</v>
      </c>
      <c r="J4399" t="e">
        <f t="shared" si="206"/>
        <v>#VALUE!</v>
      </c>
      <c r="K4399" t="b" cm="1">
        <f t="array" ref="K4399">COUNT(FIND({0,1,2,3,4,5,6,7,8,9},J4399))&gt;0</f>
        <v>0</v>
      </c>
    </row>
    <row r="4400" spans="1:11" x14ac:dyDescent="0.3">
      <c r="A4400" s="1" t="s">
        <v>8638</v>
      </c>
      <c r="B4400" t="s">
        <v>4602</v>
      </c>
      <c r="C4400" t="s">
        <v>65</v>
      </c>
      <c r="D4400">
        <v>2</v>
      </c>
      <c r="E4400" t="s">
        <v>766</v>
      </c>
      <c r="F4400">
        <f>LEN(C4400)-LEN(SUBSTITUTE(C4400,"-",))</f>
        <v>1</v>
      </c>
      <c r="G4400">
        <f t="shared" si="204"/>
        <v>1</v>
      </c>
      <c r="H4400" t="str">
        <f t="shared" si="205"/>
        <v>Umsetzung</v>
      </c>
      <c r="I4400" t="e">
        <f t="shared" si="206"/>
        <v>#VALUE!</v>
      </c>
      <c r="J4400" t="e">
        <f t="shared" si="206"/>
        <v>#VALUE!</v>
      </c>
      <c r="K4400" t="b" cm="1">
        <f t="array" ref="K4400">COUNT(FIND({0,1,2,3,4,5,6,7,8,9},J4400))&gt;0</f>
        <v>0</v>
      </c>
    </row>
    <row r="4401" spans="1:11" x14ac:dyDescent="0.3">
      <c r="A4401" s="1" t="s">
        <v>8639</v>
      </c>
      <c r="B4401" t="s">
        <v>4607</v>
      </c>
      <c r="C4401" t="s">
        <v>65</v>
      </c>
      <c r="D4401">
        <v>2</v>
      </c>
      <c r="E4401" t="s">
        <v>766</v>
      </c>
      <c r="F4401">
        <f>LEN(C4401)-LEN(SUBSTITUTE(C4401,"-",))</f>
        <v>1</v>
      </c>
      <c r="G4401">
        <f t="shared" si="204"/>
        <v>1</v>
      </c>
      <c r="H4401" t="str">
        <f t="shared" si="205"/>
        <v>Umsetzung</v>
      </c>
      <c r="I4401" t="e">
        <f t="shared" si="206"/>
        <v>#VALUE!</v>
      </c>
      <c r="J4401" t="e">
        <f t="shared" si="206"/>
        <v>#VALUE!</v>
      </c>
      <c r="K4401" t="b" cm="1">
        <f t="array" ref="K4401">COUNT(FIND({0,1,2,3,4,5,6,7,8,9},J4401))&gt;0</f>
        <v>0</v>
      </c>
    </row>
    <row r="4402" spans="1:11" x14ac:dyDescent="0.3">
      <c r="A4402" s="1" t="s">
        <v>8640</v>
      </c>
      <c r="B4402" t="s">
        <v>4608</v>
      </c>
      <c r="C4402" t="s">
        <v>65</v>
      </c>
      <c r="D4402">
        <v>2</v>
      </c>
      <c r="E4402" t="s">
        <v>766</v>
      </c>
      <c r="F4402">
        <f>LEN(C4402)-LEN(SUBSTITUTE(C4402,"-",))</f>
        <v>1</v>
      </c>
      <c r="G4402">
        <f t="shared" si="204"/>
        <v>1</v>
      </c>
      <c r="H4402" t="str">
        <f t="shared" si="205"/>
        <v>Umsetzung</v>
      </c>
      <c r="I4402" t="e">
        <f t="shared" si="206"/>
        <v>#VALUE!</v>
      </c>
      <c r="J4402" t="e">
        <f t="shared" si="206"/>
        <v>#VALUE!</v>
      </c>
      <c r="K4402" t="b" cm="1">
        <f t="array" ref="K4402">COUNT(FIND({0,1,2,3,4,5,6,7,8,9},J4402))&gt;0</f>
        <v>0</v>
      </c>
    </row>
    <row r="4403" spans="1:11" x14ac:dyDescent="0.3">
      <c r="A4403" s="1" t="s">
        <v>8641</v>
      </c>
      <c r="B4403" t="s">
        <v>4610</v>
      </c>
      <c r="C4403" t="s">
        <v>65</v>
      </c>
      <c r="D4403">
        <v>2</v>
      </c>
      <c r="E4403" t="s">
        <v>766</v>
      </c>
      <c r="F4403">
        <f>LEN(C4403)-LEN(SUBSTITUTE(C4403,"-",))</f>
        <v>1</v>
      </c>
      <c r="G4403">
        <f t="shared" si="204"/>
        <v>1</v>
      </c>
      <c r="H4403" t="str">
        <f t="shared" si="205"/>
        <v>Umsetzung</v>
      </c>
      <c r="I4403" t="e">
        <f t="shared" si="206"/>
        <v>#VALUE!</v>
      </c>
      <c r="J4403" t="e">
        <f t="shared" si="206"/>
        <v>#VALUE!</v>
      </c>
      <c r="K4403" t="b" cm="1">
        <f t="array" ref="K4403">COUNT(FIND({0,1,2,3,4,5,6,7,8,9},J4403))&gt;0</f>
        <v>0</v>
      </c>
    </row>
    <row r="4404" spans="1:11" x14ac:dyDescent="0.3">
      <c r="A4404" s="1" t="s">
        <v>8642</v>
      </c>
      <c r="B4404" t="s">
        <v>4611</v>
      </c>
      <c r="C4404" t="s">
        <v>65</v>
      </c>
      <c r="D4404">
        <v>2</v>
      </c>
      <c r="E4404" t="s">
        <v>766</v>
      </c>
      <c r="F4404">
        <f>LEN(C4404)-LEN(SUBSTITUTE(C4404,"-",))</f>
        <v>1</v>
      </c>
      <c r="G4404">
        <f t="shared" si="204"/>
        <v>1</v>
      </c>
      <c r="H4404" t="str">
        <f t="shared" si="205"/>
        <v>Umsetzung</v>
      </c>
      <c r="I4404" t="e">
        <f t="shared" si="206"/>
        <v>#VALUE!</v>
      </c>
      <c r="J4404" t="e">
        <f t="shared" si="206"/>
        <v>#VALUE!</v>
      </c>
      <c r="K4404" t="b" cm="1">
        <f t="array" ref="K4404">COUNT(FIND({0,1,2,3,4,5,6,7,8,9},J4404))&gt;0</f>
        <v>0</v>
      </c>
    </row>
    <row r="4405" spans="1:11" x14ac:dyDescent="0.3">
      <c r="A4405" s="1" t="s">
        <v>8643</v>
      </c>
      <c r="B4405" t="s">
        <v>4613</v>
      </c>
      <c r="C4405" t="s">
        <v>65</v>
      </c>
      <c r="D4405">
        <v>2</v>
      </c>
      <c r="E4405" t="s">
        <v>766</v>
      </c>
      <c r="F4405">
        <f>LEN(C4405)-LEN(SUBSTITUTE(C4405,"-",))</f>
        <v>1</v>
      </c>
      <c r="G4405">
        <f t="shared" si="204"/>
        <v>1</v>
      </c>
      <c r="H4405" t="str">
        <f t="shared" si="205"/>
        <v>Umsetzung</v>
      </c>
      <c r="I4405" t="e">
        <f t="shared" si="206"/>
        <v>#VALUE!</v>
      </c>
      <c r="J4405" t="e">
        <f t="shared" si="206"/>
        <v>#VALUE!</v>
      </c>
      <c r="K4405" t="b" cm="1">
        <f t="array" ref="K4405">COUNT(FIND({0,1,2,3,4,5,6,7,8,9},J4405))&gt;0</f>
        <v>0</v>
      </c>
    </row>
    <row r="4406" spans="1:11" x14ac:dyDescent="0.3">
      <c r="A4406" s="1" t="s">
        <v>8644</v>
      </c>
      <c r="B4406" t="s">
        <v>4615</v>
      </c>
      <c r="C4406" t="s">
        <v>65</v>
      </c>
      <c r="D4406">
        <v>2</v>
      </c>
      <c r="E4406" t="s">
        <v>766</v>
      </c>
      <c r="F4406">
        <f>LEN(C4406)-LEN(SUBSTITUTE(C4406,"-",))</f>
        <v>1</v>
      </c>
      <c r="G4406">
        <f t="shared" si="204"/>
        <v>1</v>
      </c>
      <c r="H4406" t="str">
        <f t="shared" si="205"/>
        <v>Umsetzung</v>
      </c>
      <c r="I4406" t="e">
        <f t="shared" si="206"/>
        <v>#VALUE!</v>
      </c>
      <c r="J4406" t="e">
        <f t="shared" si="206"/>
        <v>#VALUE!</v>
      </c>
      <c r="K4406" t="b" cm="1">
        <f t="array" ref="K4406">COUNT(FIND({0,1,2,3,4,5,6,7,8,9},J4406))&gt;0</f>
        <v>0</v>
      </c>
    </row>
    <row r="4407" spans="1:11" x14ac:dyDescent="0.3">
      <c r="A4407" s="1" t="s">
        <v>8645</v>
      </c>
      <c r="B4407" t="s">
        <v>4620</v>
      </c>
      <c r="C4407" t="s">
        <v>65</v>
      </c>
      <c r="D4407">
        <v>2</v>
      </c>
      <c r="E4407" t="s">
        <v>766</v>
      </c>
      <c r="F4407">
        <f>LEN(C4407)-LEN(SUBSTITUTE(C4407,"-",))</f>
        <v>1</v>
      </c>
      <c r="G4407">
        <f t="shared" si="204"/>
        <v>1</v>
      </c>
      <c r="H4407" t="str">
        <f t="shared" si="205"/>
        <v>Umsetzung</v>
      </c>
      <c r="I4407" t="e">
        <f t="shared" si="206"/>
        <v>#VALUE!</v>
      </c>
      <c r="J4407" t="e">
        <f t="shared" si="206"/>
        <v>#VALUE!</v>
      </c>
      <c r="K4407" t="b" cm="1">
        <f t="array" ref="K4407">COUNT(FIND({0,1,2,3,4,5,6,7,8,9},J4407))&gt;0</f>
        <v>0</v>
      </c>
    </row>
    <row r="4408" spans="1:11" x14ac:dyDescent="0.3">
      <c r="A4408" s="1" t="s">
        <v>8646</v>
      </c>
      <c r="B4408" t="s">
        <v>4622</v>
      </c>
      <c r="C4408" t="s">
        <v>65</v>
      </c>
      <c r="D4408">
        <v>2</v>
      </c>
      <c r="E4408" t="s">
        <v>766</v>
      </c>
      <c r="F4408">
        <f>LEN(C4408)-LEN(SUBSTITUTE(C4408,"-",))</f>
        <v>1</v>
      </c>
      <c r="G4408">
        <f t="shared" si="204"/>
        <v>1</v>
      </c>
      <c r="H4408" t="str">
        <f t="shared" si="205"/>
        <v>Umsetzung</v>
      </c>
      <c r="I4408" t="e">
        <f t="shared" si="206"/>
        <v>#VALUE!</v>
      </c>
      <c r="J4408" t="e">
        <f t="shared" si="206"/>
        <v>#VALUE!</v>
      </c>
      <c r="K4408" t="b" cm="1">
        <f t="array" ref="K4408">COUNT(FIND({0,1,2,3,4,5,6,7,8,9},J4408))&gt;0</f>
        <v>0</v>
      </c>
    </row>
    <row r="4409" spans="1:11" x14ac:dyDescent="0.3">
      <c r="A4409" s="1" t="s">
        <v>8647</v>
      </c>
      <c r="B4409" t="s">
        <v>4624</v>
      </c>
      <c r="C4409" t="s">
        <v>65</v>
      </c>
      <c r="D4409">
        <v>2</v>
      </c>
      <c r="E4409" t="s">
        <v>766</v>
      </c>
      <c r="F4409">
        <f>LEN(C4409)-LEN(SUBSTITUTE(C4409,"-",))</f>
        <v>1</v>
      </c>
      <c r="G4409">
        <f t="shared" si="204"/>
        <v>1</v>
      </c>
      <c r="H4409" t="str">
        <f t="shared" si="205"/>
        <v>Umsetzung</v>
      </c>
      <c r="I4409" t="e">
        <f t="shared" si="206"/>
        <v>#VALUE!</v>
      </c>
      <c r="J4409" t="e">
        <f t="shared" si="206"/>
        <v>#VALUE!</v>
      </c>
      <c r="K4409" t="b" cm="1">
        <f t="array" ref="K4409">COUNT(FIND({0,1,2,3,4,5,6,7,8,9},J4409))&gt;0</f>
        <v>0</v>
      </c>
    </row>
    <row r="4410" spans="1:11" x14ac:dyDescent="0.3">
      <c r="A4410" s="1" t="s">
        <v>8648</v>
      </c>
      <c r="B4410" t="s">
        <v>4626</v>
      </c>
      <c r="C4410" t="s">
        <v>65</v>
      </c>
      <c r="D4410">
        <v>2</v>
      </c>
      <c r="E4410" t="s">
        <v>766</v>
      </c>
      <c r="F4410">
        <f>LEN(C4410)-LEN(SUBSTITUTE(C4410,"-",))</f>
        <v>1</v>
      </c>
      <c r="G4410">
        <f t="shared" si="204"/>
        <v>1</v>
      </c>
      <c r="H4410" t="str">
        <f t="shared" si="205"/>
        <v>Umsetzung</v>
      </c>
      <c r="I4410" t="e">
        <f t="shared" si="206"/>
        <v>#VALUE!</v>
      </c>
      <c r="J4410" t="e">
        <f t="shared" si="206"/>
        <v>#VALUE!</v>
      </c>
      <c r="K4410" t="b" cm="1">
        <f t="array" ref="K4410">COUNT(FIND({0,1,2,3,4,5,6,7,8,9},J4410))&gt;0</f>
        <v>0</v>
      </c>
    </row>
    <row r="4411" spans="1:11" x14ac:dyDescent="0.3">
      <c r="A4411" s="1" t="s">
        <v>8649</v>
      </c>
      <c r="B4411" t="s">
        <v>4630</v>
      </c>
      <c r="C4411" t="s">
        <v>65</v>
      </c>
      <c r="D4411">
        <v>2</v>
      </c>
      <c r="E4411" t="s">
        <v>766</v>
      </c>
      <c r="F4411">
        <f>LEN(C4411)-LEN(SUBSTITUTE(C4411,"-",))</f>
        <v>1</v>
      </c>
      <c r="G4411">
        <f t="shared" si="204"/>
        <v>1</v>
      </c>
      <c r="H4411" t="str">
        <f t="shared" si="205"/>
        <v>Umsetzung</v>
      </c>
      <c r="I4411" t="e">
        <f t="shared" si="206"/>
        <v>#VALUE!</v>
      </c>
      <c r="J4411" t="e">
        <f t="shared" si="206"/>
        <v>#VALUE!</v>
      </c>
      <c r="K4411" t="b" cm="1">
        <f t="array" ref="K4411">COUNT(FIND({0,1,2,3,4,5,6,7,8,9},J4411))&gt;0</f>
        <v>0</v>
      </c>
    </row>
    <row r="4412" spans="1:11" x14ac:dyDescent="0.3">
      <c r="A4412" s="1" t="s">
        <v>8650</v>
      </c>
      <c r="B4412" t="s">
        <v>4632</v>
      </c>
      <c r="C4412" t="s">
        <v>65</v>
      </c>
      <c r="D4412">
        <v>2</v>
      </c>
      <c r="E4412" t="s">
        <v>766</v>
      </c>
      <c r="F4412">
        <f>LEN(C4412)-LEN(SUBSTITUTE(C4412,"-",))</f>
        <v>1</v>
      </c>
      <c r="G4412">
        <f t="shared" si="204"/>
        <v>1</v>
      </c>
      <c r="H4412" t="str">
        <f t="shared" si="205"/>
        <v>Umsetzung</v>
      </c>
      <c r="I4412" t="e">
        <f t="shared" si="206"/>
        <v>#VALUE!</v>
      </c>
      <c r="J4412" t="e">
        <f t="shared" si="206"/>
        <v>#VALUE!</v>
      </c>
      <c r="K4412" t="b" cm="1">
        <f t="array" ref="K4412">COUNT(FIND({0,1,2,3,4,5,6,7,8,9},J4412))&gt;0</f>
        <v>0</v>
      </c>
    </row>
    <row r="4413" spans="1:11" x14ac:dyDescent="0.3">
      <c r="A4413" s="1" t="s">
        <v>8651</v>
      </c>
      <c r="B4413" t="s">
        <v>4632</v>
      </c>
      <c r="C4413" t="s">
        <v>654</v>
      </c>
      <c r="D4413">
        <v>2</v>
      </c>
      <c r="E4413" t="s">
        <v>766</v>
      </c>
      <c r="F4413">
        <f>LEN(C4413)-LEN(SUBSTITUTE(C4413,"-",))</f>
        <v>1</v>
      </c>
      <c r="G4413">
        <f t="shared" si="204"/>
        <v>1</v>
      </c>
      <c r="H4413" t="str">
        <f t="shared" si="205"/>
        <v>Umsetzung</v>
      </c>
      <c r="I4413" t="e">
        <f t="shared" si="206"/>
        <v>#VALUE!</v>
      </c>
      <c r="J4413" t="e">
        <f t="shared" si="206"/>
        <v>#VALUE!</v>
      </c>
      <c r="K4413" t="b" cm="1">
        <f t="array" ref="K4413">COUNT(FIND({0,1,2,3,4,5,6,7,8,9},J4413))&gt;0</f>
        <v>0</v>
      </c>
    </row>
    <row r="4414" spans="1:11" x14ac:dyDescent="0.3">
      <c r="A4414" s="1" t="s">
        <v>8652</v>
      </c>
      <c r="B4414" t="s">
        <v>4640</v>
      </c>
      <c r="C4414" t="s">
        <v>65</v>
      </c>
      <c r="D4414">
        <v>2</v>
      </c>
      <c r="E4414" t="s">
        <v>766</v>
      </c>
      <c r="F4414">
        <f>LEN(C4414)-LEN(SUBSTITUTE(C4414,"-",))</f>
        <v>1</v>
      </c>
      <c r="G4414">
        <f t="shared" si="204"/>
        <v>1</v>
      </c>
      <c r="H4414" t="str">
        <f t="shared" si="205"/>
        <v>Umsetzung</v>
      </c>
      <c r="I4414" t="e">
        <f t="shared" si="206"/>
        <v>#VALUE!</v>
      </c>
      <c r="J4414" t="e">
        <f t="shared" si="206"/>
        <v>#VALUE!</v>
      </c>
      <c r="K4414" t="b" cm="1">
        <f t="array" ref="K4414">COUNT(FIND({0,1,2,3,4,5,6,7,8,9},J4414))&gt;0</f>
        <v>0</v>
      </c>
    </row>
    <row r="4415" spans="1:11" x14ac:dyDescent="0.3">
      <c r="A4415" s="1" t="s">
        <v>8653</v>
      </c>
      <c r="B4415" t="s">
        <v>4642</v>
      </c>
      <c r="C4415" t="s">
        <v>65</v>
      </c>
      <c r="D4415">
        <v>2</v>
      </c>
      <c r="E4415" t="s">
        <v>766</v>
      </c>
      <c r="F4415">
        <f>LEN(C4415)-LEN(SUBSTITUTE(C4415,"-",))</f>
        <v>1</v>
      </c>
      <c r="G4415">
        <f t="shared" si="204"/>
        <v>1</v>
      </c>
      <c r="H4415" t="str">
        <f t="shared" si="205"/>
        <v>Umsetzung</v>
      </c>
      <c r="I4415" t="e">
        <f t="shared" si="206"/>
        <v>#VALUE!</v>
      </c>
      <c r="J4415" t="e">
        <f t="shared" si="206"/>
        <v>#VALUE!</v>
      </c>
      <c r="K4415" t="b" cm="1">
        <f t="array" ref="K4415">COUNT(FIND({0,1,2,3,4,5,6,7,8,9},J4415))&gt;0</f>
        <v>0</v>
      </c>
    </row>
    <row r="4416" spans="1:11" x14ac:dyDescent="0.3">
      <c r="A4416" s="1" t="s">
        <v>8654</v>
      </c>
      <c r="B4416" t="s">
        <v>4644</v>
      </c>
      <c r="C4416" t="s">
        <v>65</v>
      </c>
      <c r="D4416">
        <v>2</v>
      </c>
      <c r="E4416" t="s">
        <v>766</v>
      </c>
      <c r="F4416">
        <f>LEN(C4416)-LEN(SUBSTITUTE(C4416,"-",))</f>
        <v>1</v>
      </c>
      <c r="G4416">
        <f t="shared" si="204"/>
        <v>1</v>
      </c>
      <c r="H4416" t="str">
        <f t="shared" si="205"/>
        <v>Umsetzung</v>
      </c>
      <c r="I4416" t="e">
        <f t="shared" si="206"/>
        <v>#VALUE!</v>
      </c>
      <c r="J4416" t="e">
        <f t="shared" si="206"/>
        <v>#VALUE!</v>
      </c>
      <c r="K4416" t="b" cm="1">
        <f t="array" ref="K4416">COUNT(FIND({0,1,2,3,4,5,6,7,8,9},J4416))&gt;0</f>
        <v>0</v>
      </c>
    </row>
    <row r="4417" spans="1:11" x14ac:dyDescent="0.3">
      <c r="A4417" s="1" t="s">
        <v>8655</v>
      </c>
      <c r="B4417" t="s">
        <v>4645</v>
      </c>
      <c r="C4417" t="s">
        <v>65</v>
      </c>
      <c r="D4417">
        <v>2</v>
      </c>
      <c r="E4417" t="s">
        <v>766</v>
      </c>
      <c r="F4417">
        <f>LEN(C4417)-LEN(SUBSTITUTE(C4417,"-",))</f>
        <v>1</v>
      </c>
      <c r="G4417">
        <f t="shared" si="204"/>
        <v>1</v>
      </c>
      <c r="H4417" t="str">
        <f t="shared" si="205"/>
        <v>Umsetzung</v>
      </c>
      <c r="I4417" t="e">
        <f t="shared" si="206"/>
        <v>#VALUE!</v>
      </c>
      <c r="J4417" t="e">
        <f t="shared" si="206"/>
        <v>#VALUE!</v>
      </c>
      <c r="K4417" t="b" cm="1">
        <f t="array" ref="K4417">COUNT(FIND({0,1,2,3,4,5,6,7,8,9},J4417))&gt;0</f>
        <v>0</v>
      </c>
    </row>
    <row r="4418" spans="1:11" x14ac:dyDescent="0.3">
      <c r="A4418" s="1" t="s">
        <v>8656</v>
      </c>
      <c r="B4418" t="s">
        <v>4651</v>
      </c>
      <c r="C4418" t="s">
        <v>65</v>
      </c>
      <c r="D4418">
        <v>2</v>
      </c>
      <c r="E4418" t="s">
        <v>766</v>
      </c>
      <c r="F4418">
        <f>LEN(C4418)-LEN(SUBSTITUTE(C4418,"-",))</f>
        <v>1</v>
      </c>
      <c r="G4418">
        <f t="shared" si="204"/>
        <v>1</v>
      </c>
      <c r="H4418" t="str">
        <f t="shared" si="205"/>
        <v>Umsetzung</v>
      </c>
      <c r="I4418" t="e">
        <f t="shared" si="206"/>
        <v>#VALUE!</v>
      </c>
      <c r="J4418" t="e">
        <f t="shared" si="206"/>
        <v>#VALUE!</v>
      </c>
      <c r="K4418" t="b" cm="1">
        <f t="array" ref="K4418">COUNT(FIND({0,1,2,3,4,5,6,7,8,9},J4418))&gt;0</f>
        <v>0</v>
      </c>
    </row>
    <row r="4419" spans="1:11" x14ac:dyDescent="0.3">
      <c r="A4419" s="1" t="s">
        <v>8657</v>
      </c>
      <c r="B4419" t="s">
        <v>4655</v>
      </c>
      <c r="C4419" t="s">
        <v>65</v>
      </c>
      <c r="D4419">
        <v>2</v>
      </c>
      <c r="E4419" t="s">
        <v>766</v>
      </c>
      <c r="F4419">
        <f>LEN(C4419)-LEN(SUBSTITUTE(C4419,"-",))</f>
        <v>1</v>
      </c>
      <c r="G4419">
        <f t="shared" ref="G4419:G4482" si="207">IF(F4419&gt;1,2,F4419)</f>
        <v>1</v>
      </c>
      <c r="H4419" t="str">
        <f t="shared" ref="H4419:H4482" si="208">RIGHT($C4419,LEN($C4419)-SEARCH("#",SUBSTITUTE($C4419,"-","#",G4419)))</f>
        <v>Umsetzung</v>
      </c>
      <c r="I4419" t="e">
        <f t="shared" ref="I4419:J4482" si="209">LEFT(G4419,SEARCH(" ",G4419,1)-1)</f>
        <v>#VALUE!</v>
      </c>
      <c r="J4419" t="e">
        <f t="shared" si="209"/>
        <v>#VALUE!</v>
      </c>
      <c r="K4419" t="b" cm="1">
        <f t="array" ref="K4419">COUNT(FIND({0,1,2,3,4,5,6,7,8,9},J4419))&gt;0</f>
        <v>0</v>
      </c>
    </row>
    <row r="4420" spans="1:11" x14ac:dyDescent="0.3">
      <c r="A4420" s="1" t="s">
        <v>8658</v>
      </c>
      <c r="B4420" t="s">
        <v>4657</v>
      </c>
      <c r="C4420" t="s">
        <v>5278</v>
      </c>
      <c r="D4420">
        <v>2</v>
      </c>
      <c r="E4420" t="s">
        <v>766</v>
      </c>
      <c r="F4420">
        <f>LEN(C4420)-LEN(SUBSTITUTE(C4420,"-",))</f>
        <v>1</v>
      </c>
      <c r="G4420">
        <f t="shared" si="207"/>
        <v>1</v>
      </c>
      <c r="H4420" t="str">
        <f t="shared" si="208"/>
        <v>Konzeption</v>
      </c>
      <c r="I4420" t="e">
        <f t="shared" si="209"/>
        <v>#VALUE!</v>
      </c>
      <c r="J4420" t="e">
        <f t="shared" si="209"/>
        <v>#VALUE!</v>
      </c>
      <c r="K4420" t="b" cm="1">
        <f t="array" ref="K4420">COUNT(FIND({0,1,2,3,4,5,6,7,8,9},J4420))&gt;0</f>
        <v>0</v>
      </c>
    </row>
    <row r="4421" spans="1:11" x14ac:dyDescent="0.3">
      <c r="A4421" s="1" t="s">
        <v>8659</v>
      </c>
      <c r="B4421" t="s">
        <v>4657</v>
      </c>
      <c r="C4421" t="s">
        <v>65</v>
      </c>
      <c r="D4421">
        <v>2</v>
      </c>
      <c r="E4421" t="s">
        <v>766</v>
      </c>
      <c r="F4421">
        <f>LEN(C4421)-LEN(SUBSTITUTE(C4421,"-",))</f>
        <v>1</v>
      </c>
      <c r="G4421">
        <f t="shared" si="207"/>
        <v>1</v>
      </c>
      <c r="H4421" t="str">
        <f t="shared" si="208"/>
        <v>Umsetzung</v>
      </c>
      <c r="I4421" t="e">
        <f t="shared" si="209"/>
        <v>#VALUE!</v>
      </c>
      <c r="J4421" t="e">
        <f t="shared" si="209"/>
        <v>#VALUE!</v>
      </c>
      <c r="K4421" t="b" cm="1">
        <f t="array" ref="K4421">COUNT(FIND({0,1,2,3,4,5,6,7,8,9},J4421))&gt;0</f>
        <v>0</v>
      </c>
    </row>
    <row r="4422" spans="1:11" x14ac:dyDescent="0.3">
      <c r="A4422" s="1" t="s">
        <v>8660</v>
      </c>
      <c r="B4422" t="s">
        <v>4662</v>
      </c>
      <c r="C4422" t="s">
        <v>8661</v>
      </c>
      <c r="D4422">
        <v>2</v>
      </c>
      <c r="E4422" t="s">
        <v>766</v>
      </c>
      <c r="F4422">
        <f>LEN(C4422)-LEN(SUBSTITUTE(C4422,"-",))</f>
        <v>1</v>
      </c>
      <c r="G4422">
        <f t="shared" si="207"/>
        <v>1</v>
      </c>
      <c r="H4422" t="str">
        <f t="shared" si="208"/>
        <v>Analyse/Bestandsaufnahme</v>
      </c>
      <c r="I4422" t="e">
        <f t="shared" si="209"/>
        <v>#VALUE!</v>
      </c>
      <c r="J4422" t="e">
        <f t="shared" si="209"/>
        <v>#VALUE!</v>
      </c>
      <c r="K4422" t="b" cm="1">
        <f t="array" ref="K4422">COUNT(FIND({0,1,2,3,4,5,6,7,8,9},J4422))&gt;0</f>
        <v>0</v>
      </c>
    </row>
    <row r="4423" spans="1:11" x14ac:dyDescent="0.3">
      <c r="A4423" s="1" t="s">
        <v>8662</v>
      </c>
      <c r="B4423" t="s">
        <v>4662</v>
      </c>
      <c r="C4423" t="s">
        <v>65</v>
      </c>
      <c r="D4423">
        <v>2</v>
      </c>
      <c r="E4423" t="s">
        <v>766</v>
      </c>
      <c r="F4423">
        <f>LEN(C4423)-LEN(SUBSTITUTE(C4423,"-",))</f>
        <v>1</v>
      </c>
      <c r="G4423">
        <f t="shared" si="207"/>
        <v>1</v>
      </c>
      <c r="H4423" t="str">
        <f t="shared" si="208"/>
        <v>Umsetzung</v>
      </c>
      <c r="I4423" t="e">
        <f t="shared" si="209"/>
        <v>#VALUE!</v>
      </c>
      <c r="J4423" t="e">
        <f t="shared" si="209"/>
        <v>#VALUE!</v>
      </c>
      <c r="K4423" t="b" cm="1">
        <f t="array" ref="K4423">COUNT(FIND({0,1,2,3,4,5,6,7,8,9},J4423))&gt;0</f>
        <v>0</v>
      </c>
    </row>
    <row r="4424" spans="1:11" x14ac:dyDescent="0.3">
      <c r="A4424" s="1" t="s">
        <v>8663</v>
      </c>
      <c r="B4424" t="s">
        <v>4662</v>
      </c>
      <c r="C4424" t="s">
        <v>654</v>
      </c>
      <c r="D4424">
        <v>2</v>
      </c>
      <c r="E4424" t="s">
        <v>766</v>
      </c>
      <c r="F4424">
        <f>LEN(C4424)-LEN(SUBSTITUTE(C4424,"-",))</f>
        <v>1</v>
      </c>
      <c r="G4424">
        <f t="shared" si="207"/>
        <v>1</v>
      </c>
      <c r="H4424" t="str">
        <f t="shared" si="208"/>
        <v>Umsetzung</v>
      </c>
      <c r="I4424" t="e">
        <f t="shared" si="209"/>
        <v>#VALUE!</v>
      </c>
      <c r="J4424" t="e">
        <f t="shared" si="209"/>
        <v>#VALUE!</v>
      </c>
      <c r="K4424" t="b" cm="1">
        <f t="array" ref="K4424">COUNT(FIND({0,1,2,3,4,5,6,7,8,9},J4424))&gt;0</f>
        <v>0</v>
      </c>
    </row>
    <row r="4425" spans="1:11" x14ac:dyDescent="0.3">
      <c r="A4425" s="1" t="s">
        <v>8664</v>
      </c>
      <c r="B4425" t="s">
        <v>4668</v>
      </c>
      <c r="C4425" t="s">
        <v>8665</v>
      </c>
      <c r="D4425">
        <v>2</v>
      </c>
      <c r="E4425" t="s">
        <v>766</v>
      </c>
      <c r="F4425">
        <f>LEN(C4425)-LEN(SUBSTITUTE(C4425,"-",))</f>
        <v>1</v>
      </c>
      <c r="G4425">
        <f t="shared" si="207"/>
        <v>1</v>
      </c>
      <c r="H4425" t="str">
        <f t="shared" si="208"/>
        <v>Abstimmung / Konz.</v>
      </c>
      <c r="I4425" t="e">
        <f t="shared" si="209"/>
        <v>#VALUE!</v>
      </c>
      <c r="J4425" t="str">
        <f t="shared" si="209"/>
        <v>Abstimmung</v>
      </c>
      <c r="K4425" t="b" cm="1">
        <f t="array" ref="K4425">COUNT(FIND({0,1,2,3,4,5,6,7,8,9},J4425))&gt;0</f>
        <v>0</v>
      </c>
    </row>
    <row r="4426" spans="1:11" x14ac:dyDescent="0.3">
      <c r="A4426" s="1" t="s">
        <v>8666</v>
      </c>
      <c r="B4426" t="s">
        <v>4668</v>
      </c>
      <c r="C4426" t="s">
        <v>654</v>
      </c>
      <c r="D4426">
        <v>2</v>
      </c>
      <c r="E4426" t="s">
        <v>766</v>
      </c>
      <c r="F4426">
        <f>LEN(C4426)-LEN(SUBSTITUTE(C4426,"-",))</f>
        <v>1</v>
      </c>
      <c r="G4426">
        <f t="shared" si="207"/>
        <v>1</v>
      </c>
      <c r="H4426" t="str">
        <f t="shared" si="208"/>
        <v>Umsetzung</v>
      </c>
      <c r="I4426" t="e">
        <f t="shared" si="209"/>
        <v>#VALUE!</v>
      </c>
      <c r="J4426" t="e">
        <f t="shared" si="209"/>
        <v>#VALUE!</v>
      </c>
      <c r="K4426" t="b" cm="1">
        <f t="array" ref="K4426">COUNT(FIND({0,1,2,3,4,5,6,7,8,9},J4426))&gt;0</f>
        <v>0</v>
      </c>
    </row>
    <row r="4427" spans="1:11" x14ac:dyDescent="0.3">
      <c r="A4427" s="1" t="s">
        <v>8667</v>
      </c>
      <c r="B4427" t="s">
        <v>4672</v>
      </c>
      <c r="C4427" t="s">
        <v>65</v>
      </c>
      <c r="D4427">
        <v>2</v>
      </c>
      <c r="E4427" t="s">
        <v>766</v>
      </c>
      <c r="F4427">
        <f>LEN(C4427)-LEN(SUBSTITUTE(C4427,"-",))</f>
        <v>1</v>
      </c>
      <c r="G4427">
        <f t="shared" si="207"/>
        <v>1</v>
      </c>
      <c r="H4427" t="str">
        <f t="shared" si="208"/>
        <v>Umsetzung</v>
      </c>
      <c r="I4427" t="e">
        <f t="shared" si="209"/>
        <v>#VALUE!</v>
      </c>
      <c r="J4427" t="e">
        <f t="shared" si="209"/>
        <v>#VALUE!</v>
      </c>
      <c r="K4427" t="b" cm="1">
        <f t="array" ref="K4427">COUNT(FIND({0,1,2,3,4,5,6,7,8,9},J4427))&gt;0</f>
        <v>0</v>
      </c>
    </row>
    <row r="4428" spans="1:11" x14ac:dyDescent="0.3">
      <c r="A4428" s="1" t="s">
        <v>8668</v>
      </c>
      <c r="B4428" t="s">
        <v>4673</v>
      </c>
      <c r="C4428" t="s">
        <v>65</v>
      </c>
      <c r="D4428">
        <v>2</v>
      </c>
      <c r="E4428" t="s">
        <v>766</v>
      </c>
      <c r="F4428">
        <f>LEN(C4428)-LEN(SUBSTITUTE(C4428,"-",))</f>
        <v>1</v>
      </c>
      <c r="G4428">
        <f t="shared" si="207"/>
        <v>1</v>
      </c>
      <c r="H4428" t="str">
        <f t="shared" si="208"/>
        <v>Umsetzung</v>
      </c>
      <c r="I4428" t="e">
        <f t="shared" si="209"/>
        <v>#VALUE!</v>
      </c>
      <c r="J4428" t="e">
        <f t="shared" si="209"/>
        <v>#VALUE!</v>
      </c>
      <c r="K4428" t="b" cm="1">
        <f t="array" ref="K4428">COUNT(FIND({0,1,2,3,4,5,6,7,8,9},J4428))&gt;0</f>
        <v>0</v>
      </c>
    </row>
    <row r="4429" spans="1:11" x14ac:dyDescent="0.3">
      <c r="A4429" s="1" t="s">
        <v>8669</v>
      </c>
      <c r="B4429" t="s">
        <v>4674</v>
      </c>
      <c r="C4429" t="s">
        <v>65</v>
      </c>
      <c r="D4429">
        <v>2</v>
      </c>
      <c r="E4429" t="s">
        <v>766</v>
      </c>
      <c r="F4429">
        <f>LEN(C4429)-LEN(SUBSTITUTE(C4429,"-",))</f>
        <v>1</v>
      </c>
      <c r="G4429">
        <f t="shared" si="207"/>
        <v>1</v>
      </c>
      <c r="H4429" t="str">
        <f t="shared" si="208"/>
        <v>Umsetzung</v>
      </c>
      <c r="I4429" t="e">
        <f t="shared" si="209"/>
        <v>#VALUE!</v>
      </c>
      <c r="J4429" t="e">
        <f t="shared" si="209"/>
        <v>#VALUE!</v>
      </c>
      <c r="K4429" t="b" cm="1">
        <f t="array" ref="K4429">COUNT(FIND({0,1,2,3,4,5,6,7,8,9},J4429))&gt;0</f>
        <v>0</v>
      </c>
    </row>
    <row r="4430" spans="1:11" x14ac:dyDescent="0.3">
      <c r="A4430" s="1" t="s">
        <v>8670</v>
      </c>
      <c r="B4430" t="s">
        <v>4675</v>
      </c>
      <c r="C4430" t="s">
        <v>65</v>
      </c>
      <c r="D4430">
        <v>2</v>
      </c>
      <c r="E4430" t="s">
        <v>766</v>
      </c>
      <c r="F4430">
        <f>LEN(C4430)-LEN(SUBSTITUTE(C4430,"-",))</f>
        <v>1</v>
      </c>
      <c r="G4430">
        <f t="shared" si="207"/>
        <v>1</v>
      </c>
      <c r="H4430" t="str">
        <f t="shared" si="208"/>
        <v>Umsetzung</v>
      </c>
      <c r="I4430" t="e">
        <f t="shared" si="209"/>
        <v>#VALUE!</v>
      </c>
      <c r="J4430" t="e">
        <f t="shared" si="209"/>
        <v>#VALUE!</v>
      </c>
      <c r="K4430" t="b" cm="1">
        <f t="array" ref="K4430">COUNT(FIND({0,1,2,3,4,5,6,7,8,9},J4430))&gt;0</f>
        <v>0</v>
      </c>
    </row>
    <row r="4431" spans="1:11" x14ac:dyDescent="0.3">
      <c r="A4431" s="1" t="s">
        <v>8671</v>
      </c>
      <c r="B4431" t="s">
        <v>4677</v>
      </c>
      <c r="C4431" t="s">
        <v>65</v>
      </c>
      <c r="D4431">
        <v>2</v>
      </c>
      <c r="E4431" t="s">
        <v>766</v>
      </c>
      <c r="F4431">
        <f>LEN(C4431)-LEN(SUBSTITUTE(C4431,"-",))</f>
        <v>1</v>
      </c>
      <c r="G4431">
        <f t="shared" si="207"/>
        <v>1</v>
      </c>
      <c r="H4431" t="str">
        <f t="shared" si="208"/>
        <v>Umsetzung</v>
      </c>
      <c r="I4431" t="e">
        <f t="shared" si="209"/>
        <v>#VALUE!</v>
      </c>
      <c r="J4431" t="e">
        <f t="shared" si="209"/>
        <v>#VALUE!</v>
      </c>
      <c r="K4431" t="b" cm="1">
        <f t="array" ref="K4431">COUNT(FIND({0,1,2,3,4,5,6,7,8,9},J4431))&gt;0</f>
        <v>0</v>
      </c>
    </row>
    <row r="4432" spans="1:11" x14ac:dyDescent="0.3">
      <c r="A4432" s="1" t="s">
        <v>8672</v>
      </c>
      <c r="B4432" t="s">
        <v>4679</v>
      </c>
      <c r="C4432" t="s">
        <v>5278</v>
      </c>
      <c r="D4432">
        <v>2</v>
      </c>
      <c r="E4432" t="s">
        <v>766</v>
      </c>
      <c r="F4432">
        <f>LEN(C4432)-LEN(SUBSTITUTE(C4432,"-",))</f>
        <v>1</v>
      </c>
      <c r="G4432">
        <f t="shared" si="207"/>
        <v>1</v>
      </c>
      <c r="H4432" t="str">
        <f t="shared" si="208"/>
        <v>Konzeption</v>
      </c>
      <c r="I4432" t="e">
        <f t="shared" si="209"/>
        <v>#VALUE!</v>
      </c>
      <c r="J4432" t="e">
        <f t="shared" si="209"/>
        <v>#VALUE!</v>
      </c>
      <c r="K4432" t="b" cm="1">
        <f t="array" ref="K4432">COUNT(FIND({0,1,2,3,4,5,6,7,8,9},J4432))&gt;0</f>
        <v>0</v>
      </c>
    </row>
    <row r="4433" spans="1:11" x14ac:dyDescent="0.3">
      <c r="A4433" s="1" t="s">
        <v>8673</v>
      </c>
      <c r="B4433" t="s">
        <v>4679</v>
      </c>
      <c r="C4433" t="s">
        <v>65</v>
      </c>
      <c r="D4433">
        <v>2</v>
      </c>
      <c r="E4433" t="s">
        <v>766</v>
      </c>
      <c r="F4433">
        <f>LEN(C4433)-LEN(SUBSTITUTE(C4433,"-",))</f>
        <v>1</v>
      </c>
      <c r="G4433">
        <f t="shared" si="207"/>
        <v>1</v>
      </c>
      <c r="H4433" t="str">
        <f t="shared" si="208"/>
        <v>Umsetzung</v>
      </c>
      <c r="I4433" t="e">
        <f t="shared" si="209"/>
        <v>#VALUE!</v>
      </c>
      <c r="J4433" t="e">
        <f t="shared" si="209"/>
        <v>#VALUE!</v>
      </c>
      <c r="K4433" t="b" cm="1">
        <f t="array" ref="K4433">COUNT(FIND({0,1,2,3,4,5,6,7,8,9},J4433))&gt;0</f>
        <v>0</v>
      </c>
    </row>
    <row r="4434" spans="1:11" x14ac:dyDescent="0.3">
      <c r="A4434" s="1" t="s">
        <v>8674</v>
      </c>
      <c r="B4434" t="s">
        <v>4679</v>
      </c>
      <c r="C4434" t="s">
        <v>654</v>
      </c>
      <c r="D4434">
        <v>2</v>
      </c>
      <c r="E4434" t="s">
        <v>766</v>
      </c>
      <c r="F4434">
        <f>LEN(C4434)-LEN(SUBSTITUTE(C4434,"-",))</f>
        <v>1</v>
      </c>
      <c r="G4434">
        <f t="shared" si="207"/>
        <v>1</v>
      </c>
      <c r="H4434" t="str">
        <f t="shared" si="208"/>
        <v>Umsetzung</v>
      </c>
      <c r="I4434" t="e">
        <f t="shared" si="209"/>
        <v>#VALUE!</v>
      </c>
      <c r="J4434" t="e">
        <f t="shared" si="209"/>
        <v>#VALUE!</v>
      </c>
      <c r="K4434" t="b" cm="1">
        <f t="array" ref="K4434">COUNT(FIND({0,1,2,3,4,5,6,7,8,9},J4434))&gt;0</f>
        <v>0</v>
      </c>
    </row>
    <row r="4435" spans="1:11" x14ac:dyDescent="0.3">
      <c r="A4435" s="1" t="s">
        <v>8675</v>
      </c>
      <c r="B4435" t="s">
        <v>4683</v>
      </c>
      <c r="C4435" t="s">
        <v>65</v>
      </c>
      <c r="D4435">
        <v>2</v>
      </c>
      <c r="E4435" t="s">
        <v>766</v>
      </c>
      <c r="F4435">
        <f>LEN(C4435)-LEN(SUBSTITUTE(C4435,"-",))</f>
        <v>1</v>
      </c>
      <c r="G4435">
        <f t="shared" si="207"/>
        <v>1</v>
      </c>
      <c r="H4435" t="str">
        <f t="shared" si="208"/>
        <v>Umsetzung</v>
      </c>
      <c r="I4435" t="e">
        <f t="shared" si="209"/>
        <v>#VALUE!</v>
      </c>
      <c r="J4435" t="e">
        <f t="shared" si="209"/>
        <v>#VALUE!</v>
      </c>
      <c r="K4435" t="b" cm="1">
        <f t="array" ref="K4435">COUNT(FIND({0,1,2,3,4,5,6,7,8,9},J4435))&gt;0</f>
        <v>0</v>
      </c>
    </row>
    <row r="4436" spans="1:11" x14ac:dyDescent="0.3">
      <c r="A4436" s="1" t="s">
        <v>8676</v>
      </c>
      <c r="B4436" t="s">
        <v>4684</v>
      </c>
      <c r="C4436" t="s">
        <v>65</v>
      </c>
      <c r="D4436">
        <v>2</v>
      </c>
      <c r="E4436" t="s">
        <v>766</v>
      </c>
      <c r="F4436">
        <f>LEN(C4436)-LEN(SUBSTITUTE(C4436,"-",))</f>
        <v>1</v>
      </c>
      <c r="G4436">
        <f t="shared" si="207"/>
        <v>1</v>
      </c>
      <c r="H4436" t="str">
        <f t="shared" si="208"/>
        <v>Umsetzung</v>
      </c>
      <c r="I4436" t="e">
        <f t="shared" si="209"/>
        <v>#VALUE!</v>
      </c>
      <c r="J4436" t="e">
        <f t="shared" si="209"/>
        <v>#VALUE!</v>
      </c>
      <c r="K4436" t="b" cm="1">
        <f t="array" ref="K4436">COUNT(FIND({0,1,2,3,4,5,6,7,8,9},J4436))&gt;0</f>
        <v>0</v>
      </c>
    </row>
    <row r="4437" spans="1:11" x14ac:dyDescent="0.3">
      <c r="A4437" s="1" t="s">
        <v>8677</v>
      </c>
      <c r="B4437" t="s">
        <v>4685</v>
      </c>
      <c r="C4437" t="s">
        <v>65</v>
      </c>
      <c r="D4437">
        <v>2</v>
      </c>
      <c r="E4437" t="s">
        <v>766</v>
      </c>
      <c r="F4437">
        <f>LEN(C4437)-LEN(SUBSTITUTE(C4437,"-",))</f>
        <v>1</v>
      </c>
      <c r="G4437">
        <f t="shared" si="207"/>
        <v>1</v>
      </c>
      <c r="H4437" t="str">
        <f t="shared" si="208"/>
        <v>Umsetzung</v>
      </c>
      <c r="I4437" t="e">
        <f t="shared" si="209"/>
        <v>#VALUE!</v>
      </c>
      <c r="J4437" t="e">
        <f t="shared" si="209"/>
        <v>#VALUE!</v>
      </c>
      <c r="K4437" t="b" cm="1">
        <f t="array" ref="K4437">COUNT(FIND({0,1,2,3,4,5,6,7,8,9},J4437))&gt;0</f>
        <v>0</v>
      </c>
    </row>
    <row r="4438" spans="1:11" x14ac:dyDescent="0.3">
      <c r="A4438" s="1" t="s">
        <v>8678</v>
      </c>
      <c r="B4438" t="s">
        <v>4686</v>
      </c>
      <c r="C4438" t="s">
        <v>65</v>
      </c>
      <c r="D4438">
        <v>2</v>
      </c>
      <c r="E4438" t="s">
        <v>766</v>
      </c>
      <c r="F4438">
        <f>LEN(C4438)-LEN(SUBSTITUTE(C4438,"-",))</f>
        <v>1</v>
      </c>
      <c r="G4438">
        <f t="shared" si="207"/>
        <v>1</v>
      </c>
      <c r="H4438" t="str">
        <f t="shared" si="208"/>
        <v>Umsetzung</v>
      </c>
      <c r="I4438" t="e">
        <f t="shared" si="209"/>
        <v>#VALUE!</v>
      </c>
      <c r="J4438" t="e">
        <f t="shared" si="209"/>
        <v>#VALUE!</v>
      </c>
      <c r="K4438" t="b" cm="1">
        <f t="array" ref="K4438">COUNT(FIND({0,1,2,3,4,5,6,7,8,9},J4438))&gt;0</f>
        <v>0</v>
      </c>
    </row>
    <row r="4439" spans="1:11" x14ac:dyDescent="0.3">
      <c r="A4439" s="1" t="s">
        <v>8679</v>
      </c>
      <c r="B4439" t="s">
        <v>4687</v>
      </c>
      <c r="C4439" t="s">
        <v>65</v>
      </c>
      <c r="D4439">
        <v>2</v>
      </c>
      <c r="E4439" t="s">
        <v>766</v>
      </c>
      <c r="F4439">
        <f>LEN(C4439)-LEN(SUBSTITUTE(C4439,"-",))</f>
        <v>1</v>
      </c>
      <c r="G4439">
        <f t="shared" si="207"/>
        <v>1</v>
      </c>
      <c r="H4439" t="str">
        <f t="shared" si="208"/>
        <v>Umsetzung</v>
      </c>
      <c r="I4439" t="e">
        <f t="shared" si="209"/>
        <v>#VALUE!</v>
      </c>
      <c r="J4439" t="e">
        <f t="shared" si="209"/>
        <v>#VALUE!</v>
      </c>
      <c r="K4439" t="b" cm="1">
        <f t="array" ref="K4439">COUNT(FIND({0,1,2,3,4,5,6,7,8,9},J4439))&gt;0</f>
        <v>0</v>
      </c>
    </row>
    <row r="4440" spans="1:11" x14ac:dyDescent="0.3">
      <c r="A4440" s="1" t="s">
        <v>8680</v>
      </c>
      <c r="B4440" t="s">
        <v>4688</v>
      </c>
      <c r="C4440" t="s">
        <v>65</v>
      </c>
      <c r="D4440">
        <v>2</v>
      </c>
      <c r="E4440" t="s">
        <v>766</v>
      </c>
      <c r="F4440">
        <f>LEN(C4440)-LEN(SUBSTITUTE(C4440,"-",))</f>
        <v>1</v>
      </c>
      <c r="G4440">
        <f t="shared" si="207"/>
        <v>1</v>
      </c>
      <c r="H4440" t="str">
        <f t="shared" si="208"/>
        <v>Umsetzung</v>
      </c>
      <c r="I4440" t="e">
        <f t="shared" si="209"/>
        <v>#VALUE!</v>
      </c>
      <c r="J4440" t="e">
        <f t="shared" si="209"/>
        <v>#VALUE!</v>
      </c>
      <c r="K4440" t="b" cm="1">
        <f t="array" ref="K4440">COUNT(FIND({0,1,2,3,4,5,6,7,8,9},J4440))&gt;0</f>
        <v>0</v>
      </c>
    </row>
    <row r="4441" spans="1:11" x14ac:dyDescent="0.3">
      <c r="A4441" s="1" t="s">
        <v>8681</v>
      </c>
      <c r="B4441" t="s">
        <v>4689</v>
      </c>
      <c r="C4441" t="s">
        <v>65</v>
      </c>
      <c r="D4441">
        <v>2</v>
      </c>
      <c r="E4441" t="s">
        <v>766</v>
      </c>
      <c r="F4441">
        <f>LEN(C4441)-LEN(SUBSTITUTE(C4441,"-",))</f>
        <v>1</v>
      </c>
      <c r="G4441">
        <f t="shared" si="207"/>
        <v>1</v>
      </c>
      <c r="H4441" t="str">
        <f t="shared" si="208"/>
        <v>Umsetzung</v>
      </c>
      <c r="I4441" t="e">
        <f t="shared" si="209"/>
        <v>#VALUE!</v>
      </c>
      <c r="J4441" t="e">
        <f t="shared" si="209"/>
        <v>#VALUE!</v>
      </c>
      <c r="K4441" t="b" cm="1">
        <f t="array" ref="K4441">COUNT(FIND({0,1,2,3,4,5,6,7,8,9},J4441))&gt;0</f>
        <v>0</v>
      </c>
    </row>
    <row r="4442" spans="1:11" x14ac:dyDescent="0.3">
      <c r="A4442" s="1" t="s">
        <v>8682</v>
      </c>
      <c r="B4442" t="s">
        <v>4691</v>
      </c>
      <c r="C4442" t="s">
        <v>65</v>
      </c>
      <c r="D4442">
        <v>2</v>
      </c>
      <c r="E4442" t="s">
        <v>766</v>
      </c>
      <c r="F4442">
        <f>LEN(C4442)-LEN(SUBSTITUTE(C4442,"-",))</f>
        <v>1</v>
      </c>
      <c r="G4442">
        <f t="shared" si="207"/>
        <v>1</v>
      </c>
      <c r="H4442" t="str">
        <f t="shared" si="208"/>
        <v>Umsetzung</v>
      </c>
      <c r="I4442" t="e">
        <f t="shared" si="209"/>
        <v>#VALUE!</v>
      </c>
      <c r="J4442" t="e">
        <f t="shared" si="209"/>
        <v>#VALUE!</v>
      </c>
      <c r="K4442" t="b" cm="1">
        <f t="array" ref="K4442">COUNT(FIND({0,1,2,3,4,5,6,7,8,9},J4442))&gt;0</f>
        <v>0</v>
      </c>
    </row>
    <row r="4443" spans="1:11" x14ac:dyDescent="0.3">
      <c r="A4443" s="1" t="s">
        <v>8683</v>
      </c>
      <c r="B4443" t="s">
        <v>4692</v>
      </c>
      <c r="C4443" t="s">
        <v>65</v>
      </c>
      <c r="D4443">
        <v>2</v>
      </c>
      <c r="E4443" t="s">
        <v>766</v>
      </c>
      <c r="F4443">
        <f>LEN(C4443)-LEN(SUBSTITUTE(C4443,"-",))</f>
        <v>1</v>
      </c>
      <c r="G4443">
        <f t="shared" si="207"/>
        <v>1</v>
      </c>
      <c r="H4443" t="str">
        <f t="shared" si="208"/>
        <v>Umsetzung</v>
      </c>
      <c r="I4443" t="e">
        <f t="shared" si="209"/>
        <v>#VALUE!</v>
      </c>
      <c r="J4443" t="e">
        <f t="shared" si="209"/>
        <v>#VALUE!</v>
      </c>
      <c r="K4443" t="b" cm="1">
        <f t="array" ref="K4443">COUNT(FIND({0,1,2,3,4,5,6,7,8,9},J4443))&gt;0</f>
        <v>0</v>
      </c>
    </row>
    <row r="4444" spans="1:11" x14ac:dyDescent="0.3">
      <c r="A4444" s="1" t="s">
        <v>8684</v>
      </c>
      <c r="B4444" t="s">
        <v>4694</v>
      </c>
      <c r="C4444" t="s">
        <v>65</v>
      </c>
      <c r="D4444">
        <v>2</v>
      </c>
      <c r="E4444" t="s">
        <v>766</v>
      </c>
      <c r="F4444">
        <f>LEN(C4444)-LEN(SUBSTITUTE(C4444,"-",))</f>
        <v>1</v>
      </c>
      <c r="G4444">
        <f t="shared" si="207"/>
        <v>1</v>
      </c>
      <c r="H4444" t="str">
        <f t="shared" si="208"/>
        <v>Umsetzung</v>
      </c>
      <c r="I4444" t="e">
        <f t="shared" si="209"/>
        <v>#VALUE!</v>
      </c>
      <c r="J4444" t="e">
        <f t="shared" si="209"/>
        <v>#VALUE!</v>
      </c>
      <c r="K4444" t="b" cm="1">
        <f t="array" ref="K4444">COUNT(FIND({0,1,2,3,4,5,6,7,8,9},J4444))&gt;0</f>
        <v>0</v>
      </c>
    </row>
    <row r="4445" spans="1:11" x14ac:dyDescent="0.3">
      <c r="A4445" s="1" t="s">
        <v>8685</v>
      </c>
      <c r="B4445" t="s">
        <v>4695</v>
      </c>
      <c r="C4445" t="s">
        <v>57</v>
      </c>
      <c r="D4445">
        <v>2</v>
      </c>
      <c r="E4445" t="s">
        <v>766</v>
      </c>
      <c r="F4445">
        <f>LEN(C4445)-LEN(SUBSTITUTE(C4445,"-",))</f>
        <v>1</v>
      </c>
      <c r="G4445">
        <f t="shared" si="207"/>
        <v>1</v>
      </c>
      <c r="H4445" t="str">
        <f t="shared" si="208"/>
        <v>Durchführung</v>
      </c>
      <c r="I4445" t="e">
        <f t="shared" si="209"/>
        <v>#VALUE!</v>
      </c>
      <c r="J4445" t="e">
        <f t="shared" si="209"/>
        <v>#VALUE!</v>
      </c>
      <c r="K4445" t="b" cm="1">
        <f t="array" ref="K4445">COUNT(FIND({0,1,2,3,4,5,6,7,8,9},J4445))&gt;0</f>
        <v>0</v>
      </c>
    </row>
    <row r="4446" spans="1:11" x14ac:dyDescent="0.3">
      <c r="A4446" s="1" t="s">
        <v>8686</v>
      </c>
      <c r="B4446" t="s">
        <v>4697</v>
      </c>
      <c r="C4446" t="s">
        <v>65</v>
      </c>
      <c r="D4446">
        <v>2</v>
      </c>
      <c r="E4446" t="s">
        <v>766</v>
      </c>
      <c r="F4446">
        <f>LEN(C4446)-LEN(SUBSTITUTE(C4446,"-",))</f>
        <v>1</v>
      </c>
      <c r="G4446">
        <f t="shared" si="207"/>
        <v>1</v>
      </c>
      <c r="H4446" t="str">
        <f t="shared" si="208"/>
        <v>Umsetzung</v>
      </c>
      <c r="I4446" t="e">
        <f t="shared" si="209"/>
        <v>#VALUE!</v>
      </c>
      <c r="J4446" t="e">
        <f t="shared" si="209"/>
        <v>#VALUE!</v>
      </c>
      <c r="K4446" t="b" cm="1">
        <f t="array" ref="K4446">COUNT(FIND({0,1,2,3,4,5,6,7,8,9},J4446))&gt;0</f>
        <v>0</v>
      </c>
    </row>
    <row r="4447" spans="1:11" x14ac:dyDescent="0.3">
      <c r="A4447" s="1" t="s">
        <v>8687</v>
      </c>
      <c r="B4447" t="s">
        <v>4699</v>
      </c>
      <c r="C4447" t="s">
        <v>65</v>
      </c>
      <c r="D4447">
        <v>2</v>
      </c>
      <c r="E4447" t="s">
        <v>766</v>
      </c>
      <c r="F4447">
        <f>LEN(C4447)-LEN(SUBSTITUTE(C4447,"-",))</f>
        <v>1</v>
      </c>
      <c r="G4447">
        <f t="shared" si="207"/>
        <v>1</v>
      </c>
      <c r="H4447" t="str">
        <f t="shared" si="208"/>
        <v>Umsetzung</v>
      </c>
      <c r="I4447" t="e">
        <f t="shared" si="209"/>
        <v>#VALUE!</v>
      </c>
      <c r="J4447" t="e">
        <f t="shared" si="209"/>
        <v>#VALUE!</v>
      </c>
      <c r="K4447" t="b" cm="1">
        <f t="array" ref="K4447">COUNT(FIND({0,1,2,3,4,5,6,7,8,9},J4447))&gt;0</f>
        <v>0</v>
      </c>
    </row>
    <row r="4448" spans="1:11" x14ac:dyDescent="0.3">
      <c r="A4448" s="1" t="s">
        <v>8688</v>
      </c>
      <c r="B4448" t="s">
        <v>4701</v>
      </c>
      <c r="C4448" t="s">
        <v>65</v>
      </c>
      <c r="D4448">
        <v>2</v>
      </c>
      <c r="E4448" t="s">
        <v>766</v>
      </c>
      <c r="F4448">
        <f>LEN(C4448)-LEN(SUBSTITUTE(C4448,"-",))</f>
        <v>1</v>
      </c>
      <c r="G4448">
        <f t="shared" si="207"/>
        <v>1</v>
      </c>
      <c r="H4448" t="str">
        <f t="shared" si="208"/>
        <v>Umsetzung</v>
      </c>
      <c r="I4448" t="e">
        <f t="shared" si="209"/>
        <v>#VALUE!</v>
      </c>
      <c r="J4448" t="e">
        <f t="shared" si="209"/>
        <v>#VALUE!</v>
      </c>
      <c r="K4448" t="b" cm="1">
        <f t="array" ref="K4448">COUNT(FIND({0,1,2,3,4,5,6,7,8,9},J4448))&gt;0</f>
        <v>0</v>
      </c>
    </row>
    <row r="4449" spans="1:11" x14ac:dyDescent="0.3">
      <c r="A4449" s="1" t="s">
        <v>8689</v>
      </c>
      <c r="B4449" t="s">
        <v>4702</v>
      </c>
      <c r="C4449" t="s">
        <v>65</v>
      </c>
      <c r="D4449">
        <v>2</v>
      </c>
      <c r="E4449" t="s">
        <v>766</v>
      </c>
      <c r="F4449">
        <f>LEN(C4449)-LEN(SUBSTITUTE(C4449,"-",))</f>
        <v>1</v>
      </c>
      <c r="G4449">
        <f t="shared" si="207"/>
        <v>1</v>
      </c>
      <c r="H4449" t="str">
        <f t="shared" si="208"/>
        <v>Umsetzung</v>
      </c>
      <c r="I4449" t="e">
        <f t="shared" si="209"/>
        <v>#VALUE!</v>
      </c>
      <c r="J4449" t="e">
        <f t="shared" si="209"/>
        <v>#VALUE!</v>
      </c>
      <c r="K4449" t="b" cm="1">
        <f t="array" ref="K4449">COUNT(FIND({0,1,2,3,4,5,6,7,8,9},J4449))&gt;0</f>
        <v>0</v>
      </c>
    </row>
    <row r="4450" spans="1:11" x14ac:dyDescent="0.3">
      <c r="A4450" s="1" t="s">
        <v>8690</v>
      </c>
      <c r="B4450" t="s">
        <v>4703</v>
      </c>
      <c r="C4450" t="s">
        <v>57</v>
      </c>
      <c r="D4450">
        <v>2</v>
      </c>
      <c r="E4450" t="s">
        <v>766</v>
      </c>
      <c r="F4450">
        <f>LEN(C4450)-LEN(SUBSTITUTE(C4450,"-",))</f>
        <v>1</v>
      </c>
      <c r="G4450">
        <f t="shared" si="207"/>
        <v>1</v>
      </c>
      <c r="H4450" t="str">
        <f t="shared" si="208"/>
        <v>Durchführung</v>
      </c>
      <c r="I4450" t="e">
        <f t="shared" si="209"/>
        <v>#VALUE!</v>
      </c>
      <c r="J4450" t="e">
        <f t="shared" si="209"/>
        <v>#VALUE!</v>
      </c>
      <c r="K4450" t="b" cm="1">
        <f t="array" ref="K4450">COUNT(FIND({0,1,2,3,4,5,6,7,8,9},J4450))&gt;0</f>
        <v>0</v>
      </c>
    </row>
    <row r="4451" spans="1:11" x14ac:dyDescent="0.3">
      <c r="A4451" s="1" t="s">
        <v>8691</v>
      </c>
      <c r="B4451" t="s">
        <v>4704</v>
      </c>
      <c r="C4451" t="s">
        <v>65</v>
      </c>
      <c r="D4451">
        <v>2</v>
      </c>
      <c r="E4451" t="s">
        <v>766</v>
      </c>
      <c r="F4451">
        <f>LEN(C4451)-LEN(SUBSTITUTE(C4451,"-",))</f>
        <v>1</v>
      </c>
      <c r="G4451">
        <f t="shared" si="207"/>
        <v>1</v>
      </c>
      <c r="H4451" t="str">
        <f t="shared" si="208"/>
        <v>Umsetzung</v>
      </c>
      <c r="I4451" t="e">
        <f t="shared" si="209"/>
        <v>#VALUE!</v>
      </c>
      <c r="J4451" t="e">
        <f t="shared" si="209"/>
        <v>#VALUE!</v>
      </c>
      <c r="K4451" t="b" cm="1">
        <f t="array" ref="K4451">COUNT(FIND({0,1,2,3,4,5,6,7,8,9},J4451))&gt;0</f>
        <v>0</v>
      </c>
    </row>
    <row r="4452" spans="1:11" x14ac:dyDescent="0.3">
      <c r="A4452" s="1" t="s">
        <v>8692</v>
      </c>
      <c r="B4452" t="s">
        <v>4705</v>
      </c>
      <c r="C4452" t="s">
        <v>65</v>
      </c>
      <c r="D4452">
        <v>2</v>
      </c>
      <c r="E4452" t="s">
        <v>766</v>
      </c>
      <c r="F4452">
        <f>LEN(C4452)-LEN(SUBSTITUTE(C4452,"-",))</f>
        <v>1</v>
      </c>
      <c r="G4452">
        <f t="shared" si="207"/>
        <v>1</v>
      </c>
      <c r="H4452" t="str">
        <f t="shared" si="208"/>
        <v>Umsetzung</v>
      </c>
      <c r="I4452" t="e">
        <f t="shared" si="209"/>
        <v>#VALUE!</v>
      </c>
      <c r="J4452" t="e">
        <f t="shared" si="209"/>
        <v>#VALUE!</v>
      </c>
      <c r="K4452" t="b" cm="1">
        <f t="array" ref="K4452">COUNT(FIND({0,1,2,3,4,5,6,7,8,9},J4452))&gt;0</f>
        <v>0</v>
      </c>
    </row>
    <row r="4453" spans="1:11" x14ac:dyDescent="0.3">
      <c r="A4453" s="1" t="s">
        <v>8693</v>
      </c>
      <c r="B4453" t="s">
        <v>4706</v>
      </c>
      <c r="C4453" t="s">
        <v>8694</v>
      </c>
      <c r="D4453">
        <v>2</v>
      </c>
      <c r="E4453" t="s">
        <v>766</v>
      </c>
      <c r="F4453">
        <f>LEN(C4453)-LEN(SUBSTITUTE(C4453,"-",))</f>
        <v>1</v>
      </c>
      <c r="G4453">
        <f t="shared" si="207"/>
        <v>1</v>
      </c>
      <c r="H4453" t="str">
        <f t="shared" si="208"/>
        <v>Bearbeitung</v>
      </c>
      <c r="I4453" t="e">
        <f t="shared" si="209"/>
        <v>#VALUE!</v>
      </c>
      <c r="J4453" t="e">
        <f t="shared" si="209"/>
        <v>#VALUE!</v>
      </c>
      <c r="K4453" t="b" cm="1">
        <f t="array" ref="K4453">COUNT(FIND({0,1,2,3,4,5,6,7,8,9},J4453))&gt;0</f>
        <v>0</v>
      </c>
    </row>
    <row r="4454" spans="1:11" x14ac:dyDescent="0.3">
      <c r="A4454" s="1" t="s">
        <v>8695</v>
      </c>
      <c r="B4454" t="s">
        <v>4707</v>
      </c>
      <c r="C4454" t="s">
        <v>57</v>
      </c>
      <c r="D4454">
        <v>2</v>
      </c>
      <c r="E4454" t="s">
        <v>766</v>
      </c>
      <c r="F4454">
        <f>LEN(C4454)-LEN(SUBSTITUTE(C4454,"-",))</f>
        <v>1</v>
      </c>
      <c r="G4454">
        <f t="shared" si="207"/>
        <v>1</v>
      </c>
      <c r="H4454" t="str">
        <f t="shared" si="208"/>
        <v>Durchführung</v>
      </c>
      <c r="I4454" t="e">
        <f t="shared" si="209"/>
        <v>#VALUE!</v>
      </c>
      <c r="J4454" t="e">
        <f t="shared" si="209"/>
        <v>#VALUE!</v>
      </c>
      <c r="K4454" t="b" cm="1">
        <f t="array" ref="K4454">COUNT(FIND({0,1,2,3,4,5,6,7,8,9},J4454))&gt;0</f>
        <v>0</v>
      </c>
    </row>
    <row r="4455" spans="1:11" x14ac:dyDescent="0.3">
      <c r="A4455" s="1" t="s">
        <v>8696</v>
      </c>
      <c r="B4455" t="s">
        <v>4710</v>
      </c>
      <c r="C4455" t="s">
        <v>8697</v>
      </c>
      <c r="D4455">
        <v>2</v>
      </c>
      <c r="E4455" t="s">
        <v>766</v>
      </c>
      <c r="F4455">
        <f>LEN(C4455)-LEN(SUBSTITUTE(C4455,"-",))</f>
        <v>1</v>
      </c>
      <c r="G4455">
        <f t="shared" si="207"/>
        <v>1</v>
      </c>
      <c r="H4455" t="str">
        <f t="shared" si="208"/>
        <v>Abstimmung / Konzeption</v>
      </c>
      <c r="I4455" t="e">
        <f t="shared" si="209"/>
        <v>#VALUE!</v>
      </c>
      <c r="J4455" t="str">
        <f t="shared" si="209"/>
        <v>Abstimmung</v>
      </c>
      <c r="K4455" t="b" cm="1">
        <f t="array" ref="K4455">COUNT(FIND({0,1,2,3,4,5,6,7,8,9},J4455))&gt;0</f>
        <v>0</v>
      </c>
    </row>
    <row r="4456" spans="1:11" x14ac:dyDescent="0.3">
      <c r="A4456" s="1" t="s">
        <v>8698</v>
      </c>
      <c r="B4456" t="s">
        <v>4712</v>
      </c>
      <c r="C4456" t="s">
        <v>65</v>
      </c>
      <c r="D4456">
        <v>2</v>
      </c>
      <c r="E4456" t="s">
        <v>766</v>
      </c>
      <c r="F4456">
        <f>LEN(C4456)-LEN(SUBSTITUTE(C4456,"-",))</f>
        <v>1</v>
      </c>
      <c r="G4456">
        <f t="shared" si="207"/>
        <v>1</v>
      </c>
      <c r="H4456" t="str">
        <f t="shared" si="208"/>
        <v>Umsetzung</v>
      </c>
      <c r="I4456" t="e">
        <f t="shared" si="209"/>
        <v>#VALUE!</v>
      </c>
      <c r="J4456" t="e">
        <f t="shared" si="209"/>
        <v>#VALUE!</v>
      </c>
      <c r="K4456" t="b" cm="1">
        <f t="array" ref="K4456">COUNT(FIND({0,1,2,3,4,5,6,7,8,9},J4456))&gt;0</f>
        <v>0</v>
      </c>
    </row>
    <row r="4457" spans="1:11" x14ac:dyDescent="0.3">
      <c r="A4457" s="1" t="s">
        <v>8699</v>
      </c>
      <c r="B4457" t="s">
        <v>4717</v>
      </c>
      <c r="C4457" t="s">
        <v>65</v>
      </c>
      <c r="D4457">
        <v>2</v>
      </c>
      <c r="E4457" t="s">
        <v>766</v>
      </c>
      <c r="F4457">
        <f>LEN(C4457)-LEN(SUBSTITUTE(C4457,"-",))</f>
        <v>1</v>
      </c>
      <c r="G4457">
        <f t="shared" si="207"/>
        <v>1</v>
      </c>
      <c r="H4457" t="str">
        <f t="shared" si="208"/>
        <v>Umsetzung</v>
      </c>
      <c r="I4457" t="e">
        <f t="shared" si="209"/>
        <v>#VALUE!</v>
      </c>
      <c r="J4457" t="e">
        <f t="shared" si="209"/>
        <v>#VALUE!</v>
      </c>
      <c r="K4457" t="b" cm="1">
        <f t="array" ref="K4457">COUNT(FIND({0,1,2,3,4,5,6,7,8,9},J4457))&gt;0</f>
        <v>0</v>
      </c>
    </row>
    <row r="4458" spans="1:11" x14ac:dyDescent="0.3">
      <c r="A4458" s="1" t="s">
        <v>8700</v>
      </c>
      <c r="B4458" t="s">
        <v>4718</v>
      </c>
      <c r="C4458" t="s">
        <v>57</v>
      </c>
      <c r="D4458">
        <v>2</v>
      </c>
      <c r="E4458" t="s">
        <v>766</v>
      </c>
      <c r="F4458">
        <f>LEN(C4458)-LEN(SUBSTITUTE(C4458,"-",))</f>
        <v>1</v>
      </c>
      <c r="G4458">
        <f t="shared" si="207"/>
        <v>1</v>
      </c>
      <c r="H4458" t="str">
        <f t="shared" si="208"/>
        <v>Durchführung</v>
      </c>
      <c r="I4458" t="e">
        <f t="shared" si="209"/>
        <v>#VALUE!</v>
      </c>
      <c r="J4458" t="e">
        <f t="shared" si="209"/>
        <v>#VALUE!</v>
      </c>
      <c r="K4458" t="b" cm="1">
        <f t="array" ref="K4458">COUNT(FIND({0,1,2,3,4,5,6,7,8,9},J4458))&gt;0</f>
        <v>0</v>
      </c>
    </row>
    <row r="4459" spans="1:11" x14ac:dyDescent="0.3">
      <c r="A4459" s="1" t="s">
        <v>8701</v>
      </c>
      <c r="B4459" t="s">
        <v>4720</v>
      </c>
      <c r="C4459" t="s">
        <v>8694</v>
      </c>
      <c r="D4459">
        <v>2</v>
      </c>
      <c r="E4459" t="s">
        <v>766</v>
      </c>
      <c r="F4459">
        <f>LEN(C4459)-LEN(SUBSTITUTE(C4459,"-",))</f>
        <v>1</v>
      </c>
      <c r="G4459">
        <f t="shared" si="207"/>
        <v>1</v>
      </c>
      <c r="H4459" t="str">
        <f t="shared" si="208"/>
        <v>Bearbeitung</v>
      </c>
      <c r="I4459" t="e">
        <f t="shared" si="209"/>
        <v>#VALUE!</v>
      </c>
      <c r="J4459" t="e">
        <f t="shared" si="209"/>
        <v>#VALUE!</v>
      </c>
      <c r="K4459" t="b" cm="1">
        <f t="array" ref="K4459">COUNT(FIND({0,1,2,3,4,5,6,7,8,9},J4459))&gt;0</f>
        <v>0</v>
      </c>
    </row>
    <row r="4460" spans="1:11" x14ac:dyDescent="0.3">
      <c r="A4460" s="1" t="s">
        <v>8702</v>
      </c>
      <c r="B4460" t="s">
        <v>4722</v>
      </c>
      <c r="C4460" t="s">
        <v>65</v>
      </c>
      <c r="D4460">
        <v>2</v>
      </c>
      <c r="E4460" t="s">
        <v>766</v>
      </c>
      <c r="F4460">
        <f>LEN(C4460)-LEN(SUBSTITUTE(C4460,"-",))</f>
        <v>1</v>
      </c>
      <c r="G4460">
        <f t="shared" si="207"/>
        <v>1</v>
      </c>
      <c r="H4460" t="str">
        <f t="shared" si="208"/>
        <v>Umsetzung</v>
      </c>
      <c r="I4460" t="e">
        <f t="shared" si="209"/>
        <v>#VALUE!</v>
      </c>
      <c r="J4460" t="e">
        <f t="shared" si="209"/>
        <v>#VALUE!</v>
      </c>
      <c r="K4460" t="b" cm="1">
        <f t="array" ref="K4460">COUNT(FIND({0,1,2,3,4,5,6,7,8,9},J4460))&gt;0</f>
        <v>0</v>
      </c>
    </row>
    <row r="4461" spans="1:11" x14ac:dyDescent="0.3">
      <c r="A4461" s="1" t="s">
        <v>8703</v>
      </c>
      <c r="B4461" t="s">
        <v>4723</v>
      </c>
      <c r="C4461" t="s">
        <v>8694</v>
      </c>
      <c r="D4461">
        <v>2</v>
      </c>
      <c r="E4461" t="s">
        <v>766</v>
      </c>
      <c r="F4461">
        <f>LEN(C4461)-LEN(SUBSTITUTE(C4461,"-",))</f>
        <v>1</v>
      </c>
      <c r="G4461">
        <f t="shared" si="207"/>
        <v>1</v>
      </c>
      <c r="H4461" t="str">
        <f t="shared" si="208"/>
        <v>Bearbeitung</v>
      </c>
      <c r="I4461" t="e">
        <f t="shared" si="209"/>
        <v>#VALUE!</v>
      </c>
      <c r="J4461" t="e">
        <f t="shared" si="209"/>
        <v>#VALUE!</v>
      </c>
      <c r="K4461" t="b" cm="1">
        <f t="array" ref="K4461">COUNT(FIND({0,1,2,3,4,5,6,7,8,9},J4461))&gt;0</f>
        <v>0</v>
      </c>
    </row>
    <row r="4462" spans="1:11" x14ac:dyDescent="0.3">
      <c r="A4462" s="1" t="s">
        <v>8704</v>
      </c>
      <c r="B4462" t="s">
        <v>4725</v>
      </c>
      <c r="C4462" t="s">
        <v>65</v>
      </c>
      <c r="D4462">
        <v>2</v>
      </c>
      <c r="E4462" t="s">
        <v>766</v>
      </c>
      <c r="F4462">
        <f>LEN(C4462)-LEN(SUBSTITUTE(C4462,"-",))</f>
        <v>1</v>
      </c>
      <c r="G4462">
        <f t="shared" si="207"/>
        <v>1</v>
      </c>
      <c r="H4462" t="str">
        <f t="shared" si="208"/>
        <v>Umsetzung</v>
      </c>
      <c r="I4462" t="e">
        <f t="shared" si="209"/>
        <v>#VALUE!</v>
      </c>
      <c r="J4462" t="e">
        <f t="shared" si="209"/>
        <v>#VALUE!</v>
      </c>
      <c r="K4462" t="b" cm="1">
        <f t="array" ref="K4462">COUNT(FIND({0,1,2,3,4,5,6,7,8,9},J4462))&gt;0</f>
        <v>0</v>
      </c>
    </row>
    <row r="4463" spans="1:11" x14ac:dyDescent="0.3">
      <c r="A4463" s="1" t="s">
        <v>8705</v>
      </c>
      <c r="B4463" t="s">
        <v>4727</v>
      </c>
      <c r="C4463" t="s">
        <v>57</v>
      </c>
      <c r="D4463">
        <v>2</v>
      </c>
      <c r="E4463" t="s">
        <v>766</v>
      </c>
      <c r="F4463">
        <f>LEN(C4463)-LEN(SUBSTITUTE(C4463,"-",))</f>
        <v>1</v>
      </c>
      <c r="G4463">
        <f t="shared" si="207"/>
        <v>1</v>
      </c>
      <c r="H4463" t="str">
        <f t="shared" si="208"/>
        <v>Durchführung</v>
      </c>
      <c r="I4463" t="e">
        <f t="shared" si="209"/>
        <v>#VALUE!</v>
      </c>
      <c r="J4463" t="e">
        <f t="shared" si="209"/>
        <v>#VALUE!</v>
      </c>
      <c r="K4463" t="b" cm="1">
        <f t="array" ref="K4463">COUNT(FIND({0,1,2,3,4,5,6,7,8,9},J4463))&gt;0</f>
        <v>0</v>
      </c>
    </row>
    <row r="4464" spans="1:11" x14ac:dyDescent="0.3">
      <c r="A4464" s="1" t="s">
        <v>8706</v>
      </c>
      <c r="B4464" t="s">
        <v>4728</v>
      </c>
      <c r="C4464" t="s">
        <v>65</v>
      </c>
      <c r="D4464">
        <v>2</v>
      </c>
      <c r="E4464" t="s">
        <v>766</v>
      </c>
      <c r="F4464">
        <f>LEN(C4464)-LEN(SUBSTITUTE(C4464,"-",))</f>
        <v>1</v>
      </c>
      <c r="G4464">
        <f t="shared" si="207"/>
        <v>1</v>
      </c>
      <c r="H4464" t="str">
        <f t="shared" si="208"/>
        <v>Umsetzung</v>
      </c>
      <c r="I4464" t="e">
        <f t="shared" si="209"/>
        <v>#VALUE!</v>
      </c>
      <c r="J4464" t="e">
        <f t="shared" si="209"/>
        <v>#VALUE!</v>
      </c>
      <c r="K4464" t="b" cm="1">
        <f t="array" ref="K4464">COUNT(FIND({0,1,2,3,4,5,6,7,8,9},J4464))&gt;0</f>
        <v>0</v>
      </c>
    </row>
    <row r="4465" spans="1:11" x14ac:dyDescent="0.3">
      <c r="A4465" s="1" t="s">
        <v>8707</v>
      </c>
      <c r="B4465" t="s">
        <v>4732</v>
      </c>
      <c r="C4465" t="s">
        <v>65</v>
      </c>
      <c r="D4465">
        <v>2</v>
      </c>
      <c r="E4465" t="s">
        <v>766</v>
      </c>
      <c r="F4465">
        <f>LEN(C4465)-LEN(SUBSTITUTE(C4465,"-",))</f>
        <v>1</v>
      </c>
      <c r="G4465">
        <f t="shared" si="207"/>
        <v>1</v>
      </c>
      <c r="H4465" t="str">
        <f t="shared" si="208"/>
        <v>Umsetzung</v>
      </c>
      <c r="I4465" t="e">
        <f t="shared" si="209"/>
        <v>#VALUE!</v>
      </c>
      <c r="J4465" t="e">
        <f t="shared" si="209"/>
        <v>#VALUE!</v>
      </c>
      <c r="K4465" t="b" cm="1">
        <f t="array" ref="K4465">COUNT(FIND({0,1,2,3,4,5,6,7,8,9},J4465))&gt;0</f>
        <v>0</v>
      </c>
    </row>
    <row r="4466" spans="1:11" x14ac:dyDescent="0.3">
      <c r="A4466" s="1" t="s">
        <v>8708</v>
      </c>
      <c r="B4466" t="s">
        <v>4734</v>
      </c>
      <c r="C4466" t="s">
        <v>65</v>
      </c>
      <c r="D4466">
        <v>2</v>
      </c>
      <c r="E4466" t="s">
        <v>766</v>
      </c>
      <c r="F4466">
        <f>LEN(C4466)-LEN(SUBSTITUTE(C4466,"-",))</f>
        <v>1</v>
      </c>
      <c r="G4466">
        <f t="shared" si="207"/>
        <v>1</v>
      </c>
      <c r="H4466" t="str">
        <f t="shared" si="208"/>
        <v>Umsetzung</v>
      </c>
      <c r="I4466" t="e">
        <f t="shared" si="209"/>
        <v>#VALUE!</v>
      </c>
      <c r="J4466" t="e">
        <f t="shared" si="209"/>
        <v>#VALUE!</v>
      </c>
      <c r="K4466" t="b" cm="1">
        <f t="array" ref="K4466">COUNT(FIND({0,1,2,3,4,5,6,7,8,9},J4466))&gt;0</f>
        <v>0</v>
      </c>
    </row>
    <row r="4467" spans="1:11" x14ac:dyDescent="0.3">
      <c r="A4467" s="1" t="s">
        <v>8709</v>
      </c>
      <c r="B4467" t="s">
        <v>4736</v>
      </c>
      <c r="C4467" t="s">
        <v>8710</v>
      </c>
      <c r="D4467">
        <v>2</v>
      </c>
      <c r="E4467" t="s">
        <v>766</v>
      </c>
      <c r="F4467">
        <f>LEN(C4467)-LEN(SUBSTITUTE(C4467,"-",))</f>
        <v>1</v>
      </c>
      <c r="G4467">
        <f t="shared" si="207"/>
        <v>1</v>
      </c>
      <c r="H4467" t="str">
        <f t="shared" si="208"/>
        <v>Prozessabstimmung / Konzeption</v>
      </c>
      <c r="I4467" t="e">
        <f t="shared" si="209"/>
        <v>#VALUE!</v>
      </c>
      <c r="J4467" t="str">
        <f t="shared" si="209"/>
        <v>Prozessabstimmung</v>
      </c>
      <c r="K4467" t="b" cm="1">
        <f t="array" ref="K4467">COUNT(FIND({0,1,2,3,4,5,6,7,8,9},J4467))&gt;0</f>
        <v>0</v>
      </c>
    </row>
    <row r="4468" spans="1:11" x14ac:dyDescent="0.3">
      <c r="A4468" s="1" t="s">
        <v>8711</v>
      </c>
      <c r="B4468" t="s">
        <v>4736</v>
      </c>
      <c r="C4468" t="s">
        <v>654</v>
      </c>
      <c r="D4468">
        <v>2</v>
      </c>
      <c r="E4468" t="s">
        <v>766</v>
      </c>
      <c r="F4468">
        <f>LEN(C4468)-LEN(SUBSTITUTE(C4468,"-",))</f>
        <v>1</v>
      </c>
      <c r="G4468">
        <f t="shared" si="207"/>
        <v>1</v>
      </c>
      <c r="H4468" t="str">
        <f t="shared" si="208"/>
        <v>Umsetzung</v>
      </c>
      <c r="I4468" t="e">
        <f t="shared" si="209"/>
        <v>#VALUE!</v>
      </c>
      <c r="J4468" t="e">
        <f t="shared" si="209"/>
        <v>#VALUE!</v>
      </c>
      <c r="K4468" t="b" cm="1">
        <f t="array" ref="K4468">COUNT(FIND({0,1,2,3,4,5,6,7,8,9},J4468))&gt;0</f>
        <v>0</v>
      </c>
    </row>
    <row r="4469" spans="1:11" x14ac:dyDescent="0.3">
      <c r="A4469" s="1" t="s">
        <v>8712</v>
      </c>
      <c r="B4469" t="s">
        <v>4740</v>
      </c>
      <c r="C4469" t="s">
        <v>8713</v>
      </c>
      <c r="D4469">
        <v>2</v>
      </c>
      <c r="E4469" t="s">
        <v>766</v>
      </c>
      <c r="F4469">
        <f>LEN(C4469)-LEN(SUBSTITUTE(C4469,"-",))</f>
        <v>1</v>
      </c>
      <c r="G4469">
        <f t="shared" si="207"/>
        <v>1</v>
      </c>
      <c r="H4469" t="str">
        <f t="shared" si="208"/>
        <v>Prozessaufnahme / Konzeption</v>
      </c>
      <c r="I4469" t="e">
        <f t="shared" si="209"/>
        <v>#VALUE!</v>
      </c>
      <c r="J4469" t="str">
        <f t="shared" si="209"/>
        <v>Prozessaufnahme</v>
      </c>
      <c r="K4469" t="b" cm="1">
        <f t="array" ref="K4469">COUNT(FIND({0,1,2,3,4,5,6,7,8,9},J4469))&gt;0</f>
        <v>0</v>
      </c>
    </row>
    <row r="4470" spans="1:11" x14ac:dyDescent="0.3">
      <c r="A4470" s="1" t="s">
        <v>8714</v>
      </c>
      <c r="B4470" t="s">
        <v>4742</v>
      </c>
      <c r="C4470" t="s">
        <v>8713</v>
      </c>
      <c r="D4470">
        <v>2</v>
      </c>
      <c r="E4470" t="s">
        <v>766</v>
      </c>
      <c r="F4470">
        <f>LEN(C4470)-LEN(SUBSTITUTE(C4470,"-",))</f>
        <v>1</v>
      </c>
      <c r="G4470">
        <f t="shared" si="207"/>
        <v>1</v>
      </c>
      <c r="H4470" t="str">
        <f t="shared" si="208"/>
        <v>Prozessaufnahme / Konzeption</v>
      </c>
      <c r="I4470" t="e">
        <f t="shared" si="209"/>
        <v>#VALUE!</v>
      </c>
      <c r="J4470" t="str">
        <f t="shared" si="209"/>
        <v>Prozessaufnahme</v>
      </c>
      <c r="K4470" t="b" cm="1">
        <f t="array" ref="K4470">COUNT(FIND({0,1,2,3,4,5,6,7,8,9},J4470))&gt;0</f>
        <v>0</v>
      </c>
    </row>
    <row r="4471" spans="1:11" x14ac:dyDescent="0.3">
      <c r="A4471" s="1" t="s">
        <v>8715</v>
      </c>
      <c r="B4471" t="s">
        <v>4744</v>
      </c>
      <c r="C4471" t="s">
        <v>8716</v>
      </c>
      <c r="D4471">
        <v>2</v>
      </c>
      <c r="E4471" t="s">
        <v>766</v>
      </c>
      <c r="F4471">
        <f>LEN(C4471)-LEN(SUBSTITUTE(C4471,"-",))</f>
        <v>1</v>
      </c>
      <c r="G4471">
        <f t="shared" si="207"/>
        <v>1</v>
      </c>
      <c r="H4471" t="str">
        <f t="shared" si="208"/>
        <v>Analyse/Umsetzung</v>
      </c>
      <c r="I4471" t="e">
        <f t="shared" si="209"/>
        <v>#VALUE!</v>
      </c>
      <c r="J4471" t="e">
        <f t="shared" si="209"/>
        <v>#VALUE!</v>
      </c>
      <c r="K4471" t="b" cm="1">
        <f t="array" ref="K4471">COUNT(FIND({0,1,2,3,4,5,6,7,8,9},J4471))&gt;0</f>
        <v>0</v>
      </c>
    </row>
    <row r="4472" spans="1:11" x14ac:dyDescent="0.3">
      <c r="A4472" s="1" t="s">
        <v>8717</v>
      </c>
      <c r="B4472" t="s">
        <v>4746</v>
      </c>
      <c r="C4472" t="s">
        <v>65</v>
      </c>
      <c r="D4472">
        <v>2</v>
      </c>
      <c r="E4472" t="s">
        <v>766</v>
      </c>
      <c r="F4472">
        <f>LEN(C4472)-LEN(SUBSTITUTE(C4472,"-",))</f>
        <v>1</v>
      </c>
      <c r="G4472">
        <f t="shared" si="207"/>
        <v>1</v>
      </c>
      <c r="H4472" t="str">
        <f t="shared" si="208"/>
        <v>Umsetzung</v>
      </c>
      <c r="I4472" t="e">
        <f t="shared" si="209"/>
        <v>#VALUE!</v>
      </c>
      <c r="J4472" t="e">
        <f t="shared" si="209"/>
        <v>#VALUE!</v>
      </c>
      <c r="K4472" t="b" cm="1">
        <f t="array" ref="K4472">COUNT(FIND({0,1,2,3,4,5,6,7,8,9},J4472))&gt;0</f>
        <v>0</v>
      </c>
    </row>
    <row r="4473" spans="1:11" x14ac:dyDescent="0.3">
      <c r="A4473" s="1" t="s">
        <v>8718</v>
      </c>
      <c r="B4473" t="s">
        <v>4749</v>
      </c>
      <c r="C4473" t="s">
        <v>65</v>
      </c>
      <c r="D4473">
        <v>2</v>
      </c>
      <c r="E4473" t="s">
        <v>766</v>
      </c>
      <c r="F4473">
        <f>LEN(C4473)-LEN(SUBSTITUTE(C4473,"-",))</f>
        <v>1</v>
      </c>
      <c r="G4473">
        <f t="shared" si="207"/>
        <v>1</v>
      </c>
      <c r="H4473" t="str">
        <f t="shared" si="208"/>
        <v>Umsetzung</v>
      </c>
      <c r="I4473" t="e">
        <f t="shared" si="209"/>
        <v>#VALUE!</v>
      </c>
      <c r="J4473" t="e">
        <f t="shared" si="209"/>
        <v>#VALUE!</v>
      </c>
      <c r="K4473" t="b" cm="1">
        <f t="array" ref="K4473">COUNT(FIND({0,1,2,3,4,5,6,7,8,9},J4473))&gt;0</f>
        <v>0</v>
      </c>
    </row>
    <row r="4474" spans="1:11" x14ac:dyDescent="0.3">
      <c r="A4474" s="1" t="s">
        <v>8719</v>
      </c>
      <c r="B4474" t="s">
        <v>4750</v>
      </c>
      <c r="C4474" t="s">
        <v>65</v>
      </c>
      <c r="D4474">
        <v>2</v>
      </c>
      <c r="E4474" t="s">
        <v>766</v>
      </c>
      <c r="F4474">
        <f>LEN(C4474)-LEN(SUBSTITUTE(C4474,"-",))</f>
        <v>1</v>
      </c>
      <c r="G4474">
        <f t="shared" si="207"/>
        <v>1</v>
      </c>
      <c r="H4474" t="str">
        <f t="shared" si="208"/>
        <v>Umsetzung</v>
      </c>
      <c r="I4474" t="e">
        <f t="shared" si="209"/>
        <v>#VALUE!</v>
      </c>
      <c r="J4474" t="e">
        <f t="shared" si="209"/>
        <v>#VALUE!</v>
      </c>
      <c r="K4474" t="b" cm="1">
        <f t="array" ref="K4474">COUNT(FIND({0,1,2,3,4,5,6,7,8,9},J4474))&gt;0</f>
        <v>0</v>
      </c>
    </row>
    <row r="4475" spans="1:11" x14ac:dyDescent="0.3">
      <c r="A4475" s="1" t="s">
        <v>8720</v>
      </c>
      <c r="B4475" t="s">
        <v>4752</v>
      </c>
      <c r="C4475" t="s">
        <v>65</v>
      </c>
      <c r="D4475">
        <v>2</v>
      </c>
      <c r="E4475" t="s">
        <v>766</v>
      </c>
      <c r="F4475">
        <f>LEN(C4475)-LEN(SUBSTITUTE(C4475,"-",))</f>
        <v>1</v>
      </c>
      <c r="G4475">
        <f t="shared" si="207"/>
        <v>1</v>
      </c>
      <c r="H4475" t="str">
        <f t="shared" si="208"/>
        <v>Umsetzung</v>
      </c>
      <c r="I4475" t="e">
        <f t="shared" si="209"/>
        <v>#VALUE!</v>
      </c>
      <c r="J4475" t="e">
        <f t="shared" si="209"/>
        <v>#VALUE!</v>
      </c>
      <c r="K4475" t="b" cm="1">
        <f t="array" ref="K4475">COUNT(FIND({0,1,2,3,4,5,6,7,8,9},J4475))&gt;0</f>
        <v>0</v>
      </c>
    </row>
    <row r="4476" spans="1:11" x14ac:dyDescent="0.3">
      <c r="A4476" s="1" t="s">
        <v>8721</v>
      </c>
      <c r="B4476" t="s">
        <v>4754</v>
      </c>
      <c r="C4476" t="s">
        <v>65</v>
      </c>
      <c r="D4476">
        <v>2</v>
      </c>
      <c r="E4476" t="s">
        <v>766</v>
      </c>
      <c r="F4476">
        <f>LEN(C4476)-LEN(SUBSTITUTE(C4476,"-",))</f>
        <v>1</v>
      </c>
      <c r="G4476">
        <f t="shared" si="207"/>
        <v>1</v>
      </c>
      <c r="H4476" t="str">
        <f t="shared" si="208"/>
        <v>Umsetzung</v>
      </c>
      <c r="I4476" t="e">
        <f t="shared" si="209"/>
        <v>#VALUE!</v>
      </c>
      <c r="J4476" t="e">
        <f t="shared" si="209"/>
        <v>#VALUE!</v>
      </c>
      <c r="K4476" t="b" cm="1">
        <f t="array" ref="K4476">COUNT(FIND({0,1,2,3,4,5,6,7,8,9},J4476))&gt;0</f>
        <v>0</v>
      </c>
    </row>
    <row r="4477" spans="1:11" x14ac:dyDescent="0.3">
      <c r="A4477" s="1" t="s">
        <v>8722</v>
      </c>
      <c r="B4477" t="s">
        <v>4756</v>
      </c>
      <c r="C4477" t="s">
        <v>65</v>
      </c>
      <c r="D4477">
        <v>2</v>
      </c>
      <c r="E4477" t="s">
        <v>766</v>
      </c>
      <c r="F4477">
        <f>LEN(C4477)-LEN(SUBSTITUTE(C4477,"-",))</f>
        <v>1</v>
      </c>
      <c r="G4477">
        <f t="shared" si="207"/>
        <v>1</v>
      </c>
      <c r="H4477" t="str">
        <f t="shared" si="208"/>
        <v>Umsetzung</v>
      </c>
      <c r="I4477" t="e">
        <f t="shared" si="209"/>
        <v>#VALUE!</v>
      </c>
      <c r="J4477" t="e">
        <f t="shared" si="209"/>
        <v>#VALUE!</v>
      </c>
      <c r="K4477" t="b" cm="1">
        <f t="array" ref="K4477">COUNT(FIND({0,1,2,3,4,5,6,7,8,9},J4477))&gt;0</f>
        <v>0</v>
      </c>
    </row>
    <row r="4478" spans="1:11" x14ac:dyDescent="0.3">
      <c r="A4478" s="1" t="s">
        <v>8723</v>
      </c>
      <c r="B4478" t="s">
        <v>4757</v>
      </c>
      <c r="C4478" t="s">
        <v>65</v>
      </c>
      <c r="D4478">
        <v>2</v>
      </c>
      <c r="E4478" t="s">
        <v>766</v>
      </c>
      <c r="F4478">
        <f>LEN(C4478)-LEN(SUBSTITUTE(C4478,"-",))</f>
        <v>1</v>
      </c>
      <c r="G4478">
        <f t="shared" si="207"/>
        <v>1</v>
      </c>
      <c r="H4478" t="str">
        <f t="shared" si="208"/>
        <v>Umsetzung</v>
      </c>
      <c r="I4478" t="e">
        <f t="shared" si="209"/>
        <v>#VALUE!</v>
      </c>
      <c r="J4478" t="e">
        <f t="shared" si="209"/>
        <v>#VALUE!</v>
      </c>
      <c r="K4478" t="b" cm="1">
        <f t="array" ref="K4478">COUNT(FIND({0,1,2,3,4,5,6,7,8,9},J4478))&gt;0</f>
        <v>0</v>
      </c>
    </row>
    <row r="4479" spans="1:11" x14ac:dyDescent="0.3">
      <c r="A4479" s="1" t="s">
        <v>8724</v>
      </c>
      <c r="B4479" t="s">
        <v>4758</v>
      </c>
      <c r="C4479" t="s">
        <v>65</v>
      </c>
      <c r="D4479">
        <v>2</v>
      </c>
      <c r="E4479" t="s">
        <v>766</v>
      </c>
      <c r="F4479">
        <f>LEN(C4479)-LEN(SUBSTITUTE(C4479,"-",))</f>
        <v>1</v>
      </c>
      <c r="G4479">
        <f t="shared" si="207"/>
        <v>1</v>
      </c>
      <c r="H4479" t="str">
        <f t="shared" si="208"/>
        <v>Umsetzung</v>
      </c>
      <c r="I4479" t="e">
        <f t="shared" si="209"/>
        <v>#VALUE!</v>
      </c>
      <c r="J4479" t="e">
        <f t="shared" si="209"/>
        <v>#VALUE!</v>
      </c>
      <c r="K4479" t="b" cm="1">
        <f t="array" ref="K4479">COUNT(FIND({0,1,2,3,4,5,6,7,8,9},J4479))&gt;0</f>
        <v>0</v>
      </c>
    </row>
    <row r="4480" spans="1:11" x14ac:dyDescent="0.3">
      <c r="A4480" s="1" t="s">
        <v>8725</v>
      </c>
      <c r="B4480" t="s">
        <v>4759</v>
      </c>
      <c r="C4480" t="s">
        <v>8726</v>
      </c>
      <c r="D4480">
        <v>2</v>
      </c>
      <c r="E4480" t="s">
        <v>766</v>
      </c>
      <c r="F4480">
        <f>LEN(C4480)-LEN(SUBSTITUTE(C4480,"-",))</f>
        <v>1</v>
      </c>
      <c r="G4480">
        <f t="shared" si="207"/>
        <v>1</v>
      </c>
      <c r="H4480" t="str">
        <f t="shared" si="208"/>
        <v>Abstimmugn FB</v>
      </c>
      <c r="I4480" t="e">
        <f t="shared" si="209"/>
        <v>#VALUE!</v>
      </c>
      <c r="J4480" t="str">
        <f t="shared" si="209"/>
        <v>Abstimmugn</v>
      </c>
      <c r="K4480" t="b" cm="1">
        <f t="array" ref="K4480">COUNT(FIND({0,1,2,3,4,5,6,7,8,9},J4480))&gt;0</f>
        <v>0</v>
      </c>
    </row>
    <row r="4481" spans="1:11" x14ac:dyDescent="0.3">
      <c r="A4481" s="1" t="s">
        <v>8727</v>
      </c>
      <c r="B4481" t="s">
        <v>4759</v>
      </c>
      <c r="C4481" t="s">
        <v>8629</v>
      </c>
      <c r="D4481">
        <v>2</v>
      </c>
      <c r="E4481" t="s">
        <v>766</v>
      </c>
      <c r="F4481">
        <f>LEN(C4481)-LEN(SUBSTITUTE(C4481,"-",))</f>
        <v>1</v>
      </c>
      <c r="G4481">
        <f t="shared" si="207"/>
        <v>1</v>
      </c>
      <c r="H4481" t="str">
        <f t="shared" si="208"/>
        <v>Umsetzung SAP</v>
      </c>
      <c r="I4481" t="e">
        <f t="shared" si="209"/>
        <v>#VALUE!</v>
      </c>
      <c r="J4481" t="str">
        <f t="shared" si="209"/>
        <v>Umsetzung</v>
      </c>
      <c r="K4481" t="b" cm="1">
        <f t="array" ref="K4481">COUNT(FIND({0,1,2,3,4,5,6,7,8,9},J4481))&gt;0</f>
        <v>0</v>
      </c>
    </row>
    <row r="4482" spans="1:11" x14ac:dyDescent="0.3">
      <c r="A4482" s="1" t="s">
        <v>8728</v>
      </c>
      <c r="B4482" t="s">
        <v>4759</v>
      </c>
      <c r="C4482" t="s">
        <v>654</v>
      </c>
      <c r="D4482">
        <v>2</v>
      </c>
      <c r="E4482" t="s">
        <v>766</v>
      </c>
      <c r="F4482">
        <f>LEN(C4482)-LEN(SUBSTITUTE(C4482,"-",))</f>
        <v>1</v>
      </c>
      <c r="G4482">
        <f t="shared" si="207"/>
        <v>1</v>
      </c>
      <c r="H4482" t="str">
        <f t="shared" si="208"/>
        <v>Umsetzung</v>
      </c>
      <c r="I4482" t="e">
        <f t="shared" si="209"/>
        <v>#VALUE!</v>
      </c>
      <c r="J4482" t="e">
        <f t="shared" si="209"/>
        <v>#VALUE!</v>
      </c>
      <c r="K4482" t="b" cm="1">
        <f t="array" ref="K4482">COUNT(FIND({0,1,2,3,4,5,6,7,8,9},J4482))&gt;0</f>
        <v>0</v>
      </c>
    </row>
    <row r="4483" spans="1:11" x14ac:dyDescent="0.3">
      <c r="A4483" s="1" t="s">
        <v>8729</v>
      </c>
      <c r="B4483" t="s">
        <v>4759</v>
      </c>
      <c r="C4483" t="s">
        <v>8730</v>
      </c>
      <c r="D4483">
        <v>2</v>
      </c>
      <c r="E4483" t="s">
        <v>766</v>
      </c>
      <c r="F4483">
        <f>LEN(C4483)-LEN(SUBSTITUTE(C4483,"-",))</f>
        <v>1</v>
      </c>
      <c r="G4483">
        <f t="shared" ref="G4483:G4546" si="210">IF(F4483&gt;1,2,F4483)</f>
        <v>1</v>
      </c>
      <c r="H4483" t="str">
        <f t="shared" ref="H4483:H4546" si="211">RIGHT($C4483,LEN($C4483)-SEARCH("#",SUBSTITUTE($C4483,"-","#",G4483)))</f>
        <v>Test &amp; Prod. Begleitung</v>
      </c>
      <c r="I4483" t="e">
        <f t="shared" ref="I4483:J4546" si="212">LEFT(G4483,SEARCH(" ",G4483,1)-1)</f>
        <v>#VALUE!</v>
      </c>
      <c r="J4483" t="str">
        <f t="shared" si="212"/>
        <v>Test</v>
      </c>
      <c r="K4483" t="b" cm="1">
        <f t="array" ref="K4483">COUNT(FIND({0,1,2,3,4,5,6,7,8,9},J4483))&gt;0</f>
        <v>0</v>
      </c>
    </row>
    <row r="4484" spans="1:11" x14ac:dyDescent="0.3">
      <c r="A4484" s="1" t="s">
        <v>8731</v>
      </c>
      <c r="B4484" t="s">
        <v>4764</v>
      </c>
      <c r="C4484" t="s">
        <v>65</v>
      </c>
      <c r="D4484">
        <v>2</v>
      </c>
      <c r="E4484" t="s">
        <v>766</v>
      </c>
      <c r="F4484">
        <f>LEN(C4484)-LEN(SUBSTITUTE(C4484,"-",))</f>
        <v>1</v>
      </c>
      <c r="G4484">
        <f t="shared" si="210"/>
        <v>1</v>
      </c>
      <c r="H4484" t="str">
        <f t="shared" si="211"/>
        <v>Umsetzung</v>
      </c>
      <c r="I4484" t="e">
        <f t="shared" si="212"/>
        <v>#VALUE!</v>
      </c>
      <c r="J4484" t="e">
        <f t="shared" si="212"/>
        <v>#VALUE!</v>
      </c>
      <c r="K4484" t="b" cm="1">
        <f t="array" ref="K4484">COUNT(FIND({0,1,2,3,4,5,6,7,8,9},J4484))&gt;0</f>
        <v>0</v>
      </c>
    </row>
    <row r="4485" spans="1:11" x14ac:dyDescent="0.3">
      <c r="A4485" s="1" t="s">
        <v>8732</v>
      </c>
      <c r="B4485" t="s">
        <v>4765</v>
      </c>
      <c r="C4485" t="s">
        <v>65</v>
      </c>
      <c r="D4485">
        <v>2</v>
      </c>
      <c r="E4485" t="s">
        <v>766</v>
      </c>
      <c r="F4485">
        <f>LEN(C4485)-LEN(SUBSTITUTE(C4485,"-",))</f>
        <v>1</v>
      </c>
      <c r="G4485">
        <f t="shared" si="210"/>
        <v>1</v>
      </c>
      <c r="H4485" t="str">
        <f t="shared" si="211"/>
        <v>Umsetzung</v>
      </c>
      <c r="I4485" t="e">
        <f t="shared" si="212"/>
        <v>#VALUE!</v>
      </c>
      <c r="J4485" t="e">
        <f t="shared" si="212"/>
        <v>#VALUE!</v>
      </c>
      <c r="K4485" t="b" cm="1">
        <f t="array" ref="K4485">COUNT(FIND({0,1,2,3,4,5,6,7,8,9},J4485))&gt;0</f>
        <v>0</v>
      </c>
    </row>
    <row r="4486" spans="1:11" x14ac:dyDescent="0.3">
      <c r="A4486" s="1" t="s">
        <v>8733</v>
      </c>
      <c r="B4486" t="s">
        <v>4766</v>
      </c>
      <c r="C4486" t="s">
        <v>65</v>
      </c>
      <c r="D4486">
        <v>2</v>
      </c>
      <c r="E4486" t="s">
        <v>766</v>
      </c>
      <c r="F4486">
        <f>LEN(C4486)-LEN(SUBSTITUTE(C4486,"-",))</f>
        <v>1</v>
      </c>
      <c r="G4486">
        <f t="shared" si="210"/>
        <v>1</v>
      </c>
      <c r="H4486" t="str">
        <f t="shared" si="211"/>
        <v>Umsetzung</v>
      </c>
      <c r="I4486" t="e">
        <f t="shared" si="212"/>
        <v>#VALUE!</v>
      </c>
      <c r="J4486" t="e">
        <f t="shared" si="212"/>
        <v>#VALUE!</v>
      </c>
      <c r="K4486" t="b" cm="1">
        <f t="array" ref="K4486">COUNT(FIND({0,1,2,3,4,5,6,7,8,9},J4486))&gt;0</f>
        <v>0</v>
      </c>
    </row>
    <row r="4487" spans="1:11" x14ac:dyDescent="0.3">
      <c r="A4487" s="1" t="s">
        <v>8734</v>
      </c>
      <c r="B4487" t="s">
        <v>4767</v>
      </c>
      <c r="C4487" t="s">
        <v>65</v>
      </c>
      <c r="D4487">
        <v>2</v>
      </c>
      <c r="E4487" t="s">
        <v>766</v>
      </c>
      <c r="F4487">
        <f>LEN(C4487)-LEN(SUBSTITUTE(C4487,"-",))</f>
        <v>1</v>
      </c>
      <c r="G4487">
        <f t="shared" si="210"/>
        <v>1</v>
      </c>
      <c r="H4487" t="str">
        <f t="shared" si="211"/>
        <v>Umsetzung</v>
      </c>
      <c r="I4487" t="e">
        <f t="shared" si="212"/>
        <v>#VALUE!</v>
      </c>
      <c r="J4487" t="e">
        <f t="shared" si="212"/>
        <v>#VALUE!</v>
      </c>
      <c r="K4487" t="b" cm="1">
        <f t="array" ref="K4487">COUNT(FIND({0,1,2,3,4,5,6,7,8,9},J4487))&gt;0</f>
        <v>0</v>
      </c>
    </row>
    <row r="4488" spans="1:11" x14ac:dyDescent="0.3">
      <c r="A4488" s="1" t="s">
        <v>8735</v>
      </c>
      <c r="B4488" t="s">
        <v>4768</v>
      </c>
      <c r="C4488" t="s">
        <v>65</v>
      </c>
      <c r="D4488">
        <v>2</v>
      </c>
      <c r="E4488" t="s">
        <v>766</v>
      </c>
      <c r="F4488">
        <f>LEN(C4488)-LEN(SUBSTITUTE(C4488,"-",))</f>
        <v>1</v>
      </c>
      <c r="G4488">
        <f t="shared" si="210"/>
        <v>1</v>
      </c>
      <c r="H4488" t="str">
        <f t="shared" si="211"/>
        <v>Umsetzung</v>
      </c>
      <c r="I4488" t="e">
        <f t="shared" si="212"/>
        <v>#VALUE!</v>
      </c>
      <c r="J4488" t="e">
        <f t="shared" si="212"/>
        <v>#VALUE!</v>
      </c>
      <c r="K4488" t="b" cm="1">
        <f t="array" ref="K4488">COUNT(FIND({0,1,2,3,4,5,6,7,8,9},J4488))&gt;0</f>
        <v>0</v>
      </c>
    </row>
    <row r="4489" spans="1:11" x14ac:dyDescent="0.3">
      <c r="A4489" s="1" t="s">
        <v>8736</v>
      </c>
      <c r="B4489" t="s">
        <v>4769</v>
      </c>
      <c r="C4489" t="s">
        <v>65</v>
      </c>
      <c r="D4489">
        <v>2</v>
      </c>
      <c r="E4489" t="s">
        <v>766</v>
      </c>
      <c r="F4489">
        <f>LEN(C4489)-LEN(SUBSTITUTE(C4489,"-",))</f>
        <v>1</v>
      </c>
      <c r="G4489">
        <f t="shared" si="210"/>
        <v>1</v>
      </c>
      <c r="H4489" t="str">
        <f t="shared" si="211"/>
        <v>Umsetzung</v>
      </c>
      <c r="I4489" t="e">
        <f t="shared" si="212"/>
        <v>#VALUE!</v>
      </c>
      <c r="J4489" t="e">
        <f t="shared" si="212"/>
        <v>#VALUE!</v>
      </c>
      <c r="K4489" t="b" cm="1">
        <f t="array" ref="K4489">COUNT(FIND({0,1,2,3,4,5,6,7,8,9},J4489))&gt;0</f>
        <v>0</v>
      </c>
    </row>
    <row r="4490" spans="1:11" x14ac:dyDescent="0.3">
      <c r="A4490" s="1" t="s">
        <v>8737</v>
      </c>
      <c r="B4490" t="s">
        <v>4771</v>
      </c>
      <c r="C4490" t="s">
        <v>65</v>
      </c>
      <c r="D4490">
        <v>2</v>
      </c>
      <c r="E4490" t="s">
        <v>766</v>
      </c>
      <c r="F4490">
        <f>LEN(C4490)-LEN(SUBSTITUTE(C4490,"-",))</f>
        <v>1</v>
      </c>
      <c r="G4490">
        <f t="shared" si="210"/>
        <v>1</v>
      </c>
      <c r="H4490" t="str">
        <f t="shared" si="211"/>
        <v>Umsetzung</v>
      </c>
      <c r="I4490" t="e">
        <f t="shared" si="212"/>
        <v>#VALUE!</v>
      </c>
      <c r="J4490" t="e">
        <f t="shared" si="212"/>
        <v>#VALUE!</v>
      </c>
      <c r="K4490" t="b" cm="1">
        <f t="array" ref="K4490">COUNT(FIND({0,1,2,3,4,5,6,7,8,9},J4490))&gt;0</f>
        <v>0</v>
      </c>
    </row>
    <row r="4491" spans="1:11" x14ac:dyDescent="0.3">
      <c r="A4491" s="1" t="s">
        <v>8738</v>
      </c>
      <c r="B4491" t="s">
        <v>4772</v>
      </c>
      <c r="C4491" t="s">
        <v>65</v>
      </c>
      <c r="D4491">
        <v>2</v>
      </c>
      <c r="E4491" t="s">
        <v>766</v>
      </c>
      <c r="F4491">
        <f>LEN(C4491)-LEN(SUBSTITUTE(C4491,"-",))</f>
        <v>1</v>
      </c>
      <c r="G4491">
        <f t="shared" si="210"/>
        <v>1</v>
      </c>
      <c r="H4491" t="str">
        <f t="shared" si="211"/>
        <v>Umsetzung</v>
      </c>
      <c r="I4491" t="e">
        <f t="shared" si="212"/>
        <v>#VALUE!</v>
      </c>
      <c r="J4491" t="e">
        <f t="shared" si="212"/>
        <v>#VALUE!</v>
      </c>
      <c r="K4491" t="b" cm="1">
        <f t="array" ref="K4491">COUNT(FIND({0,1,2,3,4,5,6,7,8,9},J4491))&gt;0</f>
        <v>0</v>
      </c>
    </row>
    <row r="4492" spans="1:11" x14ac:dyDescent="0.3">
      <c r="A4492" s="1" t="s">
        <v>8739</v>
      </c>
      <c r="B4492" t="s">
        <v>4774</v>
      </c>
      <c r="C4492" t="s">
        <v>65</v>
      </c>
      <c r="D4492">
        <v>2</v>
      </c>
      <c r="E4492" t="s">
        <v>766</v>
      </c>
      <c r="F4492">
        <f>LEN(C4492)-LEN(SUBSTITUTE(C4492,"-",))</f>
        <v>1</v>
      </c>
      <c r="G4492">
        <f t="shared" si="210"/>
        <v>1</v>
      </c>
      <c r="H4492" t="str">
        <f t="shared" si="211"/>
        <v>Umsetzung</v>
      </c>
      <c r="I4492" t="e">
        <f t="shared" si="212"/>
        <v>#VALUE!</v>
      </c>
      <c r="J4492" t="e">
        <f t="shared" si="212"/>
        <v>#VALUE!</v>
      </c>
      <c r="K4492" t="b" cm="1">
        <f t="array" ref="K4492">COUNT(FIND({0,1,2,3,4,5,6,7,8,9},J4492))&gt;0</f>
        <v>0</v>
      </c>
    </row>
    <row r="4493" spans="1:11" x14ac:dyDescent="0.3">
      <c r="A4493" s="1" t="s">
        <v>8740</v>
      </c>
      <c r="B4493" t="s">
        <v>4776</v>
      </c>
      <c r="C4493" t="s">
        <v>65</v>
      </c>
      <c r="D4493">
        <v>2</v>
      </c>
      <c r="E4493" t="s">
        <v>766</v>
      </c>
      <c r="F4493">
        <f>LEN(C4493)-LEN(SUBSTITUTE(C4493,"-",))</f>
        <v>1</v>
      </c>
      <c r="G4493">
        <f t="shared" si="210"/>
        <v>1</v>
      </c>
      <c r="H4493" t="str">
        <f t="shared" si="211"/>
        <v>Umsetzung</v>
      </c>
      <c r="I4493" t="e">
        <f t="shared" si="212"/>
        <v>#VALUE!</v>
      </c>
      <c r="J4493" t="e">
        <f t="shared" si="212"/>
        <v>#VALUE!</v>
      </c>
      <c r="K4493" t="b" cm="1">
        <f t="array" ref="K4493">COUNT(FIND({0,1,2,3,4,5,6,7,8,9},J4493))&gt;0</f>
        <v>0</v>
      </c>
    </row>
    <row r="4494" spans="1:11" x14ac:dyDescent="0.3">
      <c r="A4494" s="1" t="s">
        <v>8741</v>
      </c>
      <c r="B4494" t="s">
        <v>4777</v>
      </c>
      <c r="C4494" t="s">
        <v>65</v>
      </c>
      <c r="D4494">
        <v>2</v>
      </c>
      <c r="E4494" t="s">
        <v>766</v>
      </c>
      <c r="F4494">
        <f>LEN(C4494)-LEN(SUBSTITUTE(C4494,"-",))</f>
        <v>1</v>
      </c>
      <c r="G4494">
        <f t="shared" si="210"/>
        <v>1</v>
      </c>
      <c r="H4494" t="str">
        <f t="shared" si="211"/>
        <v>Umsetzung</v>
      </c>
      <c r="I4494" t="e">
        <f t="shared" si="212"/>
        <v>#VALUE!</v>
      </c>
      <c r="J4494" t="e">
        <f t="shared" si="212"/>
        <v>#VALUE!</v>
      </c>
      <c r="K4494" t="b" cm="1">
        <f t="array" ref="K4494">COUNT(FIND({0,1,2,3,4,5,6,7,8,9},J4494))&gt;0</f>
        <v>0</v>
      </c>
    </row>
    <row r="4495" spans="1:11" x14ac:dyDescent="0.3">
      <c r="A4495" s="1" t="s">
        <v>8742</v>
      </c>
      <c r="B4495" t="s">
        <v>4777</v>
      </c>
      <c r="C4495" t="s">
        <v>8743</v>
      </c>
      <c r="D4495">
        <v>2</v>
      </c>
      <c r="E4495" t="s">
        <v>766</v>
      </c>
      <c r="F4495">
        <f>LEN(C4495)-LEN(SUBSTITUTE(C4495,"-",))</f>
        <v>1</v>
      </c>
      <c r="G4495">
        <f t="shared" si="210"/>
        <v>1</v>
      </c>
      <c r="H4495" t="str">
        <f t="shared" si="211"/>
        <v>Dokumentation / Tests</v>
      </c>
      <c r="I4495" t="e">
        <f t="shared" si="212"/>
        <v>#VALUE!</v>
      </c>
      <c r="J4495" t="str">
        <f t="shared" si="212"/>
        <v>Dokumentation</v>
      </c>
      <c r="K4495" t="b" cm="1">
        <f t="array" ref="K4495">COUNT(FIND({0,1,2,3,4,5,6,7,8,9},J4495))&gt;0</f>
        <v>0</v>
      </c>
    </row>
    <row r="4496" spans="1:11" x14ac:dyDescent="0.3">
      <c r="A4496" s="1" t="s">
        <v>8744</v>
      </c>
      <c r="B4496" t="s">
        <v>4780</v>
      </c>
      <c r="C4496" t="s">
        <v>1198</v>
      </c>
      <c r="D4496">
        <v>2</v>
      </c>
      <c r="E4496" t="s">
        <v>766</v>
      </c>
      <c r="F4496">
        <f>LEN(C4496)-LEN(SUBSTITUTE(C4496,"-",))</f>
        <v>1</v>
      </c>
      <c r="G4496">
        <f t="shared" si="210"/>
        <v>1</v>
      </c>
      <c r="H4496" t="str">
        <f t="shared" si="211"/>
        <v>Umsetzung</v>
      </c>
      <c r="I4496" t="e">
        <f t="shared" si="212"/>
        <v>#VALUE!</v>
      </c>
      <c r="J4496" t="e">
        <f t="shared" si="212"/>
        <v>#VALUE!</v>
      </c>
      <c r="K4496" t="b" cm="1">
        <f t="array" ref="K4496">COUNT(FIND({0,1,2,3,4,5,6,7,8,9},J4496))&gt;0</f>
        <v>0</v>
      </c>
    </row>
    <row r="4497" spans="1:11" x14ac:dyDescent="0.3">
      <c r="A4497" s="1" t="s">
        <v>8745</v>
      </c>
      <c r="B4497" t="s">
        <v>4781</v>
      </c>
      <c r="C4497" t="s">
        <v>65</v>
      </c>
      <c r="D4497">
        <v>2</v>
      </c>
      <c r="E4497" t="s">
        <v>766</v>
      </c>
      <c r="F4497">
        <f>LEN(C4497)-LEN(SUBSTITUTE(C4497,"-",))</f>
        <v>1</v>
      </c>
      <c r="G4497">
        <f t="shared" si="210"/>
        <v>1</v>
      </c>
      <c r="H4497" t="str">
        <f t="shared" si="211"/>
        <v>Umsetzung</v>
      </c>
      <c r="I4497" t="e">
        <f t="shared" si="212"/>
        <v>#VALUE!</v>
      </c>
      <c r="J4497" t="e">
        <f t="shared" si="212"/>
        <v>#VALUE!</v>
      </c>
      <c r="K4497" t="b" cm="1">
        <f t="array" ref="K4497">COUNT(FIND({0,1,2,3,4,5,6,7,8,9},J4497))&gt;0</f>
        <v>0</v>
      </c>
    </row>
    <row r="4498" spans="1:11" x14ac:dyDescent="0.3">
      <c r="A4498" s="1" t="s">
        <v>8746</v>
      </c>
      <c r="B4498" t="s">
        <v>4782</v>
      </c>
      <c r="C4498" t="s">
        <v>654</v>
      </c>
      <c r="D4498">
        <v>2</v>
      </c>
      <c r="E4498" t="s">
        <v>766</v>
      </c>
      <c r="F4498">
        <f>LEN(C4498)-LEN(SUBSTITUTE(C4498,"-",))</f>
        <v>1</v>
      </c>
      <c r="G4498">
        <f t="shared" si="210"/>
        <v>1</v>
      </c>
      <c r="H4498" t="str">
        <f t="shared" si="211"/>
        <v>Umsetzung</v>
      </c>
      <c r="I4498" t="e">
        <f t="shared" si="212"/>
        <v>#VALUE!</v>
      </c>
      <c r="J4498" t="e">
        <f t="shared" si="212"/>
        <v>#VALUE!</v>
      </c>
      <c r="K4498" t="b" cm="1">
        <f t="array" ref="K4498">COUNT(FIND({0,1,2,3,4,5,6,7,8,9},J4498))&gt;0</f>
        <v>0</v>
      </c>
    </row>
    <row r="4499" spans="1:11" x14ac:dyDescent="0.3">
      <c r="A4499" s="1" t="s">
        <v>8747</v>
      </c>
      <c r="B4499" t="s">
        <v>4784</v>
      </c>
      <c r="C4499" t="s">
        <v>65</v>
      </c>
      <c r="D4499">
        <v>2</v>
      </c>
      <c r="E4499" t="s">
        <v>766</v>
      </c>
      <c r="F4499">
        <f>LEN(C4499)-LEN(SUBSTITUTE(C4499,"-",))</f>
        <v>1</v>
      </c>
      <c r="G4499">
        <f t="shared" si="210"/>
        <v>1</v>
      </c>
      <c r="H4499" t="str">
        <f t="shared" si="211"/>
        <v>Umsetzung</v>
      </c>
      <c r="I4499" t="e">
        <f t="shared" si="212"/>
        <v>#VALUE!</v>
      </c>
      <c r="J4499" t="e">
        <f t="shared" si="212"/>
        <v>#VALUE!</v>
      </c>
      <c r="K4499" t="b" cm="1">
        <f t="array" ref="K4499">COUNT(FIND({0,1,2,3,4,5,6,7,8,9},J4499))&gt;0</f>
        <v>0</v>
      </c>
    </row>
    <row r="4500" spans="1:11" x14ac:dyDescent="0.3">
      <c r="A4500" s="1" t="s">
        <v>8748</v>
      </c>
      <c r="B4500" t="s">
        <v>4786</v>
      </c>
      <c r="C4500" t="s">
        <v>65</v>
      </c>
      <c r="D4500">
        <v>2</v>
      </c>
      <c r="E4500" t="s">
        <v>766</v>
      </c>
      <c r="F4500">
        <f>LEN(C4500)-LEN(SUBSTITUTE(C4500,"-",))</f>
        <v>1</v>
      </c>
      <c r="G4500">
        <f t="shared" si="210"/>
        <v>1</v>
      </c>
      <c r="H4500" t="str">
        <f t="shared" si="211"/>
        <v>Umsetzung</v>
      </c>
      <c r="I4500" t="e">
        <f t="shared" si="212"/>
        <v>#VALUE!</v>
      </c>
      <c r="J4500" t="e">
        <f t="shared" si="212"/>
        <v>#VALUE!</v>
      </c>
      <c r="K4500" t="b" cm="1">
        <f t="array" ref="K4500">COUNT(FIND({0,1,2,3,4,5,6,7,8,9},J4500))&gt;0</f>
        <v>0</v>
      </c>
    </row>
    <row r="4501" spans="1:11" x14ac:dyDescent="0.3">
      <c r="A4501" s="1" t="s">
        <v>8749</v>
      </c>
      <c r="B4501" t="s">
        <v>4788</v>
      </c>
      <c r="C4501" t="s">
        <v>57</v>
      </c>
      <c r="D4501">
        <v>2</v>
      </c>
      <c r="E4501" t="s">
        <v>766</v>
      </c>
      <c r="F4501">
        <f>LEN(C4501)-LEN(SUBSTITUTE(C4501,"-",))</f>
        <v>1</v>
      </c>
      <c r="G4501">
        <f t="shared" si="210"/>
        <v>1</v>
      </c>
      <c r="H4501" t="str">
        <f t="shared" si="211"/>
        <v>Durchführung</v>
      </c>
      <c r="I4501" t="e">
        <f t="shared" si="212"/>
        <v>#VALUE!</v>
      </c>
      <c r="J4501" t="e">
        <f t="shared" si="212"/>
        <v>#VALUE!</v>
      </c>
      <c r="K4501" t="b" cm="1">
        <f t="array" ref="K4501">COUNT(FIND({0,1,2,3,4,5,6,7,8,9},J4501))&gt;0</f>
        <v>0</v>
      </c>
    </row>
    <row r="4502" spans="1:11" x14ac:dyDescent="0.3">
      <c r="A4502" s="1" t="s">
        <v>8750</v>
      </c>
      <c r="B4502" t="s">
        <v>4790</v>
      </c>
      <c r="C4502" t="s">
        <v>65</v>
      </c>
      <c r="D4502">
        <v>2</v>
      </c>
      <c r="E4502" t="s">
        <v>766</v>
      </c>
      <c r="F4502">
        <f>LEN(C4502)-LEN(SUBSTITUTE(C4502,"-",))</f>
        <v>1</v>
      </c>
      <c r="G4502">
        <f t="shared" si="210"/>
        <v>1</v>
      </c>
      <c r="H4502" t="str">
        <f t="shared" si="211"/>
        <v>Umsetzung</v>
      </c>
      <c r="I4502" t="e">
        <f t="shared" si="212"/>
        <v>#VALUE!</v>
      </c>
      <c r="J4502" t="e">
        <f t="shared" si="212"/>
        <v>#VALUE!</v>
      </c>
      <c r="K4502" t="b" cm="1">
        <f t="array" ref="K4502">COUNT(FIND({0,1,2,3,4,5,6,7,8,9},J4502))&gt;0</f>
        <v>0</v>
      </c>
    </row>
    <row r="4503" spans="1:11" x14ac:dyDescent="0.3">
      <c r="A4503" s="1" t="s">
        <v>8751</v>
      </c>
      <c r="B4503" t="s">
        <v>4792</v>
      </c>
      <c r="C4503" t="s">
        <v>65</v>
      </c>
      <c r="D4503">
        <v>2</v>
      </c>
      <c r="E4503" t="s">
        <v>766</v>
      </c>
      <c r="F4503">
        <f>LEN(C4503)-LEN(SUBSTITUTE(C4503,"-",))</f>
        <v>1</v>
      </c>
      <c r="G4503">
        <f t="shared" si="210"/>
        <v>1</v>
      </c>
      <c r="H4503" t="str">
        <f t="shared" si="211"/>
        <v>Umsetzung</v>
      </c>
      <c r="I4503" t="e">
        <f t="shared" si="212"/>
        <v>#VALUE!</v>
      </c>
      <c r="J4503" t="e">
        <f t="shared" si="212"/>
        <v>#VALUE!</v>
      </c>
      <c r="K4503" t="b" cm="1">
        <f t="array" ref="K4503">COUNT(FIND({0,1,2,3,4,5,6,7,8,9},J4503))&gt;0</f>
        <v>0</v>
      </c>
    </row>
    <row r="4504" spans="1:11" x14ac:dyDescent="0.3">
      <c r="A4504" s="1" t="s">
        <v>8752</v>
      </c>
      <c r="B4504" t="s">
        <v>4794</v>
      </c>
      <c r="C4504" t="s">
        <v>65</v>
      </c>
      <c r="D4504">
        <v>2</v>
      </c>
      <c r="E4504" t="s">
        <v>766</v>
      </c>
      <c r="F4504">
        <f>LEN(C4504)-LEN(SUBSTITUTE(C4504,"-",))</f>
        <v>1</v>
      </c>
      <c r="G4504">
        <f t="shared" si="210"/>
        <v>1</v>
      </c>
      <c r="H4504" t="str">
        <f t="shared" si="211"/>
        <v>Umsetzung</v>
      </c>
      <c r="I4504" t="e">
        <f t="shared" si="212"/>
        <v>#VALUE!</v>
      </c>
      <c r="J4504" t="e">
        <f t="shared" si="212"/>
        <v>#VALUE!</v>
      </c>
      <c r="K4504" t="b" cm="1">
        <f t="array" ref="K4504">COUNT(FIND({0,1,2,3,4,5,6,7,8,9},J4504))&gt;0</f>
        <v>0</v>
      </c>
    </row>
    <row r="4505" spans="1:11" x14ac:dyDescent="0.3">
      <c r="A4505" s="1" t="s">
        <v>8753</v>
      </c>
      <c r="B4505" t="s">
        <v>4796</v>
      </c>
      <c r="C4505" t="s">
        <v>65</v>
      </c>
      <c r="D4505">
        <v>2</v>
      </c>
      <c r="E4505" t="s">
        <v>766</v>
      </c>
      <c r="F4505">
        <f>LEN(C4505)-LEN(SUBSTITUTE(C4505,"-",))</f>
        <v>1</v>
      </c>
      <c r="G4505">
        <f t="shared" si="210"/>
        <v>1</v>
      </c>
      <c r="H4505" t="str">
        <f t="shared" si="211"/>
        <v>Umsetzung</v>
      </c>
      <c r="I4505" t="e">
        <f t="shared" si="212"/>
        <v>#VALUE!</v>
      </c>
      <c r="J4505" t="e">
        <f t="shared" si="212"/>
        <v>#VALUE!</v>
      </c>
      <c r="K4505" t="b" cm="1">
        <f t="array" ref="K4505">COUNT(FIND({0,1,2,3,4,5,6,7,8,9},J4505))&gt;0</f>
        <v>0</v>
      </c>
    </row>
    <row r="4506" spans="1:11" x14ac:dyDescent="0.3">
      <c r="A4506" s="1" t="s">
        <v>8754</v>
      </c>
      <c r="B4506" t="s">
        <v>4798</v>
      </c>
      <c r="C4506" t="s">
        <v>65</v>
      </c>
      <c r="D4506">
        <v>2</v>
      </c>
      <c r="E4506" t="s">
        <v>766</v>
      </c>
      <c r="F4506">
        <f>LEN(C4506)-LEN(SUBSTITUTE(C4506,"-",))</f>
        <v>1</v>
      </c>
      <c r="G4506">
        <f t="shared" si="210"/>
        <v>1</v>
      </c>
      <c r="H4506" t="str">
        <f t="shared" si="211"/>
        <v>Umsetzung</v>
      </c>
      <c r="I4506" t="e">
        <f t="shared" si="212"/>
        <v>#VALUE!</v>
      </c>
      <c r="J4506" t="e">
        <f t="shared" si="212"/>
        <v>#VALUE!</v>
      </c>
      <c r="K4506" t="b" cm="1">
        <f t="array" ref="K4506">COUNT(FIND({0,1,2,3,4,5,6,7,8,9},J4506))&gt;0</f>
        <v>0</v>
      </c>
    </row>
    <row r="4507" spans="1:11" x14ac:dyDescent="0.3">
      <c r="A4507" s="1" t="s">
        <v>8755</v>
      </c>
      <c r="B4507" t="s">
        <v>4800</v>
      </c>
      <c r="C4507" t="s">
        <v>65</v>
      </c>
      <c r="D4507">
        <v>2</v>
      </c>
      <c r="E4507" t="s">
        <v>766</v>
      </c>
      <c r="F4507">
        <f>LEN(C4507)-LEN(SUBSTITUTE(C4507,"-",))</f>
        <v>1</v>
      </c>
      <c r="G4507">
        <f t="shared" si="210"/>
        <v>1</v>
      </c>
      <c r="H4507" t="str">
        <f t="shared" si="211"/>
        <v>Umsetzung</v>
      </c>
      <c r="I4507" t="e">
        <f t="shared" si="212"/>
        <v>#VALUE!</v>
      </c>
      <c r="J4507" t="e">
        <f t="shared" si="212"/>
        <v>#VALUE!</v>
      </c>
      <c r="K4507" t="b" cm="1">
        <f t="array" ref="K4507">COUNT(FIND({0,1,2,3,4,5,6,7,8,9},J4507))&gt;0</f>
        <v>0</v>
      </c>
    </row>
    <row r="4508" spans="1:11" x14ac:dyDescent="0.3">
      <c r="A4508" s="1" t="s">
        <v>8756</v>
      </c>
      <c r="B4508" t="s">
        <v>4802</v>
      </c>
      <c r="C4508" t="s">
        <v>65</v>
      </c>
      <c r="D4508">
        <v>2</v>
      </c>
      <c r="E4508" t="s">
        <v>766</v>
      </c>
      <c r="F4508">
        <f>LEN(C4508)-LEN(SUBSTITUTE(C4508,"-",))</f>
        <v>1</v>
      </c>
      <c r="G4508">
        <f t="shared" si="210"/>
        <v>1</v>
      </c>
      <c r="H4508" t="str">
        <f t="shared" si="211"/>
        <v>Umsetzung</v>
      </c>
      <c r="I4508" t="e">
        <f t="shared" si="212"/>
        <v>#VALUE!</v>
      </c>
      <c r="J4508" t="e">
        <f t="shared" si="212"/>
        <v>#VALUE!</v>
      </c>
      <c r="K4508" t="b" cm="1">
        <f t="array" ref="K4508">COUNT(FIND({0,1,2,3,4,5,6,7,8,9},J4508))&gt;0</f>
        <v>0</v>
      </c>
    </row>
    <row r="4509" spans="1:11" x14ac:dyDescent="0.3">
      <c r="A4509" s="1" t="s">
        <v>8757</v>
      </c>
      <c r="B4509" t="s">
        <v>4804</v>
      </c>
      <c r="C4509" t="s">
        <v>65</v>
      </c>
      <c r="D4509">
        <v>2</v>
      </c>
      <c r="E4509" t="s">
        <v>766</v>
      </c>
      <c r="F4509">
        <f>LEN(C4509)-LEN(SUBSTITUTE(C4509,"-",))</f>
        <v>1</v>
      </c>
      <c r="G4509">
        <f t="shared" si="210"/>
        <v>1</v>
      </c>
      <c r="H4509" t="str">
        <f t="shared" si="211"/>
        <v>Umsetzung</v>
      </c>
      <c r="I4509" t="e">
        <f t="shared" si="212"/>
        <v>#VALUE!</v>
      </c>
      <c r="J4509" t="e">
        <f t="shared" si="212"/>
        <v>#VALUE!</v>
      </c>
      <c r="K4509" t="b" cm="1">
        <f t="array" ref="K4509">COUNT(FIND({0,1,2,3,4,5,6,7,8,9},J4509))&gt;0</f>
        <v>0</v>
      </c>
    </row>
    <row r="4510" spans="1:11" x14ac:dyDescent="0.3">
      <c r="A4510" s="1" t="s">
        <v>8758</v>
      </c>
      <c r="B4510" t="s">
        <v>4808</v>
      </c>
      <c r="C4510" t="s">
        <v>65</v>
      </c>
      <c r="D4510">
        <v>2</v>
      </c>
      <c r="E4510" t="s">
        <v>766</v>
      </c>
      <c r="F4510">
        <f>LEN(C4510)-LEN(SUBSTITUTE(C4510,"-",))</f>
        <v>1</v>
      </c>
      <c r="G4510">
        <f t="shared" si="210"/>
        <v>1</v>
      </c>
      <c r="H4510" t="str">
        <f t="shared" si="211"/>
        <v>Umsetzung</v>
      </c>
      <c r="I4510" t="e">
        <f t="shared" si="212"/>
        <v>#VALUE!</v>
      </c>
      <c r="J4510" t="e">
        <f t="shared" si="212"/>
        <v>#VALUE!</v>
      </c>
      <c r="K4510" t="b" cm="1">
        <f t="array" ref="K4510">COUNT(FIND({0,1,2,3,4,5,6,7,8,9},J4510))&gt;0</f>
        <v>0</v>
      </c>
    </row>
    <row r="4511" spans="1:11" x14ac:dyDescent="0.3">
      <c r="A4511" s="1" t="s">
        <v>8759</v>
      </c>
      <c r="B4511" t="s">
        <v>4810</v>
      </c>
      <c r="C4511" t="s">
        <v>65</v>
      </c>
      <c r="D4511">
        <v>2</v>
      </c>
      <c r="E4511" t="s">
        <v>766</v>
      </c>
      <c r="F4511">
        <f>LEN(C4511)-LEN(SUBSTITUTE(C4511,"-",))</f>
        <v>1</v>
      </c>
      <c r="G4511">
        <f t="shared" si="210"/>
        <v>1</v>
      </c>
      <c r="H4511" t="str">
        <f t="shared" si="211"/>
        <v>Umsetzung</v>
      </c>
      <c r="I4511" t="e">
        <f t="shared" si="212"/>
        <v>#VALUE!</v>
      </c>
      <c r="J4511" t="e">
        <f t="shared" si="212"/>
        <v>#VALUE!</v>
      </c>
      <c r="K4511" t="b" cm="1">
        <f t="array" ref="K4511">COUNT(FIND({0,1,2,3,4,5,6,7,8,9},J4511))&gt;0</f>
        <v>0</v>
      </c>
    </row>
    <row r="4512" spans="1:11" x14ac:dyDescent="0.3">
      <c r="A4512" s="1" t="s">
        <v>8760</v>
      </c>
      <c r="B4512" t="s">
        <v>4812</v>
      </c>
      <c r="C4512" t="s">
        <v>65</v>
      </c>
      <c r="D4512">
        <v>2</v>
      </c>
      <c r="E4512" t="s">
        <v>766</v>
      </c>
      <c r="F4512">
        <f>LEN(C4512)-LEN(SUBSTITUTE(C4512,"-",))</f>
        <v>1</v>
      </c>
      <c r="G4512">
        <f t="shared" si="210"/>
        <v>1</v>
      </c>
      <c r="H4512" t="str">
        <f t="shared" si="211"/>
        <v>Umsetzung</v>
      </c>
      <c r="I4512" t="e">
        <f t="shared" si="212"/>
        <v>#VALUE!</v>
      </c>
      <c r="J4512" t="e">
        <f t="shared" si="212"/>
        <v>#VALUE!</v>
      </c>
      <c r="K4512" t="b" cm="1">
        <f t="array" ref="K4512">COUNT(FIND({0,1,2,3,4,5,6,7,8,9},J4512))&gt;0</f>
        <v>0</v>
      </c>
    </row>
    <row r="4513" spans="1:11" x14ac:dyDescent="0.3">
      <c r="A4513" s="1" t="s">
        <v>8761</v>
      </c>
      <c r="B4513" t="s">
        <v>4814</v>
      </c>
      <c r="C4513" t="s">
        <v>65</v>
      </c>
      <c r="D4513">
        <v>2</v>
      </c>
      <c r="E4513" t="s">
        <v>766</v>
      </c>
      <c r="F4513">
        <f>LEN(C4513)-LEN(SUBSTITUTE(C4513,"-",))</f>
        <v>1</v>
      </c>
      <c r="G4513">
        <f t="shared" si="210"/>
        <v>1</v>
      </c>
      <c r="H4513" t="str">
        <f t="shared" si="211"/>
        <v>Umsetzung</v>
      </c>
      <c r="I4513" t="e">
        <f t="shared" si="212"/>
        <v>#VALUE!</v>
      </c>
      <c r="J4513" t="e">
        <f t="shared" si="212"/>
        <v>#VALUE!</v>
      </c>
      <c r="K4513" t="b" cm="1">
        <f t="array" ref="K4513">COUNT(FIND({0,1,2,3,4,5,6,7,8,9},J4513))&gt;0</f>
        <v>0</v>
      </c>
    </row>
    <row r="4514" spans="1:11" x14ac:dyDescent="0.3">
      <c r="A4514" s="1" t="s">
        <v>8762</v>
      </c>
      <c r="B4514" t="s">
        <v>4816</v>
      </c>
      <c r="C4514" t="s">
        <v>65</v>
      </c>
      <c r="D4514">
        <v>2</v>
      </c>
      <c r="E4514" t="s">
        <v>766</v>
      </c>
      <c r="F4514">
        <f>LEN(C4514)-LEN(SUBSTITUTE(C4514,"-",))</f>
        <v>1</v>
      </c>
      <c r="G4514">
        <f t="shared" si="210"/>
        <v>1</v>
      </c>
      <c r="H4514" t="str">
        <f t="shared" si="211"/>
        <v>Umsetzung</v>
      </c>
      <c r="I4514" t="e">
        <f t="shared" si="212"/>
        <v>#VALUE!</v>
      </c>
      <c r="J4514" t="e">
        <f t="shared" si="212"/>
        <v>#VALUE!</v>
      </c>
      <c r="K4514" t="b" cm="1">
        <f t="array" ref="K4514">COUNT(FIND({0,1,2,3,4,5,6,7,8,9},J4514))&gt;0</f>
        <v>0</v>
      </c>
    </row>
    <row r="4515" spans="1:11" x14ac:dyDescent="0.3">
      <c r="A4515" s="1" t="s">
        <v>8763</v>
      </c>
      <c r="B4515" t="s">
        <v>4817</v>
      </c>
      <c r="C4515" t="s">
        <v>65</v>
      </c>
      <c r="D4515">
        <v>2</v>
      </c>
      <c r="E4515" t="s">
        <v>766</v>
      </c>
      <c r="F4515">
        <f>LEN(C4515)-LEN(SUBSTITUTE(C4515,"-",))</f>
        <v>1</v>
      </c>
      <c r="G4515">
        <f t="shared" si="210"/>
        <v>1</v>
      </c>
      <c r="H4515" t="str">
        <f t="shared" si="211"/>
        <v>Umsetzung</v>
      </c>
      <c r="I4515" t="e">
        <f t="shared" si="212"/>
        <v>#VALUE!</v>
      </c>
      <c r="J4515" t="e">
        <f t="shared" si="212"/>
        <v>#VALUE!</v>
      </c>
      <c r="K4515" t="b" cm="1">
        <f t="array" ref="K4515">COUNT(FIND({0,1,2,3,4,5,6,7,8,9},J4515))&gt;0</f>
        <v>0</v>
      </c>
    </row>
    <row r="4516" spans="1:11" x14ac:dyDescent="0.3">
      <c r="A4516" s="1" t="s">
        <v>8764</v>
      </c>
      <c r="B4516" t="s">
        <v>4818</v>
      </c>
      <c r="C4516" t="s">
        <v>65</v>
      </c>
      <c r="D4516">
        <v>2</v>
      </c>
      <c r="E4516" t="s">
        <v>766</v>
      </c>
      <c r="F4516">
        <f>LEN(C4516)-LEN(SUBSTITUTE(C4516,"-",))</f>
        <v>1</v>
      </c>
      <c r="G4516">
        <f t="shared" si="210"/>
        <v>1</v>
      </c>
      <c r="H4516" t="str">
        <f t="shared" si="211"/>
        <v>Umsetzung</v>
      </c>
      <c r="I4516" t="e">
        <f t="shared" si="212"/>
        <v>#VALUE!</v>
      </c>
      <c r="J4516" t="e">
        <f t="shared" si="212"/>
        <v>#VALUE!</v>
      </c>
      <c r="K4516" t="b" cm="1">
        <f t="array" ref="K4516">COUNT(FIND({0,1,2,3,4,5,6,7,8,9},J4516))&gt;0</f>
        <v>0</v>
      </c>
    </row>
    <row r="4517" spans="1:11" x14ac:dyDescent="0.3">
      <c r="A4517" s="1" t="s">
        <v>8765</v>
      </c>
      <c r="B4517" t="s">
        <v>4819</v>
      </c>
      <c r="C4517" t="s">
        <v>65</v>
      </c>
      <c r="D4517">
        <v>2</v>
      </c>
      <c r="E4517" t="s">
        <v>766</v>
      </c>
      <c r="F4517">
        <f>LEN(C4517)-LEN(SUBSTITUTE(C4517,"-",))</f>
        <v>1</v>
      </c>
      <c r="G4517">
        <f t="shared" si="210"/>
        <v>1</v>
      </c>
      <c r="H4517" t="str">
        <f t="shared" si="211"/>
        <v>Umsetzung</v>
      </c>
      <c r="I4517" t="e">
        <f t="shared" si="212"/>
        <v>#VALUE!</v>
      </c>
      <c r="J4517" t="e">
        <f t="shared" si="212"/>
        <v>#VALUE!</v>
      </c>
      <c r="K4517" t="b" cm="1">
        <f t="array" ref="K4517">COUNT(FIND({0,1,2,3,4,5,6,7,8,9},J4517))&gt;0</f>
        <v>0</v>
      </c>
    </row>
    <row r="4518" spans="1:11" x14ac:dyDescent="0.3">
      <c r="A4518" s="1" t="s">
        <v>8766</v>
      </c>
      <c r="B4518" t="s">
        <v>4821</v>
      </c>
      <c r="C4518" t="s">
        <v>65</v>
      </c>
      <c r="D4518">
        <v>2</v>
      </c>
      <c r="E4518" t="s">
        <v>766</v>
      </c>
      <c r="F4518">
        <f>LEN(C4518)-LEN(SUBSTITUTE(C4518,"-",))</f>
        <v>1</v>
      </c>
      <c r="G4518">
        <f t="shared" si="210"/>
        <v>1</v>
      </c>
      <c r="H4518" t="str">
        <f t="shared" si="211"/>
        <v>Umsetzung</v>
      </c>
      <c r="I4518" t="e">
        <f t="shared" si="212"/>
        <v>#VALUE!</v>
      </c>
      <c r="J4518" t="e">
        <f t="shared" si="212"/>
        <v>#VALUE!</v>
      </c>
      <c r="K4518" t="b" cm="1">
        <f t="array" ref="K4518">COUNT(FIND({0,1,2,3,4,5,6,7,8,9},J4518))&gt;0</f>
        <v>0</v>
      </c>
    </row>
    <row r="4519" spans="1:11" x14ac:dyDescent="0.3">
      <c r="A4519" s="1" t="s">
        <v>8767</v>
      </c>
      <c r="B4519" t="s">
        <v>4822</v>
      </c>
      <c r="C4519" t="s">
        <v>65</v>
      </c>
      <c r="D4519">
        <v>2</v>
      </c>
      <c r="E4519" t="s">
        <v>766</v>
      </c>
      <c r="F4519">
        <f>LEN(C4519)-LEN(SUBSTITUTE(C4519,"-",))</f>
        <v>1</v>
      </c>
      <c r="G4519">
        <f t="shared" si="210"/>
        <v>1</v>
      </c>
      <c r="H4519" t="str">
        <f t="shared" si="211"/>
        <v>Umsetzung</v>
      </c>
      <c r="I4519" t="e">
        <f t="shared" si="212"/>
        <v>#VALUE!</v>
      </c>
      <c r="J4519" t="e">
        <f t="shared" si="212"/>
        <v>#VALUE!</v>
      </c>
      <c r="K4519" t="b" cm="1">
        <f t="array" ref="K4519">COUNT(FIND({0,1,2,3,4,5,6,7,8,9},J4519))&gt;0</f>
        <v>0</v>
      </c>
    </row>
    <row r="4520" spans="1:11" x14ac:dyDescent="0.3">
      <c r="A4520" s="1" t="s">
        <v>8768</v>
      </c>
      <c r="B4520" t="s">
        <v>4824</v>
      </c>
      <c r="C4520" t="s">
        <v>65</v>
      </c>
      <c r="D4520">
        <v>2</v>
      </c>
      <c r="E4520" t="s">
        <v>766</v>
      </c>
      <c r="F4520">
        <f>LEN(C4520)-LEN(SUBSTITUTE(C4520,"-",))</f>
        <v>1</v>
      </c>
      <c r="G4520">
        <f t="shared" si="210"/>
        <v>1</v>
      </c>
      <c r="H4520" t="str">
        <f t="shared" si="211"/>
        <v>Umsetzung</v>
      </c>
      <c r="I4520" t="e">
        <f t="shared" si="212"/>
        <v>#VALUE!</v>
      </c>
      <c r="J4520" t="e">
        <f t="shared" si="212"/>
        <v>#VALUE!</v>
      </c>
      <c r="K4520" t="b" cm="1">
        <f t="array" ref="K4520">COUNT(FIND({0,1,2,3,4,5,6,7,8,9},J4520))&gt;0</f>
        <v>0</v>
      </c>
    </row>
    <row r="4521" spans="1:11" x14ac:dyDescent="0.3">
      <c r="A4521" s="1" t="s">
        <v>8769</v>
      </c>
      <c r="B4521" t="s">
        <v>4826</v>
      </c>
      <c r="C4521" t="s">
        <v>65</v>
      </c>
      <c r="D4521">
        <v>2</v>
      </c>
      <c r="E4521" t="s">
        <v>766</v>
      </c>
      <c r="F4521">
        <f>LEN(C4521)-LEN(SUBSTITUTE(C4521,"-",))</f>
        <v>1</v>
      </c>
      <c r="G4521">
        <f t="shared" si="210"/>
        <v>1</v>
      </c>
      <c r="H4521" t="str">
        <f t="shared" si="211"/>
        <v>Umsetzung</v>
      </c>
      <c r="I4521" t="e">
        <f t="shared" si="212"/>
        <v>#VALUE!</v>
      </c>
      <c r="J4521" t="e">
        <f t="shared" si="212"/>
        <v>#VALUE!</v>
      </c>
      <c r="K4521" t="b" cm="1">
        <f t="array" ref="K4521">COUNT(FIND({0,1,2,3,4,5,6,7,8,9},J4521))&gt;0</f>
        <v>0</v>
      </c>
    </row>
    <row r="4522" spans="1:11" x14ac:dyDescent="0.3">
      <c r="A4522" s="1" t="s">
        <v>8770</v>
      </c>
      <c r="B4522" t="s">
        <v>4827</v>
      </c>
      <c r="C4522" t="s">
        <v>65</v>
      </c>
      <c r="D4522">
        <v>2</v>
      </c>
      <c r="E4522" t="s">
        <v>766</v>
      </c>
      <c r="F4522">
        <f>LEN(C4522)-LEN(SUBSTITUTE(C4522,"-",))</f>
        <v>1</v>
      </c>
      <c r="G4522">
        <f t="shared" si="210"/>
        <v>1</v>
      </c>
      <c r="H4522" t="str">
        <f t="shared" si="211"/>
        <v>Umsetzung</v>
      </c>
      <c r="I4522" t="e">
        <f t="shared" si="212"/>
        <v>#VALUE!</v>
      </c>
      <c r="J4522" t="e">
        <f t="shared" si="212"/>
        <v>#VALUE!</v>
      </c>
      <c r="K4522" t="b" cm="1">
        <f t="array" ref="K4522">COUNT(FIND({0,1,2,3,4,5,6,7,8,9},J4522))&gt;0</f>
        <v>0</v>
      </c>
    </row>
    <row r="4523" spans="1:11" x14ac:dyDescent="0.3">
      <c r="A4523" s="1" t="s">
        <v>8771</v>
      </c>
      <c r="B4523" t="s">
        <v>4828</v>
      </c>
      <c r="C4523" t="s">
        <v>65</v>
      </c>
      <c r="D4523">
        <v>2</v>
      </c>
      <c r="E4523" t="s">
        <v>766</v>
      </c>
      <c r="F4523">
        <f>LEN(C4523)-LEN(SUBSTITUTE(C4523,"-",))</f>
        <v>1</v>
      </c>
      <c r="G4523">
        <f t="shared" si="210"/>
        <v>1</v>
      </c>
      <c r="H4523" t="str">
        <f t="shared" si="211"/>
        <v>Umsetzung</v>
      </c>
      <c r="I4523" t="e">
        <f t="shared" si="212"/>
        <v>#VALUE!</v>
      </c>
      <c r="J4523" t="e">
        <f t="shared" si="212"/>
        <v>#VALUE!</v>
      </c>
      <c r="K4523" t="b" cm="1">
        <f t="array" ref="K4523">COUNT(FIND({0,1,2,3,4,5,6,7,8,9},J4523))&gt;0</f>
        <v>0</v>
      </c>
    </row>
    <row r="4524" spans="1:11" x14ac:dyDescent="0.3">
      <c r="A4524" s="1" t="s">
        <v>8772</v>
      </c>
      <c r="B4524" t="s">
        <v>4829</v>
      </c>
      <c r="C4524" t="s">
        <v>65</v>
      </c>
      <c r="D4524">
        <v>2</v>
      </c>
      <c r="E4524" t="s">
        <v>766</v>
      </c>
      <c r="F4524">
        <f>LEN(C4524)-LEN(SUBSTITUTE(C4524,"-",))</f>
        <v>1</v>
      </c>
      <c r="G4524">
        <f t="shared" si="210"/>
        <v>1</v>
      </c>
      <c r="H4524" t="str">
        <f t="shared" si="211"/>
        <v>Umsetzung</v>
      </c>
      <c r="I4524" t="e">
        <f t="shared" si="212"/>
        <v>#VALUE!</v>
      </c>
      <c r="J4524" t="e">
        <f t="shared" si="212"/>
        <v>#VALUE!</v>
      </c>
      <c r="K4524" t="b" cm="1">
        <f t="array" ref="K4524">COUNT(FIND({0,1,2,3,4,5,6,7,8,9},J4524))&gt;0</f>
        <v>0</v>
      </c>
    </row>
    <row r="4525" spans="1:11" x14ac:dyDescent="0.3">
      <c r="A4525" s="1" t="s">
        <v>8773</v>
      </c>
      <c r="B4525" t="s">
        <v>4831</v>
      </c>
      <c r="C4525" t="s">
        <v>65</v>
      </c>
      <c r="D4525">
        <v>2</v>
      </c>
      <c r="E4525" t="s">
        <v>766</v>
      </c>
      <c r="F4525">
        <f>LEN(C4525)-LEN(SUBSTITUTE(C4525,"-",))</f>
        <v>1</v>
      </c>
      <c r="G4525">
        <f t="shared" si="210"/>
        <v>1</v>
      </c>
      <c r="H4525" t="str">
        <f t="shared" si="211"/>
        <v>Umsetzung</v>
      </c>
      <c r="I4525" t="e">
        <f t="shared" si="212"/>
        <v>#VALUE!</v>
      </c>
      <c r="J4525" t="e">
        <f t="shared" si="212"/>
        <v>#VALUE!</v>
      </c>
      <c r="K4525" t="b" cm="1">
        <f t="array" ref="K4525">COUNT(FIND({0,1,2,3,4,5,6,7,8,9},J4525))&gt;0</f>
        <v>0</v>
      </c>
    </row>
    <row r="4526" spans="1:11" x14ac:dyDescent="0.3">
      <c r="A4526" s="1" t="s">
        <v>8774</v>
      </c>
      <c r="B4526" t="s">
        <v>4832</v>
      </c>
      <c r="C4526" t="s">
        <v>65</v>
      </c>
      <c r="D4526">
        <v>2</v>
      </c>
      <c r="E4526" t="s">
        <v>766</v>
      </c>
      <c r="F4526">
        <f>LEN(C4526)-LEN(SUBSTITUTE(C4526,"-",))</f>
        <v>1</v>
      </c>
      <c r="G4526">
        <f t="shared" si="210"/>
        <v>1</v>
      </c>
      <c r="H4526" t="str">
        <f t="shared" si="211"/>
        <v>Umsetzung</v>
      </c>
      <c r="I4526" t="e">
        <f t="shared" si="212"/>
        <v>#VALUE!</v>
      </c>
      <c r="J4526" t="e">
        <f t="shared" si="212"/>
        <v>#VALUE!</v>
      </c>
      <c r="K4526" t="b" cm="1">
        <f t="array" ref="K4526">COUNT(FIND({0,1,2,3,4,5,6,7,8,9},J4526))&gt;0</f>
        <v>0</v>
      </c>
    </row>
    <row r="4527" spans="1:11" x14ac:dyDescent="0.3">
      <c r="A4527" s="1" t="s">
        <v>8775</v>
      </c>
      <c r="B4527" t="s">
        <v>4833</v>
      </c>
      <c r="C4527" t="s">
        <v>65</v>
      </c>
      <c r="D4527">
        <v>2</v>
      </c>
      <c r="E4527" t="s">
        <v>766</v>
      </c>
      <c r="F4527">
        <f>LEN(C4527)-LEN(SUBSTITUTE(C4527,"-",))</f>
        <v>1</v>
      </c>
      <c r="G4527">
        <f t="shared" si="210"/>
        <v>1</v>
      </c>
      <c r="H4527" t="str">
        <f t="shared" si="211"/>
        <v>Umsetzung</v>
      </c>
      <c r="I4527" t="e">
        <f t="shared" si="212"/>
        <v>#VALUE!</v>
      </c>
      <c r="J4527" t="e">
        <f t="shared" si="212"/>
        <v>#VALUE!</v>
      </c>
      <c r="K4527" t="b" cm="1">
        <f t="array" ref="K4527">COUNT(FIND({0,1,2,3,4,5,6,7,8,9},J4527))&gt;0</f>
        <v>0</v>
      </c>
    </row>
    <row r="4528" spans="1:11" x14ac:dyDescent="0.3">
      <c r="A4528" s="1" t="s">
        <v>8776</v>
      </c>
      <c r="B4528" t="s">
        <v>4834</v>
      </c>
      <c r="C4528" t="s">
        <v>65</v>
      </c>
      <c r="D4528">
        <v>2</v>
      </c>
      <c r="E4528" t="s">
        <v>766</v>
      </c>
      <c r="F4528">
        <f>LEN(C4528)-LEN(SUBSTITUTE(C4528,"-",))</f>
        <v>1</v>
      </c>
      <c r="G4528">
        <f t="shared" si="210"/>
        <v>1</v>
      </c>
      <c r="H4528" t="str">
        <f t="shared" si="211"/>
        <v>Umsetzung</v>
      </c>
      <c r="I4528" t="e">
        <f t="shared" si="212"/>
        <v>#VALUE!</v>
      </c>
      <c r="J4528" t="e">
        <f t="shared" si="212"/>
        <v>#VALUE!</v>
      </c>
      <c r="K4528" t="b" cm="1">
        <f t="array" ref="K4528">COUNT(FIND({0,1,2,3,4,5,6,7,8,9},J4528))&gt;0</f>
        <v>0</v>
      </c>
    </row>
    <row r="4529" spans="1:11" x14ac:dyDescent="0.3">
      <c r="A4529" s="1" t="s">
        <v>8777</v>
      </c>
      <c r="B4529" t="s">
        <v>4835</v>
      </c>
      <c r="C4529" t="s">
        <v>65</v>
      </c>
      <c r="D4529">
        <v>2</v>
      </c>
      <c r="E4529" t="s">
        <v>766</v>
      </c>
      <c r="F4529">
        <f>LEN(C4529)-LEN(SUBSTITUTE(C4529,"-",))</f>
        <v>1</v>
      </c>
      <c r="G4529">
        <f t="shared" si="210"/>
        <v>1</v>
      </c>
      <c r="H4529" t="str">
        <f t="shared" si="211"/>
        <v>Umsetzung</v>
      </c>
      <c r="I4529" t="e">
        <f t="shared" si="212"/>
        <v>#VALUE!</v>
      </c>
      <c r="J4529" t="e">
        <f t="shared" si="212"/>
        <v>#VALUE!</v>
      </c>
      <c r="K4529" t="b" cm="1">
        <f t="array" ref="K4529">COUNT(FIND({0,1,2,3,4,5,6,7,8,9},J4529))&gt;0</f>
        <v>0</v>
      </c>
    </row>
    <row r="4530" spans="1:11" x14ac:dyDescent="0.3">
      <c r="A4530" s="1" t="s">
        <v>8778</v>
      </c>
      <c r="B4530" t="s">
        <v>4836</v>
      </c>
      <c r="C4530" t="s">
        <v>65</v>
      </c>
      <c r="D4530">
        <v>2</v>
      </c>
      <c r="E4530" t="s">
        <v>766</v>
      </c>
      <c r="F4530">
        <f>LEN(C4530)-LEN(SUBSTITUTE(C4530,"-",))</f>
        <v>1</v>
      </c>
      <c r="G4530">
        <f t="shared" si="210"/>
        <v>1</v>
      </c>
      <c r="H4530" t="str">
        <f t="shared" si="211"/>
        <v>Umsetzung</v>
      </c>
      <c r="I4530" t="e">
        <f t="shared" si="212"/>
        <v>#VALUE!</v>
      </c>
      <c r="J4530" t="e">
        <f t="shared" si="212"/>
        <v>#VALUE!</v>
      </c>
      <c r="K4530" t="b" cm="1">
        <f t="array" ref="K4530">COUNT(FIND({0,1,2,3,4,5,6,7,8,9},J4530))&gt;0</f>
        <v>0</v>
      </c>
    </row>
    <row r="4531" spans="1:11" x14ac:dyDescent="0.3">
      <c r="A4531" s="1" t="s">
        <v>8779</v>
      </c>
      <c r="B4531" t="s">
        <v>4837</v>
      </c>
      <c r="C4531" t="s">
        <v>65</v>
      </c>
      <c r="D4531">
        <v>2</v>
      </c>
      <c r="E4531" t="s">
        <v>766</v>
      </c>
      <c r="F4531">
        <f>LEN(C4531)-LEN(SUBSTITUTE(C4531,"-",))</f>
        <v>1</v>
      </c>
      <c r="G4531">
        <f t="shared" si="210"/>
        <v>1</v>
      </c>
      <c r="H4531" t="str">
        <f t="shared" si="211"/>
        <v>Umsetzung</v>
      </c>
      <c r="I4531" t="e">
        <f t="shared" si="212"/>
        <v>#VALUE!</v>
      </c>
      <c r="J4531" t="e">
        <f t="shared" si="212"/>
        <v>#VALUE!</v>
      </c>
      <c r="K4531" t="b" cm="1">
        <f t="array" ref="K4531">COUNT(FIND({0,1,2,3,4,5,6,7,8,9},J4531))&gt;0</f>
        <v>0</v>
      </c>
    </row>
    <row r="4532" spans="1:11" x14ac:dyDescent="0.3">
      <c r="A4532" s="1" t="s">
        <v>8780</v>
      </c>
      <c r="B4532" t="s">
        <v>4838</v>
      </c>
      <c r="C4532" t="s">
        <v>65</v>
      </c>
      <c r="D4532">
        <v>2</v>
      </c>
      <c r="E4532" t="s">
        <v>766</v>
      </c>
      <c r="F4532">
        <f>LEN(C4532)-LEN(SUBSTITUTE(C4532,"-",))</f>
        <v>1</v>
      </c>
      <c r="G4532">
        <f t="shared" si="210"/>
        <v>1</v>
      </c>
      <c r="H4532" t="str">
        <f t="shared" si="211"/>
        <v>Umsetzung</v>
      </c>
      <c r="I4532" t="e">
        <f t="shared" si="212"/>
        <v>#VALUE!</v>
      </c>
      <c r="J4532" t="e">
        <f t="shared" si="212"/>
        <v>#VALUE!</v>
      </c>
      <c r="K4532" t="b" cm="1">
        <f t="array" ref="K4532">COUNT(FIND({0,1,2,3,4,5,6,7,8,9},J4532))&gt;0</f>
        <v>0</v>
      </c>
    </row>
    <row r="4533" spans="1:11" x14ac:dyDescent="0.3">
      <c r="A4533" s="1" t="s">
        <v>8781</v>
      </c>
      <c r="B4533" t="s">
        <v>4840</v>
      </c>
      <c r="C4533" t="s">
        <v>65</v>
      </c>
      <c r="D4533">
        <v>2</v>
      </c>
      <c r="E4533" t="s">
        <v>766</v>
      </c>
      <c r="F4533">
        <f>LEN(C4533)-LEN(SUBSTITUTE(C4533,"-",))</f>
        <v>1</v>
      </c>
      <c r="G4533">
        <f t="shared" si="210"/>
        <v>1</v>
      </c>
      <c r="H4533" t="str">
        <f t="shared" si="211"/>
        <v>Umsetzung</v>
      </c>
      <c r="I4533" t="e">
        <f t="shared" si="212"/>
        <v>#VALUE!</v>
      </c>
      <c r="J4533" t="e">
        <f t="shared" si="212"/>
        <v>#VALUE!</v>
      </c>
      <c r="K4533" t="b" cm="1">
        <f t="array" ref="K4533">COUNT(FIND({0,1,2,3,4,5,6,7,8,9},J4533))&gt;0</f>
        <v>0</v>
      </c>
    </row>
    <row r="4534" spans="1:11" x14ac:dyDescent="0.3">
      <c r="A4534" s="1" t="s">
        <v>8782</v>
      </c>
      <c r="B4534" t="s">
        <v>4841</v>
      </c>
      <c r="C4534" t="s">
        <v>65</v>
      </c>
      <c r="D4534">
        <v>2</v>
      </c>
      <c r="E4534" t="s">
        <v>766</v>
      </c>
      <c r="F4534">
        <f>LEN(C4534)-LEN(SUBSTITUTE(C4534,"-",))</f>
        <v>1</v>
      </c>
      <c r="G4534">
        <f t="shared" si="210"/>
        <v>1</v>
      </c>
      <c r="H4534" t="str">
        <f t="shared" si="211"/>
        <v>Umsetzung</v>
      </c>
      <c r="I4534" t="e">
        <f t="shared" si="212"/>
        <v>#VALUE!</v>
      </c>
      <c r="J4534" t="e">
        <f t="shared" si="212"/>
        <v>#VALUE!</v>
      </c>
      <c r="K4534" t="b" cm="1">
        <f t="array" ref="K4534">COUNT(FIND({0,1,2,3,4,5,6,7,8,9},J4534))&gt;0</f>
        <v>0</v>
      </c>
    </row>
    <row r="4535" spans="1:11" x14ac:dyDescent="0.3">
      <c r="A4535" s="1" t="s">
        <v>8783</v>
      </c>
      <c r="B4535" t="s">
        <v>4842</v>
      </c>
      <c r="C4535" t="s">
        <v>65</v>
      </c>
      <c r="D4535">
        <v>2</v>
      </c>
      <c r="E4535" t="s">
        <v>766</v>
      </c>
      <c r="F4535">
        <f>LEN(C4535)-LEN(SUBSTITUTE(C4535,"-",))</f>
        <v>1</v>
      </c>
      <c r="G4535">
        <f t="shared" si="210"/>
        <v>1</v>
      </c>
      <c r="H4535" t="str">
        <f t="shared" si="211"/>
        <v>Umsetzung</v>
      </c>
      <c r="I4535" t="e">
        <f t="shared" si="212"/>
        <v>#VALUE!</v>
      </c>
      <c r="J4535" t="e">
        <f t="shared" si="212"/>
        <v>#VALUE!</v>
      </c>
      <c r="K4535" t="b" cm="1">
        <f t="array" ref="K4535">COUNT(FIND({0,1,2,3,4,5,6,7,8,9},J4535))&gt;0</f>
        <v>0</v>
      </c>
    </row>
    <row r="4536" spans="1:11" x14ac:dyDescent="0.3">
      <c r="A4536" s="1" t="s">
        <v>8784</v>
      </c>
      <c r="B4536" t="s">
        <v>4844</v>
      </c>
      <c r="C4536" t="s">
        <v>65</v>
      </c>
      <c r="D4536">
        <v>2</v>
      </c>
      <c r="E4536" t="s">
        <v>766</v>
      </c>
      <c r="F4536">
        <f>LEN(C4536)-LEN(SUBSTITUTE(C4536,"-",))</f>
        <v>1</v>
      </c>
      <c r="G4536">
        <f t="shared" si="210"/>
        <v>1</v>
      </c>
      <c r="H4536" t="str">
        <f t="shared" si="211"/>
        <v>Umsetzung</v>
      </c>
      <c r="I4536" t="e">
        <f t="shared" si="212"/>
        <v>#VALUE!</v>
      </c>
      <c r="J4536" t="e">
        <f t="shared" si="212"/>
        <v>#VALUE!</v>
      </c>
      <c r="K4536" t="b" cm="1">
        <f t="array" ref="K4536">COUNT(FIND({0,1,2,3,4,5,6,7,8,9},J4536))&gt;0</f>
        <v>0</v>
      </c>
    </row>
    <row r="4537" spans="1:11" x14ac:dyDescent="0.3">
      <c r="A4537" s="1" t="s">
        <v>8785</v>
      </c>
      <c r="B4537" t="s">
        <v>4846</v>
      </c>
      <c r="C4537" t="s">
        <v>8786</v>
      </c>
      <c r="D4537">
        <v>2</v>
      </c>
      <c r="E4537" t="s">
        <v>766</v>
      </c>
      <c r="F4537">
        <f>LEN(C4537)-LEN(SUBSTITUTE(C4537,"-",))</f>
        <v>1</v>
      </c>
      <c r="G4537">
        <f t="shared" si="210"/>
        <v>1</v>
      </c>
      <c r="H4537" t="str">
        <f t="shared" si="211"/>
        <v>Umsertzhung</v>
      </c>
      <c r="I4537" t="e">
        <f t="shared" si="212"/>
        <v>#VALUE!</v>
      </c>
      <c r="J4537" t="e">
        <f t="shared" si="212"/>
        <v>#VALUE!</v>
      </c>
      <c r="K4537" t="b" cm="1">
        <f t="array" ref="K4537">COUNT(FIND({0,1,2,3,4,5,6,7,8,9},J4537))&gt;0</f>
        <v>0</v>
      </c>
    </row>
    <row r="4538" spans="1:11" x14ac:dyDescent="0.3">
      <c r="A4538" s="1" t="s">
        <v>8787</v>
      </c>
      <c r="B4538" t="s">
        <v>4848</v>
      </c>
      <c r="C4538" t="s">
        <v>65</v>
      </c>
      <c r="D4538">
        <v>2</v>
      </c>
      <c r="E4538" t="s">
        <v>766</v>
      </c>
      <c r="F4538">
        <f>LEN(C4538)-LEN(SUBSTITUTE(C4538,"-",))</f>
        <v>1</v>
      </c>
      <c r="G4538">
        <f t="shared" si="210"/>
        <v>1</v>
      </c>
      <c r="H4538" t="str">
        <f t="shared" si="211"/>
        <v>Umsetzung</v>
      </c>
      <c r="I4538" t="e">
        <f t="shared" si="212"/>
        <v>#VALUE!</v>
      </c>
      <c r="J4538" t="e">
        <f t="shared" si="212"/>
        <v>#VALUE!</v>
      </c>
      <c r="K4538" t="b" cm="1">
        <f t="array" ref="K4538">COUNT(FIND({0,1,2,3,4,5,6,7,8,9},J4538))&gt;0</f>
        <v>0</v>
      </c>
    </row>
    <row r="4539" spans="1:11" x14ac:dyDescent="0.3">
      <c r="A4539" s="1" t="s">
        <v>8788</v>
      </c>
      <c r="B4539" t="s">
        <v>4849</v>
      </c>
      <c r="C4539" t="s">
        <v>65</v>
      </c>
      <c r="D4539">
        <v>2</v>
      </c>
      <c r="E4539" t="s">
        <v>766</v>
      </c>
      <c r="F4539">
        <f>LEN(C4539)-LEN(SUBSTITUTE(C4539,"-",))</f>
        <v>1</v>
      </c>
      <c r="G4539">
        <f t="shared" si="210"/>
        <v>1</v>
      </c>
      <c r="H4539" t="str">
        <f t="shared" si="211"/>
        <v>Umsetzung</v>
      </c>
      <c r="I4539" t="e">
        <f t="shared" si="212"/>
        <v>#VALUE!</v>
      </c>
      <c r="J4539" t="e">
        <f t="shared" si="212"/>
        <v>#VALUE!</v>
      </c>
      <c r="K4539" t="b" cm="1">
        <f t="array" ref="K4539">COUNT(FIND({0,1,2,3,4,5,6,7,8,9},J4539))&gt;0</f>
        <v>0</v>
      </c>
    </row>
    <row r="4540" spans="1:11" x14ac:dyDescent="0.3">
      <c r="A4540" s="1" t="s">
        <v>8789</v>
      </c>
      <c r="B4540" t="s">
        <v>4850</v>
      </c>
      <c r="C4540" t="s">
        <v>5259</v>
      </c>
      <c r="D4540">
        <v>2</v>
      </c>
      <c r="E4540" t="s">
        <v>766</v>
      </c>
      <c r="F4540">
        <f>LEN(C4540)-LEN(SUBSTITUTE(C4540,"-",))</f>
        <v>1</v>
      </c>
      <c r="G4540">
        <f t="shared" si="210"/>
        <v>1</v>
      </c>
      <c r="H4540" t="str">
        <f t="shared" si="211"/>
        <v>Analyse</v>
      </c>
      <c r="I4540" t="e">
        <f t="shared" si="212"/>
        <v>#VALUE!</v>
      </c>
      <c r="J4540" t="e">
        <f t="shared" si="212"/>
        <v>#VALUE!</v>
      </c>
      <c r="K4540" t="b" cm="1">
        <f t="array" ref="K4540">COUNT(FIND({0,1,2,3,4,5,6,7,8,9},J4540))&gt;0</f>
        <v>0</v>
      </c>
    </row>
    <row r="4541" spans="1:11" x14ac:dyDescent="0.3">
      <c r="A4541" s="1" t="s">
        <v>8790</v>
      </c>
      <c r="B4541" t="s">
        <v>4851</v>
      </c>
      <c r="C4541" t="s">
        <v>65</v>
      </c>
      <c r="D4541">
        <v>2</v>
      </c>
      <c r="E4541" t="s">
        <v>766</v>
      </c>
      <c r="F4541">
        <f>LEN(C4541)-LEN(SUBSTITUTE(C4541,"-",))</f>
        <v>1</v>
      </c>
      <c r="G4541">
        <f t="shared" si="210"/>
        <v>1</v>
      </c>
      <c r="H4541" t="str">
        <f t="shared" si="211"/>
        <v>Umsetzung</v>
      </c>
      <c r="I4541" t="e">
        <f t="shared" si="212"/>
        <v>#VALUE!</v>
      </c>
      <c r="J4541" t="e">
        <f t="shared" si="212"/>
        <v>#VALUE!</v>
      </c>
      <c r="K4541" t="b" cm="1">
        <f t="array" ref="K4541">COUNT(FIND({0,1,2,3,4,5,6,7,8,9},J4541))&gt;0</f>
        <v>0</v>
      </c>
    </row>
    <row r="4542" spans="1:11" x14ac:dyDescent="0.3">
      <c r="A4542" s="1" t="s">
        <v>8791</v>
      </c>
      <c r="B4542" t="s">
        <v>4852</v>
      </c>
      <c r="C4542" t="s">
        <v>65</v>
      </c>
      <c r="D4542">
        <v>2</v>
      </c>
      <c r="E4542" t="s">
        <v>766</v>
      </c>
      <c r="F4542">
        <f>LEN(C4542)-LEN(SUBSTITUTE(C4542,"-",))</f>
        <v>1</v>
      </c>
      <c r="G4542">
        <f t="shared" si="210"/>
        <v>1</v>
      </c>
      <c r="H4542" t="str">
        <f t="shared" si="211"/>
        <v>Umsetzung</v>
      </c>
      <c r="I4542" t="e">
        <f t="shared" si="212"/>
        <v>#VALUE!</v>
      </c>
      <c r="J4542" t="e">
        <f t="shared" si="212"/>
        <v>#VALUE!</v>
      </c>
      <c r="K4542" t="b" cm="1">
        <f t="array" ref="K4542">COUNT(FIND({0,1,2,3,4,5,6,7,8,9},J4542))&gt;0</f>
        <v>0</v>
      </c>
    </row>
    <row r="4543" spans="1:11" x14ac:dyDescent="0.3">
      <c r="A4543" s="1" t="s">
        <v>8792</v>
      </c>
      <c r="B4543" t="s">
        <v>4853</v>
      </c>
      <c r="C4543" t="s">
        <v>65</v>
      </c>
      <c r="D4543">
        <v>2</v>
      </c>
      <c r="E4543" t="s">
        <v>766</v>
      </c>
      <c r="F4543">
        <f>LEN(C4543)-LEN(SUBSTITUTE(C4543,"-",))</f>
        <v>1</v>
      </c>
      <c r="G4543">
        <f t="shared" si="210"/>
        <v>1</v>
      </c>
      <c r="H4543" t="str">
        <f t="shared" si="211"/>
        <v>Umsetzung</v>
      </c>
      <c r="I4543" t="e">
        <f t="shared" si="212"/>
        <v>#VALUE!</v>
      </c>
      <c r="J4543" t="e">
        <f t="shared" si="212"/>
        <v>#VALUE!</v>
      </c>
      <c r="K4543" t="b" cm="1">
        <f t="array" ref="K4543">COUNT(FIND({0,1,2,3,4,5,6,7,8,9},J4543))&gt;0</f>
        <v>0</v>
      </c>
    </row>
    <row r="4544" spans="1:11" x14ac:dyDescent="0.3">
      <c r="A4544" s="1" t="s">
        <v>8793</v>
      </c>
      <c r="B4544" t="s">
        <v>4855</v>
      </c>
      <c r="C4544" t="s">
        <v>65</v>
      </c>
      <c r="D4544">
        <v>2</v>
      </c>
      <c r="E4544" t="s">
        <v>766</v>
      </c>
      <c r="F4544">
        <f>LEN(C4544)-LEN(SUBSTITUTE(C4544,"-",))</f>
        <v>1</v>
      </c>
      <c r="G4544">
        <f t="shared" si="210"/>
        <v>1</v>
      </c>
      <c r="H4544" t="str">
        <f t="shared" si="211"/>
        <v>Umsetzung</v>
      </c>
      <c r="I4544" t="e">
        <f t="shared" si="212"/>
        <v>#VALUE!</v>
      </c>
      <c r="J4544" t="e">
        <f t="shared" si="212"/>
        <v>#VALUE!</v>
      </c>
      <c r="K4544" t="b" cm="1">
        <f t="array" ref="K4544">COUNT(FIND({0,1,2,3,4,5,6,7,8,9},J4544))&gt;0</f>
        <v>0</v>
      </c>
    </row>
    <row r="4545" spans="1:11" x14ac:dyDescent="0.3">
      <c r="A4545" s="1" t="s">
        <v>8794</v>
      </c>
      <c r="B4545" t="s">
        <v>4857</v>
      </c>
      <c r="C4545" t="s">
        <v>65</v>
      </c>
      <c r="D4545">
        <v>2</v>
      </c>
      <c r="E4545" t="s">
        <v>766</v>
      </c>
      <c r="F4545">
        <f>LEN(C4545)-LEN(SUBSTITUTE(C4545,"-",))</f>
        <v>1</v>
      </c>
      <c r="G4545">
        <f t="shared" si="210"/>
        <v>1</v>
      </c>
      <c r="H4545" t="str">
        <f t="shared" si="211"/>
        <v>Umsetzung</v>
      </c>
      <c r="I4545" t="e">
        <f t="shared" si="212"/>
        <v>#VALUE!</v>
      </c>
      <c r="J4545" t="e">
        <f t="shared" si="212"/>
        <v>#VALUE!</v>
      </c>
      <c r="K4545" t="b" cm="1">
        <f t="array" ref="K4545">COUNT(FIND({0,1,2,3,4,5,6,7,8,9},J4545))&gt;0</f>
        <v>0</v>
      </c>
    </row>
    <row r="4546" spans="1:11" x14ac:dyDescent="0.3">
      <c r="A4546" s="1" t="s">
        <v>8795</v>
      </c>
      <c r="B4546" t="s">
        <v>4858</v>
      </c>
      <c r="C4546" t="s">
        <v>65</v>
      </c>
      <c r="D4546">
        <v>2</v>
      </c>
      <c r="E4546" t="s">
        <v>766</v>
      </c>
      <c r="F4546">
        <f>LEN(C4546)-LEN(SUBSTITUTE(C4546,"-",))</f>
        <v>1</v>
      </c>
      <c r="G4546">
        <f t="shared" si="210"/>
        <v>1</v>
      </c>
      <c r="H4546" t="str">
        <f t="shared" si="211"/>
        <v>Umsetzung</v>
      </c>
      <c r="I4546" t="e">
        <f t="shared" si="212"/>
        <v>#VALUE!</v>
      </c>
      <c r="J4546" t="e">
        <f t="shared" si="212"/>
        <v>#VALUE!</v>
      </c>
      <c r="K4546" t="b" cm="1">
        <f t="array" ref="K4546">COUNT(FIND({0,1,2,3,4,5,6,7,8,9},J4546))&gt;0</f>
        <v>0</v>
      </c>
    </row>
    <row r="4547" spans="1:11" x14ac:dyDescent="0.3">
      <c r="A4547" s="1" t="s">
        <v>8796</v>
      </c>
      <c r="B4547" t="s">
        <v>4859</v>
      </c>
      <c r="C4547" t="s">
        <v>65</v>
      </c>
      <c r="D4547">
        <v>2</v>
      </c>
      <c r="E4547" t="s">
        <v>766</v>
      </c>
      <c r="F4547">
        <f>LEN(C4547)-LEN(SUBSTITUTE(C4547,"-",))</f>
        <v>1</v>
      </c>
      <c r="G4547">
        <f t="shared" ref="G4547:G4610" si="213">IF(F4547&gt;1,2,F4547)</f>
        <v>1</v>
      </c>
      <c r="H4547" t="str">
        <f t="shared" ref="H4547:H4610" si="214">RIGHT($C4547,LEN($C4547)-SEARCH("#",SUBSTITUTE($C4547,"-","#",G4547)))</f>
        <v>Umsetzung</v>
      </c>
      <c r="I4547" t="e">
        <f t="shared" ref="I4547:J4610" si="215">LEFT(G4547,SEARCH(" ",G4547,1)-1)</f>
        <v>#VALUE!</v>
      </c>
      <c r="J4547" t="e">
        <f t="shared" si="215"/>
        <v>#VALUE!</v>
      </c>
      <c r="K4547" t="b" cm="1">
        <f t="array" ref="K4547">COUNT(FIND({0,1,2,3,4,5,6,7,8,9},J4547))&gt;0</f>
        <v>0</v>
      </c>
    </row>
    <row r="4548" spans="1:11" x14ac:dyDescent="0.3">
      <c r="A4548" s="1" t="s">
        <v>8797</v>
      </c>
      <c r="B4548" t="s">
        <v>4860</v>
      </c>
      <c r="C4548" t="s">
        <v>65</v>
      </c>
      <c r="D4548">
        <v>2</v>
      </c>
      <c r="E4548" t="s">
        <v>766</v>
      </c>
      <c r="F4548">
        <f>LEN(C4548)-LEN(SUBSTITUTE(C4548,"-",))</f>
        <v>1</v>
      </c>
      <c r="G4548">
        <f t="shared" si="213"/>
        <v>1</v>
      </c>
      <c r="H4548" t="str">
        <f t="shared" si="214"/>
        <v>Umsetzung</v>
      </c>
      <c r="I4548" t="e">
        <f t="shared" si="215"/>
        <v>#VALUE!</v>
      </c>
      <c r="J4548" t="e">
        <f t="shared" si="215"/>
        <v>#VALUE!</v>
      </c>
      <c r="K4548" t="b" cm="1">
        <f t="array" ref="K4548">COUNT(FIND({0,1,2,3,4,5,6,7,8,9},J4548))&gt;0</f>
        <v>0</v>
      </c>
    </row>
    <row r="4549" spans="1:11" x14ac:dyDescent="0.3">
      <c r="A4549" s="1" t="s">
        <v>8798</v>
      </c>
      <c r="B4549" t="s">
        <v>4862</v>
      </c>
      <c r="C4549" t="s">
        <v>65</v>
      </c>
      <c r="D4549">
        <v>2</v>
      </c>
      <c r="E4549" t="s">
        <v>766</v>
      </c>
      <c r="F4549">
        <f>LEN(C4549)-LEN(SUBSTITUTE(C4549,"-",))</f>
        <v>1</v>
      </c>
      <c r="G4549">
        <f t="shared" si="213"/>
        <v>1</v>
      </c>
      <c r="H4549" t="str">
        <f t="shared" si="214"/>
        <v>Umsetzung</v>
      </c>
      <c r="I4549" t="e">
        <f t="shared" si="215"/>
        <v>#VALUE!</v>
      </c>
      <c r="J4549" t="e">
        <f t="shared" si="215"/>
        <v>#VALUE!</v>
      </c>
      <c r="K4549" t="b" cm="1">
        <f t="array" ref="K4549">COUNT(FIND({0,1,2,3,4,5,6,7,8,9},J4549))&gt;0</f>
        <v>0</v>
      </c>
    </row>
    <row r="4550" spans="1:11" x14ac:dyDescent="0.3">
      <c r="A4550" s="1" t="s">
        <v>8799</v>
      </c>
      <c r="B4550" t="s">
        <v>4863</v>
      </c>
      <c r="C4550" t="s">
        <v>65</v>
      </c>
      <c r="D4550">
        <v>2</v>
      </c>
      <c r="E4550" t="s">
        <v>766</v>
      </c>
      <c r="F4550">
        <f>LEN(C4550)-LEN(SUBSTITUTE(C4550,"-",))</f>
        <v>1</v>
      </c>
      <c r="G4550">
        <f t="shared" si="213"/>
        <v>1</v>
      </c>
      <c r="H4550" t="str">
        <f t="shared" si="214"/>
        <v>Umsetzung</v>
      </c>
      <c r="I4550" t="e">
        <f t="shared" si="215"/>
        <v>#VALUE!</v>
      </c>
      <c r="J4550" t="e">
        <f t="shared" si="215"/>
        <v>#VALUE!</v>
      </c>
      <c r="K4550" t="b" cm="1">
        <f t="array" ref="K4550">COUNT(FIND({0,1,2,3,4,5,6,7,8,9},J4550))&gt;0</f>
        <v>0</v>
      </c>
    </row>
    <row r="4551" spans="1:11" x14ac:dyDescent="0.3">
      <c r="A4551" s="1" t="s">
        <v>8800</v>
      </c>
      <c r="B4551" t="s">
        <v>4865</v>
      </c>
      <c r="C4551" t="s">
        <v>65</v>
      </c>
      <c r="D4551">
        <v>2</v>
      </c>
      <c r="E4551" t="s">
        <v>766</v>
      </c>
      <c r="F4551">
        <f>LEN(C4551)-LEN(SUBSTITUTE(C4551,"-",))</f>
        <v>1</v>
      </c>
      <c r="G4551">
        <f t="shared" si="213"/>
        <v>1</v>
      </c>
      <c r="H4551" t="str">
        <f t="shared" si="214"/>
        <v>Umsetzung</v>
      </c>
      <c r="I4551" t="e">
        <f t="shared" si="215"/>
        <v>#VALUE!</v>
      </c>
      <c r="J4551" t="e">
        <f t="shared" si="215"/>
        <v>#VALUE!</v>
      </c>
      <c r="K4551" t="b" cm="1">
        <f t="array" ref="K4551">COUNT(FIND({0,1,2,3,4,5,6,7,8,9},J4551))&gt;0</f>
        <v>0</v>
      </c>
    </row>
    <row r="4552" spans="1:11" x14ac:dyDescent="0.3">
      <c r="A4552" s="1" t="s">
        <v>8801</v>
      </c>
      <c r="B4552" t="s">
        <v>4866</v>
      </c>
      <c r="C4552" t="s">
        <v>65</v>
      </c>
      <c r="D4552">
        <v>2</v>
      </c>
      <c r="E4552" t="s">
        <v>766</v>
      </c>
      <c r="F4552">
        <f>LEN(C4552)-LEN(SUBSTITUTE(C4552,"-",))</f>
        <v>1</v>
      </c>
      <c r="G4552">
        <f t="shared" si="213"/>
        <v>1</v>
      </c>
      <c r="H4552" t="str">
        <f t="shared" si="214"/>
        <v>Umsetzung</v>
      </c>
      <c r="I4552" t="e">
        <f t="shared" si="215"/>
        <v>#VALUE!</v>
      </c>
      <c r="J4552" t="e">
        <f t="shared" si="215"/>
        <v>#VALUE!</v>
      </c>
      <c r="K4552" t="b" cm="1">
        <f t="array" ref="K4552">COUNT(FIND({0,1,2,3,4,5,6,7,8,9},J4552))&gt;0</f>
        <v>0</v>
      </c>
    </row>
    <row r="4553" spans="1:11" x14ac:dyDescent="0.3">
      <c r="A4553" s="1" t="s">
        <v>8802</v>
      </c>
      <c r="B4553" t="s">
        <v>4867</v>
      </c>
      <c r="C4553" t="s">
        <v>65</v>
      </c>
      <c r="D4553">
        <v>2</v>
      </c>
      <c r="E4553" t="s">
        <v>766</v>
      </c>
      <c r="F4553">
        <f>LEN(C4553)-LEN(SUBSTITUTE(C4553,"-",))</f>
        <v>1</v>
      </c>
      <c r="G4553">
        <f t="shared" si="213"/>
        <v>1</v>
      </c>
      <c r="H4553" t="str">
        <f t="shared" si="214"/>
        <v>Umsetzung</v>
      </c>
      <c r="I4553" t="e">
        <f t="shared" si="215"/>
        <v>#VALUE!</v>
      </c>
      <c r="J4553" t="e">
        <f t="shared" si="215"/>
        <v>#VALUE!</v>
      </c>
      <c r="K4553" t="b" cm="1">
        <f t="array" ref="K4553">COUNT(FIND({0,1,2,3,4,5,6,7,8,9},J4553))&gt;0</f>
        <v>0</v>
      </c>
    </row>
    <row r="4554" spans="1:11" x14ac:dyDescent="0.3">
      <c r="A4554" s="1" t="s">
        <v>8803</v>
      </c>
      <c r="B4554" t="s">
        <v>4868</v>
      </c>
      <c r="C4554" t="s">
        <v>65</v>
      </c>
      <c r="D4554">
        <v>2</v>
      </c>
      <c r="E4554" t="s">
        <v>766</v>
      </c>
      <c r="F4554">
        <f>LEN(C4554)-LEN(SUBSTITUTE(C4554,"-",))</f>
        <v>1</v>
      </c>
      <c r="G4554">
        <f t="shared" si="213"/>
        <v>1</v>
      </c>
      <c r="H4554" t="str">
        <f t="shared" si="214"/>
        <v>Umsetzung</v>
      </c>
      <c r="I4554" t="e">
        <f t="shared" si="215"/>
        <v>#VALUE!</v>
      </c>
      <c r="J4554" t="e">
        <f t="shared" si="215"/>
        <v>#VALUE!</v>
      </c>
      <c r="K4554" t="b" cm="1">
        <f t="array" ref="K4554">COUNT(FIND({0,1,2,3,4,5,6,7,8,9},J4554))&gt;0</f>
        <v>0</v>
      </c>
    </row>
    <row r="4555" spans="1:11" x14ac:dyDescent="0.3">
      <c r="A4555" s="1" t="s">
        <v>8804</v>
      </c>
      <c r="B4555" t="s">
        <v>4869</v>
      </c>
      <c r="C4555" t="s">
        <v>65</v>
      </c>
      <c r="D4555">
        <v>2</v>
      </c>
      <c r="E4555" t="s">
        <v>766</v>
      </c>
      <c r="F4555">
        <f>LEN(C4555)-LEN(SUBSTITUTE(C4555,"-",))</f>
        <v>1</v>
      </c>
      <c r="G4555">
        <f t="shared" si="213"/>
        <v>1</v>
      </c>
      <c r="H4555" t="str">
        <f t="shared" si="214"/>
        <v>Umsetzung</v>
      </c>
      <c r="I4555" t="e">
        <f t="shared" si="215"/>
        <v>#VALUE!</v>
      </c>
      <c r="J4555" t="e">
        <f t="shared" si="215"/>
        <v>#VALUE!</v>
      </c>
      <c r="K4555" t="b" cm="1">
        <f t="array" ref="K4555">COUNT(FIND({0,1,2,3,4,5,6,7,8,9},J4555))&gt;0</f>
        <v>0</v>
      </c>
    </row>
    <row r="4556" spans="1:11" x14ac:dyDescent="0.3">
      <c r="A4556" s="1" t="s">
        <v>8805</v>
      </c>
      <c r="B4556" t="s">
        <v>4870</v>
      </c>
      <c r="C4556" t="s">
        <v>65</v>
      </c>
      <c r="D4556">
        <v>2</v>
      </c>
      <c r="E4556" t="s">
        <v>766</v>
      </c>
      <c r="F4556">
        <f>LEN(C4556)-LEN(SUBSTITUTE(C4556,"-",))</f>
        <v>1</v>
      </c>
      <c r="G4556">
        <f t="shared" si="213"/>
        <v>1</v>
      </c>
      <c r="H4556" t="str">
        <f t="shared" si="214"/>
        <v>Umsetzung</v>
      </c>
      <c r="I4556" t="e">
        <f t="shared" si="215"/>
        <v>#VALUE!</v>
      </c>
      <c r="J4556" t="e">
        <f t="shared" si="215"/>
        <v>#VALUE!</v>
      </c>
      <c r="K4556" t="b" cm="1">
        <f t="array" ref="K4556">COUNT(FIND({0,1,2,3,4,5,6,7,8,9},J4556))&gt;0</f>
        <v>0</v>
      </c>
    </row>
    <row r="4557" spans="1:11" x14ac:dyDescent="0.3">
      <c r="A4557" s="1" t="s">
        <v>8806</v>
      </c>
      <c r="B4557" t="s">
        <v>4871</v>
      </c>
      <c r="C4557" t="s">
        <v>65</v>
      </c>
      <c r="D4557">
        <v>2</v>
      </c>
      <c r="E4557" t="s">
        <v>766</v>
      </c>
      <c r="F4557">
        <f>LEN(C4557)-LEN(SUBSTITUTE(C4557,"-",))</f>
        <v>1</v>
      </c>
      <c r="G4557">
        <f t="shared" si="213"/>
        <v>1</v>
      </c>
      <c r="H4557" t="str">
        <f t="shared" si="214"/>
        <v>Umsetzung</v>
      </c>
      <c r="I4557" t="e">
        <f t="shared" si="215"/>
        <v>#VALUE!</v>
      </c>
      <c r="J4557" t="e">
        <f t="shared" si="215"/>
        <v>#VALUE!</v>
      </c>
      <c r="K4557" t="b" cm="1">
        <f t="array" ref="K4557">COUNT(FIND({0,1,2,3,4,5,6,7,8,9},J4557))&gt;0</f>
        <v>0</v>
      </c>
    </row>
    <row r="4558" spans="1:11" x14ac:dyDescent="0.3">
      <c r="A4558" s="1" t="s">
        <v>8807</v>
      </c>
      <c r="B4558" t="s">
        <v>4873</v>
      </c>
      <c r="C4558" t="s">
        <v>65</v>
      </c>
      <c r="D4558">
        <v>2</v>
      </c>
      <c r="E4558" t="s">
        <v>766</v>
      </c>
      <c r="F4558">
        <f>LEN(C4558)-LEN(SUBSTITUTE(C4558,"-",))</f>
        <v>1</v>
      </c>
      <c r="G4558">
        <f t="shared" si="213"/>
        <v>1</v>
      </c>
      <c r="H4558" t="str">
        <f t="shared" si="214"/>
        <v>Umsetzung</v>
      </c>
      <c r="I4558" t="e">
        <f t="shared" si="215"/>
        <v>#VALUE!</v>
      </c>
      <c r="J4558" t="e">
        <f t="shared" si="215"/>
        <v>#VALUE!</v>
      </c>
      <c r="K4558" t="b" cm="1">
        <f t="array" ref="K4558">COUNT(FIND({0,1,2,3,4,5,6,7,8,9},J4558))&gt;0</f>
        <v>0</v>
      </c>
    </row>
    <row r="4559" spans="1:11" x14ac:dyDescent="0.3">
      <c r="A4559" s="1" t="s">
        <v>8808</v>
      </c>
      <c r="B4559" t="s">
        <v>4874</v>
      </c>
      <c r="C4559" t="s">
        <v>65</v>
      </c>
      <c r="D4559">
        <v>2</v>
      </c>
      <c r="E4559" t="s">
        <v>766</v>
      </c>
      <c r="F4559">
        <f>LEN(C4559)-LEN(SUBSTITUTE(C4559,"-",))</f>
        <v>1</v>
      </c>
      <c r="G4559">
        <f t="shared" si="213"/>
        <v>1</v>
      </c>
      <c r="H4559" t="str">
        <f t="shared" si="214"/>
        <v>Umsetzung</v>
      </c>
      <c r="I4559" t="e">
        <f t="shared" si="215"/>
        <v>#VALUE!</v>
      </c>
      <c r="J4559" t="e">
        <f t="shared" si="215"/>
        <v>#VALUE!</v>
      </c>
      <c r="K4559" t="b" cm="1">
        <f t="array" ref="K4559">COUNT(FIND({0,1,2,3,4,5,6,7,8,9},J4559))&gt;0</f>
        <v>0</v>
      </c>
    </row>
    <row r="4560" spans="1:11" x14ac:dyDescent="0.3">
      <c r="A4560" s="1" t="s">
        <v>8809</v>
      </c>
      <c r="B4560" t="s">
        <v>4875</v>
      </c>
      <c r="C4560" t="s">
        <v>65</v>
      </c>
      <c r="D4560">
        <v>2</v>
      </c>
      <c r="E4560" t="s">
        <v>766</v>
      </c>
      <c r="F4560">
        <f>LEN(C4560)-LEN(SUBSTITUTE(C4560,"-",))</f>
        <v>1</v>
      </c>
      <c r="G4560">
        <f t="shared" si="213"/>
        <v>1</v>
      </c>
      <c r="H4560" t="str">
        <f t="shared" si="214"/>
        <v>Umsetzung</v>
      </c>
      <c r="I4560" t="e">
        <f t="shared" si="215"/>
        <v>#VALUE!</v>
      </c>
      <c r="J4560" t="e">
        <f t="shared" si="215"/>
        <v>#VALUE!</v>
      </c>
      <c r="K4560" t="b" cm="1">
        <f t="array" ref="K4560">COUNT(FIND({0,1,2,3,4,5,6,7,8,9},J4560))&gt;0</f>
        <v>0</v>
      </c>
    </row>
    <row r="4561" spans="1:11" x14ac:dyDescent="0.3">
      <c r="A4561" s="1" t="s">
        <v>8810</v>
      </c>
      <c r="B4561" t="s">
        <v>4877</v>
      </c>
      <c r="C4561" t="s">
        <v>65</v>
      </c>
      <c r="D4561">
        <v>2</v>
      </c>
      <c r="E4561" t="s">
        <v>766</v>
      </c>
      <c r="F4561">
        <f>LEN(C4561)-LEN(SUBSTITUTE(C4561,"-",))</f>
        <v>1</v>
      </c>
      <c r="G4561">
        <f t="shared" si="213"/>
        <v>1</v>
      </c>
      <c r="H4561" t="str">
        <f t="shared" si="214"/>
        <v>Umsetzung</v>
      </c>
      <c r="I4561" t="e">
        <f t="shared" si="215"/>
        <v>#VALUE!</v>
      </c>
      <c r="J4561" t="e">
        <f t="shared" si="215"/>
        <v>#VALUE!</v>
      </c>
      <c r="K4561" t="b" cm="1">
        <f t="array" ref="K4561">COUNT(FIND({0,1,2,3,4,5,6,7,8,9},J4561))&gt;0</f>
        <v>0</v>
      </c>
    </row>
    <row r="4562" spans="1:11" x14ac:dyDescent="0.3">
      <c r="A4562" s="1" t="s">
        <v>8811</v>
      </c>
      <c r="B4562" t="s">
        <v>4879</v>
      </c>
      <c r="C4562" t="s">
        <v>65</v>
      </c>
      <c r="D4562">
        <v>2</v>
      </c>
      <c r="E4562" t="s">
        <v>766</v>
      </c>
      <c r="F4562">
        <f>LEN(C4562)-LEN(SUBSTITUTE(C4562,"-",))</f>
        <v>1</v>
      </c>
      <c r="G4562">
        <f t="shared" si="213"/>
        <v>1</v>
      </c>
      <c r="H4562" t="str">
        <f t="shared" si="214"/>
        <v>Umsetzung</v>
      </c>
      <c r="I4562" t="e">
        <f t="shared" si="215"/>
        <v>#VALUE!</v>
      </c>
      <c r="J4562" t="e">
        <f t="shared" si="215"/>
        <v>#VALUE!</v>
      </c>
      <c r="K4562" t="b" cm="1">
        <f t="array" ref="K4562">COUNT(FIND({0,1,2,3,4,5,6,7,8,9},J4562))&gt;0</f>
        <v>0</v>
      </c>
    </row>
    <row r="4563" spans="1:11" x14ac:dyDescent="0.3">
      <c r="A4563" s="1" t="s">
        <v>8812</v>
      </c>
      <c r="B4563" t="s">
        <v>4881</v>
      </c>
      <c r="C4563" t="s">
        <v>65</v>
      </c>
      <c r="D4563">
        <v>2</v>
      </c>
      <c r="E4563" t="s">
        <v>766</v>
      </c>
      <c r="F4563">
        <f>LEN(C4563)-LEN(SUBSTITUTE(C4563,"-",))</f>
        <v>1</v>
      </c>
      <c r="G4563">
        <f t="shared" si="213"/>
        <v>1</v>
      </c>
      <c r="H4563" t="str">
        <f t="shared" si="214"/>
        <v>Umsetzung</v>
      </c>
      <c r="I4563" t="e">
        <f t="shared" si="215"/>
        <v>#VALUE!</v>
      </c>
      <c r="J4563" t="e">
        <f t="shared" si="215"/>
        <v>#VALUE!</v>
      </c>
      <c r="K4563" t="b" cm="1">
        <f t="array" ref="K4563">COUNT(FIND({0,1,2,3,4,5,6,7,8,9},J4563))&gt;0</f>
        <v>0</v>
      </c>
    </row>
    <row r="4564" spans="1:11" x14ac:dyDescent="0.3">
      <c r="A4564" s="1" t="s">
        <v>8813</v>
      </c>
      <c r="B4564" t="s">
        <v>4883</v>
      </c>
      <c r="C4564" t="s">
        <v>65</v>
      </c>
      <c r="D4564">
        <v>2</v>
      </c>
      <c r="E4564" t="s">
        <v>766</v>
      </c>
      <c r="F4564">
        <f>LEN(C4564)-LEN(SUBSTITUTE(C4564,"-",))</f>
        <v>1</v>
      </c>
      <c r="G4564">
        <f t="shared" si="213"/>
        <v>1</v>
      </c>
      <c r="H4564" t="str">
        <f t="shared" si="214"/>
        <v>Umsetzung</v>
      </c>
      <c r="I4564" t="e">
        <f t="shared" si="215"/>
        <v>#VALUE!</v>
      </c>
      <c r="J4564" t="e">
        <f t="shared" si="215"/>
        <v>#VALUE!</v>
      </c>
      <c r="K4564" t="b" cm="1">
        <f t="array" ref="K4564">COUNT(FIND({0,1,2,3,4,5,6,7,8,9},J4564))&gt;0</f>
        <v>0</v>
      </c>
    </row>
    <row r="4565" spans="1:11" x14ac:dyDescent="0.3">
      <c r="A4565" s="1" t="s">
        <v>8814</v>
      </c>
      <c r="B4565" t="s">
        <v>4885</v>
      </c>
      <c r="C4565" t="s">
        <v>65</v>
      </c>
      <c r="D4565">
        <v>2</v>
      </c>
      <c r="E4565" t="s">
        <v>766</v>
      </c>
      <c r="F4565">
        <f>LEN(C4565)-LEN(SUBSTITUTE(C4565,"-",))</f>
        <v>1</v>
      </c>
      <c r="G4565">
        <f t="shared" si="213"/>
        <v>1</v>
      </c>
      <c r="H4565" t="str">
        <f t="shared" si="214"/>
        <v>Umsetzung</v>
      </c>
      <c r="I4565" t="e">
        <f t="shared" si="215"/>
        <v>#VALUE!</v>
      </c>
      <c r="J4565" t="e">
        <f t="shared" si="215"/>
        <v>#VALUE!</v>
      </c>
      <c r="K4565" t="b" cm="1">
        <f t="array" ref="K4565">COUNT(FIND({0,1,2,3,4,5,6,7,8,9},J4565))&gt;0</f>
        <v>0</v>
      </c>
    </row>
    <row r="4566" spans="1:11" x14ac:dyDescent="0.3">
      <c r="A4566" s="1" t="s">
        <v>8815</v>
      </c>
      <c r="B4566" t="s">
        <v>4886</v>
      </c>
      <c r="C4566" t="s">
        <v>65</v>
      </c>
      <c r="D4566">
        <v>2</v>
      </c>
      <c r="E4566" t="s">
        <v>766</v>
      </c>
      <c r="F4566">
        <f>LEN(C4566)-LEN(SUBSTITUTE(C4566,"-",))</f>
        <v>1</v>
      </c>
      <c r="G4566">
        <f t="shared" si="213"/>
        <v>1</v>
      </c>
      <c r="H4566" t="str">
        <f t="shared" si="214"/>
        <v>Umsetzung</v>
      </c>
      <c r="I4566" t="e">
        <f t="shared" si="215"/>
        <v>#VALUE!</v>
      </c>
      <c r="J4566" t="e">
        <f t="shared" si="215"/>
        <v>#VALUE!</v>
      </c>
      <c r="K4566" t="b" cm="1">
        <f t="array" ref="K4566">COUNT(FIND({0,1,2,3,4,5,6,7,8,9},J4566))&gt;0</f>
        <v>0</v>
      </c>
    </row>
    <row r="4567" spans="1:11" x14ac:dyDescent="0.3">
      <c r="A4567" s="1" t="s">
        <v>8816</v>
      </c>
      <c r="B4567" t="s">
        <v>4890</v>
      </c>
      <c r="C4567" t="s">
        <v>65</v>
      </c>
      <c r="D4567">
        <v>2</v>
      </c>
      <c r="E4567" t="s">
        <v>766</v>
      </c>
      <c r="F4567">
        <f>LEN(C4567)-LEN(SUBSTITUTE(C4567,"-",))</f>
        <v>1</v>
      </c>
      <c r="G4567">
        <f t="shared" si="213"/>
        <v>1</v>
      </c>
      <c r="H4567" t="str">
        <f t="shared" si="214"/>
        <v>Umsetzung</v>
      </c>
      <c r="I4567" t="e">
        <f t="shared" si="215"/>
        <v>#VALUE!</v>
      </c>
      <c r="J4567" t="e">
        <f t="shared" si="215"/>
        <v>#VALUE!</v>
      </c>
      <c r="K4567" t="b" cm="1">
        <f t="array" ref="K4567">COUNT(FIND({0,1,2,3,4,5,6,7,8,9},J4567))&gt;0</f>
        <v>0</v>
      </c>
    </row>
    <row r="4568" spans="1:11" x14ac:dyDescent="0.3">
      <c r="A4568" s="1" t="s">
        <v>8817</v>
      </c>
      <c r="B4568" t="s">
        <v>4892</v>
      </c>
      <c r="C4568" t="s">
        <v>65</v>
      </c>
      <c r="D4568">
        <v>2</v>
      </c>
      <c r="E4568" t="s">
        <v>766</v>
      </c>
      <c r="F4568">
        <f>LEN(C4568)-LEN(SUBSTITUTE(C4568,"-",))</f>
        <v>1</v>
      </c>
      <c r="G4568">
        <f t="shared" si="213"/>
        <v>1</v>
      </c>
      <c r="H4568" t="str">
        <f t="shared" si="214"/>
        <v>Umsetzung</v>
      </c>
      <c r="I4568" t="e">
        <f t="shared" si="215"/>
        <v>#VALUE!</v>
      </c>
      <c r="J4568" t="e">
        <f t="shared" si="215"/>
        <v>#VALUE!</v>
      </c>
      <c r="K4568" t="b" cm="1">
        <f t="array" ref="K4568">COUNT(FIND({0,1,2,3,4,5,6,7,8,9},J4568))&gt;0</f>
        <v>0</v>
      </c>
    </row>
    <row r="4569" spans="1:11" x14ac:dyDescent="0.3">
      <c r="A4569" s="1" t="s">
        <v>8818</v>
      </c>
      <c r="B4569" t="s">
        <v>4893</v>
      </c>
      <c r="C4569" t="s">
        <v>65</v>
      </c>
      <c r="D4569">
        <v>2</v>
      </c>
      <c r="E4569" t="s">
        <v>766</v>
      </c>
      <c r="F4569">
        <f>LEN(C4569)-LEN(SUBSTITUTE(C4569,"-",))</f>
        <v>1</v>
      </c>
      <c r="G4569">
        <f t="shared" si="213"/>
        <v>1</v>
      </c>
      <c r="H4569" t="str">
        <f t="shared" si="214"/>
        <v>Umsetzung</v>
      </c>
      <c r="I4569" t="e">
        <f t="shared" si="215"/>
        <v>#VALUE!</v>
      </c>
      <c r="J4569" t="e">
        <f t="shared" si="215"/>
        <v>#VALUE!</v>
      </c>
      <c r="K4569" t="b" cm="1">
        <f t="array" ref="K4569">COUNT(FIND({0,1,2,3,4,5,6,7,8,9},J4569))&gt;0</f>
        <v>0</v>
      </c>
    </row>
    <row r="4570" spans="1:11" x14ac:dyDescent="0.3">
      <c r="A4570" s="1" t="s">
        <v>8819</v>
      </c>
      <c r="B4570" t="s">
        <v>4895</v>
      </c>
      <c r="C4570" t="s">
        <v>65</v>
      </c>
      <c r="D4570">
        <v>2</v>
      </c>
      <c r="E4570" t="s">
        <v>766</v>
      </c>
      <c r="F4570">
        <f>LEN(C4570)-LEN(SUBSTITUTE(C4570,"-",))</f>
        <v>1</v>
      </c>
      <c r="G4570">
        <f t="shared" si="213"/>
        <v>1</v>
      </c>
      <c r="H4570" t="str">
        <f t="shared" si="214"/>
        <v>Umsetzung</v>
      </c>
      <c r="I4570" t="e">
        <f t="shared" si="215"/>
        <v>#VALUE!</v>
      </c>
      <c r="J4570" t="e">
        <f t="shared" si="215"/>
        <v>#VALUE!</v>
      </c>
      <c r="K4570" t="b" cm="1">
        <f t="array" ref="K4570">COUNT(FIND({0,1,2,3,4,5,6,7,8,9},J4570))&gt;0</f>
        <v>0</v>
      </c>
    </row>
    <row r="4571" spans="1:11" x14ac:dyDescent="0.3">
      <c r="A4571" s="1" t="s">
        <v>8820</v>
      </c>
      <c r="B4571" t="s">
        <v>4896</v>
      </c>
      <c r="C4571" t="s">
        <v>65</v>
      </c>
      <c r="D4571">
        <v>2</v>
      </c>
      <c r="E4571" t="s">
        <v>766</v>
      </c>
      <c r="F4571">
        <f>LEN(C4571)-LEN(SUBSTITUTE(C4571,"-",))</f>
        <v>1</v>
      </c>
      <c r="G4571">
        <f t="shared" si="213"/>
        <v>1</v>
      </c>
      <c r="H4571" t="str">
        <f t="shared" si="214"/>
        <v>Umsetzung</v>
      </c>
      <c r="I4571" t="e">
        <f t="shared" si="215"/>
        <v>#VALUE!</v>
      </c>
      <c r="J4571" t="e">
        <f t="shared" si="215"/>
        <v>#VALUE!</v>
      </c>
      <c r="K4571" t="b" cm="1">
        <f t="array" ref="K4571">COUNT(FIND({0,1,2,3,4,5,6,7,8,9},J4571))&gt;0</f>
        <v>0</v>
      </c>
    </row>
    <row r="4572" spans="1:11" x14ac:dyDescent="0.3">
      <c r="A4572" s="1" t="s">
        <v>8821</v>
      </c>
      <c r="B4572" t="s">
        <v>4898</v>
      </c>
      <c r="C4572" t="s">
        <v>65</v>
      </c>
      <c r="D4572">
        <v>2</v>
      </c>
      <c r="E4572" t="s">
        <v>766</v>
      </c>
      <c r="F4572">
        <f>LEN(C4572)-LEN(SUBSTITUTE(C4572,"-",))</f>
        <v>1</v>
      </c>
      <c r="G4572">
        <f t="shared" si="213"/>
        <v>1</v>
      </c>
      <c r="H4572" t="str">
        <f t="shared" si="214"/>
        <v>Umsetzung</v>
      </c>
      <c r="I4572" t="e">
        <f t="shared" si="215"/>
        <v>#VALUE!</v>
      </c>
      <c r="J4572" t="e">
        <f t="shared" si="215"/>
        <v>#VALUE!</v>
      </c>
      <c r="K4572" t="b" cm="1">
        <f t="array" ref="K4572">COUNT(FIND({0,1,2,3,4,5,6,7,8,9},J4572))&gt;0</f>
        <v>0</v>
      </c>
    </row>
    <row r="4573" spans="1:11" x14ac:dyDescent="0.3">
      <c r="A4573" s="1" t="s">
        <v>8822</v>
      </c>
      <c r="B4573" t="s">
        <v>4899</v>
      </c>
      <c r="C4573" t="s">
        <v>65</v>
      </c>
      <c r="D4573">
        <v>2</v>
      </c>
      <c r="E4573" t="s">
        <v>766</v>
      </c>
      <c r="F4573">
        <f>LEN(C4573)-LEN(SUBSTITUTE(C4573,"-",))</f>
        <v>1</v>
      </c>
      <c r="G4573">
        <f t="shared" si="213"/>
        <v>1</v>
      </c>
      <c r="H4573" t="str">
        <f t="shared" si="214"/>
        <v>Umsetzung</v>
      </c>
      <c r="I4573" t="e">
        <f t="shared" si="215"/>
        <v>#VALUE!</v>
      </c>
      <c r="J4573" t="e">
        <f t="shared" si="215"/>
        <v>#VALUE!</v>
      </c>
      <c r="K4573" t="b" cm="1">
        <f t="array" ref="K4573">COUNT(FIND({0,1,2,3,4,5,6,7,8,9},J4573))&gt;0</f>
        <v>0</v>
      </c>
    </row>
    <row r="4574" spans="1:11" x14ac:dyDescent="0.3">
      <c r="A4574" s="1" t="s">
        <v>8823</v>
      </c>
      <c r="B4574" t="s">
        <v>4901</v>
      </c>
      <c r="C4574" t="s">
        <v>65</v>
      </c>
      <c r="D4574">
        <v>2</v>
      </c>
      <c r="E4574" t="s">
        <v>766</v>
      </c>
      <c r="F4574">
        <f>LEN(C4574)-LEN(SUBSTITUTE(C4574,"-",))</f>
        <v>1</v>
      </c>
      <c r="G4574">
        <f t="shared" si="213"/>
        <v>1</v>
      </c>
      <c r="H4574" t="str">
        <f t="shared" si="214"/>
        <v>Umsetzung</v>
      </c>
      <c r="I4574" t="e">
        <f t="shared" si="215"/>
        <v>#VALUE!</v>
      </c>
      <c r="J4574" t="e">
        <f t="shared" si="215"/>
        <v>#VALUE!</v>
      </c>
      <c r="K4574" t="b" cm="1">
        <f t="array" ref="K4574">COUNT(FIND({0,1,2,3,4,5,6,7,8,9},J4574))&gt;0</f>
        <v>0</v>
      </c>
    </row>
    <row r="4575" spans="1:11" x14ac:dyDescent="0.3">
      <c r="A4575" s="1" t="s">
        <v>8824</v>
      </c>
      <c r="B4575" t="s">
        <v>4902</v>
      </c>
      <c r="C4575" t="s">
        <v>65</v>
      </c>
      <c r="D4575">
        <v>2</v>
      </c>
      <c r="E4575" t="s">
        <v>766</v>
      </c>
      <c r="F4575">
        <f>LEN(C4575)-LEN(SUBSTITUTE(C4575,"-",))</f>
        <v>1</v>
      </c>
      <c r="G4575">
        <f t="shared" si="213"/>
        <v>1</v>
      </c>
      <c r="H4575" t="str">
        <f t="shared" si="214"/>
        <v>Umsetzung</v>
      </c>
      <c r="I4575" t="e">
        <f t="shared" si="215"/>
        <v>#VALUE!</v>
      </c>
      <c r="J4575" t="e">
        <f t="shared" si="215"/>
        <v>#VALUE!</v>
      </c>
      <c r="K4575" t="b" cm="1">
        <f t="array" ref="K4575">COUNT(FIND({0,1,2,3,4,5,6,7,8,9},J4575))&gt;0</f>
        <v>0</v>
      </c>
    </row>
    <row r="4576" spans="1:11" x14ac:dyDescent="0.3">
      <c r="A4576" s="1" t="s">
        <v>8825</v>
      </c>
      <c r="B4576" t="s">
        <v>4904</v>
      </c>
      <c r="C4576" t="s">
        <v>65</v>
      </c>
      <c r="D4576">
        <v>2</v>
      </c>
      <c r="E4576" t="s">
        <v>766</v>
      </c>
      <c r="F4576">
        <f>LEN(C4576)-LEN(SUBSTITUTE(C4576,"-",))</f>
        <v>1</v>
      </c>
      <c r="G4576">
        <f t="shared" si="213"/>
        <v>1</v>
      </c>
      <c r="H4576" t="str">
        <f t="shared" si="214"/>
        <v>Umsetzung</v>
      </c>
      <c r="I4576" t="e">
        <f t="shared" si="215"/>
        <v>#VALUE!</v>
      </c>
      <c r="J4576" t="e">
        <f t="shared" si="215"/>
        <v>#VALUE!</v>
      </c>
      <c r="K4576" t="b" cm="1">
        <f t="array" ref="K4576">COUNT(FIND({0,1,2,3,4,5,6,7,8,9},J4576))&gt;0</f>
        <v>0</v>
      </c>
    </row>
    <row r="4577" spans="1:11" x14ac:dyDescent="0.3">
      <c r="A4577" s="1" t="s">
        <v>8826</v>
      </c>
      <c r="B4577" t="s">
        <v>4906</v>
      </c>
      <c r="C4577" t="s">
        <v>65</v>
      </c>
      <c r="D4577">
        <v>2</v>
      </c>
      <c r="E4577" t="s">
        <v>766</v>
      </c>
      <c r="F4577">
        <f>LEN(C4577)-LEN(SUBSTITUTE(C4577,"-",))</f>
        <v>1</v>
      </c>
      <c r="G4577">
        <f t="shared" si="213"/>
        <v>1</v>
      </c>
      <c r="H4577" t="str">
        <f t="shared" si="214"/>
        <v>Umsetzung</v>
      </c>
      <c r="I4577" t="e">
        <f t="shared" si="215"/>
        <v>#VALUE!</v>
      </c>
      <c r="J4577" t="e">
        <f t="shared" si="215"/>
        <v>#VALUE!</v>
      </c>
      <c r="K4577" t="b" cm="1">
        <f t="array" ref="K4577">COUNT(FIND({0,1,2,3,4,5,6,7,8,9},J4577))&gt;0</f>
        <v>0</v>
      </c>
    </row>
    <row r="4578" spans="1:11" x14ac:dyDescent="0.3">
      <c r="A4578" s="1" t="s">
        <v>8827</v>
      </c>
      <c r="B4578" t="s">
        <v>4907</v>
      </c>
      <c r="C4578" t="s">
        <v>65</v>
      </c>
      <c r="D4578">
        <v>2</v>
      </c>
      <c r="E4578" t="s">
        <v>766</v>
      </c>
      <c r="F4578">
        <f>LEN(C4578)-LEN(SUBSTITUTE(C4578,"-",))</f>
        <v>1</v>
      </c>
      <c r="G4578">
        <f t="shared" si="213"/>
        <v>1</v>
      </c>
      <c r="H4578" t="str">
        <f t="shared" si="214"/>
        <v>Umsetzung</v>
      </c>
      <c r="I4578" t="e">
        <f t="shared" si="215"/>
        <v>#VALUE!</v>
      </c>
      <c r="J4578" t="e">
        <f t="shared" si="215"/>
        <v>#VALUE!</v>
      </c>
      <c r="K4578" t="b" cm="1">
        <f t="array" ref="K4578">COUNT(FIND({0,1,2,3,4,5,6,7,8,9},J4578))&gt;0</f>
        <v>0</v>
      </c>
    </row>
    <row r="4579" spans="1:11" x14ac:dyDescent="0.3">
      <c r="A4579" s="1" t="s">
        <v>8828</v>
      </c>
      <c r="B4579" t="s">
        <v>4909</v>
      </c>
      <c r="C4579" t="s">
        <v>65</v>
      </c>
      <c r="D4579">
        <v>2</v>
      </c>
      <c r="E4579" t="s">
        <v>766</v>
      </c>
      <c r="F4579">
        <f>LEN(C4579)-LEN(SUBSTITUTE(C4579,"-",))</f>
        <v>1</v>
      </c>
      <c r="G4579">
        <f t="shared" si="213"/>
        <v>1</v>
      </c>
      <c r="H4579" t="str">
        <f t="shared" si="214"/>
        <v>Umsetzung</v>
      </c>
      <c r="I4579" t="e">
        <f t="shared" si="215"/>
        <v>#VALUE!</v>
      </c>
      <c r="J4579" t="e">
        <f t="shared" si="215"/>
        <v>#VALUE!</v>
      </c>
      <c r="K4579" t="b" cm="1">
        <f t="array" ref="K4579">COUNT(FIND({0,1,2,3,4,5,6,7,8,9},J4579))&gt;0</f>
        <v>0</v>
      </c>
    </row>
    <row r="4580" spans="1:11" x14ac:dyDescent="0.3">
      <c r="A4580" s="1" t="s">
        <v>8829</v>
      </c>
      <c r="B4580" t="s">
        <v>4911</v>
      </c>
      <c r="C4580" t="s">
        <v>65</v>
      </c>
      <c r="D4580">
        <v>2</v>
      </c>
      <c r="E4580" t="s">
        <v>766</v>
      </c>
      <c r="F4580">
        <f>LEN(C4580)-LEN(SUBSTITUTE(C4580,"-",))</f>
        <v>1</v>
      </c>
      <c r="G4580">
        <f t="shared" si="213"/>
        <v>1</v>
      </c>
      <c r="H4580" t="str">
        <f t="shared" si="214"/>
        <v>Umsetzung</v>
      </c>
      <c r="I4580" t="e">
        <f t="shared" si="215"/>
        <v>#VALUE!</v>
      </c>
      <c r="J4580" t="e">
        <f t="shared" si="215"/>
        <v>#VALUE!</v>
      </c>
      <c r="K4580" t="b" cm="1">
        <f t="array" ref="K4580">COUNT(FIND({0,1,2,3,4,5,6,7,8,9},J4580))&gt;0</f>
        <v>0</v>
      </c>
    </row>
    <row r="4581" spans="1:11" x14ac:dyDescent="0.3">
      <c r="A4581" s="1" t="s">
        <v>8830</v>
      </c>
      <c r="B4581" t="s">
        <v>4913</v>
      </c>
      <c r="C4581" t="s">
        <v>65</v>
      </c>
      <c r="D4581">
        <v>2</v>
      </c>
      <c r="E4581" t="s">
        <v>766</v>
      </c>
      <c r="F4581">
        <f>LEN(C4581)-LEN(SUBSTITUTE(C4581,"-",))</f>
        <v>1</v>
      </c>
      <c r="G4581">
        <f t="shared" si="213"/>
        <v>1</v>
      </c>
      <c r="H4581" t="str">
        <f t="shared" si="214"/>
        <v>Umsetzung</v>
      </c>
      <c r="I4581" t="e">
        <f t="shared" si="215"/>
        <v>#VALUE!</v>
      </c>
      <c r="J4581" t="e">
        <f t="shared" si="215"/>
        <v>#VALUE!</v>
      </c>
      <c r="K4581" t="b" cm="1">
        <f t="array" ref="K4581">COUNT(FIND({0,1,2,3,4,5,6,7,8,9},J4581))&gt;0</f>
        <v>0</v>
      </c>
    </row>
    <row r="4582" spans="1:11" x14ac:dyDescent="0.3">
      <c r="A4582" s="1" t="s">
        <v>8831</v>
      </c>
      <c r="B4582" t="s">
        <v>4915</v>
      </c>
      <c r="C4582" t="s">
        <v>65</v>
      </c>
      <c r="D4582">
        <v>2</v>
      </c>
      <c r="E4582" t="s">
        <v>766</v>
      </c>
      <c r="F4582">
        <f>LEN(C4582)-LEN(SUBSTITUTE(C4582,"-",))</f>
        <v>1</v>
      </c>
      <c r="G4582">
        <f t="shared" si="213"/>
        <v>1</v>
      </c>
      <c r="H4582" t="str">
        <f t="shared" si="214"/>
        <v>Umsetzung</v>
      </c>
      <c r="I4582" t="e">
        <f t="shared" si="215"/>
        <v>#VALUE!</v>
      </c>
      <c r="J4582" t="e">
        <f t="shared" si="215"/>
        <v>#VALUE!</v>
      </c>
      <c r="K4582" t="b" cm="1">
        <f t="array" ref="K4582">COUNT(FIND({0,1,2,3,4,5,6,7,8,9},J4582))&gt;0</f>
        <v>0</v>
      </c>
    </row>
    <row r="4583" spans="1:11" x14ac:dyDescent="0.3">
      <c r="A4583" s="1" t="s">
        <v>8832</v>
      </c>
      <c r="B4583" t="s">
        <v>4917</v>
      </c>
      <c r="C4583" t="s">
        <v>65</v>
      </c>
      <c r="D4583">
        <v>2</v>
      </c>
      <c r="E4583" t="s">
        <v>766</v>
      </c>
      <c r="F4583">
        <f>LEN(C4583)-LEN(SUBSTITUTE(C4583,"-",))</f>
        <v>1</v>
      </c>
      <c r="G4583">
        <f t="shared" si="213"/>
        <v>1</v>
      </c>
      <c r="H4583" t="str">
        <f t="shared" si="214"/>
        <v>Umsetzung</v>
      </c>
      <c r="I4583" t="e">
        <f t="shared" si="215"/>
        <v>#VALUE!</v>
      </c>
      <c r="J4583" t="e">
        <f t="shared" si="215"/>
        <v>#VALUE!</v>
      </c>
      <c r="K4583" t="b" cm="1">
        <f t="array" ref="K4583">COUNT(FIND({0,1,2,3,4,5,6,7,8,9},J4583))&gt;0</f>
        <v>0</v>
      </c>
    </row>
    <row r="4584" spans="1:11" x14ac:dyDescent="0.3">
      <c r="A4584" s="1" t="s">
        <v>8833</v>
      </c>
      <c r="B4584" t="s">
        <v>4919</v>
      </c>
      <c r="C4584" t="s">
        <v>65</v>
      </c>
      <c r="D4584">
        <v>2</v>
      </c>
      <c r="E4584" t="s">
        <v>766</v>
      </c>
      <c r="F4584">
        <f>LEN(C4584)-LEN(SUBSTITUTE(C4584,"-",))</f>
        <v>1</v>
      </c>
      <c r="G4584">
        <f t="shared" si="213"/>
        <v>1</v>
      </c>
      <c r="H4584" t="str">
        <f t="shared" si="214"/>
        <v>Umsetzung</v>
      </c>
      <c r="I4584" t="e">
        <f t="shared" si="215"/>
        <v>#VALUE!</v>
      </c>
      <c r="J4584" t="e">
        <f t="shared" si="215"/>
        <v>#VALUE!</v>
      </c>
      <c r="K4584" t="b" cm="1">
        <f t="array" ref="K4584">COUNT(FIND({0,1,2,3,4,5,6,7,8,9},J4584))&gt;0</f>
        <v>0</v>
      </c>
    </row>
    <row r="4585" spans="1:11" x14ac:dyDescent="0.3">
      <c r="A4585" s="1" t="s">
        <v>8834</v>
      </c>
      <c r="B4585" t="s">
        <v>4921</v>
      </c>
      <c r="C4585" t="s">
        <v>65</v>
      </c>
      <c r="D4585">
        <v>2</v>
      </c>
      <c r="E4585" t="s">
        <v>766</v>
      </c>
      <c r="F4585">
        <f>LEN(C4585)-LEN(SUBSTITUTE(C4585,"-",))</f>
        <v>1</v>
      </c>
      <c r="G4585">
        <f t="shared" si="213"/>
        <v>1</v>
      </c>
      <c r="H4585" t="str">
        <f t="shared" si="214"/>
        <v>Umsetzung</v>
      </c>
      <c r="I4585" t="e">
        <f t="shared" si="215"/>
        <v>#VALUE!</v>
      </c>
      <c r="J4585" t="e">
        <f t="shared" si="215"/>
        <v>#VALUE!</v>
      </c>
      <c r="K4585" t="b" cm="1">
        <f t="array" ref="K4585">COUNT(FIND({0,1,2,3,4,5,6,7,8,9},J4585))&gt;0</f>
        <v>0</v>
      </c>
    </row>
    <row r="4586" spans="1:11" x14ac:dyDescent="0.3">
      <c r="A4586" s="1" t="s">
        <v>8835</v>
      </c>
      <c r="B4586" t="s">
        <v>4922</v>
      </c>
      <c r="C4586" t="s">
        <v>65</v>
      </c>
      <c r="D4586">
        <v>2</v>
      </c>
      <c r="E4586" t="s">
        <v>766</v>
      </c>
      <c r="F4586">
        <f>LEN(C4586)-LEN(SUBSTITUTE(C4586,"-",))</f>
        <v>1</v>
      </c>
      <c r="G4586">
        <f t="shared" si="213"/>
        <v>1</v>
      </c>
      <c r="H4586" t="str">
        <f t="shared" si="214"/>
        <v>Umsetzung</v>
      </c>
      <c r="I4586" t="e">
        <f t="shared" si="215"/>
        <v>#VALUE!</v>
      </c>
      <c r="J4586" t="e">
        <f t="shared" si="215"/>
        <v>#VALUE!</v>
      </c>
      <c r="K4586" t="b" cm="1">
        <f t="array" ref="K4586">COUNT(FIND({0,1,2,3,4,5,6,7,8,9},J4586))&gt;0</f>
        <v>0</v>
      </c>
    </row>
    <row r="4587" spans="1:11" x14ac:dyDescent="0.3">
      <c r="A4587" s="1" t="s">
        <v>8836</v>
      </c>
      <c r="B4587" t="s">
        <v>4925</v>
      </c>
      <c r="C4587" t="s">
        <v>65</v>
      </c>
      <c r="D4587">
        <v>2</v>
      </c>
      <c r="E4587" t="s">
        <v>766</v>
      </c>
      <c r="F4587">
        <f>LEN(C4587)-LEN(SUBSTITUTE(C4587,"-",))</f>
        <v>1</v>
      </c>
      <c r="G4587">
        <f t="shared" si="213"/>
        <v>1</v>
      </c>
      <c r="H4587" t="str">
        <f t="shared" si="214"/>
        <v>Umsetzung</v>
      </c>
      <c r="I4587" t="e">
        <f t="shared" si="215"/>
        <v>#VALUE!</v>
      </c>
      <c r="J4587" t="e">
        <f t="shared" si="215"/>
        <v>#VALUE!</v>
      </c>
      <c r="K4587" t="b" cm="1">
        <f t="array" ref="K4587">COUNT(FIND({0,1,2,3,4,5,6,7,8,9},J4587))&gt;0</f>
        <v>0</v>
      </c>
    </row>
    <row r="4588" spans="1:11" x14ac:dyDescent="0.3">
      <c r="A4588" s="1" t="s">
        <v>8837</v>
      </c>
      <c r="B4588" t="s">
        <v>4927</v>
      </c>
      <c r="C4588" t="s">
        <v>65</v>
      </c>
      <c r="D4588">
        <v>2</v>
      </c>
      <c r="E4588" t="s">
        <v>766</v>
      </c>
      <c r="F4588">
        <f>LEN(C4588)-LEN(SUBSTITUTE(C4588,"-",))</f>
        <v>1</v>
      </c>
      <c r="G4588">
        <f t="shared" si="213"/>
        <v>1</v>
      </c>
      <c r="H4588" t="str">
        <f t="shared" si="214"/>
        <v>Umsetzung</v>
      </c>
      <c r="I4588" t="e">
        <f t="shared" si="215"/>
        <v>#VALUE!</v>
      </c>
      <c r="J4588" t="e">
        <f t="shared" si="215"/>
        <v>#VALUE!</v>
      </c>
      <c r="K4588" t="b" cm="1">
        <f t="array" ref="K4588">COUNT(FIND({0,1,2,3,4,5,6,7,8,9},J4588))&gt;0</f>
        <v>0</v>
      </c>
    </row>
    <row r="4589" spans="1:11" x14ac:dyDescent="0.3">
      <c r="A4589" s="1" t="s">
        <v>8838</v>
      </c>
      <c r="B4589" t="s">
        <v>4929</v>
      </c>
      <c r="C4589" t="s">
        <v>65</v>
      </c>
      <c r="D4589">
        <v>2</v>
      </c>
      <c r="E4589" t="s">
        <v>766</v>
      </c>
      <c r="F4589">
        <f>LEN(C4589)-LEN(SUBSTITUTE(C4589,"-",))</f>
        <v>1</v>
      </c>
      <c r="G4589">
        <f t="shared" si="213"/>
        <v>1</v>
      </c>
      <c r="H4589" t="str">
        <f t="shared" si="214"/>
        <v>Umsetzung</v>
      </c>
      <c r="I4589" t="e">
        <f t="shared" si="215"/>
        <v>#VALUE!</v>
      </c>
      <c r="J4589" t="e">
        <f t="shared" si="215"/>
        <v>#VALUE!</v>
      </c>
      <c r="K4589" t="b" cm="1">
        <f t="array" ref="K4589">COUNT(FIND({0,1,2,3,4,5,6,7,8,9},J4589))&gt;0</f>
        <v>0</v>
      </c>
    </row>
    <row r="4590" spans="1:11" x14ac:dyDescent="0.3">
      <c r="A4590" s="1" t="s">
        <v>8839</v>
      </c>
      <c r="B4590" t="s">
        <v>4930</v>
      </c>
      <c r="C4590" t="s">
        <v>65</v>
      </c>
      <c r="D4590">
        <v>2</v>
      </c>
      <c r="E4590" t="s">
        <v>766</v>
      </c>
      <c r="F4590">
        <f>LEN(C4590)-LEN(SUBSTITUTE(C4590,"-",))</f>
        <v>1</v>
      </c>
      <c r="G4590">
        <f t="shared" si="213"/>
        <v>1</v>
      </c>
      <c r="H4590" t="str">
        <f t="shared" si="214"/>
        <v>Umsetzung</v>
      </c>
      <c r="I4590" t="e">
        <f t="shared" si="215"/>
        <v>#VALUE!</v>
      </c>
      <c r="J4590" t="e">
        <f t="shared" si="215"/>
        <v>#VALUE!</v>
      </c>
      <c r="K4590" t="b" cm="1">
        <f t="array" ref="K4590">COUNT(FIND({0,1,2,3,4,5,6,7,8,9},J4590))&gt;0</f>
        <v>0</v>
      </c>
    </row>
    <row r="4591" spans="1:11" x14ac:dyDescent="0.3">
      <c r="A4591" s="1" t="s">
        <v>8840</v>
      </c>
      <c r="B4591" t="s">
        <v>4932</v>
      </c>
      <c r="C4591" t="s">
        <v>65</v>
      </c>
      <c r="D4591">
        <v>2</v>
      </c>
      <c r="E4591" t="s">
        <v>766</v>
      </c>
      <c r="F4591">
        <f>LEN(C4591)-LEN(SUBSTITUTE(C4591,"-",))</f>
        <v>1</v>
      </c>
      <c r="G4591">
        <f t="shared" si="213"/>
        <v>1</v>
      </c>
      <c r="H4591" t="str">
        <f t="shared" si="214"/>
        <v>Umsetzung</v>
      </c>
      <c r="I4591" t="e">
        <f t="shared" si="215"/>
        <v>#VALUE!</v>
      </c>
      <c r="J4591" t="e">
        <f t="shared" si="215"/>
        <v>#VALUE!</v>
      </c>
      <c r="K4591" t="b" cm="1">
        <f t="array" ref="K4591">COUNT(FIND({0,1,2,3,4,5,6,7,8,9},J4591))&gt;0</f>
        <v>0</v>
      </c>
    </row>
    <row r="4592" spans="1:11" x14ac:dyDescent="0.3">
      <c r="A4592" s="1" t="s">
        <v>8841</v>
      </c>
      <c r="B4592" t="s">
        <v>4934</v>
      </c>
      <c r="C4592" t="s">
        <v>65</v>
      </c>
      <c r="D4592">
        <v>2</v>
      </c>
      <c r="E4592" t="s">
        <v>766</v>
      </c>
      <c r="F4592">
        <f>LEN(C4592)-LEN(SUBSTITUTE(C4592,"-",))</f>
        <v>1</v>
      </c>
      <c r="G4592">
        <f t="shared" si="213"/>
        <v>1</v>
      </c>
      <c r="H4592" t="str">
        <f t="shared" si="214"/>
        <v>Umsetzung</v>
      </c>
      <c r="I4592" t="e">
        <f t="shared" si="215"/>
        <v>#VALUE!</v>
      </c>
      <c r="J4592" t="e">
        <f t="shared" si="215"/>
        <v>#VALUE!</v>
      </c>
      <c r="K4592" t="b" cm="1">
        <f t="array" ref="K4592">COUNT(FIND({0,1,2,3,4,5,6,7,8,9},J4592))&gt;0</f>
        <v>0</v>
      </c>
    </row>
    <row r="4593" spans="1:11" x14ac:dyDescent="0.3">
      <c r="A4593" s="1" t="s">
        <v>8842</v>
      </c>
      <c r="B4593" t="s">
        <v>4936</v>
      </c>
      <c r="C4593" t="s">
        <v>65</v>
      </c>
      <c r="D4593">
        <v>2</v>
      </c>
      <c r="E4593" t="s">
        <v>766</v>
      </c>
      <c r="F4593">
        <f>LEN(C4593)-LEN(SUBSTITUTE(C4593,"-",))</f>
        <v>1</v>
      </c>
      <c r="G4593">
        <f t="shared" si="213"/>
        <v>1</v>
      </c>
      <c r="H4593" t="str">
        <f t="shared" si="214"/>
        <v>Umsetzung</v>
      </c>
      <c r="I4593" t="e">
        <f t="shared" si="215"/>
        <v>#VALUE!</v>
      </c>
      <c r="J4593" t="e">
        <f t="shared" si="215"/>
        <v>#VALUE!</v>
      </c>
      <c r="K4593" t="b" cm="1">
        <f t="array" ref="K4593">COUNT(FIND({0,1,2,3,4,5,6,7,8,9},J4593))&gt;0</f>
        <v>0</v>
      </c>
    </row>
    <row r="4594" spans="1:11" x14ac:dyDescent="0.3">
      <c r="A4594" s="1" t="s">
        <v>8843</v>
      </c>
      <c r="B4594" t="s">
        <v>4938</v>
      </c>
      <c r="C4594" t="s">
        <v>65</v>
      </c>
      <c r="D4594">
        <v>2</v>
      </c>
      <c r="E4594" t="s">
        <v>766</v>
      </c>
      <c r="F4594">
        <f>LEN(C4594)-LEN(SUBSTITUTE(C4594,"-",))</f>
        <v>1</v>
      </c>
      <c r="G4594">
        <f t="shared" si="213"/>
        <v>1</v>
      </c>
      <c r="H4594" t="str">
        <f t="shared" si="214"/>
        <v>Umsetzung</v>
      </c>
      <c r="I4594" t="e">
        <f t="shared" si="215"/>
        <v>#VALUE!</v>
      </c>
      <c r="J4594" t="e">
        <f t="shared" si="215"/>
        <v>#VALUE!</v>
      </c>
      <c r="K4594" t="b" cm="1">
        <f t="array" ref="K4594">COUNT(FIND({0,1,2,3,4,5,6,7,8,9},J4594))&gt;0</f>
        <v>0</v>
      </c>
    </row>
    <row r="4595" spans="1:11" x14ac:dyDescent="0.3">
      <c r="A4595" s="1" t="s">
        <v>8844</v>
      </c>
      <c r="B4595" s="2" t="s">
        <v>4939</v>
      </c>
      <c r="C4595" t="s">
        <v>65</v>
      </c>
      <c r="D4595">
        <v>2</v>
      </c>
      <c r="E4595" t="s">
        <v>766</v>
      </c>
      <c r="F4595">
        <f>LEN(C4595)-LEN(SUBSTITUTE(C4595,"-",))</f>
        <v>1</v>
      </c>
      <c r="G4595">
        <f t="shared" si="213"/>
        <v>1</v>
      </c>
      <c r="H4595" t="str">
        <f t="shared" si="214"/>
        <v>Umsetzung</v>
      </c>
      <c r="I4595" t="e">
        <f t="shared" si="215"/>
        <v>#VALUE!</v>
      </c>
      <c r="J4595" t="e">
        <f t="shared" si="215"/>
        <v>#VALUE!</v>
      </c>
      <c r="K4595" t="b" cm="1">
        <f t="array" ref="K4595">COUNT(FIND({0,1,2,3,4,5,6,7,8,9},J4595))&gt;0</f>
        <v>0</v>
      </c>
    </row>
    <row r="4596" spans="1:11" x14ac:dyDescent="0.3">
      <c r="A4596" s="1" t="s">
        <v>8845</v>
      </c>
      <c r="B4596" t="s">
        <v>4941</v>
      </c>
      <c r="C4596" t="s">
        <v>65</v>
      </c>
      <c r="D4596">
        <v>2</v>
      </c>
      <c r="E4596" t="s">
        <v>766</v>
      </c>
      <c r="F4596">
        <f>LEN(C4596)-LEN(SUBSTITUTE(C4596,"-",))</f>
        <v>1</v>
      </c>
      <c r="G4596">
        <f t="shared" si="213"/>
        <v>1</v>
      </c>
      <c r="H4596" t="str">
        <f t="shared" si="214"/>
        <v>Umsetzung</v>
      </c>
      <c r="I4596" t="e">
        <f t="shared" si="215"/>
        <v>#VALUE!</v>
      </c>
      <c r="J4596" t="e">
        <f t="shared" si="215"/>
        <v>#VALUE!</v>
      </c>
      <c r="K4596" t="b" cm="1">
        <f t="array" ref="K4596">COUNT(FIND({0,1,2,3,4,5,6,7,8,9},J4596))&gt;0</f>
        <v>0</v>
      </c>
    </row>
    <row r="4597" spans="1:11" x14ac:dyDescent="0.3">
      <c r="A4597" s="1" t="s">
        <v>8846</v>
      </c>
      <c r="B4597" t="s">
        <v>4943</v>
      </c>
      <c r="C4597" t="s">
        <v>65</v>
      </c>
      <c r="D4597">
        <v>2</v>
      </c>
      <c r="E4597" t="s">
        <v>766</v>
      </c>
      <c r="F4597">
        <f>LEN(C4597)-LEN(SUBSTITUTE(C4597,"-",))</f>
        <v>1</v>
      </c>
      <c r="G4597">
        <f t="shared" si="213"/>
        <v>1</v>
      </c>
      <c r="H4597" t="str">
        <f t="shared" si="214"/>
        <v>Umsetzung</v>
      </c>
      <c r="I4597" t="e">
        <f t="shared" si="215"/>
        <v>#VALUE!</v>
      </c>
      <c r="J4597" t="e">
        <f t="shared" si="215"/>
        <v>#VALUE!</v>
      </c>
      <c r="K4597" t="b" cm="1">
        <f t="array" ref="K4597">COUNT(FIND({0,1,2,3,4,5,6,7,8,9},J4597))&gt;0</f>
        <v>0</v>
      </c>
    </row>
    <row r="4598" spans="1:11" x14ac:dyDescent="0.3">
      <c r="A4598" s="1" t="s">
        <v>8847</v>
      </c>
      <c r="B4598" t="s">
        <v>4944</v>
      </c>
      <c r="C4598" t="s">
        <v>65</v>
      </c>
      <c r="D4598">
        <v>2</v>
      </c>
      <c r="E4598" t="s">
        <v>766</v>
      </c>
      <c r="F4598">
        <f>LEN(C4598)-LEN(SUBSTITUTE(C4598,"-",))</f>
        <v>1</v>
      </c>
      <c r="G4598">
        <f t="shared" si="213"/>
        <v>1</v>
      </c>
      <c r="H4598" t="str">
        <f t="shared" si="214"/>
        <v>Umsetzung</v>
      </c>
      <c r="I4598" t="e">
        <f t="shared" si="215"/>
        <v>#VALUE!</v>
      </c>
      <c r="J4598" t="e">
        <f t="shared" si="215"/>
        <v>#VALUE!</v>
      </c>
      <c r="K4598" t="b" cm="1">
        <f t="array" ref="K4598">COUNT(FIND({0,1,2,3,4,5,6,7,8,9},J4598))&gt;0</f>
        <v>0</v>
      </c>
    </row>
    <row r="4599" spans="1:11" x14ac:dyDescent="0.3">
      <c r="A4599" s="1" t="s">
        <v>8848</v>
      </c>
      <c r="B4599" t="s">
        <v>4945</v>
      </c>
      <c r="C4599" t="s">
        <v>57</v>
      </c>
      <c r="D4599">
        <v>2</v>
      </c>
      <c r="E4599" t="s">
        <v>766</v>
      </c>
      <c r="F4599">
        <f>LEN(C4599)-LEN(SUBSTITUTE(C4599,"-",))</f>
        <v>1</v>
      </c>
      <c r="G4599">
        <f t="shared" si="213"/>
        <v>1</v>
      </c>
      <c r="H4599" t="str">
        <f t="shared" si="214"/>
        <v>Durchführung</v>
      </c>
      <c r="I4599" t="e">
        <f t="shared" si="215"/>
        <v>#VALUE!</v>
      </c>
      <c r="J4599" t="e">
        <f t="shared" si="215"/>
        <v>#VALUE!</v>
      </c>
      <c r="K4599" t="b" cm="1">
        <f t="array" ref="K4599">COUNT(FIND({0,1,2,3,4,5,6,7,8,9},J4599))&gt;0</f>
        <v>0</v>
      </c>
    </row>
    <row r="4600" spans="1:11" x14ac:dyDescent="0.3">
      <c r="A4600" s="1" t="s">
        <v>8849</v>
      </c>
      <c r="B4600" t="s">
        <v>4947</v>
      </c>
      <c r="C4600" t="s">
        <v>65</v>
      </c>
      <c r="D4600">
        <v>2</v>
      </c>
      <c r="E4600" t="s">
        <v>766</v>
      </c>
      <c r="F4600">
        <f>LEN(C4600)-LEN(SUBSTITUTE(C4600,"-",))</f>
        <v>1</v>
      </c>
      <c r="G4600">
        <f t="shared" si="213"/>
        <v>1</v>
      </c>
      <c r="H4600" t="str">
        <f t="shared" si="214"/>
        <v>Umsetzung</v>
      </c>
      <c r="I4600" t="e">
        <f t="shared" si="215"/>
        <v>#VALUE!</v>
      </c>
      <c r="J4600" t="e">
        <f t="shared" si="215"/>
        <v>#VALUE!</v>
      </c>
      <c r="K4600" t="b" cm="1">
        <f t="array" ref="K4600">COUNT(FIND({0,1,2,3,4,5,6,7,8,9},J4600))&gt;0</f>
        <v>0</v>
      </c>
    </row>
    <row r="4601" spans="1:11" x14ac:dyDescent="0.3">
      <c r="A4601" s="1" t="s">
        <v>8850</v>
      </c>
      <c r="B4601" t="s">
        <v>4949</v>
      </c>
      <c r="C4601" t="s">
        <v>65</v>
      </c>
      <c r="D4601">
        <v>2</v>
      </c>
      <c r="E4601" t="s">
        <v>766</v>
      </c>
      <c r="F4601">
        <f>LEN(C4601)-LEN(SUBSTITUTE(C4601,"-",))</f>
        <v>1</v>
      </c>
      <c r="G4601">
        <f t="shared" si="213"/>
        <v>1</v>
      </c>
      <c r="H4601" t="str">
        <f t="shared" si="214"/>
        <v>Umsetzung</v>
      </c>
      <c r="I4601" t="e">
        <f t="shared" si="215"/>
        <v>#VALUE!</v>
      </c>
      <c r="J4601" t="e">
        <f t="shared" si="215"/>
        <v>#VALUE!</v>
      </c>
      <c r="K4601" t="b" cm="1">
        <f t="array" ref="K4601">COUNT(FIND({0,1,2,3,4,5,6,7,8,9},J4601))&gt;0</f>
        <v>0</v>
      </c>
    </row>
    <row r="4602" spans="1:11" x14ac:dyDescent="0.3">
      <c r="A4602" s="1" t="s">
        <v>8851</v>
      </c>
      <c r="B4602" t="s">
        <v>4950</v>
      </c>
      <c r="C4602" t="s">
        <v>65</v>
      </c>
      <c r="D4602">
        <v>2</v>
      </c>
      <c r="E4602" t="s">
        <v>766</v>
      </c>
      <c r="F4602">
        <f>LEN(C4602)-LEN(SUBSTITUTE(C4602,"-",))</f>
        <v>1</v>
      </c>
      <c r="G4602">
        <f t="shared" si="213"/>
        <v>1</v>
      </c>
      <c r="H4602" t="str">
        <f t="shared" si="214"/>
        <v>Umsetzung</v>
      </c>
      <c r="I4602" t="e">
        <f t="shared" si="215"/>
        <v>#VALUE!</v>
      </c>
      <c r="J4602" t="e">
        <f t="shared" si="215"/>
        <v>#VALUE!</v>
      </c>
      <c r="K4602" t="b" cm="1">
        <f t="array" ref="K4602">COUNT(FIND({0,1,2,3,4,5,6,7,8,9},J4602))&gt;0</f>
        <v>0</v>
      </c>
    </row>
    <row r="4603" spans="1:11" x14ac:dyDescent="0.3">
      <c r="A4603" s="1" t="s">
        <v>8852</v>
      </c>
      <c r="B4603" t="s">
        <v>4951</v>
      </c>
      <c r="C4603" t="s">
        <v>65</v>
      </c>
      <c r="D4603">
        <v>2</v>
      </c>
      <c r="E4603" t="s">
        <v>766</v>
      </c>
      <c r="F4603">
        <f>LEN(C4603)-LEN(SUBSTITUTE(C4603,"-",))</f>
        <v>1</v>
      </c>
      <c r="G4603">
        <f t="shared" si="213"/>
        <v>1</v>
      </c>
      <c r="H4603" t="str">
        <f t="shared" si="214"/>
        <v>Umsetzung</v>
      </c>
      <c r="I4603" t="e">
        <f t="shared" si="215"/>
        <v>#VALUE!</v>
      </c>
      <c r="J4603" t="e">
        <f t="shared" si="215"/>
        <v>#VALUE!</v>
      </c>
      <c r="K4603" t="b" cm="1">
        <f t="array" ref="K4603">COUNT(FIND({0,1,2,3,4,5,6,7,8,9},J4603))&gt;0</f>
        <v>0</v>
      </c>
    </row>
    <row r="4604" spans="1:11" x14ac:dyDescent="0.3">
      <c r="A4604" s="1" t="s">
        <v>8853</v>
      </c>
      <c r="B4604" t="s">
        <v>4953</v>
      </c>
      <c r="C4604" t="s">
        <v>65</v>
      </c>
      <c r="D4604">
        <v>2</v>
      </c>
      <c r="E4604" t="s">
        <v>766</v>
      </c>
      <c r="F4604">
        <f>LEN(C4604)-LEN(SUBSTITUTE(C4604,"-",))</f>
        <v>1</v>
      </c>
      <c r="G4604">
        <f t="shared" si="213"/>
        <v>1</v>
      </c>
      <c r="H4604" t="str">
        <f t="shared" si="214"/>
        <v>Umsetzung</v>
      </c>
      <c r="I4604" t="e">
        <f t="shared" si="215"/>
        <v>#VALUE!</v>
      </c>
      <c r="J4604" t="e">
        <f t="shared" si="215"/>
        <v>#VALUE!</v>
      </c>
      <c r="K4604" t="b" cm="1">
        <f t="array" ref="K4604">COUNT(FIND({0,1,2,3,4,5,6,7,8,9},J4604))&gt;0</f>
        <v>0</v>
      </c>
    </row>
    <row r="4605" spans="1:11" x14ac:dyDescent="0.3">
      <c r="A4605" s="1" t="s">
        <v>8854</v>
      </c>
      <c r="B4605" t="s">
        <v>4957</v>
      </c>
      <c r="C4605" t="s">
        <v>65</v>
      </c>
      <c r="D4605">
        <v>2</v>
      </c>
      <c r="E4605" t="s">
        <v>766</v>
      </c>
      <c r="F4605">
        <f>LEN(C4605)-LEN(SUBSTITUTE(C4605,"-",))</f>
        <v>1</v>
      </c>
      <c r="G4605">
        <f t="shared" si="213"/>
        <v>1</v>
      </c>
      <c r="H4605" t="str">
        <f t="shared" si="214"/>
        <v>Umsetzung</v>
      </c>
      <c r="I4605" t="e">
        <f t="shared" si="215"/>
        <v>#VALUE!</v>
      </c>
      <c r="J4605" t="e">
        <f t="shared" si="215"/>
        <v>#VALUE!</v>
      </c>
      <c r="K4605" t="b" cm="1">
        <f t="array" ref="K4605">COUNT(FIND({0,1,2,3,4,5,6,7,8,9},J4605))&gt;0</f>
        <v>0</v>
      </c>
    </row>
    <row r="4606" spans="1:11" x14ac:dyDescent="0.3">
      <c r="A4606" s="1" t="s">
        <v>8855</v>
      </c>
      <c r="B4606" t="s">
        <v>4959</v>
      </c>
      <c r="C4606" t="s">
        <v>65</v>
      </c>
      <c r="D4606">
        <v>2</v>
      </c>
      <c r="E4606" t="s">
        <v>766</v>
      </c>
      <c r="F4606">
        <f>LEN(C4606)-LEN(SUBSTITUTE(C4606,"-",))</f>
        <v>1</v>
      </c>
      <c r="G4606">
        <f t="shared" si="213"/>
        <v>1</v>
      </c>
      <c r="H4606" t="str">
        <f t="shared" si="214"/>
        <v>Umsetzung</v>
      </c>
      <c r="I4606" t="e">
        <f t="shared" si="215"/>
        <v>#VALUE!</v>
      </c>
      <c r="J4606" t="e">
        <f t="shared" si="215"/>
        <v>#VALUE!</v>
      </c>
      <c r="K4606" t="b" cm="1">
        <f t="array" ref="K4606">COUNT(FIND({0,1,2,3,4,5,6,7,8,9},J4606))&gt;0</f>
        <v>0</v>
      </c>
    </row>
    <row r="4607" spans="1:11" x14ac:dyDescent="0.3">
      <c r="A4607" s="1" t="s">
        <v>8856</v>
      </c>
      <c r="B4607" t="s">
        <v>4960</v>
      </c>
      <c r="C4607" t="s">
        <v>65</v>
      </c>
      <c r="D4607">
        <v>2</v>
      </c>
      <c r="E4607" t="s">
        <v>766</v>
      </c>
      <c r="F4607">
        <f>LEN(C4607)-LEN(SUBSTITUTE(C4607,"-",))</f>
        <v>1</v>
      </c>
      <c r="G4607">
        <f t="shared" si="213"/>
        <v>1</v>
      </c>
      <c r="H4607" t="str">
        <f t="shared" si="214"/>
        <v>Umsetzung</v>
      </c>
      <c r="I4607" t="e">
        <f t="shared" si="215"/>
        <v>#VALUE!</v>
      </c>
      <c r="J4607" t="e">
        <f t="shared" si="215"/>
        <v>#VALUE!</v>
      </c>
      <c r="K4607" t="b" cm="1">
        <f t="array" ref="K4607">COUNT(FIND({0,1,2,3,4,5,6,7,8,9},J4607))&gt;0</f>
        <v>0</v>
      </c>
    </row>
    <row r="4608" spans="1:11" x14ac:dyDescent="0.3">
      <c r="A4608" s="1" t="s">
        <v>8857</v>
      </c>
      <c r="B4608" t="s">
        <v>4962</v>
      </c>
      <c r="C4608" t="s">
        <v>65</v>
      </c>
      <c r="D4608">
        <v>2</v>
      </c>
      <c r="E4608" t="s">
        <v>766</v>
      </c>
      <c r="F4608">
        <f>LEN(C4608)-LEN(SUBSTITUTE(C4608,"-",))</f>
        <v>1</v>
      </c>
      <c r="G4608">
        <f t="shared" si="213"/>
        <v>1</v>
      </c>
      <c r="H4608" t="str">
        <f t="shared" si="214"/>
        <v>Umsetzung</v>
      </c>
      <c r="I4608" t="e">
        <f t="shared" si="215"/>
        <v>#VALUE!</v>
      </c>
      <c r="J4608" t="e">
        <f t="shared" si="215"/>
        <v>#VALUE!</v>
      </c>
      <c r="K4608" t="b" cm="1">
        <f t="array" ref="K4608">COUNT(FIND({0,1,2,3,4,5,6,7,8,9},J4608))&gt;0</f>
        <v>0</v>
      </c>
    </row>
    <row r="4609" spans="1:11" x14ac:dyDescent="0.3">
      <c r="A4609" s="1" t="s">
        <v>8858</v>
      </c>
      <c r="B4609" t="s">
        <v>4963</v>
      </c>
      <c r="C4609" t="s">
        <v>65</v>
      </c>
      <c r="D4609">
        <v>2</v>
      </c>
      <c r="E4609" t="s">
        <v>766</v>
      </c>
      <c r="F4609">
        <f>LEN(C4609)-LEN(SUBSTITUTE(C4609,"-",))</f>
        <v>1</v>
      </c>
      <c r="G4609">
        <f t="shared" si="213"/>
        <v>1</v>
      </c>
      <c r="H4609" t="str">
        <f t="shared" si="214"/>
        <v>Umsetzung</v>
      </c>
      <c r="I4609" t="e">
        <f t="shared" si="215"/>
        <v>#VALUE!</v>
      </c>
      <c r="J4609" t="e">
        <f t="shared" si="215"/>
        <v>#VALUE!</v>
      </c>
      <c r="K4609" t="b" cm="1">
        <f t="array" ref="K4609">COUNT(FIND({0,1,2,3,4,5,6,7,8,9},J4609))&gt;0</f>
        <v>0</v>
      </c>
    </row>
    <row r="4610" spans="1:11" x14ac:dyDescent="0.3">
      <c r="A4610" s="1" t="s">
        <v>8859</v>
      </c>
      <c r="B4610" t="s">
        <v>4965</v>
      </c>
      <c r="C4610" t="s">
        <v>65</v>
      </c>
      <c r="D4610">
        <v>2</v>
      </c>
      <c r="E4610" t="s">
        <v>766</v>
      </c>
      <c r="F4610">
        <f>LEN(C4610)-LEN(SUBSTITUTE(C4610,"-",))</f>
        <v>1</v>
      </c>
      <c r="G4610">
        <f t="shared" si="213"/>
        <v>1</v>
      </c>
      <c r="H4610" t="str">
        <f t="shared" si="214"/>
        <v>Umsetzung</v>
      </c>
      <c r="I4610" t="e">
        <f t="shared" si="215"/>
        <v>#VALUE!</v>
      </c>
      <c r="J4610" t="e">
        <f t="shared" si="215"/>
        <v>#VALUE!</v>
      </c>
      <c r="K4610" t="b" cm="1">
        <f t="array" ref="K4610">COUNT(FIND({0,1,2,3,4,5,6,7,8,9},J4610))&gt;0</f>
        <v>0</v>
      </c>
    </row>
    <row r="4611" spans="1:11" x14ac:dyDescent="0.3">
      <c r="A4611" s="1" t="s">
        <v>8860</v>
      </c>
      <c r="B4611" t="s">
        <v>4966</v>
      </c>
      <c r="C4611" t="s">
        <v>65</v>
      </c>
      <c r="D4611">
        <v>2</v>
      </c>
      <c r="E4611" t="s">
        <v>766</v>
      </c>
      <c r="F4611">
        <f>LEN(C4611)-LEN(SUBSTITUTE(C4611,"-",))</f>
        <v>1</v>
      </c>
      <c r="G4611">
        <f t="shared" ref="G4611:G4674" si="216">IF(F4611&gt;1,2,F4611)</f>
        <v>1</v>
      </c>
      <c r="H4611" t="str">
        <f t="shared" ref="H4611:H4674" si="217">RIGHT($C4611,LEN($C4611)-SEARCH("#",SUBSTITUTE($C4611,"-","#",G4611)))</f>
        <v>Umsetzung</v>
      </c>
      <c r="I4611" t="e">
        <f t="shared" ref="I4611:J4674" si="218">LEFT(G4611,SEARCH(" ",G4611,1)-1)</f>
        <v>#VALUE!</v>
      </c>
      <c r="J4611" t="e">
        <f t="shared" si="218"/>
        <v>#VALUE!</v>
      </c>
      <c r="K4611" t="b" cm="1">
        <f t="array" ref="K4611">COUNT(FIND({0,1,2,3,4,5,6,7,8,9},J4611))&gt;0</f>
        <v>0</v>
      </c>
    </row>
    <row r="4612" spans="1:11" x14ac:dyDescent="0.3">
      <c r="A4612" s="1" t="s">
        <v>8861</v>
      </c>
      <c r="B4612" t="s">
        <v>4968</v>
      </c>
      <c r="C4612" t="s">
        <v>65</v>
      </c>
      <c r="D4612">
        <v>2</v>
      </c>
      <c r="E4612" t="s">
        <v>766</v>
      </c>
      <c r="F4612">
        <f>LEN(C4612)-LEN(SUBSTITUTE(C4612,"-",))</f>
        <v>1</v>
      </c>
      <c r="G4612">
        <f t="shared" si="216"/>
        <v>1</v>
      </c>
      <c r="H4612" t="str">
        <f t="shared" si="217"/>
        <v>Umsetzung</v>
      </c>
      <c r="I4612" t="e">
        <f t="shared" si="218"/>
        <v>#VALUE!</v>
      </c>
      <c r="J4612" t="e">
        <f t="shared" si="218"/>
        <v>#VALUE!</v>
      </c>
      <c r="K4612" t="b" cm="1">
        <f t="array" ref="K4612">COUNT(FIND({0,1,2,3,4,5,6,7,8,9},J4612))&gt;0</f>
        <v>0</v>
      </c>
    </row>
    <row r="4613" spans="1:11" x14ac:dyDescent="0.3">
      <c r="A4613" s="1" t="s">
        <v>8862</v>
      </c>
      <c r="B4613" t="s">
        <v>4970</v>
      </c>
      <c r="C4613" t="s">
        <v>65</v>
      </c>
      <c r="D4613">
        <v>2</v>
      </c>
      <c r="E4613" t="s">
        <v>766</v>
      </c>
      <c r="F4613">
        <f>LEN(C4613)-LEN(SUBSTITUTE(C4613,"-",))</f>
        <v>1</v>
      </c>
      <c r="G4613">
        <f t="shared" si="216"/>
        <v>1</v>
      </c>
      <c r="H4613" t="str">
        <f t="shared" si="217"/>
        <v>Umsetzung</v>
      </c>
      <c r="I4613" t="e">
        <f t="shared" si="218"/>
        <v>#VALUE!</v>
      </c>
      <c r="J4613" t="e">
        <f t="shared" si="218"/>
        <v>#VALUE!</v>
      </c>
      <c r="K4613" t="b" cm="1">
        <f t="array" ref="K4613">COUNT(FIND({0,1,2,3,4,5,6,7,8,9},J4613))&gt;0</f>
        <v>0</v>
      </c>
    </row>
    <row r="4614" spans="1:11" x14ac:dyDescent="0.3">
      <c r="A4614" s="1" t="s">
        <v>8863</v>
      </c>
      <c r="B4614" t="s">
        <v>4975</v>
      </c>
      <c r="C4614" t="s">
        <v>65</v>
      </c>
      <c r="D4614">
        <v>2</v>
      </c>
      <c r="E4614" t="s">
        <v>766</v>
      </c>
      <c r="F4614">
        <f>LEN(C4614)-LEN(SUBSTITUTE(C4614,"-",))</f>
        <v>1</v>
      </c>
      <c r="G4614">
        <f t="shared" si="216"/>
        <v>1</v>
      </c>
      <c r="H4614" t="str">
        <f t="shared" si="217"/>
        <v>Umsetzung</v>
      </c>
      <c r="I4614" t="e">
        <f t="shared" si="218"/>
        <v>#VALUE!</v>
      </c>
      <c r="J4614" t="e">
        <f t="shared" si="218"/>
        <v>#VALUE!</v>
      </c>
      <c r="K4614" t="b" cm="1">
        <f t="array" ref="K4614">COUNT(FIND({0,1,2,3,4,5,6,7,8,9},J4614))&gt;0</f>
        <v>0</v>
      </c>
    </row>
    <row r="4615" spans="1:11" x14ac:dyDescent="0.3">
      <c r="A4615" s="1" t="s">
        <v>8864</v>
      </c>
      <c r="B4615" t="s">
        <v>4976</v>
      </c>
      <c r="C4615" t="s">
        <v>65</v>
      </c>
      <c r="D4615">
        <v>2</v>
      </c>
      <c r="E4615" t="s">
        <v>766</v>
      </c>
      <c r="F4615">
        <f>LEN(C4615)-LEN(SUBSTITUTE(C4615,"-",))</f>
        <v>1</v>
      </c>
      <c r="G4615">
        <f t="shared" si="216"/>
        <v>1</v>
      </c>
      <c r="H4615" t="str">
        <f t="shared" si="217"/>
        <v>Umsetzung</v>
      </c>
      <c r="I4615" t="e">
        <f t="shared" si="218"/>
        <v>#VALUE!</v>
      </c>
      <c r="J4615" t="e">
        <f t="shared" si="218"/>
        <v>#VALUE!</v>
      </c>
      <c r="K4615" t="b" cm="1">
        <f t="array" ref="K4615">COUNT(FIND({0,1,2,3,4,5,6,7,8,9},J4615))&gt;0</f>
        <v>0</v>
      </c>
    </row>
    <row r="4616" spans="1:11" x14ac:dyDescent="0.3">
      <c r="A4616" s="1" t="s">
        <v>8865</v>
      </c>
      <c r="B4616" t="s">
        <v>4978</v>
      </c>
      <c r="C4616" t="s">
        <v>65</v>
      </c>
      <c r="D4616">
        <v>2</v>
      </c>
      <c r="E4616" t="s">
        <v>766</v>
      </c>
      <c r="F4616">
        <f>LEN(C4616)-LEN(SUBSTITUTE(C4616,"-",))</f>
        <v>1</v>
      </c>
      <c r="G4616">
        <f t="shared" si="216"/>
        <v>1</v>
      </c>
      <c r="H4616" t="str">
        <f t="shared" si="217"/>
        <v>Umsetzung</v>
      </c>
      <c r="I4616" t="e">
        <f t="shared" si="218"/>
        <v>#VALUE!</v>
      </c>
      <c r="J4616" t="e">
        <f t="shared" si="218"/>
        <v>#VALUE!</v>
      </c>
      <c r="K4616" t="b" cm="1">
        <f t="array" ref="K4616">COUNT(FIND({0,1,2,3,4,5,6,7,8,9},J4616))&gt;0</f>
        <v>0</v>
      </c>
    </row>
    <row r="4617" spans="1:11" x14ac:dyDescent="0.3">
      <c r="A4617" s="1" t="s">
        <v>8866</v>
      </c>
      <c r="B4617" t="s">
        <v>4979</v>
      </c>
      <c r="C4617" t="s">
        <v>65</v>
      </c>
      <c r="D4617">
        <v>2</v>
      </c>
      <c r="E4617" t="s">
        <v>766</v>
      </c>
      <c r="F4617">
        <f>LEN(C4617)-LEN(SUBSTITUTE(C4617,"-",))</f>
        <v>1</v>
      </c>
      <c r="G4617">
        <f t="shared" si="216"/>
        <v>1</v>
      </c>
      <c r="H4617" t="str">
        <f t="shared" si="217"/>
        <v>Umsetzung</v>
      </c>
      <c r="I4617" t="e">
        <f t="shared" si="218"/>
        <v>#VALUE!</v>
      </c>
      <c r="J4617" t="e">
        <f t="shared" si="218"/>
        <v>#VALUE!</v>
      </c>
      <c r="K4617" t="b" cm="1">
        <f t="array" ref="K4617">COUNT(FIND({0,1,2,3,4,5,6,7,8,9},J4617))&gt;0</f>
        <v>0</v>
      </c>
    </row>
    <row r="4618" spans="1:11" x14ac:dyDescent="0.3">
      <c r="A4618" s="1" t="s">
        <v>8867</v>
      </c>
      <c r="B4618" t="s">
        <v>4981</v>
      </c>
      <c r="C4618" t="s">
        <v>65</v>
      </c>
      <c r="D4618">
        <v>2</v>
      </c>
      <c r="E4618" t="s">
        <v>766</v>
      </c>
      <c r="F4618">
        <f>LEN(C4618)-LEN(SUBSTITUTE(C4618,"-",))</f>
        <v>1</v>
      </c>
      <c r="G4618">
        <f t="shared" si="216"/>
        <v>1</v>
      </c>
      <c r="H4618" t="str">
        <f t="shared" si="217"/>
        <v>Umsetzung</v>
      </c>
      <c r="I4618" t="e">
        <f t="shared" si="218"/>
        <v>#VALUE!</v>
      </c>
      <c r="J4618" t="e">
        <f t="shared" si="218"/>
        <v>#VALUE!</v>
      </c>
      <c r="K4618" t="b" cm="1">
        <f t="array" ref="K4618">COUNT(FIND({0,1,2,3,4,5,6,7,8,9},J4618))&gt;0</f>
        <v>0</v>
      </c>
    </row>
    <row r="4619" spans="1:11" x14ac:dyDescent="0.3">
      <c r="A4619" s="1" t="s">
        <v>8868</v>
      </c>
      <c r="B4619" t="s">
        <v>4983</v>
      </c>
      <c r="C4619" t="s">
        <v>65</v>
      </c>
      <c r="D4619">
        <v>2</v>
      </c>
      <c r="E4619" t="s">
        <v>766</v>
      </c>
      <c r="F4619">
        <f>LEN(C4619)-LEN(SUBSTITUTE(C4619,"-",))</f>
        <v>1</v>
      </c>
      <c r="G4619">
        <f t="shared" si="216"/>
        <v>1</v>
      </c>
      <c r="H4619" t="str">
        <f t="shared" si="217"/>
        <v>Umsetzung</v>
      </c>
      <c r="I4619" t="e">
        <f t="shared" si="218"/>
        <v>#VALUE!</v>
      </c>
      <c r="J4619" t="e">
        <f t="shared" si="218"/>
        <v>#VALUE!</v>
      </c>
      <c r="K4619" t="b" cm="1">
        <f t="array" ref="K4619">COUNT(FIND({0,1,2,3,4,5,6,7,8,9},J4619))&gt;0</f>
        <v>0</v>
      </c>
    </row>
    <row r="4620" spans="1:11" x14ac:dyDescent="0.3">
      <c r="A4620" s="1" t="s">
        <v>8869</v>
      </c>
      <c r="B4620" t="s">
        <v>4984</v>
      </c>
      <c r="C4620" t="s">
        <v>8870</v>
      </c>
      <c r="D4620">
        <v>2</v>
      </c>
      <c r="E4620" t="s">
        <v>766</v>
      </c>
      <c r="F4620">
        <f>LEN(C4620)-LEN(SUBSTITUTE(C4620,"-",))</f>
        <v>1</v>
      </c>
      <c r="G4620">
        <f t="shared" si="216"/>
        <v>1</v>
      </c>
      <c r="H4620" t="str">
        <f t="shared" si="217"/>
        <v>Nicht Zugeordnet</v>
      </c>
      <c r="I4620" t="e">
        <f t="shared" si="218"/>
        <v>#VALUE!</v>
      </c>
      <c r="J4620" t="str">
        <f t="shared" si="218"/>
        <v>Nicht</v>
      </c>
      <c r="K4620" t="b" cm="1">
        <f t="array" ref="K4620">COUNT(FIND({0,1,2,3,4,5,6,7,8,9},J4620))&gt;0</f>
        <v>0</v>
      </c>
    </row>
    <row r="4621" spans="1:11" x14ac:dyDescent="0.3">
      <c r="A4621" s="1" t="s">
        <v>8871</v>
      </c>
      <c r="B4621" t="s">
        <v>4985</v>
      </c>
      <c r="C4621" t="s">
        <v>65</v>
      </c>
      <c r="D4621">
        <v>2</v>
      </c>
      <c r="E4621" t="s">
        <v>766</v>
      </c>
      <c r="F4621">
        <f>LEN(C4621)-LEN(SUBSTITUTE(C4621,"-",))</f>
        <v>1</v>
      </c>
      <c r="G4621">
        <f t="shared" si="216"/>
        <v>1</v>
      </c>
      <c r="H4621" t="str">
        <f t="shared" si="217"/>
        <v>Umsetzung</v>
      </c>
      <c r="I4621" t="e">
        <f t="shared" si="218"/>
        <v>#VALUE!</v>
      </c>
      <c r="J4621" t="e">
        <f t="shared" si="218"/>
        <v>#VALUE!</v>
      </c>
      <c r="K4621" t="b" cm="1">
        <f t="array" ref="K4621">COUNT(FIND({0,1,2,3,4,5,6,7,8,9},J4621))&gt;0</f>
        <v>0</v>
      </c>
    </row>
    <row r="4622" spans="1:11" x14ac:dyDescent="0.3">
      <c r="A4622" s="1" t="s">
        <v>8872</v>
      </c>
      <c r="B4622" t="s">
        <v>4986</v>
      </c>
      <c r="C4622" t="s">
        <v>65</v>
      </c>
      <c r="D4622">
        <v>2</v>
      </c>
      <c r="E4622" t="s">
        <v>766</v>
      </c>
      <c r="F4622">
        <f>LEN(C4622)-LEN(SUBSTITUTE(C4622,"-",))</f>
        <v>1</v>
      </c>
      <c r="G4622">
        <f t="shared" si="216"/>
        <v>1</v>
      </c>
      <c r="H4622" t="str">
        <f t="shared" si="217"/>
        <v>Umsetzung</v>
      </c>
      <c r="I4622" t="e">
        <f t="shared" si="218"/>
        <v>#VALUE!</v>
      </c>
      <c r="J4622" t="e">
        <f t="shared" si="218"/>
        <v>#VALUE!</v>
      </c>
      <c r="K4622" t="b" cm="1">
        <f t="array" ref="K4622">COUNT(FIND({0,1,2,3,4,5,6,7,8,9},J4622))&gt;0</f>
        <v>0</v>
      </c>
    </row>
    <row r="4623" spans="1:11" x14ac:dyDescent="0.3">
      <c r="A4623" s="1" t="s">
        <v>8873</v>
      </c>
      <c r="B4623" t="s">
        <v>4987</v>
      </c>
      <c r="C4623" t="s">
        <v>65</v>
      </c>
      <c r="D4623">
        <v>2</v>
      </c>
      <c r="E4623" t="s">
        <v>766</v>
      </c>
      <c r="F4623">
        <f>LEN(C4623)-LEN(SUBSTITUTE(C4623,"-",))</f>
        <v>1</v>
      </c>
      <c r="G4623">
        <f t="shared" si="216"/>
        <v>1</v>
      </c>
      <c r="H4623" t="str">
        <f t="shared" si="217"/>
        <v>Umsetzung</v>
      </c>
      <c r="I4623" t="e">
        <f t="shared" si="218"/>
        <v>#VALUE!</v>
      </c>
      <c r="J4623" t="e">
        <f t="shared" si="218"/>
        <v>#VALUE!</v>
      </c>
      <c r="K4623" t="b" cm="1">
        <f t="array" ref="K4623">COUNT(FIND({0,1,2,3,4,5,6,7,8,9},J4623))&gt;0</f>
        <v>0</v>
      </c>
    </row>
    <row r="4624" spans="1:11" x14ac:dyDescent="0.3">
      <c r="A4624" s="1" t="s">
        <v>8874</v>
      </c>
      <c r="B4624" t="s">
        <v>4988</v>
      </c>
      <c r="C4624" t="s">
        <v>65</v>
      </c>
      <c r="D4624">
        <v>2</v>
      </c>
      <c r="E4624" t="s">
        <v>766</v>
      </c>
      <c r="F4624">
        <f>LEN(C4624)-LEN(SUBSTITUTE(C4624,"-",))</f>
        <v>1</v>
      </c>
      <c r="G4624">
        <f t="shared" si="216"/>
        <v>1</v>
      </c>
      <c r="H4624" t="str">
        <f t="shared" si="217"/>
        <v>Umsetzung</v>
      </c>
      <c r="I4624" t="e">
        <f t="shared" si="218"/>
        <v>#VALUE!</v>
      </c>
      <c r="J4624" t="e">
        <f t="shared" si="218"/>
        <v>#VALUE!</v>
      </c>
      <c r="K4624" t="b" cm="1">
        <f t="array" ref="K4624">COUNT(FIND({0,1,2,3,4,5,6,7,8,9},J4624))&gt;0</f>
        <v>0</v>
      </c>
    </row>
    <row r="4625" spans="1:11" x14ac:dyDescent="0.3">
      <c r="A4625" s="1" t="s">
        <v>8875</v>
      </c>
      <c r="B4625" t="s">
        <v>4989</v>
      </c>
      <c r="C4625" t="s">
        <v>8870</v>
      </c>
      <c r="D4625">
        <v>2</v>
      </c>
      <c r="E4625" t="s">
        <v>766</v>
      </c>
      <c r="F4625">
        <f>LEN(C4625)-LEN(SUBSTITUTE(C4625,"-",))</f>
        <v>1</v>
      </c>
      <c r="G4625">
        <f t="shared" si="216"/>
        <v>1</v>
      </c>
      <c r="H4625" t="str">
        <f t="shared" si="217"/>
        <v>Nicht Zugeordnet</v>
      </c>
      <c r="I4625" t="e">
        <f t="shared" si="218"/>
        <v>#VALUE!</v>
      </c>
      <c r="J4625" t="str">
        <f t="shared" si="218"/>
        <v>Nicht</v>
      </c>
      <c r="K4625" t="b" cm="1">
        <f t="array" ref="K4625">COUNT(FIND({0,1,2,3,4,5,6,7,8,9},J4625))&gt;0</f>
        <v>0</v>
      </c>
    </row>
    <row r="4626" spans="1:11" x14ac:dyDescent="0.3">
      <c r="A4626" s="1" t="s">
        <v>8876</v>
      </c>
      <c r="B4626" t="s">
        <v>4990</v>
      </c>
      <c r="C4626" t="s">
        <v>8877</v>
      </c>
      <c r="D4626">
        <v>2</v>
      </c>
      <c r="E4626" t="s">
        <v>766</v>
      </c>
      <c r="F4626">
        <f>LEN(C4626)-LEN(SUBSTITUTE(C4626,"-",))</f>
        <v>2</v>
      </c>
      <c r="G4626">
        <f t="shared" si="216"/>
        <v>2</v>
      </c>
      <c r="H4626" t="str">
        <f t="shared" si="217"/>
        <v>Steuerung</v>
      </c>
      <c r="I4626" t="e">
        <f t="shared" si="218"/>
        <v>#VALUE!</v>
      </c>
      <c r="J4626" t="e">
        <f t="shared" si="218"/>
        <v>#VALUE!</v>
      </c>
      <c r="K4626" t="b" cm="1">
        <f t="array" ref="K4626">COUNT(FIND({0,1,2,3,4,5,6,7,8,9},J4626))&gt;0</f>
        <v>0</v>
      </c>
    </row>
    <row r="4627" spans="1:11" x14ac:dyDescent="0.3">
      <c r="A4627" s="1" t="s">
        <v>8878</v>
      </c>
      <c r="B4627" t="s">
        <v>4991</v>
      </c>
      <c r="C4627" t="s">
        <v>65</v>
      </c>
      <c r="D4627">
        <v>2</v>
      </c>
      <c r="E4627" t="s">
        <v>766</v>
      </c>
      <c r="F4627">
        <f>LEN(C4627)-LEN(SUBSTITUTE(C4627,"-",))</f>
        <v>1</v>
      </c>
      <c r="G4627">
        <f t="shared" si="216"/>
        <v>1</v>
      </c>
      <c r="H4627" t="str">
        <f t="shared" si="217"/>
        <v>Umsetzung</v>
      </c>
      <c r="I4627" t="e">
        <f t="shared" si="218"/>
        <v>#VALUE!</v>
      </c>
      <c r="J4627" t="e">
        <f t="shared" si="218"/>
        <v>#VALUE!</v>
      </c>
      <c r="K4627" t="b" cm="1">
        <f t="array" ref="K4627">COUNT(FIND({0,1,2,3,4,5,6,7,8,9},J4627))&gt;0</f>
        <v>0</v>
      </c>
    </row>
    <row r="4628" spans="1:11" x14ac:dyDescent="0.3">
      <c r="A4628" s="1" t="s">
        <v>8879</v>
      </c>
      <c r="B4628" t="s">
        <v>4992</v>
      </c>
      <c r="C4628" t="s">
        <v>65</v>
      </c>
      <c r="D4628">
        <v>2</v>
      </c>
      <c r="E4628" t="s">
        <v>766</v>
      </c>
      <c r="F4628">
        <f>LEN(C4628)-LEN(SUBSTITUTE(C4628,"-",))</f>
        <v>1</v>
      </c>
      <c r="G4628">
        <f t="shared" si="216"/>
        <v>1</v>
      </c>
      <c r="H4628" t="str">
        <f t="shared" si="217"/>
        <v>Umsetzung</v>
      </c>
      <c r="I4628" t="e">
        <f t="shared" si="218"/>
        <v>#VALUE!</v>
      </c>
      <c r="J4628" t="e">
        <f t="shared" si="218"/>
        <v>#VALUE!</v>
      </c>
      <c r="K4628" t="b" cm="1">
        <f t="array" ref="K4628">COUNT(FIND({0,1,2,3,4,5,6,7,8,9},J4628))&gt;0</f>
        <v>0</v>
      </c>
    </row>
    <row r="4629" spans="1:11" x14ac:dyDescent="0.3">
      <c r="A4629" s="1" t="s">
        <v>8880</v>
      </c>
      <c r="B4629" t="s">
        <v>4993</v>
      </c>
      <c r="C4629" t="s">
        <v>1051</v>
      </c>
      <c r="D4629">
        <v>2</v>
      </c>
      <c r="E4629" t="s">
        <v>766</v>
      </c>
      <c r="F4629">
        <f>LEN(C4629)-LEN(SUBSTITUTE(C4629,"-",))</f>
        <v>1</v>
      </c>
      <c r="G4629">
        <f t="shared" si="216"/>
        <v>1</v>
      </c>
      <c r="H4629" t="str">
        <f t="shared" si="217"/>
        <v>Übergreifend</v>
      </c>
      <c r="I4629" t="e">
        <f t="shared" si="218"/>
        <v>#VALUE!</v>
      </c>
      <c r="J4629" t="e">
        <f t="shared" si="218"/>
        <v>#VALUE!</v>
      </c>
      <c r="K4629" t="b" cm="1">
        <f t="array" ref="K4629">COUNT(FIND({0,1,2,3,4,5,6,7,8,9},J4629))&gt;0</f>
        <v>0</v>
      </c>
    </row>
    <row r="4630" spans="1:11" x14ac:dyDescent="0.3">
      <c r="A4630" s="1" t="s">
        <v>8881</v>
      </c>
      <c r="B4630" t="s">
        <v>4993</v>
      </c>
      <c r="C4630" t="s">
        <v>65</v>
      </c>
      <c r="D4630">
        <v>2</v>
      </c>
      <c r="E4630" t="s">
        <v>766</v>
      </c>
      <c r="F4630">
        <f>LEN(C4630)-LEN(SUBSTITUTE(C4630,"-",))</f>
        <v>1</v>
      </c>
      <c r="G4630">
        <f t="shared" si="216"/>
        <v>1</v>
      </c>
      <c r="H4630" t="str">
        <f t="shared" si="217"/>
        <v>Umsetzung</v>
      </c>
      <c r="I4630" t="e">
        <f t="shared" si="218"/>
        <v>#VALUE!</v>
      </c>
      <c r="J4630" t="e">
        <f t="shared" si="218"/>
        <v>#VALUE!</v>
      </c>
      <c r="K4630" t="b" cm="1">
        <f t="array" ref="K4630">COUNT(FIND({0,1,2,3,4,5,6,7,8,9},J4630))&gt;0</f>
        <v>0</v>
      </c>
    </row>
    <row r="4631" spans="1:11" x14ac:dyDescent="0.3">
      <c r="A4631" s="1" t="s">
        <v>8882</v>
      </c>
      <c r="B4631" t="s">
        <v>4993</v>
      </c>
      <c r="C4631" t="s">
        <v>8883</v>
      </c>
      <c r="D4631">
        <v>2</v>
      </c>
      <c r="E4631" t="s">
        <v>766</v>
      </c>
      <c r="F4631">
        <f>LEN(C4631)-LEN(SUBSTITUTE(C4631,"-",))</f>
        <v>1</v>
      </c>
      <c r="G4631">
        <f t="shared" si="216"/>
        <v>1</v>
      </c>
      <c r="H4631" t="str">
        <f t="shared" si="217"/>
        <v>Prob. aus neuen Warengruppen</v>
      </c>
      <c r="I4631" t="e">
        <f t="shared" si="218"/>
        <v>#VALUE!</v>
      </c>
      <c r="J4631" t="str">
        <f t="shared" si="218"/>
        <v>Prob.</v>
      </c>
      <c r="K4631" t="b" cm="1">
        <f t="array" ref="K4631">COUNT(FIND({0,1,2,3,4,5,6,7,8,9},J4631))&gt;0</f>
        <v>0</v>
      </c>
    </row>
    <row r="4632" spans="1:11" x14ac:dyDescent="0.3">
      <c r="A4632" s="1" t="s">
        <v>8884</v>
      </c>
      <c r="B4632" t="s">
        <v>4996</v>
      </c>
      <c r="C4632" t="s">
        <v>74</v>
      </c>
      <c r="D4632">
        <v>2</v>
      </c>
      <c r="E4632" t="s">
        <v>766</v>
      </c>
      <c r="F4632">
        <f>LEN(C4632)-LEN(SUBSTITUTE(C4632,"-",))</f>
        <v>1</v>
      </c>
      <c r="G4632">
        <f t="shared" si="216"/>
        <v>1</v>
      </c>
      <c r="H4632" t="str">
        <f t="shared" si="217"/>
        <v>PM</v>
      </c>
      <c r="I4632" t="e">
        <f t="shared" si="218"/>
        <v>#VALUE!</v>
      </c>
      <c r="J4632" t="e">
        <f t="shared" si="218"/>
        <v>#VALUE!</v>
      </c>
      <c r="K4632" t="b" cm="1">
        <f t="array" ref="K4632">COUNT(FIND({0,1,2,3,4,5,6,7,8,9},J4632))&gt;0</f>
        <v>0</v>
      </c>
    </row>
    <row r="4633" spans="1:11" x14ac:dyDescent="0.3">
      <c r="A4633" s="1" t="s">
        <v>8885</v>
      </c>
      <c r="B4633" t="s">
        <v>4996</v>
      </c>
      <c r="C4633" t="s">
        <v>5217</v>
      </c>
      <c r="D4633">
        <v>2</v>
      </c>
      <c r="E4633" t="s">
        <v>766</v>
      </c>
      <c r="F4633">
        <f>LEN(C4633)-LEN(SUBSTITUTE(C4633,"-",))</f>
        <v>1</v>
      </c>
      <c r="G4633">
        <f t="shared" si="216"/>
        <v>1</v>
      </c>
      <c r="H4633" t="str">
        <f t="shared" si="217"/>
        <v>Koordination/Planung</v>
      </c>
      <c r="I4633" t="e">
        <f t="shared" si="218"/>
        <v>#VALUE!</v>
      </c>
      <c r="J4633" t="e">
        <f t="shared" si="218"/>
        <v>#VALUE!</v>
      </c>
      <c r="K4633" t="b" cm="1">
        <f t="array" ref="K4633">COUNT(FIND({0,1,2,3,4,5,6,7,8,9},J4633))&gt;0</f>
        <v>0</v>
      </c>
    </row>
    <row r="4634" spans="1:11" x14ac:dyDescent="0.3">
      <c r="A4634" s="1" t="s">
        <v>8886</v>
      </c>
      <c r="B4634" t="s">
        <v>4996</v>
      </c>
      <c r="C4634" t="s">
        <v>89</v>
      </c>
      <c r="D4634">
        <v>2</v>
      </c>
      <c r="E4634" t="s">
        <v>766</v>
      </c>
      <c r="F4634">
        <f>LEN(C4634)-LEN(SUBSTITUTE(C4634,"-",))</f>
        <v>1</v>
      </c>
      <c r="G4634">
        <f t="shared" si="216"/>
        <v>1</v>
      </c>
      <c r="H4634" t="str">
        <f t="shared" si="217"/>
        <v>Ticketstatus</v>
      </c>
      <c r="I4634" t="e">
        <f t="shared" si="218"/>
        <v>#VALUE!</v>
      </c>
      <c r="J4634" t="e">
        <f t="shared" si="218"/>
        <v>#VALUE!</v>
      </c>
      <c r="K4634" t="b" cm="1">
        <f t="array" ref="K4634">COUNT(FIND({0,1,2,3,4,5,6,7,8,9},J4634))&gt;0</f>
        <v>0</v>
      </c>
    </row>
    <row r="4635" spans="1:11" x14ac:dyDescent="0.3">
      <c r="A4635" s="1" t="s">
        <v>8887</v>
      </c>
      <c r="B4635" t="s">
        <v>4996</v>
      </c>
      <c r="C4635" t="s">
        <v>90</v>
      </c>
      <c r="D4635">
        <v>2</v>
      </c>
      <c r="E4635" t="s">
        <v>766</v>
      </c>
      <c r="F4635">
        <f>LEN(C4635)-LEN(SUBSTITUTE(C4635,"-",))</f>
        <v>1</v>
      </c>
      <c r="G4635">
        <f t="shared" si="216"/>
        <v>1</v>
      </c>
      <c r="H4635" t="str">
        <f t="shared" si="217"/>
        <v>Abstimmung FB</v>
      </c>
      <c r="I4635" t="e">
        <f t="shared" si="218"/>
        <v>#VALUE!</v>
      </c>
      <c r="J4635" t="str">
        <f t="shared" si="218"/>
        <v>Abstimmung</v>
      </c>
      <c r="K4635" t="b" cm="1">
        <f t="array" ref="K4635">COUNT(FIND({0,1,2,3,4,5,6,7,8,9},J4635))&gt;0</f>
        <v>0</v>
      </c>
    </row>
    <row r="4636" spans="1:11" x14ac:dyDescent="0.3">
      <c r="A4636" s="1" t="s">
        <v>8888</v>
      </c>
      <c r="B4636" t="s">
        <v>4996</v>
      </c>
      <c r="C4636" t="s">
        <v>8889</v>
      </c>
      <c r="D4636">
        <v>2</v>
      </c>
      <c r="E4636" t="s">
        <v>766</v>
      </c>
      <c r="F4636">
        <f>LEN(C4636)-LEN(SUBSTITUTE(C4636,"-",))</f>
        <v>1</v>
      </c>
      <c r="G4636">
        <f t="shared" si="216"/>
        <v>1</v>
      </c>
      <c r="H4636" t="str">
        <f t="shared" si="217"/>
        <v>Abstimmugn IT</v>
      </c>
      <c r="I4636" t="e">
        <f t="shared" si="218"/>
        <v>#VALUE!</v>
      </c>
      <c r="J4636" t="str">
        <f t="shared" si="218"/>
        <v>Abstimmugn</v>
      </c>
      <c r="K4636" t="b" cm="1">
        <f t="array" ref="K4636">COUNT(FIND({0,1,2,3,4,5,6,7,8,9},J4636))&gt;0</f>
        <v>0</v>
      </c>
    </row>
    <row r="4637" spans="1:11" x14ac:dyDescent="0.3">
      <c r="A4637" s="1" t="s">
        <v>8890</v>
      </c>
      <c r="B4637" t="s">
        <v>4996</v>
      </c>
      <c r="C4637" t="s">
        <v>92</v>
      </c>
      <c r="D4637">
        <v>2</v>
      </c>
      <c r="E4637" t="s">
        <v>766</v>
      </c>
      <c r="F4637">
        <f>LEN(C4637)-LEN(SUBSTITUTE(C4637,"-",))</f>
        <v>1</v>
      </c>
      <c r="G4637">
        <f t="shared" si="216"/>
        <v>1</v>
      </c>
      <c r="H4637" t="str">
        <f t="shared" si="217"/>
        <v>Vorabstimmung zu Projekten</v>
      </c>
      <c r="I4637" t="e">
        <f t="shared" si="218"/>
        <v>#VALUE!</v>
      </c>
      <c r="J4637" t="str">
        <f t="shared" si="218"/>
        <v>Vorabstimmung</v>
      </c>
      <c r="K4637" t="b" cm="1">
        <f t="array" ref="K4637">COUNT(FIND({0,1,2,3,4,5,6,7,8,9},J4637))&gt;0</f>
        <v>0</v>
      </c>
    </row>
    <row r="4638" spans="1:11" x14ac:dyDescent="0.3">
      <c r="A4638" s="1" t="s">
        <v>8891</v>
      </c>
      <c r="B4638" t="s">
        <v>5005</v>
      </c>
      <c r="C4638" t="s">
        <v>8892</v>
      </c>
      <c r="D4638">
        <v>2</v>
      </c>
      <c r="E4638" t="s">
        <v>766</v>
      </c>
      <c r="F4638">
        <f>LEN(C4638)-LEN(SUBSTITUTE(C4638,"-",))</f>
        <v>1</v>
      </c>
      <c r="G4638">
        <f t="shared" si="216"/>
        <v>1</v>
      </c>
      <c r="H4638" t="str">
        <f t="shared" si="217"/>
        <v>SEPA</v>
      </c>
      <c r="I4638" t="e">
        <f t="shared" si="218"/>
        <v>#VALUE!</v>
      </c>
      <c r="J4638" t="e">
        <f t="shared" si="218"/>
        <v>#VALUE!</v>
      </c>
      <c r="K4638" t="b" cm="1">
        <f t="array" ref="K4638">COUNT(FIND({0,1,2,3,4,5,6,7,8,9},J4638))&gt;0</f>
        <v>0</v>
      </c>
    </row>
    <row r="4639" spans="1:11" x14ac:dyDescent="0.3">
      <c r="A4639" s="1" t="s">
        <v>8893</v>
      </c>
      <c r="B4639" t="s">
        <v>5005</v>
      </c>
      <c r="C4639" t="s">
        <v>8894</v>
      </c>
      <c r="D4639">
        <v>2</v>
      </c>
      <c r="E4639" t="s">
        <v>766</v>
      </c>
      <c r="F4639">
        <f>LEN(C4639)-LEN(SUBSTITUTE(C4639,"-",))</f>
        <v>1</v>
      </c>
      <c r="G4639">
        <f t="shared" si="216"/>
        <v>1</v>
      </c>
      <c r="H4639" t="str">
        <f t="shared" si="217"/>
        <v>auto. Anlage Jungjäger</v>
      </c>
      <c r="I4639" t="e">
        <f t="shared" si="218"/>
        <v>#VALUE!</v>
      </c>
      <c r="J4639" t="str">
        <f t="shared" si="218"/>
        <v>auto.</v>
      </c>
      <c r="K4639" t="b" cm="1">
        <f t="array" ref="K4639">COUNT(FIND({0,1,2,3,4,5,6,7,8,9},J4639))&gt;0</f>
        <v>0</v>
      </c>
    </row>
    <row r="4640" spans="1:11" x14ac:dyDescent="0.3">
      <c r="A4640" s="1" t="s">
        <v>8895</v>
      </c>
      <c r="B4640" t="s">
        <v>5005</v>
      </c>
      <c r="C4640" t="s">
        <v>8896</v>
      </c>
      <c r="D4640">
        <v>2</v>
      </c>
      <c r="E4640" t="s">
        <v>766</v>
      </c>
      <c r="F4640">
        <f>LEN(C4640)-LEN(SUBSTITUTE(C4640,"-",))</f>
        <v>1</v>
      </c>
      <c r="G4640">
        <f t="shared" si="216"/>
        <v>1</v>
      </c>
      <c r="H4640" t="str">
        <f t="shared" si="217"/>
        <v>xFlow</v>
      </c>
      <c r="I4640" t="e">
        <f t="shared" si="218"/>
        <v>#VALUE!</v>
      </c>
      <c r="J4640" t="e">
        <f t="shared" si="218"/>
        <v>#VALUE!</v>
      </c>
      <c r="K4640" t="b" cm="1">
        <f t="array" ref="K4640">COUNT(FIND({0,1,2,3,4,5,6,7,8,9},J4640))&gt;0</f>
        <v>0</v>
      </c>
    </row>
    <row r="4641" spans="1:11" x14ac:dyDescent="0.3">
      <c r="A4641" s="1" t="s">
        <v>8897</v>
      </c>
      <c r="B4641" t="s">
        <v>5005</v>
      </c>
      <c r="C4641" t="s">
        <v>8898</v>
      </c>
      <c r="D4641">
        <v>2</v>
      </c>
      <c r="E4641" t="s">
        <v>766</v>
      </c>
      <c r="F4641">
        <f>LEN(C4641)-LEN(SUBSTITUTE(C4641,"-",))</f>
        <v>4</v>
      </c>
      <c r="G4641">
        <f t="shared" si="216"/>
        <v>2</v>
      </c>
      <c r="H4641" t="str">
        <f t="shared" si="217"/>
        <v>Dumps bei Frankonia-Filial-Umlagerungen</v>
      </c>
      <c r="I4641" t="e">
        <f t="shared" si="218"/>
        <v>#VALUE!</v>
      </c>
      <c r="J4641" t="str">
        <f t="shared" si="218"/>
        <v>Dumps</v>
      </c>
      <c r="K4641" t="b" cm="1">
        <f t="array" ref="K4641">COUNT(FIND({0,1,2,3,4,5,6,7,8,9},J4641))&gt;0</f>
        <v>0</v>
      </c>
    </row>
    <row r="4642" spans="1:11" x14ac:dyDescent="0.3">
      <c r="A4642" s="1" t="s">
        <v>8899</v>
      </c>
      <c r="B4642" t="s">
        <v>5005</v>
      </c>
      <c r="C4642" t="s">
        <v>8900</v>
      </c>
      <c r="D4642">
        <v>2</v>
      </c>
      <c r="E4642" t="s">
        <v>766</v>
      </c>
      <c r="F4642">
        <f>LEN(C4642)-LEN(SUBSTITUTE(C4642,"-",))</f>
        <v>1</v>
      </c>
      <c r="G4642">
        <f t="shared" si="216"/>
        <v>1</v>
      </c>
      <c r="H4642" t="str">
        <f t="shared" si="217"/>
        <v>KnowHow Transfair</v>
      </c>
      <c r="I4642" t="e">
        <f t="shared" si="218"/>
        <v>#VALUE!</v>
      </c>
      <c r="J4642" t="str">
        <f t="shared" si="218"/>
        <v>KnowHow</v>
      </c>
      <c r="K4642" t="b" cm="1">
        <f t="array" ref="K4642">COUNT(FIND({0,1,2,3,4,5,6,7,8,9},J4642))&gt;0</f>
        <v>0</v>
      </c>
    </row>
    <row r="4643" spans="1:11" x14ac:dyDescent="0.3">
      <c r="A4643" s="1" t="s">
        <v>8901</v>
      </c>
      <c r="B4643" t="s">
        <v>5005</v>
      </c>
      <c r="C4643" t="s">
        <v>8902</v>
      </c>
      <c r="D4643">
        <v>2</v>
      </c>
      <c r="E4643" t="s">
        <v>766</v>
      </c>
      <c r="F4643">
        <f>LEN(C4643)-LEN(SUBSTITUTE(C4643,"-",))</f>
        <v>1</v>
      </c>
      <c r="G4643">
        <f t="shared" si="216"/>
        <v>1</v>
      </c>
      <c r="H4643" t="str">
        <f t="shared" si="217"/>
        <v>ohne Zuordnung</v>
      </c>
      <c r="I4643" t="e">
        <f t="shared" si="218"/>
        <v>#VALUE!</v>
      </c>
      <c r="J4643" t="str">
        <f t="shared" si="218"/>
        <v>ohne</v>
      </c>
      <c r="K4643" t="b" cm="1">
        <f t="array" ref="K4643">COUNT(FIND({0,1,2,3,4,5,6,7,8,9},J4643))&gt;0</f>
        <v>0</v>
      </c>
    </row>
    <row r="4644" spans="1:11" x14ac:dyDescent="0.3">
      <c r="A4644" s="1" t="s">
        <v>8903</v>
      </c>
      <c r="B4644" t="s">
        <v>5017</v>
      </c>
      <c r="C4644" t="s">
        <v>34</v>
      </c>
      <c r="D4644">
        <v>2</v>
      </c>
      <c r="E4644" t="s">
        <v>766</v>
      </c>
      <c r="F4644">
        <f>LEN(C4644)-LEN(SUBSTITUTE(C4644,"-",))</f>
        <v>1</v>
      </c>
      <c r="G4644">
        <f t="shared" si="216"/>
        <v>1</v>
      </c>
      <c r="H4644" t="str">
        <f t="shared" si="217"/>
        <v>Allgemein</v>
      </c>
      <c r="I4644" t="e">
        <f t="shared" si="218"/>
        <v>#VALUE!</v>
      </c>
      <c r="J4644" t="e">
        <f t="shared" si="218"/>
        <v>#VALUE!</v>
      </c>
      <c r="K4644" t="b" cm="1">
        <f t="array" ref="K4644">COUNT(FIND({0,1,2,3,4,5,6,7,8,9},J4644))&gt;0</f>
        <v>0</v>
      </c>
    </row>
    <row r="4645" spans="1:11" x14ac:dyDescent="0.3">
      <c r="A4645" s="1" t="s">
        <v>8904</v>
      </c>
      <c r="B4645" t="s">
        <v>5017</v>
      </c>
      <c r="C4645" t="s">
        <v>74</v>
      </c>
      <c r="D4645">
        <v>2</v>
      </c>
      <c r="E4645" t="s">
        <v>766</v>
      </c>
      <c r="F4645">
        <f>LEN(C4645)-LEN(SUBSTITUTE(C4645,"-",))</f>
        <v>1</v>
      </c>
      <c r="G4645">
        <f t="shared" si="216"/>
        <v>1</v>
      </c>
      <c r="H4645" t="str">
        <f t="shared" si="217"/>
        <v>PM</v>
      </c>
      <c r="I4645" t="e">
        <f t="shared" si="218"/>
        <v>#VALUE!</v>
      </c>
      <c r="J4645" t="e">
        <f t="shared" si="218"/>
        <v>#VALUE!</v>
      </c>
      <c r="K4645" t="b" cm="1">
        <f t="array" ref="K4645">COUNT(FIND({0,1,2,3,4,5,6,7,8,9},J4645))&gt;0</f>
        <v>0</v>
      </c>
    </row>
    <row r="4646" spans="1:11" x14ac:dyDescent="0.3">
      <c r="A4646" s="1" t="s">
        <v>8905</v>
      </c>
      <c r="B4646" t="s">
        <v>5021</v>
      </c>
      <c r="C4646" t="s">
        <v>1051</v>
      </c>
      <c r="D4646">
        <v>2</v>
      </c>
      <c r="E4646" t="s">
        <v>766</v>
      </c>
      <c r="F4646">
        <f>LEN(C4646)-LEN(SUBSTITUTE(C4646,"-",))</f>
        <v>1</v>
      </c>
      <c r="G4646">
        <f t="shared" si="216"/>
        <v>1</v>
      </c>
      <c r="H4646" t="str">
        <f t="shared" si="217"/>
        <v>Übergreifend</v>
      </c>
      <c r="I4646" t="e">
        <f t="shared" si="218"/>
        <v>#VALUE!</v>
      </c>
      <c r="J4646" t="e">
        <f t="shared" si="218"/>
        <v>#VALUE!</v>
      </c>
      <c r="K4646" t="b" cm="1">
        <f t="array" ref="K4646">COUNT(FIND({0,1,2,3,4,5,6,7,8,9},J4646))&gt;0</f>
        <v>0</v>
      </c>
    </row>
    <row r="4647" spans="1:11" x14ac:dyDescent="0.3">
      <c r="A4647" s="1" t="s">
        <v>8906</v>
      </c>
      <c r="B4647" t="s">
        <v>5021</v>
      </c>
      <c r="C4647" t="s">
        <v>8907</v>
      </c>
      <c r="D4647">
        <v>2</v>
      </c>
      <c r="E4647" t="s">
        <v>766</v>
      </c>
      <c r="F4647">
        <f>LEN(C4647)-LEN(SUBSTITUTE(C4647,"-",))</f>
        <v>1</v>
      </c>
      <c r="G4647">
        <f t="shared" si="216"/>
        <v>1</v>
      </c>
      <c r="H4647" t="str">
        <f t="shared" si="217"/>
        <v>WM Betrachtung</v>
      </c>
      <c r="I4647" t="e">
        <f t="shared" si="218"/>
        <v>#VALUE!</v>
      </c>
      <c r="J4647" t="str">
        <f t="shared" si="218"/>
        <v>WM</v>
      </c>
      <c r="K4647" t="b" cm="1">
        <f t="array" ref="K4647">COUNT(FIND({0,1,2,3,4,5,6,7,8,9},J4647))&gt;0</f>
        <v>0</v>
      </c>
    </row>
    <row r="4648" spans="1:11" x14ac:dyDescent="0.3">
      <c r="A4648" s="1" t="s">
        <v>8908</v>
      </c>
      <c r="B4648" t="s">
        <v>5021</v>
      </c>
      <c r="C4648" t="s">
        <v>8909</v>
      </c>
      <c r="D4648">
        <v>2</v>
      </c>
      <c r="E4648" t="s">
        <v>766</v>
      </c>
      <c r="F4648">
        <f>LEN(C4648)-LEN(SUBSTITUTE(C4648,"-",))</f>
        <v>1</v>
      </c>
      <c r="G4648">
        <f t="shared" si="216"/>
        <v>1</v>
      </c>
      <c r="H4648" t="str">
        <f t="shared" si="217"/>
        <v>Analyse der Waffen Serialnummer</v>
      </c>
      <c r="I4648" t="e">
        <f t="shared" si="218"/>
        <v>#VALUE!</v>
      </c>
      <c r="J4648" t="str">
        <f t="shared" si="218"/>
        <v>Analyse</v>
      </c>
      <c r="K4648" t="b" cm="1">
        <f t="array" ref="K4648">COUNT(FIND({0,1,2,3,4,5,6,7,8,9},J4648))&gt;0</f>
        <v>0</v>
      </c>
    </row>
    <row r="4649" spans="1:11" x14ac:dyDescent="0.3">
      <c r="A4649" s="1" t="s">
        <v>8910</v>
      </c>
      <c r="B4649" t="s">
        <v>5021</v>
      </c>
      <c r="C4649" t="s">
        <v>8911</v>
      </c>
      <c r="D4649">
        <v>2</v>
      </c>
      <c r="E4649" t="s">
        <v>766</v>
      </c>
      <c r="F4649">
        <f>LEN(C4649)-LEN(SUBSTITUTE(C4649,"-",))</f>
        <v>1</v>
      </c>
      <c r="G4649">
        <f t="shared" si="216"/>
        <v>1</v>
      </c>
      <c r="H4649" t="str">
        <f t="shared" si="217"/>
        <v>Merkmalsklassifikation</v>
      </c>
      <c r="I4649" t="e">
        <f t="shared" si="218"/>
        <v>#VALUE!</v>
      </c>
      <c r="J4649" t="e">
        <f t="shared" si="218"/>
        <v>#VALUE!</v>
      </c>
      <c r="K4649" t="b" cm="1">
        <f t="array" ref="K4649">COUNT(FIND({0,1,2,3,4,5,6,7,8,9},J4649))&gt;0</f>
        <v>0</v>
      </c>
    </row>
    <row r="4650" spans="1:11" x14ac:dyDescent="0.3">
      <c r="A4650" s="1" t="s">
        <v>8912</v>
      </c>
      <c r="B4650" t="s">
        <v>5021</v>
      </c>
      <c r="C4650" t="s">
        <v>8870</v>
      </c>
      <c r="D4650">
        <v>2</v>
      </c>
      <c r="E4650" t="s">
        <v>766</v>
      </c>
      <c r="F4650">
        <f>LEN(C4650)-LEN(SUBSTITUTE(C4650,"-",))</f>
        <v>1</v>
      </c>
      <c r="G4650">
        <f t="shared" si="216"/>
        <v>1</v>
      </c>
      <c r="H4650" t="str">
        <f t="shared" si="217"/>
        <v>Nicht Zugeordnet</v>
      </c>
      <c r="I4650" t="e">
        <f t="shared" si="218"/>
        <v>#VALUE!</v>
      </c>
      <c r="J4650" t="str">
        <f t="shared" si="218"/>
        <v>Nicht</v>
      </c>
      <c r="K4650" t="b" cm="1">
        <f t="array" ref="K4650">COUNT(FIND({0,1,2,3,4,5,6,7,8,9},J4650))&gt;0</f>
        <v>0</v>
      </c>
    </row>
    <row r="4651" spans="1:11" x14ac:dyDescent="0.3">
      <c r="A4651" s="1" t="s">
        <v>8913</v>
      </c>
      <c r="B4651" t="s">
        <v>5026</v>
      </c>
      <c r="C4651" t="s">
        <v>8914</v>
      </c>
      <c r="D4651">
        <v>2</v>
      </c>
      <c r="E4651" t="s">
        <v>766</v>
      </c>
      <c r="F4651">
        <f>LEN(C4651)-LEN(SUBSTITUTE(C4651,"-",))</f>
        <v>1</v>
      </c>
      <c r="G4651">
        <f t="shared" si="216"/>
        <v>1</v>
      </c>
      <c r="H4651" t="str">
        <f t="shared" si="217"/>
        <v>Anforderungsaufnahme</v>
      </c>
      <c r="I4651" t="e">
        <f t="shared" si="218"/>
        <v>#VALUE!</v>
      </c>
      <c r="J4651" t="e">
        <f t="shared" si="218"/>
        <v>#VALUE!</v>
      </c>
      <c r="K4651" t="b" cm="1">
        <f t="array" ref="K4651">COUNT(FIND({0,1,2,3,4,5,6,7,8,9},J4651))&gt;0</f>
        <v>0</v>
      </c>
    </row>
    <row r="4652" spans="1:11" x14ac:dyDescent="0.3">
      <c r="A4652" s="1" t="s">
        <v>8915</v>
      </c>
      <c r="B4652" t="s">
        <v>5027</v>
      </c>
      <c r="C4652" t="s">
        <v>8916</v>
      </c>
      <c r="D4652">
        <v>2</v>
      </c>
      <c r="E4652" t="s">
        <v>766</v>
      </c>
      <c r="F4652">
        <f>LEN(C4652)-LEN(SUBSTITUTE(C4652,"-",))</f>
        <v>1</v>
      </c>
      <c r="G4652">
        <f t="shared" si="216"/>
        <v>1</v>
      </c>
      <c r="H4652" t="str">
        <f t="shared" si="217"/>
        <v>KickOff / Lösungsskizze</v>
      </c>
      <c r="I4652" t="e">
        <f t="shared" si="218"/>
        <v>#VALUE!</v>
      </c>
      <c r="J4652" t="str">
        <f t="shared" si="218"/>
        <v>KickOff</v>
      </c>
      <c r="K4652" t="b" cm="1">
        <f t="array" ref="K4652">COUNT(FIND({0,1,2,3,4,5,6,7,8,9},J4652))&gt;0</f>
        <v>0</v>
      </c>
    </row>
    <row r="4653" spans="1:11" x14ac:dyDescent="0.3">
      <c r="A4653" s="1" t="s">
        <v>8917</v>
      </c>
      <c r="B4653" t="s">
        <v>5033</v>
      </c>
      <c r="C4653" t="s">
        <v>65</v>
      </c>
      <c r="D4653">
        <v>2</v>
      </c>
      <c r="E4653" t="s">
        <v>766</v>
      </c>
      <c r="F4653">
        <f>LEN(C4653)-LEN(SUBSTITUTE(C4653,"-",))</f>
        <v>1</v>
      </c>
      <c r="G4653">
        <f t="shared" si="216"/>
        <v>1</v>
      </c>
      <c r="H4653" t="str">
        <f t="shared" si="217"/>
        <v>Umsetzung</v>
      </c>
      <c r="I4653" t="e">
        <f t="shared" si="218"/>
        <v>#VALUE!</v>
      </c>
      <c r="J4653" t="e">
        <f t="shared" si="218"/>
        <v>#VALUE!</v>
      </c>
      <c r="K4653" t="b" cm="1">
        <f t="array" ref="K4653">COUNT(FIND({0,1,2,3,4,5,6,7,8,9},J4653))&gt;0</f>
        <v>0</v>
      </c>
    </row>
    <row r="4654" spans="1:11" x14ac:dyDescent="0.3">
      <c r="A4654" s="1" t="s">
        <v>8918</v>
      </c>
      <c r="B4654" t="s">
        <v>5033</v>
      </c>
      <c r="C4654" t="s">
        <v>8743</v>
      </c>
      <c r="D4654">
        <v>2</v>
      </c>
      <c r="E4654" t="s">
        <v>766</v>
      </c>
      <c r="F4654">
        <f>LEN(C4654)-LEN(SUBSTITUTE(C4654,"-",))</f>
        <v>1</v>
      </c>
      <c r="G4654">
        <f t="shared" si="216"/>
        <v>1</v>
      </c>
      <c r="H4654" t="str">
        <f t="shared" si="217"/>
        <v>Dokumentation / Tests</v>
      </c>
      <c r="I4654" t="e">
        <f t="shared" si="218"/>
        <v>#VALUE!</v>
      </c>
      <c r="J4654" t="str">
        <f t="shared" si="218"/>
        <v>Dokumentation</v>
      </c>
      <c r="K4654" t="b" cm="1">
        <f t="array" ref="K4654">COUNT(FIND({0,1,2,3,4,5,6,7,8,9},J4654))&gt;0</f>
        <v>0</v>
      </c>
    </row>
    <row r="4655" spans="1:11" x14ac:dyDescent="0.3">
      <c r="A4655" s="1" t="s">
        <v>8919</v>
      </c>
      <c r="B4655" t="s">
        <v>5036</v>
      </c>
      <c r="C4655" t="s">
        <v>8697</v>
      </c>
      <c r="D4655">
        <v>2</v>
      </c>
      <c r="E4655" t="s">
        <v>766</v>
      </c>
      <c r="F4655">
        <f>LEN(C4655)-LEN(SUBSTITUTE(C4655,"-",))</f>
        <v>1</v>
      </c>
      <c r="G4655">
        <f t="shared" si="216"/>
        <v>1</v>
      </c>
      <c r="H4655" t="str">
        <f t="shared" si="217"/>
        <v>Abstimmung / Konzeption</v>
      </c>
      <c r="I4655" t="e">
        <f t="shared" si="218"/>
        <v>#VALUE!</v>
      </c>
      <c r="J4655" t="str">
        <f t="shared" si="218"/>
        <v>Abstimmung</v>
      </c>
      <c r="K4655" t="b" cm="1">
        <f t="array" ref="K4655">COUNT(FIND({0,1,2,3,4,5,6,7,8,9},J4655))&gt;0</f>
        <v>0</v>
      </c>
    </row>
    <row r="4656" spans="1:11" x14ac:dyDescent="0.3">
      <c r="A4656" s="1" t="s">
        <v>8920</v>
      </c>
      <c r="B4656" t="s">
        <v>5036</v>
      </c>
      <c r="C4656" t="s">
        <v>654</v>
      </c>
      <c r="D4656">
        <v>2</v>
      </c>
      <c r="E4656" t="s">
        <v>766</v>
      </c>
      <c r="F4656">
        <f>LEN(C4656)-LEN(SUBSTITUTE(C4656,"-",))</f>
        <v>1</v>
      </c>
      <c r="G4656">
        <f t="shared" si="216"/>
        <v>1</v>
      </c>
      <c r="H4656" t="str">
        <f t="shared" si="217"/>
        <v>Umsetzung</v>
      </c>
      <c r="I4656" t="e">
        <f t="shared" si="218"/>
        <v>#VALUE!</v>
      </c>
      <c r="J4656" t="e">
        <f t="shared" si="218"/>
        <v>#VALUE!</v>
      </c>
      <c r="K4656" t="b" cm="1">
        <f t="array" ref="K4656">COUNT(FIND({0,1,2,3,4,5,6,7,8,9},J4656))&gt;0</f>
        <v>0</v>
      </c>
    </row>
    <row r="4657" spans="1:11" x14ac:dyDescent="0.3">
      <c r="A4657" s="1" t="s">
        <v>8921</v>
      </c>
      <c r="B4657" t="s">
        <v>5039</v>
      </c>
      <c r="C4657" t="s">
        <v>65</v>
      </c>
      <c r="D4657">
        <v>2</v>
      </c>
      <c r="E4657" t="s">
        <v>766</v>
      </c>
      <c r="F4657">
        <f>LEN(C4657)-LEN(SUBSTITUTE(C4657,"-",))</f>
        <v>1</v>
      </c>
      <c r="G4657">
        <f t="shared" si="216"/>
        <v>1</v>
      </c>
      <c r="H4657" t="str">
        <f t="shared" si="217"/>
        <v>Umsetzung</v>
      </c>
      <c r="I4657" t="e">
        <f t="shared" si="218"/>
        <v>#VALUE!</v>
      </c>
      <c r="J4657" t="e">
        <f t="shared" si="218"/>
        <v>#VALUE!</v>
      </c>
      <c r="K4657" t="b" cm="1">
        <f t="array" ref="K4657">COUNT(FIND({0,1,2,3,4,5,6,7,8,9},J4657))&gt;0</f>
        <v>0</v>
      </c>
    </row>
    <row r="4658" spans="1:11" x14ac:dyDescent="0.3">
      <c r="A4658" s="1" t="s">
        <v>8922</v>
      </c>
      <c r="B4658" t="s">
        <v>5042</v>
      </c>
      <c r="C4658" t="s">
        <v>8923</v>
      </c>
      <c r="D4658">
        <v>2</v>
      </c>
      <c r="E4658" t="s">
        <v>766</v>
      </c>
      <c r="F4658">
        <f>LEN(C4658)-LEN(SUBSTITUTE(C4658,"-",))</f>
        <v>1</v>
      </c>
      <c r="G4658">
        <f t="shared" si="216"/>
        <v>1</v>
      </c>
      <c r="H4658" t="str">
        <f t="shared" si="217"/>
        <v>Bestansaufnahme / Analyse</v>
      </c>
      <c r="I4658" t="e">
        <f t="shared" si="218"/>
        <v>#VALUE!</v>
      </c>
      <c r="J4658" t="str">
        <f t="shared" si="218"/>
        <v>Bestansaufnahme</v>
      </c>
      <c r="K4658" t="b" cm="1">
        <f t="array" ref="K4658">COUNT(FIND({0,1,2,3,4,5,6,7,8,9},J4658))&gt;0</f>
        <v>0</v>
      </c>
    </row>
    <row r="4659" spans="1:11" x14ac:dyDescent="0.3">
      <c r="A4659" s="1" t="s">
        <v>8924</v>
      </c>
      <c r="B4659" t="s">
        <v>5044</v>
      </c>
      <c r="C4659" t="s">
        <v>65</v>
      </c>
      <c r="D4659">
        <v>2</v>
      </c>
      <c r="E4659" t="s">
        <v>766</v>
      </c>
      <c r="F4659">
        <f>LEN(C4659)-LEN(SUBSTITUTE(C4659,"-",))</f>
        <v>1</v>
      </c>
      <c r="G4659">
        <f t="shared" si="216"/>
        <v>1</v>
      </c>
      <c r="H4659" t="str">
        <f t="shared" si="217"/>
        <v>Umsetzung</v>
      </c>
      <c r="I4659" t="e">
        <f t="shared" si="218"/>
        <v>#VALUE!</v>
      </c>
      <c r="J4659" t="e">
        <f t="shared" si="218"/>
        <v>#VALUE!</v>
      </c>
      <c r="K4659" t="b" cm="1">
        <f t="array" ref="K4659">COUNT(FIND({0,1,2,3,4,5,6,7,8,9},J4659))&gt;0</f>
        <v>0</v>
      </c>
    </row>
    <row r="4660" spans="1:11" x14ac:dyDescent="0.3">
      <c r="A4660" s="1" t="s">
        <v>8925</v>
      </c>
      <c r="B4660" t="s">
        <v>5046</v>
      </c>
      <c r="C4660" t="s">
        <v>8926</v>
      </c>
      <c r="D4660">
        <v>2</v>
      </c>
      <c r="E4660" t="s">
        <v>766</v>
      </c>
      <c r="F4660">
        <f>LEN(C4660)-LEN(SUBSTITUTE(C4660,"-",))</f>
        <v>1</v>
      </c>
      <c r="G4660">
        <f t="shared" si="216"/>
        <v>1</v>
      </c>
      <c r="H4660" t="str">
        <f t="shared" si="217"/>
        <v>Konzeption; Vorbereitung</v>
      </c>
      <c r="I4660" t="e">
        <f t="shared" si="218"/>
        <v>#VALUE!</v>
      </c>
      <c r="J4660" t="str">
        <f t="shared" si="218"/>
        <v>Konzeption;</v>
      </c>
      <c r="K4660" t="b" cm="1">
        <f t="array" ref="K4660">COUNT(FIND({0,1,2,3,4,5,6,7,8,9},J4660))&gt;0</f>
        <v>0</v>
      </c>
    </row>
    <row r="4661" spans="1:11" x14ac:dyDescent="0.3">
      <c r="A4661" s="1" t="s">
        <v>8927</v>
      </c>
      <c r="B4661" t="s">
        <v>5046</v>
      </c>
      <c r="C4661" t="s">
        <v>8928</v>
      </c>
      <c r="D4661">
        <v>2</v>
      </c>
      <c r="E4661" t="s">
        <v>766</v>
      </c>
      <c r="F4661">
        <f>LEN(C4661)-LEN(SUBSTITUTE(C4661,"-",))</f>
        <v>1</v>
      </c>
      <c r="G4661">
        <f t="shared" si="216"/>
        <v>1</v>
      </c>
      <c r="H4661" t="str">
        <f t="shared" si="217"/>
        <v>Abstimmugn IT/FB</v>
      </c>
      <c r="I4661" t="e">
        <f t="shared" si="218"/>
        <v>#VALUE!</v>
      </c>
      <c r="J4661" t="str">
        <f t="shared" si="218"/>
        <v>Abstimmugn</v>
      </c>
      <c r="K4661" t="b" cm="1">
        <f t="array" ref="K4661">COUNT(FIND({0,1,2,3,4,5,6,7,8,9},J4661))&gt;0</f>
        <v>0</v>
      </c>
    </row>
    <row r="4662" spans="1:11" x14ac:dyDescent="0.3">
      <c r="A4662" s="1" t="s">
        <v>8929</v>
      </c>
      <c r="B4662" s="2" t="s">
        <v>5051</v>
      </c>
      <c r="C4662" t="s">
        <v>65</v>
      </c>
      <c r="D4662">
        <v>2</v>
      </c>
      <c r="E4662" t="s">
        <v>766</v>
      </c>
      <c r="F4662">
        <f>LEN(C4662)-LEN(SUBSTITUTE(C4662,"-",))</f>
        <v>1</v>
      </c>
      <c r="G4662">
        <f t="shared" si="216"/>
        <v>1</v>
      </c>
      <c r="H4662" t="str">
        <f t="shared" si="217"/>
        <v>Umsetzung</v>
      </c>
      <c r="I4662" t="e">
        <f t="shared" si="218"/>
        <v>#VALUE!</v>
      </c>
      <c r="J4662" t="e">
        <f t="shared" si="218"/>
        <v>#VALUE!</v>
      </c>
      <c r="K4662" t="b" cm="1">
        <f t="array" ref="K4662">COUNT(FIND({0,1,2,3,4,5,6,7,8,9},J4662))&gt;0</f>
        <v>0</v>
      </c>
    </row>
    <row r="4663" spans="1:11" x14ac:dyDescent="0.3">
      <c r="A4663" s="1" t="s">
        <v>8930</v>
      </c>
      <c r="B4663" t="s">
        <v>5052</v>
      </c>
      <c r="C4663" t="s">
        <v>8931</v>
      </c>
      <c r="D4663">
        <v>2</v>
      </c>
      <c r="E4663" t="s">
        <v>766</v>
      </c>
      <c r="F4663">
        <f>LEN(C4663)-LEN(SUBSTITUTE(C4663,"-",))</f>
        <v>1</v>
      </c>
      <c r="G4663">
        <f t="shared" si="216"/>
        <v>1</v>
      </c>
      <c r="H4663" t="str">
        <f t="shared" si="217"/>
        <v>Anforderungsaufnahme / Vorbereitung</v>
      </c>
      <c r="I4663" t="e">
        <f t="shared" si="218"/>
        <v>#VALUE!</v>
      </c>
      <c r="J4663" t="str">
        <f t="shared" si="218"/>
        <v>Anforderungsaufnahme</v>
      </c>
      <c r="K4663" t="b" cm="1">
        <f t="array" ref="K4663">COUNT(FIND({0,1,2,3,4,5,6,7,8,9},J4663))&gt;0</f>
        <v>0</v>
      </c>
    </row>
    <row r="4664" spans="1:11" x14ac:dyDescent="0.3">
      <c r="A4664" s="1" t="s">
        <v>8932</v>
      </c>
      <c r="B4664" s="2" t="s">
        <v>5055</v>
      </c>
      <c r="C4664" t="s">
        <v>68</v>
      </c>
      <c r="D4664">
        <v>2</v>
      </c>
      <c r="E4664" t="s">
        <v>766</v>
      </c>
      <c r="F4664">
        <f>LEN(C4664)-LEN(SUBSTITUTE(C4664,"-",))</f>
        <v>1</v>
      </c>
      <c r="G4664">
        <f t="shared" si="216"/>
        <v>1</v>
      </c>
      <c r="H4664" t="str">
        <f t="shared" si="217"/>
        <v>Koordination</v>
      </c>
      <c r="I4664" t="e">
        <f t="shared" si="218"/>
        <v>#VALUE!</v>
      </c>
      <c r="J4664" t="e">
        <f t="shared" si="218"/>
        <v>#VALUE!</v>
      </c>
      <c r="K4664" t="b" cm="1">
        <f t="array" ref="K4664">COUNT(FIND({0,1,2,3,4,5,6,7,8,9},J4664))&gt;0</f>
        <v>0</v>
      </c>
    </row>
    <row r="4665" spans="1:11" x14ac:dyDescent="0.3">
      <c r="A4665" s="1" t="s">
        <v>8933</v>
      </c>
      <c r="B4665" s="2" t="s">
        <v>5055</v>
      </c>
      <c r="C4665" t="s">
        <v>8934</v>
      </c>
      <c r="D4665">
        <v>2</v>
      </c>
      <c r="E4665" t="s">
        <v>766</v>
      </c>
      <c r="F4665">
        <f>LEN(C4665)-LEN(SUBSTITUTE(C4665,"-",))</f>
        <v>1</v>
      </c>
      <c r="G4665">
        <f t="shared" si="216"/>
        <v>1</v>
      </c>
      <c r="H4665" t="str">
        <f t="shared" si="217"/>
        <v>Workshop / Anforderugnsaufnahme</v>
      </c>
      <c r="I4665" t="e">
        <f t="shared" si="218"/>
        <v>#VALUE!</v>
      </c>
      <c r="J4665" t="str">
        <f t="shared" si="218"/>
        <v>Workshop</v>
      </c>
      <c r="K4665" t="b" cm="1">
        <f t="array" ref="K4665">COUNT(FIND({0,1,2,3,4,5,6,7,8,9},J4665))&gt;0</f>
        <v>0</v>
      </c>
    </row>
    <row r="4666" spans="1:11" x14ac:dyDescent="0.3">
      <c r="A4666" s="1" t="s">
        <v>8935</v>
      </c>
      <c r="B4666" s="2" t="s">
        <v>5055</v>
      </c>
      <c r="C4666" t="s">
        <v>8936</v>
      </c>
      <c r="D4666">
        <v>2</v>
      </c>
      <c r="E4666" t="s">
        <v>766</v>
      </c>
      <c r="F4666">
        <f>LEN(C4666)-LEN(SUBSTITUTE(C4666,"-",))</f>
        <v>1</v>
      </c>
      <c r="G4666">
        <f t="shared" si="216"/>
        <v>1</v>
      </c>
      <c r="H4666" t="str">
        <f t="shared" si="217"/>
        <v>Lastenheft</v>
      </c>
      <c r="I4666" t="e">
        <f t="shared" si="218"/>
        <v>#VALUE!</v>
      </c>
      <c r="J4666" t="e">
        <f t="shared" si="218"/>
        <v>#VALUE!</v>
      </c>
      <c r="K4666" t="b" cm="1">
        <f t="array" ref="K4666">COUNT(FIND({0,1,2,3,4,5,6,7,8,9},J4666))&gt;0</f>
        <v>0</v>
      </c>
    </row>
    <row r="4667" spans="1:11" x14ac:dyDescent="0.3">
      <c r="A4667" s="1" t="s">
        <v>8937</v>
      </c>
      <c r="B4667" t="s">
        <v>5060</v>
      </c>
      <c r="C4667" t="s">
        <v>8938</v>
      </c>
      <c r="D4667">
        <v>2</v>
      </c>
      <c r="E4667" t="s">
        <v>766</v>
      </c>
      <c r="F4667">
        <f>LEN(C4667)-LEN(SUBSTITUTE(C4667,"-",))</f>
        <v>0</v>
      </c>
      <c r="G4667">
        <f t="shared" si="216"/>
        <v>0</v>
      </c>
      <c r="H4667" t="e">
        <f t="shared" si="217"/>
        <v>#VALUE!</v>
      </c>
      <c r="I4667" t="e">
        <f t="shared" si="218"/>
        <v>#VALUE!</v>
      </c>
      <c r="J4667" t="e">
        <f t="shared" si="218"/>
        <v>#VALUE!</v>
      </c>
      <c r="K4667" t="b" cm="1">
        <f t="array" ref="K4667">COUNT(FIND({0,1,2,3,4,5,6,7,8,9},J4667))&gt;0</f>
        <v>0</v>
      </c>
    </row>
    <row r="4668" spans="1:11" x14ac:dyDescent="0.3">
      <c r="A4668" s="1" t="s">
        <v>8939</v>
      </c>
      <c r="B4668" t="s">
        <v>5060</v>
      </c>
      <c r="C4668" t="s">
        <v>65</v>
      </c>
      <c r="D4668">
        <v>2</v>
      </c>
      <c r="E4668" t="s">
        <v>766</v>
      </c>
      <c r="F4668">
        <f>LEN(C4668)-LEN(SUBSTITUTE(C4668,"-",))</f>
        <v>1</v>
      </c>
      <c r="G4668">
        <f t="shared" si="216"/>
        <v>1</v>
      </c>
      <c r="H4668" t="str">
        <f t="shared" si="217"/>
        <v>Umsetzung</v>
      </c>
      <c r="I4668" t="e">
        <f t="shared" si="218"/>
        <v>#VALUE!</v>
      </c>
      <c r="J4668" t="e">
        <f t="shared" si="218"/>
        <v>#VALUE!</v>
      </c>
      <c r="K4668" t="b" cm="1">
        <f t="array" ref="K4668">COUNT(FIND({0,1,2,3,4,5,6,7,8,9},J4668))&gt;0</f>
        <v>0</v>
      </c>
    </row>
    <row r="4669" spans="1:11" x14ac:dyDescent="0.3">
      <c r="A4669" s="1" t="s">
        <v>8940</v>
      </c>
      <c r="B4669" t="s">
        <v>5060</v>
      </c>
      <c r="C4669" t="s">
        <v>8941</v>
      </c>
      <c r="D4669">
        <v>2</v>
      </c>
      <c r="E4669" t="s">
        <v>766</v>
      </c>
      <c r="F4669">
        <f>LEN(C4669)-LEN(SUBSTITUTE(C4669,"-",))</f>
        <v>0</v>
      </c>
      <c r="G4669">
        <f t="shared" si="216"/>
        <v>0</v>
      </c>
      <c r="H4669" t="e">
        <f t="shared" si="217"/>
        <v>#VALUE!</v>
      </c>
      <c r="I4669" t="e">
        <f t="shared" si="218"/>
        <v>#VALUE!</v>
      </c>
      <c r="J4669" t="e">
        <f t="shared" si="218"/>
        <v>#VALUE!</v>
      </c>
      <c r="K4669" t="b" cm="1">
        <f t="array" ref="K4669">COUNT(FIND({0,1,2,3,4,5,6,7,8,9},J4669))&gt;0</f>
        <v>0</v>
      </c>
    </row>
    <row r="4670" spans="1:11" x14ac:dyDescent="0.3">
      <c r="A4670" s="1" t="s">
        <v>8942</v>
      </c>
      <c r="B4670" t="s">
        <v>5060</v>
      </c>
      <c r="C4670" t="s">
        <v>8943</v>
      </c>
      <c r="D4670">
        <v>2</v>
      </c>
      <c r="E4670" t="s">
        <v>766</v>
      </c>
      <c r="F4670">
        <f>LEN(C4670)-LEN(SUBSTITUTE(C4670,"-",))</f>
        <v>0</v>
      </c>
      <c r="G4670">
        <f t="shared" si="216"/>
        <v>0</v>
      </c>
      <c r="H4670" t="e">
        <f t="shared" si="217"/>
        <v>#VALUE!</v>
      </c>
      <c r="I4670" t="e">
        <f t="shared" si="218"/>
        <v>#VALUE!</v>
      </c>
      <c r="J4670" t="e">
        <f t="shared" si="218"/>
        <v>#VALUE!</v>
      </c>
      <c r="K4670" t="b" cm="1">
        <f t="array" ref="K4670">COUNT(FIND({0,1,2,3,4,5,6,7,8,9},J4670))&gt;0</f>
        <v>0</v>
      </c>
    </row>
    <row r="4671" spans="1:11" x14ac:dyDescent="0.3">
      <c r="A4671" s="1" t="s">
        <v>8944</v>
      </c>
      <c r="B4671" t="s">
        <v>5060</v>
      </c>
      <c r="C4671" t="s">
        <v>8945</v>
      </c>
      <c r="D4671">
        <v>2</v>
      </c>
      <c r="E4671" t="s">
        <v>766</v>
      </c>
      <c r="F4671">
        <f>LEN(C4671)-LEN(SUBSTITUTE(C4671,"-",))</f>
        <v>0</v>
      </c>
      <c r="G4671">
        <f t="shared" si="216"/>
        <v>0</v>
      </c>
      <c r="H4671" t="e">
        <f t="shared" si="217"/>
        <v>#VALUE!</v>
      </c>
      <c r="I4671" t="e">
        <f t="shared" si="218"/>
        <v>#VALUE!</v>
      </c>
      <c r="J4671" t="e">
        <f t="shared" si="218"/>
        <v>#VALUE!</v>
      </c>
      <c r="K4671" t="b" cm="1">
        <f t="array" ref="K4671">COUNT(FIND({0,1,2,3,4,5,6,7,8,9},J4671))&gt;0</f>
        <v>0</v>
      </c>
    </row>
    <row r="4672" spans="1:11" x14ac:dyDescent="0.3">
      <c r="A4672" s="1" t="s">
        <v>8946</v>
      </c>
      <c r="B4672" t="s">
        <v>5069</v>
      </c>
      <c r="C4672" t="s">
        <v>8947</v>
      </c>
      <c r="D4672">
        <v>2</v>
      </c>
      <c r="E4672" t="s">
        <v>766</v>
      </c>
      <c r="F4672">
        <f>LEN(C4672)-LEN(SUBSTITUTE(C4672,"-",))</f>
        <v>1</v>
      </c>
      <c r="G4672">
        <f t="shared" si="216"/>
        <v>1</v>
      </c>
      <c r="H4672" t="str">
        <f t="shared" si="217"/>
        <v>Anylse/Anforderungsaufnahme</v>
      </c>
      <c r="I4672" t="e">
        <f t="shared" si="218"/>
        <v>#VALUE!</v>
      </c>
      <c r="J4672" t="e">
        <f t="shared" si="218"/>
        <v>#VALUE!</v>
      </c>
      <c r="K4672" t="b" cm="1">
        <f t="array" ref="K4672">COUNT(FIND({0,1,2,3,4,5,6,7,8,9},J4672))&gt;0</f>
        <v>0</v>
      </c>
    </row>
    <row r="4673" spans="1:11" x14ac:dyDescent="0.3">
      <c r="A4673" s="1" t="s">
        <v>8948</v>
      </c>
      <c r="B4673" t="s">
        <v>5069</v>
      </c>
      <c r="C4673" t="s">
        <v>654</v>
      </c>
      <c r="D4673">
        <v>2</v>
      </c>
      <c r="E4673" t="s">
        <v>766</v>
      </c>
      <c r="F4673">
        <f>LEN(C4673)-LEN(SUBSTITUTE(C4673,"-",))</f>
        <v>1</v>
      </c>
      <c r="G4673">
        <f t="shared" si="216"/>
        <v>1</v>
      </c>
      <c r="H4673" t="str">
        <f t="shared" si="217"/>
        <v>Umsetzung</v>
      </c>
      <c r="I4673" t="e">
        <f t="shared" si="218"/>
        <v>#VALUE!</v>
      </c>
      <c r="J4673" t="e">
        <f t="shared" si="218"/>
        <v>#VALUE!</v>
      </c>
      <c r="K4673" t="b" cm="1">
        <f t="array" ref="K4673">COUNT(FIND({0,1,2,3,4,5,6,7,8,9},J4673))&gt;0</f>
        <v>0</v>
      </c>
    </row>
    <row r="4674" spans="1:11" x14ac:dyDescent="0.3">
      <c r="A4674" s="1" t="s">
        <v>8949</v>
      </c>
      <c r="B4674" t="s">
        <v>5069</v>
      </c>
      <c r="C4674" t="s">
        <v>8950</v>
      </c>
      <c r="D4674">
        <v>2</v>
      </c>
      <c r="E4674" t="s">
        <v>766</v>
      </c>
      <c r="F4674">
        <f>LEN(C4674)-LEN(SUBSTITUTE(C4674,"-",))</f>
        <v>1</v>
      </c>
      <c r="G4674">
        <f t="shared" si="216"/>
        <v>1</v>
      </c>
      <c r="H4674" t="str">
        <f t="shared" si="217"/>
        <v>Test</v>
      </c>
      <c r="I4674" t="e">
        <f t="shared" si="218"/>
        <v>#VALUE!</v>
      </c>
      <c r="J4674" t="e">
        <f t="shared" si="218"/>
        <v>#VALUE!</v>
      </c>
      <c r="K4674" t="b" cm="1">
        <f t="array" ref="K4674">COUNT(FIND({0,1,2,3,4,5,6,7,8,9},J4674))&gt;0</f>
        <v>0</v>
      </c>
    </row>
    <row r="4675" spans="1:11" x14ac:dyDescent="0.3">
      <c r="A4675" s="1" t="s">
        <v>8951</v>
      </c>
      <c r="B4675" t="s">
        <v>5072</v>
      </c>
      <c r="C4675" t="s">
        <v>65</v>
      </c>
      <c r="D4675">
        <v>2</v>
      </c>
      <c r="E4675" t="s">
        <v>766</v>
      </c>
      <c r="F4675">
        <f>LEN(C4675)-LEN(SUBSTITUTE(C4675,"-",))</f>
        <v>1</v>
      </c>
      <c r="G4675">
        <f t="shared" ref="G4675:G4738" si="219">IF(F4675&gt;1,2,F4675)</f>
        <v>1</v>
      </c>
      <c r="H4675" t="str">
        <f t="shared" ref="H4675:H4738" si="220">RIGHT($C4675,LEN($C4675)-SEARCH("#",SUBSTITUTE($C4675,"-","#",G4675)))</f>
        <v>Umsetzung</v>
      </c>
      <c r="I4675" t="e">
        <f t="shared" ref="I4675:J4738" si="221">LEFT(G4675,SEARCH(" ",G4675,1)-1)</f>
        <v>#VALUE!</v>
      </c>
      <c r="J4675" t="e">
        <f t="shared" si="221"/>
        <v>#VALUE!</v>
      </c>
      <c r="K4675" t="b" cm="1">
        <f t="array" ref="K4675">COUNT(FIND({0,1,2,3,4,5,6,7,8,9},J4675))&gt;0</f>
        <v>0</v>
      </c>
    </row>
    <row r="4676" spans="1:11" x14ac:dyDescent="0.3">
      <c r="A4676" s="1" t="s">
        <v>8952</v>
      </c>
      <c r="B4676" t="s">
        <v>5074</v>
      </c>
      <c r="C4676" t="s">
        <v>8661</v>
      </c>
      <c r="D4676">
        <v>2</v>
      </c>
      <c r="E4676" t="s">
        <v>766</v>
      </c>
      <c r="F4676">
        <f>LEN(C4676)-LEN(SUBSTITUTE(C4676,"-",))</f>
        <v>1</v>
      </c>
      <c r="G4676">
        <f t="shared" si="219"/>
        <v>1</v>
      </c>
      <c r="H4676" t="str">
        <f t="shared" si="220"/>
        <v>Analyse/Bestandsaufnahme</v>
      </c>
      <c r="I4676" t="e">
        <f t="shared" si="221"/>
        <v>#VALUE!</v>
      </c>
      <c r="J4676" t="e">
        <f t="shared" si="221"/>
        <v>#VALUE!</v>
      </c>
      <c r="K4676" t="b" cm="1">
        <f t="array" ref="K4676">COUNT(FIND({0,1,2,3,4,5,6,7,8,9},J4676))&gt;0</f>
        <v>0</v>
      </c>
    </row>
    <row r="4677" spans="1:11" x14ac:dyDescent="0.3">
      <c r="A4677" s="1" t="s">
        <v>8953</v>
      </c>
      <c r="B4677" t="s">
        <v>5074</v>
      </c>
      <c r="C4677" t="s">
        <v>654</v>
      </c>
      <c r="D4677">
        <v>2</v>
      </c>
      <c r="E4677" t="s">
        <v>766</v>
      </c>
      <c r="F4677">
        <f>LEN(C4677)-LEN(SUBSTITUTE(C4677,"-",))</f>
        <v>1</v>
      </c>
      <c r="G4677">
        <f t="shared" si="219"/>
        <v>1</v>
      </c>
      <c r="H4677" t="str">
        <f t="shared" si="220"/>
        <v>Umsetzung</v>
      </c>
      <c r="I4677" t="e">
        <f t="shared" si="221"/>
        <v>#VALUE!</v>
      </c>
      <c r="J4677" t="e">
        <f t="shared" si="221"/>
        <v>#VALUE!</v>
      </c>
      <c r="K4677" t="b" cm="1">
        <f t="array" ref="K4677">COUNT(FIND({0,1,2,3,4,5,6,7,8,9},J4677))&gt;0</f>
        <v>0</v>
      </c>
    </row>
    <row r="4678" spans="1:11" x14ac:dyDescent="0.3">
      <c r="A4678" s="1" t="s">
        <v>8954</v>
      </c>
      <c r="B4678" t="s">
        <v>5078</v>
      </c>
      <c r="C4678" t="s">
        <v>8914</v>
      </c>
      <c r="D4678">
        <v>2</v>
      </c>
      <c r="E4678" t="s">
        <v>766</v>
      </c>
      <c r="F4678">
        <f>LEN(C4678)-LEN(SUBSTITUTE(C4678,"-",))</f>
        <v>1</v>
      </c>
      <c r="G4678">
        <f t="shared" si="219"/>
        <v>1</v>
      </c>
      <c r="H4678" t="str">
        <f t="shared" si="220"/>
        <v>Anforderungsaufnahme</v>
      </c>
      <c r="I4678" t="e">
        <f t="shared" si="221"/>
        <v>#VALUE!</v>
      </c>
      <c r="J4678" t="e">
        <f t="shared" si="221"/>
        <v>#VALUE!</v>
      </c>
      <c r="K4678" t="b" cm="1">
        <f t="array" ref="K4678">COUNT(FIND({0,1,2,3,4,5,6,7,8,9},J4678))&gt;0</f>
        <v>0</v>
      </c>
    </row>
    <row r="4679" spans="1:11" x14ac:dyDescent="0.3">
      <c r="A4679" s="1" t="s">
        <v>8955</v>
      </c>
      <c r="B4679" t="s">
        <v>5080</v>
      </c>
      <c r="C4679" t="s">
        <v>8393</v>
      </c>
      <c r="D4679">
        <v>2</v>
      </c>
      <c r="E4679" t="s">
        <v>766</v>
      </c>
      <c r="F4679">
        <f>LEN(C4679)-LEN(SUBSTITUTE(C4679,"-",))</f>
        <v>1</v>
      </c>
      <c r="G4679">
        <f t="shared" si="219"/>
        <v>1</v>
      </c>
      <c r="H4679" t="str">
        <f t="shared" si="220"/>
        <v>Analyse/Konzeption</v>
      </c>
      <c r="I4679" t="e">
        <f t="shared" si="221"/>
        <v>#VALUE!</v>
      </c>
      <c r="J4679" t="e">
        <f t="shared" si="221"/>
        <v>#VALUE!</v>
      </c>
      <c r="K4679" t="b" cm="1">
        <f t="array" ref="K4679">COUNT(FIND({0,1,2,3,4,5,6,7,8,9},J4679))&gt;0</f>
        <v>0</v>
      </c>
    </row>
    <row r="4680" spans="1:11" x14ac:dyDescent="0.3">
      <c r="A4680" s="1" t="s">
        <v>8956</v>
      </c>
      <c r="B4680" t="s">
        <v>5080</v>
      </c>
      <c r="C4680" t="s">
        <v>654</v>
      </c>
      <c r="D4680">
        <v>2</v>
      </c>
      <c r="E4680" t="s">
        <v>766</v>
      </c>
      <c r="F4680">
        <f>LEN(C4680)-LEN(SUBSTITUTE(C4680,"-",))</f>
        <v>1</v>
      </c>
      <c r="G4680">
        <f t="shared" si="219"/>
        <v>1</v>
      </c>
      <c r="H4680" t="str">
        <f t="shared" si="220"/>
        <v>Umsetzung</v>
      </c>
      <c r="I4680" t="e">
        <f t="shared" si="221"/>
        <v>#VALUE!</v>
      </c>
      <c r="J4680" t="e">
        <f t="shared" si="221"/>
        <v>#VALUE!</v>
      </c>
      <c r="K4680" t="b" cm="1">
        <f t="array" ref="K4680">COUNT(FIND({0,1,2,3,4,5,6,7,8,9},J4680))&gt;0</f>
        <v>0</v>
      </c>
    </row>
    <row r="4681" spans="1:11" x14ac:dyDescent="0.3">
      <c r="A4681" s="1" t="s">
        <v>8957</v>
      </c>
      <c r="B4681" t="s">
        <v>5083</v>
      </c>
      <c r="C4681" t="s">
        <v>65</v>
      </c>
      <c r="D4681">
        <v>2</v>
      </c>
      <c r="E4681" t="s">
        <v>766</v>
      </c>
      <c r="F4681">
        <f>LEN(C4681)-LEN(SUBSTITUTE(C4681,"-",))</f>
        <v>1</v>
      </c>
      <c r="G4681">
        <f t="shared" si="219"/>
        <v>1</v>
      </c>
      <c r="H4681" t="str">
        <f t="shared" si="220"/>
        <v>Umsetzung</v>
      </c>
      <c r="I4681" t="e">
        <f t="shared" si="221"/>
        <v>#VALUE!</v>
      </c>
      <c r="J4681" t="e">
        <f t="shared" si="221"/>
        <v>#VALUE!</v>
      </c>
      <c r="K4681" t="b" cm="1">
        <f t="array" ref="K4681">COUNT(FIND({0,1,2,3,4,5,6,7,8,9},J4681))&gt;0</f>
        <v>0</v>
      </c>
    </row>
    <row r="4682" spans="1:11" x14ac:dyDescent="0.3">
      <c r="A4682" s="1" t="s">
        <v>8958</v>
      </c>
      <c r="B4682" t="s">
        <v>5085</v>
      </c>
      <c r="C4682" t="s">
        <v>5259</v>
      </c>
      <c r="D4682">
        <v>2</v>
      </c>
      <c r="E4682" t="s">
        <v>766</v>
      </c>
      <c r="F4682">
        <f>LEN(C4682)-LEN(SUBSTITUTE(C4682,"-",))</f>
        <v>1</v>
      </c>
      <c r="G4682">
        <f t="shared" si="219"/>
        <v>1</v>
      </c>
      <c r="H4682" t="str">
        <f t="shared" si="220"/>
        <v>Analyse</v>
      </c>
      <c r="I4682" t="e">
        <f t="shared" si="221"/>
        <v>#VALUE!</v>
      </c>
      <c r="J4682" t="e">
        <f t="shared" si="221"/>
        <v>#VALUE!</v>
      </c>
      <c r="K4682" t="b" cm="1">
        <f t="array" ref="K4682">COUNT(FIND({0,1,2,3,4,5,6,7,8,9},J4682))&gt;0</f>
        <v>0</v>
      </c>
    </row>
    <row r="4683" spans="1:11" x14ac:dyDescent="0.3">
      <c r="A4683" s="1" t="s">
        <v>8959</v>
      </c>
      <c r="B4683" t="s">
        <v>5085</v>
      </c>
      <c r="C4683" t="s">
        <v>654</v>
      </c>
      <c r="D4683">
        <v>2</v>
      </c>
      <c r="E4683" t="s">
        <v>766</v>
      </c>
      <c r="F4683">
        <f>LEN(C4683)-LEN(SUBSTITUTE(C4683,"-",))</f>
        <v>1</v>
      </c>
      <c r="G4683">
        <f t="shared" si="219"/>
        <v>1</v>
      </c>
      <c r="H4683" t="str">
        <f t="shared" si="220"/>
        <v>Umsetzung</v>
      </c>
      <c r="I4683" t="e">
        <f t="shared" si="221"/>
        <v>#VALUE!</v>
      </c>
      <c r="J4683" t="e">
        <f t="shared" si="221"/>
        <v>#VALUE!</v>
      </c>
      <c r="K4683" t="b" cm="1">
        <f t="array" ref="K4683">COUNT(FIND({0,1,2,3,4,5,6,7,8,9},J4683))&gt;0</f>
        <v>0</v>
      </c>
    </row>
    <row r="4684" spans="1:11" x14ac:dyDescent="0.3">
      <c r="A4684" s="1" t="s">
        <v>8960</v>
      </c>
      <c r="B4684" t="s">
        <v>5087</v>
      </c>
      <c r="C4684" t="s">
        <v>65</v>
      </c>
      <c r="D4684">
        <v>2</v>
      </c>
      <c r="E4684" t="s">
        <v>766</v>
      </c>
      <c r="F4684">
        <f>LEN(C4684)-LEN(SUBSTITUTE(C4684,"-",))</f>
        <v>1</v>
      </c>
      <c r="G4684">
        <f t="shared" si="219"/>
        <v>1</v>
      </c>
      <c r="H4684" t="str">
        <f t="shared" si="220"/>
        <v>Umsetzung</v>
      </c>
      <c r="I4684" t="e">
        <f t="shared" si="221"/>
        <v>#VALUE!</v>
      </c>
      <c r="J4684" t="e">
        <f t="shared" si="221"/>
        <v>#VALUE!</v>
      </c>
      <c r="K4684" t="b" cm="1">
        <f t="array" ref="K4684">COUNT(FIND({0,1,2,3,4,5,6,7,8,9},J4684))&gt;0</f>
        <v>0</v>
      </c>
    </row>
    <row r="4685" spans="1:11" x14ac:dyDescent="0.3">
      <c r="A4685" s="1" t="s">
        <v>8961</v>
      </c>
      <c r="B4685" t="s">
        <v>5087</v>
      </c>
      <c r="C4685" t="s">
        <v>8870</v>
      </c>
      <c r="D4685">
        <v>2</v>
      </c>
      <c r="E4685" t="s">
        <v>766</v>
      </c>
      <c r="F4685">
        <f>LEN(C4685)-LEN(SUBSTITUTE(C4685,"-",))</f>
        <v>1</v>
      </c>
      <c r="G4685">
        <f t="shared" si="219"/>
        <v>1</v>
      </c>
      <c r="H4685" t="str">
        <f t="shared" si="220"/>
        <v>Nicht Zugeordnet</v>
      </c>
      <c r="I4685" t="e">
        <f t="shared" si="221"/>
        <v>#VALUE!</v>
      </c>
      <c r="J4685" t="str">
        <f t="shared" si="221"/>
        <v>Nicht</v>
      </c>
      <c r="K4685" t="b" cm="1">
        <f t="array" ref="K4685">COUNT(FIND({0,1,2,3,4,5,6,7,8,9},J4685))&gt;0</f>
        <v>0</v>
      </c>
    </row>
    <row r="4686" spans="1:11" x14ac:dyDescent="0.3">
      <c r="A4686" s="1" t="s">
        <v>8962</v>
      </c>
      <c r="B4686" t="s">
        <v>5090</v>
      </c>
      <c r="C4686" t="s">
        <v>65</v>
      </c>
      <c r="D4686">
        <v>2</v>
      </c>
      <c r="E4686" t="s">
        <v>766</v>
      </c>
      <c r="F4686">
        <f>LEN(C4686)-LEN(SUBSTITUTE(C4686,"-",))</f>
        <v>1</v>
      </c>
      <c r="G4686">
        <f t="shared" si="219"/>
        <v>1</v>
      </c>
      <c r="H4686" t="str">
        <f t="shared" si="220"/>
        <v>Umsetzung</v>
      </c>
      <c r="I4686" t="e">
        <f t="shared" si="221"/>
        <v>#VALUE!</v>
      </c>
      <c r="J4686" t="e">
        <f t="shared" si="221"/>
        <v>#VALUE!</v>
      </c>
      <c r="K4686" t="b" cm="1">
        <f t="array" ref="K4686">COUNT(FIND({0,1,2,3,4,5,6,7,8,9},J4686))&gt;0</f>
        <v>0</v>
      </c>
    </row>
    <row r="4687" spans="1:11" x14ac:dyDescent="0.3">
      <c r="A4687" s="1" t="s">
        <v>8963</v>
      </c>
      <c r="B4687" t="s">
        <v>5092</v>
      </c>
      <c r="C4687" t="s">
        <v>65</v>
      </c>
      <c r="D4687">
        <v>2</v>
      </c>
      <c r="E4687" t="s">
        <v>766</v>
      </c>
      <c r="F4687">
        <f>LEN(C4687)-LEN(SUBSTITUTE(C4687,"-",))</f>
        <v>1</v>
      </c>
      <c r="G4687">
        <f t="shared" si="219"/>
        <v>1</v>
      </c>
      <c r="H4687" t="str">
        <f t="shared" si="220"/>
        <v>Umsetzung</v>
      </c>
      <c r="I4687" t="e">
        <f t="shared" si="221"/>
        <v>#VALUE!</v>
      </c>
      <c r="J4687" t="e">
        <f t="shared" si="221"/>
        <v>#VALUE!</v>
      </c>
      <c r="K4687" t="b" cm="1">
        <f t="array" ref="K4687">COUNT(FIND({0,1,2,3,4,5,6,7,8,9},J4687))&gt;0</f>
        <v>0</v>
      </c>
    </row>
    <row r="4688" spans="1:11" x14ac:dyDescent="0.3">
      <c r="A4688" s="1" t="s">
        <v>8964</v>
      </c>
      <c r="B4688" t="s">
        <v>5094</v>
      </c>
      <c r="C4688" t="s">
        <v>65</v>
      </c>
      <c r="D4688">
        <v>2</v>
      </c>
      <c r="E4688" t="s">
        <v>766</v>
      </c>
      <c r="F4688">
        <f>LEN(C4688)-LEN(SUBSTITUTE(C4688,"-",))</f>
        <v>1</v>
      </c>
      <c r="G4688">
        <f t="shared" si="219"/>
        <v>1</v>
      </c>
      <c r="H4688" t="str">
        <f t="shared" si="220"/>
        <v>Umsetzung</v>
      </c>
      <c r="I4688" t="e">
        <f t="shared" si="221"/>
        <v>#VALUE!</v>
      </c>
      <c r="J4688" t="e">
        <f t="shared" si="221"/>
        <v>#VALUE!</v>
      </c>
      <c r="K4688" t="b" cm="1">
        <f t="array" ref="K4688">COUNT(FIND({0,1,2,3,4,5,6,7,8,9},J4688))&gt;0</f>
        <v>0</v>
      </c>
    </row>
    <row r="4689" spans="1:11" x14ac:dyDescent="0.3">
      <c r="A4689" s="1" t="s">
        <v>8965</v>
      </c>
      <c r="B4689" t="s">
        <v>5095</v>
      </c>
      <c r="C4689" t="s">
        <v>65</v>
      </c>
      <c r="D4689">
        <v>2</v>
      </c>
      <c r="E4689" t="s">
        <v>766</v>
      </c>
      <c r="F4689">
        <f>LEN(C4689)-LEN(SUBSTITUTE(C4689,"-",))</f>
        <v>1</v>
      </c>
      <c r="G4689">
        <f t="shared" si="219"/>
        <v>1</v>
      </c>
      <c r="H4689" t="str">
        <f t="shared" si="220"/>
        <v>Umsetzung</v>
      </c>
      <c r="I4689" t="e">
        <f t="shared" si="221"/>
        <v>#VALUE!</v>
      </c>
      <c r="J4689" t="e">
        <f t="shared" si="221"/>
        <v>#VALUE!</v>
      </c>
      <c r="K4689" t="b" cm="1">
        <f t="array" ref="K4689">COUNT(FIND({0,1,2,3,4,5,6,7,8,9},J4689))&gt;0</f>
        <v>0</v>
      </c>
    </row>
    <row r="4690" spans="1:11" x14ac:dyDescent="0.3">
      <c r="A4690" s="1" t="s">
        <v>8966</v>
      </c>
      <c r="B4690" t="s">
        <v>5096</v>
      </c>
      <c r="C4690" t="s">
        <v>65</v>
      </c>
      <c r="D4690">
        <v>2</v>
      </c>
      <c r="E4690" t="s">
        <v>766</v>
      </c>
      <c r="F4690">
        <f>LEN(C4690)-LEN(SUBSTITUTE(C4690,"-",))</f>
        <v>1</v>
      </c>
      <c r="G4690">
        <f t="shared" si="219"/>
        <v>1</v>
      </c>
      <c r="H4690" t="str">
        <f t="shared" si="220"/>
        <v>Umsetzung</v>
      </c>
      <c r="I4690" t="e">
        <f t="shared" si="221"/>
        <v>#VALUE!</v>
      </c>
      <c r="J4690" t="e">
        <f t="shared" si="221"/>
        <v>#VALUE!</v>
      </c>
      <c r="K4690" t="b" cm="1">
        <f t="array" ref="K4690">COUNT(FIND({0,1,2,3,4,5,6,7,8,9},J4690))&gt;0</f>
        <v>0</v>
      </c>
    </row>
    <row r="4691" spans="1:11" x14ac:dyDescent="0.3">
      <c r="A4691" s="1" t="s">
        <v>8967</v>
      </c>
      <c r="B4691" t="s">
        <v>5097</v>
      </c>
      <c r="C4691" t="s">
        <v>65</v>
      </c>
      <c r="D4691">
        <v>2</v>
      </c>
      <c r="E4691" t="s">
        <v>766</v>
      </c>
      <c r="F4691">
        <f>LEN(C4691)-LEN(SUBSTITUTE(C4691,"-",))</f>
        <v>1</v>
      </c>
      <c r="G4691">
        <f t="shared" si="219"/>
        <v>1</v>
      </c>
      <c r="H4691" t="str">
        <f t="shared" si="220"/>
        <v>Umsetzung</v>
      </c>
      <c r="I4691" t="e">
        <f t="shared" si="221"/>
        <v>#VALUE!</v>
      </c>
      <c r="J4691" t="e">
        <f t="shared" si="221"/>
        <v>#VALUE!</v>
      </c>
      <c r="K4691" t="b" cm="1">
        <f t="array" ref="K4691">COUNT(FIND({0,1,2,3,4,5,6,7,8,9},J4691))&gt;0</f>
        <v>0</v>
      </c>
    </row>
    <row r="4692" spans="1:11" x14ac:dyDescent="0.3">
      <c r="A4692" s="1" t="s">
        <v>8968</v>
      </c>
      <c r="B4692" t="s">
        <v>5098</v>
      </c>
      <c r="C4692" t="s">
        <v>5259</v>
      </c>
      <c r="D4692">
        <v>2</v>
      </c>
      <c r="E4692" t="s">
        <v>766</v>
      </c>
      <c r="F4692">
        <f>LEN(C4692)-LEN(SUBSTITUTE(C4692,"-",))</f>
        <v>1</v>
      </c>
      <c r="G4692">
        <f t="shared" si="219"/>
        <v>1</v>
      </c>
      <c r="H4692" t="str">
        <f t="shared" si="220"/>
        <v>Analyse</v>
      </c>
      <c r="I4692" t="e">
        <f t="shared" si="221"/>
        <v>#VALUE!</v>
      </c>
      <c r="J4692" t="e">
        <f t="shared" si="221"/>
        <v>#VALUE!</v>
      </c>
      <c r="K4692" t="b" cm="1">
        <f t="array" ref="K4692">COUNT(FIND({0,1,2,3,4,5,6,7,8,9},J4692))&gt;0</f>
        <v>0</v>
      </c>
    </row>
    <row r="4693" spans="1:11" x14ac:dyDescent="0.3">
      <c r="A4693" s="1" t="s">
        <v>8969</v>
      </c>
      <c r="B4693" t="s">
        <v>5099</v>
      </c>
      <c r="C4693" t="s">
        <v>57</v>
      </c>
      <c r="D4693">
        <v>2</v>
      </c>
      <c r="E4693" t="s">
        <v>766</v>
      </c>
      <c r="F4693">
        <f>LEN(C4693)-LEN(SUBSTITUTE(C4693,"-",))</f>
        <v>1</v>
      </c>
      <c r="G4693">
        <f t="shared" si="219"/>
        <v>1</v>
      </c>
      <c r="H4693" t="str">
        <f t="shared" si="220"/>
        <v>Durchführung</v>
      </c>
      <c r="I4693" t="e">
        <f t="shared" si="221"/>
        <v>#VALUE!</v>
      </c>
      <c r="J4693" t="e">
        <f t="shared" si="221"/>
        <v>#VALUE!</v>
      </c>
      <c r="K4693" t="b" cm="1">
        <f t="array" ref="K4693">COUNT(FIND({0,1,2,3,4,5,6,7,8,9},J4693))&gt;0</f>
        <v>0</v>
      </c>
    </row>
    <row r="4694" spans="1:11" x14ac:dyDescent="0.3">
      <c r="A4694" s="1" t="s">
        <v>8970</v>
      </c>
      <c r="B4694" t="s">
        <v>5100</v>
      </c>
      <c r="C4694" t="s">
        <v>8716</v>
      </c>
      <c r="D4694">
        <v>2</v>
      </c>
      <c r="E4694" t="s">
        <v>766</v>
      </c>
      <c r="F4694">
        <f>LEN(C4694)-LEN(SUBSTITUTE(C4694,"-",))</f>
        <v>1</v>
      </c>
      <c r="G4694">
        <f t="shared" si="219"/>
        <v>1</v>
      </c>
      <c r="H4694" t="str">
        <f t="shared" si="220"/>
        <v>Analyse/Umsetzung</v>
      </c>
      <c r="I4694" t="e">
        <f t="shared" si="221"/>
        <v>#VALUE!</v>
      </c>
      <c r="J4694" t="e">
        <f t="shared" si="221"/>
        <v>#VALUE!</v>
      </c>
      <c r="K4694" t="b" cm="1">
        <f t="array" ref="K4694">COUNT(FIND({0,1,2,3,4,5,6,7,8,9},J4694))&gt;0</f>
        <v>0</v>
      </c>
    </row>
    <row r="4695" spans="1:11" x14ac:dyDescent="0.3">
      <c r="A4695" s="1" t="s">
        <v>8971</v>
      </c>
      <c r="B4695" t="s">
        <v>5101</v>
      </c>
      <c r="C4695" t="s">
        <v>8716</v>
      </c>
      <c r="D4695">
        <v>2</v>
      </c>
      <c r="E4695" t="s">
        <v>766</v>
      </c>
      <c r="F4695">
        <f>LEN(C4695)-LEN(SUBSTITUTE(C4695,"-",))</f>
        <v>1</v>
      </c>
      <c r="G4695">
        <f t="shared" si="219"/>
        <v>1</v>
      </c>
      <c r="H4695" t="str">
        <f t="shared" si="220"/>
        <v>Analyse/Umsetzung</v>
      </c>
      <c r="I4695" t="e">
        <f t="shared" si="221"/>
        <v>#VALUE!</v>
      </c>
      <c r="J4695" t="e">
        <f t="shared" si="221"/>
        <v>#VALUE!</v>
      </c>
      <c r="K4695" t="b" cm="1">
        <f t="array" ref="K4695">COUNT(FIND({0,1,2,3,4,5,6,7,8,9},J4695))&gt;0</f>
        <v>0</v>
      </c>
    </row>
    <row r="4696" spans="1:11" x14ac:dyDescent="0.3">
      <c r="A4696" s="1" t="s">
        <v>8972</v>
      </c>
      <c r="B4696" t="s">
        <v>5102</v>
      </c>
      <c r="C4696" t="s">
        <v>65</v>
      </c>
      <c r="D4696">
        <v>2</v>
      </c>
      <c r="E4696" t="s">
        <v>766</v>
      </c>
      <c r="F4696">
        <f>LEN(C4696)-LEN(SUBSTITUTE(C4696,"-",))</f>
        <v>1</v>
      </c>
      <c r="G4696">
        <f t="shared" si="219"/>
        <v>1</v>
      </c>
      <c r="H4696" t="str">
        <f t="shared" si="220"/>
        <v>Umsetzung</v>
      </c>
      <c r="I4696" t="e">
        <f t="shared" si="221"/>
        <v>#VALUE!</v>
      </c>
      <c r="J4696" t="e">
        <f t="shared" si="221"/>
        <v>#VALUE!</v>
      </c>
      <c r="K4696" t="b" cm="1">
        <f t="array" ref="K4696">COUNT(FIND({0,1,2,3,4,5,6,7,8,9},J4696))&gt;0</f>
        <v>0</v>
      </c>
    </row>
    <row r="4697" spans="1:11" x14ac:dyDescent="0.3">
      <c r="A4697" s="1" t="s">
        <v>8973</v>
      </c>
      <c r="B4697" t="s">
        <v>5103</v>
      </c>
      <c r="C4697" t="s">
        <v>5259</v>
      </c>
      <c r="D4697">
        <v>2</v>
      </c>
      <c r="E4697" t="s">
        <v>766</v>
      </c>
      <c r="F4697">
        <f>LEN(C4697)-LEN(SUBSTITUTE(C4697,"-",))</f>
        <v>1</v>
      </c>
      <c r="G4697">
        <f t="shared" si="219"/>
        <v>1</v>
      </c>
      <c r="H4697" t="str">
        <f t="shared" si="220"/>
        <v>Analyse</v>
      </c>
      <c r="I4697" t="e">
        <f t="shared" si="221"/>
        <v>#VALUE!</v>
      </c>
      <c r="J4697" t="e">
        <f t="shared" si="221"/>
        <v>#VALUE!</v>
      </c>
      <c r="K4697" t="b" cm="1">
        <f t="array" ref="K4697">COUNT(FIND({0,1,2,3,4,5,6,7,8,9},J4697))&gt;0</f>
        <v>0</v>
      </c>
    </row>
    <row r="4698" spans="1:11" x14ac:dyDescent="0.3">
      <c r="A4698" s="1" t="s">
        <v>8974</v>
      </c>
      <c r="B4698" t="s">
        <v>5103</v>
      </c>
      <c r="C4698" t="s">
        <v>654</v>
      </c>
      <c r="D4698">
        <v>2</v>
      </c>
      <c r="E4698" t="s">
        <v>766</v>
      </c>
      <c r="F4698">
        <f>LEN(C4698)-LEN(SUBSTITUTE(C4698,"-",))</f>
        <v>1</v>
      </c>
      <c r="G4698">
        <f t="shared" si="219"/>
        <v>1</v>
      </c>
      <c r="H4698" t="str">
        <f t="shared" si="220"/>
        <v>Umsetzung</v>
      </c>
      <c r="I4698" t="e">
        <f t="shared" si="221"/>
        <v>#VALUE!</v>
      </c>
      <c r="J4698" t="e">
        <f t="shared" si="221"/>
        <v>#VALUE!</v>
      </c>
      <c r="K4698" t="b" cm="1">
        <f t="array" ref="K4698">COUNT(FIND({0,1,2,3,4,5,6,7,8,9},J4698))&gt;0</f>
        <v>0</v>
      </c>
    </row>
    <row r="4699" spans="1:11" x14ac:dyDescent="0.3">
      <c r="A4699" s="1" t="s">
        <v>8975</v>
      </c>
      <c r="B4699" t="s">
        <v>5105</v>
      </c>
      <c r="C4699" t="s">
        <v>5259</v>
      </c>
      <c r="D4699">
        <v>2</v>
      </c>
      <c r="E4699" t="s">
        <v>766</v>
      </c>
      <c r="F4699">
        <f>LEN(C4699)-LEN(SUBSTITUTE(C4699,"-",))</f>
        <v>1</v>
      </c>
      <c r="G4699">
        <f t="shared" si="219"/>
        <v>1</v>
      </c>
      <c r="H4699" t="str">
        <f t="shared" si="220"/>
        <v>Analyse</v>
      </c>
      <c r="I4699" t="e">
        <f t="shared" si="221"/>
        <v>#VALUE!</v>
      </c>
      <c r="J4699" t="e">
        <f t="shared" si="221"/>
        <v>#VALUE!</v>
      </c>
      <c r="K4699" t="b" cm="1">
        <f t="array" ref="K4699">COUNT(FIND({0,1,2,3,4,5,6,7,8,9},J4699))&gt;0</f>
        <v>0</v>
      </c>
    </row>
    <row r="4700" spans="1:11" x14ac:dyDescent="0.3">
      <c r="A4700" s="1" t="s">
        <v>8976</v>
      </c>
      <c r="B4700" t="s">
        <v>5108</v>
      </c>
      <c r="C4700" t="s">
        <v>65</v>
      </c>
      <c r="D4700">
        <v>2</v>
      </c>
      <c r="E4700" t="s">
        <v>766</v>
      </c>
      <c r="F4700">
        <f>LEN(C4700)-LEN(SUBSTITUTE(C4700,"-",))</f>
        <v>1</v>
      </c>
      <c r="G4700">
        <f t="shared" si="219"/>
        <v>1</v>
      </c>
      <c r="H4700" t="str">
        <f t="shared" si="220"/>
        <v>Umsetzung</v>
      </c>
      <c r="I4700" t="e">
        <f t="shared" si="221"/>
        <v>#VALUE!</v>
      </c>
      <c r="J4700" t="e">
        <f t="shared" si="221"/>
        <v>#VALUE!</v>
      </c>
      <c r="K4700" t="b" cm="1">
        <f t="array" ref="K4700">COUNT(FIND({0,1,2,3,4,5,6,7,8,9},J4700))&gt;0</f>
        <v>0</v>
      </c>
    </row>
    <row r="4701" spans="1:11" x14ac:dyDescent="0.3">
      <c r="A4701" s="1" t="s">
        <v>8977</v>
      </c>
      <c r="B4701" t="s">
        <v>5109</v>
      </c>
      <c r="C4701" t="s">
        <v>65</v>
      </c>
      <c r="D4701">
        <v>2</v>
      </c>
      <c r="E4701" t="s">
        <v>766</v>
      </c>
      <c r="F4701">
        <f>LEN(C4701)-LEN(SUBSTITUTE(C4701,"-",))</f>
        <v>1</v>
      </c>
      <c r="G4701">
        <f t="shared" si="219"/>
        <v>1</v>
      </c>
      <c r="H4701" t="str">
        <f t="shared" si="220"/>
        <v>Umsetzung</v>
      </c>
      <c r="I4701" t="e">
        <f t="shared" si="221"/>
        <v>#VALUE!</v>
      </c>
      <c r="J4701" t="e">
        <f t="shared" si="221"/>
        <v>#VALUE!</v>
      </c>
      <c r="K4701" t="b" cm="1">
        <f t="array" ref="K4701">COUNT(FIND({0,1,2,3,4,5,6,7,8,9},J4701))&gt;0</f>
        <v>0</v>
      </c>
    </row>
    <row r="4702" spans="1:11" x14ac:dyDescent="0.3">
      <c r="A4702" s="1" t="s">
        <v>8978</v>
      </c>
      <c r="B4702" t="s">
        <v>5110</v>
      </c>
      <c r="C4702" t="s">
        <v>65</v>
      </c>
      <c r="D4702">
        <v>2</v>
      </c>
      <c r="E4702" t="s">
        <v>766</v>
      </c>
      <c r="F4702">
        <f>LEN(C4702)-LEN(SUBSTITUTE(C4702,"-",))</f>
        <v>1</v>
      </c>
      <c r="G4702">
        <f t="shared" si="219"/>
        <v>1</v>
      </c>
      <c r="H4702" t="str">
        <f t="shared" si="220"/>
        <v>Umsetzung</v>
      </c>
      <c r="I4702" t="e">
        <f t="shared" si="221"/>
        <v>#VALUE!</v>
      </c>
      <c r="J4702" t="e">
        <f t="shared" si="221"/>
        <v>#VALUE!</v>
      </c>
      <c r="K4702" t="b" cm="1">
        <f t="array" ref="K4702">COUNT(FIND({0,1,2,3,4,5,6,7,8,9},J4702))&gt;0</f>
        <v>0</v>
      </c>
    </row>
    <row r="4703" spans="1:11" x14ac:dyDescent="0.3">
      <c r="A4703" s="1" t="s">
        <v>8979</v>
      </c>
      <c r="B4703" t="s">
        <v>5111</v>
      </c>
      <c r="C4703" t="s">
        <v>65</v>
      </c>
      <c r="D4703">
        <v>2</v>
      </c>
      <c r="E4703" t="s">
        <v>766</v>
      </c>
      <c r="F4703">
        <f>LEN(C4703)-LEN(SUBSTITUTE(C4703,"-",))</f>
        <v>1</v>
      </c>
      <c r="G4703">
        <f t="shared" si="219"/>
        <v>1</v>
      </c>
      <c r="H4703" t="str">
        <f t="shared" si="220"/>
        <v>Umsetzung</v>
      </c>
      <c r="I4703" t="e">
        <f t="shared" si="221"/>
        <v>#VALUE!</v>
      </c>
      <c r="J4703" t="e">
        <f t="shared" si="221"/>
        <v>#VALUE!</v>
      </c>
      <c r="K4703" t="b" cm="1">
        <f t="array" ref="K4703">COUNT(FIND({0,1,2,3,4,5,6,7,8,9},J4703))&gt;0</f>
        <v>0</v>
      </c>
    </row>
    <row r="4704" spans="1:11" x14ac:dyDescent="0.3">
      <c r="A4704" s="1" t="s">
        <v>8980</v>
      </c>
      <c r="B4704" t="s">
        <v>5112</v>
      </c>
      <c r="C4704" t="s">
        <v>8716</v>
      </c>
      <c r="D4704">
        <v>2</v>
      </c>
      <c r="E4704" t="s">
        <v>766</v>
      </c>
      <c r="F4704">
        <f>LEN(C4704)-LEN(SUBSTITUTE(C4704,"-",))</f>
        <v>1</v>
      </c>
      <c r="G4704">
        <f t="shared" si="219"/>
        <v>1</v>
      </c>
      <c r="H4704" t="str">
        <f t="shared" si="220"/>
        <v>Analyse/Umsetzung</v>
      </c>
      <c r="I4704" t="e">
        <f t="shared" si="221"/>
        <v>#VALUE!</v>
      </c>
      <c r="J4704" t="e">
        <f t="shared" si="221"/>
        <v>#VALUE!</v>
      </c>
      <c r="K4704" t="b" cm="1">
        <f t="array" ref="K4704">COUNT(FIND({0,1,2,3,4,5,6,7,8,9},J4704))&gt;0</f>
        <v>0</v>
      </c>
    </row>
    <row r="4705" spans="1:11" x14ac:dyDescent="0.3">
      <c r="A4705" s="1" t="s">
        <v>8981</v>
      </c>
      <c r="B4705" t="s">
        <v>5113</v>
      </c>
      <c r="C4705" t="s">
        <v>8716</v>
      </c>
      <c r="D4705">
        <v>2</v>
      </c>
      <c r="E4705" t="s">
        <v>766</v>
      </c>
      <c r="F4705">
        <f>LEN(C4705)-LEN(SUBSTITUTE(C4705,"-",))</f>
        <v>1</v>
      </c>
      <c r="G4705">
        <f t="shared" si="219"/>
        <v>1</v>
      </c>
      <c r="H4705" t="str">
        <f t="shared" si="220"/>
        <v>Analyse/Umsetzung</v>
      </c>
      <c r="I4705" t="e">
        <f t="shared" si="221"/>
        <v>#VALUE!</v>
      </c>
      <c r="J4705" t="e">
        <f t="shared" si="221"/>
        <v>#VALUE!</v>
      </c>
      <c r="K4705" t="b" cm="1">
        <f t="array" ref="K4705">COUNT(FIND({0,1,2,3,4,5,6,7,8,9},J4705))&gt;0</f>
        <v>0</v>
      </c>
    </row>
    <row r="4706" spans="1:11" x14ac:dyDescent="0.3">
      <c r="A4706" s="1" t="s">
        <v>8982</v>
      </c>
      <c r="B4706" t="s">
        <v>5114</v>
      </c>
      <c r="C4706" t="s">
        <v>8716</v>
      </c>
      <c r="D4706">
        <v>2</v>
      </c>
      <c r="E4706" t="s">
        <v>766</v>
      </c>
      <c r="F4706">
        <f>LEN(C4706)-LEN(SUBSTITUTE(C4706,"-",))</f>
        <v>1</v>
      </c>
      <c r="G4706">
        <f t="shared" si="219"/>
        <v>1</v>
      </c>
      <c r="H4706" t="str">
        <f t="shared" si="220"/>
        <v>Analyse/Umsetzung</v>
      </c>
      <c r="I4706" t="e">
        <f t="shared" si="221"/>
        <v>#VALUE!</v>
      </c>
      <c r="J4706" t="e">
        <f t="shared" si="221"/>
        <v>#VALUE!</v>
      </c>
      <c r="K4706" t="b" cm="1">
        <f t="array" ref="K4706">COUNT(FIND({0,1,2,3,4,5,6,7,8,9},J4706))&gt;0</f>
        <v>0</v>
      </c>
    </row>
    <row r="4707" spans="1:11" x14ac:dyDescent="0.3">
      <c r="A4707" s="1" t="s">
        <v>8983</v>
      </c>
      <c r="B4707" t="s">
        <v>5115</v>
      </c>
      <c r="C4707" t="s">
        <v>5259</v>
      </c>
      <c r="D4707">
        <v>2</v>
      </c>
      <c r="E4707" t="s">
        <v>766</v>
      </c>
      <c r="F4707">
        <f>LEN(C4707)-LEN(SUBSTITUTE(C4707,"-",))</f>
        <v>1</v>
      </c>
      <c r="G4707">
        <f t="shared" si="219"/>
        <v>1</v>
      </c>
      <c r="H4707" t="str">
        <f t="shared" si="220"/>
        <v>Analyse</v>
      </c>
      <c r="I4707" t="e">
        <f t="shared" si="221"/>
        <v>#VALUE!</v>
      </c>
      <c r="J4707" t="e">
        <f t="shared" si="221"/>
        <v>#VALUE!</v>
      </c>
      <c r="K4707" t="b" cm="1">
        <f t="array" ref="K4707">COUNT(FIND({0,1,2,3,4,5,6,7,8,9},J4707))&gt;0</f>
        <v>0</v>
      </c>
    </row>
    <row r="4708" spans="1:11" x14ac:dyDescent="0.3">
      <c r="A4708" s="1" t="s">
        <v>8984</v>
      </c>
      <c r="B4708" t="s">
        <v>5117</v>
      </c>
      <c r="C4708" t="s">
        <v>8716</v>
      </c>
      <c r="D4708">
        <v>2</v>
      </c>
      <c r="E4708" t="s">
        <v>766</v>
      </c>
      <c r="F4708">
        <f>LEN(C4708)-LEN(SUBSTITUTE(C4708,"-",))</f>
        <v>1</v>
      </c>
      <c r="G4708">
        <f t="shared" si="219"/>
        <v>1</v>
      </c>
      <c r="H4708" t="str">
        <f t="shared" si="220"/>
        <v>Analyse/Umsetzung</v>
      </c>
      <c r="I4708" t="e">
        <f t="shared" si="221"/>
        <v>#VALUE!</v>
      </c>
      <c r="J4708" t="e">
        <f t="shared" si="221"/>
        <v>#VALUE!</v>
      </c>
      <c r="K4708" t="b" cm="1">
        <f t="array" ref="K4708">COUNT(FIND({0,1,2,3,4,5,6,7,8,9},J4708))&gt;0</f>
        <v>0</v>
      </c>
    </row>
    <row r="4709" spans="1:11" x14ac:dyDescent="0.3">
      <c r="A4709" s="1" t="s">
        <v>8985</v>
      </c>
      <c r="B4709" t="s">
        <v>5118</v>
      </c>
      <c r="C4709" t="s">
        <v>8716</v>
      </c>
      <c r="D4709">
        <v>2</v>
      </c>
      <c r="E4709" t="s">
        <v>766</v>
      </c>
      <c r="F4709">
        <f>LEN(C4709)-LEN(SUBSTITUTE(C4709,"-",))</f>
        <v>1</v>
      </c>
      <c r="G4709">
        <f t="shared" si="219"/>
        <v>1</v>
      </c>
      <c r="H4709" t="str">
        <f t="shared" si="220"/>
        <v>Analyse/Umsetzung</v>
      </c>
      <c r="I4709" t="e">
        <f t="shared" si="221"/>
        <v>#VALUE!</v>
      </c>
      <c r="J4709" t="e">
        <f t="shared" si="221"/>
        <v>#VALUE!</v>
      </c>
      <c r="K4709" t="b" cm="1">
        <f t="array" ref="K4709">COUNT(FIND({0,1,2,3,4,5,6,7,8,9},J4709))&gt;0</f>
        <v>0</v>
      </c>
    </row>
    <row r="4710" spans="1:11" x14ac:dyDescent="0.3">
      <c r="A4710" s="1" t="s">
        <v>8986</v>
      </c>
      <c r="B4710" t="s">
        <v>5119</v>
      </c>
      <c r="C4710" t="s">
        <v>8716</v>
      </c>
      <c r="D4710">
        <v>2</v>
      </c>
      <c r="E4710" t="s">
        <v>766</v>
      </c>
      <c r="F4710">
        <f>LEN(C4710)-LEN(SUBSTITUTE(C4710,"-",))</f>
        <v>1</v>
      </c>
      <c r="G4710">
        <f t="shared" si="219"/>
        <v>1</v>
      </c>
      <c r="H4710" t="str">
        <f t="shared" si="220"/>
        <v>Analyse/Umsetzung</v>
      </c>
      <c r="I4710" t="e">
        <f t="shared" si="221"/>
        <v>#VALUE!</v>
      </c>
      <c r="J4710" t="e">
        <f t="shared" si="221"/>
        <v>#VALUE!</v>
      </c>
      <c r="K4710" t="b" cm="1">
        <f t="array" ref="K4710">COUNT(FIND({0,1,2,3,4,5,6,7,8,9},J4710))&gt;0</f>
        <v>0</v>
      </c>
    </row>
    <row r="4711" spans="1:11" x14ac:dyDescent="0.3">
      <c r="A4711" s="1" t="s">
        <v>8987</v>
      </c>
      <c r="B4711" t="s">
        <v>5120</v>
      </c>
      <c r="C4711" t="s">
        <v>8716</v>
      </c>
      <c r="D4711">
        <v>2</v>
      </c>
      <c r="E4711" t="s">
        <v>766</v>
      </c>
      <c r="F4711">
        <f>LEN(C4711)-LEN(SUBSTITUTE(C4711,"-",))</f>
        <v>1</v>
      </c>
      <c r="G4711">
        <f t="shared" si="219"/>
        <v>1</v>
      </c>
      <c r="H4711" t="str">
        <f t="shared" si="220"/>
        <v>Analyse/Umsetzung</v>
      </c>
      <c r="I4711" t="e">
        <f t="shared" si="221"/>
        <v>#VALUE!</v>
      </c>
      <c r="J4711" t="e">
        <f t="shared" si="221"/>
        <v>#VALUE!</v>
      </c>
      <c r="K4711" t="b" cm="1">
        <f t="array" ref="K4711">COUNT(FIND({0,1,2,3,4,5,6,7,8,9},J4711))&gt;0</f>
        <v>0</v>
      </c>
    </row>
    <row r="4712" spans="1:11" x14ac:dyDescent="0.3">
      <c r="A4712" s="1" t="s">
        <v>8988</v>
      </c>
      <c r="B4712" t="s">
        <v>5121</v>
      </c>
      <c r="C4712" t="s">
        <v>8716</v>
      </c>
      <c r="D4712">
        <v>2</v>
      </c>
      <c r="E4712" t="s">
        <v>766</v>
      </c>
      <c r="F4712">
        <f>LEN(C4712)-LEN(SUBSTITUTE(C4712,"-",))</f>
        <v>1</v>
      </c>
      <c r="G4712">
        <f t="shared" si="219"/>
        <v>1</v>
      </c>
      <c r="H4712" t="str">
        <f t="shared" si="220"/>
        <v>Analyse/Umsetzung</v>
      </c>
      <c r="I4712" t="e">
        <f t="shared" si="221"/>
        <v>#VALUE!</v>
      </c>
      <c r="J4712" t="e">
        <f t="shared" si="221"/>
        <v>#VALUE!</v>
      </c>
      <c r="K4712" t="b" cm="1">
        <f t="array" ref="K4712">COUNT(FIND({0,1,2,3,4,5,6,7,8,9},J4712))&gt;0</f>
        <v>0</v>
      </c>
    </row>
    <row r="4713" spans="1:11" x14ac:dyDescent="0.3">
      <c r="A4713" s="1" t="s">
        <v>8989</v>
      </c>
      <c r="B4713" t="s">
        <v>5122</v>
      </c>
      <c r="C4713" t="s">
        <v>8716</v>
      </c>
      <c r="D4713">
        <v>2</v>
      </c>
      <c r="E4713" t="s">
        <v>766</v>
      </c>
      <c r="F4713">
        <f>LEN(C4713)-LEN(SUBSTITUTE(C4713,"-",))</f>
        <v>1</v>
      </c>
      <c r="G4713">
        <f t="shared" si="219"/>
        <v>1</v>
      </c>
      <c r="H4713" t="str">
        <f t="shared" si="220"/>
        <v>Analyse/Umsetzung</v>
      </c>
      <c r="I4713" t="e">
        <f t="shared" si="221"/>
        <v>#VALUE!</v>
      </c>
      <c r="J4713" t="e">
        <f t="shared" si="221"/>
        <v>#VALUE!</v>
      </c>
      <c r="K4713" t="b" cm="1">
        <f t="array" ref="K4713">COUNT(FIND({0,1,2,3,4,5,6,7,8,9},J4713))&gt;0</f>
        <v>0</v>
      </c>
    </row>
    <row r="4714" spans="1:11" x14ac:dyDescent="0.3">
      <c r="A4714" s="1" t="s">
        <v>8990</v>
      </c>
      <c r="B4714" t="s">
        <v>5123</v>
      </c>
      <c r="C4714" t="s">
        <v>8716</v>
      </c>
      <c r="D4714">
        <v>2</v>
      </c>
      <c r="E4714" t="s">
        <v>766</v>
      </c>
      <c r="F4714">
        <f>LEN(C4714)-LEN(SUBSTITUTE(C4714,"-",))</f>
        <v>1</v>
      </c>
      <c r="G4714">
        <f t="shared" si="219"/>
        <v>1</v>
      </c>
      <c r="H4714" t="str">
        <f t="shared" si="220"/>
        <v>Analyse/Umsetzung</v>
      </c>
      <c r="I4714" t="e">
        <f t="shared" si="221"/>
        <v>#VALUE!</v>
      </c>
      <c r="J4714" t="e">
        <f t="shared" si="221"/>
        <v>#VALUE!</v>
      </c>
      <c r="K4714" t="b" cm="1">
        <f t="array" ref="K4714">COUNT(FIND({0,1,2,3,4,5,6,7,8,9},J4714))&gt;0</f>
        <v>0</v>
      </c>
    </row>
    <row r="4715" spans="1:11" x14ac:dyDescent="0.3">
      <c r="A4715" s="1" t="s">
        <v>8991</v>
      </c>
      <c r="B4715" t="s">
        <v>5124</v>
      </c>
      <c r="C4715" t="s">
        <v>8716</v>
      </c>
      <c r="D4715">
        <v>2</v>
      </c>
      <c r="E4715" t="s">
        <v>766</v>
      </c>
      <c r="F4715">
        <f>LEN(C4715)-LEN(SUBSTITUTE(C4715,"-",))</f>
        <v>1</v>
      </c>
      <c r="G4715">
        <f t="shared" si="219"/>
        <v>1</v>
      </c>
      <c r="H4715" t="str">
        <f t="shared" si="220"/>
        <v>Analyse/Umsetzung</v>
      </c>
      <c r="I4715" t="e">
        <f t="shared" si="221"/>
        <v>#VALUE!</v>
      </c>
      <c r="J4715" t="e">
        <f t="shared" si="221"/>
        <v>#VALUE!</v>
      </c>
      <c r="K4715" t="b" cm="1">
        <f t="array" ref="K4715">COUNT(FIND({0,1,2,3,4,5,6,7,8,9},J4715))&gt;0</f>
        <v>0</v>
      </c>
    </row>
    <row r="4716" spans="1:11" x14ac:dyDescent="0.3">
      <c r="A4716" s="1" t="s">
        <v>8992</v>
      </c>
      <c r="B4716" t="s">
        <v>5125</v>
      </c>
      <c r="C4716" t="s">
        <v>8716</v>
      </c>
      <c r="D4716">
        <v>2</v>
      </c>
      <c r="E4716" t="s">
        <v>766</v>
      </c>
      <c r="F4716">
        <f>LEN(C4716)-LEN(SUBSTITUTE(C4716,"-",))</f>
        <v>1</v>
      </c>
      <c r="G4716">
        <f t="shared" si="219"/>
        <v>1</v>
      </c>
      <c r="H4716" t="str">
        <f t="shared" si="220"/>
        <v>Analyse/Umsetzung</v>
      </c>
      <c r="I4716" t="e">
        <f t="shared" si="221"/>
        <v>#VALUE!</v>
      </c>
      <c r="J4716" t="e">
        <f t="shared" si="221"/>
        <v>#VALUE!</v>
      </c>
      <c r="K4716" t="b" cm="1">
        <f t="array" ref="K4716">COUNT(FIND({0,1,2,3,4,5,6,7,8,9},J4716))&gt;0</f>
        <v>0</v>
      </c>
    </row>
    <row r="4717" spans="1:11" x14ac:dyDescent="0.3">
      <c r="A4717" s="1" t="s">
        <v>8993</v>
      </c>
      <c r="B4717" t="s">
        <v>5126</v>
      </c>
      <c r="C4717" t="s">
        <v>8716</v>
      </c>
      <c r="D4717">
        <v>2</v>
      </c>
      <c r="E4717" t="s">
        <v>766</v>
      </c>
      <c r="F4717">
        <f>LEN(C4717)-LEN(SUBSTITUTE(C4717,"-",))</f>
        <v>1</v>
      </c>
      <c r="G4717">
        <f t="shared" si="219"/>
        <v>1</v>
      </c>
      <c r="H4717" t="str">
        <f t="shared" si="220"/>
        <v>Analyse/Umsetzung</v>
      </c>
      <c r="I4717" t="e">
        <f t="shared" si="221"/>
        <v>#VALUE!</v>
      </c>
      <c r="J4717" t="e">
        <f t="shared" si="221"/>
        <v>#VALUE!</v>
      </c>
      <c r="K4717" t="b" cm="1">
        <f t="array" ref="K4717">COUNT(FIND({0,1,2,3,4,5,6,7,8,9},J4717))&gt;0</f>
        <v>0</v>
      </c>
    </row>
    <row r="4718" spans="1:11" x14ac:dyDescent="0.3">
      <c r="A4718" s="1" t="s">
        <v>8994</v>
      </c>
      <c r="B4718" t="s">
        <v>5127</v>
      </c>
      <c r="C4718" t="s">
        <v>8716</v>
      </c>
      <c r="D4718">
        <v>2</v>
      </c>
      <c r="E4718" t="s">
        <v>766</v>
      </c>
      <c r="F4718">
        <f>LEN(C4718)-LEN(SUBSTITUTE(C4718,"-",))</f>
        <v>1</v>
      </c>
      <c r="G4718">
        <f t="shared" si="219"/>
        <v>1</v>
      </c>
      <c r="H4718" t="str">
        <f t="shared" si="220"/>
        <v>Analyse/Umsetzung</v>
      </c>
      <c r="I4718" t="e">
        <f t="shared" si="221"/>
        <v>#VALUE!</v>
      </c>
      <c r="J4718" t="e">
        <f t="shared" si="221"/>
        <v>#VALUE!</v>
      </c>
      <c r="K4718" t="b" cm="1">
        <f t="array" ref="K4718">COUNT(FIND({0,1,2,3,4,5,6,7,8,9},J4718))&gt;0</f>
        <v>0</v>
      </c>
    </row>
    <row r="4719" spans="1:11" x14ac:dyDescent="0.3">
      <c r="A4719" s="1" t="s">
        <v>8995</v>
      </c>
      <c r="B4719" t="s">
        <v>5128</v>
      </c>
      <c r="C4719" t="s">
        <v>8716</v>
      </c>
      <c r="D4719">
        <v>2</v>
      </c>
      <c r="E4719" t="s">
        <v>766</v>
      </c>
      <c r="F4719">
        <f>LEN(C4719)-LEN(SUBSTITUTE(C4719,"-",))</f>
        <v>1</v>
      </c>
      <c r="G4719">
        <f t="shared" si="219"/>
        <v>1</v>
      </c>
      <c r="H4719" t="str">
        <f t="shared" si="220"/>
        <v>Analyse/Umsetzung</v>
      </c>
      <c r="I4719" t="e">
        <f t="shared" si="221"/>
        <v>#VALUE!</v>
      </c>
      <c r="J4719" t="e">
        <f t="shared" si="221"/>
        <v>#VALUE!</v>
      </c>
      <c r="K4719" t="b" cm="1">
        <f t="array" ref="K4719">COUNT(FIND({0,1,2,3,4,5,6,7,8,9},J4719))&gt;0</f>
        <v>0</v>
      </c>
    </row>
    <row r="4720" spans="1:11" x14ac:dyDescent="0.3">
      <c r="A4720" s="1" t="s">
        <v>8996</v>
      </c>
      <c r="B4720" t="s">
        <v>5129</v>
      </c>
      <c r="C4720" t="s">
        <v>8716</v>
      </c>
      <c r="D4720">
        <v>2</v>
      </c>
      <c r="E4720" t="s">
        <v>766</v>
      </c>
      <c r="F4720">
        <f>LEN(C4720)-LEN(SUBSTITUTE(C4720,"-",))</f>
        <v>1</v>
      </c>
      <c r="G4720">
        <f t="shared" si="219"/>
        <v>1</v>
      </c>
      <c r="H4720" t="str">
        <f t="shared" si="220"/>
        <v>Analyse/Umsetzung</v>
      </c>
      <c r="I4720" t="e">
        <f t="shared" si="221"/>
        <v>#VALUE!</v>
      </c>
      <c r="J4720" t="e">
        <f t="shared" si="221"/>
        <v>#VALUE!</v>
      </c>
      <c r="K4720" t="b" cm="1">
        <f t="array" ref="K4720">COUNT(FIND({0,1,2,3,4,5,6,7,8,9},J4720))&gt;0</f>
        <v>0</v>
      </c>
    </row>
    <row r="4721" spans="1:11" x14ac:dyDescent="0.3">
      <c r="A4721" s="1" t="s">
        <v>8997</v>
      </c>
      <c r="B4721" t="s">
        <v>5130</v>
      </c>
      <c r="C4721" t="s">
        <v>8716</v>
      </c>
      <c r="D4721">
        <v>2</v>
      </c>
      <c r="E4721" t="s">
        <v>766</v>
      </c>
      <c r="F4721">
        <f>LEN(C4721)-LEN(SUBSTITUTE(C4721,"-",))</f>
        <v>1</v>
      </c>
      <c r="G4721">
        <f t="shared" si="219"/>
        <v>1</v>
      </c>
      <c r="H4721" t="str">
        <f t="shared" si="220"/>
        <v>Analyse/Umsetzung</v>
      </c>
      <c r="I4721" t="e">
        <f t="shared" si="221"/>
        <v>#VALUE!</v>
      </c>
      <c r="J4721" t="e">
        <f t="shared" si="221"/>
        <v>#VALUE!</v>
      </c>
      <c r="K4721" t="b" cm="1">
        <f t="array" ref="K4721">COUNT(FIND({0,1,2,3,4,5,6,7,8,9},J4721))&gt;0</f>
        <v>0</v>
      </c>
    </row>
    <row r="4722" spans="1:11" x14ac:dyDescent="0.3">
      <c r="A4722" s="1" t="s">
        <v>8998</v>
      </c>
      <c r="B4722" t="s">
        <v>5130</v>
      </c>
      <c r="C4722" t="s">
        <v>8999</v>
      </c>
      <c r="D4722">
        <v>2</v>
      </c>
      <c r="E4722" t="s">
        <v>766</v>
      </c>
      <c r="F4722">
        <f>LEN(C4722)-LEN(SUBSTITUTE(C4722,"-",))</f>
        <v>2</v>
      </c>
      <c r="G4722">
        <f t="shared" si="219"/>
        <v>2</v>
      </c>
      <c r="H4722" t="str">
        <f t="shared" si="220"/>
        <v>Umsetzung</v>
      </c>
      <c r="I4722" t="e">
        <f t="shared" si="221"/>
        <v>#VALUE!</v>
      </c>
      <c r="J4722" t="e">
        <f t="shared" si="221"/>
        <v>#VALUE!</v>
      </c>
      <c r="K4722" t="b" cm="1">
        <f t="array" ref="K4722">COUNT(FIND({0,1,2,3,4,5,6,7,8,9},J4722))&gt;0</f>
        <v>0</v>
      </c>
    </row>
    <row r="4723" spans="1:11" x14ac:dyDescent="0.3">
      <c r="A4723" s="1" t="s">
        <v>9000</v>
      </c>
      <c r="B4723" t="s">
        <v>5132</v>
      </c>
      <c r="C4723" t="s">
        <v>8716</v>
      </c>
      <c r="D4723">
        <v>2</v>
      </c>
      <c r="E4723" t="s">
        <v>766</v>
      </c>
      <c r="F4723">
        <f>LEN(C4723)-LEN(SUBSTITUTE(C4723,"-",))</f>
        <v>1</v>
      </c>
      <c r="G4723">
        <f t="shared" si="219"/>
        <v>1</v>
      </c>
      <c r="H4723" t="str">
        <f t="shared" si="220"/>
        <v>Analyse/Umsetzung</v>
      </c>
      <c r="I4723" t="e">
        <f t="shared" si="221"/>
        <v>#VALUE!</v>
      </c>
      <c r="J4723" t="e">
        <f t="shared" si="221"/>
        <v>#VALUE!</v>
      </c>
      <c r="K4723" t="b" cm="1">
        <f t="array" ref="K4723">COUNT(FIND({0,1,2,3,4,5,6,7,8,9},J4723))&gt;0</f>
        <v>0</v>
      </c>
    </row>
    <row r="4724" spans="1:11" x14ac:dyDescent="0.3">
      <c r="A4724" s="1" t="s">
        <v>9001</v>
      </c>
      <c r="B4724" t="s">
        <v>5133</v>
      </c>
      <c r="C4724" t="s">
        <v>8716</v>
      </c>
      <c r="D4724">
        <v>2</v>
      </c>
      <c r="E4724" t="s">
        <v>766</v>
      </c>
      <c r="F4724">
        <f>LEN(C4724)-LEN(SUBSTITUTE(C4724,"-",))</f>
        <v>1</v>
      </c>
      <c r="G4724">
        <f t="shared" si="219"/>
        <v>1</v>
      </c>
      <c r="H4724" t="str">
        <f t="shared" si="220"/>
        <v>Analyse/Umsetzung</v>
      </c>
      <c r="I4724" t="e">
        <f t="shared" si="221"/>
        <v>#VALUE!</v>
      </c>
      <c r="J4724" t="e">
        <f t="shared" si="221"/>
        <v>#VALUE!</v>
      </c>
      <c r="K4724" t="b" cm="1">
        <f t="array" ref="K4724">COUNT(FIND({0,1,2,3,4,5,6,7,8,9},J4724))&gt;0</f>
        <v>0</v>
      </c>
    </row>
    <row r="4725" spans="1:11" x14ac:dyDescent="0.3">
      <c r="A4725" s="1" t="s">
        <v>9002</v>
      </c>
      <c r="B4725" s="2" t="s">
        <v>5134</v>
      </c>
      <c r="C4725" t="s">
        <v>8716</v>
      </c>
      <c r="D4725">
        <v>2</v>
      </c>
      <c r="E4725" t="s">
        <v>766</v>
      </c>
      <c r="F4725">
        <f>LEN(C4725)-LEN(SUBSTITUTE(C4725,"-",))</f>
        <v>1</v>
      </c>
      <c r="G4725">
        <f t="shared" si="219"/>
        <v>1</v>
      </c>
      <c r="H4725" t="str">
        <f t="shared" si="220"/>
        <v>Analyse/Umsetzung</v>
      </c>
      <c r="I4725" t="e">
        <f t="shared" si="221"/>
        <v>#VALUE!</v>
      </c>
      <c r="J4725" t="e">
        <f t="shared" si="221"/>
        <v>#VALUE!</v>
      </c>
      <c r="K4725" t="b" cm="1">
        <f t="array" ref="K4725">COUNT(FIND({0,1,2,3,4,5,6,7,8,9},J4725))&gt;0</f>
        <v>0</v>
      </c>
    </row>
    <row r="4726" spans="1:11" x14ac:dyDescent="0.3">
      <c r="A4726" s="1" t="s">
        <v>9003</v>
      </c>
      <c r="B4726" t="s">
        <v>5136</v>
      </c>
      <c r="C4726" t="s">
        <v>8716</v>
      </c>
      <c r="D4726">
        <v>2</v>
      </c>
      <c r="E4726" t="s">
        <v>766</v>
      </c>
      <c r="F4726">
        <f>LEN(C4726)-LEN(SUBSTITUTE(C4726,"-",))</f>
        <v>1</v>
      </c>
      <c r="G4726">
        <f t="shared" si="219"/>
        <v>1</v>
      </c>
      <c r="H4726" t="str">
        <f t="shared" si="220"/>
        <v>Analyse/Umsetzung</v>
      </c>
      <c r="I4726" t="e">
        <f t="shared" si="221"/>
        <v>#VALUE!</v>
      </c>
      <c r="J4726" t="e">
        <f t="shared" si="221"/>
        <v>#VALUE!</v>
      </c>
      <c r="K4726" t="b" cm="1">
        <f t="array" ref="K4726">COUNT(FIND({0,1,2,3,4,5,6,7,8,9},J4726))&gt;0</f>
        <v>0</v>
      </c>
    </row>
    <row r="4727" spans="1:11" x14ac:dyDescent="0.3">
      <c r="A4727" s="1" t="s">
        <v>9004</v>
      </c>
      <c r="B4727" t="s">
        <v>5136</v>
      </c>
      <c r="C4727" t="s">
        <v>9005</v>
      </c>
      <c r="D4727">
        <v>2</v>
      </c>
      <c r="E4727" t="s">
        <v>766</v>
      </c>
      <c r="F4727">
        <f>LEN(C4727)-LEN(SUBSTITUTE(C4727,"-",))</f>
        <v>1</v>
      </c>
      <c r="G4727">
        <f t="shared" si="219"/>
        <v>1</v>
      </c>
      <c r="H4727" t="str">
        <f t="shared" si="220"/>
        <v>Restore gelöschte Daten</v>
      </c>
      <c r="I4727" t="e">
        <f t="shared" si="221"/>
        <v>#VALUE!</v>
      </c>
      <c r="J4727" t="str">
        <f t="shared" si="221"/>
        <v>Restore</v>
      </c>
      <c r="K4727" t="b" cm="1">
        <f t="array" ref="K4727">COUNT(FIND({0,1,2,3,4,5,6,7,8,9},J4727))&gt;0</f>
        <v>0</v>
      </c>
    </row>
    <row r="4728" spans="1:11" x14ac:dyDescent="0.3">
      <c r="A4728" s="1" t="s">
        <v>9006</v>
      </c>
      <c r="B4728" t="s">
        <v>5139</v>
      </c>
      <c r="C4728" t="s">
        <v>9007</v>
      </c>
      <c r="D4728">
        <v>2</v>
      </c>
      <c r="E4728" t="s">
        <v>766</v>
      </c>
      <c r="F4728">
        <f>LEN(C4728)-LEN(SUBSTITUTE(C4728,"-",))</f>
        <v>1</v>
      </c>
      <c r="G4728">
        <f t="shared" si="219"/>
        <v>1</v>
      </c>
      <c r="H4728" t="str">
        <f t="shared" si="220"/>
        <v>Analyse Umsetzung</v>
      </c>
      <c r="I4728" t="e">
        <f t="shared" si="221"/>
        <v>#VALUE!</v>
      </c>
      <c r="J4728" t="str">
        <f t="shared" si="221"/>
        <v>Analyse</v>
      </c>
      <c r="K4728" t="b" cm="1">
        <f t="array" ref="K4728">COUNT(FIND({0,1,2,3,4,5,6,7,8,9},J4728))&gt;0</f>
        <v>0</v>
      </c>
    </row>
    <row r="4729" spans="1:11" x14ac:dyDescent="0.3">
      <c r="A4729" s="1" t="s">
        <v>9008</v>
      </c>
      <c r="B4729" t="s">
        <v>5140</v>
      </c>
      <c r="C4729" t="s">
        <v>8716</v>
      </c>
      <c r="D4729">
        <v>2</v>
      </c>
      <c r="E4729" t="s">
        <v>766</v>
      </c>
      <c r="F4729">
        <f>LEN(C4729)-LEN(SUBSTITUTE(C4729,"-",))</f>
        <v>1</v>
      </c>
      <c r="G4729">
        <f t="shared" si="219"/>
        <v>1</v>
      </c>
      <c r="H4729" t="str">
        <f t="shared" si="220"/>
        <v>Analyse/Umsetzung</v>
      </c>
      <c r="I4729" t="e">
        <f t="shared" si="221"/>
        <v>#VALUE!</v>
      </c>
      <c r="J4729" t="e">
        <f t="shared" si="221"/>
        <v>#VALUE!</v>
      </c>
      <c r="K4729" t="b" cm="1">
        <f t="array" ref="K4729">COUNT(FIND({0,1,2,3,4,5,6,7,8,9},J4729))&gt;0</f>
        <v>0</v>
      </c>
    </row>
    <row r="4730" spans="1:11" x14ac:dyDescent="0.3">
      <c r="A4730" s="1" t="s">
        <v>9009</v>
      </c>
      <c r="B4730" t="s">
        <v>5141</v>
      </c>
      <c r="C4730" t="s">
        <v>8716</v>
      </c>
      <c r="D4730">
        <v>2</v>
      </c>
      <c r="E4730" t="s">
        <v>766</v>
      </c>
      <c r="F4730">
        <f>LEN(C4730)-LEN(SUBSTITUTE(C4730,"-",))</f>
        <v>1</v>
      </c>
      <c r="G4730">
        <f t="shared" si="219"/>
        <v>1</v>
      </c>
      <c r="H4730" t="str">
        <f t="shared" si="220"/>
        <v>Analyse/Umsetzung</v>
      </c>
      <c r="I4730" t="e">
        <f t="shared" si="221"/>
        <v>#VALUE!</v>
      </c>
      <c r="J4730" t="e">
        <f t="shared" si="221"/>
        <v>#VALUE!</v>
      </c>
      <c r="K4730" t="b" cm="1">
        <f t="array" ref="K4730">COUNT(FIND({0,1,2,3,4,5,6,7,8,9},J4730))&gt;0</f>
        <v>0</v>
      </c>
    </row>
    <row r="4731" spans="1:11" x14ac:dyDescent="0.3">
      <c r="A4731" s="1" t="s">
        <v>9010</v>
      </c>
      <c r="B4731" t="s">
        <v>5142</v>
      </c>
      <c r="C4731" t="s">
        <v>8716</v>
      </c>
      <c r="D4731">
        <v>2</v>
      </c>
      <c r="E4731" t="s">
        <v>766</v>
      </c>
      <c r="F4731">
        <f>LEN(C4731)-LEN(SUBSTITUTE(C4731,"-",))</f>
        <v>1</v>
      </c>
      <c r="G4731">
        <f t="shared" si="219"/>
        <v>1</v>
      </c>
      <c r="H4731" t="str">
        <f t="shared" si="220"/>
        <v>Analyse/Umsetzung</v>
      </c>
      <c r="I4731" t="e">
        <f t="shared" si="221"/>
        <v>#VALUE!</v>
      </c>
      <c r="J4731" t="e">
        <f t="shared" si="221"/>
        <v>#VALUE!</v>
      </c>
      <c r="K4731" t="b" cm="1">
        <f t="array" ref="K4731">COUNT(FIND({0,1,2,3,4,5,6,7,8,9},J4731))&gt;0</f>
        <v>0</v>
      </c>
    </row>
    <row r="4732" spans="1:11" x14ac:dyDescent="0.3">
      <c r="A4732" s="1" t="s">
        <v>9011</v>
      </c>
      <c r="B4732" t="s">
        <v>5143</v>
      </c>
      <c r="C4732" t="s">
        <v>8999</v>
      </c>
      <c r="D4732">
        <v>2</v>
      </c>
      <c r="E4732" t="s">
        <v>766</v>
      </c>
      <c r="F4732">
        <f>LEN(C4732)-LEN(SUBSTITUTE(C4732,"-",))</f>
        <v>2</v>
      </c>
      <c r="G4732">
        <f t="shared" si="219"/>
        <v>2</v>
      </c>
      <c r="H4732" t="str">
        <f t="shared" si="220"/>
        <v>Umsetzung</v>
      </c>
      <c r="I4732" t="e">
        <f t="shared" si="221"/>
        <v>#VALUE!</v>
      </c>
      <c r="J4732" t="e">
        <f t="shared" si="221"/>
        <v>#VALUE!</v>
      </c>
      <c r="K4732" t="b" cm="1">
        <f t="array" ref="K4732">COUNT(FIND({0,1,2,3,4,5,6,7,8,9},J4732))&gt;0</f>
        <v>0</v>
      </c>
    </row>
    <row r="4733" spans="1:11" x14ac:dyDescent="0.3">
      <c r="A4733" s="1" t="s">
        <v>9012</v>
      </c>
      <c r="B4733" t="s">
        <v>5144</v>
      </c>
      <c r="C4733" t="s">
        <v>8716</v>
      </c>
      <c r="D4733">
        <v>2</v>
      </c>
      <c r="E4733" t="s">
        <v>766</v>
      </c>
      <c r="F4733">
        <f>LEN(C4733)-LEN(SUBSTITUTE(C4733,"-",))</f>
        <v>1</v>
      </c>
      <c r="G4733">
        <f t="shared" si="219"/>
        <v>1</v>
      </c>
      <c r="H4733" t="str">
        <f t="shared" si="220"/>
        <v>Analyse/Umsetzung</v>
      </c>
      <c r="I4733" t="e">
        <f t="shared" si="221"/>
        <v>#VALUE!</v>
      </c>
      <c r="J4733" t="e">
        <f t="shared" si="221"/>
        <v>#VALUE!</v>
      </c>
      <c r="K4733" t="b" cm="1">
        <f t="array" ref="K4733">COUNT(FIND({0,1,2,3,4,5,6,7,8,9},J4733))&gt;0</f>
        <v>0</v>
      </c>
    </row>
    <row r="4734" spans="1:11" x14ac:dyDescent="0.3">
      <c r="A4734" s="1" t="s">
        <v>9013</v>
      </c>
      <c r="B4734" t="s">
        <v>5145</v>
      </c>
      <c r="C4734" t="s">
        <v>9014</v>
      </c>
      <c r="D4734">
        <v>2</v>
      </c>
      <c r="E4734" t="s">
        <v>766</v>
      </c>
      <c r="F4734">
        <f>LEN(C4734)-LEN(SUBSTITUTE(C4734,"-",))</f>
        <v>1</v>
      </c>
      <c r="G4734">
        <f t="shared" si="219"/>
        <v>1</v>
      </c>
      <c r="H4734" t="str">
        <f t="shared" si="220"/>
        <v>Analye/Umsetzung</v>
      </c>
      <c r="I4734" t="e">
        <f t="shared" si="221"/>
        <v>#VALUE!</v>
      </c>
      <c r="J4734" t="e">
        <f t="shared" si="221"/>
        <v>#VALUE!</v>
      </c>
      <c r="K4734" t="b" cm="1">
        <f t="array" ref="K4734">COUNT(FIND({0,1,2,3,4,5,6,7,8,9},J4734))&gt;0</f>
        <v>0</v>
      </c>
    </row>
    <row r="4735" spans="1:11" x14ac:dyDescent="0.3">
      <c r="A4735" s="1" t="s">
        <v>9015</v>
      </c>
      <c r="B4735" t="s">
        <v>5145</v>
      </c>
      <c r="C4735" t="s">
        <v>8716</v>
      </c>
      <c r="D4735">
        <v>2</v>
      </c>
      <c r="E4735" t="s">
        <v>766</v>
      </c>
      <c r="F4735">
        <f>LEN(C4735)-LEN(SUBSTITUTE(C4735,"-",))</f>
        <v>1</v>
      </c>
      <c r="G4735">
        <f t="shared" si="219"/>
        <v>1</v>
      </c>
      <c r="H4735" t="str">
        <f t="shared" si="220"/>
        <v>Analyse/Umsetzung</v>
      </c>
      <c r="I4735" t="e">
        <f t="shared" si="221"/>
        <v>#VALUE!</v>
      </c>
      <c r="J4735" t="e">
        <f t="shared" si="221"/>
        <v>#VALUE!</v>
      </c>
      <c r="K4735" t="b" cm="1">
        <f t="array" ref="K4735">COUNT(FIND({0,1,2,3,4,5,6,7,8,9},J4735))&gt;0</f>
        <v>0</v>
      </c>
    </row>
    <row r="4736" spans="1:11" x14ac:dyDescent="0.3">
      <c r="A4736" s="1" t="s">
        <v>9016</v>
      </c>
      <c r="B4736" t="s">
        <v>5145</v>
      </c>
      <c r="C4736" t="s">
        <v>8999</v>
      </c>
      <c r="D4736">
        <v>2</v>
      </c>
      <c r="E4736" t="s">
        <v>766</v>
      </c>
      <c r="F4736">
        <f>LEN(C4736)-LEN(SUBSTITUTE(C4736,"-",))</f>
        <v>2</v>
      </c>
      <c r="G4736">
        <f t="shared" si="219"/>
        <v>2</v>
      </c>
      <c r="H4736" t="str">
        <f t="shared" si="220"/>
        <v>Umsetzung</v>
      </c>
      <c r="I4736" t="e">
        <f t="shared" si="221"/>
        <v>#VALUE!</v>
      </c>
      <c r="J4736" t="e">
        <f t="shared" si="221"/>
        <v>#VALUE!</v>
      </c>
      <c r="K4736" t="b" cm="1">
        <f t="array" ref="K4736">COUNT(FIND({0,1,2,3,4,5,6,7,8,9},J4736))&gt;0</f>
        <v>0</v>
      </c>
    </row>
    <row r="4737" spans="1:11" x14ac:dyDescent="0.3">
      <c r="A4737" s="1" t="s">
        <v>9017</v>
      </c>
      <c r="B4737" t="s">
        <v>5150</v>
      </c>
      <c r="C4737" t="s">
        <v>8716</v>
      </c>
      <c r="D4737">
        <v>2</v>
      </c>
      <c r="E4737" t="s">
        <v>766</v>
      </c>
      <c r="F4737">
        <f>LEN(C4737)-LEN(SUBSTITUTE(C4737,"-",))</f>
        <v>1</v>
      </c>
      <c r="G4737">
        <f t="shared" si="219"/>
        <v>1</v>
      </c>
      <c r="H4737" t="str">
        <f t="shared" si="220"/>
        <v>Analyse/Umsetzung</v>
      </c>
      <c r="I4737" t="e">
        <f t="shared" si="221"/>
        <v>#VALUE!</v>
      </c>
      <c r="J4737" t="e">
        <f t="shared" si="221"/>
        <v>#VALUE!</v>
      </c>
      <c r="K4737" t="b" cm="1">
        <f t="array" ref="K4737">COUNT(FIND({0,1,2,3,4,5,6,7,8,9},J4737))&gt;0</f>
        <v>0</v>
      </c>
    </row>
    <row r="4738" spans="1:11" x14ac:dyDescent="0.3">
      <c r="A4738" s="1" t="s">
        <v>9018</v>
      </c>
      <c r="B4738" t="s">
        <v>5152</v>
      </c>
      <c r="C4738" t="s">
        <v>8716</v>
      </c>
      <c r="D4738">
        <v>2</v>
      </c>
      <c r="E4738" t="s">
        <v>766</v>
      </c>
      <c r="F4738">
        <f>LEN(C4738)-LEN(SUBSTITUTE(C4738,"-",))</f>
        <v>1</v>
      </c>
      <c r="G4738">
        <f t="shared" si="219"/>
        <v>1</v>
      </c>
      <c r="H4738" t="str">
        <f t="shared" si="220"/>
        <v>Analyse/Umsetzung</v>
      </c>
      <c r="I4738" t="e">
        <f t="shared" si="221"/>
        <v>#VALUE!</v>
      </c>
      <c r="J4738" t="e">
        <f t="shared" si="221"/>
        <v>#VALUE!</v>
      </c>
      <c r="K4738" t="b" cm="1">
        <f t="array" ref="K4738">COUNT(FIND({0,1,2,3,4,5,6,7,8,9},J4738))&gt;0</f>
        <v>0</v>
      </c>
    </row>
    <row r="4739" spans="1:11" x14ac:dyDescent="0.3">
      <c r="A4739" s="1" t="s">
        <v>9019</v>
      </c>
      <c r="B4739" t="s">
        <v>5154</v>
      </c>
      <c r="C4739" t="s">
        <v>8716</v>
      </c>
      <c r="D4739">
        <v>2</v>
      </c>
      <c r="E4739" t="s">
        <v>766</v>
      </c>
      <c r="F4739">
        <f>LEN(C4739)-LEN(SUBSTITUTE(C4739,"-",))</f>
        <v>1</v>
      </c>
      <c r="G4739">
        <f t="shared" ref="G4739:G4802" si="222">IF(F4739&gt;1,2,F4739)</f>
        <v>1</v>
      </c>
      <c r="H4739" t="str">
        <f t="shared" ref="H4739:H4802" si="223">RIGHT($C4739,LEN($C4739)-SEARCH("#",SUBSTITUTE($C4739,"-","#",G4739)))</f>
        <v>Analyse/Umsetzung</v>
      </c>
      <c r="I4739" t="e">
        <f t="shared" ref="I4739:J4802" si="224">LEFT(G4739,SEARCH(" ",G4739,1)-1)</f>
        <v>#VALUE!</v>
      </c>
      <c r="J4739" t="e">
        <f t="shared" si="224"/>
        <v>#VALUE!</v>
      </c>
      <c r="K4739" t="b" cm="1">
        <f t="array" ref="K4739">COUNT(FIND({0,1,2,3,4,5,6,7,8,9},J4739))&gt;0</f>
        <v>0</v>
      </c>
    </row>
    <row r="4740" spans="1:11" x14ac:dyDescent="0.3">
      <c r="A4740" s="1" t="s">
        <v>9020</v>
      </c>
      <c r="B4740" t="s">
        <v>5156</v>
      </c>
      <c r="C4740" t="s">
        <v>8716</v>
      </c>
      <c r="D4740">
        <v>2</v>
      </c>
      <c r="E4740" t="s">
        <v>766</v>
      </c>
      <c r="F4740">
        <f>LEN(C4740)-LEN(SUBSTITUTE(C4740,"-",))</f>
        <v>1</v>
      </c>
      <c r="G4740">
        <f t="shared" si="222"/>
        <v>1</v>
      </c>
      <c r="H4740" t="str">
        <f t="shared" si="223"/>
        <v>Analyse/Umsetzung</v>
      </c>
      <c r="I4740" t="e">
        <f t="shared" si="224"/>
        <v>#VALUE!</v>
      </c>
      <c r="J4740" t="e">
        <f t="shared" si="224"/>
        <v>#VALUE!</v>
      </c>
      <c r="K4740" t="b" cm="1">
        <f t="array" ref="K4740">COUNT(FIND({0,1,2,3,4,5,6,7,8,9},J4740))&gt;0</f>
        <v>0</v>
      </c>
    </row>
    <row r="4741" spans="1:11" x14ac:dyDescent="0.3">
      <c r="A4741" s="1" t="s">
        <v>9021</v>
      </c>
      <c r="B4741" t="s">
        <v>5160</v>
      </c>
      <c r="C4741" t="s">
        <v>8716</v>
      </c>
      <c r="D4741">
        <v>2</v>
      </c>
      <c r="E4741" t="s">
        <v>766</v>
      </c>
      <c r="F4741">
        <f>LEN(C4741)-LEN(SUBSTITUTE(C4741,"-",))</f>
        <v>1</v>
      </c>
      <c r="G4741">
        <f t="shared" si="222"/>
        <v>1</v>
      </c>
      <c r="H4741" t="str">
        <f t="shared" si="223"/>
        <v>Analyse/Umsetzung</v>
      </c>
      <c r="I4741" t="e">
        <f t="shared" si="224"/>
        <v>#VALUE!</v>
      </c>
      <c r="J4741" t="e">
        <f t="shared" si="224"/>
        <v>#VALUE!</v>
      </c>
      <c r="K4741" t="b" cm="1">
        <f t="array" ref="K4741">COUNT(FIND({0,1,2,3,4,5,6,7,8,9},J4741))&gt;0</f>
        <v>0</v>
      </c>
    </row>
    <row r="4742" spans="1:11" x14ac:dyDescent="0.3">
      <c r="A4742" s="1" t="s">
        <v>9022</v>
      </c>
      <c r="B4742" t="s">
        <v>5164</v>
      </c>
      <c r="C4742" t="s">
        <v>8716</v>
      </c>
      <c r="D4742">
        <v>2</v>
      </c>
      <c r="E4742" t="s">
        <v>766</v>
      </c>
      <c r="F4742">
        <f>LEN(C4742)-LEN(SUBSTITUTE(C4742,"-",))</f>
        <v>1</v>
      </c>
      <c r="G4742">
        <f t="shared" si="222"/>
        <v>1</v>
      </c>
      <c r="H4742" t="str">
        <f t="shared" si="223"/>
        <v>Analyse/Umsetzung</v>
      </c>
      <c r="I4742" t="e">
        <f t="shared" si="224"/>
        <v>#VALUE!</v>
      </c>
      <c r="J4742" t="e">
        <f t="shared" si="224"/>
        <v>#VALUE!</v>
      </c>
      <c r="K4742" t="b" cm="1">
        <f t="array" ref="K4742">COUNT(FIND({0,1,2,3,4,5,6,7,8,9},J4742))&gt;0</f>
        <v>0</v>
      </c>
    </row>
    <row r="4743" spans="1:11" x14ac:dyDescent="0.3">
      <c r="A4743" s="1" t="s">
        <v>9023</v>
      </c>
      <c r="B4743" t="s">
        <v>5166</v>
      </c>
      <c r="C4743" t="s">
        <v>8716</v>
      </c>
      <c r="D4743">
        <v>2</v>
      </c>
      <c r="E4743" t="s">
        <v>766</v>
      </c>
      <c r="F4743">
        <f>LEN(C4743)-LEN(SUBSTITUTE(C4743,"-",))</f>
        <v>1</v>
      </c>
      <c r="G4743">
        <f t="shared" si="222"/>
        <v>1</v>
      </c>
      <c r="H4743" t="str">
        <f t="shared" si="223"/>
        <v>Analyse/Umsetzung</v>
      </c>
      <c r="I4743" t="e">
        <f t="shared" si="224"/>
        <v>#VALUE!</v>
      </c>
      <c r="J4743" t="e">
        <f t="shared" si="224"/>
        <v>#VALUE!</v>
      </c>
      <c r="K4743" t="b" cm="1">
        <f t="array" ref="K4743">COUNT(FIND({0,1,2,3,4,5,6,7,8,9},J4743))&gt;0</f>
        <v>0</v>
      </c>
    </row>
    <row r="4744" spans="1:11" x14ac:dyDescent="0.3">
      <c r="A4744" s="1" t="s">
        <v>9024</v>
      </c>
      <c r="B4744" t="s">
        <v>5168</v>
      </c>
      <c r="C4744" t="s">
        <v>8716</v>
      </c>
      <c r="D4744">
        <v>2</v>
      </c>
      <c r="E4744" t="s">
        <v>766</v>
      </c>
      <c r="F4744">
        <f>LEN(C4744)-LEN(SUBSTITUTE(C4744,"-",))</f>
        <v>1</v>
      </c>
      <c r="G4744">
        <f t="shared" si="222"/>
        <v>1</v>
      </c>
      <c r="H4744" t="str">
        <f t="shared" si="223"/>
        <v>Analyse/Umsetzung</v>
      </c>
      <c r="I4744" t="e">
        <f t="shared" si="224"/>
        <v>#VALUE!</v>
      </c>
      <c r="J4744" t="e">
        <f t="shared" si="224"/>
        <v>#VALUE!</v>
      </c>
      <c r="K4744" t="b" cm="1">
        <f t="array" ref="K4744">COUNT(FIND({0,1,2,3,4,5,6,7,8,9},J4744))&gt;0</f>
        <v>0</v>
      </c>
    </row>
    <row r="4745" spans="1:11" x14ac:dyDescent="0.3">
      <c r="A4745" s="1" t="s">
        <v>9025</v>
      </c>
      <c r="B4745" t="s">
        <v>5170</v>
      </c>
      <c r="C4745" t="s">
        <v>8716</v>
      </c>
      <c r="D4745">
        <v>2</v>
      </c>
      <c r="E4745" t="s">
        <v>766</v>
      </c>
      <c r="F4745">
        <f>LEN(C4745)-LEN(SUBSTITUTE(C4745,"-",))</f>
        <v>1</v>
      </c>
      <c r="G4745">
        <f t="shared" si="222"/>
        <v>1</v>
      </c>
      <c r="H4745" t="str">
        <f t="shared" si="223"/>
        <v>Analyse/Umsetzung</v>
      </c>
      <c r="I4745" t="e">
        <f t="shared" si="224"/>
        <v>#VALUE!</v>
      </c>
      <c r="J4745" t="e">
        <f t="shared" si="224"/>
        <v>#VALUE!</v>
      </c>
      <c r="K4745" t="b" cm="1">
        <f t="array" ref="K4745">COUNT(FIND({0,1,2,3,4,5,6,7,8,9},J4745))&gt;0</f>
        <v>0</v>
      </c>
    </row>
    <row r="4746" spans="1:11" x14ac:dyDescent="0.3">
      <c r="A4746" s="1" t="s">
        <v>9026</v>
      </c>
      <c r="B4746" t="s">
        <v>5171</v>
      </c>
      <c r="C4746" t="s">
        <v>8716</v>
      </c>
      <c r="D4746">
        <v>2</v>
      </c>
      <c r="E4746" t="s">
        <v>766</v>
      </c>
      <c r="F4746">
        <f>LEN(C4746)-LEN(SUBSTITUTE(C4746,"-",))</f>
        <v>1</v>
      </c>
      <c r="G4746">
        <f t="shared" si="222"/>
        <v>1</v>
      </c>
      <c r="H4746" t="str">
        <f t="shared" si="223"/>
        <v>Analyse/Umsetzung</v>
      </c>
      <c r="I4746" t="e">
        <f t="shared" si="224"/>
        <v>#VALUE!</v>
      </c>
      <c r="J4746" t="e">
        <f t="shared" si="224"/>
        <v>#VALUE!</v>
      </c>
      <c r="K4746" t="b" cm="1">
        <f t="array" ref="K4746">COUNT(FIND({0,1,2,3,4,5,6,7,8,9},J4746))&gt;0</f>
        <v>0</v>
      </c>
    </row>
    <row r="4747" spans="1:11" x14ac:dyDescent="0.3">
      <c r="A4747" s="1" t="s">
        <v>9027</v>
      </c>
      <c r="B4747" t="s">
        <v>5173</v>
      </c>
      <c r="C4747" t="s">
        <v>8716</v>
      </c>
      <c r="D4747">
        <v>2</v>
      </c>
      <c r="E4747" t="s">
        <v>766</v>
      </c>
      <c r="F4747">
        <f>LEN(C4747)-LEN(SUBSTITUTE(C4747,"-",))</f>
        <v>1</v>
      </c>
      <c r="G4747">
        <f t="shared" si="222"/>
        <v>1</v>
      </c>
      <c r="H4747" t="str">
        <f t="shared" si="223"/>
        <v>Analyse/Umsetzung</v>
      </c>
      <c r="I4747" t="e">
        <f t="shared" si="224"/>
        <v>#VALUE!</v>
      </c>
      <c r="J4747" t="e">
        <f t="shared" si="224"/>
        <v>#VALUE!</v>
      </c>
      <c r="K4747" t="b" cm="1">
        <f t="array" ref="K4747">COUNT(FIND({0,1,2,3,4,5,6,7,8,9},J4747))&gt;0</f>
        <v>0</v>
      </c>
    </row>
    <row r="4748" spans="1:11" x14ac:dyDescent="0.3">
      <c r="A4748" s="1" t="s">
        <v>9028</v>
      </c>
      <c r="B4748" t="s">
        <v>5174</v>
      </c>
      <c r="C4748" t="s">
        <v>8716</v>
      </c>
      <c r="D4748">
        <v>2</v>
      </c>
      <c r="E4748" t="s">
        <v>766</v>
      </c>
      <c r="F4748">
        <f>LEN(C4748)-LEN(SUBSTITUTE(C4748,"-",))</f>
        <v>1</v>
      </c>
      <c r="G4748">
        <f t="shared" si="222"/>
        <v>1</v>
      </c>
      <c r="H4748" t="str">
        <f t="shared" si="223"/>
        <v>Analyse/Umsetzung</v>
      </c>
      <c r="I4748" t="e">
        <f t="shared" si="224"/>
        <v>#VALUE!</v>
      </c>
      <c r="J4748" t="e">
        <f t="shared" si="224"/>
        <v>#VALUE!</v>
      </c>
      <c r="K4748" t="b" cm="1">
        <f t="array" ref="K4748">COUNT(FIND({0,1,2,3,4,5,6,7,8,9},J4748))&gt;0</f>
        <v>0</v>
      </c>
    </row>
    <row r="4749" spans="1:11" x14ac:dyDescent="0.3">
      <c r="A4749" s="1" t="s">
        <v>9029</v>
      </c>
      <c r="B4749" t="s">
        <v>5176</v>
      </c>
      <c r="C4749" t="s">
        <v>8716</v>
      </c>
      <c r="D4749">
        <v>2</v>
      </c>
      <c r="E4749" t="s">
        <v>766</v>
      </c>
      <c r="F4749">
        <f>LEN(C4749)-LEN(SUBSTITUTE(C4749,"-",))</f>
        <v>1</v>
      </c>
      <c r="G4749">
        <f t="shared" si="222"/>
        <v>1</v>
      </c>
      <c r="H4749" t="str">
        <f t="shared" si="223"/>
        <v>Analyse/Umsetzung</v>
      </c>
      <c r="I4749" t="e">
        <f t="shared" si="224"/>
        <v>#VALUE!</v>
      </c>
      <c r="J4749" t="e">
        <f t="shared" si="224"/>
        <v>#VALUE!</v>
      </c>
      <c r="K4749" t="b" cm="1">
        <f t="array" ref="K4749">COUNT(FIND({0,1,2,3,4,5,6,7,8,9},J4749))&gt;0</f>
        <v>0</v>
      </c>
    </row>
    <row r="4750" spans="1:11" x14ac:dyDescent="0.3">
      <c r="A4750" s="1" t="s">
        <v>9030</v>
      </c>
      <c r="B4750" t="s">
        <v>5178</v>
      </c>
      <c r="C4750" t="s">
        <v>8716</v>
      </c>
      <c r="D4750">
        <v>2</v>
      </c>
      <c r="E4750" t="s">
        <v>766</v>
      </c>
      <c r="F4750">
        <f>LEN(C4750)-LEN(SUBSTITUTE(C4750,"-",))</f>
        <v>1</v>
      </c>
      <c r="G4750">
        <f t="shared" si="222"/>
        <v>1</v>
      </c>
      <c r="H4750" t="str">
        <f t="shared" si="223"/>
        <v>Analyse/Umsetzung</v>
      </c>
      <c r="I4750" t="e">
        <f t="shared" si="224"/>
        <v>#VALUE!</v>
      </c>
      <c r="J4750" t="e">
        <f t="shared" si="224"/>
        <v>#VALUE!</v>
      </c>
      <c r="K4750" t="b" cm="1">
        <f t="array" ref="K4750">COUNT(FIND({0,1,2,3,4,5,6,7,8,9},J4750))&gt;0</f>
        <v>0</v>
      </c>
    </row>
    <row r="4751" spans="1:11" x14ac:dyDescent="0.3">
      <c r="A4751" s="1" t="s">
        <v>9031</v>
      </c>
      <c r="B4751" t="s">
        <v>5179</v>
      </c>
      <c r="C4751" t="s">
        <v>57</v>
      </c>
      <c r="D4751">
        <v>2</v>
      </c>
      <c r="E4751" t="s">
        <v>766</v>
      </c>
      <c r="F4751">
        <f>LEN(C4751)-LEN(SUBSTITUTE(C4751,"-",))</f>
        <v>1</v>
      </c>
      <c r="G4751">
        <f t="shared" si="222"/>
        <v>1</v>
      </c>
      <c r="H4751" t="str">
        <f t="shared" si="223"/>
        <v>Durchführung</v>
      </c>
      <c r="I4751" t="e">
        <f t="shared" si="224"/>
        <v>#VALUE!</v>
      </c>
      <c r="J4751" t="e">
        <f t="shared" si="224"/>
        <v>#VALUE!</v>
      </c>
      <c r="K4751" t="b" cm="1">
        <f t="array" ref="K4751">COUNT(FIND({0,1,2,3,4,5,6,7,8,9},J4751))&gt;0</f>
        <v>0</v>
      </c>
    </row>
    <row r="4752" spans="1:11" x14ac:dyDescent="0.3">
      <c r="A4752" s="1" t="s">
        <v>9032</v>
      </c>
      <c r="B4752" t="s">
        <v>5180</v>
      </c>
      <c r="C4752" t="s">
        <v>8716</v>
      </c>
      <c r="D4752">
        <v>2</v>
      </c>
      <c r="E4752" t="s">
        <v>766</v>
      </c>
      <c r="F4752">
        <f>LEN(C4752)-LEN(SUBSTITUTE(C4752,"-",))</f>
        <v>1</v>
      </c>
      <c r="G4752">
        <f t="shared" si="222"/>
        <v>1</v>
      </c>
      <c r="H4752" t="str">
        <f t="shared" si="223"/>
        <v>Analyse/Umsetzung</v>
      </c>
      <c r="I4752" t="e">
        <f t="shared" si="224"/>
        <v>#VALUE!</v>
      </c>
      <c r="J4752" t="e">
        <f t="shared" si="224"/>
        <v>#VALUE!</v>
      </c>
      <c r="K4752" t="b" cm="1">
        <f t="array" ref="K4752">COUNT(FIND({0,1,2,3,4,5,6,7,8,9},J4752))&gt;0</f>
        <v>0</v>
      </c>
    </row>
    <row r="4753" spans="1:11" x14ac:dyDescent="0.3">
      <c r="A4753" s="1" t="s">
        <v>9033</v>
      </c>
      <c r="B4753" t="s">
        <v>5181</v>
      </c>
      <c r="C4753" t="s">
        <v>65</v>
      </c>
      <c r="D4753">
        <v>2</v>
      </c>
      <c r="E4753" t="s">
        <v>766</v>
      </c>
      <c r="F4753">
        <f>LEN(C4753)-LEN(SUBSTITUTE(C4753,"-",))</f>
        <v>1</v>
      </c>
      <c r="G4753">
        <f t="shared" si="222"/>
        <v>1</v>
      </c>
      <c r="H4753" t="str">
        <f t="shared" si="223"/>
        <v>Umsetzung</v>
      </c>
      <c r="I4753" t="e">
        <f t="shared" si="224"/>
        <v>#VALUE!</v>
      </c>
      <c r="J4753" t="e">
        <f t="shared" si="224"/>
        <v>#VALUE!</v>
      </c>
      <c r="K4753" t="b" cm="1">
        <f t="array" ref="K4753">COUNT(FIND({0,1,2,3,4,5,6,7,8,9},J4753))&gt;0</f>
        <v>0</v>
      </c>
    </row>
    <row r="4754" spans="1:11" x14ac:dyDescent="0.3">
      <c r="A4754" s="1" t="s">
        <v>9034</v>
      </c>
      <c r="B4754" t="s">
        <v>5182</v>
      </c>
      <c r="C4754" t="s">
        <v>8716</v>
      </c>
      <c r="D4754">
        <v>2</v>
      </c>
      <c r="E4754" t="s">
        <v>766</v>
      </c>
      <c r="F4754">
        <f>LEN(C4754)-LEN(SUBSTITUTE(C4754,"-",))</f>
        <v>1</v>
      </c>
      <c r="G4754">
        <f t="shared" si="222"/>
        <v>1</v>
      </c>
      <c r="H4754" t="str">
        <f t="shared" si="223"/>
        <v>Analyse/Umsetzung</v>
      </c>
      <c r="I4754" t="e">
        <f t="shared" si="224"/>
        <v>#VALUE!</v>
      </c>
      <c r="J4754" t="e">
        <f t="shared" si="224"/>
        <v>#VALUE!</v>
      </c>
      <c r="K4754" t="b" cm="1">
        <f t="array" ref="K4754">COUNT(FIND({0,1,2,3,4,5,6,7,8,9},J4754))&gt;0</f>
        <v>0</v>
      </c>
    </row>
    <row r="4755" spans="1:11" x14ac:dyDescent="0.3">
      <c r="A4755" s="1" t="s">
        <v>9035</v>
      </c>
      <c r="B4755" t="s">
        <v>5183</v>
      </c>
      <c r="C4755" t="s">
        <v>65</v>
      </c>
      <c r="D4755">
        <v>2</v>
      </c>
      <c r="E4755" t="s">
        <v>766</v>
      </c>
      <c r="F4755">
        <f>LEN(C4755)-LEN(SUBSTITUTE(C4755,"-",))</f>
        <v>1</v>
      </c>
      <c r="G4755">
        <f t="shared" si="222"/>
        <v>1</v>
      </c>
      <c r="H4755" t="str">
        <f t="shared" si="223"/>
        <v>Umsetzung</v>
      </c>
      <c r="I4755" t="e">
        <f t="shared" si="224"/>
        <v>#VALUE!</v>
      </c>
      <c r="J4755" t="e">
        <f t="shared" si="224"/>
        <v>#VALUE!</v>
      </c>
      <c r="K4755" t="b" cm="1">
        <f t="array" ref="K4755">COUNT(FIND({0,1,2,3,4,5,6,7,8,9},J4755))&gt;0</f>
        <v>0</v>
      </c>
    </row>
    <row r="4756" spans="1:11" x14ac:dyDescent="0.3">
      <c r="A4756" s="1" t="s">
        <v>9036</v>
      </c>
      <c r="B4756" t="s">
        <v>5185</v>
      </c>
      <c r="C4756" t="s">
        <v>8716</v>
      </c>
      <c r="D4756">
        <v>2</v>
      </c>
      <c r="E4756" t="s">
        <v>766</v>
      </c>
      <c r="F4756">
        <f>LEN(C4756)-LEN(SUBSTITUTE(C4756,"-",))</f>
        <v>1</v>
      </c>
      <c r="G4756">
        <f t="shared" si="222"/>
        <v>1</v>
      </c>
      <c r="H4756" t="str">
        <f t="shared" si="223"/>
        <v>Analyse/Umsetzung</v>
      </c>
      <c r="I4756" t="e">
        <f t="shared" si="224"/>
        <v>#VALUE!</v>
      </c>
      <c r="J4756" t="e">
        <f t="shared" si="224"/>
        <v>#VALUE!</v>
      </c>
      <c r="K4756" t="b" cm="1">
        <f t="array" ref="K4756">COUNT(FIND({0,1,2,3,4,5,6,7,8,9},J4756))&gt;0</f>
        <v>0</v>
      </c>
    </row>
    <row r="4757" spans="1:11" x14ac:dyDescent="0.3">
      <c r="A4757" s="1" t="s">
        <v>9037</v>
      </c>
      <c r="B4757" t="s">
        <v>5186</v>
      </c>
      <c r="C4757" t="s">
        <v>65</v>
      </c>
      <c r="D4757">
        <v>2</v>
      </c>
      <c r="E4757" t="s">
        <v>766</v>
      </c>
      <c r="F4757">
        <f>LEN(C4757)-LEN(SUBSTITUTE(C4757,"-",))</f>
        <v>1</v>
      </c>
      <c r="G4757">
        <f t="shared" si="222"/>
        <v>1</v>
      </c>
      <c r="H4757" t="str">
        <f t="shared" si="223"/>
        <v>Umsetzung</v>
      </c>
      <c r="I4757" t="e">
        <f t="shared" si="224"/>
        <v>#VALUE!</v>
      </c>
      <c r="J4757" t="e">
        <f t="shared" si="224"/>
        <v>#VALUE!</v>
      </c>
      <c r="K4757" t="b" cm="1">
        <f t="array" ref="K4757">COUNT(FIND({0,1,2,3,4,5,6,7,8,9},J4757))&gt;0</f>
        <v>0</v>
      </c>
    </row>
    <row r="4758" spans="1:11" x14ac:dyDescent="0.3">
      <c r="A4758" s="1" t="s">
        <v>9038</v>
      </c>
      <c r="B4758" t="s">
        <v>5187</v>
      </c>
      <c r="C4758" t="s">
        <v>65</v>
      </c>
      <c r="D4758">
        <v>2</v>
      </c>
      <c r="E4758" t="s">
        <v>766</v>
      </c>
      <c r="F4758">
        <f>LEN(C4758)-LEN(SUBSTITUTE(C4758,"-",))</f>
        <v>1</v>
      </c>
      <c r="G4758">
        <f t="shared" si="222"/>
        <v>1</v>
      </c>
      <c r="H4758" t="str">
        <f t="shared" si="223"/>
        <v>Umsetzung</v>
      </c>
      <c r="I4758" t="e">
        <f t="shared" si="224"/>
        <v>#VALUE!</v>
      </c>
      <c r="J4758" t="e">
        <f t="shared" si="224"/>
        <v>#VALUE!</v>
      </c>
      <c r="K4758" t="b" cm="1">
        <f t="array" ref="K4758">COUNT(FIND({0,1,2,3,4,5,6,7,8,9},J4758))&gt;0</f>
        <v>0</v>
      </c>
    </row>
    <row r="4759" spans="1:11" x14ac:dyDescent="0.3">
      <c r="A4759" s="1" t="s">
        <v>9039</v>
      </c>
      <c r="B4759" t="s">
        <v>5188</v>
      </c>
      <c r="C4759" t="s">
        <v>65</v>
      </c>
      <c r="D4759">
        <v>2</v>
      </c>
      <c r="E4759" t="s">
        <v>766</v>
      </c>
      <c r="F4759">
        <f>LEN(C4759)-LEN(SUBSTITUTE(C4759,"-",))</f>
        <v>1</v>
      </c>
      <c r="G4759">
        <f t="shared" si="222"/>
        <v>1</v>
      </c>
      <c r="H4759" t="str">
        <f t="shared" si="223"/>
        <v>Umsetzung</v>
      </c>
      <c r="I4759" t="e">
        <f t="shared" si="224"/>
        <v>#VALUE!</v>
      </c>
      <c r="J4759" t="e">
        <f t="shared" si="224"/>
        <v>#VALUE!</v>
      </c>
      <c r="K4759" t="b" cm="1">
        <f t="array" ref="K4759">COUNT(FIND({0,1,2,3,4,5,6,7,8,9},J4759))&gt;0</f>
        <v>0</v>
      </c>
    </row>
    <row r="4760" spans="1:11" x14ac:dyDescent="0.3">
      <c r="A4760" s="1" t="s">
        <v>9040</v>
      </c>
      <c r="B4760" t="s">
        <v>5189</v>
      </c>
      <c r="C4760" t="s">
        <v>65</v>
      </c>
      <c r="D4760">
        <v>2</v>
      </c>
      <c r="E4760" t="s">
        <v>766</v>
      </c>
      <c r="F4760">
        <f>LEN(C4760)-LEN(SUBSTITUTE(C4760,"-",))</f>
        <v>1</v>
      </c>
      <c r="G4760">
        <f t="shared" si="222"/>
        <v>1</v>
      </c>
      <c r="H4760" t="str">
        <f t="shared" si="223"/>
        <v>Umsetzung</v>
      </c>
      <c r="I4760" t="e">
        <f t="shared" si="224"/>
        <v>#VALUE!</v>
      </c>
      <c r="J4760" t="e">
        <f t="shared" si="224"/>
        <v>#VALUE!</v>
      </c>
      <c r="K4760" t="b" cm="1">
        <f t="array" ref="K4760">COUNT(FIND({0,1,2,3,4,5,6,7,8,9},J4760))&gt;0</f>
        <v>0</v>
      </c>
    </row>
    <row r="4761" spans="1:11" x14ac:dyDescent="0.3">
      <c r="A4761" s="1" t="s">
        <v>9041</v>
      </c>
      <c r="B4761" t="s">
        <v>5191</v>
      </c>
      <c r="C4761" t="s">
        <v>65</v>
      </c>
      <c r="D4761">
        <v>2</v>
      </c>
      <c r="E4761" t="s">
        <v>766</v>
      </c>
      <c r="F4761">
        <f>LEN(C4761)-LEN(SUBSTITUTE(C4761,"-",))</f>
        <v>1</v>
      </c>
      <c r="G4761">
        <f t="shared" si="222"/>
        <v>1</v>
      </c>
      <c r="H4761" t="str">
        <f t="shared" si="223"/>
        <v>Umsetzung</v>
      </c>
      <c r="I4761" t="e">
        <f t="shared" si="224"/>
        <v>#VALUE!</v>
      </c>
      <c r="J4761" t="e">
        <f t="shared" si="224"/>
        <v>#VALUE!</v>
      </c>
      <c r="K4761" t="b" cm="1">
        <f t="array" ref="K4761">COUNT(FIND({0,1,2,3,4,5,6,7,8,9},J4761))&gt;0</f>
        <v>0</v>
      </c>
    </row>
    <row r="4762" spans="1:11" x14ac:dyDescent="0.3">
      <c r="A4762" s="1" t="s">
        <v>9042</v>
      </c>
      <c r="B4762" t="s">
        <v>5192</v>
      </c>
      <c r="C4762" t="s">
        <v>65</v>
      </c>
      <c r="D4762">
        <v>2</v>
      </c>
      <c r="E4762" t="s">
        <v>766</v>
      </c>
      <c r="F4762">
        <f>LEN(C4762)-LEN(SUBSTITUTE(C4762,"-",))</f>
        <v>1</v>
      </c>
      <c r="G4762">
        <f t="shared" si="222"/>
        <v>1</v>
      </c>
      <c r="H4762" t="str">
        <f t="shared" si="223"/>
        <v>Umsetzung</v>
      </c>
      <c r="I4762" t="e">
        <f t="shared" si="224"/>
        <v>#VALUE!</v>
      </c>
      <c r="J4762" t="e">
        <f t="shared" si="224"/>
        <v>#VALUE!</v>
      </c>
      <c r="K4762" t="b" cm="1">
        <f t="array" ref="K4762">COUNT(FIND({0,1,2,3,4,5,6,7,8,9},J4762))&gt;0</f>
        <v>0</v>
      </c>
    </row>
    <row r="4763" spans="1:11" x14ac:dyDescent="0.3">
      <c r="A4763" s="1" t="s">
        <v>9043</v>
      </c>
      <c r="B4763" t="s">
        <v>5194</v>
      </c>
      <c r="C4763" t="s">
        <v>65</v>
      </c>
      <c r="D4763">
        <v>2</v>
      </c>
      <c r="E4763" t="s">
        <v>766</v>
      </c>
      <c r="F4763">
        <f>LEN(C4763)-LEN(SUBSTITUTE(C4763,"-",))</f>
        <v>1</v>
      </c>
      <c r="G4763">
        <f t="shared" si="222"/>
        <v>1</v>
      </c>
      <c r="H4763" t="str">
        <f t="shared" si="223"/>
        <v>Umsetzung</v>
      </c>
      <c r="I4763" t="e">
        <f t="shared" si="224"/>
        <v>#VALUE!</v>
      </c>
      <c r="J4763" t="e">
        <f t="shared" si="224"/>
        <v>#VALUE!</v>
      </c>
      <c r="K4763" t="b" cm="1">
        <f t="array" ref="K4763">COUNT(FIND({0,1,2,3,4,5,6,7,8,9},J4763))&gt;0</f>
        <v>0</v>
      </c>
    </row>
    <row r="4764" spans="1:11" x14ac:dyDescent="0.3">
      <c r="A4764" s="1" t="s">
        <v>9044</v>
      </c>
      <c r="B4764" t="s">
        <v>5196</v>
      </c>
      <c r="C4764" t="s">
        <v>65</v>
      </c>
      <c r="D4764">
        <v>2</v>
      </c>
      <c r="E4764" t="s">
        <v>766</v>
      </c>
      <c r="F4764">
        <f>LEN(C4764)-LEN(SUBSTITUTE(C4764,"-",))</f>
        <v>1</v>
      </c>
      <c r="G4764">
        <f t="shared" si="222"/>
        <v>1</v>
      </c>
      <c r="H4764" t="str">
        <f t="shared" si="223"/>
        <v>Umsetzung</v>
      </c>
      <c r="I4764" t="e">
        <f t="shared" si="224"/>
        <v>#VALUE!</v>
      </c>
      <c r="J4764" t="e">
        <f t="shared" si="224"/>
        <v>#VALUE!</v>
      </c>
      <c r="K4764" t="b" cm="1">
        <f t="array" ref="K4764">COUNT(FIND({0,1,2,3,4,5,6,7,8,9},J4764))&gt;0</f>
        <v>0</v>
      </c>
    </row>
    <row r="4765" spans="1:11" x14ac:dyDescent="0.3">
      <c r="A4765" s="1" t="s">
        <v>9045</v>
      </c>
      <c r="B4765" t="s">
        <v>5198</v>
      </c>
      <c r="C4765" t="s">
        <v>65</v>
      </c>
      <c r="D4765">
        <v>2</v>
      </c>
      <c r="E4765" t="s">
        <v>766</v>
      </c>
      <c r="F4765">
        <f>LEN(C4765)-LEN(SUBSTITUTE(C4765,"-",))</f>
        <v>1</v>
      </c>
      <c r="G4765">
        <f t="shared" si="222"/>
        <v>1</v>
      </c>
      <c r="H4765" t="str">
        <f t="shared" si="223"/>
        <v>Umsetzung</v>
      </c>
      <c r="I4765" t="e">
        <f t="shared" si="224"/>
        <v>#VALUE!</v>
      </c>
      <c r="J4765" t="e">
        <f t="shared" si="224"/>
        <v>#VALUE!</v>
      </c>
      <c r="K4765" t="b" cm="1">
        <f t="array" ref="K4765">COUNT(FIND({0,1,2,3,4,5,6,7,8,9},J4765))&gt;0</f>
        <v>0</v>
      </c>
    </row>
    <row r="4766" spans="1:11" x14ac:dyDescent="0.3">
      <c r="A4766" s="1" t="s">
        <v>9046</v>
      </c>
      <c r="B4766" t="s">
        <v>5200</v>
      </c>
      <c r="C4766" t="s">
        <v>65</v>
      </c>
      <c r="D4766">
        <v>2</v>
      </c>
      <c r="E4766" t="s">
        <v>766</v>
      </c>
      <c r="F4766">
        <f>LEN(C4766)-LEN(SUBSTITUTE(C4766,"-",))</f>
        <v>1</v>
      </c>
      <c r="G4766">
        <f t="shared" si="222"/>
        <v>1</v>
      </c>
      <c r="H4766" t="str">
        <f t="shared" si="223"/>
        <v>Umsetzung</v>
      </c>
      <c r="I4766" t="e">
        <f t="shared" si="224"/>
        <v>#VALUE!</v>
      </c>
      <c r="J4766" t="e">
        <f t="shared" si="224"/>
        <v>#VALUE!</v>
      </c>
      <c r="K4766" t="b" cm="1">
        <f t="array" ref="K4766">COUNT(FIND({0,1,2,3,4,5,6,7,8,9},J4766))&gt;0</f>
        <v>0</v>
      </c>
    </row>
    <row r="4767" spans="1:11" x14ac:dyDescent="0.3">
      <c r="A4767" s="1" t="s">
        <v>9047</v>
      </c>
      <c r="B4767" t="s">
        <v>5202</v>
      </c>
      <c r="C4767" t="s">
        <v>5217</v>
      </c>
      <c r="D4767">
        <v>2</v>
      </c>
      <c r="E4767" t="s">
        <v>766</v>
      </c>
      <c r="F4767">
        <f>LEN(C4767)-LEN(SUBSTITUTE(C4767,"-",))</f>
        <v>1</v>
      </c>
      <c r="G4767">
        <f t="shared" si="222"/>
        <v>1</v>
      </c>
      <c r="H4767" t="str">
        <f t="shared" si="223"/>
        <v>Koordination/Planung</v>
      </c>
      <c r="I4767" t="e">
        <f t="shared" si="224"/>
        <v>#VALUE!</v>
      </c>
      <c r="J4767" t="e">
        <f t="shared" si="224"/>
        <v>#VALUE!</v>
      </c>
      <c r="K4767" t="b" cm="1">
        <f t="array" ref="K4767">COUNT(FIND({0,1,2,3,4,5,6,7,8,9},J4767))&gt;0</f>
        <v>0</v>
      </c>
    </row>
    <row r="4768" spans="1:11" x14ac:dyDescent="0.3">
      <c r="A4768" s="1" t="s">
        <v>9048</v>
      </c>
      <c r="B4768" t="s">
        <v>5204</v>
      </c>
      <c r="C4768" t="s">
        <v>5404</v>
      </c>
      <c r="D4768">
        <v>2</v>
      </c>
      <c r="E4768" t="s">
        <v>766</v>
      </c>
      <c r="F4768">
        <f>LEN(C4768)-LEN(SUBSTITUTE(C4768,"-",))</f>
        <v>1</v>
      </c>
      <c r="G4768">
        <f t="shared" si="222"/>
        <v>1</v>
      </c>
      <c r="H4768" t="str">
        <f t="shared" si="223"/>
        <v>Bezug; Direktanfragen</v>
      </c>
      <c r="I4768" t="e">
        <f t="shared" si="224"/>
        <v>#VALUE!</v>
      </c>
      <c r="J4768" t="str">
        <f t="shared" si="224"/>
        <v>Bezug;</v>
      </c>
      <c r="K4768" t="b" cm="1">
        <f t="array" ref="K4768">COUNT(FIND({0,1,2,3,4,5,6,7,8,9},J4768))&gt;0</f>
        <v>0</v>
      </c>
    </row>
    <row r="4769" spans="1:11" x14ac:dyDescent="0.3">
      <c r="A4769" s="1" t="s">
        <v>9049</v>
      </c>
      <c r="B4769" t="s">
        <v>5206</v>
      </c>
      <c r="C4769" t="s">
        <v>34</v>
      </c>
      <c r="D4769">
        <v>2</v>
      </c>
      <c r="E4769" t="s">
        <v>766</v>
      </c>
      <c r="F4769">
        <f>LEN(C4769)-LEN(SUBSTITUTE(C4769,"-",))</f>
        <v>1</v>
      </c>
      <c r="G4769">
        <f t="shared" si="222"/>
        <v>1</v>
      </c>
      <c r="H4769" t="str">
        <f t="shared" si="223"/>
        <v>Allgemein</v>
      </c>
      <c r="I4769" t="e">
        <f t="shared" si="224"/>
        <v>#VALUE!</v>
      </c>
      <c r="J4769" t="e">
        <f t="shared" si="224"/>
        <v>#VALUE!</v>
      </c>
      <c r="K4769" t="b" cm="1">
        <f t="array" ref="K4769">COUNT(FIND({0,1,2,3,4,5,6,7,8,9},J4769))&gt;0</f>
        <v>0</v>
      </c>
    </row>
    <row r="4770" spans="1:11" x14ac:dyDescent="0.3">
      <c r="A4770" s="1" t="s">
        <v>9050</v>
      </c>
      <c r="B4770" t="s">
        <v>9051</v>
      </c>
      <c r="C4770" t="s">
        <v>5404</v>
      </c>
      <c r="D4770">
        <v>2</v>
      </c>
      <c r="E4770" t="s">
        <v>766</v>
      </c>
      <c r="F4770">
        <f>LEN(C4770)-LEN(SUBSTITUTE(C4770,"-",))</f>
        <v>1</v>
      </c>
      <c r="G4770">
        <f t="shared" si="222"/>
        <v>1</v>
      </c>
      <c r="H4770" t="str">
        <f t="shared" si="223"/>
        <v>Bezug; Direktanfragen</v>
      </c>
      <c r="I4770" t="e">
        <f t="shared" si="224"/>
        <v>#VALUE!</v>
      </c>
      <c r="J4770" t="str">
        <f t="shared" si="224"/>
        <v>Bezug;</v>
      </c>
      <c r="K4770" t="b" cm="1">
        <f t="array" ref="K4770">COUNT(FIND({0,1,2,3,4,5,6,7,8,9},J4770))&gt;0</f>
        <v>0</v>
      </c>
    </row>
    <row r="4771" spans="1:11" x14ac:dyDescent="0.3">
      <c r="A4771" s="1" t="s">
        <v>9052</v>
      </c>
      <c r="B4771" t="s">
        <v>5208</v>
      </c>
      <c r="C4771" t="s">
        <v>5719</v>
      </c>
      <c r="D4771">
        <v>2</v>
      </c>
      <c r="E4771" t="s">
        <v>766</v>
      </c>
      <c r="F4771">
        <f>LEN(C4771)-LEN(SUBSTITUTE(C4771,"-",))</f>
        <v>1</v>
      </c>
      <c r="G4771">
        <f t="shared" si="222"/>
        <v>1</v>
      </c>
      <c r="H4771" t="str">
        <f t="shared" si="223"/>
        <v>Abstimmung</v>
      </c>
      <c r="I4771" t="e">
        <f t="shared" si="224"/>
        <v>#VALUE!</v>
      </c>
      <c r="J4771" t="e">
        <f t="shared" si="224"/>
        <v>#VALUE!</v>
      </c>
      <c r="K4771" t="b" cm="1">
        <f t="array" ref="K4771">COUNT(FIND({0,1,2,3,4,5,6,7,8,9},J4771))&gt;0</f>
        <v>0</v>
      </c>
    </row>
    <row r="4772" spans="1:11" x14ac:dyDescent="0.3">
      <c r="A4772" s="1" t="s">
        <v>9053</v>
      </c>
      <c r="B4772" t="s">
        <v>5208</v>
      </c>
      <c r="C4772" t="s">
        <v>9054</v>
      </c>
      <c r="D4772">
        <v>2</v>
      </c>
      <c r="E4772" t="s">
        <v>766</v>
      </c>
      <c r="F4772">
        <f>LEN(C4772)-LEN(SUBSTITUTE(C4772,"-",))</f>
        <v>1</v>
      </c>
      <c r="G4772">
        <f t="shared" si="222"/>
        <v>1</v>
      </c>
      <c r="H4772" t="str">
        <f t="shared" si="223"/>
        <v>Vorbereitungen</v>
      </c>
      <c r="I4772" t="e">
        <f t="shared" si="224"/>
        <v>#VALUE!</v>
      </c>
      <c r="J4772" t="e">
        <f t="shared" si="224"/>
        <v>#VALUE!</v>
      </c>
      <c r="K4772" t="b" cm="1">
        <f t="array" ref="K4772">COUNT(FIND({0,1,2,3,4,5,6,7,8,9},J4772))&gt;0</f>
        <v>0</v>
      </c>
    </row>
    <row r="4773" spans="1:11" x14ac:dyDescent="0.3">
      <c r="A4773" s="1" t="s">
        <v>9055</v>
      </c>
      <c r="B4773" t="s">
        <v>5208</v>
      </c>
      <c r="C4773" t="s">
        <v>9056</v>
      </c>
      <c r="D4773">
        <v>2</v>
      </c>
      <c r="E4773" t="s">
        <v>766</v>
      </c>
      <c r="F4773">
        <f>LEN(C4773)-LEN(SUBSTITUTE(C4773,"-",))</f>
        <v>1</v>
      </c>
      <c r="G4773">
        <f t="shared" si="222"/>
        <v>1</v>
      </c>
      <c r="H4773" t="str">
        <f t="shared" si="223"/>
        <v>Unterstützung Herr Donat</v>
      </c>
      <c r="I4773" t="e">
        <f t="shared" si="224"/>
        <v>#VALUE!</v>
      </c>
      <c r="J4773" t="str">
        <f t="shared" si="224"/>
        <v>Unterstützung</v>
      </c>
      <c r="K4773" t="b" cm="1">
        <f t="array" ref="K4773">COUNT(FIND({0,1,2,3,4,5,6,7,8,9},J4773))&gt;0</f>
        <v>0</v>
      </c>
    </row>
    <row r="4774" spans="1:11" x14ac:dyDescent="0.3">
      <c r="A4774" s="1" t="s">
        <v>9057</v>
      </c>
      <c r="B4774" t="s">
        <v>5212</v>
      </c>
      <c r="C4774" t="s">
        <v>9058</v>
      </c>
      <c r="D4774">
        <v>2</v>
      </c>
      <c r="E4774" t="s">
        <v>766</v>
      </c>
      <c r="F4774">
        <f>LEN(C4774)-LEN(SUBSTITUTE(C4774,"-",))</f>
        <v>1</v>
      </c>
      <c r="G4774">
        <f t="shared" si="222"/>
        <v>1</v>
      </c>
      <c r="H4774" t="str">
        <f t="shared" si="223"/>
        <v>Koordiantion</v>
      </c>
      <c r="I4774" t="e">
        <f t="shared" si="224"/>
        <v>#VALUE!</v>
      </c>
      <c r="J4774" t="e">
        <f t="shared" si="224"/>
        <v>#VALUE!</v>
      </c>
      <c r="K4774" t="b" cm="1">
        <f t="array" ref="K4774">COUNT(FIND({0,1,2,3,4,5,6,7,8,9},J4774))&gt;0</f>
        <v>0</v>
      </c>
    </row>
    <row r="4775" spans="1:11" x14ac:dyDescent="0.3">
      <c r="A4775" s="1" t="s">
        <v>9059</v>
      </c>
      <c r="B4775" t="s">
        <v>5212</v>
      </c>
      <c r="C4775" t="s">
        <v>9060</v>
      </c>
      <c r="D4775">
        <v>2</v>
      </c>
      <c r="E4775" t="s">
        <v>766</v>
      </c>
      <c r="F4775">
        <f>LEN(C4775)-LEN(SUBSTITUTE(C4775,"-",))</f>
        <v>1</v>
      </c>
      <c r="G4775">
        <f t="shared" si="222"/>
        <v>1</v>
      </c>
      <c r="H4775" t="str">
        <f t="shared" si="223"/>
        <v>Projektteamsitzung</v>
      </c>
      <c r="I4775" t="e">
        <f t="shared" si="224"/>
        <v>#VALUE!</v>
      </c>
      <c r="J4775" t="e">
        <f t="shared" si="224"/>
        <v>#VALUE!</v>
      </c>
      <c r="K4775" t="b" cm="1">
        <f t="array" ref="K4775">COUNT(FIND({0,1,2,3,4,5,6,7,8,9},J4775))&gt;0</f>
        <v>0</v>
      </c>
    </row>
    <row r="4776" spans="1:11" x14ac:dyDescent="0.3">
      <c r="A4776" s="1" t="s">
        <v>9061</v>
      </c>
      <c r="B4776" t="s">
        <v>5212</v>
      </c>
      <c r="C4776" t="s">
        <v>9062</v>
      </c>
      <c r="D4776">
        <v>2</v>
      </c>
      <c r="E4776" t="s">
        <v>766</v>
      </c>
      <c r="F4776">
        <f>LEN(C4776)-LEN(SUBSTITUTE(C4776,"-",))</f>
        <v>1</v>
      </c>
      <c r="G4776">
        <f t="shared" si="222"/>
        <v>1</v>
      </c>
      <c r="H4776" t="str">
        <f t="shared" si="223"/>
        <v>QS</v>
      </c>
      <c r="I4776" t="e">
        <f t="shared" si="224"/>
        <v>#VALUE!</v>
      </c>
      <c r="J4776" t="e">
        <f t="shared" si="224"/>
        <v>#VALUE!</v>
      </c>
      <c r="K4776" t="b" cm="1">
        <f t="array" ref="K4776">COUNT(FIND({0,1,2,3,4,5,6,7,8,9},J4776))&gt;0</f>
        <v>0</v>
      </c>
    </row>
    <row r="4777" spans="1:11" x14ac:dyDescent="0.3">
      <c r="A4777" s="1" t="s">
        <v>9063</v>
      </c>
      <c r="B4777" t="s">
        <v>5212</v>
      </c>
      <c r="C4777" t="s">
        <v>9064</v>
      </c>
      <c r="D4777">
        <v>2</v>
      </c>
      <c r="E4777" t="s">
        <v>766</v>
      </c>
      <c r="F4777">
        <f>LEN(C4777)-LEN(SUBSTITUTE(C4777,"-",))</f>
        <v>1</v>
      </c>
      <c r="G4777">
        <f t="shared" si="222"/>
        <v>1</v>
      </c>
      <c r="H4777" t="str">
        <f t="shared" si="223"/>
        <v>Abstimmung Leitung</v>
      </c>
      <c r="I4777" t="e">
        <f t="shared" si="224"/>
        <v>#VALUE!</v>
      </c>
      <c r="J4777" t="str">
        <f t="shared" si="224"/>
        <v>Abstimmung</v>
      </c>
      <c r="K4777" t="b" cm="1">
        <f t="array" ref="K4777">COUNT(FIND({0,1,2,3,4,5,6,7,8,9},J4777))&gt;0</f>
        <v>0</v>
      </c>
    </row>
    <row r="4778" spans="1:11" x14ac:dyDescent="0.3">
      <c r="A4778" s="1" t="s">
        <v>9065</v>
      </c>
      <c r="B4778" t="s">
        <v>5218</v>
      </c>
      <c r="C4778" t="s">
        <v>57</v>
      </c>
      <c r="D4778">
        <v>2</v>
      </c>
      <c r="E4778" t="s">
        <v>766</v>
      </c>
      <c r="F4778">
        <f>LEN(C4778)-LEN(SUBSTITUTE(C4778,"-",))</f>
        <v>1</v>
      </c>
      <c r="G4778">
        <f t="shared" si="222"/>
        <v>1</v>
      </c>
      <c r="H4778" t="str">
        <f t="shared" si="223"/>
        <v>Durchführung</v>
      </c>
      <c r="I4778" t="e">
        <f t="shared" si="224"/>
        <v>#VALUE!</v>
      </c>
      <c r="J4778" t="e">
        <f t="shared" si="224"/>
        <v>#VALUE!</v>
      </c>
      <c r="K4778" t="b" cm="1">
        <f t="array" ref="K4778">COUNT(FIND({0,1,2,3,4,5,6,7,8,9},J4778))&gt;0</f>
        <v>0</v>
      </c>
    </row>
    <row r="4779" spans="1:11" x14ac:dyDescent="0.3">
      <c r="A4779" s="1" t="s">
        <v>9066</v>
      </c>
      <c r="B4779" t="s">
        <v>5218</v>
      </c>
      <c r="C4779" t="s">
        <v>9067</v>
      </c>
      <c r="D4779">
        <v>2</v>
      </c>
      <c r="E4779" t="s">
        <v>766</v>
      </c>
      <c r="F4779">
        <f>LEN(C4779)-LEN(SUBSTITUTE(C4779,"-",))</f>
        <v>1</v>
      </c>
      <c r="G4779">
        <f t="shared" si="222"/>
        <v>1</v>
      </c>
      <c r="H4779" t="str">
        <f t="shared" si="223"/>
        <v>Abst. zur Feinkonzeption</v>
      </c>
      <c r="I4779" t="e">
        <f t="shared" si="224"/>
        <v>#VALUE!</v>
      </c>
      <c r="J4779" t="str">
        <f t="shared" si="224"/>
        <v>Abst.</v>
      </c>
      <c r="K4779" t="b" cm="1">
        <f t="array" ref="K4779">COUNT(FIND({0,1,2,3,4,5,6,7,8,9},J4779))&gt;0</f>
        <v>0</v>
      </c>
    </row>
    <row r="4780" spans="1:11" x14ac:dyDescent="0.3">
      <c r="A4780" s="1" t="s">
        <v>9068</v>
      </c>
      <c r="B4780" t="s">
        <v>5222</v>
      </c>
      <c r="C4780" t="s">
        <v>9069</v>
      </c>
      <c r="D4780">
        <v>2</v>
      </c>
      <c r="E4780" t="s">
        <v>766</v>
      </c>
      <c r="F4780">
        <f>LEN(C4780)-LEN(SUBSTITUTE(C4780,"-",))</f>
        <v>1</v>
      </c>
      <c r="G4780">
        <f t="shared" si="222"/>
        <v>1</v>
      </c>
      <c r="H4780" t="str">
        <f t="shared" si="223"/>
        <v>Nachschub</v>
      </c>
      <c r="I4780" t="e">
        <f t="shared" si="224"/>
        <v>#VALUE!</v>
      </c>
      <c r="J4780" t="e">
        <f t="shared" si="224"/>
        <v>#VALUE!</v>
      </c>
      <c r="K4780" t="b" cm="1">
        <f t="array" ref="K4780">COUNT(FIND({0,1,2,3,4,5,6,7,8,9},J4780))&gt;0</f>
        <v>0</v>
      </c>
    </row>
    <row r="4781" spans="1:11" x14ac:dyDescent="0.3">
      <c r="A4781" s="1" t="s">
        <v>9070</v>
      </c>
      <c r="B4781" t="s">
        <v>5224</v>
      </c>
      <c r="C4781" t="s">
        <v>9060</v>
      </c>
      <c r="D4781">
        <v>2</v>
      </c>
      <c r="E4781" t="s">
        <v>766</v>
      </c>
      <c r="F4781">
        <f>LEN(C4781)-LEN(SUBSTITUTE(C4781,"-",))</f>
        <v>1</v>
      </c>
      <c r="G4781">
        <f t="shared" si="222"/>
        <v>1</v>
      </c>
      <c r="H4781" t="str">
        <f t="shared" si="223"/>
        <v>Projektteamsitzung</v>
      </c>
      <c r="I4781" t="e">
        <f t="shared" si="224"/>
        <v>#VALUE!</v>
      </c>
      <c r="J4781" t="e">
        <f t="shared" si="224"/>
        <v>#VALUE!</v>
      </c>
      <c r="K4781" t="b" cm="1">
        <f t="array" ref="K4781">COUNT(FIND({0,1,2,3,4,5,6,7,8,9},J4781))&gt;0</f>
        <v>0</v>
      </c>
    </row>
    <row r="4782" spans="1:11" x14ac:dyDescent="0.3">
      <c r="A4782" s="1" t="s">
        <v>9071</v>
      </c>
      <c r="B4782" t="s">
        <v>5224</v>
      </c>
      <c r="C4782" t="s">
        <v>9072</v>
      </c>
      <c r="D4782">
        <v>2</v>
      </c>
      <c r="E4782" t="s">
        <v>766</v>
      </c>
      <c r="F4782">
        <f>LEN(C4782)-LEN(SUBSTITUTE(C4782,"-",))</f>
        <v>2</v>
      </c>
      <c r="G4782">
        <f t="shared" si="222"/>
        <v>2</v>
      </c>
      <c r="H4782" t="str">
        <f t="shared" si="223"/>
        <v>Prozesse</v>
      </c>
      <c r="I4782" t="e">
        <f t="shared" si="224"/>
        <v>#VALUE!</v>
      </c>
      <c r="J4782" t="e">
        <f t="shared" si="224"/>
        <v>#VALUE!</v>
      </c>
      <c r="K4782" t="b" cm="1">
        <f t="array" ref="K4782">COUNT(FIND({0,1,2,3,4,5,6,7,8,9},J4782))&gt;0</f>
        <v>0</v>
      </c>
    </row>
    <row r="4783" spans="1:11" x14ac:dyDescent="0.3">
      <c r="A4783" s="1" t="s">
        <v>9073</v>
      </c>
      <c r="B4783" t="s">
        <v>5224</v>
      </c>
      <c r="C4783" t="s">
        <v>9074</v>
      </c>
      <c r="D4783">
        <v>2</v>
      </c>
      <c r="E4783" t="s">
        <v>766</v>
      </c>
      <c r="F4783">
        <f>LEN(C4783)-LEN(SUBSTITUTE(C4783,"-",))</f>
        <v>1</v>
      </c>
      <c r="G4783">
        <f t="shared" si="222"/>
        <v>1</v>
      </c>
      <c r="H4783" t="str">
        <f t="shared" si="223"/>
        <v>Erstellung</v>
      </c>
      <c r="I4783" t="e">
        <f t="shared" si="224"/>
        <v>#VALUE!</v>
      </c>
      <c r="J4783" t="e">
        <f t="shared" si="224"/>
        <v>#VALUE!</v>
      </c>
      <c r="K4783" t="b" cm="1">
        <f t="array" ref="K4783">COUNT(FIND({0,1,2,3,4,5,6,7,8,9},J4783))&gt;0</f>
        <v>0</v>
      </c>
    </row>
    <row r="4784" spans="1:11" x14ac:dyDescent="0.3">
      <c r="A4784" s="1" t="s">
        <v>9075</v>
      </c>
      <c r="B4784" t="s">
        <v>5230</v>
      </c>
      <c r="C4784" t="s">
        <v>5278</v>
      </c>
      <c r="D4784">
        <v>2</v>
      </c>
      <c r="E4784" t="s">
        <v>766</v>
      </c>
      <c r="F4784">
        <f>LEN(C4784)-LEN(SUBSTITUTE(C4784,"-",))</f>
        <v>1</v>
      </c>
      <c r="G4784">
        <f t="shared" si="222"/>
        <v>1</v>
      </c>
      <c r="H4784" t="str">
        <f t="shared" si="223"/>
        <v>Konzeption</v>
      </c>
      <c r="I4784" t="e">
        <f t="shared" si="224"/>
        <v>#VALUE!</v>
      </c>
      <c r="J4784" t="e">
        <f t="shared" si="224"/>
        <v>#VALUE!</v>
      </c>
      <c r="K4784" t="b" cm="1">
        <f t="array" ref="K4784">COUNT(FIND({0,1,2,3,4,5,6,7,8,9},J4784))&gt;0</f>
        <v>0</v>
      </c>
    </row>
    <row r="4785" spans="1:11" x14ac:dyDescent="0.3">
      <c r="A4785" s="1" t="s">
        <v>9076</v>
      </c>
      <c r="B4785" t="s">
        <v>5230</v>
      </c>
      <c r="C4785" t="s">
        <v>8349</v>
      </c>
      <c r="D4785">
        <v>2</v>
      </c>
      <c r="E4785" t="s">
        <v>766</v>
      </c>
      <c r="F4785">
        <f>LEN(C4785)-LEN(SUBSTITUTE(C4785,"-",))</f>
        <v>1</v>
      </c>
      <c r="G4785">
        <f t="shared" si="222"/>
        <v>1</v>
      </c>
      <c r="H4785" t="str">
        <f t="shared" si="223"/>
        <v>Realisierung</v>
      </c>
      <c r="I4785" t="e">
        <f t="shared" si="224"/>
        <v>#VALUE!</v>
      </c>
      <c r="J4785" t="e">
        <f t="shared" si="224"/>
        <v>#VALUE!</v>
      </c>
      <c r="K4785" t="b" cm="1">
        <f t="array" ref="K4785">COUNT(FIND({0,1,2,3,4,5,6,7,8,9},J4785))&gt;0</f>
        <v>0</v>
      </c>
    </row>
    <row r="4786" spans="1:11" x14ac:dyDescent="0.3">
      <c r="A4786" s="1" t="s">
        <v>9077</v>
      </c>
      <c r="B4786" t="s">
        <v>5230</v>
      </c>
      <c r="C4786" t="s">
        <v>2404</v>
      </c>
      <c r="D4786">
        <v>2</v>
      </c>
      <c r="E4786" t="s">
        <v>766</v>
      </c>
      <c r="F4786">
        <f>LEN(C4786)-LEN(SUBSTITUTE(C4786,"-",))</f>
        <v>1</v>
      </c>
      <c r="G4786">
        <f t="shared" si="222"/>
        <v>1</v>
      </c>
      <c r="H4786" t="str">
        <f t="shared" si="223"/>
        <v>Realisierung</v>
      </c>
      <c r="I4786" t="e">
        <f t="shared" si="224"/>
        <v>#VALUE!</v>
      </c>
      <c r="J4786" t="e">
        <f t="shared" si="224"/>
        <v>#VALUE!</v>
      </c>
      <c r="K4786" t="b" cm="1">
        <f t="array" ref="K4786">COUNT(FIND({0,1,2,3,4,5,6,7,8,9},J4786))&gt;0</f>
        <v>0</v>
      </c>
    </row>
    <row r="4787" spans="1:11" x14ac:dyDescent="0.3">
      <c r="A4787" s="1" t="s">
        <v>9078</v>
      </c>
      <c r="B4787" t="s">
        <v>5236</v>
      </c>
      <c r="C4787" t="s">
        <v>654</v>
      </c>
      <c r="D4787">
        <v>2</v>
      </c>
      <c r="E4787" t="s">
        <v>766</v>
      </c>
      <c r="F4787">
        <f>LEN(C4787)-LEN(SUBSTITUTE(C4787,"-",))</f>
        <v>1</v>
      </c>
      <c r="G4787">
        <f t="shared" si="222"/>
        <v>1</v>
      </c>
      <c r="H4787" t="str">
        <f t="shared" si="223"/>
        <v>Umsetzung</v>
      </c>
      <c r="I4787" t="e">
        <f t="shared" si="224"/>
        <v>#VALUE!</v>
      </c>
      <c r="J4787" t="e">
        <f t="shared" si="224"/>
        <v>#VALUE!</v>
      </c>
      <c r="K4787" t="b" cm="1">
        <f t="array" ref="K4787">COUNT(FIND({0,1,2,3,4,5,6,7,8,9},J4787))&gt;0</f>
        <v>0</v>
      </c>
    </row>
    <row r="4788" spans="1:11" x14ac:dyDescent="0.3">
      <c r="A4788" s="1" t="s">
        <v>9079</v>
      </c>
      <c r="B4788" t="s">
        <v>5236</v>
      </c>
      <c r="C4788" t="s">
        <v>9080</v>
      </c>
      <c r="D4788">
        <v>2</v>
      </c>
      <c r="E4788" t="s">
        <v>766</v>
      </c>
      <c r="F4788">
        <f>LEN(C4788)-LEN(SUBSTITUTE(C4788,"-",))</f>
        <v>1</v>
      </c>
      <c r="G4788">
        <f t="shared" si="222"/>
        <v>1</v>
      </c>
      <c r="H4788" t="str">
        <f t="shared" si="223"/>
        <v>Versandlabelerstellung</v>
      </c>
      <c r="I4788" t="e">
        <f t="shared" si="224"/>
        <v>#VALUE!</v>
      </c>
      <c r="J4788" t="e">
        <f t="shared" si="224"/>
        <v>#VALUE!</v>
      </c>
      <c r="K4788" t="b" cm="1">
        <f t="array" ref="K4788">COUNT(FIND({0,1,2,3,4,5,6,7,8,9},J4788))&gt;0</f>
        <v>0</v>
      </c>
    </row>
    <row r="4789" spans="1:11" x14ac:dyDescent="0.3">
      <c r="A4789" s="1" t="s">
        <v>9081</v>
      </c>
      <c r="B4789" t="s">
        <v>5240</v>
      </c>
      <c r="C4789" t="s">
        <v>9082</v>
      </c>
      <c r="D4789">
        <v>2</v>
      </c>
      <c r="E4789" t="s">
        <v>766</v>
      </c>
      <c r="F4789">
        <f>LEN(C4789)-LEN(SUBSTITUTE(C4789,"-",))</f>
        <v>1</v>
      </c>
      <c r="G4789">
        <f t="shared" si="222"/>
        <v>1</v>
      </c>
      <c r="H4789" t="str">
        <f t="shared" si="223"/>
        <v>Änderungen</v>
      </c>
      <c r="I4789" t="e">
        <f t="shared" si="224"/>
        <v>#VALUE!</v>
      </c>
      <c r="J4789" t="e">
        <f t="shared" si="224"/>
        <v>#VALUE!</v>
      </c>
      <c r="K4789" t="b" cm="1">
        <f t="array" ref="K4789">COUNT(FIND({0,1,2,3,4,5,6,7,8,9},J4789))&gt;0</f>
        <v>0</v>
      </c>
    </row>
    <row r="4790" spans="1:11" x14ac:dyDescent="0.3">
      <c r="A4790" s="1" t="s">
        <v>9083</v>
      </c>
      <c r="B4790" t="s">
        <v>5242</v>
      </c>
      <c r="C4790" t="s">
        <v>5463</v>
      </c>
      <c r="D4790">
        <v>2</v>
      </c>
      <c r="E4790" t="s">
        <v>766</v>
      </c>
      <c r="F4790">
        <f>LEN(C4790)-LEN(SUBSTITUTE(C4790,"-",))</f>
        <v>1</v>
      </c>
      <c r="G4790">
        <f t="shared" si="222"/>
        <v>1</v>
      </c>
      <c r="H4790" t="str">
        <f t="shared" si="223"/>
        <v>Unterstützung</v>
      </c>
      <c r="I4790" t="e">
        <f t="shared" si="224"/>
        <v>#VALUE!</v>
      </c>
      <c r="J4790" t="e">
        <f t="shared" si="224"/>
        <v>#VALUE!</v>
      </c>
      <c r="K4790" t="b" cm="1">
        <f t="array" ref="K4790">COUNT(FIND({0,1,2,3,4,5,6,7,8,9},J4790))&gt;0</f>
        <v>0</v>
      </c>
    </row>
    <row r="4791" spans="1:11" x14ac:dyDescent="0.3">
      <c r="A4791" s="1" t="s">
        <v>9084</v>
      </c>
      <c r="B4791" t="s">
        <v>5242</v>
      </c>
      <c r="C4791" t="s">
        <v>9085</v>
      </c>
      <c r="D4791">
        <v>2</v>
      </c>
      <c r="E4791" t="s">
        <v>766</v>
      </c>
      <c r="F4791">
        <f>LEN(C4791)-LEN(SUBSTITUTE(C4791,"-",))</f>
        <v>1</v>
      </c>
      <c r="G4791">
        <f t="shared" si="222"/>
        <v>1</v>
      </c>
      <c r="H4791" t="str">
        <f t="shared" si="223"/>
        <v>Abstimmung Dienstleister</v>
      </c>
      <c r="I4791" t="e">
        <f t="shared" si="224"/>
        <v>#VALUE!</v>
      </c>
      <c r="J4791" t="str">
        <f t="shared" si="224"/>
        <v>Abstimmung</v>
      </c>
      <c r="K4791" t="b" cm="1">
        <f t="array" ref="K4791">COUNT(FIND({0,1,2,3,4,5,6,7,8,9},J4791))&gt;0</f>
        <v>0</v>
      </c>
    </row>
    <row r="4792" spans="1:11" x14ac:dyDescent="0.3">
      <c r="A4792" s="1" t="s">
        <v>9086</v>
      </c>
      <c r="B4792" t="s">
        <v>5246</v>
      </c>
      <c r="C4792" t="s">
        <v>65</v>
      </c>
      <c r="D4792">
        <v>2</v>
      </c>
      <c r="E4792" t="s">
        <v>766</v>
      </c>
      <c r="F4792">
        <f>LEN(C4792)-LEN(SUBSTITUTE(C4792,"-",))</f>
        <v>1</v>
      </c>
      <c r="G4792">
        <f t="shared" si="222"/>
        <v>1</v>
      </c>
      <c r="H4792" t="str">
        <f t="shared" si="223"/>
        <v>Umsetzung</v>
      </c>
      <c r="I4792" t="e">
        <f t="shared" si="224"/>
        <v>#VALUE!</v>
      </c>
      <c r="J4792" t="e">
        <f t="shared" si="224"/>
        <v>#VALUE!</v>
      </c>
      <c r="K4792" t="b" cm="1">
        <f t="array" ref="K4792">COUNT(FIND({0,1,2,3,4,5,6,7,8,9},J4792))&gt;0</f>
        <v>0</v>
      </c>
    </row>
    <row r="4793" spans="1:11" x14ac:dyDescent="0.3">
      <c r="A4793" s="1" t="s">
        <v>9087</v>
      </c>
      <c r="B4793" t="s">
        <v>5248</v>
      </c>
      <c r="C4793" t="s">
        <v>57</v>
      </c>
      <c r="D4793">
        <v>2</v>
      </c>
      <c r="E4793" t="s">
        <v>766</v>
      </c>
      <c r="F4793">
        <f>LEN(C4793)-LEN(SUBSTITUTE(C4793,"-",))</f>
        <v>1</v>
      </c>
      <c r="G4793">
        <f t="shared" si="222"/>
        <v>1</v>
      </c>
      <c r="H4793" t="str">
        <f t="shared" si="223"/>
        <v>Durchführung</v>
      </c>
      <c r="I4793" t="e">
        <f t="shared" si="224"/>
        <v>#VALUE!</v>
      </c>
      <c r="J4793" t="e">
        <f t="shared" si="224"/>
        <v>#VALUE!</v>
      </c>
      <c r="K4793" t="b" cm="1">
        <f t="array" ref="K4793">COUNT(FIND({0,1,2,3,4,5,6,7,8,9},J4793))&gt;0</f>
        <v>0</v>
      </c>
    </row>
    <row r="4794" spans="1:11" x14ac:dyDescent="0.3">
      <c r="A4794" s="1" t="s">
        <v>9088</v>
      </c>
      <c r="B4794" t="s">
        <v>5248</v>
      </c>
      <c r="C4794" t="s">
        <v>9089</v>
      </c>
      <c r="D4794">
        <v>2</v>
      </c>
      <c r="E4794" t="s">
        <v>766</v>
      </c>
      <c r="F4794">
        <f>LEN(C4794)-LEN(SUBSTITUTE(C4794,"-",))</f>
        <v>1</v>
      </c>
      <c r="G4794">
        <f t="shared" si="222"/>
        <v>1</v>
      </c>
      <c r="H4794" t="str">
        <f t="shared" si="223"/>
        <v>Realisierung</v>
      </c>
      <c r="I4794" t="e">
        <f t="shared" si="224"/>
        <v>#VALUE!</v>
      </c>
      <c r="J4794" t="e">
        <f t="shared" si="224"/>
        <v>#VALUE!</v>
      </c>
      <c r="K4794" t="b" cm="1">
        <f t="array" ref="K4794">COUNT(FIND({0,1,2,3,4,5,6,7,8,9},J4794))&gt;0</f>
        <v>0</v>
      </c>
    </row>
    <row r="4795" spans="1:11" x14ac:dyDescent="0.3">
      <c r="A4795" s="1" t="s">
        <v>9090</v>
      </c>
      <c r="B4795" t="s">
        <v>5250</v>
      </c>
      <c r="C4795" t="s">
        <v>5588</v>
      </c>
      <c r="D4795">
        <v>2</v>
      </c>
      <c r="E4795" t="s">
        <v>766</v>
      </c>
      <c r="F4795">
        <f>LEN(C4795)-LEN(SUBSTITUTE(C4795,"-",))</f>
        <v>1</v>
      </c>
      <c r="G4795">
        <f t="shared" si="222"/>
        <v>1</v>
      </c>
      <c r="H4795" t="str">
        <f t="shared" si="223"/>
        <v>Vorbereitung</v>
      </c>
      <c r="I4795" t="e">
        <f t="shared" si="224"/>
        <v>#VALUE!</v>
      </c>
      <c r="J4795" t="e">
        <f t="shared" si="224"/>
        <v>#VALUE!</v>
      </c>
      <c r="K4795" t="b" cm="1">
        <f t="array" ref="K4795">COUNT(FIND({0,1,2,3,4,5,6,7,8,9},J4795))&gt;0</f>
        <v>0</v>
      </c>
    </row>
    <row r="4796" spans="1:11" x14ac:dyDescent="0.3">
      <c r="A4796" s="1" t="s">
        <v>9091</v>
      </c>
      <c r="B4796" t="s">
        <v>5250</v>
      </c>
      <c r="C4796" t="s">
        <v>5628</v>
      </c>
      <c r="D4796">
        <v>2</v>
      </c>
      <c r="E4796" t="s">
        <v>766</v>
      </c>
      <c r="F4796">
        <f>LEN(C4796)-LEN(SUBSTITUTE(C4796,"-",))</f>
        <v>1</v>
      </c>
      <c r="G4796">
        <f t="shared" si="222"/>
        <v>1</v>
      </c>
      <c r="H4796" t="str">
        <f t="shared" si="223"/>
        <v>Unterstützung</v>
      </c>
      <c r="I4796" t="e">
        <f t="shared" si="224"/>
        <v>#VALUE!</v>
      </c>
      <c r="J4796" t="e">
        <f t="shared" si="224"/>
        <v>#VALUE!</v>
      </c>
      <c r="K4796" t="b" cm="1">
        <f t="array" ref="K4796">COUNT(FIND({0,1,2,3,4,5,6,7,8,9},J4796))&gt;0</f>
        <v>0</v>
      </c>
    </row>
    <row r="4797" spans="1:11" x14ac:dyDescent="0.3">
      <c r="A4797" s="1" t="s">
        <v>9092</v>
      </c>
      <c r="B4797" t="s">
        <v>5250</v>
      </c>
      <c r="C4797" t="s">
        <v>5395</v>
      </c>
      <c r="D4797">
        <v>2</v>
      </c>
      <c r="E4797" t="s">
        <v>766</v>
      </c>
      <c r="F4797">
        <f>LEN(C4797)-LEN(SUBSTITUTE(C4797,"-",))</f>
        <v>1</v>
      </c>
      <c r="G4797">
        <f t="shared" si="222"/>
        <v>1</v>
      </c>
      <c r="H4797" t="str">
        <f t="shared" si="223"/>
        <v>Dokumentation</v>
      </c>
      <c r="I4797" t="e">
        <f t="shared" si="224"/>
        <v>#VALUE!</v>
      </c>
      <c r="J4797" t="e">
        <f t="shared" si="224"/>
        <v>#VALUE!</v>
      </c>
      <c r="K4797" t="b" cm="1">
        <f t="array" ref="K4797">COUNT(FIND({0,1,2,3,4,5,6,7,8,9},J4797))&gt;0</f>
        <v>0</v>
      </c>
    </row>
    <row r="4798" spans="1:11" x14ac:dyDescent="0.3">
      <c r="A4798" s="1" t="s">
        <v>9093</v>
      </c>
      <c r="B4798" t="s">
        <v>5254</v>
      </c>
      <c r="C4798" t="s">
        <v>9094</v>
      </c>
      <c r="D4798">
        <v>2</v>
      </c>
      <c r="E4798" t="s">
        <v>766</v>
      </c>
      <c r="F4798">
        <f>LEN(C4798)-LEN(SUBSTITUTE(C4798,"-",))</f>
        <v>1</v>
      </c>
      <c r="G4798">
        <f t="shared" si="222"/>
        <v>1</v>
      </c>
      <c r="H4798" t="str">
        <f t="shared" si="223"/>
        <v>Wareneingang</v>
      </c>
      <c r="I4798" t="e">
        <f t="shared" si="224"/>
        <v>#VALUE!</v>
      </c>
      <c r="J4798" t="e">
        <f t="shared" si="224"/>
        <v>#VALUE!</v>
      </c>
      <c r="K4798" t="b" cm="1">
        <f t="array" ref="K4798">COUNT(FIND({0,1,2,3,4,5,6,7,8,9},J4798))&gt;0</f>
        <v>0</v>
      </c>
    </row>
    <row r="4799" spans="1:11" x14ac:dyDescent="0.3">
      <c r="A4799" s="1" t="s">
        <v>9095</v>
      </c>
      <c r="B4799" t="s">
        <v>5254</v>
      </c>
      <c r="C4799" t="s">
        <v>9096</v>
      </c>
      <c r="D4799">
        <v>2</v>
      </c>
      <c r="E4799" t="s">
        <v>766</v>
      </c>
      <c r="F4799">
        <f>LEN(C4799)-LEN(SUBSTITUTE(C4799,"-",))</f>
        <v>1</v>
      </c>
      <c r="G4799">
        <f t="shared" si="222"/>
        <v>1</v>
      </c>
      <c r="H4799" t="str">
        <f t="shared" si="223"/>
        <v>Kommissionierung</v>
      </c>
      <c r="I4799" t="e">
        <f t="shared" si="224"/>
        <v>#VALUE!</v>
      </c>
      <c r="J4799" t="e">
        <f t="shared" si="224"/>
        <v>#VALUE!</v>
      </c>
      <c r="K4799" t="b" cm="1">
        <f t="array" ref="K4799">COUNT(FIND({0,1,2,3,4,5,6,7,8,9},J4799))&gt;0</f>
        <v>0</v>
      </c>
    </row>
    <row r="4800" spans="1:11" x14ac:dyDescent="0.3">
      <c r="A4800" s="1" t="s">
        <v>9097</v>
      </c>
      <c r="B4800" t="s">
        <v>5254</v>
      </c>
      <c r="C4800" t="s">
        <v>9098</v>
      </c>
      <c r="D4800">
        <v>2</v>
      </c>
      <c r="E4800" t="s">
        <v>766</v>
      </c>
      <c r="F4800">
        <f>LEN(C4800)-LEN(SUBSTITUTE(C4800,"-",))</f>
        <v>1</v>
      </c>
      <c r="G4800">
        <f t="shared" si="222"/>
        <v>1</v>
      </c>
      <c r="H4800" t="str">
        <f t="shared" si="223"/>
        <v>Packplatzanwendung</v>
      </c>
      <c r="I4800" t="e">
        <f t="shared" si="224"/>
        <v>#VALUE!</v>
      </c>
      <c r="J4800" t="e">
        <f t="shared" si="224"/>
        <v>#VALUE!</v>
      </c>
      <c r="K4800" t="b" cm="1">
        <f t="array" ref="K4800">COUNT(FIND({0,1,2,3,4,5,6,7,8,9},J4800))&gt;0</f>
        <v>0</v>
      </c>
    </row>
    <row r="4801" spans="1:11" x14ac:dyDescent="0.3">
      <c r="A4801" s="1" t="s">
        <v>9099</v>
      </c>
      <c r="B4801" t="s">
        <v>5254</v>
      </c>
      <c r="C4801" t="s">
        <v>9100</v>
      </c>
      <c r="D4801">
        <v>2</v>
      </c>
      <c r="E4801" t="s">
        <v>766</v>
      </c>
      <c r="F4801">
        <f>LEN(C4801)-LEN(SUBSTITUTE(C4801,"-",))</f>
        <v>1</v>
      </c>
      <c r="G4801">
        <f t="shared" si="222"/>
        <v>1</v>
      </c>
      <c r="H4801" t="str">
        <f t="shared" si="223"/>
        <v>Versandlabelmatrix</v>
      </c>
      <c r="I4801" t="e">
        <f t="shared" si="224"/>
        <v>#VALUE!</v>
      </c>
      <c r="J4801" t="e">
        <f t="shared" si="224"/>
        <v>#VALUE!</v>
      </c>
      <c r="K4801" t="b" cm="1">
        <f t="array" ref="K4801">COUNT(FIND({0,1,2,3,4,5,6,7,8,9},J4801))&gt;0</f>
        <v>0</v>
      </c>
    </row>
    <row r="4802" spans="1:11" x14ac:dyDescent="0.3">
      <c r="A4802" s="1" t="s">
        <v>9101</v>
      </c>
      <c r="B4802" t="s">
        <v>5254</v>
      </c>
      <c r="C4802" t="s">
        <v>9102</v>
      </c>
      <c r="D4802">
        <v>2</v>
      </c>
      <c r="E4802" t="s">
        <v>766</v>
      </c>
      <c r="F4802">
        <f>LEN(C4802)-LEN(SUBSTITUTE(C4802,"-",))</f>
        <v>1</v>
      </c>
      <c r="G4802">
        <f t="shared" si="222"/>
        <v>1</v>
      </c>
      <c r="H4802" t="str">
        <f t="shared" si="223"/>
        <v>Warenausgangstransaktion</v>
      </c>
      <c r="I4802" t="e">
        <f t="shared" si="224"/>
        <v>#VALUE!</v>
      </c>
      <c r="J4802" t="e">
        <f t="shared" si="224"/>
        <v>#VALUE!</v>
      </c>
      <c r="K4802" t="b" cm="1">
        <f t="array" ref="K4802">COUNT(FIND({0,1,2,3,4,5,6,7,8,9},J4802))&gt;0</f>
        <v>0</v>
      </c>
    </row>
    <row r="4803" spans="1:11" x14ac:dyDescent="0.3">
      <c r="A4803" s="1" t="s">
        <v>9103</v>
      </c>
      <c r="B4803" t="s">
        <v>5254</v>
      </c>
      <c r="C4803" t="s">
        <v>9104</v>
      </c>
      <c r="D4803">
        <v>2</v>
      </c>
      <c r="E4803" t="s">
        <v>766</v>
      </c>
      <c r="F4803">
        <f>LEN(C4803)-LEN(SUBSTITUTE(C4803,"-",))</f>
        <v>1</v>
      </c>
      <c r="G4803">
        <f t="shared" ref="G4803:G4866" si="225">IF(F4803&gt;1,2,F4803)</f>
        <v>1</v>
      </c>
      <c r="H4803" t="str">
        <f t="shared" ref="H4803:H4866" si="226">RIGHT($C4803,LEN($C4803)-SEARCH("#",SUBSTITUTE($C4803,"-","#",G4803)))</f>
        <v>Nachschub</v>
      </c>
      <c r="I4803" t="e">
        <f t="shared" ref="I4803:J4866" si="227">LEFT(G4803,SEARCH(" ",G4803,1)-1)</f>
        <v>#VALUE!</v>
      </c>
      <c r="J4803" t="e">
        <f t="shared" si="227"/>
        <v>#VALUE!</v>
      </c>
      <c r="K4803" t="b" cm="1">
        <f t="array" ref="K4803">COUNT(FIND({0,1,2,3,4,5,6,7,8,9},J4803))&gt;0</f>
        <v>0</v>
      </c>
    </row>
    <row r="4804" spans="1:11" x14ac:dyDescent="0.3">
      <c r="A4804" s="1" t="s">
        <v>9105</v>
      </c>
      <c r="B4804" s="2" t="s">
        <v>5261</v>
      </c>
      <c r="C4804" t="s">
        <v>9106</v>
      </c>
      <c r="D4804">
        <v>2</v>
      </c>
      <c r="E4804" t="s">
        <v>766</v>
      </c>
      <c r="F4804">
        <f>LEN(C4804)-LEN(SUBSTITUTE(C4804,"-",))</f>
        <v>1</v>
      </c>
      <c r="G4804">
        <f t="shared" si="225"/>
        <v>1</v>
      </c>
      <c r="H4804" t="str">
        <f t="shared" si="226"/>
        <v>Abstimmugn Anforderungen / Realisierugnsentscheidung</v>
      </c>
      <c r="I4804" t="e">
        <f t="shared" si="227"/>
        <v>#VALUE!</v>
      </c>
      <c r="J4804" t="str">
        <f t="shared" si="227"/>
        <v>Abstimmugn</v>
      </c>
      <c r="K4804" t="b" cm="1">
        <f t="array" ref="K4804">COUNT(FIND({0,1,2,3,4,5,6,7,8,9},J4804))&gt;0</f>
        <v>0</v>
      </c>
    </row>
    <row r="4805" spans="1:11" x14ac:dyDescent="0.3">
      <c r="A4805" s="1" t="s">
        <v>9107</v>
      </c>
      <c r="B4805" s="2" t="s">
        <v>5261</v>
      </c>
      <c r="C4805" t="s">
        <v>2338</v>
      </c>
      <c r="D4805">
        <v>2</v>
      </c>
      <c r="E4805" t="s">
        <v>766</v>
      </c>
      <c r="F4805">
        <f>LEN(C4805)-LEN(SUBSTITUTE(C4805,"-",))</f>
        <v>1</v>
      </c>
      <c r="G4805">
        <f t="shared" si="225"/>
        <v>1</v>
      </c>
      <c r="H4805" t="str">
        <f t="shared" si="226"/>
        <v>Konzeption</v>
      </c>
      <c r="I4805" t="e">
        <f t="shared" si="227"/>
        <v>#VALUE!</v>
      </c>
      <c r="J4805" t="e">
        <f t="shared" si="227"/>
        <v>#VALUE!</v>
      </c>
      <c r="K4805" t="b" cm="1">
        <f t="array" ref="K4805">COUNT(FIND({0,1,2,3,4,5,6,7,8,9},J4805))&gt;0</f>
        <v>0</v>
      </c>
    </row>
    <row r="4806" spans="1:11" x14ac:dyDescent="0.3">
      <c r="A4806" s="1" t="s">
        <v>9108</v>
      </c>
      <c r="B4806" s="2" t="s">
        <v>5261</v>
      </c>
      <c r="C4806" t="s">
        <v>9109</v>
      </c>
      <c r="D4806">
        <v>2</v>
      </c>
      <c r="E4806" t="s">
        <v>766</v>
      </c>
      <c r="F4806">
        <f>LEN(C4806)-LEN(SUBSTITUTE(C4806,"-",))</f>
        <v>1</v>
      </c>
      <c r="G4806">
        <f t="shared" si="225"/>
        <v>1</v>
      </c>
      <c r="H4806" t="str">
        <f t="shared" si="226"/>
        <v>Konf. Versanddienstleister</v>
      </c>
      <c r="I4806" t="e">
        <f t="shared" si="227"/>
        <v>#VALUE!</v>
      </c>
      <c r="J4806" t="str">
        <f t="shared" si="227"/>
        <v>Konf.</v>
      </c>
      <c r="K4806" t="b" cm="1">
        <f t="array" ref="K4806">COUNT(FIND({0,1,2,3,4,5,6,7,8,9},J4806))&gt;0</f>
        <v>0</v>
      </c>
    </row>
    <row r="4807" spans="1:11" x14ac:dyDescent="0.3">
      <c r="A4807" s="1" t="s">
        <v>9110</v>
      </c>
      <c r="B4807" s="2" t="s">
        <v>5261</v>
      </c>
      <c r="C4807" t="s">
        <v>9111</v>
      </c>
      <c r="D4807">
        <v>2</v>
      </c>
      <c r="E4807" t="s">
        <v>766</v>
      </c>
      <c r="F4807">
        <f>LEN(C4807)-LEN(SUBSTITUTE(C4807,"-",))</f>
        <v>1</v>
      </c>
      <c r="G4807">
        <f t="shared" si="225"/>
        <v>1</v>
      </c>
      <c r="H4807" t="str">
        <f t="shared" si="226"/>
        <v>Versandszenarien (Steuerung)</v>
      </c>
      <c r="I4807" t="e">
        <f t="shared" si="227"/>
        <v>#VALUE!</v>
      </c>
      <c r="J4807" t="str">
        <f t="shared" si="227"/>
        <v>Versandszenarien</v>
      </c>
      <c r="K4807" t="b" cm="1">
        <f t="array" ref="K4807">COUNT(FIND({0,1,2,3,4,5,6,7,8,9},J4807))&gt;0</f>
        <v>0</v>
      </c>
    </row>
    <row r="4808" spans="1:11" x14ac:dyDescent="0.3">
      <c r="A4808" s="1" t="s">
        <v>9112</v>
      </c>
      <c r="B4808" s="2" t="s">
        <v>5261</v>
      </c>
      <c r="C4808" t="s">
        <v>9080</v>
      </c>
      <c r="D4808">
        <v>2</v>
      </c>
      <c r="E4808" t="s">
        <v>766</v>
      </c>
      <c r="F4808">
        <f>LEN(C4808)-LEN(SUBSTITUTE(C4808,"-",))</f>
        <v>1</v>
      </c>
      <c r="G4808">
        <f t="shared" si="225"/>
        <v>1</v>
      </c>
      <c r="H4808" t="str">
        <f t="shared" si="226"/>
        <v>Versandlabelerstellung</v>
      </c>
      <c r="I4808" t="e">
        <f t="shared" si="227"/>
        <v>#VALUE!</v>
      </c>
      <c r="J4808" t="e">
        <f t="shared" si="227"/>
        <v>#VALUE!</v>
      </c>
      <c r="K4808" t="b" cm="1">
        <f t="array" ref="K4808">COUNT(FIND({0,1,2,3,4,5,6,7,8,9},J4808))&gt;0</f>
        <v>0</v>
      </c>
    </row>
    <row r="4809" spans="1:11" x14ac:dyDescent="0.3">
      <c r="A4809" s="1" t="s">
        <v>9113</v>
      </c>
      <c r="B4809" s="2" t="s">
        <v>5261</v>
      </c>
      <c r="C4809" t="s">
        <v>9114</v>
      </c>
      <c r="D4809">
        <v>2</v>
      </c>
      <c r="E4809" t="s">
        <v>766</v>
      </c>
      <c r="F4809">
        <f>LEN(C4809)-LEN(SUBSTITUTE(C4809,"-",))</f>
        <v>1</v>
      </c>
      <c r="G4809">
        <f t="shared" si="225"/>
        <v>1</v>
      </c>
      <c r="H4809" t="str">
        <f t="shared" si="226"/>
        <v>Avisierung</v>
      </c>
      <c r="I4809" t="e">
        <f t="shared" si="227"/>
        <v>#VALUE!</v>
      </c>
      <c r="J4809" t="e">
        <f t="shared" si="227"/>
        <v>#VALUE!</v>
      </c>
      <c r="K4809" t="b" cm="1">
        <f t="array" ref="K4809">COUNT(FIND({0,1,2,3,4,5,6,7,8,9},J4809))&gt;0</f>
        <v>0</v>
      </c>
    </row>
    <row r="4810" spans="1:11" x14ac:dyDescent="0.3">
      <c r="A4810" s="1" t="s">
        <v>9115</v>
      </c>
      <c r="B4810" s="2" t="s">
        <v>5261</v>
      </c>
      <c r="C4810" t="s">
        <v>9116</v>
      </c>
      <c r="D4810">
        <v>2</v>
      </c>
      <c r="E4810" t="s">
        <v>766</v>
      </c>
      <c r="F4810">
        <f>LEN(C4810)-LEN(SUBSTITUTE(C4810,"-",))</f>
        <v>1</v>
      </c>
      <c r="G4810">
        <f t="shared" si="225"/>
        <v>1</v>
      </c>
      <c r="H4810" t="str">
        <f t="shared" si="226"/>
        <v>Dokumentation/Test</v>
      </c>
      <c r="I4810" t="e">
        <f t="shared" si="227"/>
        <v>#VALUE!</v>
      </c>
      <c r="J4810" t="e">
        <f t="shared" si="227"/>
        <v>#VALUE!</v>
      </c>
      <c r="K4810" t="b" cm="1">
        <f t="array" ref="K4810">COUNT(FIND({0,1,2,3,4,5,6,7,8,9},J4810))&gt;0</f>
        <v>0</v>
      </c>
    </row>
    <row r="4811" spans="1:11" x14ac:dyDescent="0.3">
      <c r="A4811" s="1" t="s">
        <v>9117</v>
      </c>
      <c r="B4811" s="2" t="s">
        <v>5261</v>
      </c>
      <c r="C4811" t="s">
        <v>9118</v>
      </c>
      <c r="D4811">
        <v>2</v>
      </c>
      <c r="E4811" t="s">
        <v>766</v>
      </c>
      <c r="F4811">
        <f>LEN(C4811)-LEN(SUBSTITUTE(C4811,"-",))</f>
        <v>4</v>
      </c>
      <c r="G4811">
        <f t="shared" si="225"/>
        <v>2</v>
      </c>
      <c r="H4811" t="str">
        <f t="shared" si="226"/>
        <v>Leitcode-Modul SAP-Integration</v>
      </c>
      <c r="I4811" t="e">
        <f t="shared" si="227"/>
        <v>#VALUE!</v>
      </c>
      <c r="J4811" t="str">
        <f t="shared" si="227"/>
        <v>Leitcode-Modul</v>
      </c>
      <c r="K4811" t="b" cm="1">
        <f t="array" ref="K4811">COUNT(FIND({0,1,2,3,4,5,6,7,8,9},J4811))&gt;0</f>
        <v>0</v>
      </c>
    </row>
    <row r="4812" spans="1:11" x14ac:dyDescent="0.3">
      <c r="A4812" s="1" t="s">
        <v>9119</v>
      </c>
      <c r="B4812" s="2" t="s">
        <v>5261</v>
      </c>
      <c r="C4812" t="s">
        <v>9120</v>
      </c>
      <c r="D4812">
        <v>2</v>
      </c>
      <c r="E4812" t="s">
        <v>766</v>
      </c>
      <c r="F4812">
        <f>LEN(C4812)-LEN(SUBSTITUTE(C4812,"-",))</f>
        <v>1</v>
      </c>
      <c r="G4812">
        <f t="shared" si="225"/>
        <v>1</v>
      </c>
      <c r="H4812" t="str">
        <f t="shared" si="226"/>
        <v>Teamsitzung / Entw. Koordination</v>
      </c>
      <c r="I4812" t="e">
        <f t="shared" si="227"/>
        <v>#VALUE!</v>
      </c>
      <c r="J4812" t="str">
        <f t="shared" si="227"/>
        <v>Teamsitzung</v>
      </c>
      <c r="K4812" t="b" cm="1">
        <f t="array" ref="K4812">COUNT(FIND({0,1,2,3,4,5,6,7,8,9},J4812))&gt;0</f>
        <v>0</v>
      </c>
    </row>
    <row r="4813" spans="1:11" x14ac:dyDescent="0.3">
      <c r="A4813" s="1" t="s">
        <v>9121</v>
      </c>
      <c r="B4813" t="s">
        <v>5275</v>
      </c>
      <c r="C4813" t="s">
        <v>670</v>
      </c>
      <c r="D4813">
        <v>2</v>
      </c>
      <c r="E4813" t="s">
        <v>766</v>
      </c>
      <c r="F4813">
        <f>LEN(C4813)-LEN(SUBSTITUTE(C4813,"-",))</f>
        <v>1</v>
      </c>
      <c r="G4813">
        <f t="shared" si="225"/>
        <v>1</v>
      </c>
      <c r="H4813" t="str">
        <f t="shared" si="226"/>
        <v>Abstimmung</v>
      </c>
      <c r="I4813" t="e">
        <f t="shared" si="227"/>
        <v>#VALUE!</v>
      </c>
      <c r="J4813" t="e">
        <f t="shared" si="227"/>
        <v>#VALUE!</v>
      </c>
      <c r="K4813" t="b" cm="1">
        <f t="array" ref="K4813">COUNT(FIND({0,1,2,3,4,5,6,7,8,9},J4813))&gt;0</f>
        <v>0</v>
      </c>
    </row>
    <row r="4814" spans="1:11" x14ac:dyDescent="0.3">
      <c r="A4814" s="1" t="s">
        <v>9122</v>
      </c>
      <c r="B4814" t="s">
        <v>5275</v>
      </c>
      <c r="C4814" t="s">
        <v>9123</v>
      </c>
      <c r="D4814">
        <v>2</v>
      </c>
      <c r="E4814" t="s">
        <v>766</v>
      </c>
      <c r="F4814">
        <f>LEN(C4814)-LEN(SUBSTITUTE(C4814,"-",))</f>
        <v>1</v>
      </c>
      <c r="G4814">
        <f t="shared" si="225"/>
        <v>1</v>
      </c>
      <c r="H4814" t="str">
        <f t="shared" si="226"/>
        <v>Einspielung Messdaten</v>
      </c>
      <c r="I4814" t="e">
        <f t="shared" si="227"/>
        <v>#VALUE!</v>
      </c>
      <c r="J4814" t="str">
        <f t="shared" si="227"/>
        <v>Einspielung</v>
      </c>
      <c r="K4814" t="b" cm="1">
        <f t="array" ref="K4814">COUNT(FIND({0,1,2,3,4,5,6,7,8,9},J4814))&gt;0</f>
        <v>0</v>
      </c>
    </row>
    <row r="4815" spans="1:11" x14ac:dyDescent="0.3">
      <c r="A4815" s="1" t="s">
        <v>9124</v>
      </c>
      <c r="B4815" t="s">
        <v>5279</v>
      </c>
      <c r="C4815" t="s">
        <v>9125</v>
      </c>
      <c r="D4815">
        <v>2</v>
      </c>
      <c r="E4815" t="s">
        <v>766</v>
      </c>
      <c r="F4815">
        <f>LEN(C4815)-LEN(SUBSTITUTE(C4815,"-",))</f>
        <v>1</v>
      </c>
      <c r="G4815">
        <f t="shared" si="225"/>
        <v>1</v>
      </c>
      <c r="H4815" t="str">
        <f t="shared" si="226"/>
        <v>Teamsitzung</v>
      </c>
      <c r="I4815" t="e">
        <f t="shared" si="227"/>
        <v>#VALUE!</v>
      </c>
      <c r="J4815" t="e">
        <f t="shared" si="227"/>
        <v>#VALUE!</v>
      </c>
      <c r="K4815" t="b" cm="1">
        <f t="array" ref="K4815">COUNT(FIND({0,1,2,3,4,5,6,7,8,9},J4815))&gt;0</f>
        <v>0</v>
      </c>
    </row>
    <row r="4816" spans="1:11" x14ac:dyDescent="0.3">
      <c r="A4816" s="1" t="s">
        <v>9126</v>
      </c>
      <c r="B4816" t="s">
        <v>5279</v>
      </c>
      <c r="C4816" t="s">
        <v>9127</v>
      </c>
      <c r="D4816">
        <v>2</v>
      </c>
      <c r="E4816" t="s">
        <v>766</v>
      </c>
      <c r="F4816">
        <f>LEN(C4816)-LEN(SUBSTITUTE(C4816,"-",))</f>
        <v>1</v>
      </c>
      <c r="G4816">
        <f t="shared" si="225"/>
        <v>1</v>
      </c>
      <c r="H4816" t="str">
        <f t="shared" si="226"/>
        <v>Analyse / Konzeption</v>
      </c>
      <c r="I4816" t="e">
        <f t="shared" si="227"/>
        <v>#VALUE!</v>
      </c>
      <c r="J4816" t="str">
        <f t="shared" si="227"/>
        <v>Analyse</v>
      </c>
      <c r="K4816" t="b" cm="1">
        <f t="array" ref="K4816">COUNT(FIND({0,1,2,3,4,5,6,7,8,9},J4816))&gt;0</f>
        <v>0</v>
      </c>
    </row>
    <row r="4817" spans="1:11" x14ac:dyDescent="0.3">
      <c r="A4817" s="1" t="s">
        <v>9128</v>
      </c>
      <c r="B4817" t="s">
        <v>5279</v>
      </c>
      <c r="C4817" t="s">
        <v>2396</v>
      </c>
      <c r="D4817">
        <v>2</v>
      </c>
      <c r="E4817" t="s">
        <v>766</v>
      </c>
      <c r="F4817">
        <f>LEN(C4817)-LEN(SUBSTITUTE(C4817,"-",))</f>
        <v>1</v>
      </c>
      <c r="G4817">
        <f t="shared" si="225"/>
        <v>1</v>
      </c>
      <c r="H4817" t="str">
        <f t="shared" si="226"/>
        <v>Konzeption</v>
      </c>
      <c r="I4817" t="e">
        <f t="shared" si="227"/>
        <v>#VALUE!</v>
      </c>
      <c r="J4817" t="e">
        <f t="shared" si="227"/>
        <v>#VALUE!</v>
      </c>
      <c r="K4817" t="b" cm="1">
        <f t="array" ref="K4817">COUNT(FIND({0,1,2,3,4,5,6,7,8,9},J4817))&gt;0</f>
        <v>0</v>
      </c>
    </row>
    <row r="4818" spans="1:11" x14ac:dyDescent="0.3">
      <c r="A4818" s="1" t="s">
        <v>9129</v>
      </c>
      <c r="B4818" t="s">
        <v>5279</v>
      </c>
      <c r="C4818" t="s">
        <v>2404</v>
      </c>
      <c r="D4818">
        <v>2</v>
      </c>
      <c r="E4818" t="s">
        <v>766</v>
      </c>
      <c r="F4818">
        <f>LEN(C4818)-LEN(SUBSTITUTE(C4818,"-",))</f>
        <v>1</v>
      </c>
      <c r="G4818">
        <f t="shared" si="225"/>
        <v>1</v>
      </c>
      <c r="H4818" t="str">
        <f t="shared" si="226"/>
        <v>Realisierung</v>
      </c>
      <c r="I4818" t="e">
        <f t="shared" si="227"/>
        <v>#VALUE!</v>
      </c>
      <c r="J4818" t="e">
        <f t="shared" si="227"/>
        <v>#VALUE!</v>
      </c>
      <c r="K4818" t="b" cm="1">
        <f t="array" ref="K4818">COUNT(FIND({0,1,2,3,4,5,6,7,8,9},J4818))&gt;0</f>
        <v>0</v>
      </c>
    </row>
    <row r="4819" spans="1:11" x14ac:dyDescent="0.3">
      <c r="A4819" s="1" t="s">
        <v>9130</v>
      </c>
      <c r="B4819" t="s">
        <v>5279</v>
      </c>
      <c r="C4819" t="s">
        <v>9089</v>
      </c>
      <c r="D4819">
        <v>2</v>
      </c>
      <c r="E4819" t="s">
        <v>766</v>
      </c>
      <c r="F4819">
        <f>LEN(C4819)-LEN(SUBSTITUTE(C4819,"-",))</f>
        <v>1</v>
      </c>
      <c r="G4819">
        <f t="shared" si="225"/>
        <v>1</v>
      </c>
      <c r="H4819" t="str">
        <f t="shared" si="226"/>
        <v>Realisierung</v>
      </c>
      <c r="I4819" t="e">
        <f t="shared" si="227"/>
        <v>#VALUE!</v>
      </c>
      <c r="J4819" t="e">
        <f t="shared" si="227"/>
        <v>#VALUE!</v>
      </c>
      <c r="K4819" t="b" cm="1">
        <f t="array" ref="K4819">COUNT(FIND({0,1,2,3,4,5,6,7,8,9},J4819))&gt;0</f>
        <v>0</v>
      </c>
    </row>
    <row r="4820" spans="1:11" x14ac:dyDescent="0.3">
      <c r="A4820" s="1" t="s">
        <v>9131</v>
      </c>
      <c r="B4820" t="s">
        <v>5279</v>
      </c>
      <c r="C4820" t="s">
        <v>9132</v>
      </c>
      <c r="D4820">
        <v>2</v>
      </c>
      <c r="E4820" t="s">
        <v>766</v>
      </c>
      <c r="F4820">
        <f>LEN(C4820)-LEN(SUBSTITUTE(C4820,"-",))</f>
        <v>1</v>
      </c>
      <c r="G4820">
        <f t="shared" si="225"/>
        <v>1</v>
      </c>
      <c r="H4820" t="str">
        <f t="shared" si="226"/>
        <v>Testen</v>
      </c>
      <c r="I4820" t="e">
        <f t="shared" si="227"/>
        <v>#VALUE!</v>
      </c>
      <c r="J4820" t="e">
        <f t="shared" si="227"/>
        <v>#VALUE!</v>
      </c>
      <c r="K4820" t="b" cm="1">
        <f t="array" ref="K4820">COUNT(FIND({0,1,2,3,4,5,6,7,8,9},J4820))&gt;0</f>
        <v>0</v>
      </c>
    </row>
    <row r="4821" spans="1:11" x14ac:dyDescent="0.3">
      <c r="A4821" s="1" t="s">
        <v>9133</v>
      </c>
      <c r="B4821" t="s">
        <v>5290</v>
      </c>
      <c r="C4821" t="s">
        <v>9134</v>
      </c>
      <c r="D4821">
        <v>2</v>
      </c>
      <c r="E4821" t="s">
        <v>766</v>
      </c>
      <c r="F4821">
        <f>LEN(C4821)-LEN(SUBSTITUTE(C4821,"-",))</f>
        <v>1</v>
      </c>
      <c r="G4821">
        <f t="shared" si="225"/>
        <v>1</v>
      </c>
      <c r="H4821" t="str">
        <f t="shared" si="226"/>
        <v>POC</v>
      </c>
      <c r="I4821" t="e">
        <f t="shared" si="227"/>
        <v>#VALUE!</v>
      </c>
      <c r="J4821" t="e">
        <f t="shared" si="227"/>
        <v>#VALUE!</v>
      </c>
      <c r="K4821" t="b" cm="1">
        <f t="array" ref="K4821">COUNT(FIND({0,1,2,3,4,5,6,7,8,9},J4821))&gt;0</f>
        <v>0</v>
      </c>
    </row>
    <row r="4822" spans="1:11" x14ac:dyDescent="0.3">
      <c r="A4822" s="1" t="s">
        <v>9135</v>
      </c>
      <c r="B4822" t="s">
        <v>5290</v>
      </c>
      <c r="C4822" t="s">
        <v>9136</v>
      </c>
      <c r="D4822">
        <v>2</v>
      </c>
      <c r="E4822" t="s">
        <v>766</v>
      </c>
      <c r="F4822">
        <f>LEN(C4822)-LEN(SUBSTITUTE(C4822,"-",))</f>
        <v>1</v>
      </c>
      <c r="G4822">
        <f t="shared" si="225"/>
        <v>1</v>
      </c>
      <c r="H4822" t="str">
        <f t="shared" si="226"/>
        <v>Feinkonzept</v>
      </c>
      <c r="I4822" t="e">
        <f t="shared" si="227"/>
        <v>#VALUE!</v>
      </c>
      <c r="J4822" t="e">
        <f t="shared" si="227"/>
        <v>#VALUE!</v>
      </c>
      <c r="K4822" t="b" cm="1">
        <f t="array" ref="K4822">COUNT(FIND({0,1,2,3,4,5,6,7,8,9},J4822))&gt;0</f>
        <v>0</v>
      </c>
    </row>
    <row r="4823" spans="1:11" x14ac:dyDescent="0.3">
      <c r="A4823" s="1" t="s">
        <v>9137</v>
      </c>
      <c r="B4823" t="s">
        <v>5290</v>
      </c>
      <c r="C4823" t="s">
        <v>8349</v>
      </c>
      <c r="D4823">
        <v>2</v>
      </c>
      <c r="E4823" t="s">
        <v>766</v>
      </c>
      <c r="F4823">
        <f>LEN(C4823)-LEN(SUBSTITUTE(C4823,"-",))</f>
        <v>1</v>
      </c>
      <c r="G4823">
        <f t="shared" si="225"/>
        <v>1</v>
      </c>
      <c r="H4823" t="str">
        <f t="shared" si="226"/>
        <v>Realisierung</v>
      </c>
      <c r="I4823" t="e">
        <f t="shared" si="227"/>
        <v>#VALUE!</v>
      </c>
      <c r="J4823" t="e">
        <f t="shared" si="227"/>
        <v>#VALUE!</v>
      </c>
      <c r="K4823" t="b" cm="1">
        <f t="array" ref="K4823">COUNT(FIND({0,1,2,3,4,5,6,7,8,9},J4823))&gt;0</f>
        <v>0</v>
      </c>
    </row>
    <row r="4824" spans="1:11" x14ac:dyDescent="0.3">
      <c r="A4824" s="1" t="s">
        <v>9138</v>
      </c>
      <c r="B4824" t="s">
        <v>5290</v>
      </c>
      <c r="C4824" t="s">
        <v>2404</v>
      </c>
      <c r="D4824">
        <v>2</v>
      </c>
      <c r="E4824" t="s">
        <v>766</v>
      </c>
      <c r="F4824">
        <f>LEN(C4824)-LEN(SUBSTITUTE(C4824,"-",))</f>
        <v>1</v>
      </c>
      <c r="G4824">
        <f t="shared" si="225"/>
        <v>1</v>
      </c>
      <c r="H4824" t="str">
        <f t="shared" si="226"/>
        <v>Realisierung</v>
      </c>
      <c r="I4824" t="e">
        <f t="shared" si="227"/>
        <v>#VALUE!</v>
      </c>
      <c r="J4824" t="e">
        <f t="shared" si="227"/>
        <v>#VALUE!</v>
      </c>
      <c r="K4824" t="b" cm="1">
        <f t="array" ref="K4824">COUNT(FIND({0,1,2,3,4,5,6,7,8,9},J4824))&gt;0</f>
        <v>0</v>
      </c>
    </row>
    <row r="4825" spans="1:11" x14ac:dyDescent="0.3">
      <c r="A4825" s="1" t="s">
        <v>9139</v>
      </c>
      <c r="B4825" t="s">
        <v>5290</v>
      </c>
      <c r="C4825" t="s">
        <v>9140</v>
      </c>
      <c r="D4825">
        <v>2</v>
      </c>
      <c r="E4825" t="s">
        <v>766</v>
      </c>
      <c r="F4825">
        <f>LEN(C4825)-LEN(SUBSTITUTE(C4825,"-",))</f>
        <v>1</v>
      </c>
      <c r="G4825">
        <f t="shared" si="225"/>
        <v>1</v>
      </c>
      <c r="H4825" t="str">
        <f t="shared" si="226"/>
        <v>Test</v>
      </c>
      <c r="I4825" t="e">
        <f t="shared" si="227"/>
        <v>#VALUE!</v>
      </c>
      <c r="J4825" t="e">
        <f t="shared" si="227"/>
        <v>#VALUE!</v>
      </c>
      <c r="K4825" t="b" cm="1">
        <f t="array" ref="K4825">COUNT(FIND({0,1,2,3,4,5,6,7,8,9},J4825))&gt;0</f>
        <v>0</v>
      </c>
    </row>
    <row r="4826" spans="1:11" x14ac:dyDescent="0.3">
      <c r="A4826" s="1" t="s">
        <v>9141</v>
      </c>
      <c r="B4826" t="s">
        <v>5290</v>
      </c>
      <c r="C4826" t="s">
        <v>9142</v>
      </c>
      <c r="D4826">
        <v>2</v>
      </c>
      <c r="E4826" t="s">
        <v>766</v>
      </c>
      <c r="F4826">
        <f>LEN(C4826)-LEN(SUBSTITUTE(C4826,"-",))</f>
        <v>1</v>
      </c>
      <c r="G4826">
        <f t="shared" si="225"/>
        <v>1</v>
      </c>
      <c r="H4826" t="str">
        <f t="shared" si="226"/>
        <v>Testen</v>
      </c>
      <c r="I4826" t="e">
        <f t="shared" si="227"/>
        <v>#VALUE!</v>
      </c>
      <c r="J4826" t="e">
        <f t="shared" si="227"/>
        <v>#VALUE!</v>
      </c>
      <c r="K4826" t="b" cm="1">
        <f t="array" ref="K4826">COUNT(FIND({0,1,2,3,4,5,6,7,8,9},J4826))&gt;0</f>
        <v>0</v>
      </c>
    </row>
    <row r="4827" spans="1:11" x14ac:dyDescent="0.3">
      <c r="A4827" s="1" t="s">
        <v>9143</v>
      </c>
      <c r="B4827" t="s">
        <v>5299</v>
      </c>
      <c r="C4827" t="s">
        <v>9144</v>
      </c>
      <c r="D4827">
        <v>2</v>
      </c>
      <c r="E4827" t="s">
        <v>766</v>
      </c>
      <c r="F4827">
        <f>LEN(C4827)-LEN(SUBSTITUTE(C4827,"-",))</f>
        <v>1</v>
      </c>
      <c r="G4827">
        <f t="shared" si="225"/>
        <v>1</v>
      </c>
      <c r="H4827" t="str">
        <f t="shared" si="226"/>
        <v>Gefahrstoff</v>
      </c>
      <c r="I4827" t="e">
        <f t="shared" si="227"/>
        <v>#VALUE!</v>
      </c>
      <c r="J4827" t="e">
        <f t="shared" si="227"/>
        <v>#VALUE!</v>
      </c>
      <c r="K4827" t="b" cm="1">
        <f t="array" ref="K4827">COUNT(FIND({0,1,2,3,4,5,6,7,8,9},J4827))&gt;0</f>
        <v>0</v>
      </c>
    </row>
    <row r="4828" spans="1:11" x14ac:dyDescent="0.3">
      <c r="A4828" s="1" t="s">
        <v>9145</v>
      </c>
      <c r="B4828" t="s">
        <v>5299</v>
      </c>
      <c r="C4828" t="s">
        <v>9146</v>
      </c>
      <c r="D4828">
        <v>2</v>
      </c>
      <c r="E4828" t="s">
        <v>766</v>
      </c>
      <c r="F4828">
        <f>LEN(C4828)-LEN(SUBSTITUTE(C4828,"-",))</f>
        <v>1</v>
      </c>
      <c r="G4828">
        <f t="shared" si="225"/>
        <v>1</v>
      </c>
      <c r="H4828" t="str">
        <f t="shared" si="226"/>
        <v>Munition</v>
      </c>
      <c r="I4828" t="e">
        <f t="shared" si="227"/>
        <v>#VALUE!</v>
      </c>
      <c r="J4828" t="e">
        <f t="shared" si="227"/>
        <v>#VALUE!</v>
      </c>
      <c r="K4828" t="b" cm="1">
        <f t="array" ref="K4828">COUNT(FIND({0,1,2,3,4,5,6,7,8,9},J4828))&gt;0</f>
        <v>0</v>
      </c>
    </row>
    <row r="4829" spans="1:11" x14ac:dyDescent="0.3">
      <c r="A4829" s="1" t="s">
        <v>9147</v>
      </c>
      <c r="B4829" t="s">
        <v>5299</v>
      </c>
      <c r="C4829" t="s">
        <v>9148</v>
      </c>
      <c r="D4829">
        <v>2</v>
      </c>
      <c r="E4829" t="s">
        <v>766</v>
      </c>
      <c r="F4829">
        <f>LEN(C4829)-LEN(SUBSTITUTE(C4829,"-",))</f>
        <v>1</v>
      </c>
      <c r="G4829">
        <f t="shared" si="225"/>
        <v>1</v>
      </c>
      <c r="H4829" t="str">
        <f t="shared" si="226"/>
        <v>Externe</v>
      </c>
      <c r="I4829" t="e">
        <f t="shared" si="227"/>
        <v>#VALUE!</v>
      </c>
      <c r="J4829" t="e">
        <f t="shared" si="227"/>
        <v>#VALUE!</v>
      </c>
      <c r="K4829" t="b" cm="1">
        <f t="array" ref="K4829">COUNT(FIND({0,1,2,3,4,5,6,7,8,9},J4829))&gt;0</f>
        <v>0</v>
      </c>
    </row>
    <row r="4830" spans="1:11" x14ac:dyDescent="0.3">
      <c r="A4830" s="1" t="s">
        <v>9149</v>
      </c>
      <c r="B4830" t="s">
        <v>5299</v>
      </c>
      <c r="C4830" t="s">
        <v>9150</v>
      </c>
      <c r="D4830">
        <v>2</v>
      </c>
      <c r="E4830" t="s">
        <v>766</v>
      </c>
      <c r="F4830">
        <f>LEN(C4830)-LEN(SUBSTITUTE(C4830,"-",))</f>
        <v>1</v>
      </c>
      <c r="G4830">
        <f t="shared" si="225"/>
        <v>1</v>
      </c>
      <c r="H4830" t="str">
        <f t="shared" si="226"/>
        <v>Sperrig</v>
      </c>
      <c r="I4830" t="e">
        <f t="shared" si="227"/>
        <v>#VALUE!</v>
      </c>
      <c r="J4830" t="e">
        <f t="shared" si="227"/>
        <v>#VALUE!</v>
      </c>
      <c r="K4830" t="b" cm="1">
        <f t="array" ref="K4830">COUNT(FIND({0,1,2,3,4,5,6,7,8,9},J4830))&gt;0</f>
        <v>0</v>
      </c>
    </row>
    <row r="4831" spans="1:11" x14ac:dyDescent="0.3">
      <c r="A4831" s="1" t="s">
        <v>9151</v>
      </c>
      <c r="B4831" t="s">
        <v>5306</v>
      </c>
      <c r="C4831" t="s">
        <v>9134</v>
      </c>
      <c r="D4831">
        <v>2</v>
      </c>
      <c r="E4831" t="s">
        <v>766</v>
      </c>
      <c r="F4831">
        <f>LEN(C4831)-LEN(SUBSTITUTE(C4831,"-",))</f>
        <v>1</v>
      </c>
      <c r="G4831">
        <f t="shared" si="225"/>
        <v>1</v>
      </c>
      <c r="H4831" t="str">
        <f t="shared" si="226"/>
        <v>POC</v>
      </c>
      <c r="I4831" t="e">
        <f t="shared" si="227"/>
        <v>#VALUE!</v>
      </c>
      <c r="J4831" t="e">
        <f t="shared" si="227"/>
        <v>#VALUE!</v>
      </c>
      <c r="K4831" t="b" cm="1">
        <f t="array" ref="K4831">COUNT(FIND({0,1,2,3,4,5,6,7,8,9},J4831))&gt;0</f>
        <v>0</v>
      </c>
    </row>
    <row r="4832" spans="1:11" x14ac:dyDescent="0.3">
      <c r="A4832" s="1" t="s">
        <v>9152</v>
      </c>
      <c r="B4832" t="s">
        <v>5306</v>
      </c>
      <c r="C4832" t="s">
        <v>9136</v>
      </c>
      <c r="D4832">
        <v>2</v>
      </c>
      <c r="E4832" t="s">
        <v>766</v>
      </c>
      <c r="F4832">
        <f>LEN(C4832)-LEN(SUBSTITUTE(C4832,"-",))</f>
        <v>1</v>
      </c>
      <c r="G4832">
        <f t="shared" si="225"/>
        <v>1</v>
      </c>
      <c r="H4832" t="str">
        <f t="shared" si="226"/>
        <v>Feinkonzept</v>
      </c>
      <c r="I4832" t="e">
        <f t="shared" si="227"/>
        <v>#VALUE!</v>
      </c>
      <c r="J4832" t="e">
        <f t="shared" si="227"/>
        <v>#VALUE!</v>
      </c>
      <c r="K4832" t="b" cm="1">
        <f t="array" ref="K4832">COUNT(FIND({0,1,2,3,4,5,6,7,8,9},J4832))&gt;0</f>
        <v>0</v>
      </c>
    </row>
    <row r="4833" spans="1:11" x14ac:dyDescent="0.3">
      <c r="A4833" s="1" t="s">
        <v>9153</v>
      </c>
      <c r="B4833" t="s">
        <v>5306</v>
      </c>
      <c r="C4833" t="s">
        <v>8349</v>
      </c>
      <c r="D4833">
        <v>2</v>
      </c>
      <c r="E4833" t="s">
        <v>766</v>
      </c>
      <c r="F4833">
        <f>LEN(C4833)-LEN(SUBSTITUTE(C4833,"-",))</f>
        <v>1</v>
      </c>
      <c r="G4833">
        <f t="shared" si="225"/>
        <v>1</v>
      </c>
      <c r="H4833" t="str">
        <f t="shared" si="226"/>
        <v>Realisierung</v>
      </c>
      <c r="I4833" t="e">
        <f t="shared" si="227"/>
        <v>#VALUE!</v>
      </c>
      <c r="J4833" t="e">
        <f t="shared" si="227"/>
        <v>#VALUE!</v>
      </c>
      <c r="K4833" t="b" cm="1">
        <f t="array" ref="K4833">COUNT(FIND({0,1,2,3,4,5,6,7,8,9},J4833))&gt;0</f>
        <v>0</v>
      </c>
    </row>
    <row r="4834" spans="1:11" x14ac:dyDescent="0.3">
      <c r="A4834" s="1" t="s">
        <v>9154</v>
      </c>
      <c r="B4834" t="s">
        <v>5306</v>
      </c>
      <c r="C4834" t="s">
        <v>2404</v>
      </c>
      <c r="D4834">
        <v>2</v>
      </c>
      <c r="E4834" t="s">
        <v>766</v>
      </c>
      <c r="F4834">
        <f>LEN(C4834)-LEN(SUBSTITUTE(C4834,"-",))</f>
        <v>1</v>
      </c>
      <c r="G4834">
        <f t="shared" si="225"/>
        <v>1</v>
      </c>
      <c r="H4834" t="str">
        <f t="shared" si="226"/>
        <v>Realisierung</v>
      </c>
      <c r="I4834" t="e">
        <f t="shared" si="227"/>
        <v>#VALUE!</v>
      </c>
      <c r="J4834" t="e">
        <f t="shared" si="227"/>
        <v>#VALUE!</v>
      </c>
      <c r="K4834" t="b" cm="1">
        <f t="array" ref="K4834">COUNT(FIND({0,1,2,3,4,5,6,7,8,9},J4834))&gt;0</f>
        <v>0</v>
      </c>
    </row>
    <row r="4835" spans="1:11" x14ac:dyDescent="0.3">
      <c r="A4835" s="1" t="s">
        <v>9155</v>
      </c>
      <c r="B4835" t="s">
        <v>5306</v>
      </c>
      <c r="C4835" t="s">
        <v>9140</v>
      </c>
      <c r="D4835">
        <v>2</v>
      </c>
      <c r="E4835" t="s">
        <v>766</v>
      </c>
      <c r="F4835">
        <f>LEN(C4835)-LEN(SUBSTITUTE(C4835,"-",))</f>
        <v>1</v>
      </c>
      <c r="G4835">
        <f t="shared" si="225"/>
        <v>1</v>
      </c>
      <c r="H4835" t="str">
        <f t="shared" si="226"/>
        <v>Test</v>
      </c>
      <c r="I4835" t="e">
        <f t="shared" si="227"/>
        <v>#VALUE!</v>
      </c>
      <c r="J4835" t="e">
        <f t="shared" si="227"/>
        <v>#VALUE!</v>
      </c>
      <c r="K4835" t="b" cm="1">
        <f t="array" ref="K4835">COUNT(FIND({0,1,2,3,4,5,6,7,8,9},J4835))&gt;0</f>
        <v>0</v>
      </c>
    </row>
    <row r="4836" spans="1:11" x14ac:dyDescent="0.3">
      <c r="A4836" s="1" t="s">
        <v>9156</v>
      </c>
      <c r="B4836" t="s">
        <v>5306</v>
      </c>
      <c r="C4836" t="s">
        <v>9142</v>
      </c>
      <c r="D4836">
        <v>2</v>
      </c>
      <c r="E4836" t="s">
        <v>766</v>
      </c>
      <c r="F4836">
        <f>LEN(C4836)-LEN(SUBSTITUTE(C4836,"-",))</f>
        <v>1</v>
      </c>
      <c r="G4836">
        <f t="shared" si="225"/>
        <v>1</v>
      </c>
      <c r="H4836" t="str">
        <f t="shared" si="226"/>
        <v>Testen</v>
      </c>
      <c r="I4836" t="e">
        <f t="shared" si="227"/>
        <v>#VALUE!</v>
      </c>
      <c r="J4836" t="e">
        <f t="shared" si="227"/>
        <v>#VALUE!</v>
      </c>
      <c r="K4836" t="b" cm="1">
        <f t="array" ref="K4836">COUNT(FIND({0,1,2,3,4,5,6,7,8,9},J4836))&gt;0</f>
        <v>0</v>
      </c>
    </row>
    <row r="4837" spans="1:11" x14ac:dyDescent="0.3">
      <c r="A4837" s="1" t="s">
        <v>9157</v>
      </c>
      <c r="B4837" t="s">
        <v>5317</v>
      </c>
      <c r="C4837" t="s">
        <v>670</v>
      </c>
      <c r="D4837">
        <v>2</v>
      </c>
      <c r="E4837" t="s">
        <v>766</v>
      </c>
      <c r="F4837">
        <f>LEN(C4837)-LEN(SUBSTITUTE(C4837,"-",))</f>
        <v>1</v>
      </c>
      <c r="G4837">
        <f t="shared" si="225"/>
        <v>1</v>
      </c>
      <c r="H4837" t="str">
        <f t="shared" si="226"/>
        <v>Abstimmung</v>
      </c>
      <c r="I4837" t="e">
        <f t="shared" si="227"/>
        <v>#VALUE!</v>
      </c>
      <c r="J4837" t="e">
        <f t="shared" si="227"/>
        <v>#VALUE!</v>
      </c>
      <c r="K4837" t="b" cm="1">
        <f t="array" ref="K4837">COUNT(FIND({0,1,2,3,4,5,6,7,8,9},J4837))&gt;0</f>
        <v>0</v>
      </c>
    </row>
    <row r="4838" spans="1:11" x14ac:dyDescent="0.3">
      <c r="A4838" s="1" t="s">
        <v>9158</v>
      </c>
      <c r="B4838" t="s">
        <v>5319</v>
      </c>
      <c r="C4838" t="s">
        <v>709</v>
      </c>
      <c r="D4838">
        <v>2</v>
      </c>
      <c r="E4838" t="s">
        <v>766</v>
      </c>
      <c r="F4838">
        <f>LEN(C4838)-LEN(SUBSTITUTE(C4838,"-",))</f>
        <v>1</v>
      </c>
      <c r="G4838">
        <f t="shared" si="225"/>
        <v>1</v>
      </c>
      <c r="H4838" t="str">
        <f t="shared" si="226"/>
        <v>Einarbeitung</v>
      </c>
      <c r="I4838" t="e">
        <f t="shared" si="227"/>
        <v>#VALUE!</v>
      </c>
      <c r="J4838" t="e">
        <f t="shared" si="227"/>
        <v>#VALUE!</v>
      </c>
      <c r="K4838" t="b" cm="1">
        <f t="array" ref="K4838">COUNT(FIND({0,1,2,3,4,5,6,7,8,9},J4838))&gt;0</f>
        <v>0</v>
      </c>
    </row>
    <row r="4839" spans="1:11" x14ac:dyDescent="0.3">
      <c r="A4839" s="1" t="s">
        <v>9159</v>
      </c>
      <c r="B4839" t="s">
        <v>5319</v>
      </c>
      <c r="C4839" t="s">
        <v>9160</v>
      </c>
      <c r="D4839">
        <v>2</v>
      </c>
      <c r="E4839" t="s">
        <v>766</v>
      </c>
      <c r="F4839">
        <f>LEN(C4839)-LEN(SUBSTITUTE(C4839,"-",))</f>
        <v>1</v>
      </c>
      <c r="G4839">
        <f t="shared" si="225"/>
        <v>1</v>
      </c>
      <c r="H4839" t="str">
        <f t="shared" si="226"/>
        <v>Gesamtkonzept</v>
      </c>
      <c r="I4839" t="e">
        <f t="shared" si="227"/>
        <v>#VALUE!</v>
      </c>
      <c r="J4839" t="e">
        <f t="shared" si="227"/>
        <v>#VALUE!</v>
      </c>
      <c r="K4839" t="b" cm="1">
        <f t="array" ref="K4839">COUNT(FIND({0,1,2,3,4,5,6,7,8,9},J4839))&gt;0</f>
        <v>0</v>
      </c>
    </row>
    <row r="4840" spans="1:11" x14ac:dyDescent="0.3">
      <c r="A4840" s="1" t="s">
        <v>9161</v>
      </c>
      <c r="B4840" t="s">
        <v>5319</v>
      </c>
      <c r="C4840" t="s">
        <v>9162</v>
      </c>
      <c r="D4840">
        <v>2</v>
      </c>
      <c r="E4840" t="s">
        <v>766</v>
      </c>
      <c r="F4840">
        <f>LEN(C4840)-LEN(SUBSTITUTE(C4840,"-",))</f>
        <v>1</v>
      </c>
      <c r="G4840">
        <f t="shared" si="225"/>
        <v>1</v>
      </c>
      <c r="H4840" t="str">
        <f t="shared" si="226"/>
        <v>Entwicklungsbeschreibungen</v>
      </c>
      <c r="I4840" t="e">
        <f t="shared" si="227"/>
        <v>#VALUE!</v>
      </c>
      <c r="J4840" t="e">
        <f t="shared" si="227"/>
        <v>#VALUE!</v>
      </c>
      <c r="K4840" t="b" cm="1">
        <f t="array" ref="K4840">COUNT(FIND({0,1,2,3,4,5,6,7,8,9},J4840))&gt;0</f>
        <v>0</v>
      </c>
    </row>
    <row r="4841" spans="1:11" x14ac:dyDescent="0.3">
      <c r="A4841" s="1" t="s">
        <v>9163</v>
      </c>
      <c r="B4841" t="s">
        <v>5319</v>
      </c>
      <c r="C4841" t="s">
        <v>9074</v>
      </c>
      <c r="D4841">
        <v>2</v>
      </c>
      <c r="E4841" t="s">
        <v>766</v>
      </c>
      <c r="F4841">
        <f>LEN(C4841)-LEN(SUBSTITUTE(C4841,"-",))</f>
        <v>1</v>
      </c>
      <c r="G4841">
        <f t="shared" si="225"/>
        <v>1</v>
      </c>
      <c r="H4841" t="str">
        <f t="shared" si="226"/>
        <v>Erstellung</v>
      </c>
      <c r="I4841" t="e">
        <f t="shared" si="227"/>
        <v>#VALUE!</v>
      </c>
      <c r="J4841" t="e">
        <f t="shared" si="227"/>
        <v>#VALUE!</v>
      </c>
      <c r="K4841" t="b" cm="1">
        <f t="array" ref="K4841">COUNT(FIND({0,1,2,3,4,5,6,7,8,9},J4841))&gt;0</f>
        <v>0</v>
      </c>
    </row>
    <row r="4842" spans="1:11" x14ac:dyDescent="0.3">
      <c r="A4842" s="1" t="s">
        <v>9164</v>
      </c>
      <c r="B4842" t="s">
        <v>5319</v>
      </c>
      <c r="C4842" t="s">
        <v>9165</v>
      </c>
      <c r="D4842">
        <v>2</v>
      </c>
      <c r="E4842" t="s">
        <v>766</v>
      </c>
      <c r="F4842">
        <f>LEN(C4842)-LEN(SUBSTITUTE(C4842,"-",))</f>
        <v>1</v>
      </c>
      <c r="G4842">
        <f t="shared" si="225"/>
        <v>1</v>
      </c>
      <c r="H4842" t="str">
        <f t="shared" si="226"/>
        <v>Einarbeitung</v>
      </c>
      <c r="I4842" t="e">
        <f t="shared" si="227"/>
        <v>#VALUE!</v>
      </c>
      <c r="J4842" t="e">
        <f t="shared" si="227"/>
        <v>#VALUE!</v>
      </c>
      <c r="K4842" t="b" cm="1">
        <f t="array" ref="K4842">COUNT(FIND({0,1,2,3,4,5,6,7,8,9},J4842))&gt;0</f>
        <v>0</v>
      </c>
    </row>
    <row r="4843" spans="1:11" x14ac:dyDescent="0.3">
      <c r="A4843" s="1" t="s">
        <v>9166</v>
      </c>
      <c r="B4843" t="s">
        <v>5329</v>
      </c>
      <c r="C4843" t="s">
        <v>9167</v>
      </c>
      <c r="D4843">
        <v>2</v>
      </c>
      <c r="E4843" t="s">
        <v>766</v>
      </c>
      <c r="F4843">
        <f>LEN(C4843)-LEN(SUBSTITUTE(C4843,"-",))</f>
        <v>1</v>
      </c>
      <c r="G4843">
        <f t="shared" si="225"/>
        <v>1</v>
      </c>
      <c r="H4843" t="str">
        <f t="shared" si="226"/>
        <v>Redesign Packplatz</v>
      </c>
      <c r="I4843" t="e">
        <f t="shared" si="227"/>
        <v>#VALUE!</v>
      </c>
      <c r="J4843" t="str">
        <f t="shared" si="227"/>
        <v>Redesign</v>
      </c>
      <c r="K4843" t="b" cm="1">
        <f t="array" ref="K4843">COUNT(FIND({0,1,2,3,4,5,6,7,8,9},J4843))&gt;0</f>
        <v>0</v>
      </c>
    </row>
    <row r="4844" spans="1:11" x14ac:dyDescent="0.3">
      <c r="A4844" s="1" t="s">
        <v>9168</v>
      </c>
      <c r="B4844" t="s">
        <v>5329</v>
      </c>
      <c r="C4844" t="s">
        <v>9169</v>
      </c>
      <c r="D4844">
        <v>2</v>
      </c>
      <c r="E4844" t="s">
        <v>766</v>
      </c>
      <c r="F4844">
        <f>LEN(C4844)-LEN(SUBSTITUTE(C4844,"-",))</f>
        <v>1</v>
      </c>
      <c r="G4844">
        <f t="shared" si="225"/>
        <v>1</v>
      </c>
      <c r="H4844" t="str">
        <f t="shared" si="226"/>
        <v>Tabelenzugriffe</v>
      </c>
      <c r="I4844" t="e">
        <f t="shared" si="227"/>
        <v>#VALUE!</v>
      </c>
      <c r="J4844" t="e">
        <f t="shared" si="227"/>
        <v>#VALUE!</v>
      </c>
      <c r="K4844" t="b" cm="1">
        <f t="array" ref="K4844">COUNT(FIND({0,1,2,3,4,5,6,7,8,9},J4844))&gt;0</f>
        <v>0</v>
      </c>
    </row>
    <row r="4845" spans="1:11" x14ac:dyDescent="0.3">
      <c r="A4845" s="1" t="s">
        <v>9170</v>
      </c>
      <c r="B4845" t="s">
        <v>5335</v>
      </c>
      <c r="C4845" t="s">
        <v>8349</v>
      </c>
      <c r="D4845">
        <v>2</v>
      </c>
      <c r="E4845" t="s">
        <v>766</v>
      </c>
      <c r="F4845">
        <f>LEN(C4845)-LEN(SUBSTITUTE(C4845,"-",))</f>
        <v>1</v>
      </c>
      <c r="G4845">
        <f t="shared" si="225"/>
        <v>1</v>
      </c>
      <c r="H4845" t="str">
        <f t="shared" si="226"/>
        <v>Realisierung</v>
      </c>
      <c r="I4845" t="e">
        <f t="shared" si="227"/>
        <v>#VALUE!</v>
      </c>
      <c r="J4845" t="e">
        <f t="shared" si="227"/>
        <v>#VALUE!</v>
      </c>
      <c r="K4845" t="b" cm="1">
        <f t="array" ref="K4845">COUNT(FIND({0,1,2,3,4,5,6,7,8,9},J4845))&gt;0</f>
        <v>0</v>
      </c>
    </row>
    <row r="4846" spans="1:11" x14ac:dyDescent="0.3">
      <c r="A4846" s="1" t="s">
        <v>9171</v>
      </c>
      <c r="B4846" t="s">
        <v>5337</v>
      </c>
      <c r="C4846" t="s">
        <v>9172</v>
      </c>
      <c r="D4846">
        <v>2</v>
      </c>
      <c r="E4846" t="s">
        <v>766</v>
      </c>
      <c r="F4846">
        <f>LEN(C4846)-LEN(SUBSTITUTE(C4846,"-",))</f>
        <v>1</v>
      </c>
      <c r="G4846">
        <f t="shared" si="225"/>
        <v>1</v>
      </c>
      <c r="H4846" t="str">
        <f t="shared" si="226"/>
        <v>Anforderungsaufnahme / Konzeption</v>
      </c>
      <c r="I4846" t="e">
        <f t="shared" si="227"/>
        <v>#VALUE!</v>
      </c>
      <c r="J4846" t="str">
        <f t="shared" si="227"/>
        <v>Anforderungsaufnahme</v>
      </c>
      <c r="K4846" t="b" cm="1">
        <f t="array" ref="K4846">COUNT(FIND({0,1,2,3,4,5,6,7,8,9},J4846))&gt;0</f>
        <v>0</v>
      </c>
    </row>
    <row r="4847" spans="1:11" x14ac:dyDescent="0.3">
      <c r="A4847" s="1" t="s">
        <v>9173</v>
      </c>
      <c r="B4847" t="s">
        <v>5337</v>
      </c>
      <c r="C4847" t="s">
        <v>9174</v>
      </c>
      <c r="D4847">
        <v>2</v>
      </c>
      <c r="E4847" t="s">
        <v>766</v>
      </c>
      <c r="F4847">
        <f>LEN(C4847)-LEN(SUBSTITUTE(C4847,"-",))</f>
        <v>1</v>
      </c>
      <c r="G4847">
        <f t="shared" si="225"/>
        <v>1</v>
      </c>
      <c r="H4847" t="str">
        <f t="shared" si="226"/>
        <v>Konzeption / Planung</v>
      </c>
      <c r="I4847" t="e">
        <f t="shared" si="227"/>
        <v>#VALUE!</v>
      </c>
      <c r="J4847" t="str">
        <f t="shared" si="227"/>
        <v>Konzeption</v>
      </c>
      <c r="K4847" t="b" cm="1">
        <f t="array" ref="K4847">COUNT(FIND({0,1,2,3,4,5,6,7,8,9},J4847))&gt;0</f>
        <v>0</v>
      </c>
    </row>
    <row r="4848" spans="1:11" x14ac:dyDescent="0.3">
      <c r="A4848" s="1" t="s">
        <v>9175</v>
      </c>
      <c r="B4848" t="s">
        <v>5337</v>
      </c>
      <c r="C4848" t="s">
        <v>9176</v>
      </c>
      <c r="D4848">
        <v>2</v>
      </c>
      <c r="E4848" t="s">
        <v>766</v>
      </c>
      <c r="F4848">
        <f>LEN(C4848)-LEN(SUBSTITUTE(C4848,"-",))</f>
        <v>1</v>
      </c>
      <c r="G4848">
        <f t="shared" si="225"/>
        <v>1</v>
      </c>
      <c r="H4848" t="str">
        <f t="shared" si="226"/>
        <v>Basisfunktionen</v>
      </c>
      <c r="I4848" t="e">
        <f t="shared" si="227"/>
        <v>#VALUE!</v>
      </c>
      <c r="J4848" t="e">
        <f t="shared" si="227"/>
        <v>#VALUE!</v>
      </c>
      <c r="K4848" t="b" cm="1">
        <f t="array" ref="K4848">COUNT(FIND({0,1,2,3,4,5,6,7,8,9},J4848))&gt;0</f>
        <v>0</v>
      </c>
    </row>
    <row r="4849" spans="1:11" x14ac:dyDescent="0.3">
      <c r="A4849" s="1" t="s">
        <v>9177</v>
      </c>
      <c r="B4849" t="s">
        <v>5337</v>
      </c>
      <c r="C4849" t="s">
        <v>9178</v>
      </c>
      <c r="D4849">
        <v>2</v>
      </c>
      <c r="E4849" t="s">
        <v>766</v>
      </c>
      <c r="F4849">
        <f>LEN(C4849)-LEN(SUBSTITUTE(C4849,"-",))</f>
        <v>1</v>
      </c>
      <c r="G4849">
        <f t="shared" si="225"/>
        <v>1</v>
      </c>
      <c r="H4849" t="str">
        <f t="shared" si="226"/>
        <v>Anlage Prüfbedingungen</v>
      </c>
      <c r="I4849" t="e">
        <f t="shared" si="227"/>
        <v>#VALUE!</v>
      </c>
      <c r="J4849" t="str">
        <f t="shared" si="227"/>
        <v>Anlage</v>
      </c>
      <c r="K4849" t="b" cm="1">
        <f t="array" ref="K4849">COUNT(FIND({0,1,2,3,4,5,6,7,8,9},J4849))&gt;0</f>
        <v>0</v>
      </c>
    </row>
    <row r="4850" spans="1:11" x14ac:dyDescent="0.3">
      <c r="A4850" s="1" t="s">
        <v>9179</v>
      </c>
      <c r="B4850" t="s">
        <v>5337</v>
      </c>
      <c r="C4850" t="s">
        <v>9180</v>
      </c>
      <c r="D4850">
        <v>2</v>
      </c>
      <c r="E4850" t="s">
        <v>766</v>
      </c>
      <c r="F4850">
        <f>LEN(C4850)-LEN(SUBSTITUTE(C4850,"-",))</f>
        <v>1</v>
      </c>
      <c r="G4850">
        <f t="shared" si="225"/>
        <v>1</v>
      </c>
      <c r="H4850" t="str">
        <f t="shared" si="226"/>
        <v>Produkivsetzung / Unterstützung</v>
      </c>
      <c r="I4850" t="e">
        <f t="shared" si="227"/>
        <v>#VALUE!</v>
      </c>
      <c r="J4850" t="str">
        <f t="shared" si="227"/>
        <v>Produkivsetzung</v>
      </c>
      <c r="K4850" t="b" cm="1">
        <f t="array" ref="K4850">COUNT(FIND({0,1,2,3,4,5,6,7,8,9},J4850))&gt;0</f>
        <v>0</v>
      </c>
    </row>
    <row r="4851" spans="1:11" x14ac:dyDescent="0.3">
      <c r="A4851" s="1" t="s">
        <v>9181</v>
      </c>
      <c r="B4851" t="s">
        <v>9182</v>
      </c>
      <c r="C4851" t="s">
        <v>1051</v>
      </c>
      <c r="D4851">
        <v>2</v>
      </c>
      <c r="E4851" t="s">
        <v>766</v>
      </c>
      <c r="F4851">
        <f>LEN(C4851)-LEN(SUBSTITUTE(C4851,"-",))</f>
        <v>1</v>
      </c>
      <c r="G4851">
        <f t="shared" si="225"/>
        <v>1</v>
      </c>
      <c r="H4851" t="str">
        <f t="shared" si="226"/>
        <v>Übergreifend</v>
      </c>
      <c r="I4851" t="e">
        <f t="shared" si="227"/>
        <v>#VALUE!</v>
      </c>
      <c r="J4851" t="e">
        <f t="shared" si="227"/>
        <v>#VALUE!</v>
      </c>
      <c r="K4851" t="b" cm="1">
        <f t="array" ref="K4851">COUNT(FIND({0,1,2,3,4,5,6,7,8,9},J4851))&gt;0</f>
        <v>0</v>
      </c>
    </row>
    <row r="4852" spans="1:11" x14ac:dyDescent="0.3">
      <c r="A4852" s="1" t="s">
        <v>9183</v>
      </c>
      <c r="B4852" t="s">
        <v>5347</v>
      </c>
      <c r="C4852" t="s">
        <v>5638</v>
      </c>
      <c r="D4852">
        <v>2</v>
      </c>
      <c r="E4852" t="s">
        <v>766</v>
      </c>
      <c r="F4852">
        <f>LEN(C4852)-LEN(SUBSTITUTE(C4852,"-",))</f>
        <v>1</v>
      </c>
      <c r="G4852">
        <f t="shared" si="225"/>
        <v>1</v>
      </c>
      <c r="H4852" t="str">
        <f t="shared" si="226"/>
        <v>Abstimmung übergreifend</v>
      </c>
      <c r="I4852" t="e">
        <f t="shared" si="227"/>
        <v>#VALUE!</v>
      </c>
      <c r="J4852" t="str">
        <f t="shared" si="227"/>
        <v>Abstimmung</v>
      </c>
      <c r="K4852" t="b" cm="1">
        <f t="array" ref="K4852">COUNT(FIND({0,1,2,3,4,5,6,7,8,9},J4852))&gt;0</f>
        <v>0</v>
      </c>
    </row>
    <row r="4853" spans="1:11" x14ac:dyDescent="0.3">
      <c r="A4853" s="1" t="s">
        <v>9184</v>
      </c>
      <c r="B4853" t="s">
        <v>5347</v>
      </c>
      <c r="C4853" t="s">
        <v>9185</v>
      </c>
      <c r="D4853">
        <v>2</v>
      </c>
      <c r="E4853" t="s">
        <v>766</v>
      </c>
      <c r="F4853">
        <f>LEN(C4853)-LEN(SUBSTITUTE(C4853,"-",))</f>
        <v>1</v>
      </c>
      <c r="G4853">
        <f t="shared" si="225"/>
        <v>1</v>
      </c>
      <c r="H4853" t="str">
        <f t="shared" si="226"/>
        <v>Analyse bestehendes POS DM</v>
      </c>
      <c r="I4853" t="e">
        <f t="shared" si="227"/>
        <v>#VALUE!</v>
      </c>
      <c r="J4853" t="str">
        <f t="shared" si="227"/>
        <v>Analyse</v>
      </c>
      <c r="K4853" t="b" cm="1">
        <f t="array" ref="K4853">COUNT(FIND({0,1,2,3,4,5,6,7,8,9},J4853))&gt;0</f>
        <v>0</v>
      </c>
    </row>
    <row r="4854" spans="1:11" x14ac:dyDescent="0.3">
      <c r="A4854" s="1" t="s">
        <v>9186</v>
      </c>
      <c r="B4854" t="s">
        <v>5347</v>
      </c>
      <c r="C4854" t="s">
        <v>5485</v>
      </c>
      <c r="D4854">
        <v>2</v>
      </c>
      <c r="E4854" t="s">
        <v>766</v>
      </c>
      <c r="F4854">
        <f>LEN(C4854)-LEN(SUBSTITUTE(C4854,"-",))</f>
        <v>1</v>
      </c>
      <c r="G4854">
        <f t="shared" si="225"/>
        <v>1</v>
      </c>
      <c r="H4854" t="str">
        <f t="shared" si="226"/>
        <v>SLT</v>
      </c>
      <c r="I4854" t="e">
        <f t="shared" si="227"/>
        <v>#VALUE!</v>
      </c>
      <c r="J4854" t="e">
        <f t="shared" si="227"/>
        <v>#VALUE!</v>
      </c>
      <c r="K4854" t="b" cm="1">
        <f t="array" ref="K4854">COUNT(FIND({0,1,2,3,4,5,6,7,8,9},J4854))&gt;0</f>
        <v>0</v>
      </c>
    </row>
    <row r="4855" spans="1:11" x14ac:dyDescent="0.3">
      <c r="A4855" s="1" t="s">
        <v>9187</v>
      </c>
      <c r="B4855" t="s">
        <v>5347</v>
      </c>
      <c r="C4855" t="s">
        <v>9188</v>
      </c>
      <c r="D4855">
        <v>2</v>
      </c>
      <c r="E4855" t="s">
        <v>766</v>
      </c>
      <c r="F4855">
        <f>LEN(C4855)-LEN(SUBSTITUTE(C4855,"-",))</f>
        <v>1</v>
      </c>
      <c r="G4855">
        <f t="shared" si="225"/>
        <v>1</v>
      </c>
      <c r="H4855" t="str">
        <f t="shared" si="226"/>
        <v>Migration Customizing und Entwicklung</v>
      </c>
      <c r="I4855" t="e">
        <f t="shared" si="227"/>
        <v>#VALUE!</v>
      </c>
      <c r="J4855" t="str">
        <f t="shared" si="227"/>
        <v>Migration</v>
      </c>
      <c r="K4855" t="b" cm="1">
        <f t="array" ref="K4855">COUNT(FIND({0,1,2,3,4,5,6,7,8,9},J4855))&gt;0</f>
        <v>0</v>
      </c>
    </row>
    <row r="4856" spans="1:11" x14ac:dyDescent="0.3">
      <c r="A4856" s="1" t="s">
        <v>9189</v>
      </c>
      <c r="B4856" t="s">
        <v>5347</v>
      </c>
      <c r="C4856" t="s">
        <v>9190</v>
      </c>
      <c r="D4856">
        <v>2</v>
      </c>
      <c r="E4856" t="s">
        <v>766</v>
      </c>
      <c r="F4856">
        <f>LEN(C4856)-LEN(SUBSTITUTE(C4856,"-",))</f>
        <v>1</v>
      </c>
      <c r="G4856">
        <f t="shared" si="225"/>
        <v>1</v>
      </c>
      <c r="H4856" t="str">
        <f t="shared" si="226"/>
        <v>Grundinstallation</v>
      </c>
      <c r="I4856" t="e">
        <f t="shared" si="227"/>
        <v>#VALUE!</v>
      </c>
      <c r="J4856" t="e">
        <f t="shared" si="227"/>
        <v>#VALUE!</v>
      </c>
      <c r="K4856" t="b" cm="1">
        <f t="array" ref="K4856">COUNT(FIND({0,1,2,3,4,5,6,7,8,9},J4856))&gt;0</f>
        <v>0</v>
      </c>
    </row>
    <row r="4857" spans="1:11" x14ac:dyDescent="0.3">
      <c r="A4857" s="1" t="s">
        <v>9191</v>
      </c>
      <c r="B4857" t="s">
        <v>5347</v>
      </c>
      <c r="C4857" t="s">
        <v>9192</v>
      </c>
      <c r="D4857">
        <v>2</v>
      </c>
      <c r="E4857" t="s">
        <v>766</v>
      </c>
      <c r="F4857">
        <f>LEN(C4857)-LEN(SUBSTITUTE(C4857,"-",))</f>
        <v>2</v>
      </c>
      <c r="G4857">
        <f t="shared" si="225"/>
        <v>2</v>
      </c>
      <c r="H4857" t="str">
        <f t="shared" si="226"/>
        <v>System</v>
      </c>
      <c r="I4857" t="e">
        <f t="shared" si="227"/>
        <v>#VALUE!</v>
      </c>
      <c r="J4857" t="e">
        <f t="shared" si="227"/>
        <v>#VALUE!</v>
      </c>
      <c r="K4857" t="b" cm="1">
        <f t="array" ref="K4857">COUNT(FIND({0,1,2,3,4,5,6,7,8,9},J4857))&gt;0</f>
        <v>0</v>
      </c>
    </row>
    <row r="4858" spans="1:11" x14ac:dyDescent="0.3">
      <c r="A4858" s="1" t="s">
        <v>9193</v>
      </c>
      <c r="B4858" t="s">
        <v>9194</v>
      </c>
      <c r="C4858" t="s">
        <v>9195</v>
      </c>
      <c r="D4858">
        <v>2</v>
      </c>
      <c r="E4858" t="s">
        <v>766</v>
      </c>
      <c r="F4858">
        <f>LEN(C4858)-LEN(SUBSTITUTE(C4858,"-",))</f>
        <v>1</v>
      </c>
      <c r="G4858">
        <f t="shared" si="225"/>
        <v>1</v>
      </c>
      <c r="H4858" t="str">
        <f t="shared" si="226"/>
        <v>Prozessberatung</v>
      </c>
      <c r="I4858" t="e">
        <f t="shared" si="227"/>
        <v>#VALUE!</v>
      </c>
      <c r="J4858" t="e">
        <f t="shared" si="227"/>
        <v>#VALUE!</v>
      </c>
      <c r="K4858" t="b" cm="1">
        <f t="array" ref="K4858">COUNT(FIND({0,1,2,3,4,5,6,7,8,9},J4858))&gt;0</f>
        <v>0</v>
      </c>
    </row>
    <row r="4859" spans="1:11" x14ac:dyDescent="0.3">
      <c r="A4859" s="1" t="s">
        <v>9196</v>
      </c>
      <c r="B4859" t="s">
        <v>9197</v>
      </c>
      <c r="C4859" t="s">
        <v>9198</v>
      </c>
      <c r="D4859">
        <v>2</v>
      </c>
      <c r="E4859" t="s">
        <v>766</v>
      </c>
      <c r="F4859">
        <f>LEN(C4859)-LEN(SUBSTITUTE(C4859,"-",))</f>
        <v>1</v>
      </c>
      <c r="G4859">
        <f t="shared" si="225"/>
        <v>1</v>
      </c>
      <c r="H4859" t="str">
        <f t="shared" si="226"/>
        <v>Koordiantion</v>
      </c>
      <c r="I4859" t="e">
        <f t="shared" si="227"/>
        <v>#VALUE!</v>
      </c>
      <c r="J4859" t="e">
        <f t="shared" si="227"/>
        <v>#VALUE!</v>
      </c>
      <c r="K4859" t="b" cm="1">
        <f t="array" ref="K4859">COUNT(FIND({0,1,2,3,4,5,6,7,8,9},J4859))&gt;0</f>
        <v>0</v>
      </c>
    </row>
    <row r="4860" spans="1:11" x14ac:dyDescent="0.3">
      <c r="A4860" s="1" t="s">
        <v>9199</v>
      </c>
      <c r="B4860" t="s">
        <v>9197</v>
      </c>
      <c r="C4860" t="s">
        <v>69</v>
      </c>
      <c r="D4860">
        <v>2</v>
      </c>
      <c r="E4860" t="s">
        <v>766</v>
      </c>
      <c r="F4860">
        <f>LEN(C4860)-LEN(SUBSTITUTE(C4860,"-",))</f>
        <v>1</v>
      </c>
      <c r="G4860">
        <f t="shared" si="225"/>
        <v>1</v>
      </c>
      <c r="H4860" t="str">
        <f t="shared" si="226"/>
        <v>Teamsitzung</v>
      </c>
      <c r="I4860" t="e">
        <f t="shared" si="227"/>
        <v>#VALUE!</v>
      </c>
      <c r="J4860" t="e">
        <f t="shared" si="227"/>
        <v>#VALUE!</v>
      </c>
      <c r="K4860" t="b" cm="1">
        <f t="array" ref="K4860">COUNT(FIND({0,1,2,3,4,5,6,7,8,9},J4860))&gt;0</f>
        <v>0</v>
      </c>
    </row>
    <row r="4861" spans="1:11" x14ac:dyDescent="0.3">
      <c r="A4861" s="1" t="s">
        <v>9200</v>
      </c>
      <c r="B4861" t="s">
        <v>9201</v>
      </c>
      <c r="C4861" t="s">
        <v>9202</v>
      </c>
      <c r="D4861">
        <v>2</v>
      </c>
      <c r="E4861" t="s">
        <v>766</v>
      </c>
      <c r="F4861">
        <f>LEN(C4861)-LEN(SUBSTITUTE(C4861,"-",))</f>
        <v>1</v>
      </c>
      <c r="G4861">
        <f t="shared" si="225"/>
        <v>1</v>
      </c>
      <c r="H4861" t="str">
        <f t="shared" si="226"/>
        <v>Anforderungsaufnahme FB</v>
      </c>
      <c r="I4861" t="e">
        <f t="shared" si="227"/>
        <v>#VALUE!</v>
      </c>
      <c r="J4861" t="str">
        <f t="shared" si="227"/>
        <v>Anforderungsaufnahme</v>
      </c>
      <c r="K4861" t="b" cm="1">
        <f t="array" ref="K4861">COUNT(FIND({0,1,2,3,4,5,6,7,8,9},J4861))&gt;0</f>
        <v>0</v>
      </c>
    </row>
    <row r="4862" spans="1:11" x14ac:dyDescent="0.3">
      <c r="A4862" s="1" t="s">
        <v>9203</v>
      </c>
      <c r="B4862" t="s">
        <v>9201</v>
      </c>
      <c r="C4862" t="s">
        <v>9204</v>
      </c>
      <c r="D4862">
        <v>2</v>
      </c>
      <c r="E4862" t="s">
        <v>766</v>
      </c>
      <c r="F4862">
        <f>LEN(C4862)-LEN(SUBSTITUTE(C4862,"-",))</f>
        <v>2</v>
      </c>
      <c r="G4862">
        <f t="shared" si="225"/>
        <v>2</v>
      </c>
      <c r="H4862" t="str">
        <f t="shared" si="226"/>
        <v>/Nachbereitung</v>
      </c>
      <c r="I4862" t="e">
        <f t="shared" si="227"/>
        <v>#VALUE!</v>
      </c>
      <c r="J4862" t="e">
        <f t="shared" si="227"/>
        <v>#VALUE!</v>
      </c>
      <c r="K4862" t="b" cm="1">
        <f t="array" ref="K4862">COUNT(FIND({0,1,2,3,4,5,6,7,8,9},J4862))&gt;0</f>
        <v>0</v>
      </c>
    </row>
    <row r="4863" spans="1:11" x14ac:dyDescent="0.3">
      <c r="A4863" s="1" t="s">
        <v>9205</v>
      </c>
      <c r="B4863" t="s">
        <v>5352</v>
      </c>
      <c r="C4863" t="s">
        <v>9206</v>
      </c>
      <c r="D4863">
        <v>2</v>
      </c>
      <c r="E4863" t="s">
        <v>766</v>
      </c>
      <c r="F4863">
        <f>LEN(C4863)-LEN(SUBSTITUTE(C4863,"-",))</f>
        <v>1</v>
      </c>
      <c r="G4863">
        <f t="shared" si="225"/>
        <v>1</v>
      </c>
      <c r="H4863" t="str">
        <f t="shared" si="226"/>
        <v>Grundcustomizing</v>
      </c>
      <c r="I4863" t="e">
        <f t="shared" si="227"/>
        <v>#VALUE!</v>
      </c>
      <c r="J4863" t="e">
        <f t="shared" si="227"/>
        <v>#VALUE!</v>
      </c>
      <c r="K4863" t="b" cm="1">
        <f t="array" ref="K4863">COUNT(FIND({0,1,2,3,4,5,6,7,8,9},J4863))&gt;0</f>
        <v>0</v>
      </c>
    </row>
    <row r="4864" spans="1:11" x14ac:dyDescent="0.3">
      <c r="A4864" s="1" t="s">
        <v>9207</v>
      </c>
      <c r="B4864" t="s">
        <v>5352</v>
      </c>
      <c r="C4864" t="s">
        <v>671</v>
      </c>
      <c r="D4864">
        <v>2</v>
      </c>
      <c r="E4864" t="s">
        <v>766</v>
      </c>
      <c r="F4864">
        <f>LEN(C4864)-LEN(SUBSTITUTE(C4864,"-",))</f>
        <v>1</v>
      </c>
      <c r="G4864">
        <f t="shared" si="225"/>
        <v>1</v>
      </c>
      <c r="H4864" t="str">
        <f t="shared" si="226"/>
        <v>Integration</v>
      </c>
      <c r="I4864" t="e">
        <f t="shared" si="227"/>
        <v>#VALUE!</v>
      </c>
      <c r="J4864" t="e">
        <f t="shared" si="227"/>
        <v>#VALUE!</v>
      </c>
      <c r="K4864" t="b" cm="1">
        <f t="array" ref="K4864">COUNT(FIND({0,1,2,3,4,5,6,7,8,9},J4864))&gt;0</f>
        <v>0</v>
      </c>
    </row>
    <row r="4865" spans="1:11" x14ac:dyDescent="0.3">
      <c r="A4865" s="1" t="s">
        <v>9208</v>
      </c>
      <c r="B4865" t="s">
        <v>5352</v>
      </c>
      <c r="C4865" t="s">
        <v>9209</v>
      </c>
      <c r="D4865">
        <v>2</v>
      </c>
      <c r="E4865" t="s">
        <v>766</v>
      </c>
      <c r="F4865">
        <f>LEN(C4865)-LEN(SUBSTITUTE(C4865,"-",))</f>
        <v>1</v>
      </c>
      <c r="G4865">
        <f t="shared" si="225"/>
        <v>1</v>
      </c>
      <c r="H4865" t="str">
        <f t="shared" si="226"/>
        <v>Dialoganwendugn Massenpflege</v>
      </c>
      <c r="I4865" t="e">
        <f t="shared" si="227"/>
        <v>#VALUE!</v>
      </c>
      <c r="J4865" t="str">
        <f t="shared" si="227"/>
        <v>Dialoganwendugn</v>
      </c>
      <c r="K4865" t="b" cm="1">
        <f t="array" ref="K4865">COUNT(FIND({0,1,2,3,4,5,6,7,8,9},J4865))&gt;0</f>
        <v>0</v>
      </c>
    </row>
    <row r="4866" spans="1:11" x14ac:dyDescent="0.3">
      <c r="A4866" s="1" t="s">
        <v>9210</v>
      </c>
      <c r="B4866" t="s">
        <v>5352</v>
      </c>
      <c r="C4866" t="s">
        <v>9211</v>
      </c>
      <c r="D4866">
        <v>2</v>
      </c>
      <c r="E4866" t="s">
        <v>766</v>
      </c>
      <c r="F4866">
        <f>LEN(C4866)-LEN(SUBSTITUTE(C4866,"-",))</f>
        <v>1</v>
      </c>
      <c r="G4866">
        <f t="shared" si="225"/>
        <v>1</v>
      </c>
      <c r="H4866" t="str">
        <f t="shared" si="226"/>
        <v>Einrichtung Kommunikationen</v>
      </c>
      <c r="I4866" t="e">
        <f t="shared" si="227"/>
        <v>#VALUE!</v>
      </c>
      <c r="J4866" t="str">
        <f t="shared" si="227"/>
        <v>Einrichtung</v>
      </c>
      <c r="K4866" t="b" cm="1">
        <f t="array" ref="K4866">COUNT(FIND({0,1,2,3,4,5,6,7,8,9},J4866))&gt;0</f>
        <v>0</v>
      </c>
    </row>
    <row r="4867" spans="1:11" x14ac:dyDescent="0.3">
      <c r="A4867" s="1" t="s">
        <v>9212</v>
      </c>
      <c r="B4867" t="s">
        <v>5352</v>
      </c>
      <c r="C4867" t="s">
        <v>9213</v>
      </c>
      <c r="D4867">
        <v>2</v>
      </c>
      <c r="E4867" t="s">
        <v>766</v>
      </c>
      <c r="F4867">
        <f>LEN(C4867)-LEN(SUBSTITUTE(C4867,"-",))</f>
        <v>1</v>
      </c>
      <c r="G4867">
        <f t="shared" ref="G4867:G4930" si="228">IF(F4867&gt;1,2,F4867)</f>
        <v>1</v>
      </c>
      <c r="H4867" t="str">
        <f t="shared" ref="H4867:H4930" si="229">RIGHT($C4867,LEN($C4867)-SEARCH("#",SUBSTITUTE($C4867,"-","#",G4867)))</f>
        <v>Entwicklertests</v>
      </c>
      <c r="I4867" t="e">
        <f t="shared" ref="I4867:J4930" si="230">LEFT(G4867,SEARCH(" ",G4867,1)-1)</f>
        <v>#VALUE!</v>
      </c>
      <c r="J4867" t="e">
        <f t="shared" si="230"/>
        <v>#VALUE!</v>
      </c>
      <c r="K4867" t="b" cm="1">
        <f t="array" ref="K4867">COUNT(FIND({0,1,2,3,4,5,6,7,8,9},J4867))&gt;0</f>
        <v>0</v>
      </c>
    </row>
    <row r="4868" spans="1:11" x14ac:dyDescent="0.3">
      <c r="A4868" s="1" t="s">
        <v>9214</v>
      </c>
      <c r="B4868" t="s">
        <v>5358</v>
      </c>
      <c r="C4868" t="s">
        <v>9215</v>
      </c>
      <c r="D4868">
        <v>2</v>
      </c>
      <c r="E4868" t="s">
        <v>766</v>
      </c>
      <c r="F4868">
        <f>LEN(C4868)-LEN(SUBSTITUTE(C4868,"-",))</f>
        <v>1</v>
      </c>
      <c r="G4868">
        <f t="shared" si="228"/>
        <v>1</v>
      </c>
      <c r="H4868" t="str">
        <f t="shared" si="229"/>
        <v>Präsentation</v>
      </c>
      <c r="I4868" t="e">
        <f t="shared" si="230"/>
        <v>#VALUE!</v>
      </c>
      <c r="J4868" t="e">
        <f t="shared" si="230"/>
        <v>#VALUE!</v>
      </c>
      <c r="K4868" t="b" cm="1">
        <f t="array" ref="K4868">COUNT(FIND({0,1,2,3,4,5,6,7,8,9},J4868))&gt;0</f>
        <v>0</v>
      </c>
    </row>
    <row r="4869" spans="1:11" x14ac:dyDescent="0.3">
      <c r="A4869" s="1" t="s">
        <v>9216</v>
      </c>
      <c r="B4869" t="s">
        <v>5360</v>
      </c>
      <c r="C4869" t="s">
        <v>5588</v>
      </c>
      <c r="D4869">
        <v>2</v>
      </c>
      <c r="E4869" t="s">
        <v>766</v>
      </c>
      <c r="F4869">
        <f>LEN(C4869)-LEN(SUBSTITUTE(C4869,"-",))</f>
        <v>1</v>
      </c>
      <c r="G4869">
        <f t="shared" si="228"/>
        <v>1</v>
      </c>
      <c r="H4869" t="str">
        <f t="shared" si="229"/>
        <v>Vorbereitung</v>
      </c>
      <c r="I4869" t="e">
        <f t="shared" si="230"/>
        <v>#VALUE!</v>
      </c>
      <c r="J4869" t="e">
        <f t="shared" si="230"/>
        <v>#VALUE!</v>
      </c>
      <c r="K4869" t="b" cm="1">
        <f t="array" ref="K4869">COUNT(FIND({0,1,2,3,4,5,6,7,8,9},J4869))&gt;0</f>
        <v>0</v>
      </c>
    </row>
    <row r="4870" spans="1:11" x14ac:dyDescent="0.3">
      <c r="A4870" s="1" t="s">
        <v>9217</v>
      </c>
      <c r="B4870" t="s">
        <v>5360</v>
      </c>
      <c r="C4870" t="s">
        <v>5376</v>
      </c>
      <c r="D4870">
        <v>2</v>
      </c>
      <c r="E4870" t="s">
        <v>766</v>
      </c>
      <c r="F4870">
        <f>LEN(C4870)-LEN(SUBSTITUTE(C4870,"-",))</f>
        <v>1</v>
      </c>
      <c r="G4870">
        <f t="shared" si="228"/>
        <v>1</v>
      </c>
      <c r="H4870" t="str">
        <f t="shared" si="229"/>
        <v>Durchführung</v>
      </c>
      <c r="I4870" t="e">
        <f t="shared" si="230"/>
        <v>#VALUE!</v>
      </c>
      <c r="J4870" t="e">
        <f t="shared" si="230"/>
        <v>#VALUE!</v>
      </c>
      <c r="K4870" t="b" cm="1">
        <f t="array" ref="K4870">COUNT(FIND({0,1,2,3,4,5,6,7,8,9},J4870))&gt;0</f>
        <v>0</v>
      </c>
    </row>
    <row r="4871" spans="1:11" x14ac:dyDescent="0.3">
      <c r="A4871" s="1" t="s">
        <v>9218</v>
      </c>
      <c r="B4871" t="s">
        <v>5360</v>
      </c>
      <c r="C4871" t="s">
        <v>9219</v>
      </c>
      <c r="D4871">
        <v>2</v>
      </c>
      <c r="E4871" t="s">
        <v>766</v>
      </c>
      <c r="F4871">
        <f>LEN(C4871)-LEN(SUBSTITUTE(C4871,"-",))</f>
        <v>1</v>
      </c>
      <c r="G4871">
        <f t="shared" si="228"/>
        <v>1</v>
      </c>
      <c r="H4871" t="str">
        <f t="shared" si="229"/>
        <v>Begleitung Produktivbetrieb</v>
      </c>
      <c r="I4871" t="e">
        <f t="shared" si="230"/>
        <v>#VALUE!</v>
      </c>
      <c r="J4871" t="str">
        <f t="shared" si="230"/>
        <v>Begleitung</v>
      </c>
      <c r="K4871" t="b" cm="1">
        <f t="array" ref="K4871">COUNT(FIND({0,1,2,3,4,5,6,7,8,9},J4871))&gt;0</f>
        <v>0</v>
      </c>
    </row>
    <row r="4872" spans="1:11" x14ac:dyDescent="0.3">
      <c r="A4872" s="1" t="s">
        <v>9220</v>
      </c>
      <c r="B4872" t="s">
        <v>5364</v>
      </c>
      <c r="C4872" t="s">
        <v>9221</v>
      </c>
      <c r="D4872">
        <v>2</v>
      </c>
      <c r="E4872" t="s">
        <v>766</v>
      </c>
      <c r="F4872">
        <f>LEN(C4872)-LEN(SUBSTITUTE(C4872,"-",))</f>
        <v>1</v>
      </c>
      <c r="G4872">
        <f t="shared" si="228"/>
        <v>1</v>
      </c>
      <c r="H4872" t="str">
        <f t="shared" si="229"/>
        <v>Analyse/POC</v>
      </c>
      <c r="I4872" t="e">
        <f t="shared" si="230"/>
        <v>#VALUE!</v>
      </c>
      <c r="J4872" t="e">
        <f t="shared" si="230"/>
        <v>#VALUE!</v>
      </c>
      <c r="K4872" t="b" cm="1">
        <f t="array" ref="K4872">COUNT(FIND({0,1,2,3,4,5,6,7,8,9},J4872))&gt;0</f>
        <v>0</v>
      </c>
    </row>
    <row r="4873" spans="1:11" x14ac:dyDescent="0.3">
      <c r="A4873" s="1" t="s">
        <v>9222</v>
      </c>
      <c r="B4873" t="s">
        <v>5364</v>
      </c>
      <c r="C4873" t="s">
        <v>9223</v>
      </c>
      <c r="D4873">
        <v>2</v>
      </c>
      <c r="E4873" t="s">
        <v>766</v>
      </c>
      <c r="F4873">
        <f>LEN(C4873)-LEN(SUBSTITUTE(C4873,"-",))</f>
        <v>1</v>
      </c>
      <c r="G4873">
        <f t="shared" si="228"/>
        <v>1</v>
      </c>
      <c r="H4873" t="str">
        <f t="shared" si="229"/>
        <v>Einrichtung / Erweiterung</v>
      </c>
      <c r="I4873" t="e">
        <f t="shared" si="230"/>
        <v>#VALUE!</v>
      </c>
      <c r="J4873" t="str">
        <f t="shared" si="230"/>
        <v>Einrichtung</v>
      </c>
      <c r="K4873" t="b" cm="1">
        <f t="array" ref="K4873">COUNT(FIND({0,1,2,3,4,5,6,7,8,9},J4873))&gt;0</f>
        <v>0</v>
      </c>
    </row>
    <row r="4874" spans="1:11" x14ac:dyDescent="0.3">
      <c r="A4874" s="1" t="s">
        <v>9224</v>
      </c>
      <c r="B4874" t="s">
        <v>5364</v>
      </c>
      <c r="C4874" t="s">
        <v>9225</v>
      </c>
      <c r="D4874">
        <v>2</v>
      </c>
      <c r="E4874" t="s">
        <v>766</v>
      </c>
      <c r="F4874">
        <f>LEN(C4874)-LEN(SUBSTITUTE(C4874,"-",))</f>
        <v>1</v>
      </c>
      <c r="G4874">
        <f t="shared" si="228"/>
        <v>1</v>
      </c>
      <c r="H4874" t="str">
        <f t="shared" si="229"/>
        <v>Druckersteuerung und Konditionen</v>
      </c>
      <c r="I4874" t="e">
        <f t="shared" si="230"/>
        <v>#VALUE!</v>
      </c>
      <c r="J4874" t="str">
        <f t="shared" si="230"/>
        <v>Druckersteuerung</v>
      </c>
      <c r="K4874" t="b" cm="1">
        <f t="array" ref="K4874">COUNT(FIND({0,1,2,3,4,5,6,7,8,9},J4874))&gt;0</f>
        <v>0</v>
      </c>
    </row>
    <row r="4875" spans="1:11" x14ac:dyDescent="0.3">
      <c r="A4875" s="1" t="s">
        <v>9226</v>
      </c>
      <c r="B4875" t="s">
        <v>5364</v>
      </c>
      <c r="C4875" t="s">
        <v>9227</v>
      </c>
      <c r="D4875">
        <v>2</v>
      </c>
      <c r="E4875" t="s">
        <v>766</v>
      </c>
      <c r="F4875">
        <f>LEN(C4875)-LEN(SUBSTITUTE(C4875,"-",))</f>
        <v>1</v>
      </c>
      <c r="G4875">
        <f t="shared" si="228"/>
        <v>1</v>
      </c>
      <c r="H4875" t="str">
        <f t="shared" si="229"/>
        <v>Abnahme / Tests</v>
      </c>
      <c r="I4875" t="e">
        <f t="shared" si="230"/>
        <v>#VALUE!</v>
      </c>
      <c r="J4875" t="str">
        <f t="shared" si="230"/>
        <v>Abnahme</v>
      </c>
      <c r="K4875" t="b" cm="1">
        <f t="array" ref="K4875">COUNT(FIND({0,1,2,3,4,5,6,7,8,9},J4875))&gt;0</f>
        <v>0</v>
      </c>
    </row>
    <row r="4876" spans="1:11" x14ac:dyDescent="0.3">
      <c r="A4876" s="1" t="s">
        <v>9228</v>
      </c>
      <c r="B4876" t="s">
        <v>5370</v>
      </c>
      <c r="C4876" t="s">
        <v>9229</v>
      </c>
      <c r="D4876">
        <v>2</v>
      </c>
      <c r="E4876" t="s">
        <v>766</v>
      </c>
      <c r="F4876">
        <f>LEN(C4876)-LEN(SUBSTITUTE(C4876,"-",))</f>
        <v>1</v>
      </c>
      <c r="G4876">
        <f t="shared" si="228"/>
        <v>1</v>
      </c>
      <c r="H4876" t="str">
        <f t="shared" si="229"/>
        <v>Kleinstanpassungen</v>
      </c>
      <c r="I4876" t="e">
        <f t="shared" si="230"/>
        <v>#VALUE!</v>
      </c>
      <c r="J4876" t="e">
        <f t="shared" si="230"/>
        <v>#VALUE!</v>
      </c>
      <c r="K4876" t="b" cm="1">
        <f t="array" ref="K4876">COUNT(FIND({0,1,2,3,4,5,6,7,8,9},J4876))&gt;0</f>
        <v>0</v>
      </c>
    </row>
    <row r="4877" spans="1:11" x14ac:dyDescent="0.3">
      <c r="A4877" s="1" t="s">
        <v>9230</v>
      </c>
      <c r="B4877" t="s">
        <v>5371</v>
      </c>
      <c r="C4877" t="s">
        <v>5719</v>
      </c>
      <c r="D4877">
        <v>2</v>
      </c>
      <c r="E4877" t="s">
        <v>766</v>
      </c>
      <c r="F4877">
        <f>LEN(C4877)-LEN(SUBSTITUTE(C4877,"-",))</f>
        <v>1</v>
      </c>
      <c r="G4877">
        <f t="shared" si="228"/>
        <v>1</v>
      </c>
      <c r="H4877" t="str">
        <f t="shared" si="229"/>
        <v>Abstimmung</v>
      </c>
      <c r="I4877" t="e">
        <f t="shared" si="230"/>
        <v>#VALUE!</v>
      </c>
      <c r="J4877" t="e">
        <f t="shared" si="230"/>
        <v>#VALUE!</v>
      </c>
      <c r="K4877" t="b" cm="1">
        <f t="array" ref="K4877">COUNT(FIND({0,1,2,3,4,5,6,7,8,9},J4877))&gt;0</f>
        <v>0</v>
      </c>
    </row>
    <row r="4878" spans="1:11" x14ac:dyDescent="0.3">
      <c r="A4878" s="1" t="s">
        <v>9231</v>
      </c>
      <c r="B4878" t="s">
        <v>5371</v>
      </c>
      <c r="C4878" t="s">
        <v>9232</v>
      </c>
      <c r="D4878">
        <v>2</v>
      </c>
      <c r="E4878" t="s">
        <v>766</v>
      </c>
      <c r="F4878">
        <f>LEN(C4878)-LEN(SUBSTITUTE(C4878,"-",))</f>
        <v>1</v>
      </c>
      <c r="G4878">
        <f t="shared" si="228"/>
        <v>1</v>
      </c>
      <c r="H4878" t="str">
        <f t="shared" si="229"/>
        <v>Evaluierung technische Möglichkeiten</v>
      </c>
      <c r="I4878" t="e">
        <f t="shared" si="230"/>
        <v>#VALUE!</v>
      </c>
      <c r="J4878" t="str">
        <f t="shared" si="230"/>
        <v>Evaluierung</v>
      </c>
      <c r="K4878" t="b" cm="1">
        <f t="array" ref="K4878">COUNT(FIND({0,1,2,3,4,5,6,7,8,9},J4878))&gt;0</f>
        <v>0</v>
      </c>
    </row>
    <row r="4879" spans="1:11" x14ac:dyDescent="0.3">
      <c r="A4879" s="1" t="s">
        <v>9233</v>
      </c>
      <c r="B4879" t="s">
        <v>5371</v>
      </c>
      <c r="C4879" t="s">
        <v>2338</v>
      </c>
      <c r="D4879">
        <v>2</v>
      </c>
      <c r="E4879" t="s">
        <v>766</v>
      </c>
      <c r="F4879">
        <f>LEN(C4879)-LEN(SUBSTITUTE(C4879,"-",))</f>
        <v>1</v>
      </c>
      <c r="G4879">
        <f t="shared" si="228"/>
        <v>1</v>
      </c>
      <c r="H4879" t="str">
        <f t="shared" si="229"/>
        <v>Konzeption</v>
      </c>
      <c r="I4879" t="e">
        <f t="shared" si="230"/>
        <v>#VALUE!</v>
      </c>
      <c r="J4879" t="e">
        <f t="shared" si="230"/>
        <v>#VALUE!</v>
      </c>
      <c r="K4879" t="b" cm="1">
        <f t="array" ref="K4879">COUNT(FIND({0,1,2,3,4,5,6,7,8,9},J4879))&gt;0</f>
        <v>0</v>
      </c>
    </row>
    <row r="4880" spans="1:11" x14ac:dyDescent="0.3">
      <c r="A4880" s="1" t="s">
        <v>9234</v>
      </c>
      <c r="B4880" t="s">
        <v>5375</v>
      </c>
      <c r="C4880" t="s">
        <v>9235</v>
      </c>
      <c r="D4880">
        <v>2</v>
      </c>
      <c r="E4880" t="s">
        <v>766</v>
      </c>
      <c r="F4880">
        <f>LEN(C4880)-LEN(SUBSTITUTE(C4880,"-",))</f>
        <v>1</v>
      </c>
      <c r="G4880">
        <f t="shared" si="228"/>
        <v>1</v>
      </c>
      <c r="H4880" t="str">
        <f t="shared" si="229"/>
        <v>Abstimmung übegreifend</v>
      </c>
      <c r="I4880" t="e">
        <f t="shared" si="230"/>
        <v>#VALUE!</v>
      </c>
      <c r="J4880" t="str">
        <f t="shared" si="230"/>
        <v>Abstimmung</v>
      </c>
      <c r="K4880" t="b" cm="1">
        <f t="array" ref="K4880">COUNT(FIND({0,1,2,3,4,5,6,7,8,9},J4880))&gt;0</f>
        <v>0</v>
      </c>
    </row>
    <row r="4881" spans="1:11" x14ac:dyDescent="0.3">
      <c r="A4881" s="1" t="s">
        <v>9236</v>
      </c>
      <c r="B4881" t="s">
        <v>5375</v>
      </c>
      <c r="C4881" t="s">
        <v>9237</v>
      </c>
      <c r="D4881">
        <v>2</v>
      </c>
      <c r="E4881" t="s">
        <v>766</v>
      </c>
      <c r="F4881">
        <f>LEN(C4881)-LEN(SUBSTITUTE(C4881,"-",))</f>
        <v>1</v>
      </c>
      <c r="G4881">
        <f t="shared" si="228"/>
        <v>1</v>
      </c>
      <c r="H4881" t="str">
        <f t="shared" si="229"/>
        <v>Workshops</v>
      </c>
      <c r="I4881" t="e">
        <f t="shared" si="230"/>
        <v>#VALUE!</v>
      </c>
      <c r="J4881" t="e">
        <f t="shared" si="230"/>
        <v>#VALUE!</v>
      </c>
      <c r="K4881" t="b" cm="1">
        <f t="array" ref="K4881">COUNT(FIND({0,1,2,3,4,5,6,7,8,9},J4881))&gt;0</f>
        <v>0</v>
      </c>
    </row>
    <row r="4882" spans="1:11" x14ac:dyDescent="0.3">
      <c r="A4882" s="1" t="s">
        <v>9238</v>
      </c>
      <c r="B4882" t="s">
        <v>5375</v>
      </c>
      <c r="C4882" t="s">
        <v>9239</v>
      </c>
      <c r="D4882">
        <v>2</v>
      </c>
      <c r="E4882" t="s">
        <v>766</v>
      </c>
      <c r="F4882">
        <f>LEN(C4882)-LEN(SUBSTITUTE(C4882,"-",))</f>
        <v>1</v>
      </c>
      <c r="G4882">
        <f t="shared" si="228"/>
        <v>1</v>
      </c>
      <c r="H4882" t="str">
        <f t="shared" si="229"/>
        <v>Detailkonzeption</v>
      </c>
      <c r="I4882" t="e">
        <f t="shared" si="230"/>
        <v>#VALUE!</v>
      </c>
      <c r="J4882" t="e">
        <f t="shared" si="230"/>
        <v>#VALUE!</v>
      </c>
      <c r="K4882" t="b" cm="1">
        <f t="array" ref="K4882">COUNT(FIND({0,1,2,3,4,5,6,7,8,9},J4882))&gt;0</f>
        <v>0</v>
      </c>
    </row>
    <row r="4883" spans="1:11" x14ac:dyDescent="0.3">
      <c r="A4883" s="1" t="s">
        <v>9240</v>
      </c>
      <c r="B4883" t="s">
        <v>5375</v>
      </c>
      <c r="C4883" t="s">
        <v>9241</v>
      </c>
      <c r="D4883">
        <v>2</v>
      </c>
      <c r="E4883" t="s">
        <v>766</v>
      </c>
      <c r="F4883">
        <f>LEN(C4883)-LEN(SUBSTITUTE(C4883,"-",))</f>
        <v>1</v>
      </c>
      <c r="G4883">
        <f t="shared" si="228"/>
        <v>1</v>
      </c>
      <c r="H4883" t="str">
        <f t="shared" si="229"/>
        <v>Dokumentation</v>
      </c>
      <c r="I4883" t="e">
        <f t="shared" si="230"/>
        <v>#VALUE!</v>
      </c>
      <c r="J4883" t="e">
        <f t="shared" si="230"/>
        <v>#VALUE!</v>
      </c>
      <c r="K4883" t="b" cm="1">
        <f t="array" ref="K4883">COUNT(FIND({0,1,2,3,4,5,6,7,8,9},J4883))&gt;0</f>
        <v>0</v>
      </c>
    </row>
    <row r="4884" spans="1:11" x14ac:dyDescent="0.3">
      <c r="A4884" s="1" t="s">
        <v>9242</v>
      </c>
      <c r="B4884" t="s">
        <v>5375</v>
      </c>
      <c r="C4884" t="s">
        <v>1310</v>
      </c>
      <c r="D4884">
        <v>2</v>
      </c>
      <c r="E4884" t="s">
        <v>766</v>
      </c>
      <c r="F4884">
        <f>LEN(C4884)-LEN(SUBSTITUTE(C4884,"-",))</f>
        <v>1</v>
      </c>
      <c r="G4884">
        <f t="shared" si="228"/>
        <v>1</v>
      </c>
      <c r="H4884" t="str">
        <f t="shared" si="229"/>
        <v>interne Vorarbeiten</v>
      </c>
      <c r="I4884" t="e">
        <f t="shared" si="230"/>
        <v>#VALUE!</v>
      </c>
      <c r="J4884" t="str">
        <f t="shared" si="230"/>
        <v>interne</v>
      </c>
      <c r="K4884" t="b" cm="1">
        <f t="array" ref="K4884">COUNT(FIND({0,1,2,3,4,5,6,7,8,9},J4884))&gt;0</f>
        <v>0</v>
      </c>
    </row>
    <row r="4885" spans="1:11" x14ac:dyDescent="0.3">
      <c r="A4885" s="1" t="s">
        <v>9243</v>
      </c>
      <c r="B4885" t="s">
        <v>5381</v>
      </c>
      <c r="C4885" t="s">
        <v>74</v>
      </c>
      <c r="D4885">
        <v>2</v>
      </c>
      <c r="E4885" t="s">
        <v>766</v>
      </c>
      <c r="F4885">
        <f>LEN(C4885)-LEN(SUBSTITUTE(C4885,"-",))</f>
        <v>1</v>
      </c>
      <c r="G4885">
        <f t="shared" si="228"/>
        <v>1</v>
      </c>
      <c r="H4885" t="str">
        <f t="shared" si="229"/>
        <v>PM</v>
      </c>
      <c r="I4885" t="e">
        <f t="shared" si="230"/>
        <v>#VALUE!</v>
      </c>
      <c r="J4885" t="e">
        <f t="shared" si="230"/>
        <v>#VALUE!</v>
      </c>
      <c r="K4885" t="b" cm="1">
        <f t="array" ref="K4885">COUNT(FIND({0,1,2,3,4,5,6,7,8,9},J4885))&gt;0</f>
        <v>0</v>
      </c>
    </row>
    <row r="4886" spans="1:11" x14ac:dyDescent="0.3">
      <c r="A4886" s="1" t="s">
        <v>9244</v>
      </c>
      <c r="B4886" t="s">
        <v>5381</v>
      </c>
      <c r="C4886" t="s">
        <v>9245</v>
      </c>
      <c r="D4886">
        <v>2</v>
      </c>
      <c r="E4886" t="s">
        <v>766</v>
      </c>
      <c r="F4886">
        <f>LEN(C4886)-LEN(SUBSTITUTE(C4886,"-",))</f>
        <v>1</v>
      </c>
      <c r="G4886">
        <f t="shared" si="228"/>
        <v>1</v>
      </c>
      <c r="H4886" t="str">
        <f t="shared" si="229"/>
        <v>Grundkonzeption</v>
      </c>
      <c r="I4886" t="e">
        <f t="shared" si="230"/>
        <v>#VALUE!</v>
      </c>
      <c r="J4886" t="e">
        <f t="shared" si="230"/>
        <v>#VALUE!</v>
      </c>
      <c r="K4886" t="b" cm="1">
        <f t="array" ref="K4886">COUNT(FIND({0,1,2,3,4,5,6,7,8,9},J4886))&gt;0</f>
        <v>0</v>
      </c>
    </row>
    <row r="4887" spans="1:11" x14ac:dyDescent="0.3">
      <c r="A4887" s="1" t="s">
        <v>9246</v>
      </c>
      <c r="B4887" t="s">
        <v>5381</v>
      </c>
      <c r="C4887" t="s">
        <v>9247</v>
      </c>
      <c r="D4887">
        <v>2</v>
      </c>
      <c r="E4887" t="s">
        <v>766</v>
      </c>
      <c r="F4887">
        <f>LEN(C4887)-LEN(SUBSTITUTE(C4887,"-",))</f>
        <v>1</v>
      </c>
      <c r="G4887">
        <f t="shared" si="228"/>
        <v>1</v>
      </c>
      <c r="H4887" t="str">
        <f t="shared" si="229"/>
        <v>Grundkonfiguration Textsuche</v>
      </c>
      <c r="I4887" t="e">
        <f t="shared" si="230"/>
        <v>#VALUE!</v>
      </c>
      <c r="J4887" t="str">
        <f t="shared" si="230"/>
        <v>Grundkonfiguration</v>
      </c>
      <c r="K4887" t="b" cm="1">
        <f t="array" ref="K4887">COUNT(FIND({0,1,2,3,4,5,6,7,8,9},J4887))&gt;0</f>
        <v>0</v>
      </c>
    </row>
    <row r="4888" spans="1:11" x14ac:dyDescent="0.3">
      <c r="A4888" s="1" t="s">
        <v>9248</v>
      </c>
      <c r="B4888" t="s">
        <v>5381</v>
      </c>
      <c r="C4888" t="s">
        <v>9249</v>
      </c>
      <c r="D4888">
        <v>2</v>
      </c>
      <c r="E4888" t="s">
        <v>766</v>
      </c>
      <c r="F4888">
        <f>LEN(C4888)-LEN(SUBSTITUTE(C4888,"-",))</f>
        <v>1</v>
      </c>
      <c r="G4888">
        <f t="shared" si="228"/>
        <v>1</v>
      </c>
      <c r="H4888" t="str">
        <f t="shared" si="229"/>
        <v>Artikelsuche</v>
      </c>
      <c r="I4888" t="e">
        <f t="shared" si="230"/>
        <v>#VALUE!</v>
      </c>
      <c r="J4888" t="e">
        <f t="shared" si="230"/>
        <v>#VALUE!</v>
      </c>
      <c r="K4888" t="b" cm="1">
        <f t="array" ref="K4888">COUNT(FIND({0,1,2,3,4,5,6,7,8,9},J4888))&gt;0</f>
        <v>0</v>
      </c>
    </row>
    <row r="4889" spans="1:11" x14ac:dyDescent="0.3">
      <c r="A4889" s="1" t="s">
        <v>9250</v>
      </c>
      <c r="B4889" t="s">
        <v>5381</v>
      </c>
      <c r="C4889" t="s">
        <v>9251</v>
      </c>
      <c r="D4889">
        <v>2</v>
      </c>
      <c r="E4889" t="s">
        <v>766</v>
      </c>
      <c r="F4889">
        <f>LEN(C4889)-LEN(SUBSTITUTE(C4889,"-",))</f>
        <v>1</v>
      </c>
      <c r="G4889">
        <f t="shared" si="228"/>
        <v>1</v>
      </c>
      <c r="H4889" t="str">
        <f t="shared" si="229"/>
        <v>Buchungsjournal</v>
      </c>
      <c r="I4889" t="e">
        <f t="shared" si="230"/>
        <v>#VALUE!</v>
      </c>
      <c r="J4889" t="e">
        <f t="shared" si="230"/>
        <v>#VALUE!</v>
      </c>
      <c r="K4889" t="b" cm="1">
        <f t="array" ref="K4889">COUNT(FIND({0,1,2,3,4,5,6,7,8,9},J4889))&gt;0</f>
        <v>0</v>
      </c>
    </row>
    <row r="4890" spans="1:11" x14ac:dyDescent="0.3">
      <c r="A4890" s="1" t="s">
        <v>9252</v>
      </c>
      <c r="B4890" t="s">
        <v>5381</v>
      </c>
      <c r="C4890" t="s">
        <v>9253</v>
      </c>
      <c r="D4890">
        <v>2</v>
      </c>
      <c r="E4890" t="s">
        <v>766</v>
      </c>
      <c r="F4890">
        <f>LEN(C4890)-LEN(SUBSTITUTE(C4890,"-",))</f>
        <v>2</v>
      </c>
      <c r="G4890">
        <f t="shared" si="228"/>
        <v>2</v>
      </c>
      <c r="H4890" t="str">
        <f t="shared" si="229"/>
        <v>Gateway</v>
      </c>
      <c r="I4890" t="e">
        <f t="shared" si="230"/>
        <v>#VALUE!</v>
      </c>
      <c r="J4890" t="e">
        <f t="shared" si="230"/>
        <v>#VALUE!</v>
      </c>
      <c r="K4890" t="b" cm="1">
        <f t="array" ref="K4890">COUNT(FIND({0,1,2,3,4,5,6,7,8,9},J4890))&gt;0</f>
        <v>0</v>
      </c>
    </row>
    <row r="4891" spans="1:11" x14ac:dyDescent="0.3">
      <c r="A4891" s="1" t="s">
        <v>9254</v>
      </c>
      <c r="B4891" t="s">
        <v>5381</v>
      </c>
      <c r="C4891" t="s">
        <v>9255</v>
      </c>
      <c r="D4891">
        <v>2</v>
      </c>
      <c r="E4891" t="s">
        <v>766</v>
      </c>
      <c r="F4891">
        <f>LEN(C4891)-LEN(SUBSTITUTE(C4891,"-",))</f>
        <v>1</v>
      </c>
      <c r="G4891">
        <f t="shared" si="228"/>
        <v>1</v>
      </c>
      <c r="H4891" t="str">
        <f t="shared" si="229"/>
        <v>Sonstiges</v>
      </c>
      <c r="I4891" t="e">
        <f t="shared" si="230"/>
        <v>#VALUE!</v>
      </c>
      <c r="J4891" t="e">
        <f t="shared" si="230"/>
        <v>#VALUE!</v>
      </c>
      <c r="K4891" t="b" cm="1">
        <f t="array" ref="K4891">COUNT(FIND({0,1,2,3,4,5,6,7,8,9},J4891))&gt;0</f>
        <v>0</v>
      </c>
    </row>
    <row r="4892" spans="1:11" x14ac:dyDescent="0.3">
      <c r="A4892" s="1" t="s">
        <v>9256</v>
      </c>
      <c r="B4892" t="s">
        <v>5393</v>
      </c>
      <c r="C4892" t="s">
        <v>1069</v>
      </c>
      <c r="D4892">
        <v>2</v>
      </c>
      <c r="E4892" t="s">
        <v>766</v>
      </c>
      <c r="F4892">
        <f>LEN(C4892)-LEN(SUBSTITUTE(C4892,"-",))</f>
        <v>1</v>
      </c>
      <c r="G4892">
        <f t="shared" si="228"/>
        <v>1</v>
      </c>
      <c r="H4892" t="str">
        <f t="shared" si="229"/>
        <v>Abstimmung übergreifend</v>
      </c>
      <c r="I4892" t="e">
        <f t="shared" si="230"/>
        <v>#VALUE!</v>
      </c>
      <c r="J4892" t="str">
        <f t="shared" si="230"/>
        <v>Abstimmung</v>
      </c>
      <c r="K4892" t="b" cm="1">
        <f t="array" ref="K4892">COUNT(FIND({0,1,2,3,4,5,6,7,8,9},J4892))&gt;0</f>
        <v>0</v>
      </c>
    </row>
    <row r="4893" spans="1:11" x14ac:dyDescent="0.3">
      <c r="A4893" s="1" t="s">
        <v>9257</v>
      </c>
      <c r="B4893" t="s">
        <v>5393</v>
      </c>
      <c r="C4893" t="s">
        <v>9258</v>
      </c>
      <c r="D4893">
        <v>2</v>
      </c>
      <c r="E4893" t="s">
        <v>766</v>
      </c>
      <c r="F4893">
        <f>LEN(C4893)-LEN(SUBSTITUTE(C4893,"-",))</f>
        <v>1</v>
      </c>
      <c r="G4893">
        <f t="shared" si="228"/>
        <v>1</v>
      </c>
      <c r="H4893" t="str">
        <f t="shared" si="229"/>
        <v>Artikelsuche</v>
      </c>
      <c r="I4893" t="e">
        <f t="shared" si="230"/>
        <v>#VALUE!</v>
      </c>
      <c r="J4893" t="e">
        <f t="shared" si="230"/>
        <v>#VALUE!</v>
      </c>
      <c r="K4893" t="b" cm="1">
        <f t="array" ref="K4893">COUNT(FIND({0,1,2,3,4,5,6,7,8,9},J4893))&gt;0</f>
        <v>0</v>
      </c>
    </row>
    <row r="4894" spans="1:11" x14ac:dyDescent="0.3">
      <c r="A4894" s="1" t="s">
        <v>9259</v>
      </c>
      <c r="B4894" t="s">
        <v>5393</v>
      </c>
      <c r="C4894" t="s">
        <v>9260</v>
      </c>
      <c r="D4894">
        <v>2</v>
      </c>
      <c r="E4894" t="s">
        <v>766</v>
      </c>
      <c r="F4894">
        <f>LEN(C4894)-LEN(SUBSTITUTE(C4894,"-",))</f>
        <v>1</v>
      </c>
      <c r="G4894">
        <f t="shared" si="228"/>
        <v>1</v>
      </c>
      <c r="H4894" t="str">
        <f t="shared" si="229"/>
        <v>Artikelinfo</v>
      </c>
      <c r="I4894" t="e">
        <f t="shared" si="230"/>
        <v>#VALUE!</v>
      </c>
      <c r="J4894" t="e">
        <f t="shared" si="230"/>
        <v>#VALUE!</v>
      </c>
      <c r="K4894" t="b" cm="1">
        <f t="array" ref="K4894">COUNT(FIND({0,1,2,3,4,5,6,7,8,9},J4894))&gt;0</f>
        <v>0</v>
      </c>
    </row>
    <row r="4895" spans="1:11" x14ac:dyDescent="0.3">
      <c r="A4895" s="1" t="s">
        <v>9261</v>
      </c>
      <c r="B4895" t="s">
        <v>5393</v>
      </c>
      <c r="C4895" t="s">
        <v>9262</v>
      </c>
      <c r="D4895">
        <v>2</v>
      </c>
      <c r="E4895" t="s">
        <v>766</v>
      </c>
      <c r="F4895">
        <f>LEN(C4895)-LEN(SUBSTITUTE(C4895,"-",))</f>
        <v>1</v>
      </c>
      <c r="G4895">
        <f t="shared" si="228"/>
        <v>1</v>
      </c>
      <c r="H4895" t="str">
        <f t="shared" si="229"/>
        <v>Buchungsjournal</v>
      </c>
      <c r="I4895" t="e">
        <f t="shared" si="230"/>
        <v>#VALUE!</v>
      </c>
      <c r="J4895" t="e">
        <f t="shared" si="230"/>
        <v>#VALUE!</v>
      </c>
      <c r="K4895" t="b" cm="1">
        <f t="array" ref="K4895">COUNT(FIND({0,1,2,3,4,5,6,7,8,9},J4895))&gt;0</f>
        <v>0</v>
      </c>
    </row>
    <row r="4896" spans="1:11" x14ac:dyDescent="0.3">
      <c r="A4896" s="1" t="s">
        <v>9263</v>
      </c>
      <c r="B4896" t="s">
        <v>5393</v>
      </c>
      <c r="C4896" t="s">
        <v>9264</v>
      </c>
      <c r="D4896">
        <v>2</v>
      </c>
      <c r="E4896" t="s">
        <v>766</v>
      </c>
      <c r="F4896">
        <f>LEN(C4896)-LEN(SUBSTITUTE(C4896,"-",))</f>
        <v>1</v>
      </c>
      <c r="G4896">
        <f t="shared" si="228"/>
        <v>1</v>
      </c>
      <c r="H4896" t="str">
        <f t="shared" si="229"/>
        <v>Integrationstest</v>
      </c>
      <c r="I4896" t="e">
        <f t="shared" si="230"/>
        <v>#VALUE!</v>
      </c>
      <c r="J4896" t="e">
        <f t="shared" si="230"/>
        <v>#VALUE!</v>
      </c>
      <c r="K4896" t="b" cm="1">
        <f t="array" ref="K4896">COUNT(FIND({0,1,2,3,4,5,6,7,8,9},J4896))&gt;0</f>
        <v>0</v>
      </c>
    </row>
    <row r="4897" spans="1:11" x14ac:dyDescent="0.3">
      <c r="A4897" s="1" t="s">
        <v>9265</v>
      </c>
      <c r="B4897" t="s">
        <v>5393</v>
      </c>
      <c r="C4897" t="s">
        <v>9266</v>
      </c>
      <c r="D4897">
        <v>2</v>
      </c>
      <c r="E4897" t="s">
        <v>766</v>
      </c>
      <c r="F4897">
        <f>LEN(C4897)-LEN(SUBSTITUTE(C4897,"-",))</f>
        <v>1</v>
      </c>
      <c r="G4897">
        <f t="shared" si="228"/>
        <v>1</v>
      </c>
      <c r="H4897" t="str">
        <f t="shared" si="229"/>
        <v>Dokumentation und Übergabe</v>
      </c>
      <c r="I4897" t="e">
        <f t="shared" si="230"/>
        <v>#VALUE!</v>
      </c>
      <c r="J4897" t="str">
        <f t="shared" si="230"/>
        <v>Dokumentation</v>
      </c>
      <c r="K4897" t="b" cm="1">
        <f t="array" ref="K4897">COUNT(FIND({0,1,2,3,4,5,6,7,8,9},J4897))&gt;0</f>
        <v>0</v>
      </c>
    </row>
    <row r="4898" spans="1:11" x14ac:dyDescent="0.3">
      <c r="A4898" s="1" t="s">
        <v>9267</v>
      </c>
      <c r="B4898" t="s">
        <v>5393</v>
      </c>
      <c r="C4898" t="s">
        <v>9268</v>
      </c>
      <c r="D4898">
        <v>2</v>
      </c>
      <c r="E4898" t="s">
        <v>766</v>
      </c>
      <c r="F4898">
        <f>LEN(C4898)-LEN(SUBSTITUTE(C4898,"-",))</f>
        <v>1</v>
      </c>
      <c r="G4898">
        <f t="shared" si="228"/>
        <v>1</v>
      </c>
      <c r="H4898" t="str">
        <f t="shared" si="229"/>
        <v>Projektleitung</v>
      </c>
      <c r="I4898" t="e">
        <f t="shared" si="230"/>
        <v>#VALUE!</v>
      </c>
      <c r="J4898" t="e">
        <f t="shared" si="230"/>
        <v>#VALUE!</v>
      </c>
      <c r="K4898" t="b" cm="1">
        <f t="array" ref="K4898">COUNT(FIND({0,1,2,3,4,5,6,7,8,9},J4898))&gt;0</f>
        <v>0</v>
      </c>
    </row>
    <row r="4899" spans="1:11" x14ac:dyDescent="0.3">
      <c r="A4899" s="1" t="s">
        <v>9269</v>
      </c>
      <c r="B4899" t="s">
        <v>5409</v>
      </c>
      <c r="C4899" t="s">
        <v>9270</v>
      </c>
      <c r="D4899">
        <v>2</v>
      </c>
      <c r="E4899" t="s">
        <v>766</v>
      </c>
      <c r="F4899">
        <f>LEN(C4899)-LEN(SUBSTITUTE(C4899,"-",))</f>
        <v>1</v>
      </c>
      <c r="G4899">
        <f t="shared" si="228"/>
        <v>1</v>
      </c>
      <c r="H4899" t="str">
        <f t="shared" si="229"/>
        <v>Beratung allgemein</v>
      </c>
      <c r="I4899" t="e">
        <f t="shared" si="230"/>
        <v>#VALUE!</v>
      </c>
      <c r="J4899" t="str">
        <f t="shared" si="230"/>
        <v>Beratung</v>
      </c>
      <c r="K4899" t="b" cm="1">
        <f t="array" ref="K4899">COUNT(FIND({0,1,2,3,4,5,6,7,8,9},J4899))&gt;0</f>
        <v>0</v>
      </c>
    </row>
    <row r="4900" spans="1:11" x14ac:dyDescent="0.3">
      <c r="A4900" s="1" t="s">
        <v>9271</v>
      </c>
      <c r="B4900" t="s">
        <v>5411</v>
      </c>
      <c r="C4900" t="s">
        <v>5638</v>
      </c>
      <c r="D4900">
        <v>2</v>
      </c>
      <c r="E4900" t="s">
        <v>766</v>
      </c>
      <c r="F4900">
        <f>LEN(C4900)-LEN(SUBSTITUTE(C4900,"-",))</f>
        <v>1</v>
      </c>
      <c r="G4900">
        <f t="shared" si="228"/>
        <v>1</v>
      </c>
      <c r="H4900" t="str">
        <f t="shared" si="229"/>
        <v>Abstimmung übergreifend</v>
      </c>
      <c r="I4900" t="e">
        <f t="shared" si="230"/>
        <v>#VALUE!</v>
      </c>
      <c r="J4900" t="str">
        <f t="shared" si="230"/>
        <v>Abstimmung</v>
      </c>
      <c r="K4900" t="b" cm="1">
        <f t="array" ref="K4900">COUNT(FIND({0,1,2,3,4,5,6,7,8,9},J4900))&gt;0</f>
        <v>0</v>
      </c>
    </row>
    <row r="4901" spans="1:11" x14ac:dyDescent="0.3">
      <c r="A4901" s="1" t="s">
        <v>9272</v>
      </c>
      <c r="B4901" t="s">
        <v>5411</v>
      </c>
      <c r="C4901" t="s">
        <v>9273</v>
      </c>
      <c r="D4901">
        <v>2</v>
      </c>
      <c r="E4901" t="s">
        <v>766</v>
      </c>
      <c r="F4901">
        <f>LEN(C4901)-LEN(SUBSTITUTE(C4901,"-",))</f>
        <v>1</v>
      </c>
      <c r="G4901">
        <f t="shared" si="228"/>
        <v>1</v>
      </c>
      <c r="H4901" t="str">
        <f t="shared" si="229"/>
        <v>Abschreibungen</v>
      </c>
      <c r="I4901" t="e">
        <f t="shared" si="230"/>
        <v>#VALUE!</v>
      </c>
      <c r="J4901" t="e">
        <f t="shared" si="230"/>
        <v>#VALUE!</v>
      </c>
      <c r="K4901" t="b" cm="1">
        <f t="array" ref="K4901">COUNT(FIND({0,1,2,3,4,5,6,7,8,9},J4901))&gt;0</f>
        <v>0</v>
      </c>
    </row>
    <row r="4902" spans="1:11" x14ac:dyDescent="0.3">
      <c r="A4902" s="1" t="s">
        <v>9274</v>
      </c>
      <c r="B4902" t="s">
        <v>5415</v>
      </c>
      <c r="C4902" t="s">
        <v>1069</v>
      </c>
      <c r="D4902">
        <v>2</v>
      </c>
      <c r="E4902" t="s">
        <v>766</v>
      </c>
      <c r="F4902">
        <f>LEN(C4902)-LEN(SUBSTITUTE(C4902,"-",))</f>
        <v>1</v>
      </c>
      <c r="G4902">
        <f t="shared" si="228"/>
        <v>1</v>
      </c>
      <c r="H4902" t="str">
        <f t="shared" si="229"/>
        <v>Abstimmung übergreifend</v>
      </c>
      <c r="I4902" t="e">
        <f t="shared" si="230"/>
        <v>#VALUE!</v>
      </c>
      <c r="J4902" t="str">
        <f t="shared" si="230"/>
        <v>Abstimmung</v>
      </c>
      <c r="K4902" t="b" cm="1">
        <f t="array" ref="K4902">COUNT(FIND({0,1,2,3,4,5,6,7,8,9},J4902))&gt;0</f>
        <v>0</v>
      </c>
    </row>
    <row r="4903" spans="1:11" x14ac:dyDescent="0.3">
      <c r="A4903" s="1" t="s">
        <v>9275</v>
      </c>
      <c r="B4903" t="s">
        <v>5419</v>
      </c>
      <c r="C4903" t="s">
        <v>9276</v>
      </c>
      <c r="D4903">
        <v>2</v>
      </c>
      <c r="E4903" t="s">
        <v>766</v>
      </c>
      <c r="F4903">
        <f>LEN(C4903)-LEN(SUBSTITUTE(C4903,"-",))</f>
        <v>1</v>
      </c>
      <c r="G4903">
        <f t="shared" si="228"/>
        <v>1</v>
      </c>
      <c r="H4903" t="str">
        <f t="shared" si="229"/>
        <v>Beratung, Allgemein</v>
      </c>
      <c r="I4903" t="e">
        <f t="shared" si="230"/>
        <v>#VALUE!</v>
      </c>
      <c r="J4903" t="str">
        <f t="shared" si="230"/>
        <v>Beratung,</v>
      </c>
      <c r="K4903" t="b" cm="1">
        <f t="array" ref="K4903">COUNT(FIND({0,1,2,3,4,5,6,7,8,9},J4903))&gt;0</f>
        <v>0</v>
      </c>
    </row>
    <row r="4904" spans="1:11" x14ac:dyDescent="0.3">
      <c r="A4904" s="1" t="s">
        <v>9277</v>
      </c>
      <c r="B4904" t="s">
        <v>9278</v>
      </c>
      <c r="C4904" t="s">
        <v>9276</v>
      </c>
      <c r="D4904">
        <v>2</v>
      </c>
      <c r="E4904" t="s">
        <v>766</v>
      </c>
      <c r="F4904">
        <f>LEN(C4904)-LEN(SUBSTITUTE(C4904,"-",))</f>
        <v>1</v>
      </c>
      <c r="G4904">
        <f t="shared" si="228"/>
        <v>1</v>
      </c>
      <c r="H4904" t="str">
        <f t="shared" si="229"/>
        <v>Beratung, Allgemein</v>
      </c>
      <c r="I4904" t="e">
        <f t="shared" si="230"/>
        <v>#VALUE!</v>
      </c>
      <c r="J4904" t="str">
        <f t="shared" si="230"/>
        <v>Beratung,</v>
      </c>
      <c r="K4904" t="b" cm="1">
        <f t="array" ref="K4904">COUNT(FIND({0,1,2,3,4,5,6,7,8,9},J4904))&gt;0</f>
        <v>0</v>
      </c>
    </row>
    <row r="4905" spans="1:11" x14ac:dyDescent="0.3">
      <c r="A4905" s="1" t="s">
        <v>9279</v>
      </c>
      <c r="B4905" t="s">
        <v>5422</v>
      </c>
      <c r="C4905" t="s">
        <v>9198</v>
      </c>
      <c r="D4905">
        <v>2</v>
      </c>
      <c r="E4905" t="s">
        <v>766</v>
      </c>
      <c r="F4905">
        <f>LEN(C4905)-LEN(SUBSTITUTE(C4905,"-",))</f>
        <v>1</v>
      </c>
      <c r="G4905">
        <f t="shared" si="228"/>
        <v>1</v>
      </c>
      <c r="H4905" t="str">
        <f t="shared" si="229"/>
        <v>Koordiantion</v>
      </c>
      <c r="I4905" t="e">
        <f t="shared" si="230"/>
        <v>#VALUE!</v>
      </c>
      <c r="J4905" t="e">
        <f t="shared" si="230"/>
        <v>#VALUE!</v>
      </c>
      <c r="K4905" t="b" cm="1">
        <f t="array" ref="K4905">COUNT(FIND({0,1,2,3,4,5,6,7,8,9},J4905))&gt;0</f>
        <v>0</v>
      </c>
    </row>
    <row r="4906" spans="1:11" x14ac:dyDescent="0.3">
      <c r="A4906" s="1" t="s">
        <v>9280</v>
      </c>
      <c r="B4906" t="s">
        <v>5422</v>
      </c>
      <c r="C4906" t="s">
        <v>69</v>
      </c>
      <c r="D4906">
        <v>2</v>
      </c>
      <c r="E4906" t="s">
        <v>766</v>
      </c>
      <c r="F4906">
        <f>LEN(C4906)-LEN(SUBSTITUTE(C4906,"-",))</f>
        <v>1</v>
      </c>
      <c r="G4906">
        <f t="shared" si="228"/>
        <v>1</v>
      </c>
      <c r="H4906" t="str">
        <f t="shared" si="229"/>
        <v>Teamsitzung</v>
      </c>
      <c r="I4906" t="e">
        <f t="shared" si="230"/>
        <v>#VALUE!</v>
      </c>
      <c r="J4906" t="e">
        <f t="shared" si="230"/>
        <v>#VALUE!</v>
      </c>
      <c r="K4906" t="b" cm="1">
        <f t="array" ref="K4906">COUNT(FIND({0,1,2,3,4,5,6,7,8,9},J4906))&gt;0</f>
        <v>0</v>
      </c>
    </row>
    <row r="4907" spans="1:11" x14ac:dyDescent="0.3">
      <c r="A4907" s="1" t="s">
        <v>9281</v>
      </c>
      <c r="B4907" t="s">
        <v>5422</v>
      </c>
      <c r="C4907" t="s">
        <v>9282</v>
      </c>
      <c r="D4907">
        <v>2</v>
      </c>
      <c r="E4907" t="s">
        <v>766</v>
      </c>
      <c r="F4907">
        <f>LEN(C4907)-LEN(SUBSTITUTE(C4907,"-",))</f>
        <v>1</v>
      </c>
      <c r="G4907">
        <f t="shared" si="228"/>
        <v>1</v>
      </c>
      <c r="H4907" t="str">
        <f t="shared" si="229"/>
        <v>Abstimmung FB/IT</v>
      </c>
      <c r="I4907" t="e">
        <f t="shared" si="230"/>
        <v>#VALUE!</v>
      </c>
      <c r="J4907" t="str">
        <f t="shared" si="230"/>
        <v>Abstimmung</v>
      </c>
      <c r="K4907" t="b" cm="1">
        <f t="array" ref="K4907">COUNT(FIND({0,1,2,3,4,5,6,7,8,9},J4907))&gt;0</f>
        <v>0</v>
      </c>
    </row>
    <row r="4908" spans="1:11" x14ac:dyDescent="0.3">
      <c r="A4908" s="1" t="s">
        <v>9283</v>
      </c>
      <c r="B4908" t="s">
        <v>5426</v>
      </c>
      <c r="C4908" t="s">
        <v>9284</v>
      </c>
      <c r="D4908">
        <v>2</v>
      </c>
      <c r="E4908" t="s">
        <v>766</v>
      </c>
      <c r="F4908">
        <f>LEN(C4908)-LEN(SUBSTITUTE(C4908,"-",))</f>
        <v>1</v>
      </c>
      <c r="G4908">
        <f t="shared" si="228"/>
        <v>1</v>
      </c>
      <c r="H4908" t="str">
        <f t="shared" si="229"/>
        <v>Analyse / Aufnahme Anforderungen</v>
      </c>
      <c r="I4908" t="e">
        <f t="shared" si="230"/>
        <v>#VALUE!</v>
      </c>
      <c r="J4908" t="str">
        <f t="shared" si="230"/>
        <v>Analyse</v>
      </c>
      <c r="K4908" t="b" cm="1">
        <f t="array" ref="K4908">COUNT(FIND({0,1,2,3,4,5,6,7,8,9},J4908))&gt;0</f>
        <v>0</v>
      </c>
    </row>
    <row r="4909" spans="1:11" x14ac:dyDescent="0.3">
      <c r="A4909" s="1" t="s">
        <v>9285</v>
      </c>
      <c r="B4909" t="s">
        <v>5426</v>
      </c>
      <c r="C4909" t="s">
        <v>9286</v>
      </c>
      <c r="D4909">
        <v>2</v>
      </c>
      <c r="E4909" t="s">
        <v>766</v>
      </c>
      <c r="F4909">
        <f>LEN(C4909)-LEN(SUBSTITUTE(C4909,"-",))</f>
        <v>1</v>
      </c>
      <c r="G4909">
        <f t="shared" si="228"/>
        <v>1</v>
      </c>
      <c r="H4909" t="str">
        <f t="shared" si="229"/>
        <v>Konzepterstellung</v>
      </c>
      <c r="I4909" t="e">
        <f t="shared" si="230"/>
        <v>#VALUE!</v>
      </c>
      <c r="J4909" t="e">
        <f t="shared" si="230"/>
        <v>#VALUE!</v>
      </c>
      <c r="K4909" t="b" cm="1">
        <f t="array" ref="K4909">COUNT(FIND({0,1,2,3,4,5,6,7,8,9},J4909))&gt;0</f>
        <v>0</v>
      </c>
    </row>
    <row r="4910" spans="1:11" x14ac:dyDescent="0.3">
      <c r="A4910" s="1" t="s">
        <v>9287</v>
      </c>
      <c r="B4910" t="s">
        <v>5426</v>
      </c>
      <c r="C4910" t="s">
        <v>9288</v>
      </c>
      <c r="D4910">
        <v>2</v>
      </c>
      <c r="E4910" t="s">
        <v>766</v>
      </c>
      <c r="F4910">
        <f>LEN(C4910)-LEN(SUBSTITUTE(C4910,"-",))</f>
        <v>1</v>
      </c>
      <c r="G4910">
        <f t="shared" si="228"/>
        <v>1</v>
      </c>
      <c r="H4910" t="str">
        <f t="shared" si="229"/>
        <v>Abstimmungstermin FB/IT</v>
      </c>
      <c r="I4910" t="e">
        <f t="shared" si="230"/>
        <v>#VALUE!</v>
      </c>
      <c r="J4910" t="str">
        <f t="shared" si="230"/>
        <v>Abstimmungstermin</v>
      </c>
      <c r="K4910" t="b" cm="1">
        <f t="array" ref="K4910">COUNT(FIND({0,1,2,3,4,5,6,7,8,9},J4910))&gt;0</f>
        <v>0</v>
      </c>
    </row>
    <row r="4911" spans="1:11" x14ac:dyDescent="0.3">
      <c r="A4911" s="1" t="s">
        <v>9289</v>
      </c>
      <c r="B4911" t="s">
        <v>5431</v>
      </c>
      <c r="C4911" t="s">
        <v>9290</v>
      </c>
      <c r="D4911">
        <v>2</v>
      </c>
      <c r="E4911" t="s">
        <v>766</v>
      </c>
      <c r="F4911">
        <f>LEN(C4911)-LEN(SUBSTITUTE(C4911,"-",))</f>
        <v>1</v>
      </c>
      <c r="G4911">
        <f t="shared" si="228"/>
        <v>1</v>
      </c>
      <c r="H4911" t="str">
        <f t="shared" si="229"/>
        <v>Grundlagen</v>
      </c>
      <c r="I4911" t="e">
        <f t="shared" si="230"/>
        <v>#VALUE!</v>
      </c>
      <c r="J4911" t="e">
        <f t="shared" si="230"/>
        <v>#VALUE!</v>
      </c>
      <c r="K4911" t="b" cm="1">
        <f t="array" ref="K4911">COUNT(FIND({0,1,2,3,4,5,6,7,8,9},J4911))&gt;0</f>
        <v>0</v>
      </c>
    </row>
    <row r="4912" spans="1:11" x14ac:dyDescent="0.3">
      <c r="A4912" s="1" t="s">
        <v>9291</v>
      </c>
      <c r="B4912" t="s">
        <v>5431</v>
      </c>
      <c r="C4912" t="s">
        <v>9292</v>
      </c>
      <c r="D4912">
        <v>2</v>
      </c>
      <c r="E4912" t="s">
        <v>766</v>
      </c>
      <c r="F4912">
        <f>LEN(C4912)-LEN(SUBSTITUTE(C4912,"-",))</f>
        <v>1</v>
      </c>
      <c r="G4912">
        <f t="shared" si="228"/>
        <v>1</v>
      </c>
      <c r="H4912" t="str">
        <f t="shared" si="229"/>
        <v>Nachrichtenfindung / Auslöser</v>
      </c>
      <c r="I4912" t="e">
        <f t="shared" si="230"/>
        <v>#VALUE!</v>
      </c>
      <c r="J4912" t="str">
        <f t="shared" si="230"/>
        <v>Nachrichtenfindung</v>
      </c>
      <c r="K4912" t="b" cm="1">
        <f t="array" ref="K4912">COUNT(FIND({0,1,2,3,4,5,6,7,8,9},J4912))&gt;0</f>
        <v>0</v>
      </c>
    </row>
    <row r="4913" spans="1:11" x14ac:dyDescent="0.3">
      <c r="A4913" s="1" t="s">
        <v>9293</v>
      </c>
      <c r="B4913" t="s">
        <v>5431</v>
      </c>
      <c r="C4913" t="s">
        <v>9294</v>
      </c>
      <c r="D4913">
        <v>2</v>
      </c>
      <c r="E4913" t="s">
        <v>766</v>
      </c>
      <c r="F4913">
        <f>LEN(C4913)-LEN(SUBSTITUTE(C4913,"-",))</f>
        <v>1</v>
      </c>
      <c r="G4913">
        <f t="shared" si="228"/>
        <v>1</v>
      </c>
      <c r="H4913" t="str">
        <f t="shared" si="229"/>
        <v>Formularentwicklung</v>
      </c>
      <c r="I4913" t="e">
        <f t="shared" si="230"/>
        <v>#VALUE!</v>
      </c>
      <c r="J4913" t="e">
        <f t="shared" si="230"/>
        <v>#VALUE!</v>
      </c>
      <c r="K4913" t="b" cm="1">
        <f t="array" ref="K4913">COUNT(FIND({0,1,2,3,4,5,6,7,8,9},J4913))&gt;0</f>
        <v>0</v>
      </c>
    </row>
    <row r="4914" spans="1:11" x14ac:dyDescent="0.3">
      <c r="A4914" s="1" t="s">
        <v>9295</v>
      </c>
      <c r="B4914" t="s">
        <v>5431</v>
      </c>
      <c r="C4914" t="s">
        <v>8877</v>
      </c>
      <c r="D4914">
        <v>2</v>
      </c>
      <c r="E4914" t="s">
        <v>766</v>
      </c>
      <c r="F4914">
        <f>LEN(C4914)-LEN(SUBSTITUTE(C4914,"-",))</f>
        <v>2</v>
      </c>
      <c r="G4914">
        <f t="shared" si="228"/>
        <v>2</v>
      </c>
      <c r="H4914" t="str">
        <f t="shared" si="229"/>
        <v>Steuerung</v>
      </c>
      <c r="I4914" t="e">
        <f t="shared" si="230"/>
        <v>#VALUE!</v>
      </c>
      <c r="J4914" t="e">
        <f t="shared" si="230"/>
        <v>#VALUE!</v>
      </c>
      <c r="K4914" t="b" cm="1">
        <f t="array" ref="K4914">COUNT(FIND({0,1,2,3,4,5,6,7,8,9},J4914))&gt;0</f>
        <v>0</v>
      </c>
    </row>
    <row r="4915" spans="1:11" x14ac:dyDescent="0.3">
      <c r="A4915" s="1" t="s">
        <v>9296</v>
      </c>
      <c r="B4915" t="s">
        <v>5438</v>
      </c>
      <c r="C4915" t="s">
        <v>9297</v>
      </c>
      <c r="D4915">
        <v>2</v>
      </c>
      <c r="E4915" t="s">
        <v>766</v>
      </c>
      <c r="F4915">
        <f>LEN(C4915)-LEN(SUBSTITUTE(C4915,"-",))</f>
        <v>1</v>
      </c>
      <c r="G4915">
        <f t="shared" si="228"/>
        <v>1</v>
      </c>
      <c r="H4915" t="str">
        <f t="shared" si="229"/>
        <v>Vorbereitung Produktivbetreib</v>
      </c>
      <c r="I4915" t="e">
        <f t="shared" si="230"/>
        <v>#VALUE!</v>
      </c>
      <c r="J4915" t="str">
        <f t="shared" si="230"/>
        <v>Vorbereitung</v>
      </c>
      <c r="K4915" t="b" cm="1">
        <f t="array" ref="K4915">COUNT(FIND({0,1,2,3,4,5,6,7,8,9},J4915))&gt;0</f>
        <v>0</v>
      </c>
    </row>
    <row r="4916" spans="1:11" x14ac:dyDescent="0.3">
      <c r="A4916" s="1" t="s">
        <v>9298</v>
      </c>
      <c r="B4916" t="s">
        <v>5438</v>
      </c>
      <c r="C4916" t="s">
        <v>1200</v>
      </c>
      <c r="D4916">
        <v>2</v>
      </c>
      <c r="E4916" t="s">
        <v>766</v>
      </c>
      <c r="F4916">
        <f>LEN(C4916)-LEN(SUBSTITUTE(C4916,"-",))</f>
        <v>1</v>
      </c>
      <c r="G4916">
        <f t="shared" si="228"/>
        <v>1</v>
      </c>
      <c r="H4916" t="str">
        <f t="shared" si="229"/>
        <v>Produktivsetzung</v>
      </c>
      <c r="I4916" t="e">
        <f t="shared" si="230"/>
        <v>#VALUE!</v>
      </c>
      <c r="J4916" t="e">
        <f t="shared" si="230"/>
        <v>#VALUE!</v>
      </c>
      <c r="K4916" t="b" cm="1">
        <f t="array" ref="K4916">COUNT(FIND({0,1,2,3,4,5,6,7,8,9},J4916))&gt;0</f>
        <v>0</v>
      </c>
    </row>
    <row r="4917" spans="1:11" x14ac:dyDescent="0.3">
      <c r="A4917" s="1" t="s">
        <v>9299</v>
      </c>
      <c r="B4917" t="s">
        <v>5438</v>
      </c>
      <c r="C4917" t="s">
        <v>9300</v>
      </c>
      <c r="D4917">
        <v>2</v>
      </c>
      <c r="E4917" t="s">
        <v>766</v>
      </c>
      <c r="F4917">
        <f>LEN(C4917)-LEN(SUBSTITUTE(C4917,"-",))</f>
        <v>1</v>
      </c>
      <c r="G4917">
        <f t="shared" si="228"/>
        <v>1</v>
      </c>
      <c r="H4917" t="str">
        <f t="shared" si="229"/>
        <v>Begleitung Produktivbetrieb</v>
      </c>
      <c r="I4917" t="e">
        <f t="shared" si="230"/>
        <v>#VALUE!</v>
      </c>
      <c r="J4917" t="str">
        <f t="shared" si="230"/>
        <v>Begleitung</v>
      </c>
      <c r="K4917" t="b" cm="1">
        <f t="array" ref="K4917">COUNT(FIND({0,1,2,3,4,5,6,7,8,9},J4917))&gt;0</f>
        <v>0</v>
      </c>
    </row>
    <row r="4918" spans="1:11" x14ac:dyDescent="0.3">
      <c r="A4918" s="1" t="s">
        <v>9301</v>
      </c>
      <c r="B4918" t="s">
        <v>5443</v>
      </c>
      <c r="C4918" t="s">
        <v>9198</v>
      </c>
      <c r="D4918">
        <v>2</v>
      </c>
      <c r="E4918" t="s">
        <v>766</v>
      </c>
      <c r="F4918">
        <f>LEN(C4918)-LEN(SUBSTITUTE(C4918,"-",))</f>
        <v>1</v>
      </c>
      <c r="G4918">
        <f t="shared" si="228"/>
        <v>1</v>
      </c>
      <c r="H4918" t="str">
        <f t="shared" si="229"/>
        <v>Koordiantion</v>
      </c>
      <c r="I4918" t="e">
        <f t="shared" si="230"/>
        <v>#VALUE!</v>
      </c>
      <c r="J4918" t="e">
        <f t="shared" si="230"/>
        <v>#VALUE!</v>
      </c>
      <c r="K4918" t="b" cm="1">
        <f t="array" ref="K4918">COUNT(FIND({0,1,2,3,4,5,6,7,8,9},J4918))&gt;0</f>
        <v>0</v>
      </c>
    </row>
    <row r="4919" spans="1:11" x14ac:dyDescent="0.3">
      <c r="A4919" s="1" t="s">
        <v>9302</v>
      </c>
      <c r="B4919" t="s">
        <v>5443</v>
      </c>
      <c r="C4919" t="s">
        <v>69</v>
      </c>
      <c r="D4919">
        <v>2</v>
      </c>
      <c r="E4919" t="s">
        <v>766</v>
      </c>
      <c r="F4919">
        <f>LEN(C4919)-LEN(SUBSTITUTE(C4919,"-",))</f>
        <v>1</v>
      </c>
      <c r="G4919">
        <f t="shared" si="228"/>
        <v>1</v>
      </c>
      <c r="H4919" t="str">
        <f t="shared" si="229"/>
        <v>Teamsitzung</v>
      </c>
      <c r="I4919" t="e">
        <f t="shared" si="230"/>
        <v>#VALUE!</v>
      </c>
      <c r="J4919" t="e">
        <f t="shared" si="230"/>
        <v>#VALUE!</v>
      </c>
      <c r="K4919" t="b" cm="1">
        <f t="array" ref="K4919">COUNT(FIND({0,1,2,3,4,5,6,7,8,9},J4919))&gt;0</f>
        <v>0</v>
      </c>
    </row>
    <row r="4920" spans="1:11" x14ac:dyDescent="0.3">
      <c r="A4920" s="1" t="s">
        <v>9303</v>
      </c>
      <c r="B4920" t="s">
        <v>5443</v>
      </c>
      <c r="C4920" t="s">
        <v>9282</v>
      </c>
      <c r="D4920">
        <v>2</v>
      </c>
      <c r="E4920" t="s">
        <v>766</v>
      </c>
      <c r="F4920">
        <f>LEN(C4920)-LEN(SUBSTITUTE(C4920,"-",))</f>
        <v>1</v>
      </c>
      <c r="G4920">
        <f t="shared" si="228"/>
        <v>1</v>
      </c>
      <c r="H4920" t="str">
        <f t="shared" si="229"/>
        <v>Abstimmung FB/IT</v>
      </c>
      <c r="I4920" t="e">
        <f t="shared" si="230"/>
        <v>#VALUE!</v>
      </c>
      <c r="J4920" t="str">
        <f t="shared" si="230"/>
        <v>Abstimmung</v>
      </c>
      <c r="K4920" t="b" cm="1">
        <f t="array" ref="K4920">COUNT(FIND({0,1,2,3,4,5,6,7,8,9},J4920))&gt;0</f>
        <v>0</v>
      </c>
    </row>
    <row r="4921" spans="1:11" x14ac:dyDescent="0.3">
      <c r="A4921" s="1" t="s">
        <v>9304</v>
      </c>
      <c r="B4921" t="s">
        <v>5447</v>
      </c>
      <c r="C4921" t="s">
        <v>9286</v>
      </c>
      <c r="D4921">
        <v>2</v>
      </c>
      <c r="E4921" t="s">
        <v>766</v>
      </c>
      <c r="F4921">
        <f>LEN(C4921)-LEN(SUBSTITUTE(C4921,"-",))</f>
        <v>1</v>
      </c>
      <c r="G4921">
        <f t="shared" si="228"/>
        <v>1</v>
      </c>
      <c r="H4921" t="str">
        <f t="shared" si="229"/>
        <v>Konzepterstellung</v>
      </c>
      <c r="I4921" t="e">
        <f t="shared" si="230"/>
        <v>#VALUE!</v>
      </c>
      <c r="J4921" t="e">
        <f t="shared" si="230"/>
        <v>#VALUE!</v>
      </c>
      <c r="K4921" t="b" cm="1">
        <f t="array" ref="K4921">COUNT(FIND({0,1,2,3,4,5,6,7,8,9},J4921))&gt;0</f>
        <v>0</v>
      </c>
    </row>
    <row r="4922" spans="1:11" x14ac:dyDescent="0.3">
      <c r="A4922" s="1" t="s">
        <v>9305</v>
      </c>
      <c r="B4922" t="s">
        <v>5449</v>
      </c>
      <c r="C4922" t="s">
        <v>9306</v>
      </c>
      <c r="D4922">
        <v>2</v>
      </c>
      <c r="E4922" t="s">
        <v>766</v>
      </c>
      <c r="F4922">
        <f>LEN(C4922)-LEN(SUBSTITUTE(C4922,"-",))</f>
        <v>1</v>
      </c>
      <c r="G4922">
        <f t="shared" si="228"/>
        <v>1</v>
      </c>
      <c r="H4922" t="str">
        <f t="shared" si="229"/>
        <v>Grundlegende Struktur</v>
      </c>
      <c r="I4922" t="e">
        <f t="shared" si="230"/>
        <v>#VALUE!</v>
      </c>
      <c r="J4922" t="str">
        <f t="shared" si="230"/>
        <v>Grundlegende</v>
      </c>
      <c r="K4922" t="b" cm="1">
        <f t="array" ref="K4922">COUNT(FIND({0,1,2,3,4,5,6,7,8,9},J4922))&gt;0</f>
        <v>0</v>
      </c>
    </row>
    <row r="4923" spans="1:11" x14ac:dyDescent="0.3">
      <c r="A4923" s="1" t="s">
        <v>9307</v>
      </c>
      <c r="B4923" t="s">
        <v>5449</v>
      </c>
      <c r="C4923" t="s">
        <v>9308</v>
      </c>
      <c r="D4923">
        <v>2</v>
      </c>
      <c r="E4923" t="s">
        <v>766</v>
      </c>
      <c r="F4923">
        <f>LEN(C4923)-LEN(SUBSTITUTE(C4923,"-",))</f>
        <v>1</v>
      </c>
      <c r="G4923">
        <f t="shared" si="228"/>
        <v>1</v>
      </c>
      <c r="H4923" t="str">
        <f t="shared" si="229"/>
        <v>Konditionen / Zugriffe / Bedingungen</v>
      </c>
      <c r="I4923" t="e">
        <f t="shared" si="230"/>
        <v>#VALUE!</v>
      </c>
      <c r="J4923" t="str">
        <f t="shared" si="230"/>
        <v>Konditionen</v>
      </c>
      <c r="K4923" t="b" cm="1">
        <f t="array" ref="K4923">COUNT(FIND({0,1,2,3,4,5,6,7,8,9},J4923))&gt;0</f>
        <v>0</v>
      </c>
    </row>
    <row r="4924" spans="1:11" x14ac:dyDescent="0.3">
      <c r="A4924" s="1" t="s">
        <v>9309</v>
      </c>
      <c r="B4924" t="s">
        <v>5453</v>
      </c>
      <c r="C4924" t="s">
        <v>9310</v>
      </c>
      <c r="D4924">
        <v>2</v>
      </c>
      <c r="E4924" t="s">
        <v>766</v>
      </c>
      <c r="F4924">
        <f>LEN(C4924)-LEN(SUBSTITUTE(C4924,"-",))</f>
        <v>1</v>
      </c>
      <c r="G4924">
        <f t="shared" si="228"/>
        <v>1</v>
      </c>
      <c r="H4924" t="str">
        <f t="shared" si="229"/>
        <v>Formularerstellung</v>
      </c>
      <c r="I4924" t="e">
        <f t="shared" si="230"/>
        <v>#VALUE!</v>
      </c>
      <c r="J4924" t="e">
        <f t="shared" si="230"/>
        <v>#VALUE!</v>
      </c>
      <c r="K4924" t="b" cm="1">
        <f t="array" ref="K4924">COUNT(FIND({0,1,2,3,4,5,6,7,8,9},J4924))&gt;0</f>
        <v>0</v>
      </c>
    </row>
    <row r="4925" spans="1:11" x14ac:dyDescent="0.3">
      <c r="A4925" s="1" t="s">
        <v>9311</v>
      </c>
      <c r="B4925" t="s">
        <v>5453</v>
      </c>
      <c r="C4925" t="s">
        <v>9312</v>
      </c>
      <c r="D4925">
        <v>2</v>
      </c>
      <c r="E4925" t="s">
        <v>766</v>
      </c>
      <c r="F4925">
        <f>LEN(C4925)-LEN(SUBSTITUTE(C4925,"-",))</f>
        <v>1</v>
      </c>
      <c r="G4925">
        <f t="shared" si="228"/>
        <v>1</v>
      </c>
      <c r="H4925" t="str">
        <f t="shared" si="229"/>
        <v>Verarbeitungslogik &amp; Customizing</v>
      </c>
      <c r="I4925" t="e">
        <f t="shared" si="230"/>
        <v>#VALUE!</v>
      </c>
      <c r="J4925" t="str">
        <f t="shared" si="230"/>
        <v>Verarbeitungslogik</v>
      </c>
      <c r="K4925" t="b" cm="1">
        <f t="array" ref="K4925">COUNT(FIND({0,1,2,3,4,5,6,7,8,9},J4925))&gt;0</f>
        <v>0</v>
      </c>
    </row>
    <row r="4926" spans="1:11" x14ac:dyDescent="0.3">
      <c r="A4926" s="1" t="s">
        <v>9313</v>
      </c>
      <c r="B4926" t="s">
        <v>5453</v>
      </c>
      <c r="C4926" t="s">
        <v>9314</v>
      </c>
      <c r="D4926">
        <v>2</v>
      </c>
      <c r="E4926" t="s">
        <v>766</v>
      </c>
      <c r="F4926">
        <f>LEN(C4926)-LEN(SUBSTITUTE(C4926,"-",))</f>
        <v>1</v>
      </c>
      <c r="G4926">
        <f t="shared" si="228"/>
        <v>1</v>
      </c>
      <c r="H4926" t="str">
        <f t="shared" si="229"/>
        <v>Formualrvorlage</v>
      </c>
      <c r="I4926" t="e">
        <f t="shared" si="230"/>
        <v>#VALUE!</v>
      </c>
      <c r="J4926" t="e">
        <f t="shared" si="230"/>
        <v>#VALUE!</v>
      </c>
      <c r="K4926" t="b" cm="1">
        <f t="array" ref="K4926">COUNT(FIND({0,1,2,3,4,5,6,7,8,9},J4926))&gt;0</f>
        <v>0</v>
      </c>
    </row>
    <row r="4927" spans="1:11" x14ac:dyDescent="0.3">
      <c r="A4927" s="1" t="s">
        <v>9315</v>
      </c>
      <c r="B4927" t="s">
        <v>5458</v>
      </c>
      <c r="C4927" t="s">
        <v>9316</v>
      </c>
      <c r="D4927">
        <v>2</v>
      </c>
      <c r="E4927" t="s">
        <v>766</v>
      </c>
      <c r="F4927">
        <f>LEN(C4927)-LEN(SUBSTITUTE(C4927,"-",))</f>
        <v>1</v>
      </c>
      <c r="G4927">
        <f t="shared" si="228"/>
        <v>1</v>
      </c>
      <c r="H4927" t="str">
        <f t="shared" si="229"/>
        <v>Bereinigung Bestandslogik</v>
      </c>
      <c r="I4927" t="e">
        <f t="shared" si="230"/>
        <v>#VALUE!</v>
      </c>
      <c r="J4927" t="str">
        <f t="shared" si="230"/>
        <v>Bereinigung</v>
      </c>
      <c r="K4927" t="b" cm="1">
        <f t="array" ref="K4927">COUNT(FIND({0,1,2,3,4,5,6,7,8,9},J4927))&gt;0</f>
        <v>0</v>
      </c>
    </row>
    <row r="4928" spans="1:11" x14ac:dyDescent="0.3">
      <c r="A4928" s="1" t="s">
        <v>9317</v>
      </c>
      <c r="B4928" t="s">
        <v>5458</v>
      </c>
      <c r="C4928" t="s">
        <v>9318</v>
      </c>
      <c r="D4928">
        <v>2</v>
      </c>
      <c r="E4928" t="s">
        <v>766</v>
      </c>
      <c r="F4928">
        <f>LEN(C4928)-LEN(SUBSTITUTE(C4928,"-",))</f>
        <v>2</v>
      </c>
      <c r="G4928">
        <f t="shared" si="228"/>
        <v>2</v>
      </c>
      <c r="H4928" t="str">
        <f t="shared" si="229"/>
        <v>Exits</v>
      </c>
      <c r="I4928" t="e">
        <f t="shared" si="230"/>
        <v>#VALUE!</v>
      </c>
      <c r="J4928" t="e">
        <f t="shared" si="230"/>
        <v>#VALUE!</v>
      </c>
      <c r="K4928" t="b" cm="1">
        <f t="array" ref="K4928">COUNT(FIND({0,1,2,3,4,5,6,7,8,9},J4928))&gt;0</f>
        <v>0</v>
      </c>
    </row>
    <row r="4929" spans="1:11" x14ac:dyDescent="0.3">
      <c r="A4929" s="1" t="s">
        <v>9319</v>
      </c>
      <c r="B4929" t="s">
        <v>5462</v>
      </c>
      <c r="C4929" t="s">
        <v>9320</v>
      </c>
      <c r="D4929">
        <v>2</v>
      </c>
      <c r="E4929" t="s">
        <v>766</v>
      </c>
      <c r="F4929">
        <f>LEN(C4929)-LEN(SUBSTITUTE(C4929,"-",))</f>
        <v>1</v>
      </c>
      <c r="G4929">
        <f t="shared" si="228"/>
        <v>1</v>
      </c>
      <c r="H4929" t="str">
        <f t="shared" si="229"/>
        <v>Vorbereitung/Abstimmung</v>
      </c>
      <c r="I4929" t="e">
        <f t="shared" si="230"/>
        <v>#VALUE!</v>
      </c>
      <c r="J4929" t="e">
        <f t="shared" si="230"/>
        <v>#VALUE!</v>
      </c>
      <c r="K4929" t="b" cm="1">
        <f t="array" ref="K4929">COUNT(FIND({0,1,2,3,4,5,6,7,8,9},J4929))&gt;0</f>
        <v>0</v>
      </c>
    </row>
    <row r="4930" spans="1:11" x14ac:dyDescent="0.3">
      <c r="A4930" s="1" t="s">
        <v>9321</v>
      </c>
      <c r="B4930" t="s">
        <v>5462</v>
      </c>
      <c r="C4930" t="s">
        <v>5628</v>
      </c>
      <c r="D4930">
        <v>2</v>
      </c>
      <c r="E4930" t="s">
        <v>766</v>
      </c>
      <c r="F4930">
        <f>LEN(C4930)-LEN(SUBSTITUTE(C4930,"-",))</f>
        <v>1</v>
      </c>
      <c r="G4930">
        <f t="shared" si="228"/>
        <v>1</v>
      </c>
      <c r="H4930" t="str">
        <f t="shared" si="229"/>
        <v>Unterstützung</v>
      </c>
      <c r="I4930" t="e">
        <f t="shared" si="230"/>
        <v>#VALUE!</v>
      </c>
      <c r="J4930" t="e">
        <f t="shared" si="230"/>
        <v>#VALUE!</v>
      </c>
      <c r="K4930" t="b" cm="1">
        <f t="array" ref="K4930">COUNT(FIND({0,1,2,3,4,5,6,7,8,9},J4930))&gt;0</f>
        <v>0</v>
      </c>
    </row>
    <row r="4931" spans="1:11" x14ac:dyDescent="0.3">
      <c r="A4931" s="1" t="s">
        <v>9322</v>
      </c>
      <c r="B4931" t="s">
        <v>5462</v>
      </c>
      <c r="C4931" t="s">
        <v>9323</v>
      </c>
      <c r="D4931">
        <v>2</v>
      </c>
      <c r="E4931" t="s">
        <v>766</v>
      </c>
      <c r="F4931">
        <f>LEN(C4931)-LEN(SUBSTITUTE(C4931,"-",))</f>
        <v>2</v>
      </c>
      <c r="G4931">
        <f t="shared" ref="G4931:G4994" si="231">IF(F4931&gt;1,2,F4931)</f>
        <v>2</v>
      </c>
      <c r="H4931" t="str">
        <f t="shared" ref="H4931:H4994" si="232">RIGHT($C4931,LEN($C4931)-SEARCH("#",SUBSTITUTE($C4931,"-","#",G4931)))</f>
        <v>Tests</v>
      </c>
      <c r="I4931" t="e">
        <f t="shared" ref="I4931:J4994" si="233">LEFT(G4931,SEARCH(" ",G4931,1)-1)</f>
        <v>#VALUE!</v>
      </c>
      <c r="J4931" t="e">
        <f t="shared" si="233"/>
        <v>#VALUE!</v>
      </c>
      <c r="K4931" t="b" cm="1">
        <f t="array" ref="K4931">COUNT(FIND({0,1,2,3,4,5,6,7,8,9},J4931))&gt;0</f>
        <v>0</v>
      </c>
    </row>
    <row r="4932" spans="1:11" x14ac:dyDescent="0.3">
      <c r="A4932" s="1" t="s">
        <v>9324</v>
      </c>
      <c r="B4932" t="s">
        <v>5468</v>
      </c>
      <c r="C4932" t="s">
        <v>9325</v>
      </c>
      <c r="D4932">
        <v>2</v>
      </c>
      <c r="E4932" t="s">
        <v>766</v>
      </c>
      <c r="F4932">
        <f>LEN(C4932)-LEN(SUBSTITUTE(C4932,"-",))</f>
        <v>1</v>
      </c>
      <c r="G4932">
        <f t="shared" si="231"/>
        <v>1</v>
      </c>
      <c r="H4932" t="str">
        <f t="shared" si="232"/>
        <v>Shop SimulateOrder</v>
      </c>
      <c r="I4932" t="e">
        <f t="shared" si="233"/>
        <v>#VALUE!</v>
      </c>
      <c r="J4932" t="str">
        <f t="shared" si="233"/>
        <v>Shop</v>
      </c>
      <c r="K4932" t="b" cm="1">
        <f t="array" ref="K4932">COUNT(FIND({0,1,2,3,4,5,6,7,8,9},J4932))&gt;0</f>
        <v>0</v>
      </c>
    </row>
    <row r="4933" spans="1:11" x14ac:dyDescent="0.3">
      <c r="A4933" s="1" t="s">
        <v>9326</v>
      </c>
      <c r="B4933" t="s">
        <v>5468</v>
      </c>
      <c r="C4933" t="s">
        <v>9327</v>
      </c>
      <c r="D4933">
        <v>2</v>
      </c>
      <c r="E4933" t="s">
        <v>766</v>
      </c>
      <c r="F4933">
        <f>LEN(C4933)-LEN(SUBSTITUTE(C4933,"-",))</f>
        <v>2</v>
      </c>
      <c r="G4933">
        <f t="shared" si="231"/>
        <v>2</v>
      </c>
      <c r="H4933" t="str">
        <f t="shared" si="232"/>
        <v>Schnittstelle</v>
      </c>
      <c r="I4933" t="e">
        <f t="shared" si="233"/>
        <v>#VALUE!</v>
      </c>
      <c r="J4933" t="e">
        <f t="shared" si="233"/>
        <v>#VALUE!</v>
      </c>
      <c r="K4933" t="b" cm="1">
        <f t="array" ref="K4933">COUNT(FIND({0,1,2,3,4,5,6,7,8,9},J4933))&gt;0</f>
        <v>0</v>
      </c>
    </row>
    <row r="4934" spans="1:11" x14ac:dyDescent="0.3">
      <c r="A4934" s="1" t="s">
        <v>9328</v>
      </c>
      <c r="B4934" t="s">
        <v>5468</v>
      </c>
      <c r="C4934" t="s">
        <v>9329</v>
      </c>
      <c r="D4934">
        <v>2</v>
      </c>
      <c r="E4934" t="s">
        <v>766</v>
      </c>
      <c r="F4934">
        <f>LEN(C4934)-LEN(SUBSTITUTE(C4934,"-",))</f>
        <v>1</v>
      </c>
      <c r="G4934">
        <f t="shared" si="231"/>
        <v>1</v>
      </c>
      <c r="H4934" t="str">
        <f t="shared" si="232"/>
        <v>Format</v>
      </c>
      <c r="I4934" t="e">
        <f t="shared" si="233"/>
        <v>#VALUE!</v>
      </c>
      <c r="J4934" t="e">
        <f t="shared" si="233"/>
        <v>#VALUE!</v>
      </c>
      <c r="K4934" t="b" cm="1">
        <f t="array" ref="K4934">COUNT(FIND({0,1,2,3,4,5,6,7,8,9},J4934))&gt;0</f>
        <v>0</v>
      </c>
    </row>
    <row r="4935" spans="1:11" x14ac:dyDescent="0.3">
      <c r="A4935" s="1" t="s">
        <v>9330</v>
      </c>
      <c r="B4935" t="s">
        <v>5473</v>
      </c>
      <c r="C4935" t="s">
        <v>5588</v>
      </c>
      <c r="D4935">
        <v>2</v>
      </c>
      <c r="E4935" t="s">
        <v>766</v>
      </c>
      <c r="F4935">
        <f>LEN(C4935)-LEN(SUBSTITUTE(C4935,"-",))</f>
        <v>1</v>
      </c>
      <c r="G4935">
        <f t="shared" si="231"/>
        <v>1</v>
      </c>
      <c r="H4935" t="str">
        <f t="shared" si="232"/>
        <v>Vorbereitung</v>
      </c>
      <c r="I4935" t="e">
        <f t="shared" si="233"/>
        <v>#VALUE!</v>
      </c>
      <c r="J4935" t="e">
        <f t="shared" si="233"/>
        <v>#VALUE!</v>
      </c>
      <c r="K4935" t="b" cm="1">
        <f t="array" ref="K4935">COUNT(FIND({0,1,2,3,4,5,6,7,8,9},J4935))&gt;0</f>
        <v>0</v>
      </c>
    </row>
    <row r="4936" spans="1:11" x14ac:dyDescent="0.3">
      <c r="A4936" s="1" t="s">
        <v>9331</v>
      </c>
      <c r="B4936" t="s">
        <v>5473</v>
      </c>
      <c r="C4936" t="s">
        <v>9332</v>
      </c>
      <c r="D4936">
        <v>2</v>
      </c>
      <c r="E4936" t="s">
        <v>766</v>
      </c>
      <c r="F4936">
        <f>LEN(C4936)-LEN(SUBSTITUTE(C4936,"-",))</f>
        <v>1</v>
      </c>
      <c r="G4936">
        <f t="shared" si="231"/>
        <v>1</v>
      </c>
      <c r="H4936" t="str">
        <f t="shared" si="232"/>
        <v>CutOver</v>
      </c>
      <c r="I4936" t="e">
        <f t="shared" si="233"/>
        <v>#VALUE!</v>
      </c>
      <c r="J4936" t="e">
        <f t="shared" si="233"/>
        <v>#VALUE!</v>
      </c>
      <c r="K4936" t="b" cm="1">
        <f t="array" ref="K4936">COUNT(FIND({0,1,2,3,4,5,6,7,8,9},J4936))&gt;0</f>
        <v>0</v>
      </c>
    </row>
    <row r="4937" spans="1:11" x14ac:dyDescent="0.3">
      <c r="A4937" s="1" t="s">
        <v>9333</v>
      </c>
      <c r="B4937" t="s">
        <v>5473</v>
      </c>
      <c r="C4937" t="s">
        <v>9334</v>
      </c>
      <c r="D4937">
        <v>2</v>
      </c>
      <c r="E4937" t="s">
        <v>766</v>
      </c>
      <c r="F4937">
        <f>LEN(C4937)-LEN(SUBSTITUTE(C4937,"-",))</f>
        <v>3</v>
      </c>
      <c r="G4937">
        <f t="shared" si="231"/>
        <v>2</v>
      </c>
      <c r="H4937" t="str">
        <f t="shared" si="232"/>
        <v>Live-Support</v>
      </c>
      <c r="I4937" t="e">
        <f t="shared" si="233"/>
        <v>#VALUE!</v>
      </c>
      <c r="J4937" t="e">
        <f t="shared" si="233"/>
        <v>#VALUE!</v>
      </c>
      <c r="K4937" t="b" cm="1">
        <f t="array" ref="K4937">COUNT(FIND({0,1,2,3,4,5,6,7,8,9},J4937))&gt;0</f>
        <v>0</v>
      </c>
    </row>
    <row r="4938" spans="1:11" x14ac:dyDescent="0.3">
      <c r="A4938" s="1" t="s">
        <v>9335</v>
      </c>
      <c r="B4938" t="s">
        <v>5473</v>
      </c>
      <c r="C4938" t="s">
        <v>9336</v>
      </c>
      <c r="D4938">
        <v>2</v>
      </c>
      <c r="E4938" t="s">
        <v>766</v>
      </c>
      <c r="F4938">
        <f>LEN(C4938)-LEN(SUBSTITUTE(C4938,"-",))</f>
        <v>2</v>
      </c>
      <c r="G4938">
        <f t="shared" si="231"/>
        <v>2</v>
      </c>
      <c r="H4938" t="str">
        <f t="shared" si="232"/>
        <v>Schnittstelle</v>
      </c>
      <c r="I4938" t="e">
        <f t="shared" si="233"/>
        <v>#VALUE!</v>
      </c>
      <c r="J4938" t="e">
        <f t="shared" si="233"/>
        <v>#VALUE!</v>
      </c>
      <c r="K4938" t="b" cm="1">
        <f t="array" ref="K4938">COUNT(FIND({0,1,2,3,4,5,6,7,8,9},J4938))&gt;0</f>
        <v>0</v>
      </c>
    </row>
    <row r="4939" spans="1:11" x14ac:dyDescent="0.3">
      <c r="A4939" s="1" t="s">
        <v>9337</v>
      </c>
      <c r="B4939" t="s">
        <v>5478</v>
      </c>
      <c r="C4939" t="s">
        <v>9198</v>
      </c>
      <c r="D4939">
        <v>2</v>
      </c>
      <c r="E4939" t="s">
        <v>766</v>
      </c>
      <c r="F4939">
        <f>LEN(C4939)-LEN(SUBSTITUTE(C4939,"-",))</f>
        <v>1</v>
      </c>
      <c r="G4939">
        <f t="shared" si="231"/>
        <v>1</v>
      </c>
      <c r="H4939" t="str">
        <f t="shared" si="232"/>
        <v>Koordiantion</v>
      </c>
      <c r="I4939" t="e">
        <f t="shared" si="233"/>
        <v>#VALUE!</v>
      </c>
      <c r="J4939" t="e">
        <f t="shared" si="233"/>
        <v>#VALUE!</v>
      </c>
      <c r="K4939" t="b" cm="1">
        <f t="array" ref="K4939">COUNT(FIND({0,1,2,3,4,5,6,7,8,9},J4939))&gt;0</f>
        <v>0</v>
      </c>
    </row>
    <row r="4940" spans="1:11" x14ac:dyDescent="0.3">
      <c r="A4940" s="1" t="s">
        <v>9338</v>
      </c>
      <c r="B4940" t="s">
        <v>5480</v>
      </c>
      <c r="C4940" t="s">
        <v>9284</v>
      </c>
      <c r="D4940">
        <v>2</v>
      </c>
      <c r="E4940" t="s">
        <v>766</v>
      </c>
      <c r="F4940">
        <f>LEN(C4940)-LEN(SUBSTITUTE(C4940,"-",))</f>
        <v>1</v>
      </c>
      <c r="G4940">
        <f t="shared" si="231"/>
        <v>1</v>
      </c>
      <c r="H4940" t="str">
        <f t="shared" si="232"/>
        <v>Analyse / Aufnahme Anforderungen</v>
      </c>
      <c r="I4940" t="e">
        <f t="shared" si="233"/>
        <v>#VALUE!</v>
      </c>
      <c r="J4940" t="str">
        <f t="shared" si="233"/>
        <v>Analyse</v>
      </c>
      <c r="K4940" t="b" cm="1">
        <f t="array" ref="K4940">COUNT(FIND({0,1,2,3,4,5,6,7,8,9},J4940))&gt;0</f>
        <v>0</v>
      </c>
    </row>
    <row r="4941" spans="1:11" x14ac:dyDescent="0.3">
      <c r="A4941" s="1" t="s">
        <v>9339</v>
      </c>
      <c r="B4941" t="s">
        <v>5480</v>
      </c>
      <c r="C4941" t="s">
        <v>9286</v>
      </c>
      <c r="D4941">
        <v>2</v>
      </c>
      <c r="E4941" t="s">
        <v>766</v>
      </c>
      <c r="F4941">
        <f>LEN(C4941)-LEN(SUBSTITUTE(C4941,"-",))</f>
        <v>1</v>
      </c>
      <c r="G4941">
        <f t="shared" si="231"/>
        <v>1</v>
      </c>
      <c r="H4941" t="str">
        <f t="shared" si="232"/>
        <v>Konzepterstellung</v>
      </c>
      <c r="I4941" t="e">
        <f t="shared" si="233"/>
        <v>#VALUE!</v>
      </c>
      <c r="J4941" t="e">
        <f t="shared" si="233"/>
        <v>#VALUE!</v>
      </c>
      <c r="K4941" t="b" cm="1">
        <f t="array" ref="K4941">COUNT(FIND({0,1,2,3,4,5,6,7,8,9},J4941))&gt;0</f>
        <v>0</v>
      </c>
    </row>
    <row r="4942" spans="1:11" x14ac:dyDescent="0.3">
      <c r="A4942" s="1" t="s">
        <v>9340</v>
      </c>
      <c r="B4942" t="s">
        <v>5480</v>
      </c>
      <c r="C4942" t="s">
        <v>9288</v>
      </c>
      <c r="D4942">
        <v>2</v>
      </c>
      <c r="E4942" t="s">
        <v>766</v>
      </c>
      <c r="F4942">
        <f>LEN(C4942)-LEN(SUBSTITUTE(C4942,"-",))</f>
        <v>1</v>
      </c>
      <c r="G4942">
        <f t="shared" si="231"/>
        <v>1</v>
      </c>
      <c r="H4942" t="str">
        <f t="shared" si="232"/>
        <v>Abstimmungstermin FB/IT</v>
      </c>
      <c r="I4942" t="e">
        <f t="shared" si="233"/>
        <v>#VALUE!</v>
      </c>
      <c r="J4942" t="str">
        <f t="shared" si="233"/>
        <v>Abstimmungstermin</v>
      </c>
      <c r="K4942" t="b" cm="1">
        <f t="array" ref="K4942">COUNT(FIND({0,1,2,3,4,5,6,7,8,9},J4942))&gt;0</f>
        <v>0</v>
      </c>
    </row>
    <row r="4943" spans="1:11" x14ac:dyDescent="0.3">
      <c r="A4943" s="1" t="s">
        <v>9341</v>
      </c>
      <c r="B4943" t="s">
        <v>5486</v>
      </c>
      <c r="C4943" t="s">
        <v>9342</v>
      </c>
      <c r="D4943">
        <v>2</v>
      </c>
      <c r="E4943" t="s">
        <v>766</v>
      </c>
      <c r="F4943">
        <f>LEN(C4943)-LEN(SUBSTITUTE(C4943,"-",))</f>
        <v>1</v>
      </c>
      <c r="G4943">
        <f t="shared" si="231"/>
        <v>1</v>
      </c>
      <c r="H4943" t="str">
        <f t="shared" si="232"/>
        <v>Koordination/Abstimmung</v>
      </c>
      <c r="I4943" t="e">
        <f t="shared" si="233"/>
        <v>#VALUE!</v>
      </c>
      <c r="J4943" t="e">
        <f t="shared" si="233"/>
        <v>#VALUE!</v>
      </c>
      <c r="K4943" t="b" cm="1">
        <f t="array" ref="K4943">COUNT(FIND({0,1,2,3,4,5,6,7,8,9},J4943))&gt;0</f>
        <v>0</v>
      </c>
    </row>
    <row r="4944" spans="1:11" x14ac:dyDescent="0.3">
      <c r="A4944" s="1" t="s">
        <v>9343</v>
      </c>
      <c r="B4944" t="s">
        <v>5486</v>
      </c>
      <c r="C4944" t="s">
        <v>9344</v>
      </c>
      <c r="D4944">
        <v>2</v>
      </c>
      <c r="E4944" t="s">
        <v>766</v>
      </c>
      <c r="F4944">
        <f>LEN(C4944)-LEN(SUBSTITUTE(C4944,"-",))</f>
        <v>1</v>
      </c>
      <c r="G4944">
        <f t="shared" si="231"/>
        <v>1</v>
      </c>
      <c r="H4944" t="str">
        <f t="shared" si="232"/>
        <v>Besprechungen</v>
      </c>
      <c r="I4944" t="e">
        <f t="shared" si="233"/>
        <v>#VALUE!</v>
      </c>
      <c r="J4944" t="e">
        <f t="shared" si="233"/>
        <v>#VALUE!</v>
      </c>
      <c r="K4944" t="b" cm="1">
        <f t="array" ref="K4944">COUNT(FIND({0,1,2,3,4,5,6,7,8,9},J4944))&gt;0</f>
        <v>0</v>
      </c>
    </row>
    <row r="4945" spans="1:11" x14ac:dyDescent="0.3">
      <c r="A4945" s="1" t="s">
        <v>9345</v>
      </c>
      <c r="B4945" t="s">
        <v>5489</v>
      </c>
      <c r="C4945" t="s">
        <v>9346</v>
      </c>
      <c r="D4945">
        <v>2</v>
      </c>
      <c r="E4945" t="s">
        <v>766</v>
      </c>
      <c r="F4945">
        <f>LEN(C4945)-LEN(SUBSTITUTE(C4945,"-",))</f>
        <v>1</v>
      </c>
      <c r="G4945">
        <f t="shared" si="231"/>
        <v>1</v>
      </c>
      <c r="H4945" t="str">
        <f t="shared" si="232"/>
        <v>Geschäftsprozesse</v>
      </c>
      <c r="I4945" t="e">
        <f t="shared" si="233"/>
        <v>#VALUE!</v>
      </c>
      <c r="J4945" t="e">
        <f t="shared" si="233"/>
        <v>#VALUE!</v>
      </c>
      <c r="K4945" t="b" cm="1">
        <f t="array" ref="K4945">COUNT(FIND({0,1,2,3,4,5,6,7,8,9},J4945))&gt;0</f>
        <v>0</v>
      </c>
    </row>
    <row r="4946" spans="1:11" x14ac:dyDescent="0.3">
      <c r="A4946" s="1" t="s">
        <v>9347</v>
      </c>
      <c r="B4946" t="s">
        <v>5490</v>
      </c>
      <c r="C4946" t="s">
        <v>709</v>
      </c>
      <c r="D4946">
        <v>2</v>
      </c>
      <c r="E4946" t="s">
        <v>766</v>
      </c>
      <c r="F4946">
        <f>LEN(C4946)-LEN(SUBSTITUTE(C4946,"-",))</f>
        <v>1</v>
      </c>
      <c r="G4946">
        <f t="shared" si="231"/>
        <v>1</v>
      </c>
      <c r="H4946" t="str">
        <f t="shared" si="232"/>
        <v>Einarbeitung</v>
      </c>
      <c r="I4946" t="e">
        <f t="shared" si="233"/>
        <v>#VALUE!</v>
      </c>
      <c r="J4946" t="e">
        <f t="shared" si="233"/>
        <v>#VALUE!</v>
      </c>
      <c r="K4946" t="b" cm="1">
        <f t="array" ref="K4946">COUNT(FIND({0,1,2,3,4,5,6,7,8,9},J4946))&gt;0</f>
        <v>0</v>
      </c>
    </row>
    <row r="4947" spans="1:11" x14ac:dyDescent="0.3">
      <c r="A4947" s="1" t="s">
        <v>9348</v>
      </c>
      <c r="B4947" t="s">
        <v>5492</v>
      </c>
      <c r="C4947" t="s">
        <v>709</v>
      </c>
      <c r="D4947">
        <v>2</v>
      </c>
      <c r="E4947" t="s">
        <v>766</v>
      </c>
      <c r="F4947">
        <f>LEN(C4947)-LEN(SUBSTITUTE(C4947,"-",))</f>
        <v>1</v>
      </c>
      <c r="G4947">
        <f t="shared" si="231"/>
        <v>1</v>
      </c>
      <c r="H4947" t="str">
        <f t="shared" si="232"/>
        <v>Einarbeitung</v>
      </c>
      <c r="I4947" t="e">
        <f t="shared" si="233"/>
        <v>#VALUE!</v>
      </c>
      <c r="J4947" t="e">
        <f t="shared" si="233"/>
        <v>#VALUE!</v>
      </c>
      <c r="K4947" t="b" cm="1">
        <f t="array" ref="K4947">COUNT(FIND({0,1,2,3,4,5,6,7,8,9},J4947))&gt;0</f>
        <v>0</v>
      </c>
    </row>
    <row r="4948" spans="1:11" x14ac:dyDescent="0.3">
      <c r="A4948" s="1" t="s">
        <v>9349</v>
      </c>
      <c r="B4948" t="s">
        <v>5492</v>
      </c>
      <c r="C4948" t="s">
        <v>9350</v>
      </c>
      <c r="D4948">
        <v>2</v>
      </c>
      <c r="E4948" t="s">
        <v>766</v>
      </c>
      <c r="F4948">
        <f>LEN(C4948)-LEN(SUBSTITUTE(C4948,"-",))</f>
        <v>1</v>
      </c>
      <c r="G4948">
        <f t="shared" si="231"/>
        <v>1</v>
      </c>
      <c r="H4948" t="str">
        <f t="shared" si="232"/>
        <v>Customizing</v>
      </c>
      <c r="I4948" t="e">
        <f t="shared" si="233"/>
        <v>#VALUE!</v>
      </c>
      <c r="J4948" t="e">
        <f t="shared" si="233"/>
        <v>#VALUE!</v>
      </c>
      <c r="K4948" t="b" cm="1">
        <f t="array" ref="K4948">COUNT(FIND({0,1,2,3,4,5,6,7,8,9},J4948))&gt;0</f>
        <v>0</v>
      </c>
    </row>
    <row r="4949" spans="1:11" x14ac:dyDescent="0.3">
      <c r="A4949" s="1" t="s">
        <v>9351</v>
      </c>
      <c r="B4949" t="s">
        <v>5496</v>
      </c>
      <c r="C4949" t="s">
        <v>9352</v>
      </c>
      <c r="D4949">
        <v>2</v>
      </c>
      <c r="E4949" t="s">
        <v>766</v>
      </c>
      <c r="F4949">
        <f>LEN(C4949)-LEN(SUBSTITUTE(C4949,"-",))</f>
        <v>1</v>
      </c>
      <c r="G4949">
        <f t="shared" si="231"/>
        <v>1</v>
      </c>
      <c r="H4949" t="str">
        <f t="shared" si="232"/>
        <v>Stammdaten für erweiterte Produktionsintegration</v>
      </c>
      <c r="I4949" t="e">
        <f t="shared" si="233"/>
        <v>#VALUE!</v>
      </c>
      <c r="J4949" t="str">
        <f t="shared" si="233"/>
        <v>Stammdaten</v>
      </c>
      <c r="K4949" t="b" cm="1">
        <f t="array" ref="K4949">COUNT(FIND({0,1,2,3,4,5,6,7,8,9},J4949))&gt;0</f>
        <v>0</v>
      </c>
    </row>
    <row r="4950" spans="1:11" x14ac:dyDescent="0.3">
      <c r="A4950" s="1" t="s">
        <v>9353</v>
      </c>
      <c r="B4950" t="s">
        <v>5496</v>
      </c>
      <c r="C4950" t="s">
        <v>9354</v>
      </c>
      <c r="D4950">
        <v>2</v>
      </c>
      <c r="E4950" t="s">
        <v>766</v>
      </c>
      <c r="F4950">
        <f>LEN(C4950)-LEN(SUBSTITUTE(C4950,"-",))</f>
        <v>1</v>
      </c>
      <c r="G4950">
        <f t="shared" si="231"/>
        <v>1</v>
      </c>
      <c r="H4950" t="str">
        <f t="shared" si="232"/>
        <v>RF Framework</v>
      </c>
      <c r="I4950" t="e">
        <f t="shared" si="233"/>
        <v>#VALUE!</v>
      </c>
      <c r="J4950" t="str">
        <f t="shared" si="233"/>
        <v>RF</v>
      </c>
      <c r="K4950" t="b" cm="1">
        <f t="array" ref="K4950">COUNT(FIND({0,1,2,3,4,5,6,7,8,9},J4950))&gt;0</f>
        <v>0</v>
      </c>
    </row>
    <row r="4951" spans="1:11" x14ac:dyDescent="0.3">
      <c r="A4951" s="1" t="s">
        <v>9355</v>
      </c>
      <c r="B4951" t="s">
        <v>5500</v>
      </c>
      <c r="C4951" t="s">
        <v>5346</v>
      </c>
      <c r="D4951">
        <v>2</v>
      </c>
      <c r="E4951" t="s">
        <v>766</v>
      </c>
      <c r="F4951">
        <f>LEN(C4951)-LEN(SUBSTITUTE(C4951,"-",))</f>
        <v>1</v>
      </c>
      <c r="G4951">
        <f t="shared" si="231"/>
        <v>1</v>
      </c>
      <c r="H4951" t="str">
        <f t="shared" si="232"/>
        <v>Konzeption/Analyse</v>
      </c>
      <c r="I4951" t="e">
        <f t="shared" si="233"/>
        <v>#VALUE!</v>
      </c>
      <c r="J4951" t="e">
        <f t="shared" si="233"/>
        <v>#VALUE!</v>
      </c>
      <c r="K4951" t="b" cm="1">
        <f t="array" ref="K4951">COUNT(FIND({0,1,2,3,4,5,6,7,8,9},J4951))&gt;0</f>
        <v>0</v>
      </c>
    </row>
    <row r="4952" spans="1:11" x14ac:dyDescent="0.3">
      <c r="A4952" s="1" t="s">
        <v>9356</v>
      </c>
      <c r="B4952" t="s">
        <v>5500</v>
      </c>
      <c r="C4952" t="s">
        <v>9357</v>
      </c>
      <c r="D4952">
        <v>2</v>
      </c>
      <c r="E4952" t="s">
        <v>766</v>
      </c>
      <c r="F4952">
        <f>LEN(C4952)-LEN(SUBSTITUTE(C4952,"-",))</f>
        <v>1</v>
      </c>
      <c r="G4952">
        <f t="shared" si="231"/>
        <v>1</v>
      </c>
      <c r="H4952" t="str">
        <f t="shared" si="232"/>
        <v>Entwicklung</v>
      </c>
      <c r="I4952" t="e">
        <f t="shared" si="233"/>
        <v>#VALUE!</v>
      </c>
      <c r="J4952" t="e">
        <f t="shared" si="233"/>
        <v>#VALUE!</v>
      </c>
      <c r="K4952" t="b" cm="1">
        <f t="array" ref="K4952">COUNT(FIND({0,1,2,3,4,5,6,7,8,9},J4952))&gt;0</f>
        <v>0</v>
      </c>
    </row>
    <row r="4953" spans="1:11" x14ac:dyDescent="0.3">
      <c r="A4953" s="1" t="s">
        <v>9358</v>
      </c>
      <c r="B4953" t="s">
        <v>5500</v>
      </c>
      <c r="C4953" t="s">
        <v>9359</v>
      </c>
      <c r="D4953">
        <v>2</v>
      </c>
      <c r="E4953" t="s">
        <v>766</v>
      </c>
      <c r="F4953">
        <f>LEN(C4953)-LEN(SUBSTITUTE(C4953,"-",))</f>
        <v>1</v>
      </c>
      <c r="G4953">
        <f t="shared" si="231"/>
        <v>1</v>
      </c>
      <c r="H4953" t="str">
        <f t="shared" si="232"/>
        <v>Konfiguration</v>
      </c>
      <c r="I4953" t="e">
        <f t="shared" si="233"/>
        <v>#VALUE!</v>
      </c>
      <c r="J4953" t="e">
        <f t="shared" si="233"/>
        <v>#VALUE!</v>
      </c>
      <c r="K4953" t="b" cm="1">
        <f t="array" ref="K4953">COUNT(FIND({0,1,2,3,4,5,6,7,8,9},J4953))&gt;0</f>
        <v>0</v>
      </c>
    </row>
    <row r="4954" spans="1:11" x14ac:dyDescent="0.3">
      <c r="A4954" s="1" t="s">
        <v>9360</v>
      </c>
      <c r="B4954" t="s">
        <v>5500</v>
      </c>
      <c r="C4954" t="s">
        <v>9361</v>
      </c>
      <c r="D4954">
        <v>2</v>
      </c>
      <c r="E4954" t="s">
        <v>766</v>
      </c>
      <c r="F4954">
        <f>LEN(C4954)-LEN(SUBSTITUTE(C4954,"-",))</f>
        <v>1</v>
      </c>
      <c r="G4954">
        <f t="shared" si="231"/>
        <v>1</v>
      </c>
      <c r="H4954" t="str">
        <f t="shared" si="232"/>
        <v>Bereitstellung/Test</v>
      </c>
      <c r="I4954" t="e">
        <f t="shared" si="233"/>
        <v>#VALUE!</v>
      </c>
      <c r="J4954" t="e">
        <f t="shared" si="233"/>
        <v>#VALUE!</v>
      </c>
      <c r="K4954" t="b" cm="1">
        <f t="array" ref="K4954">COUNT(FIND({0,1,2,3,4,5,6,7,8,9},J4954))&gt;0</f>
        <v>0</v>
      </c>
    </row>
    <row r="4955" spans="1:11" x14ac:dyDescent="0.3">
      <c r="A4955" s="1" t="s">
        <v>9362</v>
      </c>
      <c r="B4955" t="s">
        <v>5510</v>
      </c>
      <c r="C4955" t="s">
        <v>9363</v>
      </c>
      <c r="D4955">
        <v>2</v>
      </c>
      <c r="E4955" t="s">
        <v>766</v>
      </c>
      <c r="F4955">
        <f>LEN(C4955)-LEN(SUBSTITUTE(C4955,"-",))</f>
        <v>1</v>
      </c>
      <c r="G4955">
        <f t="shared" si="231"/>
        <v>1</v>
      </c>
      <c r="H4955" t="str">
        <f t="shared" si="232"/>
        <v>Schnittstelle ECC/EWM</v>
      </c>
      <c r="I4955" t="e">
        <f t="shared" si="233"/>
        <v>#VALUE!</v>
      </c>
      <c r="J4955" t="str">
        <f t="shared" si="233"/>
        <v>Schnittstelle</v>
      </c>
      <c r="K4955" t="b" cm="1">
        <f t="array" ref="K4955">COUNT(FIND({0,1,2,3,4,5,6,7,8,9},J4955))&gt;0</f>
        <v>0</v>
      </c>
    </row>
    <row r="4956" spans="1:11" x14ac:dyDescent="0.3">
      <c r="A4956" s="1" t="s">
        <v>9364</v>
      </c>
      <c r="B4956" t="s">
        <v>5510</v>
      </c>
      <c r="C4956" t="s">
        <v>9365</v>
      </c>
      <c r="D4956">
        <v>2</v>
      </c>
      <c r="E4956" t="s">
        <v>766</v>
      </c>
      <c r="F4956">
        <f>LEN(C4956)-LEN(SUBSTITUTE(C4956,"-",))</f>
        <v>1</v>
      </c>
      <c r="G4956">
        <f t="shared" si="231"/>
        <v>1</v>
      </c>
      <c r="H4956" t="str">
        <f t="shared" si="232"/>
        <v>Anpassung Framework</v>
      </c>
      <c r="I4956" t="e">
        <f t="shared" si="233"/>
        <v>#VALUE!</v>
      </c>
      <c r="J4956" t="str">
        <f t="shared" si="233"/>
        <v>Anpassung</v>
      </c>
      <c r="K4956" t="b" cm="1">
        <f t="array" ref="K4956">COUNT(FIND({0,1,2,3,4,5,6,7,8,9},J4956))&gt;0</f>
        <v>0</v>
      </c>
    </row>
    <row r="4957" spans="1:11" x14ac:dyDescent="0.3">
      <c r="A4957" s="1" t="s">
        <v>9366</v>
      </c>
      <c r="B4957" t="s">
        <v>5510</v>
      </c>
      <c r="C4957" t="s">
        <v>9367</v>
      </c>
      <c r="D4957">
        <v>2</v>
      </c>
      <c r="E4957" t="s">
        <v>766</v>
      </c>
      <c r="F4957">
        <f>LEN(C4957)-LEN(SUBSTITUTE(C4957,"-",))</f>
        <v>1</v>
      </c>
      <c r="G4957">
        <f t="shared" si="231"/>
        <v>1</v>
      </c>
      <c r="H4957" t="str">
        <f t="shared" si="232"/>
        <v>Reports</v>
      </c>
      <c r="I4957" t="e">
        <f t="shared" si="233"/>
        <v>#VALUE!</v>
      </c>
      <c r="J4957" t="e">
        <f t="shared" si="233"/>
        <v>#VALUE!</v>
      </c>
      <c r="K4957" t="b" cm="1">
        <f t="array" ref="K4957">COUNT(FIND({0,1,2,3,4,5,6,7,8,9},J4957))&gt;0</f>
        <v>0</v>
      </c>
    </row>
    <row r="4958" spans="1:11" x14ac:dyDescent="0.3">
      <c r="A4958" s="1" t="s">
        <v>9368</v>
      </c>
      <c r="B4958" t="s">
        <v>5510</v>
      </c>
      <c r="C4958" t="s">
        <v>9369</v>
      </c>
      <c r="D4958">
        <v>2</v>
      </c>
      <c r="E4958" t="s">
        <v>766</v>
      </c>
      <c r="F4958">
        <f>LEN(C4958)-LEN(SUBSTITUTE(C4958,"-",))</f>
        <v>1</v>
      </c>
      <c r="G4958">
        <f t="shared" si="231"/>
        <v>1</v>
      </c>
      <c r="H4958" t="str">
        <f t="shared" si="232"/>
        <v>Funktionsbaustein</v>
      </c>
      <c r="I4958" t="e">
        <f t="shared" si="233"/>
        <v>#VALUE!</v>
      </c>
      <c r="J4958" t="e">
        <f t="shared" si="233"/>
        <v>#VALUE!</v>
      </c>
      <c r="K4958" t="b" cm="1">
        <f t="array" ref="K4958">COUNT(FIND({0,1,2,3,4,5,6,7,8,9},J4958))&gt;0</f>
        <v>0</v>
      </c>
    </row>
    <row r="4959" spans="1:11" x14ac:dyDescent="0.3">
      <c r="A4959" s="1" t="s">
        <v>9370</v>
      </c>
      <c r="B4959" t="s">
        <v>5515</v>
      </c>
      <c r="C4959" t="s">
        <v>9371</v>
      </c>
      <c r="D4959">
        <v>2</v>
      </c>
      <c r="E4959" t="s">
        <v>766</v>
      </c>
      <c r="F4959">
        <f>LEN(C4959)-LEN(SUBSTITUTE(C4959,"-",))</f>
        <v>1</v>
      </c>
      <c r="G4959">
        <f t="shared" si="231"/>
        <v>1</v>
      </c>
      <c r="H4959" t="str">
        <f t="shared" si="232"/>
        <v>MFS</v>
      </c>
      <c r="I4959" t="e">
        <f t="shared" si="233"/>
        <v>#VALUE!</v>
      </c>
      <c r="J4959" t="e">
        <f t="shared" si="233"/>
        <v>#VALUE!</v>
      </c>
      <c r="K4959" t="b" cm="1">
        <f t="array" ref="K4959">COUNT(FIND({0,1,2,3,4,5,6,7,8,9},J4959))&gt;0</f>
        <v>0</v>
      </c>
    </row>
    <row r="4960" spans="1:11" x14ac:dyDescent="0.3">
      <c r="A4960" s="1" t="s">
        <v>9372</v>
      </c>
      <c r="B4960" t="s">
        <v>5516</v>
      </c>
      <c r="C4960" t="s">
        <v>9373</v>
      </c>
      <c r="D4960">
        <v>2</v>
      </c>
      <c r="E4960" t="s">
        <v>766</v>
      </c>
      <c r="F4960">
        <f>LEN(C4960)-LEN(SUBSTITUTE(C4960,"-",))</f>
        <v>1</v>
      </c>
      <c r="G4960">
        <f t="shared" si="231"/>
        <v>1</v>
      </c>
      <c r="H4960" t="str">
        <f t="shared" si="232"/>
        <v>Konzepte/Aufwandschätzung</v>
      </c>
      <c r="I4960" t="e">
        <f t="shared" si="233"/>
        <v>#VALUE!</v>
      </c>
      <c r="J4960" t="e">
        <f t="shared" si="233"/>
        <v>#VALUE!</v>
      </c>
      <c r="K4960" t="b" cm="1">
        <f t="array" ref="K4960">COUNT(FIND({0,1,2,3,4,5,6,7,8,9},J4960))&gt;0</f>
        <v>0</v>
      </c>
    </row>
    <row r="4961" spans="1:11" x14ac:dyDescent="0.3">
      <c r="A4961" s="1" t="s">
        <v>9374</v>
      </c>
      <c r="B4961" t="s">
        <v>5520</v>
      </c>
      <c r="C4961" t="s">
        <v>9375</v>
      </c>
      <c r="D4961">
        <v>2</v>
      </c>
      <c r="E4961" t="s">
        <v>766</v>
      </c>
      <c r="F4961">
        <f>LEN(C4961)-LEN(SUBSTITUTE(C4961,"-",))</f>
        <v>1</v>
      </c>
      <c r="G4961">
        <f t="shared" si="231"/>
        <v>1</v>
      </c>
      <c r="H4961" t="str">
        <f t="shared" si="232"/>
        <v xml:space="preserve">	Konzept</v>
      </c>
      <c r="I4961" t="e">
        <f t="shared" si="233"/>
        <v>#VALUE!</v>
      </c>
      <c r="J4961" t="e">
        <f t="shared" si="233"/>
        <v>#VALUE!</v>
      </c>
      <c r="K4961" t="b" cm="1">
        <f t="array" ref="K4961">COUNT(FIND({0,1,2,3,4,5,6,7,8,9},J4961))&gt;0</f>
        <v>0</v>
      </c>
    </row>
    <row r="4962" spans="1:11" x14ac:dyDescent="0.3">
      <c r="A4962" s="1" t="s">
        <v>9376</v>
      </c>
      <c r="B4962" t="s">
        <v>5522</v>
      </c>
      <c r="C4962" t="s">
        <v>703</v>
      </c>
      <c r="D4962">
        <v>2</v>
      </c>
      <c r="E4962" t="s">
        <v>766</v>
      </c>
      <c r="F4962">
        <f>LEN(C4962)-LEN(SUBSTITUTE(C4962,"-",))</f>
        <v>1</v>
      </c>
      <c r="G4962">
        <f t="shared" si="231"/>
        <v>1</v>
      </c>
      <c r="H4962" t="str">
        <f t="shared" si="232"/>
        <v>Arbeitsplatzorganisation</v>
      </c>
      <c r="I4962" t="e">
        <f t="shared" si="233"/>
        <v>#VALUE!</v>
      </c>
      <c r="J4962" t="e">
        <f t="shared" si="233"/>
        <v>#VALUE!</v>
      </c>
      <c r="K4962" t="b" cm="1">
        <f t="array" ref="K4962">COUNT(FIND({0,1,2,3,4,5,6,7,8,9},J4962))&gt;0</f>
        <v>0</v>
      </c>
    </row>
    <row r="4963" spans="1:11" x14ac:dyDescent="0.3">
      <c r="A4963" s="1" t="s">
        <v>9377</v>
      </c>
      <c r="B4963" t="s">
        <v>5522</v>
      </c>
      <c r="C4963" t="s">
        <v>704</v>
      </c>
      <c r="D4963">
        <v>2</v>
      </c>
      <c r="E4963" t="s">
        <v>766</v>
      </c>
      <c r="F4963">
        <f>LEN(C4963)-LEN(SUBSTITUTE(C4963,"-",))</f>
        <v>1</v>
      </c>
      <c r="G4963">
        <f t="shared" si="231"/>
        <v>1</v>
      </c>
      <c r="H4963" t="str">
        <f t="shared" si="232"/>
        <v>Internes/Administration</v>
      </c>
      <c r="I4963" t="e">
        <f t="shared" si="233"/>
        <v>#VALUE!</v>
      </c>
      <c r="J4963" t="e">
        <f t="shared" si="233"/>
        <v>#VALUE!</v>
      </c>
      <c r="K4963" t="b" cm="1">
        <f t="array" ref="K4963">COUNT(FIND({0,1,2,3,4,5,6,7,8,9},J4963))&gt;0</f>
        <v>0</v>
      </c>
    </row>
    <row r="4964" spans="1:11" x14ac:dyDescent="0.3">
      <c r="A4964" s="1" t="s">
        <v>9378</v>
      </c>
      <c r="B4964" t="s">
        <v>5522</v>
      </c>
      <c r="C4964" t="s">
        <v>705</v>
      </c>
      <c r="D4964">
        <v>2</v>
      </c>
      <c r="E4964" t="s">
        <v>766</v>
      </c>
      <c r="F4964">
        <f>LEN(C4964)-LEN(SUBSTITUTE(C4964,"-",))</f>
        <v>1</v>
      </c>
      <c r="G4964">
        <f t="shared" si="231"/>
        <v>1</v>
      </c>
      <c r="H4964" t="str">
        <f t="shared" si="232"/>
        <v>Sonderaufgaben</v>
      </c>
      <c r="I4964" t="e">
        <f t="shared" si="233"/>
        <v>#VALUE!</v>
      </c>
      <c r="J4964" t="e">
        <f t="shared" si="233"/>
        <v>#VALUE!</v>
      </c>
      <c r="K4964" t="b" cm="1">
        <f t="array" ref="K4964">COUNT(FIND({0,1,2,3,4,5,6,7,8,9},J4964))&gt;0</f>
        <v>0</v>
      </c>
    </row>
    <row r="4965" spans="1:11" x14ac:dyDescent="0.3">
      <c r="A4965" s="1" t="s">
        <v>9379</v>
      </c>
      <c r="B4965" t="s">
        <v>5526</v>
      </c>
      <c r="C4965" t="s">
        <v>703</v>
      </c>
      <c r="D4965">
        <v>2</v>
      </c>
      <c r="E4965" t="s">
        <v>766</v>
      </c>
      <c r="F4965">
        <f>LEN(C4965)-LEN(SUBSTITUTE(C4965,"-",))</f>
        <v>1</v>
      </c>
      <c r="G4965">
        <f t="shared" si="231"/>
        <v>1</v>
      </c>
      <c r="H4965" t="str">
        <f t="shared" si="232"/>
        <v>Arbeitsplatzorganisation</v>
      </c>
      <c r="I4965" t="e">
        <f t="shared" si="233"/>
        <v>#VALUE!</v>
      </c>
      <c r="J4965" t="e">
        <f t="shared" si="233"/>
        <v>#VALUE!</v>
      </c>
      <c r="K4965" t="b" cm="1">
        <f t="array" ref="K4965">COUNT(FIND({0,1,2,3,4,5,6,7,8,9},J4965))&gt;0</f>
        <v>0</v>
      </c>
    </row>
    <row r="4966" spans="1:11" x14ac:dyDescent="0.3">
      <c r="A4966" s="1" t="s">
        <v>9380</v>
      </c>
      <c r="B4966" t="s">
        <v>5526</v>
      </c>
      <c r="C4966" t="s">
        <v>5517</v>
      </c>
      <c r="D4966">
        <v>2</v>
      </c>
      <c r="E4966" t="s">
        <v>766</v>
      </c>
      <c r="F4966">
        <f>LEN(C4966)-LEN(SUBSTITUTE(C4966,"-",))</f>
        <v>1</v>
      </c>
      <c r="G4966">
        <f t="shared" si="231"/>
        <v>1</v>
      </c>
      <c r="H4966" t="str">
        <f t="shared" si="232"/>
        <v>IOT</v>
      </c>
      <c r="I4966" t="e">
        <f t="shared" si="233"/>
        <v>#VALUE!</v>
      </c>
      <c r="J4966" t="e">
        <f t="shared" si="233"/>
        <v>#VALUE!</v>
      </c>
      <c r="K4966" t="b" cm="1">
        <f t="array" ref="K4966">COUNT(FIND({0,1,2,3,4,5,6,7,8,9},J4966))&gt;0</f>
        <v>0</v>
      </c>
    </row>
    <row r="4967" spans="1:11" x14ac:dyDescent="0.3">
      <c r="A4967" s="1" t="s">
        <v>9381</v>
      </c>
      <c r="B4967" t="s">
        <v>5526</v>
      </c>
      <c r="C4967" t="s">
        <v>602</v>
      </c>
      <c r="D4967">
        <v>2</v>
      </c>
      <c r="E4967" t="s">
        <v>766</v>
      </c>
      <c r="F4967">
        <f>LEN(C4967)-LEN(SUBSTITUTE(C4967,"-",))</f>
        <v>1</v>
      </c>
      <c r="G4967">
        <f t="shared" si="231"/>
        <v>1</v>
      </c>
      <c r="H4967" t="str">
        <f t="shared" si="232"/>
        <v>Unterstützung</v>
      </c>
      <c r="I4967" t="e">
        <f t="shared" si="233"/>
        <v>#VALUE!</v>
      </c>
      <c r="J4967" t="e">
        <f t="shared" si="233"/>
        <v>#VALUE!</v>
      </c>
      <c r="K4967" t="b" cm="1">
        <f t="array" ref="K4967">COUNT(FIND({0,1,2,3,4,5,6,7,8,9},J4967))&gt;0</f>
        <v>0</v>
      </c>
    </row>
    <row r="4968" spans="1:11" x14ac:dyDescent="0.3">
      <c r="A4968" s="1" t="s">
        <v>9382</v>
      </c>
      <c r="B4968" t="s">
        <v>5533</v>
      </c>
      <c r="C4968" t="s">
        <v>5517</v>
      </c>
      <c r="D4968">
        <v>2</v>
      </c>
      <c r="E4968" t="s">
        <v>766</v>
      </c>
      <c r="F4968">
        <f>LEN(C4968)-LEN(SUBSTITUTE(C4968,"-",))</f>
        <v>1</v>
      </c>
      <c r="G4968">
        <f t="shared" si="231"/>
        <v>1</v>
      </c>
      <c r="H4968" t="str">
        <f t="shared" si="232"/>
        <v>IOT</v>
      </c>
      <c r="I4968" t="e">
        <f t="shared" si="233"/>
        <v>#VALUE!</v>
      </c>
      <c r="J4968" t="e">
        <f t="shared" si="233"/>
        <v>#VALUE!</v>
      </c>
      <c r="K4968" t="b" cm="1">
        <f t="array" ref="K4968">COUNT(FIND({0,1,2,3,4,5,6,7,8,9},J4968))&gt;0</f>
        <v>0</v>
      </c>
    </row>
    <row r="4969" spans="1:11" x14ac:dyDescent="0.3">
      <c r="A4969" s="1" t="s">
        <v>9383</v>
      </c>
      <c r="B4969" t="s">
        <v>5533</v>
      </c>
      <c r="C4969" t="s">
        <v>9384</v>
      </c>
      <c r="D4969">
        <v>2</v>
      </c>
      <c r="E4969" t="s">
        <v>766</v>
      </c>
      <c r="F4969">
        <f>LEN(C4969)-LEN(SUBSTITUTE(C4969,"-",))</f>
        <v>1</v>
      </c>
      <c r="G4969">
        <f t="shared" si="231"/>
        <v>1</v>
      </c>
      <c r="H4969" t="str">
        <f t="shared" si="232"/>
        <v>Kaffeetrinken</v>
      </c>
      <c r="I4969" t="e">
        <f t="shared" si="233"/>
        <v>#VALUE!</v>
      </c>
      <c r="J4969" t="e">
        <f t="shared" si="233"/>
        <v>#VALUE!</v>
      </c>
      <c r="K4969" t="b" cm="1">
        <f t="array" ref="K4969">COUNT(FIND({0,1,2,3,4,5,6,7,8,9},J4969))&gt;0</f>
        <v>0</v>
      </c>
    </row>
    <row r="4970" spans="1:11" x14ac:dyDescent="0.3">
      <c r="A4970" s="1" t="s">
        <v>9385</v>
      </c>
      <c r="B4970" t="s">
        <v>5533</v>
      </c>
      <c r="C4970" t="s">
        <v>5167</v>
      </c>
      <c r="D4970">
        <v>2</v>
      </c>
      <c r="E4970" t="s">
        <v>766</v>
      </c>
      <c r="F4970">
        <f>LEN(C4970)-LEN(SUBSTITUTE(C4970,"-",))</f>
        <v>1</v>
      </c>
      <c r="G4970">
        <f t="shared" si="231"/>
        <v>1</v>
      </c>
      <c r="H4970" t="str">
        <f t="shared" si="232"/>
        <v>VP003</v>
      </c>
      <c r="I4970" t="e">
        <f t="shared" si="233"/>
        <v>#VALUE!</v>
      </c>
      <c r="J4970" t="e">
        <f t="shared" si="233"/>
        <v>#VALUE!</v>
      </c>
      <c r="K4970" t="b" cm="1">
        <f t="array" ref="K4970">COUNT(FIND({0,1,2,3,4,5,6,7,8,9},J4970))&gt;0</f>
        <v>0</v>
      </c>
    </row>
    <row r="4971" spans="1:11" x14ac:dyDescent="0.3">
      <c r="A4971" s="1" t="s">
        <v>9386</v>
      </c>
      <c r="B4971" t="s">
        <v>5539</v>
      </c>
      <c r="C4971" t="s">
        <v>709</v>
      </c>
      <c r="D4971">
        <v>2</v>
      </c>
      <c r="E4971" t="s">
        <v>766</v>
      </c>
      <c r="F4971">
        <f>LEN(C4971)-LEN(SUBSTITUTE(C4971,"-",))</f>
        <v>1</v>
      </c>
      <c r="G4971">
        <f t="shared" si="231"/>
        <v>1</v>
      </c>
      <c r="H4971" t="str">
        <f t="shared" si="232"/>
        <v>Einarbeitung</v>
      </c>
      <c r="I4971" t="e">
        <f t="shared" si="233"/>
        <v>#VALUE!</v>
      </c>
      <c r="J4971" t="e">
        <f t="shared" si="233"/>
        <v>#VALUE!</v>
      </c>
      <c r="K4971" t="b" cm="1">
        <f t="array" ref="K4971">COUNT(FIND({0,1,2,3,4,5,6,7,8,9},J4971))&gt;0</f>
        <v>0</v>
      </c>
    </row>
    <row r="4972" spans="1:11" x14ac:dyDescent="0.3">
      <c r="A4972" s="1" t="s">
        <v>9387</v>
      </c>
      <c r="B4972" t="s">
        <v>5539</v>
      </c>
      <c r="C4972" t="s">
        <v>710</v>
      </c>
      <c r="D4972">
        <v>2</v>
      </c>
      <c r="E4972" t="s">
        <v>766</v>
      </c>
      <c r="F4972">
        <f>LEN(C4972)-LEN(SUBSTITUTE(C4972,"-",))</f>
        <v>1</v>
      </c>
      <c r="G4972">
        <f t="shared" si="231"/>
        <v>1</v>
      </c>
      <c r="H4972" t="str">
        <f t="shared" si="232"/>
        <v>Übergaben</v>
      </c>
      <c r="I4972" t="e">
        <f t="shared" si="233"/>
        <v>#VALUE!</v>
      </c>
      <c r="J4972" t="e">
        <f t="shared" si="233"/>
        <v>#VALUE!</v>
      </c>
      <c r="K4972" t="b" cm="1">
        <f t="array" ref="K4972">COUNT(FIND({0,1,2,3,4,5,6,7,8,9},J4972))&gt;0</f>
        <v>0</v>
      </c>
    </row>
    <row r="4973" spans="1:11" x14ac:dyDescent="0.3">
      <c r="A4973" s="1" t="s">
        <v>9388</v>
      </c>
      <c r="B4973" t="s">
        <v>5539</v>
      </c>
      <c r="C4973" t="s">
        <v>602</v>
      </c>
      <c r="D4973">
        <v>2</v>
      </c>
      <c r="E4973" t="s">
        <v>766</v>
      </c>
      <c r="F4973">
        <f>LEN(C4973)-LEN(SUBSTITUTE(C4973,"-",))</f>
        <v>1</v>
      </c>
      <c r="G4973">
        <f t="shared" si="231"/>
        <v>1</v>
      </c>
      <c r="H4973" t="str">
        <f t="shared" si="232"/>
        <v>Unterstützung</v>
      </c>
      <c r="I4973" t="e">
        <f t="shared" si="233"/>
        <v>#VALUE!</v>
      </c>
      <c r="J4973" t="e">
        <f t="shared" si="233"/>
        <v>#VALUE!</v>
      </c>
      <c r="K4973" t="b" cm="1">
        <f t="array" ref="K4973">COUNT(FIND({0,1,2,3,4,5,6,7,8,9},J4973))&gt;0</f>
        <v>0</v>
      </c>
    </row>
    <row r="4974" spans="1:11" x14ac:dyDescent="0.3">
      <c r="A4974" s="1" t="s">
        <v>9389</v>
      </c>
      <c r="B4974" t="s">
        <v>5539</v>
      </c>
      <c r="C4974" t="s">
        <v>2398</v>
      </c>
      <c r="D4974">
        <v>2</v>
      </c>
      <c r="E4974" t="s">
        <v>766</v>
      </c>
      <c r="F4974">
        <f>LEN(C4974)-LEN(SUBSTITUTE(C4974,"-",))</f>
        <v>1</v>
      </c>
      <c r="G4974">
        <f t="shared" si="231"/>
        <v>1</v>
      </c>
      <c r="H4974" t="str">
        <f t="shared" si="232"/>
        <v>Dokumentation</v>
      </c>
      <c r="I4974" t="e">
        <f t="shared" si="233"/>
        <v>#VALUE!</v>
      </c>
      <c r="J4974" t="e">
        <f t="shared" si="233"/>
        <v>#VALUE!</v>
      </c>
      <c r="K4974" t="b" cm="1">
        <f t="array" ref="K4974">COUNT(FIND({0,1,2,3,4,5,6,7,8,9},J4974))&gt;0</f>
        <v>0</v>
      </c>
    </row>
    <row r="4975" spans="1:11" x14ac:dyDescent="0.3">
      <c r="A4975" s="1" t="s">
        <v>9390</v>
      </c>
      <c r="B4975" t="s">
        <v>5539</v>
      </c>
      <c r="C4975" t="s">
        <v>5529</v>
      </c>
      <c r="D4975">
        <v>2</v>
      </c>
      <c r="E4975" t="s">
        <v>766</v>
      </c>
      <c r="F4975">
        <f>LEN(C4975)-LEN(SUBSTITUTE(C4975,"-",))</f>
        <v>1</v>
      </c>
      <c r="G4975">
        <f t="shared" si="231"/>
        <v>1</v>
      </c>
      <c r="H4975" t="str">
        <f t="shared" si="232"/>
        <v>Workshop (Teilnahme)</v>
      </c>
      <c r="I4975" t="e">
        <f t="shared" si="233"/>
        <v>#VALUE!</v>
      </c>
      <c r="J4975" t="str">
        <f t="shared" si="233"/>
        <v>Workshop</v>
      </c>
      <c r="K4975" t="b" cm="1">
        <f t="array" ref="K4975">COUNT(FIND({0,1,2,3,4,5,6,7,8,9},J4975))&gt;0</f>
        <v>0</v>
      </c>
    </row>
    <row r="4976" spans="1:11" x14ac:dyDescent="0.3">
      <c r="A4976" s="1" t="s">
        <v>9391</v>
      </c>
      <c r="B4976" t="s">
        <v>5539</v>
      </c>
      <c r="C4976" t="s">
        <v>5531</v>
      </c>
      <c r="D4976">
        <v>2</v>
      </c>
      <c r="E4976" t="s">
        <v>766</v>
      </c>
      <c r="F4976">
        <f>LEN(C4976)-LEN(SUBSTITUTE(C4976,"-",))</f>
        <v>1</v>
      </c>
      <c r="G4976">
        <f t="shared" si="231"/>
        <v>1</v>
      </c>
      <c r="H4976" t="str">
        <f t="shared" si="232"/>
        <v>Unterstützung WH</v>
      </c>
      <c r="I4976" t="e">
        <f t="shared" si="233"/>
        <v>#VALUE!</v>
      </c>
      <c r="J4976" t="str">
        <f t="shared" si="233"/>
        <v>Unterstützung</v>
      </c>
      <c r="K4976" t="b" cm="1">
        <f t="array" ref="K4976">COUNT(FIND({0,1,2,3,4,5,6,7,8,9},J4976))&gt;0</f>
        <v>0</v>
      </c>
    </row>
    <row r="4977" spans="1:11" x14ac:dyDescent="0.3">
      <c r="A4977" s="1" t="s">
        <v>9392</v>
      </c>
      <c r="B4977" t="s">
        <v>5548</v>
      </c>
      <c r="C4977" t="s">
        <v>715</v>
      </c>
      <c r="D4977">
        <v>2</v>
      </c>
      <c r="E4977" t="s">
        <v>766</v>
      </c>
      <c r="F4977">
        <f>LEN(C4977)-LEN(SUBSTITUTE(C4977,"-",))</f>
        <v>1</v>
      </c>
      <c r="G4977">
        <f t="shared" si="231"/>
        <v>1</v>
      </c>
      <c r="H4977" t="str">
        <f t="shared" si="232"/>
        <v>Projektleiter</v>
      </c>
      <c r="I4977" t="e">
        <f t="shared" si="233"/>
        <v>#VALUE!</v>
      </c>
      <c r="J4977" t="e">
        <f t="shared" si="233"/>
        <v>#VALUE!</v>
      </c>
      <c r="K4977" t="b" cm="1">
        <f t="array" ref="K4977">COUNT(FIND({0,1,2,3,4,5,6,7,8,9},J4977))&gt;0</f>
        <v>0</v>
      </c>
    </row>
    <row r="4978" spans="1:11" x14ac:dyDescent="0.3">
      <c r="A4978" s="1" t="s">
        <v>9393</v>
      </c>
      <c r="B4978" t="s">
        <v>5548</v>
      </c>
      <c r="C4978" t="s">
        <v>5535</v>
      </c>
      <c r="D4978">
        <v>2</v>
      </c>
      <c r="E4978" t="s">
        <v>766</v>
      </c>
      <c r="F4978">
        <f>LEN(C4978)-LEN(SUBSTITUTE(C4978,"-",))</f>
        <v>1</v>
      </c>
      <c r="G4978">
        <f t="shared" si="231"/>
        <v>1</v>
      </c>
      <c r="H4978" t="str">
        <f t="shared" si="232"/>
        <v>Koordinatoren</v>
      </c>
      <c r="I4978" t="e">
        <f t="shared" si="233"/>
        <v>#VALUE!</v>
      </c>
      <c r="J4978" t="e">
        <f t="shared" si="233"/>
        <v>#VALUE!</v>
      </c>
      <c r="K4978" t="b" cm="1">
        <f t="array" ref="K4978">COUNT(FIND({0,1,2,3,4,5,6,7,8,9},J4978))&gt;0</f>
        <v>0</v>
      </c>
    </row>
    <row r="4979" spans="1:11" x14ac:dyDescent="0.3">
      <c r="A4979" s="1" t="s">
        <v>9394</v>
      </c>
      <c r="B4979" t="s">
        <v>5550</v>
      </c>
      <c r="C4979" t="s">
        <v>5517</v>
      </c>
      <c r="D4979">
        <v>2</v>
      </c>
      <c r="E4979" t="s">
        <v>766</v>
      </c>
      <c r="F4979">
        <f>LEN(C4979)-LEN(SUBSTITUTE(C4979,"-",))</f>
        <v>1</v>
      </c>
      <c r="G4979">
        <f t="shared" si="231"/>
        <v>1</v>
      </c>
      <c r="H4979" t="str">
        <f t="shared" si="232"/>
        <v>IOT</v>
      </c>
      <c r="I4979" t="e">
        <f t="shared" si="233"/>
        <v>#VALUE!</v>
      </c>
      <c r="J4979" t="e">
        <f t="shared" si="233"/>
        <v>#VALUE!</v>
      </c>
      <c r="K4979" t="b" cm="1">
        <f t="array" ref="K4979">COUNT(FIND({0,1,2,3,4,5,6,7,8,9},J4979))&gt;0</f>
        <v>0</v>
      </c>
    </row>
    <row r="4980" spans="1:11" x14ac:dyDescent="0.3">
      <c r="A4980" s="1" t="s">
        <v>9395</v>
      </c>
      <c r="B4980" t="s">
        <v>5552</v>
      </c>
      <c r="C4980" t="s">
        <v>9396</v>
      </c>
      <c r="D4980">
        <v>2</v>
      </c>
      <c r="E4980" t="s">
        <v>766</v>
      </c>
      <c r="F4980">
        <f>LEN(C4980)-LEN(SUBSTITUTE(C4980,"-",))</f>
        <v>1</v>
      </c>
      <c r="G4980">
        <f t="shared" si="231"/>
        <v>1</v>
      </c>
      <c r="H4980" t="str">
        <f t="shared" si="232"/>
        <v>Controlling Projekte</v>
      </c>
      <c r="I4980" t="e">
        <f t="shared" si="233"/>
        <v>#VALUE!</v>
      </c>
      <c r="J4980" t="str">
        <f t="shared" si="233"/>
        <v>Controlling</v>
      </c>
      <c r="K4980" t="b" cm="1">
        <f t="array" ref="K4980">COUNT(FIND({0,1,2,3,4,5,6,7,8,9},J4980))&gt;0</f>
        <v>0</v>
      </c>
    </row>
    <row r="4981" spans="1:11" x14ac:dyDescent="0.3">
      <c r="A4981" s="1" t="s">
        <v>9397</v>
      </c>
      <c r="B4981" t="s">
        <v>5552</v>
      </c>
      <c r="C4981" t="s">
        <v>5540</v>
      </c>
      <c r="D4981">
        <v>2</v>
      </c>
      <c r="E4981" t="s">
        <v>766</v>
      </c>
      <c r="F4981">
        <f>LEN(C4981)-LEN(SUBSTITUTE(C4981,"-",))</f>
        <v>1</v>
      </c>
      <c r="G4981">
        <f t="shared" si="231"/>
        <v>1</v>
      </c>
      <c r="H4981" t="str">
        <f t="shared" si="232"/>
        <v>Organisation/Verwaltung</v>
      </c>
      <c r="I4981" t="e">
        <f t="shared" si="233"/>
        <v>#VALUE!</v>
      </c>
      <c r="J4981" t="e">
        <f t="shared" si="233"/>
        <v>#VALUE!</v>
      </c>
      <c r="K4981" t="b" cm="1">
        <f t="array" ref="K4981">COUNT(FIND({0,1,2,3,4,5,6,7,8,9},J4981))&gt;0</f>
        <v>0</v>
      </c>
    </row>
    <row r="4982" spans="1:11" x14ac:dyDescent="0.3">
      <c r="A4982" s="1" t="s">
        <v>9398</v>
      </c>
      <c r="B4982" t="s">
        <v>5554</v>
      </c>
      <c r="C4982" t="s">
        <v>709</v>
      </c>
      <c r="D4982">
        <v>2</v>
      </c>
      <c r="E4982" t="s">
        <v>766</v>
      </c>
      <c r="F4982">
        <f>LEN(C4982)-LEN(SUBSTITUTE(C4982,"-",))</f>
        <v>1</v>
      </c>
      <c r="G4982">
        <f t="shared" si="231"/>
        <v>1</v>
      </c>
      <c r="H4982" t="str">
        <f t="shared" si="232"/>
        <v>Einarbeitung</v>
      </c>
      <c r="I4982" t="e">
        <f t="shared" si="233"/>
        <v>#VALUE!</v>
      </c>
      <c r="J4982" t="e">
        <f t="shared" si="233"/>
        <v>#VALUE!</v>
      </c>
      <c r="K4982" t="b" cm="1">
        <f t="array" ref="K4982">COUNT(FIND({0,1,2,3,4,5,6,7,8,9},J4982))&gt;0</f>
        <v>0</v>
      </c>
    </row>
    <row r="4983" spans="1:11" x14ac:dyDescent="0.3">
      <c r="A4983" s="1" t="s">
        <v>9399</v>
      </c>
      <c r="B4983" t="s">
        <v>5554</v>
      </c>
      <c r="C4983" t="s">
        <v>5543</v>
      </c>
      <c r="D4983">
        <v>2</v>
      </c>
      <c r="E4983" t="s">
        <v>766</v>
      </c>
      <c r="F4983">
        <f>LEN(C4983)-LEN(SUBSTITUTE(C4983,"-",))</f>
        <v>2</v>
      </c>
      <c r="G4983">
        <f t="shared" si="231"/>
        <v>2</v>
      </c>
      <c r="H4983" t="str">
        <f t="shared" si="232"/>
        <v>Besprechungen</v>
      </c>
      <c r="I4983" t="e">
        <f t="shared" si="233"/>
        <v>#VALUE!</v>
      </c>
      <c r="J4983" t="e">
        <f t="shared" si="233"/>
        <v>#VALUE!</v>
      </c>
      <c r="K4983" t="b" cm="1">
        <f t="array" ref="K4983">COUNT(FIND({0,1,2,3,4,5,6,7,8,9},J4983))&gt;0</f>
        <v>0</v>
      </c>
    </row>
    <row r="4984" spans="1:11" x14ac:dyDescent="0.3">
      <c r="A4984" s="1" t="s">
        <v>9400</v>
      </c>
      <c r="B4984" t="s">
        <v>5559</v>
      </c>
      <c r="C4984" t="s">
        <v>9375</v>
      </c>
      <c r="D4984">
        <v>2</v>
      </c>
      <c r="E4984" t="s">
        <v>766</v>
      </c>
      <c r="F4984">
        <f>LEN(C4984)-LEN(SUBSTITUTE(C4984,"-",))</f>
        <v>1</v>
      </c>
      <c r="G4984">
        <f t="shared" si="231"/>
        <v>1</v>
      </c>
      <c r="H4984" t="str">
        <f t="shared" si="232"/>
        <v xml:space="preserve">	Konzept</v>
      </c>
      <c r="I4984" t="e">
        <f t="shared" si="233"/>
        <v>#VALUE!</v>
      </c>
      <c r="J4984" t="e">
        <f t="shared" si="233"/>
        <v>#VALUE!</v>
      </c>
      <c r="K4984" t="b" cm="1">
        <f t="array" ref="K4984">COUNT(FIND({0,1,2,3,4,5,6,7,8,9},J4984))&gt;0</f>
        <v>0</v>
      </c>
    </row>
    <row r="4985" spans="1:11" x14ac:dyDescent="0.3">
      <c r="A4985" s="1" t="s">
        <v>9401</v>
      </c>
      <c r="B4985" t="s">
        <v>5559</v>
      </c>
      <c r="C4985" t="s">
        <v>5543</v>
      </c>
      <c r="D4985">
        <v>2</v>
      </c>
      <c r="E4985" t="s">
        <v>766</v>
      </c>
      <c r="F4985">
        <f>LEN(C4985)-LEN(SUBSTITUTE(C4985,"-",))</f>
        <v>2</v>
      </c>
      <c r="G4985">
        <f t="shared" si="231"/>
        <v>2</v>
      </c>
      <c r="H4985" t="str">
        <f t="shared" si="232"/>
        <v>Besprechungen</v>
      </c>
      <c r="I4985" t="e">
        <f t="shared" si="233"/>
        <v>#VALUE!</v>
      </c>
      <c r="J4985" t="e">
        <f t="shared" si="233"/>
        <v>#VALUE!</v>
      </c>
      <c r="K4985" t="b" cm="1">
        <f t="array" ref="K4985">COUNT(FIND({0,1,2,3,4,5,6,7,8,9},J4985))&gt;0</f>
        <v>0</v>
      </c>
    </row>
    <row r="4986" spans="1:11" x14ac:dyDescent="0.3">
      <c r="A4986" s="1" t="s">
        <v>9402</v>
      </c>
      <c r="B4986" t="s">
        <v>5559</v>
      </c>
      <c r="C4986" t="s">
        <v>276</v>
      </c>
      <c r="D4986">
        <v>2</v>
      </c>
      <c r="E4986" t="s">
        <v>766</v>
      </c>
      <c r="F4986">
        <f>LEN(C4986)-LEN(SUBSTITUTE(C4986,"-",))</f>
        <v>1</v>
      </c>
      <c r="G4986">
        <f t="shared" si="231"/>
        <v>1</v>
      </c>
      <c r="H4986" t="str">
        <f t="shared" si="232"/>
        <v>Wochenplanung</v>
      </c>
      <c r="I4986" t="e">
        <f t="shared" si="233"/>
        <v>#VALUE!</v>
      </c>
      <c r="J4986" t="e">
        <f t="shared" si="233"/>
        <v>#VALUE!</v>
      </c>
      <c r="K4986" t="b" cm="1">
        <f t="array" ref="K4986">COUNT(FIND({0,1,2,3,4,5,6,7,8,9},J4986))&gt;0</f>
        <v>0</v>
      </c>
    </row>
    <row r="4987" spans="1:11" x14ac:dyDescent="0.3">
      <c r="A4987" s="1" t="s">
        <v>9403</v>
      </c>
      <c r="B4987" t="s">
        <v>5559</v>
      </c>
      <c r="C4987" t="s">
        <v>727</v>
      </c>
      <c r="D4987">
        <v>2</v>
      </c>
      <c r="E4987" t="s">
        <v>766</v>
      </c>
      <c r="F4987">
        <f>LEN(C4987)-LEN(SUBSTITUTE(C4987,"-",))</f>
        <v>2</v>
      </c>
      <c r="G4987">
        <f t="shared" si="231"/>
        <v>2</v>
      </c>
      <c r="H4987" t="str">
        <f t="shared" si="232"/>
        <v>Gespräch</v>
      </c>
      <c r="I4987" t="e">
        <f t="shared" si="233"/>
        <v>#VALUE!</v>
      </c>
      <c r="J4987" t="e">
        <f t="shared" si="233"/>
        <v>#VALUE!</v>
      </c>
      <c r="K4987" t="b" cm="1">
        <f t="array" ref="K4987">COUNT(FIND({0,1,2,3,4,5,6,7,8,9},J4987))&gt;0</f>
        <v>0</v>
      </c>
    </row>
    <row r="4988" spans="1:11" x14ac:dyDescent="0.3">
      <c r="A4988" s="1" t="s">
        <v>9404</v>
      </c>
      <c r="B4988" t="s">
        <v>5559</v>
      </c>
      <c r="C4988" t="s">
        <v>9384</v>
      </c>
      <c r="D4988">
        <v>2</v>
      </c>
      <c r="E4988" t="s">
        <v>766</v>
      </c>
      <c r="F4988">
        <f>LEN(C4988)-LEN(SUBSTITUTE(C4988,"-",))</f>
        <v>1</v>
      </c>
      <c r="G4988">
        <f t="shared" si="231"/>
        <v>1</v>
      </c>
      <c r="H4988" t="str">
        <f t="shared" si="232"/>
        <v>Kaffeetrinken</v>
      </c>
      <c r="I4988" t="e">
        <f t="shared" si="233"/>
        <v>#VALUE!</v>
      </c>
      <c r="J4988" t="e">
        <f t="shared" si="233"/>
        <v>#VALUE!</v>
      </c>
      <c r="K4988" t="b" cm="1">
        <f t="array" ref="K4988">COUNT(FIND({0,1,2,3,4,5,6,7,8,9},J4988))&gt;0</f>
        <v>0</v>
      </c>
    </row>
    <row r="4989" spans="1:11" x14ac:dyDescent="0.3">
      <c r="A4989" s="1" t="s">
        <v>9405</v>
      </c>
      <c r="B4989" t="s">
        <v>5568</v>
      </c>
      <c r="C4989" t="s">
        <v>703</v>
      </c>
      <c r="D4989">
        <v>2</v>
      </c>
      <c r="E4989" t="s">
        <v>766</v>
      </c>
      <c r="F4989">
        <f>LEN(C4989)-LEN(SUBSTITUTE(C4989,"-",))</f>
        <v>1</v>
      </c>
      <c r="G4989">
        <f t="shared" si="231"/>
        <v>1</v>
      </c>
      <c r="H4989" t="str">
        <f t="shared" si="232"/>
        <v>Arbeitsplatzorganisation</v>
      </c>
      <c r="I4989" t="e">
        <f t="shared" si="233"/>
        <v>#VALUE!</v>
      </c>
      <c r="J4989" t="e">
        <f t="shared" si="233"/>
        <v>#VALUE!</v>
      </c>
      <c r="K4989" t="b" cm="1">
        <f t="array" ref="K4989">COUNT(FIND({0,1,2,3,4,5,6,7,8,9},J4989))&gt;0</f>
        <v>0</v>
      </c>
    </row>
    <row r="4990" spans="1:11" x14ac:dyDescent="0.3">
      <c r="A4990" s="1" t="s">
        <v>9406</v>
      </c>
      <c r="B4990" t="s">
        <v>5568</v>
      </c>
      <c r="C4990" t="s">
        <v>709</v>
      </c>
      <c r="D4990">
        <v>2</v>
      </c>
      <c r="E4990" t="s">
        <v>766</v>
      </c>
      <c r="F4990">
        <f>LEN(C4990)-LEN(SUBSTITUTE(C4990,"-",))</f>
        <v>1</v>
      </c>
      <c r="G4990">
        <f t="shared" si="231"/>
        <v>1</v>
      </c>
      <c r="H4990" t="str">
        <f t="shared" si="232"/>
        <v>Einarbeitung</v>
      </c>
      <c r="I4990" t="e">
        <f t="shared" si="233"/>
        <v>#VALUE!</v>
      </c>
      <c r="J4990" t="e">
        <f t="shared" si="233"/>
        <v>#VALUE!</v>
      </c>
      <c r="K4990" t="b" cm="1">
        <f t="array" ref="K4990">COUNT(FIND({0,1,2,3,4,5,6,7,8,9},J4990))&gt;0</f>
        <v>0</v>
      </c>
    </row>
    <row r="4991" spans="1:11" x14ac:dyDescent="0.3">
      <c r="A4991" s="1" t="s">
        <v>9407</v>
      </c>
      <c r="B4991" t="s">
        <v>5568</v>
      </c>
      <c r="C4991" t="s">
        <v>5517</v>
      </c>
      <c r="D4991">
        <v>2</v>
      </c>
      <c r="E4991" t="s">
        <v>766</v>
      </c>
      <c r="F4991">
        <f>LEN(C4991)-LEN(SUBSTITUTE(C4991,"-",))</f>
        <v>1</v>
      </c>
      <c r="G4991">
        <f t="shared" si="231"/>
        <v>1</v>
      </c>
      <c r="H4991" t="str">
        <f t="shared" si="232"/>
        <v>IOT</v>
      </c>
      <c r="I4991" t="e">
        <f t="shared" si="233"/>
        <v>#VALUE!</v>
      </c>
      <c r="J4991" t="e">
        <f t="shared" si="233"/>
        <v>#VALUE!</v>
      </c>
      <c r="K4991" t="b" cm="1">
        <f t="array" ref="K4991">COUNT(FIND({0,1,2,3,4,5,6,7,8,9},J4991))&gt;0</f>
        <v>0</v>
      </c>
    </row>
    <row r="4992" spans="1:11" x14ac:dyDescent="0.3">
      <c r="A4992" s="1" t="s">
        <v>9408</v>
      </c>
      <c r="B4992" t="s">
        <v>5568</v>
      </c>
      <c r="C4992" t="s">
        <v>276</v>
      </c>
      <c r="D4992">
        <v>2</v>
      </c>
      <c r="E4992" t="s">
        <v>766</v>
      </c>
      <c r="F4992">
        <f>LEN(C4992)-LEN(SUBSTITUTE(C4992,"-",))</f>
        <v>1</v>
      </c>
      <c r="G4992">
        <f t="shared" si="231"/>
        <v>1</v>
      </c>
      <c r="H4992" t="str">
        <f t="shared" si="232"/>
        <v>Wochenplanung</v>
      </c>
      <c r="I4992" t="e">
        <f t="shared" si="233"/>
        <v>#VALUE!</v>
      </c>
      <c r="J4992" t="e">
        <f t="shared" si="233"/>
        <v>#VALUE!</v>
      </c>
      <c r="K4992" t="b" cm="1">
        <f t="array" ref="K4992">COUNT(FIND({0,1,2,3,4,5,6,7,8,9},J4992))&gt;0</f>
        <v>0</v>
      </c>
    </row>
    <row r="4993" spans="1:11" x14ac:dyDescent="0.3">
      <c r="A4993" s="1" t="s">
        <v>9409</v>
      </c>
      <c r="B4993" t="s">
        <v>5568</v>
      </c>
      <c r="C4993" t="s">
        <v>705</v>
      </c>
      <c r="D4993">
        <v>2</v>
      </c>
      <c r="E4993" t="s">
        <v>766</v>
      </c>
      <c r="F4993">
        <f>LEN(C4993)-LEN(SUBSTITUTE(C4993,"-",))</f>
        <v>1</v>
      </c>
      <c r="G4993">
        <f t="shared" si="231"/>
        <v>1</v>
      </c>
      <c r="H4993" t="str">
        <f t="shared" si="232"/>
        <v>Sonderaufgaben</v>
      </c>
      <c r="I4993" t="e">
        <f t="shared" si="233"/>
        <v>#VALUE!</v>
      </c>
      <c r="J4993" t="e">
        <f t="shared" si="233"/>
        <v>#VALUE!</v>
      </c>
      <c r="K4993" t="b" cm="1">
        <f t="array" ref="K4993">COUNT(FIND({0,1,2,3,4,5,6,7,8,9},J4993))&gt;0</f>
        <v>0</v>
      </c>
    </row>
    <row r="4994" spans="1:11" x14ac:dyDescent="0.3">
      <c r="A4994" s="1" t="s">
        <v>9410</v>
      </c>
      <c r="B4994" t="s">
        <v>5568</v>
      </c>
      <c r="C4994" t="s">
        <v>602</v>
      </c>
      <c r="D4994">
        <v>2</v>
      </c>
      <c r="E4994" t="s">
        <v>766</v>
      </c>
      <c r="F4994">
        <f>LEN(C4994)-LEN(SUBSTITUTE(C4994,"-",))</f>
        <v>1</v>
      </c>
      <c r="G4994">
        <f t="shared" si="231"/>
        <v>1</v>
      </c>
      <c r="H4994" t="str">
        <f t="shared" si="232"/>
        <v>Unterstützung</v>
      </c>
      <c r="I4994" t="e">
        <f t="shared" si="233"/>
        <v>#VALUE!</v>
      </c>
      <c r="J4994" t="e">
        <f t="shared" si="233"/>
        <v>#VALUE!</v>
      </c>
      <c r="K4994" t="b" cm="1">
        <f t="array" ref="K4994">COUNT(FIND({0,1,2,3,4,5,6,7,8,9},J4994))&gt;0</f>
        <v>0</v>
      </c>
    </row>
    <row r="4995" spans="1:11" x14ac:dyDescent="0.3">
      <c r="A4995" s="1" t="s">
        <v>9411</v>
      </c>
      <c r="B4995" t="s">
        <v>5581</v>
      </c>
      <c r="C4995" t="s">
        <v>9412</v>
      </c>
      <c r="D4995">
        <v>2</v>
      </c>
      <c r="E4995" t="s">
        <v>766</v>
      </c>
      <c r="F4995">
        <f>LEN(C4995)-LEN(SUBSTITUTE(C4995,"-",))</f>
        <v>1</v>
      </c>
      <c r="G4995">
        <f t="shared" ref="G4995:G5058" si="234">IF(F4995&gt;1,2,F4995)</f>
        <v>1</v>
      </c>
      <c r="H4995" t="str">
        <f t="shared" ref="H4995:H5058" si="235">RIGHT($C4995,LEN($C4995)-SEARCH("#",SUBSTITUTE($C4995,"-","#",G4995)))</f>
        <v>Übungen</v>
      </c>
      <c r="I4995" t="e">
        <f t="shared" ref="I4995:J5058" si="236">LEFT(G4995,SEARCH(" ",G4995,1)-1)</f>
        <v>#VALUE!</v>
      </c>
      <c r="J4995" t="e">
        <f t="shared" si="236"/>
        <v>#VALUE!</v>
      </c>
      <c r="K4995" t="b" cm="1">
        <f t="array" ref="K4995">COUNT(FIND({0,1,2,3,4,5,6,7,8,9},J4995))&gt;0</f>
        <v>0</v>
      </c>
    </row>
    <row r="4996" spans="1:11" x14ac:dyDescent="0.3">
      <c r="A4996" s="1" t="s">
        <v>9413</v>
      </c>
      <c r="B4996" t="s">
        <v>5583</v>
      </c>
      <c r="C4996" t="s">
        <v>276</v>
      </c>
      <c r="D4996">
        <v>2</v>
      </c>
      <c r="E4996" t="s">
        <v>766</v>
      </c>
      <c r="F4996">
        <f>LEN(C4996)-LEN(SUBSTITUTE(C4996,"-",))</f>
        <v>1</v>
      </c>
      <c r="G4996">
        <f t="shared" si="234"/>
        <v>1</v>
      </c>
      <c r="H4996" t="str">
        <f t="shared" si="235"/>
        <v>Wochenplanung</v>
      </c>
      <c r="I4996" t="e">
        <f t="shared" si="236"/>
        <v>#VALUE!</v>
      </c>
      <c r="J4996" t="e">
        <f t="shared" si="236"/>
        <v>#VALUE!</v>
      </c>
      <c r="K4996" t="b" cm="1">
        <f t="array" ref="K4996">COUNT(FIND({0,1,2,3,4,5,6,7,8,9},J4996))&gt;0</f>
        <v>0</v>
      </c>
    </row>
    <row r="4997" spans="1:11" x14ac:dyDescent="0.3">
      <c r="A4997" s="1" t="s">
        <v>9414</v>
      </c>
      <c r="B4997" t="s">
        <v>5589</v>
      </c>
      <c r="C4997" t="s">
        <v>9415</v>
      </c>
      <c r="D4997">
        <v>2</v>
      </c>
      <c r="E4997" t="s">
        <v>766</v>
      </c>
      <c r="F4997">
        <f>LEN(C4997)-LEN(SUBSTITUTE(C4997,"-",))</f>
        <v>1</v>
      </c>
      <c r="G4997">
        <f t="shared" si="234"/>
        <v>1</v>
      </c>
      <c r="H4997" t="str">
        <f t="shared" si="235"/>
        <v>Warehouse Management</v>
      </c>
      <c r="I4997" t="e">
        <f t="shared" si="236"/>
        <v>#VALUE!</v>
      </c>
      <c r="J4997" t="str">
        <f t="shared" si="236"/>
        <v>Warehouse</v>
      </c>
      <c r="K4997" t="b" cm="1">
        <f t="array" ref="K4997">COUNT(FIND({0,1,2,3,4,5,6,7,8,9},J4997))&gt;0</f>
        <v>0</v>
      </c>
    </row>
    <row r="4998" spans="1:11" x14ac:dyDescent="0.3">
      <c r="A4998" s="1" t="s">
        <v>9416</v>
      </c>
      <c r="B4998" s="2" t="s">
        <v>5591</v>
      </c>
      <c r="C4998" t="s">
        <v>9417</v>
      </c>
      <c r="D4998">
        <v>2</v>
      </c>
      <c r="E4998" t="s">
        <v>766</v>
      </c>
      <c r="F4998">
        <f>LEN(C4998)-LEN(SUBSTITUTE(C4998,"-",))</f>
        <v>1</v>
      </c>
      <c r="G4998">
        <f t="shared" si="234"/>
        <v>1</v>
      </c>
      <c r="H4998" t="str">
        <f t="shared" si="235"/>
        <v>Leitfaden Erstellung</v>
      </c>
      <c r="I4998" t="e">
        <f t="shared" si="236"/>
        <v>#VALUE!</v>
      </c>
      <c r="J4998" t="str">
        <f t="shared" si="236"/>
        <v>Leitfaden</v>
      </c>
      <c r="K4998" t="b" cm="1">
        <f t="array" ref="K4998">COUNT(FIND({0,1,2,3,4,5,6,7,8,9},J4998))&gt;0</f>
        <v>0</v>
      </c>
    </row>
    <row r="4999" spans="1:11" x14ac:dyDescent="0.3">
      <c r="A4999" s="1" t="s">
        <v>9418</v>
      </c>
      <c r="B4999" s="2" t="s">
        <v>5591</v>
      </c>
      <c r="C4999" t="s">
        <v>9419</v>
      </c>
      <c r="D4999">
        <v>2</v>
      </c>
      <c r="E4999" t="s">
        <v>766</v>
      </c>
      <c r="F4999">
        <f>LEN(C4999)-LEN(SUBSTITUTE(C4999,"-",))</f>
        <v>1</v>
      </c>
      <c r="G4999">
        <f t="shared" si="234"/>
        <v>1</v>
      </c>
      <c r="H4999" t="str">
        <f t="shared" si="235"/>
        <v>Leitfaden Validierung</v>
      </c>
      <c r="I4999" t="e">
        <f t="shared" si="236"/>
        <v>#VALUE!</v>
      </c>
      <c r="J4999" t="str">
        <f t="shared" si="236"/>
        <v>Leitfaden</v>
      </c>
      <c r="K4999" t="b" cm="1">
        <f t="array" ref="K4999">COUNT(FIND({0,1,2,3,4,5,6,7,8,9},J4999))&gt;0</f>
        <v>0</v>
      </c>
    </row>
    <row r="5000" spans="1:11" x14ac:dyDescent="0.3">
      <c r="A5000" s="1" t="s">
        <v>9420</v>
      </c>
      <c r="B5000" t="s">
        <v>5595</v>
      </c>
      <c r="C5000" t="s">
        <v>9421</v>
      </c>
      <c r="D5000">
        <v>2</v>
      </c>
      <c r="E5000" t="s">
        <v>766</v>
      </c>
      <c r="F5000">
        <f>LEN(C5000)-LEN(SUBSTITUTE(C5000,"-",))</f>
        <v>1</v>
      </c>
      <c r="G5000">
        <f t="shared" si="234"/>
        <v>1</v>
      </c>
      <c r="H5000" t="str">
        <f t="shared" si="235"/>
        <v>Schreiben WM</v>
      </c>
      <c r="I5000" t="e">
        <f t="shared" si="236"/>
        <v>#VALUE!</v>
      </c>
      <c r="J5000" t="str">
        <f t="shared" si="236"/>
        <v>Schreiben</v>
      </c>
      <c r="K5000" t="b" cm="1">
        <f t="array" ref="K5000">COUNT(FIND({0,1,2,3,4,5,6,7,8,9},J5000))&gt;0</f>
        <v>0</v>
      </c>
    </row>
    <row r="5001" spans="1:11" x14ac:dyDescent="0.3">
      <c r="A5001" s="1" t="s">
        <v>9422</v>
      </c>
      <c r="B5001" t="s">
        <v>5597</v>
      </c>
      <c r="C5001" t="s">
        <v>9423</v>
      </c>
      <c r="D5001">
        <v>2</v>
      </c>
      <c r="E5001" t="s">
        <v>766</v>
      </c>
      <c r="F5001">
        <f>LEN(C5001)-LEN(SUBSTITUTE(C5001,"-",))</f>
        <v>1</v>
      </c>
      <c r="G5001">
        <f t="shared" si="234"/>
        <v>1</v>
      </c>
      <c r="H5001" t="str">
        <f t="shared" si="235"/>
        <v>MockUp</v>
      </c>
      <c r="I5001" t="e">
        <f t="shared" si="236"/>
        <v>#VALUE!</v>
      </c>
      <c r="J5001" t="e">
        <f t="shared" si="236"/>
        <v>#VALUE!</v>
      </c>
      <c r="K5001" t="b" cm="1">
        <f t="array" ref="K5001">COUNT(FIND({0,1,2,3,4,5,6,7,8,9},J5001))&gt;0</f>
        <v>0</v>
      </c>
    </row>
    <row r="5002" spans="1:11" x14ac:dyDescent="0.3">
      <c r="A5002" s="1" t="s">
        <v>9424</v>
      </c>
      <c r="B5002" t="s">
        <v>5598</v>
      </c>
      <c r="C5002" t="s">
        <v>74</v>
      </c>
      <c r="D5002">
        <v>2</v>
      </c>
      <c r="E5002" t="s">
        <v>766</v>
      </c>
      <c r="F5002">
        <f>LEN(C5002)-LEN(SUBSTITUTE(C5002,"-",))</f>
        <v>1</v>
      </c>
      <c r="G5002">
        <f t="shared" si="234"/>
        <v>1</v>
      </c>
      <c r="H5002" t="str">
        <f t="shared" si="235"/>
        <v>PM</v>
      </c>
      <c r="I5002" t="e">
        <f t="shared" si="236"/>
        <v>#VALUE!</v>
      </c>
      <c r="J5002" t="e">
        <f t="shared" si="236"/>
        <v>#VALUE!</v>
      </c>
      <c r="K5002" t="b" cm="1">
        <f t="array" ref="K5002">COUNT(FIND({0,1,2,3,4,5,6,7,8,9},J5002))&gt;0</f>
        <v>0</v>
      </c>
    </row>
    <row r="5003" spans="1:11" x14ac:dyDescent="0.3">
      <c r="A5003" s="1" t="s">
        <v>9425</v>
      </c>
      <c r="B5003" t="s">
        <v>5598</v>
      </c>
      <c r="C5003" t="s">
        <v>9426</v>
      </c>
      <c r="D5003">
        <v>2</v>
      </c>
      <c r="E5003" t="s">
        <v>766</v>
      </c>
      <c r="F5003">
        <f>LEN(C5003)-LEN(SUBSTITUTE(C5003,"-",))</f>
        <v>1</v>
      </c>
      <c r="G5003">
        <f t="shared" si="234"/>
        <v>1</v>
      </c>
      <c r="H5003" t="str">
        <f t="shared" si="235"/>
        <v>Abstimung FB/IT</v>
      </c>
      <c r="I5003" t="e">
        <f t="shared" si="236"/>
        <v>#VALUE!</v>
      </c>
      <c r="J5003" t="str">
        <f t="shared" si="236"/>
        <v>Abstimung</v>
      </c>
      <c r="K5003" t="b" cm="1">
        <f t="array" ref="K5003">COUNT(FIND({0,1,2,3,4,5,6,7,8,9},J5003))&gt;0</f>
        <v>0</v>
      </c>
    </row>
    <row r="5004" spans="1:11" x14ac:dyDescent="0.3">
      <c r="A5004" s="1" t="s">
        <v>9427</v>
      </c>
      <c r="B5004" t="s">
        <v>5600</v>
      </c>
      <c r="C5004" t="s">
        <v>9428</v>
      </c>
      <c r="D5004">
        <v>2</v>
      </c>
      <c r="E5004" t="s">
        <v>766</v>
      </c>
      <c r="F5004">
        <f>LEN(C5004)-LEN(SUBSTITUTE(C5004,"-",))</f>
        <v>1</v>
      </c>
      <c r="G5004">
        <f t="shared" si="234"/>
        <v>1</v>
      </c>
      <c r="H5004" t="str">
        <f t="shared" si="235"/>
        <v>Analyse / Abstimmugn FB</v>
      </c>
      <c r="I5004" t="e">
        <f t="shared" si="236"/>
        <v>#VALUE!</v>
      </c>
      <c r="J5004" t="str">
        <f t="shared" si="236"/>
        <v>Analyse</v>
      </c>
      <c r="K5004" t="b" cm="1">
        <f t="array" ref="K5004">COUNT(FIND({0,1,2,3,4,5,6,7,8,9},J5004))&gt;0</f>
        <v>0</v>
      </c>
    </row>
    <row r="5005" spans="1:11" x14ac:dyDescent="0.3">
      <c r="A5005" s="1" t="s">
        <v>9429</v>
      </c>
      <c r="B5005" t="s">
        <v>5600</v>
      </c>
      <c r="C5005" t="s">
        <v>9286</v>
      </c>
      <c r="D5005">
        <v>2</v>
      </c>
      <c r="E5005" t="s">
        <v>766</v>
      </c>
      <c r="F5005">
        <f>LEN(C5005)-LEN(SUBSTITUTE(C5005,"-",))</f>
        <v>1</v>
      </c>
      <c r="G5005">
        <f t="shared" si="234"/>
        <v>1</v>
      </c>
      <c r="H5005" t="str">
        <f t="shared" si="235"/>
        <v>Konzepterstellung</v>
      </c>
      <c r="I5005" t="e">
        <f t="shared" si="236"/>
        <v>#VALUE!</v>
      </c>
      <c r="J5005" t="e">
        <f t="shared" si="236"/>
        <v>#VALUE!</v>
      </c>
      <c r="K5005" t="b" cm="1">
        <f t="array" ref="K5005">COUNT(FIND({0,1,2,3,4,5,6,7,8,9},J5005))&gt;0</f>
        <v>0</v>
      </c>
    </row>
    <row r="5006" spans="1:11" x14ac:dyDescent="0.3">
      <c r="A5006" s="1" t="s">
        <v>9430</v>
      </c>
      <c r="B5006" t="s">
        <v>5600</v>
      </c>
      <c r="C5006" t="s">
        <v>9431</v>
      </c>
      <c r="D5006">
        <v>2</v>
      </c>
      <c r="E5006" t="s">
        <v>766</v>
      </c>
      <c r="F5006">
        <f>LEN(C5006)-LEN(SUBSTITUTE(C5006,"-",))</f>
        <v>1</v>
      </c>
      <c r="G5006">
        <f t="shared" si="234"/>
        <v>1</v>
      </c>
      <c r="H5006" t="str">
        <f t="shared" si="235"/>
        <v>Abstimmung Fremdsysteme</v>
      </c>
      <c r="I5006" t="e">
        <f t="shared" si="236"/>
        <v>#VALUE!</v>
      </c>
      <c r="J5006" t="str">
        <f t="shared" si="236"/>
        <v>Abstimmung</v>
      </c>
      <c r="K5006" t="b" cm="1">
        <f t="array" ref="K5006">COUNT(FIND({0,1,2,3,4,5,6,7,8,9},J5006))&gt;0</f>
        <v>0</v>
      </c>
    </row>
    <row r="5007" spans="1:11" x14ac:dyDescent="0.3">
      <c r="A5007" s="1" t="s">
        <v>9432</v>
      </c>
      <c r="B5007" t="s">
        <v>5605</v>
      </c>
      <c r="C5007" t="s">
        <v>9433</v>
      </c>
      <c r="D5007">
        <v>2</v>
      </c>
      <c r="E5007" t="s">
        <v>766</v>
      </c>
      <c r="F5007">
        <f>LEN(C5007)-LEN(SUBSTITUTE(C5007,"-",))</f>
        <v>1</v>
      </c>
      <c r="G5007">
        <f t="shared" si="234"/>
        <v>1</v>
      </c>
      <c r="H5007" t="str">
        <f t="shared" si="235"/>
        <v>Technsiche Verbindung</v>
      </c>
      <c r="I5007" t="e">
        <f t="shared" si="236"/>
        <v>#VALUE!</v>
      </c>
      <c r="J5007" t="str">
        <f t="shared" si="236"/>
        <v>Technsiche</v>
      </c>
      <c r="K5007" t="b" cm="1">
        <f t="array" ref="K5007">COUNT(FIND({0,1,2,3,4,5,6,7,8,9},J5007))&gt;0</f>
        <v>0</v>
      </c>
    </row>
    <row r="5008" spans="1:11" x14ac:dyDescent="0.3">
      <c r="A5008" s="1" t="s">
        <v>9434</v>
      </c>
      <c r="B5008" t="s">
        <v>5605</v>
      </c>
      <c r="C5008" t="s">
        <v>9435</v>
      </c>
      <c r="D5008">
        <v>2</v>
      </c>
      <c r="E5008" t="s">
        <v>766</v>
      </c>
      <c r="F5008">
        <f>LEN(C5008)-LEN(SUBSTITUTE(C5008,"-",))</f>
        <v>1</v>
      </c>
      <c r="G5008">
        <f t="shared" si="234"/>
        <v>1</v>
      </c>
      <c r="H5008" t="str">
        <f t="shared" si="235"/>
        <v>Zentrale Aufbereitung Kommunikationen</v>
      </c>
      <c r="I5008" t="e">
        <f t="shared" si="236"/>
        <v>#VALUE!</v>
      </c>
      <c r="J5008" t="str">
        <f t="shared" si="236"/>
        <v>Zentrale</v>
      </c>
      <c r="K5008" t="b" cm="1">
        <f t="array" ref="K5008">COUNT(FIND({0,1,2,3,4,5,6,7,8,9},J5008))&gt;0</f>
        <v>0</v>
      </c>
    </row>
    <row r="5009" spans="1:11" x14ac:dyDescent="0.3">
      <c r="A5009" s="1" t="s">
        <v>9436</v>
      </c>
      <c r="B5009" t="s">
        <v>5605</v>
      </c>
      <c r="C5009" t="s">
        <v>9437</v>
      </c>
      <c r="D5009">
        <v>2</v>
      </c>
      <c r="E5009" t="s">
        <v>766</v>
      </c>
      <c r="F5009">
        <f>LEN(C5009)-LEN(SUBSTITUTE(C5009,"-",))</f>
        <v>1</v>
      </c>
      <c r="G5009">
        <f t="shared" si="234"/>
        <v>1</v>
      </c>
      <c r="H5009" t="str">
        <f t="shared" si="235"/>
        <v>Integration Allgemein</v>
      </c>
      <c r="I5009" t="e">
        <f t="shared" si="236"/>
        <v>#VALUE!</v>
      </c>
      <c r="J5009" t="str">
        <f t="shared" si="236"/>
        <v>Integration</v>
      </c>
      <c r="K5009" t="b" cm="1">
        <f t="array" ref="K5009">COUNT(FIND({0,1,2,3,4,5,6,7,8,9},J5009))&gt;0</f>
        <v>0</v>
      </c>
    </row>
    <row r="5010" spans="1:11" x14ac:dyDescent="0.3">
      <c r="A5010" s="1" t="s">
        <v>9438</v>
      </c>
      <c r="B5010" t="s">
        <v>5605</v>
      </c>
      <c r="C5010" t="s">
        <v>9439</v>
      </c>
      <c r="D5010">
        <v>2</v>
      </c>
      <c r="E5010" t="s">
        <v>766</v>
      </c>
      <c r="F5010">
        <f>LEN(C5010)-LEN(SUBSTITUTE(C5010,"-",))</f>
        <v>1</v>
      </c>
      <c r="G5010">
        <f t="shared" si="234"/>
        <v>1</v>
      </c>
      <c r="H5010" t="str">
        <f t="shared" si="235"/>
        <v>Verriegelung Kundenaufträge</v>
      </c>
      <c r="I5010" t="e">
        <f t="shared" si="236"/>
        <v>#VALUE!</v>
      </c>
      <c r="J5010" t="str">
        <f t="shared" si="236"/>
        <v>Verriegelung</v>
      </c>
      <c r="K5010" t="b" cm="1">
        <f t="array" ref="K5010">COUNT(FIND({0,1,2,3,4,5,6,7,8,9},J5010))&gt;0</f>
        <v>0</v>
      </c>
    </row>
    <row r="5011" spans="1:11" x14ac:dyDescent="0.3">
      <c r="A5011" s="1" t="s">
        <v>9440</v>
      </c>
      <c r="B5011" t="s">
        <v>5605</v>
      </c>
      <c r="C5011" t="s">
        <v>9441</v>
      </c>
      <c r="D5011">
        <v>2</v>
      </c>
      <c r="E5011" t="s">
        <v>766</v>
      </c>
      <c r="F5011">
        <f>LEN(C5011)-LEN(SUBSTITUTE(C5011,"-",))</f>
        <v>1</v>
      </c>
      <c r="G5011">
        <f t="shared" si="234"/>
        <v>1</v>
      </c>
      <c r="H5011" t="str">
        <f t="shared" si="235"/>
        <v>Fehlerhändling</v>
      </c>
      <c r="I5011" t="e">
        <f t="shared" si="236"/>
        <v>#VALUE!</v>
      </c>
      <c r="J5011" t="e">
        <f t="shared" si="236"/>
        <v>#VALUE!</v>
      </c>
      <c r="K5011" t="b" cm="1">
        <f t="array" ref="K5011">COUNT(FIND({0,1,2,3,4,5,6,7,8,9},J5011))&gt;0</f>
        <v>0</v>
      </c>
    </row>
    <row r="5012" spans="1:11" x14ac:dyDescent="0.3">
      <c r="A5012" s="1" t="s">
        <v>9442</v>
      </c>
      <c r="B5012" t="s">
        <v>5612</v>
      </c>
      <c r="C5012" t="s">
        <v>9443</v>
      </c>
      <c r="D5012">
        <v>2</v>
      </c>
      <c r="E5012" t="s">
        <v>766</v>
      </c>
      <c r="F5012">
        <f>LEN(C5012)-LEN(SUBSTITUTE(C5012,"-",))</f>
        <v>1</v>
      </c>
      <c r="G5012">
        <f t="shared" si="234"/>
        <v>1</v>
      </c>
      <c r="H5012" t="str">
        <f t="shared" si="235"/>
        <v>Testvorbereitung</v>
      </c>
      <c r="I5012" t="e">
        <f t="shared" si="236"/>
        <v>#VALUE!</v>
      </c>
      <c r="J5012" t="e">
        <f t="shared" si="236"/>
        <v>#VALUE!</v>
      </c>
      <c r="K5012" t="b" cm="1">
        <f t="array" ref="K5012">COUNT(FIND({0,1,2,3,4,5,6,7,8,9},J5012))&gt;0</f>
        <v>0</v>
      </c>
    </row>
    <row r="5013" spans="1:11" x14ac:dyDescent="0.3">
      <c r="A5013" s="1" t="s">
        <v>9444</v>
      </c>
      <c r="B5013" t="s">
        <v>5612</v>
      </c>
      <c r="C5013" t="s">
        <v>9445</v>
      </c>
      <c r="D5013">
        <v>2</v>
      </c>
      <c r="E5013" t="s">
        <v>766</v>
      </c>
      <c r="F5013">
        <f>LEN(C5013)-LEN(SUBSTITUTE(C5013,"-",))</f>
        <v>1</v>
      </c>
      <c r="G5013">
        <f t="shared" si="234"/>
        <v>1</v>
      </c>
      <c r="H5013" t="str">
        <f t="shared" si="235"/>
        <v>Testdurchführung/Valiiderung</v>
      </c>
      <c r="I5013" t="e">
        <f t="shared" si="236"/>
        <v>#VALUE!</v>
      </c>
      <c r="J5013" t="e">
        <f t="shared" si="236"/>
        <v>#VALUE!</v>
      </c>
      <c r="K5013" t="b" cm="1">
        <f t="array" ref="K5013">COUNT(FIND({0,1,2,3,4,5,6,7,8,9},J5013))&gt;0</f>
        <v>0</v>
      </c>
    </row>
    <row r="5014" spans="1:11" x14ac:dyDescent="0.3">
      <c r="A5014" s="1" t="s">
        <v>9446</v>
      </c>
      <c r="B5014" t="s">
        <v>5616</v>
      </c>
      <c r="C5014" t="s">
        <v>68</v>
      </c>
      <c r="D5014">
        <v>2</v>
      </c>
      <c r="E5014" t="s">
        <v>766</v>
      </c>
      <c r="F5014">
        <f>LEN(C5014)-LEN(SUBSTITUTE(C5014,"-",))</f>
        <v>1</v>
      </c>
      <c r="G5014">
        <f t="shared" si="234"/>
        <v>1</v>
      </c>
      <c r="H5014" t="str">
        <f t="shared" si="235"/>
        <v>Koordination</v>
      </c>
      <c r="I5014" t="e">
        <f t="shared" si="236"/>
        <v>#VALUE!</v>
      </c>
      <c r="J5014" t="e">
        <f t="shared" si="236"/>
        <v>#VALUE!</v>
      </c>
      <c r="K5014" t="b" cm="1">
        <f t="array" ref="K5014">COUNT(FIND({0,1,2,3,4,5,6,7,8,9},J5014))&gt;0</f>
        <v>0</v>
      </c>
    </row>
    <row r="5015" spans="1:11" x14ac:dyDescent="0.3">
      <c r="A5015" s="1" t="s">
        <v>9447</v>
      </c>
      <c r="B5015" t="s">
        <v>5616</v>
      </c>
      <c r="C5015" t="s">
        <v>9448</v>
      </c>
      <c r="D5015">
        <v>2</v>
      </c>
      <c r="E5015" t="s">
        <v>766</v>
      </c>
      <c r="F5015">
        <f>LEN(C5015)-LEN(SUBSTITUTE(C5015,"-",))</f>
        <v>1</v>
      </c>
      <c r="G5015">
        <f t="shared" si="234"/>
        <v>1</v>
      </c>
      <c r="H5015" t="str">
        <f t="shared" si="235"/>
        <v>Abstimmugn FB/IT</v>
      </c>
      <c r="I5015" t="e">
        <f t="shared" si="236"/>
        <v>#VALUE!</v>
      </c>
      <c r="J5015" t="str">
        <f t="shared" si="236"/>
        <v>Abstimmugn</v>
      </c>
      <c r="K5015" t="b" cm="1">
        <f t="array" ref="K5015">COUNT(FIND({0,1,2,3,4,5,6,7,8,9},J5015))&gt;0</f>
        <v>0</v>
      </c>
    </row>
    <row r="5016" spans="1:11" x14ac:dyDescent="0.3">
      <c r="A5016" s="1" t="s">
        <v>9449</v>
      </c>
      <c r="B5016" t="s">
        <v>5620</v>
      </c>
      <c r="C5016" t="s">
        <v>57</v>
      </c>
      <c r="D5016">
        <v>2</v>
      </c>
      <c r="E5016" t="s">
        <v>766</v>
      </c>
      <c r="F5016">
        <f>LEN(C5016)-LEN(SUBSTITUTE(C5016,"-",))</f>
        <v>1</v>
      </c>
      <c r="G5016">
        <f t="shared" si="234"/>
        <v>1</v>
      </c>
      <c r="H5016" t="str">
        <f t="shared" si="235"/>
        <v>Durchführung</v>
      </c>
      <c r="I5016" t="e">
        <f t="shared" si="236"/>
        <v>#VALUE!</v>
      </c>
      <c r="J5016" t="e">
        <f t="shared" si="236"/>
        <v>#VALUE!</v>
      </c>
      <c r="K5016" t="b" cm="1">
        <f t="array" ref="K5016">COUNT(FIND({0,1,2,3,4,5,6,7,8,9},J5016))&gt;0</f>
        <v>0</v>
      </c>
    </row>
    <row r="5017" spans="1:11" x14ac:dyDescent="0.3">
      <c r="A5017" s="1" t="s">
        <v>9450</v>
      </c>
      <c r="B5017" t="s">
        <v>5622</v>
      </c>
      <c r="C5017" t="s">
        <v>9451</v>
      </c>
      <c r="D5017">
        <v>2</v>
      </c>
      <c r="E5017" t="s">
        <v>766</v>
      </c>
      <c r="F5017">
        <f>LEN(C5017)-LEN(SUBSTITUTE(C5017,"-",))</f>
        <v>1</v>
      </c>
      <c r="G5017">
        <f t="shared" si="234"/>
        <v>1</v>
      </c>
      <c r="H5017" t="str">
        <f t="shared" si="235"/>
        <v>Sammelbelieferung Bestellbelege</v>
      </c>
      <c r="I5017" t="e">
        <f t="shared" si="236"/>
        <v>#VALUE!</v>
      </c>
      <c r="J5017" t="str">
        <f t="shared" si="236"/>
        <v>Sammelbelieferung</v>
      </c>
      <c r="K5017" t="b" cm="1">
        <f t="array" ref="K5017">COUNT(FIND({0,1,2,3,4,5,6,7,8,9},J5017))&gt;0</f>
        <v>0</v>
      </c>
    </row>
    <row r="5018" spans="1:11" x14ac:dyDescent="0.3">
      <c r="A5018" s="1" t="s">
        <v>9452</v>
      </c>
      <c r="B5018" t="s">
        <v>5622</v>
      </c>
      <c r="C5018" t="s">
        <v>9453</v>
      </c>
      <c r="D5018">
        <v>2</v>
      </c>
      <c r="E5018" t="s">
        <v>766</v>
      </c>
      <c r="F5018">
        <f>LEN(C5018)-LEN(SUBSTITUTE(C5018,"-",))</f>
        <v>1</v>
      </c>
      <c r="G5018">
        <f t="shared" si="234"/>
        <v>1</v>
      </c>
      <c r="H5018" t="str">
        <f t="shared" si="235"/>
        <v>Belieferungsautomat SD</v>
      </c>
      <c r="I5018" t="e">
        <f t="shared" si="236"/>
        <v>#VALUE!</v>
      </c>
      <c r="J5018" t="str">
        <f t="shared" si="236"/>
        <v>Belieferungsautomat</v>
      </c>
      <c r="K5018" t="b" cm="1">
        <f t="array" ref="K5018">COUNT(FIND({0,1,2,3,4,5,6,7,8,9},J5018))&gt;0</f>
        <v>0</v>
      </c>
    </row>
    <row r="5019" spans="1:11" x14ac:dyDescent="0.3">
      <c r="A5019" s="1" t="s">
        <v>9454</v>
      </c>
      <c r="B5019" t="s">
        <v>5626</v>
      </c>
      <c r="C5019" t="s">
        <v>5463</v>
      </c>
      <c r="D5019">
        <v>2</v>
      </c>
      <c r="E5019" t="s">
        <v>766</v>
      </c>
      <c r="F5019">
        <f>LEN(C5019)-LEN(SUBSTITUTE(C5019,"-",))</f>
        <v>1</v>
      </c>
      <c r="G5019">
        <f t="shared" si="234"/>
        <v>1</v>
      </c>
      <c r="H5019" t="str">
        <f t="shared" si="235"/>
        <v>Unterstützung</v>
      </c>
      <c r="I5019" t="e">
        <f t="shared" si="236"/>
        <v>#VALUE!</v>
      </c>
      <c r="J5019" t="e">
        <f t="shared" si="236"/>
        <v>#VALUE!</v>
      </c>
      <c r="K5019" t="b" cm="1">
        <f t="array" ref="K5019">COUNT(FIND({0,1,2,3,4,5,6,7,8,9},J5019))&gt;0</f>
        <v>0</v>
      </c>
    </row>
    <row r="5020" spans="1:11" x14ac:dyDescent="0.3">
      <c r="A5020" s="1" t="s">
        <v>9455</v>
      </c>
      <c r="B5020" t="s">
        <v>5627</v>
      </c>
      <c r="C5020" t="s">
        <v>74</v>
      </c>
      <c r="D5020">
        <v>2</v>
      </c>
      <c r="E5020" t="s">
        <v>766</v>
      </c>
      <c r="F5020">
        <f>LEN(C5020)-LEN(SUBSTITUTE(C5020,"-",))</f>
        <v>1</v>
      </c>
      <c r="G5020">
        <f t="shared" si="234"/>
        <v>1</v>
      </c>
      <c r="H5020" t="str">
        <f t="shared" si="235"/>
        <v>PM</v>
      </c>
      <c r="I5020" t="e">
        <f t="shared" si="236"/>
        <v>#VALUE!</v>
      </c>
      <c r="J5020" t="e">
        <f t="shared" si="236"/>
        <v>#VALUE!</v>
      </c>
      <c r="K5020" t="b" cm="1">
        <f t="array" ref="K5020">COUNT(FIND({0,1,2,3,4,5,6,7,8,9},J5020))&gt;0</f>
        <v>0</v>
      </c>
    </row>
    <row r="5021" spans="1:11" x14ac:dyDescent="0.3">
      <c r="A5021" s="1" t="s">
        <v>9456</v>
      </c>
      <c r="B5021" t="s">
        <v>5627</v>
      </c>
      <c r="C5021" t="s">
        <v>88</v>
      </c>
      <c r="D5021">
        <v>2</v>
      </c>
      <c r="E5021" t="s">
        <v>766</v>
      </c>
      <c r="F5021">
        <f>LEN(C5021)-LEN(SUBSTITUTE(C5021,"-",))</f>
        <v>1</v>
      </c>
      <c r="G5021">
        <f t="shared" si="234"/>
        <v>1</v>
      </c>
      <c r="H5021" t="str">
        <f t="shared" si="235"/>
        <v>Abstimmung/Planung</v>
      </c>
      <c r="I5021" t="e">
        <f t="shared" si="236"/>
        <v>#VALUE!</v>
      </c>
      <c r="J5021" t="e">
        <f t="shared" si="236"/>
        <v>#VALUE!</v>
      </c>
      <c r="K5021" t="b" cm="1">
        <f t="array" ref="K5021">COUNT(FIND({0,1,2,3,4,5,6,7,8,9},J5021))&gt;0</f>
        <v>0</v>
      </c>
    </row>
    <row r="5022" spans="1:11" x14ac:dyDescent="0.3">
      <c r="A5022" s="1" t="s">
        <v>9457</v>
      </c>
      <c r="B5022" t="s">
        <v>5627</v>
      </c>
      <c r="C5022" t="s">
        <v>89</v>
      </c>
      <c r="D5022">
        <v>2</v>
      </c>
      <c r="E5022" t="s">
        <v>766</v>
      </c>
      <c r="F5022">
        <f>LEN(C5022)-LEN(SUBSTITUTE(C5022,"-",))</f>
        <v>1</v>
      </c>
      <c r="G5022">
        <f t="shared" si="234"/>
        <v>1</v>
      </c>
      <c r="H5022" t="str">
        <f t="shared" si="235"/>
        <v>Ticketstatus</v>
      </c>
      <c r="I5022" t="e">
        <f t="shared" si="236"/>
        <v>#VALUE!</v>
      </c>
      <c r="J5022" t="e">
        <f t="shared" si="236"/>
        <v>#VALUE!</v>
      </c>
      <c r="K5022" t="b" cm="1">
        <f t="array" ref="K5022">COUNT(FIND({0,1,2,3,4,5,6,7,8,9},J5022))&gt;0</f>
        <v>0</v>
      </c>
    </row>
    <row r="5023" spans="1:11" x14ac:dyDescent="0.3">
      <c r="A5023" s="1" t="s">
        <v>9458</v>
      </c>
      <c r="B5023" t="s">
        <v>5627</v>
      </c>
      <c r="C5023" t="s">
        <v>90</v>
      </c>
      <c r="D5023">
        <v>2</v>
      </c>
      <c r="E5023" t="s">
        <v>766</v>
      </c>
      <c r="F5023">
        <f>LEN(C5023)-LEN(SUBSTITUTE(C5023,"-",))</f>
        <v>1</v>
      </c>
      <c r="G5023">
        <f t="shared" si="234"/>
        <v>1</v>
      </c>
      <c r="H5023" t="str">
        <f t="shared" si="235"/>
        <v>Abstimmung FB</v>
      </c>
      <c r="I5023" t="e">
        <f t="shared" si="236"/>
        <v>#VALUE!</v>
      </c>
      <c r="J5023" t="str">
        <f t="shared" si="236"/>
        <v>Abstimmung</v>
      </c>
      <c r="K5023" t="b" cm="1">
        <f t="array" ref="K5023">COUNT(FIND({0,1,2,3,4,5,6,7,8,9},J5023))&gt;0</f>
        <v>0</v>
      </c>
    </row>
    <row r="5024" spans="1:11" x14ac:dyDescent="0.3">
      <c r="A5024" s="1" t="s">
        <v>9459</v>
      </c>
      <c r="B5024" t="s">
        <v>5627</v>
      </c>
      <c r="C5024" t="s">
        <v>91</v>
      </c>
      <c r="D5024">
        <v>2</v>
      </c>
      <c r="E5024" t="s">
        <v>766</v>
      </c>
      <c r="F5024">
        <f>LEN(C5024)-LEN(SUBSTITUTE(C5024,"-",))</f>
        <v>1</v>
      </c>
      <c r="G5024">
        <f t="shared" si="234"/>
        <v>1</v>
      </c>
      <c r="H5024" t="str">
        <f t="shared" si="235"/>
        <v>Abstimmung IT</v>
      </c>
      <c r="I5024" t="e">
        <f t="shared" si="236"/>
        <v>#VALUE!</v>
      </c>
      <c r="J5024" t="str">
        <f t="shared" si="236"/>
        <v>Abstimmung</v>
      </c>
      <c r="K5024" t="b" cm="1">
        <f t="array" ref="K5024">COUNT(FIND({0,1,2,3,4,5,6,7,8,9},J5024))&gt;0</f>
        <v>0</v>
      </c>
    </row>
    <row r="5025" spans="1:11" x14ac:dyDescent="0.3">
      <c r="A5025" s="1" t="s">
        <v>9460</v>
      </c>
      <c r="B5025" t="s">
        <v>5627</v>
      </c>
      <c r="C5025" t="s">
        <v>92</v>
      </c>
      <c r="D5025">
        <v>2</v>
      </c>
      <c r="E5025" t="s">
        <v>766</v>
      </c>
      <c r="F5025">
        <f>LEN(C5025)-LEN(SUBSTITUTE(C5025,"-",))</f>
        <v>1</v>
      </c>
      <c r="G5025">
        <f t="shared" si="234"/>
        <v>1</v>
      </c>
      <c r="H5025" t="str">
        <f t="shared" si="235"/>
        <v>Vorabstimmung zu Projekten</v>
      </c>
      <c r="I5025" t="e">
        <f t="shared" si="236"/>
        <v>#VALUE!</v>
      </c>
      <c r="J5025" t="str">
        <f t="shared" si="236"/>
        <v>Vorabstimmung</v>
      </c>
      <c r="K5025" t="b" cm="1">
        <f t="array" ref="K5025">COUNT(FIND({0,1,2,3,4,5,6,7,8,9},J5025))&gt;0</f>
        <v>0</v>
      </c>
    </row>
    <row r="5026" spans="1:11" x14ac:dyDescent="0.3">
      <c r="A5026" s="1" t="s">
        <v>9461</v>
      </c>
      <c r="B5026" t="s">
        <v>5635</v>
      </c>
      <c r="C5026" t="s">
        <v>94</v>
      </c>
      <c r="D5026">
        <v>2</v>
      </c>
      <c r="E5026" t="s">
        <v>766</v>
      </c>
      <c r="F5026">
        <f>LEN(C5026)-LEN(SUBSTITUTE(C5026,"-",))</f>
        <v>2</v>
      </c>
      <c r="G5026">
        <f t="shared" si="234"/>
        <v>2</v>
      </c>
      <c r="H5026" t="str">
        <f t="shared" si="235"/>
        <v>Transfer</v>
      </c>
      <c r="I5026" t="e">
        <f t="shared" si="236"/>
        <v>#VALUE!</v>
      </c>
      <c r="J5026" t="e">
        <f t="shared" si="236"/>
        <v>#VALUE!</v>
      </c>
      <c r="K5026" t="b" cm="1">
        <f t="array" ref="K5026">COUNT(FIND({0,1,2,3,4,5,6,7,8,9},J5026))&gt;0</f>
        <v>0</v>
      </c>
    </row>
    <row r="5027" spans="1:11" x14ac:dyDescent="0.3">
      <c r="A5027" s="1" t="s">
        <v>9462</v>
      </c>
      <c r="B5027" t="s">
        <v>5635</v>
      </c>
      <c r="C5027" t="s">
        <v>95</v>
      </c>
      <c r="D5027">
        <v>2</v>
      </c>
      <c r="E5027" t="s">
        <v>766</v>
      </c>
      <c r="F5027">
        <f>LEN(C5027)-LEN(SUBSTITUTE(C5027,"-",))</f>
        <v>1</v>
      </c>
      <c r="G5027">
        <f t="shared" si="234"/>
        <v>1</v>
      </c>
      <c r="H5027" t="str">
        <f t="shared" si="235"/>
        <v>Technische Störung</v>
      </c>
      <c r="I5027" t="e">
        <f t="shared" si="236"/>
        <v>#VALUE!</v>
      </c>
      <c r="J5027" t="str">
        <f t="shared" si="236"/>
        <v>Technische</v>
      </c>
      <c r="K5027" t="b" cm="1">
        <f t="array" ref="K5027">COUNT(FIND({0,1,2,3,4,5,6,7,8,9},J5027))&gt;0</f>
        <v>0</v>
      </c>
    </row>
    <row r="5028" spans="1:11" x14ac:dyDescent="0.3">
      <c r="A5028" s="1" t="s">
        <v>9463</v>
      </c>
      <c r="B5028" t="s">
        <v>5635</v>
      </c>
      <c r="C5028" t="s">
        <v>96</v>
      </c>
      <c r="D5028">
        <v>2</v>
      </c>
      <c r="E5028" t="s">
        <v>766</v>
      </c>
      <c r="F5028">
        <f>LEN(C5028)-LEN(SUBSTITUTE(C5028,"-",))</f>
        <v>1</v>
      </c>
      <c r="G5028">
        <f t="shared" si="234"/>
        <v>1</v>
      </c>
      <c r="H5028" t="str">
        <f t="shared" si="235"/>
        <v>Direktanfrage ohne Ticketbezug</v>
      </c>
      <c r="I5028" t="e">
        <f t="shared" si="236"/>
        <v>#VALUE!</v>
      </c>
      <c r="J5028" t="str">
        <f t="shared" si="236"/>
        <v>Direktanfrage</v>
      </c>
      <c r="K5028" t="b" cm="1">
        <f t="array" ref="K5028">COUNT(FIND({0,1,2,3,4,5,6,7,8,9},J5028))&gt;0</f>
        <v>0</v>
      </c>
    </row>
    <row r="5029" spans="1:11" x14ac:dyDescent="0.3">
      <c r="A5029" s="1" t="s">
        <v>9464</v>
      </c>
      <c r="B5029" t="s">
        <v>5641</v>
      </c>
      <c r="C5029" t="s">
        <v>65</v>
      </c>
      <c r="D5029">
        <v>2</v>
      </c>
      <c r="E5029" t="s">
        <v>766</v>
      </c>
      <c r="F5029">
        <f>LEN(C5029)-LEN(SUBSTITUTE(C5029,"-",))</f>
        <v>1</v>
      </c>
      <c r="G5029">
        <f t="shared" si="234"/>
        <v>1</v>
      </c>
      <c r="H5029" t="str">
        <f t="shared" si="235"/>
        <v>Umsetzung</v>
      </c>
      <c r="I5029" t="e">
        <f t="shared" si="236"/>
        <v>#VALUE!</v>
      </c>
      <c r="J5029" t="e">
        <f t="shared" si="236"/>
        <v>#VALUE!</v>
      </c>
      <c r="K5029" t="b" cm="1">
        <f t="array" ref="K5029">COUNT(FIND({0,1,2,3,4,5,6,7,8,9},J5029))&gt;0</f>
        <v>0</v>
      </c>
    </row>
    <row r="5030" spans="1:11" x14ac:dyDescent="0.3">
      <c r="A5030" s="1" t="s">
        <v>9465</v>
      </c>
      <c r="B5030" t="s">
        <v>5643</v>
      </c>
      <c r="C5030" t="s">
        <v>65</v>
      </c>
      <c r="D5030">
        <v>2</v>
      </c>
      <c r="E5030" t="s">
        <v>766</v>
      </c>
      <c r="F5030">
        <f>LEN(C5030)-LEN(SUBSTITUTE(C5030,"-",))</f>
        <v>1</v>
      </c>
      <c r="G5030">
        <f t="shared" si="234"/>
        <v>1</v>
      </c>
      <c r="H5030" t="str">
        <f t="shared" si="235"/>
        <v>Umsetzung</v>
      </c>
      <c r="I5030" t="e">
        <f t="shared" si="236"/>
        <v>#VALUE!</v>
      </c>
      <c r="J5030" t="e">
        <f t="shared" si="236"/>
        <v>#VALUE!</v>
      </c>
      <c r="K5030" t="b" cm="1">
        <f t="array" ref="K5030">COUNT(FIND({0,1,2,3,4,5,6,7,8,9},J5030))&gt;0</f>
        <v>0</v>
      </c>
    </row>
    <row r="5031" spans="1:11" x14ac:dyDescent="0.3">
      <c r="A5031" s="1" t="s">
        <v>9466</v>
      </c>
      <c r="B5031" t="s">
        <v>5645</v>
      </c>
      <c r="C5031" t="s">
        <v>65</v>
      </c>
      <c r="D5031">
        <v>2</v>
      </c>
      <c r="E5031" t="s">
        <v>766</v>
      </c>
      <c r="F5031">
        <f>LEN(C5031)-LEN(SUBSTITUTE(C5031,"-",))</f>
        <v>1</v>
      </c>
      <c r="G5031">
        <f t="shared" si="234"/>
        <v>1</v>
      </c>
      <c r="H5031" t="str">
        <f t="shared" si="235"/>
        <v>Umsetzung</v>
      </c>
      <c r="I5031" t="e">
        <f t="shared" si="236"/>
        <v>#VALUE!</v>
      </c>
      <c r="J5031" t="e">
        <f t="shared" si="236"/>
        <v>#VALUE!</v>
      </c>
      <c r="K5031" t="b" cm="1">
        <f t="array" ref="K5031">COUNT(FIND({0,1,2,3,4,5,6,7,8,9},J5031))&gt;0</f>
        <v>0</v>
      </c>
    </row>
    <row r="5032" spans="1:11" x14ac:dyDescent="0.3">
      <c r="A5032" s="1" t="s">
        <v>9467</v>
      </c>
      <c r="B5032" t="s">
        <v>5647</v>
      </c>
      <c r="C5032" t="s">
        <v>57</v>
      </c>
      <c r="D5032">
        <v>2</v>
      </c>
      <c r="E5032" t="s">
        <v>766</v>
      </c>
      <c r="F5032">
        <f>LEN(C5032)-LEN(SUBSTITUTE(C5032,"-",))</f>
        <v>1</v>
      </c>
      <c r="G5032">
        <f t="shared" si="234"/>
        <v>1</v>
      </c>
      <c r="H5032" t="str">
        <f t="shared" si="235"/>
        <v>Durchführung</v>
      </c>
      <c r="I5032" t="e">
        <f t="shared" si="236"/>
        <v>#VALUE!</v>
      </c>
      <c r="J5032" t="e">
        <f t="shared" si="236"/>
        <v>#VALUE!</v>
      </c>
      <c r="K5032" t="b" cm="1">
        <f t="array" ref="K5032">COUNT(FIND({0,1,2,3,4,5,6,7,8,9},J5032))&gt;0</f>
        <v>0</v>
      </c>
    </row>
    <row r="5033" spans="1:11" x14ac:dyDescent="0.3">
      <c r="A5033" s="1" t="s">
        <v>9468</v>
      </c>
      <c r="B5033" s="2" t="s">
        <v>5649</v>
      </c>
      <c r="C5033" t="s">
        <v>65</v>
      </c>
      <c r="D5033">
        <v>2</v>
      </c>
      <c r="E5033" t="s">
        <v>766</v>
      </c>
      <c r="F5033">
        <f>LEN(C5033)-LEN(SUBSTITUTE(C5033,"-",))</f>
        <v>1</v>
      </c>
      <c r="G5033">
        <f t="shared" si="234"/>
        <v>1</v>
      </c>
      <c r="H5033" t="str">
        <f t="shared" si="235"/>
        <v>Umsetzung</v>
      </c>
      <c r="I5033" t="e">
        <f t="shared" si="236"/>
        <v>#VALUE!</v>
      </c>
      <c r="J5033" t="e">
        <f t="shared" si="236"/>
        <v>#VALUE!</v>
      </c>
      <c r="K5033" t="b" cm="1">
        <f t="array" ref="K5033">COUNT(FIND({0,1,2,3,4,5,6,7,8,9},J5033))&gt;0</f>
        <v>0</v>
      </c>
    </row>
    <row r="5034" spans="1:11" x14ac:dyDescent="0.3">
      <c r="A5034" s="1" t="s">
        <v>9469</v>
      </c>
      <c r="B5034" t="s">
        <v>5651</v>
      </c>
      <c r="C5034" t="s">
        <v>65</v>
      </c>
      <c r="D5034">
        <v>2</v>
      </c>
      <c r="E5034" t="s">
        <v>766</v>
      </c>
      <c r="F5034">
        <f>LEN(C5034)-LEN(SUBSTITUTE(C5034,"-",))</f>
        <v>1</v>
      </c>
      <c r="G5034">
        <f t="shared" si="234"/>
        <v>1</v>
      </c>
      <c r="H5034" t="str">
        <f t="shared" si="235"/>
        <v>Umsetzung</v>
      </c>
      <c r="I5034" t="e">
        <f t="shared" si="236"/>
        <v>#VALUE!</v>
      </c>
      <c r="J5034" t="e">
        <f t="shared" si="236"/>
        <v>#VALUE!</v>
      </c>
      <c r="K5034" t="b" cm="1">
        <f t="array" ref="K5034">COUNT(FIND({0,1,2,3,4,5,6,7,8,9},J5034))&gt;0</f>
        <v>0</v>
      </c>
    </row>
    <row r="5035" spans="1:11" x14ac:dyDescent="0.3">
      <c r="A5035" s="1" t="s">
        <v>9470</v>
      </c>
      <c r="B5035" t="s">
        <v>5653</v>
      </c>
      <c r="C5035" t="s">
        <v>65</v>
      </c>
      <c r="D5035">
        <v>2</v>
      </c>
      <c r="E5035" t="s">
        <v>766</v>
      </c>
      <c r="F5035">
        <f>LEN(C5035)-LEN(SUBSTITUTE(C5035,"-",))</f>
        <v>1</v>
      </c>
      <c r="G5035">
        <f t="shared" si="234"/>
        <v>1</v>
      </c>
      <c r="H5035" t="str">
        <f t="shared" si="235"/>
        <v>Umsetzung</v>
      </c>
      <c r="I5035" t="e">
        <f t="shared" si="236"/>
        <v>#VALUE!</v>
      </c>
      <c r="J5035" t="e">
        <f t="shared" si="236"/>
        <v>#VALUE!</v>
      </c>
      <c r="K5035" t="b" cm="1">
        <f t="array" ref="K5035">COUNT(FIND({0,1,2,3,4,5,6,7,8,9},J5035))&gt;0</f>
        <v>0</v>
      </c>
    </row>
    <row r="5036" spans="1:11" x14ac:dyDescent="0.3">
      <c r="A5036" s="1" t="s">
        <v>9471</v>
      </c>
      <c r="B5036" t="s">
        <v>5655</v>
      </c>
      <c r="C5036" t="s">
        <v>65</v>
      </c>
      <c r="D5036">
        <v>2</v>
      </c>
      <c r="E5036" t="s">
        <v>766</v>
      </c>
      <c r="F5036">
        <f>LEN(C5036)-LEN(SUBSTITUTE(C5036,"-",))</f>
        <v>1</v>
      </c>
      <c r="G5036">
        <f t="shared" si="234"/>
        <v>1</v>
      </c>
      <c r="H5036" t="str">
        <f t="shared" si="235"/>
        <v>Umsetzung</v>
      </c>
      <c r="I5036" t="e">
        <f t="shared" si="236"/>
        <v>#VALUE!</v>
      </c>
      <c r="J5036" t="e">
        <f t="shared" si="236"/>
        <v>#VALUE!</v>
      </c>
      <c r="K5036" t="b" cm="1">
        <f t="array" ref="K5036">COUNT(FIND({0,1,2,3,4,5,6,7,8,9},J5036))&gt;0</f>
        <v>0</v>
      </c>
    </row>
    <row r="5037" spans="1:11" x14ac:dyDescent="0.3">
      <c r="A5037" s="1" t="s">
        <v>9472</v>
      </c>
      <c r="B5037" t="s">
        <v>5657</v>
      </c>
      <c r="C5037" t="s">
        <v>65</v>
      </c>
      <c r="D5037">
        <v>2</v>
      </c>
      <c r="E5037" t="s">
        <v>766</v>
      </c>
      <c r="F5037">
        <f>LEN(C5037)-LEN(SUBSTITUTE(C5037,"-",))</f>
        <v>1</v>
      </c>
      <c r="G5037">
        <f t="shared" si="234"/>
        <v>1</v>
      </c>
      <c r="H5037" t="str">
        <f t="shared" si="235"/>
        <v>Umsetzung</v>
      </c>
      <c r="I5037" t="e">
        <f t="shared" si="236"/>
        <v>#VALUE!</v>
      </c>
      <c r="J5037" t="e">
        <f t="shared" si="236"/>
        <v>#VALUE!</v>
      </c>
      <c r="K5037" t="b" cm="1">
        <f t="array" ref="K5037">COUNT(FIND({0,1,2,3,4,5,6,7,8,9},J5037))&gt;0</f>
        <v>0</v>
      </c>
    </row>
    <row r="5038" spans="1:11" x14ac:dyDescent="0.3">
      <c r="A5038" s="1" t="s">
        <v>9473</v>
      </c>
      <c r="B5038" t="s">
        <v>5659</v>
      </c>
      <c r="C5038" t="s">
        <v>65</v>
      </c>
      <c r="D5038">
        <v>2</v>
      </c>
      <c r="E5038" t="s">
        <v>766</v>
      </c>
      <c r="F5038">
        <f>LEN(C5038)-LEN(SUBSTITUTE(C5038,"-",))</f>
        <v>1</v>
      </c>
      <c r="G5038">
        <f t="shared" si="234"/>
        <v>1</v>
      </c>
      <c r="H5038" t="str">
        <f t="shared" si="235"/>
        <v>Umsetzung</v>
      </c>
      <c r="I5038" t="e">
        <f t="shared" si="236"/>
        <v>#VALUE!</v>
      </c>
      <c r="J5038" t="e">
        <f t="shared" si="236"/>
        <v>#VALUE!</v>
      </c>
      <c r="K5038" t="b" cm="1">
        <f t="array" ref="K5038">COUNT(FIND({0,1,2,3,4,5,6,7,8,9},J5038))&gt;0</f>
        <v>0</v>
      </c>
    </row>
    <row r="5039" spans="1:11" x14ac:dyDescent="0.3">
      <c r="A5039" s="1" t="s">
        <v>9474</v>
      </c>
      <c r="B5039" t="s">
        <v>5660</v>
      </c>
      <c r="C5039" t="s">
        <v>65</v>
      </c>
      <c r="D5039">
        <v>2</v>
      </c>
      <c r="E5039" t="s">
        <v>766</v>
      </c>
      <c r="F5039">
        <f>LEN(C5039)-LEN(SUBSTITUTE(C5039,"-",))</f>
        <v>1</v>
      </c>
      <c r="G5039">
        <f t="shared" si="234"/>
        <v>1</v>
      </c>
      <c r="H5039" t="str">
        <f t="shared" si="235"/>
        <v>Umsetzung</v>
      </c>
      <c r="I5039" t="e">
        <f t="shared" si="236"/>
        <v>#VALUE!</v>
      </c>
      <c r="J5039" t="e">
        <f t="shared" si="236"/>
        <v>#VALUE!</v>
      </c>
      <c r="K5039" t="b" cm="1">
        <f t="array" ref="K5039">COUNT(FIND({0,1,2,3,4,5,6,7,8,9},J5039))&gt;0</f>
        <v>0</v>
      </c>
    </row>
    <row r="5040" spans="1:11" x14ac:dyDescent="0.3">
      <c r="A5040" s="1" t="s">
        <v>9475</v>
      </c>
      <c r="B5040" t="s">
        <v>5661</v>
      </c>
      <c r="C5040" t="s">
        <v>9476</v>
      </c>
      <c r="D5040">
        <v>2</v>
      </c>
      <c r="E5040" t="s">
        <v>766</v>
      </c>
      <c r="F5040">
        <f>LEN(C5040)-LEN(SUBSTITUTE(C5040,"-",))</f>
        <v>1</v>
      </c>
      <c r="G5040">
        <f t="shared" si="234"/>
        <v>1</v>
      </c>
      <c r="H5040" t="str">
        <f t="shared" si="235"/>
        <v>Umstzung</v>
      </c>
      <c r="I5040" t="e">
        <f t="shared" si="236"/>
        <v>#VALUE!</v>
      </c>
      <c r="J5040" t="e">
        <f t="shared" si="236"/>
        <v>#VALUE!</v>
      </c>
      <c r="K5040" t="b" cm="1">
        <f t="array" ref="K5040">COUNT(FIND({0,1,2,3,4,5,6,7,8,9},J5040))&gt;0</f>
        <v>0</v>
      </c>
    </row>
    <row r="5041" spans="1:11" x14ac:dyDescent="0.3">
      <c r="A5041" s="1" t="s">
        <v>9477</v>
      </c>
      <c r="B5041" t="s">
        <v>5662</v>
      </c>
      <c r="C5041" t="s">
        <v>65</v>
      </c>
      <c r="D5041">
        <v>2</v>
      </c>
      <c r="E5041" t="s">
        <v>766</v>
      </c>
      <c r="F5041">
        <f>LEN(C5041)-LEN(SUBSTITUTE(C5041,"-",))</f>
        <v>1</v>
      </c>
      <c r="G5041">
        <f t="shared" si="234"/>
        <v>1</v>
      </c>
      <c r="H5041" t="str">
        <f t="shared" si="235"/>
        <v>Umsetzung</v>
      </c>
      <c r="I5041" t="e">
        <f t="shared" si="236"/>
        <v>#VALUE!</v>
      </c>
      <c r="J5041" t="e">
        <f t="shared" si="236"/>
        <v>#VALUE!</v>
      </c>
      <c r="K5041" t="b" cm="1">
        <f t="array" ref="K5041">COUNT(FIND({0,1,2,3,4,5,6,7,8,9},J5041))&gt;0</f>
        <v>0</v>
      </c>
    </row>
    <row r="5042" spans="1:11" x14ac:dyDescent="0.3">
      <c r="A5042" s="1" t="s">
        <v>9478</v>
      </c>
      <c r="B5042" t="s">
        <v>5663</v>
      </c>
      <c r="C5042" t="s">
        <v>65</v>
      </c>
      <c r="D5042">
        <v>2</v>
      </c>
      <c r="E5042" t="s">
        <v>766</v>
      </c>
      <c r="F5042">
        <f>LEN(C5042)-LEN(SUBSTITUTE(C5042,"-",))</f>
        <v>1</v>
      </c>
      <c r="G5042">
        <f t="shared" si="234"/>
        <v>1</v>
      </c>
      <c r="H5042" t="str">
        <f t="shared" si="235"/>
        <v>Umsetzung</v>
      </c>
      <c r="I5042" t="e">
        <f t="shared" si="236"/>
        <v>#VALUE!</v>
      </c>
      <c r="J5042" t="e">
        <f t="shared" si="236"/>
        <v>#VALUE!</v>
      </c>
      <c r="K5042" t="b" cm="1">
        <f t="array" ref="K5042">COUNT(FIND({0,1,2,3,4,5,6,7,8,9},J5042))&gt;0</f>
        <v>0</v>
      </c>
    </row>
    <row r="5043" spans="1:11" x14ac:dyDescent="0.3">
      <c r="A5043" s="1" t="s">
        <v>9479</v>
      </c>
      <c r="B5043" t="s">
        <v>5665</v>
      </c>
      <c r="C5043" t="s">
        <v>65</v>
      </c>
      <c r="D5043">
        <v>2</v>
      </c>
      <c r="E5043" t="s">
        <v>766</v>
      </c>
      <c r="F5043">
        <f>LEN(C5043)-LEN(SUBSTITUTE(C5043,"-",))</f>
        <v>1</v>
      </c>
      <c r="G5043">
        <f t="shared" si="234"/>
        <v>1</v>
      </c>
      <c r="H5043" t="str">
        <f t="shared" si="235"/>
        <v>Umsetzung</v>
      </c>
      <c r="I5043" t="e">
        <f t="shared" si="236"/>
        <v>#VALUE!</v>
      </c>
      <c r="J5043" t="e">
        <f t="shared" si="236"/>
        <v>#VALUE!</v>
      </c>
      <c r="K5043" t="b" cm="1">
        <f t="array" ref="K5043">COUNT(FIND({0,1,2,3,4,5,6,7,8,9},J5043))&gt;0</f>
        <v>0</v>
      </c>
    </row>
    <row r="5044" spans="1:11" x14ac:dyDescent="0.3">
      <c r="A5044" s="1" t="s">
        <v>9480</v>
      </c>
      <c r="B5044" t="s">
        <v>5667</v>
      </c>
      <c r="C5044" t="s">
        <v>65</v>
      </c>
      <c r="D5044">
        <v>2</v>
      </c>
      <c r="E5044" t="s">
        <v>766</v>
      </c>
      <c r="F5044">
        <f>LEN(C5044)-LEN(SUBSTITUTE(C5044,"-",))</f>
        <v>1</v>
      </c>
      <c r="G5044">
        <f t="shared" si="234"/>
        <v>1</v>
      </c>
      <c r="H5044" t="str">
        <f t="shared" si="235"/>
        <v>Umsetzung</v>
      </c>
      <c r="I5044" t="e">
        <f t="shared" si="236"/>
        <v>#VALUE!</v>
      </c>
      <c r="J5044" t="e">
        <f t="shared" si="236"/>
        <v>#VALUE!</v>
      </c>
      <c r="K5044" t="b" cm="1">
        <f t="array" ref="K5044">COUNT(FIND({0,1,2,3,4,5,6,7,8,9},J5044))&gt;0</f>
        <v>0</v>
      </c>
    </row>
    <row r="5045" spans="1:11" x14ac:dyDescent="0.3">
      <c r="A5045" s="1" t="s">
        <v>9481</v>
      </c>
      <c r="B5045" t="s">
        <v>5669</v>
      </c>
      <c r="C5045" t="s">
        <v>65</v>
      </c>
      <c r="D5045">
        <v>2</v>
      </c>
      <c r="E5045" t="s">
        <v>766</v>
      </c>
      <c r="F5045">
        <f>LEN(C5045)-LEN(SUBSTITUTE(C5045,"-",))</f>
        <v>1</v>
      </c>
      <c r="G5045">
        <f t="shared" si="234"/>
        <v>1</v>
      </c>
      <c r="H5045" t="str">
        <f t="shared" si="235"/>
        <v>Umsetzung</v>
      </c>
      <c r="I5045" t="e">
        <f t="shared" si="236"/>
        <v>#VALUE!</v>
      </c>
      <c r="J5045" t="e">
        <f t="shared" si="236"/>
        <v>#VALUE!</v>
      </c>
      <c r="K5045" t="b" cm="1">
        <f t="array" ref="K5045">COUNT(FIND({0,1,2,3,4,5,6,7,8,9},J5045))&gt;0</f>
        <v>0</v>
      </c>
    </row>
    <row r="5046" spans="1:11" x14ac:dyDescent="0.3">
      <c r="A5046" s="1" t="s">
        <v>9482</v>
      </c>
      <c r="B5046" t="s">
        <v>5671</v>
      </c>
      <c r="C5046" t="s">
        <v>9483</v>
      </c>
      <c r="D5046">
        <v>2</v>
      </c>
      <c r="E5046" t="s">
        <v>766</v>
      </c>
      <c r="F5046">
        <f>LEN(C5046)-LEN(SUBSTITUTE(C5046,"-",))</f>
        <v>1</v>
      </c>
      <c r="G5046">
        <f t="shared" si="234"/>
        <v>1</v>
      </c>
      <c r="H5046" t="str">
        <f t="shared" si="235"/>
        <v>Umetzung</v>
      </c>
      <c r="I5046" t="e">
        <f t="shared" si="236"/>
        <v>#VALUE!</v>
      </c>
      <c r="J5046" t="e">
        <f t="shared" si="236"/>
        <v>#VALUE!</v>
      </c>
      <c r="K5046" t="b" cm="1">
        <f t="array" ref="K5046">COUNT(FIND({0,1,2,3,4,5,6,7,8,9},J5046))&gt;0</f>
        <v>0</v>
      </c>
    </row>
    <row r="5047" spans="1:11" x14ac:dyDescent="0.3">
      <c r="A5047" s="1" t="s">
        <v>9484</v>
      </c>
      <c r="B5047" t="s">
        <v>5672</v>
      </c>
      <c r="C5047" t="s">
        <v>65</v>
      </c>
      <c r="D5047">
        <v>2</v>
      </c>
      <c r="E5047" t="s">
        <v>766</v>
      </c>
      <c r="F5047">
        <f>LEN(C5047)-LEN(SUBSTITUTE(C5047,"-",))</f>
        <v>1</v>
      </c>
      <c r="G5047">
        <f t="shared" si="234"/>
        <v>1</v>
      </c>
      <c r="H5047" t="str">
        <f t="shared" si="235"/>
        <v>Umsetzung</v>
      </c>
      <c r="I5047" t="e">
        <f t="shared" si="236"/>
        <v>#VALUE!</v>
      </c>
      <c r="J5047" t="e">
        <f t="shared" si="236"/>
        <v>#VALUE!</v>
      </c>
      <c r="K5047" t="b" cm="1">
        <f t="array" ref="K5047">COUNT(FIND({0,1,2,3,4,5,6,7,8,9},J5047))&gt;0</f>
        <v>0</v>
      </c>
    </row>
    <row r="5048" spans="1:11" x14ac:dyDescent="0.3">
      <c r="A5048" s="1" t="s">
        <v>9485</v>
      </c>
      <c r="B5048" t="s">
        <v>5674</v>
      </c>
      <c r="C5048" t="s">
        <v>65</v>
      </c>
      <c r="D5048">
        <v>2</v>
      </c>
      <c r="E5048" t="s">
        <v>766</v>
      </c>
      <c r="F5048">
        <f>LEN(C5048)-LEN(SUBSTITUTE(C5048,"-",))</f>
        <v>1</v>
      </c>
      <c r="G5048">
        <f t="shared" si="234"/>
        <v>1</v>
      </c>
      <c r="H5048" t="str">
        <f t="shared" si="235"/>
        <v>Umsetzung</v>
      </c>
      <c r="I5048" t="e">
        <f t="shared" si="236"/>
        <v>#VALUE!</v>
      </c>
      <c r="J5048" t="e">
        <f t="shared" si="236"/>
        <v>#VALUE!</v>
      </c>
      <c r="K5048" t="b" cm="1">
        <f t="array" ref="K5048">COUNT(FIND({0,1,2,3,4,5,6,7,8,9},J5048))&gt;0</f>
        <v>0</v>
      </c>
    </row>
    <row r="5049" spans="1:11" x14ac:dyDescent="0.3">
      <c r="A5049" s="1" t="s">
        <v>9486</v>
      </c>
      <c r="B5049" t="s">
        <v>5676</v>
      </c>
      <c r="C5049" t="s">
        <v>57</v>
      </c>
      <c r="D5049">
        <v>2</v>
      </c>
      <c r="E5049" t="s">
        <v>766</v>
      </c>
      <c r="F5049">
        <f>LEN(C5049)-LEN(SUBSTITUTE(C5049,"-",))</f>
        <v>1</v>
      </c>
      <c r="G5049">
        <f t="shared" si="234"/>
        <v>1</v>
      </c>
      <c r="H5049" t="str">
        <f t="shared" si="235"/>
        <v>Durchführung</v>
      </c>
      <c r="I5049" t="e">
        <f t="shared" si="236"/>
        <v>#VALUE!</v>
      </c>
      <c r="J5049" t="e">
        <f t="shared" si="236"/>
        <v>#VALUE!</v>
      </c>
      <c r="K5049" t="b" cm="1">
        <f t="array" ref="K5049">COUNT(FIND({0,1,2,3,4,5,6,7,8,9},J5049))&gt;0</f>
        <v>0</v>
      </c>
    </row>
    <row r="5050" spans="1:11" x14ac:dyDescent="0.3">
      <c r="A5050" s="1" t="s">
        <v>9487</v>
      </c>
      <c r="B5050" t="s">
        <v>5677</v>
      </c>
      <c r="C5050" t="s">
        <v>57</v>
      </c>
      <c r="D5050">
        <v>2</v>
      </c>
      <c r="E5050" t="s">
        <v>766</v>
      </c>
      <c r="F5050">
        <f>LEN(C5050)-LEN(SUBSTITUTE(C5050,"-",))</f>
        <v>1</v>
      </c>
      <c r="G5050">
        <f t="shared" si="234"/>
        <v>1</v>
      </c>
      <c r="H5050" t="str">
        <f t="shared" si="235"/>
        <v>Durchführung</v>
      </c>
      <c r="I5050" t="e">
        <f t="shared" si="236"/>
        <v>#VALUE!</v>
      </c>
      <c r="J5050" t="e">
        <f t="shared" si="236"/>
        <v>#VALUE!</v>
      </c>
      <c r="K5050" t="b" cm="1">
        <f t="array" ref="K5050">COUNT(FIND({0,1,2,3,4,5,6,7,8,9},J5050))&gt;0</f>
        <v>0</v>
      </c>
    </row>
    <row r="5051" spans="1:11" x14ac:dyDescent="0.3">
      <c r="A5051" s="1" t="s">
        <v>9488</v>
      </c>
      <c r="B5051" t="s">
        <v>5679</v>
      </c>
      <c r="C5051" t="s">
        <v>65</v>
      </c>
      <c r="D5051">
        <v>2</v>
      </c>
      <c r="E5051" t="s">
        <v>766</v>
      </c>
      <c r="F5051">
        <f>LEN(C5051)-LEN(SUBSTITUTE(C5051,"-",))</f>
        <v>1</v>
      </c>
      <c r="G5051">
        <f t="shared" si="234"/>
        <v>1</v>
      </c>
      <c r="H5051" t="str">
        <f t="shared" si="235"/>
        <v>Umsetzung</v>
      </c>
      <c r="I5051" t="e">
        <f t="shared" si="236"/>
        <v>#VALUE!</v>
      </c>
      <c r="J5051" t="e">
        <f t="shared" si="236"/>
        <v>#VALUE!</v>
      </c>
      <c r="K5051" t="b" cm="1">
        <f t="array" ref="K5051">COUNT(FIND({0,1,2,3,4,5,6,7,8,9},J5051))&gt;0</f>
        <v>0</v>
      </c>
    </row>
    <row r="5052" spans="1:11" x14ac:dyDescent="0.3">
      <c r="A5052" s="1" t="s">
        <v>9489</v>
      </c>
      <c r="B5052" t="s">
        <v>5681</v>
      </c>
      <c r="C5052" t="s">
        <v>65</v>
      </c>
      <c r="D5052">
        <v>2</v>
      </c>
      <c r="E5052" t="s">
        <v>766</v>
      </c>
      <c r="F5052">
        <f>LEN(C5052)-LEN(SUBSTITUTE(C5052,"-",))</f>
        <v>1</v>
      </c>
      <c r="G5052">
        <f t="shared" si="234"/>
        <v>1</v>
      </c>
      <c r="H5052" t="str">
        <f t="shared" si="235"/>
        <v>Umsetzung</v>
      </c>
      <c r="I5052" t="e">
        <f t="shared" si="236"/>
        <v>#VALUE!</v>
      </c>
      <c r="J5052" t="e">
        <f t="shared" si="236"/>
        <v>#VALUE!</v>
      </c>
      <c r="K5052" t="b" cm="1">
        <f t="array" ref="K5052">COUNT(FIND({0,1,2,3,4,5,6,7,8,9},J5052))&gt;0</f>
        <v>0</v>
      </c>
    </row>
    <row r="5053" spans="1:11" x14ac:dyDescent="0.3">
      <c r="A5053" s="1" t="s">
        <v>9490</v>
      </c>
      <c r="B5053" t="s">
        <v>5683</v>
      </c>
      <c r="C5053" t="s">
        <v>65</v>
      </c>
      <c r="D5053">
        <v>2</v>
      </c>
      <c r="E5053" t="s">
        <v>766</v>
      </c>
      <c r="F5053">
        <f>LEN(C5053)-LEN(SUBSTITUTE(C5053,"-",))</f>
        <v>1</v>
      </c>
      <c r="G5053">
        <f t="shared" si="234"/>
        <v>1</v>
      </c>
      <c r="H5053" t="str">
        <f t="shared" si="235"/>
        <v>Umsetzung</v>
      </c>
      <c r="I5053" t="e">
        <f t="shared" si="236"/>
        <v>#VALUE!</v>
      </c>
      <c r="J5053" t="e">
        <f t="shared" si="236"/>
        <v>#VALUE!</v>
      </c>
      <c r="K5053" t="b" cm="1">
        <f t="array" ref="K5053">COUNT(FIND({0,1,2,3,4,5,6,7,8,9},J5053))&gt;0</f>
        <v>0</v>
      </c>
    </row>
    <row r="5054" spans="1:11" x14ac:dyDescent="0.3">
      <c r="A5054" s="1" t="s">
        <v>9491</v>
      </c>
      <c r="B5054" t="s">
        <v>5685</v>
      </c>
      <c r="C5054" t="s">
        <v>65</v>
      </c>
      <c r="D5054">
        <v>2</v>
      </c>
      <c r="E5054" t="s">
        <v>766</v>
      </c>
      <c r="F5054">
        <f>LEN(C5054)-LEN(SUBSTITUTE(C5054,"-",))</f>
        <v>1</v>
      </c>
      <c r="G5054">
        <f t="shared" si="234"/>
        <v>1</v>
      </c>
      <c r="H5054" t="str">
        <f t="shared" si="235"/>
        <v>Umsetzung</v>
      </c>
      <c r="I5054" t="e">
        <f t="shared" si="236"/>
        <v>#VALUE!</v>
      </c>
      <c r="J5054" t="e">
        <f t="shared" si="236"/>
        <v>#VALUE!</v>
      </c>
      <c r="K5054" t="b" cm="1">
        <f t="array" ref="K5054">COUNT(FIND({0,1,2,3,4,5,6,7,8,9},J5054))&gt;0</f>
        <v>0</v>
      </c>
    </row>
    <row r="5055" spans="1:11" x14ac:dyDescent="0.3">
      <c r="A5055" s="1" t="s">
        <v>9492</v>
      </c>
      <c r="B5055" t="s">
        <v>5687</v>
      </c>
      <c r="C5055" t="s">
        <v>65</v>
      </c>
      <c r="D5055">
        <v>2</v>
      </c>
      <c r="E5055" t="s">
        <v>766</v>
      </c>
      <c r="F5055">
        <f>LEN(C5055)-LEN(SUBSTITUTE(C5055,"-",))</f>
        <v>1</v>
      </c>
      <c r="G5055">
        <f t="shared" si="234"/>
        <v>1</v>
      </c>
      <c r="H5055" t="str">
        <f t="shared" si="235"/>
        <v>Umsetzung</v>
      </c>
      <c r="I5055" t="e">
        <f t="shared" si="236"/>
        <v>#VALUE!</v>
      </c>
      <c r="J5055" t="e">
        <f t="shared" si="236"/>
        <v>#VALUE!</v>
      </c>
      <c r="K5055" t="b" cm="1">
        <f t="array" ref="K5055">COUNT(FIND({0,1,2,3,4,5,6,7,8,9},J5055))&gt;0</f>
        <v>0</v>
      </c>
    </row>
    <row r="5056" spans="1:11" x14ac:dyDescent="0.3">
      <c r="A5056" s="1" t="s">
        <v>9493</v>
      </c>
      <c r="B5056" t="s">
        <v>5689</v>
      </c>
      <c r="C5056" t="s">
        <v>65</v>
      </c>
      <c r="D5056">
        <v>2</v>
      </c>
      <c r="E5056" t="s">
        <v>766</v>
      </c>
      <c r="F5056">
        <f>LEN(C5056)-LEN(SUBSTITUTE(C5056,"-",))</f>
        <v>1</v>
      </c>
      <c r="G5056">
        <f t="shared" si="234"/>
        <v>1</v>
      </c>
      <c r="H5056" t="str">
        <f t="shared" si="235"/>
        <v>Umsetzung</v>
      </c>
      <c r="I5056" t="e">
        <f t="shared" si="236"/>
        <v>#VALUE!</v>
      </c>
      <c r="J5056" t="e">
        <f t="shared" si="236"/>
        <v>#VALUE!</v>
      </c>
      <c r="K5056" t="b" cm="1">
        <f t="array" ref="K5056">COUNT(FIND({0,1,2,3,4,5,6,7,8,9},J5056))&gt;0</f>
        <v>0</v>
      </c>
    </row>
    <row r="5057" spans="1:11" x14ac:dyDescent="0.3">
      <c r="A5057" s="1" t="s">
        <v>9494</v>
      </c>
      <c r="B5057" t="s">
        <v>5691</v>
      </c>
      <c r="C5057" t="s">
        <v>65</v>
      </c>
      <c r="D5057">
        <v>2</v>
      </c>
      <c r="E5057" t="s">
        <v>766</v>
      </c>
      <c r="F5057">
        <f>LEN(C5057)-LEN(SUBSTITUTE(C5057,"-",))</f>
        <v>1</v>
      </c>
      <c r="G5057">
        <f t="shared" si="234"/>
        <v>1</v>
      </c>
      <c r="H5057" t="str">
        <f t="shared" si="235"/>
        <v>Umsetzung</v>
      </c>
      <c r="I5057" t="e">
        <f t="shared" si="236"/>
        <v>#VALUE!</v>
      </c>
      <c r="J5057" t="e">
        <f t="shared" si="236"/>
        <v>#VALUE!</v>
      </c>
      <c r="K5057" t="b" cm="1">
        <f t="array" ref="K5057">COUNT(FIND({0,1,2,3,4,5,6,7,8,9},J5057))&gt;0</f>
        <v>0</v>
      </c>
    </row>
    <row r="5058" spans="1:11" x14ac:dyDescent="0.3">
      <c r="A5058" s="1" t="s">
        <v>9495</v>
      </c>
      <c r="B5058" t="s">
        <v>5693</v>
      </c>
      <c r="C5058" t="s">
        <v>65</v>
      </c>
      <c r="D5058">
        <v>2</v>
      </c>
      <c r="E5058" t="s">
        <v>766</v>
      </c>
      <c r="F5058">
        <f>LEN(C5058)-LEN(SUBSTITUTE(C5058,"-",))</f>
        <v>1</v>
      </c>
      <c r="G5058">
        <f t="shared" si="234"/>
        <v>1</v>
      </c>
      <c r="H5058" t="str">
        <f t="shared" si="235"/>
        <v>Umsetzung</v>
      </c>
      <c r="I5058" t="e">
        <f t="shared" si="236"/>
        <v>#VALUE!</v>
      </c>
      <c r="J5058" t="e">
        <f t="shared" si="236"/>
        <v>#VALUE!</v>
      </c>
      <c r="K5058" t="b" cm="1">
        <f t="array" ref="K5058">COUNT(FIND({0,1,2,3,4,5,6,7,8,9},J5058))&gt;0</f>
        <v>0</v>
      </c>
    </row>
    <row r="5059" spans="1:11" x14ac:dyDescent="0.3">
      <c r="A5059" s="1" t="s">
        <v>9496</v>
      </c>
      <c r="B5059" t="s">
        <v>5695</v>
      </c>
      <c r="C5059" t="s">
        <v>57</v>
      </c>
      <c r="D5059">
        <v>2</v>
      </c>
      <c r="E5059" t="s">
        <v>766</v>
      </c>
      <c r="F5059">
        <f>LEN(C5059)-LEN(SUBSTITUTE(C5059,"-",))</f>
        <v>1</v>
      </c>
      <c r="G5059">
        <f t="shared" ref="G5059:G5122" si="237">IF(F5059&gt;1,2,F5059)</f>
        <v>1</v>
      </c>
      <c r="H5059" t="str">
        <f t="shared" ref="H5059:H5122" si="238">RIGHT($C5059,LEN($C5059)-SEARCH("#",SUBSTITUTE($C5059,"-","#",G5059)))</f>
        <v>Durchführung</v>
      </c>
      <c r="I5059" t="e">
        <f t="shared" ref="I5059:J5122" si="239">LEFT(G5059,SEARCH(" ",G5059,1)-1)</f>
        <v>#VALUE!</v>
      </c>
      <c r="J5059" t="e">
        <f t="shared" si="239"/>
        <v>#VALUE!</v>
      </c>
      <c r="K5059" t="b" cm="1">
        <f t="array" ref="K5059">COUNT(FIND({0,1,2,3,4,5,6,7,8,9},J5059))&gt;0</f>
        <v>0</v>
      </c>
    </row>
    <row r="5060" spans="1:11" x14ac:dyDescent="0.3">
      <c r="A5060" s="1" t="s">
        <v>9497</v>
      </c>
      <c r="B5060" t="s">
        <v>5697</v>
      </c>
      <c r="C5060" t="s">
        <v>65</v>
      </c>
      <c r="D5060">
        <v>2</v>
      </c>
      <c r="E5060" t="s">
        <v>766</v>
      </c>
      <c r="F5060">
        <f>LEN(C5060)-LEN(SUBSTITUTE(C5060,"-",))</f>
        <v>1</v>
      </c>
      <c r="G5060">
        <f t="shared" si="237"/>
        <v>1</v>
      </c>
      <c r="H5060" t="str">
        <f t="shared" si="238"/>
        <v>Umsetzung</v>
      </c>
      <c r="I5060" t="e">
        <f t="shared" si="239"/>
        <v>#VALUE!</v>
      </c>
      <c r="J5060" t="e">
        <f t="shared" si="239"/>
        <v>#VALUE!</v>
      </c>
      <c r="K5060" t="b" cm="1">
        <f t="array" ref="K5060">COUNT(FIND({0,1,2,3,4,5,6,7,8,9},J5060))&gt;0</f>
        <v>0</v>
      </c>
    </row>
    <row r="5061" spans="1:11" x14ac:dyDescent="0.3">
      <c r="A5061" s="1" t="s">
        <v>9498</v>
      </c>
      <c r="B5061" t="s">
        <v>5698</v>
      </c>
      <c r="C5061" t="s">
        <v>57</v>
      </c>
      <c r="D5061">
        <v>2</v>
      </c>
      <c r="E5061" t="s">
        <v>766</v>
      </c>
      <c r="F5061">
        <f>LEN(C5061)-LEN(SUBSTITUTE(C5061,"-",))</f>
        <v>1</v>
      </c>
      <c r="G5061">
        <f t="shared" si="237"/>
        <v>1</v>
      </c>
      <c r="H5061" t="str">
        <f t="shared" si="238"/>
        <v>Durchführung</v>
      </c>
      <c r="I5061" t="e">
        <f t="shared" si="239"/>
        <v>#VALUE!</v>
      </c>
      <c r="J5061" t="e">
        <f t="shared" si="239"/>
        <v>#VALUE!</v>
      </c>
      <c r="K5061" t="b" cm="1">
        <f t="array" ref="K5061">COUNT(FIND({0,1,2,3,4,5,6,7,8,9},J5061))&gt;0</f>
        <v>0</v>
      </c>
    </row>
    <row r="5062" spans="1:11" x14ac:dyDescent="0.3">
      <c r="A5062" s="1" t="s">
        <v>9499</v>
      </c>
      <c r="B5062" t="s">
        <v>5700</v>
      </c>
      <c r="C5062" t="s">
        <v>65</v>
      </c>
      <c r="D5062">
        <v>2</v>
      </c>
      <c r="E5062" t="s">
        <v>766</v>
      </c>
      <c r="F5062">
        <f>LEN(C5062)-LEN(SUBSTITUTE(C5062,"-",))</f>
        <v>1</v>
      </c>
      <c r="G5062">
        <f t="shared" si="237"/>
        <v>1</v>
      </c>
      <c r="H5062" t="str">
        <f t="shared" si="238"/>
        <v>Umsetzung</v>
      </c>
      <c r="I5062" t="e">
        <f t="shared" si="239"/>
        <v>#VALUE!</v>
      </c>
      <c r="J5062" t="e">
        <f t="shared" si="239"/>
        <v>#VALUE!</v>
      </c>
      <c r="K5062" t="b" cm="1">
        <f t="array" ref="K5062">COUNT(FIND({0,1,2,3,4,5,6,7,8,9},J5062))&gt;0</f>
        <v>0</v>
      </c>
    </row>
    <row r="5063" spans="1:11" x14ac:dyDescent="0.3">
      <c r="A5063" s="1" t="s">
        <v>9500</v>
      </c>
      <c r="B5063" t="s">
        <v>5702</v>
      </c>
      <c r="C5063" t="s">
        <v>65</v>
      </c>
      <c r="D5063">
        <v>2</v>
      </c>
      <c r="E5063" t="s">
        <v>766</v>
      </c>
      <c r="F5063">
        <f>LEN(C5063)-LEN(SUBSTITUTE(C5063,"-",))</f>
        <v>1</v>
      </c>
      <c r="G5063">
        <f t="shared" si="237"/>
        <v>1</v>
      </c>
      <c r="H5063" t="str">
        <f t="shared" si="238"/>
        <v>Umsetzung</v>
      </c>
      <c r="I5063" t="e">
        <f t="shared" si="239"/>
        <v>#VALUE!</v>
      </c>
      <c r="J5063" t="e">
        <f t="shared" si="239"/>
        <v>#VALUE!</v>
      </c>
      <c r="K5063" t="b" cm="1">
        <f t="array" ref="K5063">COUNT(FIND({0,1,2,3,4,5,6,7,8,9},J5063))&gt;0</f>
        <v>0</v>
      </c>
    </row>
    <row r="5064" spans="1:11" x14ac:dyDescent="0.3">
      <c r="A5064" s="1" t="s">
        <v>9501</v>
      </c>
      <c r="B5064" t="s">
        <v>5704</v>
      </c>
      <c r="C5064" t="s">
        <v>65</v>
      </c>
      <c r="D5064">
        <v>2</v>
      </c>
      <c r="E5064" t="s">
        <v>766</v>
      </c>
      <c r="F5064">
        <f>LEN(C5064)-LEN(SUBSTITUTE(C5064,"-",))</f>
        <v>1</v>
      </c>
      <c r="G5064">
        <f t="shared" si="237"/>
        <v>1</v>
      </c>
      <c r="H5064" t="str">
        <f t="shared" si="238"/>
        <v>Umsetzung</v>
      </c>
      <c r="I5064" t="e">
        <f t="shared" si="239"/>
        <v>#VALUE!</v>
      </c>
      <c r="J5064" t="e">
        <f t="shared" si="239"/>
        <v>#VALUE!</v>
      </c>
      <c r="K5064" t="b" cm="1">
        <f t="array" ref="K5064">COUNT(FIND({0,1,2,3,4,5,6,7,8,9},J5064))&gt;0</f>
        <v>0</v>
      </c>
    </row>
    <row r="5065" spans="1:11" x14ac:dyDescent="0.3">
      <c r="A5065" s="1" t="s">
        <v>9502</v>
      </c>
      <c r="B5065" t="s">
        <v>5706</v>
      </c>
      <c r="C5065" t="s">
        <v>65</v>
      </c>
      <c r="D5065">
        <v>2</v>
      </c>
      <c r="E5065" t="s">
        <v>766</v>
      </c>
      <c r="F5065">
        <f>LEN(C5065)-LEN(SUBSTITUTE(C5065,"-",))</f>
        <v>1</v>
      </c>
      <c r="G5065">
        <f t="shared" si="237"/>
        <v>1</v>
      </c>
      <c r="H5065" t="str">
        <f t="shared" si="238"/>
        <v>Umsetzung</v>
      </c>
      <c r="I5065" t="e">
        <f t="shared" si="239"/>
        <v>#VALUE!</v>
      </c>
      <c r="J5065" t="e">
        <f t="shared" si="239"/>
        <v>#VALUE!</v>
      </c>
      <c r="K5065" t="b" cm="1">
        <f t="array" ref="K5065">COUNT(FIND({0,1,2,3,4,5,6,7,8,9},J5065))&gt;0</f>
        <v>0</v>
      </c>
    </row>
    <row r="5066" spans="1:11" x14ac:dyDescent="0.3">
      <c r="A5066" s="1" t="s">
        <v>9503</v>
      </c>
      <c r="B5066" t="s">
        <v>5707</v>
      </c>
      <c r="C5066" t="s">
        <v>65</v>
      </c>
      <c r="D5066">
        <v>2</v>
      </c>
      <c r="E5066" t="s">
        <v>766</v>
      </c>
      <c r="F5066">
        <f>LEN(C5066)-LEN(SUBSTITUTE(C5066,"-",))</f>
        <v>1</v>
      </c>
      <c r="G5066">
        <f t="shared" si="237"/>
        <v>1</v>
      </c>
      <c r="H5066" t="str">
        <f t="shared" si="238"/>
        <v>Umsetzung</v>
      </c>
      <c r="I5066" t="e">
        <f t="shared" si="239"/>
        <v>#VALUE!</v>
      </c>
      <c r="J5066" t="e">
        <f t="shared" si="239"/>
        <v>#VALUE!</v>
      </c>
      <c r="K5066" t="b" cm="1">
        <f t="array" ref="K5066">COUNT(FIND({0,1,2,3,4,5,6,7,8,9},J5066))&gt;0</f>
        <v>0</v>
      </c>
    </row>
    <row r="5067" spans="1:11" x14ac:dyDescent="0.3">
      <c r="A5067" s="1" t="s">
        <v>9504</v>
      </c>
      <c r="B5067" t="s">
        <v>5708</v>
      </c>
      <c r="C5067" t="s">
        <v>65</v>
      </c>
      <c r="D5067">
        <v>2</v>
      </c>
      <c r="E5067" t="s">
        <v>766</v>
      </c>
      <c r="F5067">
        <f>LEN(C5067)-LEN(SUBSTITUTE(C5067,"-",))</f>
        <v>1</v>
      </c>
      <c r="G5067">
        <f t="shared" si="237"/>
        <v>1</v>
      </c>
      <c r="H5067" t="str">
        <f t="shared" si="238"/>
        <v>Umsetzung</v>
      </c>
      <c r="I5067" t="e">
        <f t="shared" si="239"/>
        <v>#VALUE!</v>
      </c>
      <c r="J5067" t="e">
        <f t="shared" si="239"/>
        <v>#VALUE!</v>
      </c>
      <c r="K5067" t="b" cm="1">
        <f t="array" ref="K5067">COUNT(FIND({0,1,2,3,4,5,6,7,8,9},J5067))&gt;0</f>
        <v>0</v>
      </c>
    </row>
    <row r="5068" spans="1:11" x14ac:dyDescent="0.3">
      <c r="A5068" s="1" t="s">
        <v>9505</v>
      </c>
      <c r="B5068" t="s">
        <v>5710</v>
      </c>
      <c r="C5068" t="s">
        <v>65</v>
      </c>
      <c r="D5068">
        <v>2</v>
      </c>
      <c r="E5068" t="s">
        <v>766</v>
      </c>
      <c r="F5068">
        <f>LEN(C5068)-LEN(SUBSTITUTE(C5068,"-",))</f>
        <v>1</v>
      </c>
      <c r="G5068">
        <f t="shared" si="237"/>
        <v>1</v>
      </c>
      <c r="H5068" t="str">
        <f t="shared" si="238"/>
        <v>Umsetzung</v>
      </c>
      <c r="I5068" t="e">
        <f t="shared" si="239"/>
        <v>#VALUE!</v>
      </c>
      <c r="J5068" t="e">
        <f t="shared" si="239"/>
        <v>#VALUE!</v>
      </c>
      <c r="K5068" t="b" cm="1">
        <f t="array" ref="K5068">COUNT(FIND({0,1,2,3,4,5,6,7,8,9},J5068))&gt;0</f>
        <v>0</v>
      </c>
    </row>
    <row r="5069" spans="1:11" x14ac:dyDescent="0.3">
      <c r="A5069" s="1" t="s">
        <v>9506</v>
      </c>
      <c r="B5069" t="s">
        <v>5712</v>
      </c>
      <c r="C5069" t="s">
        <v>65</v>
      </c>
      <c r="D5069">
        <v>2</v>
      </c>
      <c r="E5069" t="s">
        <v>766</v>
      </c>
      <c r="F5069">
        <f>LEN(C5069)-LEN(SUBSTITUTE(C5069,"-",))</f>
        <v>1</v>
      </c>
      <c r="G5069">
        <f t="shared" si="237"/>
        <v>1</v>
      </c>
      <c r="H5069" t="str">
        <f t="shared" si="238"/>
        <v>Umsetzung</v>
      </c>
      <c r="I5069" t="e">
        <f t="shared" si="239"/>
        <v>#VALUE!</v>
      </c>
      <c r="J5069" t="e">
        <f t="shared" si="239"/>
        <v>#VALUE!</v>
      </c>
      <c r="K5069" t="b" cm="1">
        <f t="array" ref="K5069">COUNT(FIND({0,1,2,3,4,5,6,7,8,9},J5069))&gt;0</f>
        <v>0</v>
      </c>
    </row>
    <row r="5070" spans="1:11" x14ac:dyDescent="0.3">
      <c r="A5070" s="1" t="s">
        <v>9507</v>
      </c>
      <c r="B5070" t="s">
        <v>5714</v>
      </c>
      <c r="C5070" t="s">
        <v>65</v>
      </c>
      <c r="D5070">
        <v>2</v>
      </c>
      <c r="E5070" t="s">
        <v>766</v>
      </c>
      <c r="F5070">
        <f>LEN(C5070)-LEN(SUBSTITUTE(C5070,"-",))</f>
        <v>1</v>
      </c>
      <c r="G5070">
        <f t="shared" si="237"/>
        <v>1</v>
      </c>
      <c r="H5070" t="str">
        <f t="shared" si="238"/>
        <v>Umsetzung</v>
      </c>
      <c r="I5070" t="e">
        <f t="shared" si="239"/>
        <v>#VALUE!</v>
      </c>
      <c r="J5070" t="e">
        <f t="shared" si="239"/>
        <v>#VALUE!</v>
      </c>
      <c r="K5070" t="b" cm="1">
        <f t="array" ref="K5070">COUNT(FIND({0,1,2,3,4,5,6,7,8,9},J5070))&gt;0</f>
        <v>0</v>
      </c>
    </row>
    <row r="5071" spans="1:11" x14ac:dyDescent="0.3">
      <c r="A5071" s="1" t="s">
        <v>9508</v>
      </c>
      <c r="B5071" t="s">
        <v>5716</v>
      </c>
      <c r="C5071" t="s">
        <v>65</v>
      </c>
      <c r="D5071">
        <v>2</v>
      </c>
      <c r="E5071" t="s">
        <v>766</v>
      </c>
      <c r="F5071">
        <f>LEN(C5071)-LEN(SUBSTITUTE(C5071,"-",))</f>
        <v>1</v>
      </c>
      <c r="G5071">
        <f t="shared" si="237"/>
        <v>1</v>
      </c>
      <c r="H5071" t="str">
        <f t="shared" si="238"/>
        <v>Umsetzung</v>
      </c>
      <c r="I5071" t="e">
        <f t="shared" si="239"/>
        <v>#VALUE!</v>
      </c>
      <c r="J5071" t="e">
        <f t="shared" si="239"/>
        <v>#VALUE!</v>
      </c>
      <c r="K5071" t="b" cm="1">
        <f t="array" ref="K5071">COUNT(FIND({0,1,2,3,4,5,6,7,8,9},J5071))&gt;0</f>
        <v>0</v>
      </c>
    </row>
    <row r="5072" spans="1:11" x14ac:dyDescent="0.3">
      <c r="A5072" s="1" t="s">
        <v>9509</v>
      </c>
      <c r="B5072" t="s">
        <v>5718</v>
      </c>
      <c r="C5072" t="s">
        <v>65</v>
      </c>
      <c r="D5072">
        <v>2</v>
      </c>
      <c r="E5072" t="s">
        <v>766</v>
      </c>
      <c r="F5072">
        <f>LEN(C5072)-LEN(SUBSTITUTE(C5072,"-",))</f>
        <v>1</v>
      </c>
      <c r="G5072">
        <f t="shared" si="237"/>
        <v>1</v>
      </c>
      <c r="H5072" t="str">
        <f t="shared" si="238"/>
        <v>Umsetzung</v>
      </c>
      <c r="I5072" t="e">
        <f t="shared" si="239"/>
        <v>#VALUE!</v>
      </c>
      <c r="J5072" t="e">
        <f t="shared" si="239"/>
        <v>#VALUE!</v>
      </c>
      <c r="K5072" t="b" cm="1">
        <f t="array" ref="K5072">COUNT(FIND({0,1,2,3,4,5,6,7,8,9},J5072))&gt;0</f>
        <v>0</v>
      </c>
    </row>
    <row r="5073" spans="1:11" x14ac:dyDescent="0.3">
      <c r="A5073" s="1" t="s">
        <v>9510</v>
      </c>
      <c r="B5073" t="s">
        <v>5720</v>
      </c>
      <c r="C5073" t="s">
        <v>65</v>
      </c>
      <c r="D5073">
        <v>2</v>
      </c>
      <c r="E5073" t="s">
        <v>766</v>
      </c>
      <c r="F5073">
        <f>LEN(C5073)-LEN(SUBSTITUTE(C5073,"-",))</f>
        <v>1</v>
      </c>
      <c r="G5073">
        <f t="shared" si="237"/>
        <v>1</v>
      </c>
      <c r="H5073" t="str">
        <f t="shared" si="238"/>
        <v>Umsetzung</v>
      </c>
      <c r="I5073" t="e">
        <f t="shared" si="239"/>
        <v>#VALUE!</v>
      </c>
      <c r="J5073" t="e">
        <f t="shared" si="239"/>
        <v>#VALUE!</v>
      </c>
      <c r="K5073" t="b" cm="1">
        <f t="array" ref="K5073">COUNT(FIND({0,1,2,3,4,5,6,7,8,9},J5073))&gt;0</f>
        <v>0</v>
      </c>
    </row>
    <row r="5074" spans="1:11" x14ac:dyDescent="0.3">
      <c r="A5074" s="1" t="s">
        <v>9511</v>
      </c>
      <c r="B5074" t="s">
        <v>5722</v>
      </c>
      <c r="C5074" t="s">
        <v>65</v>
      </c>
      <c r="D5074">
        <v>2</v>
      </c>
      <c r="E5074" t="s">
        <v>766</v>
      </c>
      <c r="F5074">
        <f>LEN(C5074)-LEN(SUBSTITUTE(C5074,"-",))</f>
        <v>1</v>
      </c>
      <c r="G5074">
        <f t="shared" si="237"/>
        <v>1</v>
      </c>
      <c r="H5074" t="str">
        <f t="shared" si="238"/>
        <v>Umsetzung</v>
      </c>
      <c r="I5074" t="e">
        <f t="shared" si="239"/>
        <v>#VALUE!</v>
      </c>
      <c r="J5074" t="e">
        <f t="shared" si="239"/>
        <v>#VALUE!</v>
      </c>
      <c r="K5074" t="b" cm="1">
        <f t="array" ref="K5074">COUNT(FIND({0,1,2,3,4,5,6,7,8,9},J5074))&gt;0</f>
        <v>0</v>
      </c>
    </row>
    <row r="5075" spans="1:11" x14ac:dyDescent="0.3">
      <c r="A5075" s="1" t="s">
        <v>9512</v>
      </c>
      <c r="B5075" t="s">
        <v>5724</v>
      </c>
      <c r="C5075" t="s">
        <v>65</v>
      </c>
      <c r="D5075">
        <v>2</v>
      </c>
      <c r="E5075" t="s">
        <v>766</v>
      </c>
      <c r="F5075">
        <f>LEN(C5075)-LEN(SUBSTITUTE(C5075,"-",))</f>
        <v>1</v>
      </c>
      <c r="G5075">
        <f t="shared" si="237"/>
        <v>1</v>
      </c>
      <c r="H5075" t="str">
        <f t="shared" si="238"/>
        <v>Umsetzung</v>
      </c>
      <c r="I5075" t="e">
        <f t="shared" si="239"/>
        <v>#VALUE!</v>
      </c>
      <c r="J5075" t="e">
        <f t="shared" si="239"/>
        <v>#VALUE!</v>
      </c>
      <c r="K5075" t="b" cm="1">
        <f t="array" ref="K5075">COUNT(FIND({0,1,2,3,4,5,6,7,8,9},J5075))&gt;0</f>
        <v>0</v>
      </c>
    </row>
    <row r="5076" spans="1:11" x14ac:dyDescent="0.3">
      <c r="A5076" s="1" t="s">
        <v>9513</v>
      </c>
      <c r="B5076" t="s">
        <v>5726</v>
      </c>
      <c r="C5076" t="s">
        <v>65</v>
      </c>
      <c r="D5076">
        <v>2</v>
      </c>
      <c r="E5076" t="s">
        <v>766</v>
      </c>
      <c r="F5076">
        <f>LEN(C5076)-LEN(SUBSTITUTE(C5076,"-",))</f>
        <v>1</v>
      </c>
      <c r="G5076">
        <f t="shared" si="237"/>
        <v>1</v>
      </c>
      <c r="H5076" t="str">
        <f t="shared" si="238"/>
        <v>Umsetzung</v>
      </c>
      <c r="I5076" t="e">
        <f t="shared" si="239"/>
        <v>#VALUE!</v>
      </c>
      <c r="J5076" t="e">
        <f t="shared" si="239"/>
        <v>#VALUE!</v>
      </c>
      <c r="K5076" t="b" cm="1">
        <f t="array" ref="K5076">COUNT(FIND({0,1,2,3,4,5,6,7,8,9},J5076))&gt;0</f>
        <v>0</v>
      </c>
    </row>
    <row r="5077" spans="1:11" x14ac:dyDescent="0.3">
      <c r="A5077" s="1" t="s">
        <v>9514</v>
      </c>
      <c r="B5077" t="s">
        <v>5728</v>
      </c>
      <c r="C5077" t="s">
        <v>65</v>
      </c>
      <c r="D5077">
        <v>2</v>
      </c>
      <c r="E5077" t="s">
        <v>766</v>
      </c>
      <c r="F5077">
        <f>LEN(C5077)-LEN(SUBSTITUTE(C5077,"-",))</f>
        <v>1</v>
      </c>
      <c r="G5077">
        <f t="shared" si="237"/>
        <v>1</v>
      </c>
      <c r="H5077" t="str">
        <f t="shared" si="238"/>
        <v>Umsetzung</v>
      </c>
      <c r="I5077" t="e">
        <f t="shared" si="239"/>
        <v>#VALUE!</v>
      </c>
      <c r="J5077" t="e">
        <f t="shared" si="239"/>
        <v>#VALUE!</v>
      </c>
      <c r="K5077" t="b" cm="1">
        <f t="array" ref="K5077">COUNT(FIND({0,1,2,3,4,5,6,7,8,9},J5077))&gt;0</f>
        <v>0</v>
      </c>
    </row>
    <row r="5078" spans="1:11" x14ac:dyDescent="0.3">
      <c r="A5078" s="1" t="s">
        <v>9515</v>
      </c>
      <c r="B5078" t="s">
        <v>5730</v>
      </c>
      <c r="C5078" t="s">
        <v>65</v>
      </c>
      <c r="D5078">
        <v>2</v>
      </c>
      <c r="E5078" t="s">
        <v>766</v>
      </c>
      <c r="F5078">
        <f>LEN(C5078)-LEN(SUBSTITUTE(C5078,"-",))</f>
        <v>1</v>
      </c>
      <c r="G5078">
        <f t="shared" si="237"/>
        <v>1</v>
      </c>
      <c r="H5078" t="str">
        <f t="shared" si="238"/>
        <v>Umsetzung</v>
      </c>
      <c r="I5078" t="e">
        <f t="shared" si="239"/>
        <v>#VALUE!</v>
      </c>
      <c r="J5078" t="e">
        <f t="shared" si="239"/>
        <v>#VALUE!</v>
      </c>
      <c r="K5078" t="b" cm="1">
        <f t="array" ref="K5078">COUNT(FIND({0,1,2,3,4,5,6,7,8,9},J5078))&gt;0</f>
        <v>0</v>
      </c>
    </row>
    <row r="5079" spans="1:11" x14ac:dyDescent="0.3">
      <c r="A5079" s="1" t="s">
        <v>9516</v>
      </c>
      <c r="B5079" t="s">
        <v>5732</v>
      </c>
      <c r="C5079" t="s">
        <v>65</v>
      </c>
      <c r="D5079">
        <v>2</v>
      </c>
      <c r="E5079" t="s">
        <v>766</v>
      </c>
      <c r="F5079">
        <f>LEN(C5079)-LEN(SUBSTITUTE(C5079,"-",))</f>
        <v>1</v>
      </c>
      <c r="G5079">
        <f t="shared" si="237"/>
        <v>1</v>
      </c>
      <c r="H5079" t="str">
        <f t="shared" si="238"/>
        <v>Umsetzung</v>
      </c>
      <c r="I5079" t="e">
        <f t="shared" si="239"/>
        <v>#VALUE!</v>
      </c>
      <c r="J5079" t="e">
        <f t="shared" si="239"/>
        <v>#VALUE!</v>
      </c>
      <c r="K5079" t="b" cm="1">
        <f t="array" ref="K5079">COUNT(FIND({0,1,2,3,4,5,6,7,8,9},J5079))&gt;0</f>
        <v>0</v>
      </c>
    </row>
    <row r="5080" spans="1:11" x14ac:dyDescent="0.3">
      <c r="A5080" s="1" t="s">
        <v>9517</v>
      </c>
      <c r="B5080" t="s">
        <v>5734</v>
      </c>
      <c r="C5080" t="s">
        <v>65</v>
      </c>
      <c r="D5080">
        <v>2</v>
      </c>
      <c r="E5080" t="s">
        <v>766</v>
      </c>
      <c r="F5080">
        <f>LEN(C5080)-LEN(SUBSTITUTE(C5080,"-",))</f>
        <v>1</v>
      </c>
      <c r="G5080">
        <f t="shared" si="237"/>
        <v>1</v>
      </c>
      <c r="H5080" t="str">
        <f t="shared" si="238"/>
        <v>Umsetzung</v>
      </c>
      <c r="I5080" t="e">
        <f t="shared" si="239"/>
        <v>#VALUE!</v>
      </c>
      <c r="J5080" t="e">
        <f t="shared" si="239"/>
        <v>#VALUE!</v>
      </c>
      <c r="K5080" t="b" cm="1">
        <f t="array" ref="K5080">COUNT(FIND({0,1,2,3,4,5,6,7,8,9},J5080))&gt;0</f>
        <v>0</v>
      </c>
    </row>
    <row r="5081" spans="1:11" x14ac:dyDescent="0.3">
      <c r="A5081" s="1" t="s">
        <v>9518</v>
      </c>
      <c r="B5081" t="s">
        <v>5736</v>
      </c>
      <c r="C5081" t="s">
        <v>65</v>
      </c>
      <c r="D5081">
        <v>2</v>
      </c>
      <c r="E5081" t="s">
        <v>766</v>
      </c>
      <c r="F5081">
        <f>LEN(C5081)-LEN(SUBSTITUTE(C5081,"-",))</f>
        <v>1</v>
      </c>
      <c r="G5081">
        <f t="shared" si="237"/>
        <v>1</v>
      </c>
      <c r="H5081" t="str">
        <f t="shared" si="238"/>
        <v>Umsetzung</v>
      </c>
      <c r="I5081" t="e">
        <f t="shared" si="239"/>
        <v>#VALUE!</v>
      </c>
      <c r="J5081" t="e">
        <f t="shared" si="239"/>
        <v>#VALUE!</v>
      </c>
      <c r="K5081" t="b" cm="1">
        <f t="array" ref="K5081">COUNT(FIND({0,1,2,3,4,5,6,7,8,9},J5081))&gt;0</f>
        <v>0</v>
      </c>
    </row>
    <row r="5082" spans="1:11" x14ac:dyDescent="0.3">
      <c r="A5082" s="1" t="s">
        <v>9519</v>
      </c>
      <c r="B5082" t="s">
        <v>5738</v>
      </c>
      <c r="C5082" t="s">
        <v>65</v>
      </c>
      <c r="D5082">
        <v>2</v>
      </c>
      <c r="E5082" t="s">
        <v>766</v>
      </c>
      <c r="F5082">
        <f>LEN(C5082)-LEN(SUBSTITUTE(C5082,"-",))</f>
        <v>1</v>
      </c>
      <c r="G5082">
        <f t="shared" si="237"/>
        <v>1</v>
      </c>
      <c r="H5082" t="str">
        <f t="shared" si="238"/>
        <v>Umsetzung</v>
      </c>
      <c r="I5082" t="e">
        <f t="shared" si="239"/>
        <v>#VALUE!</v>
      </c>
      <c r="J5082" t="e">
        <f t="shared" si="239"/>
        <v>#VALUE!</v>
      </c>
      <c r="K5082" t="b" cm="1">
        <f t="array" ref="K5082">COUNT(FIND({0,1,2,3,4,5,6,7,8,9},J5082))&gt;0</f>
        <v>0</v>
      </c>
    </row>
    <row r="5083" spans="1:11" x14ac:dyDescent="0.3">
      <c r="A5083" s="1" t="s">
        <v>9520</v>
      </c>
      <c r="B5083" t="s">
        <v>5740</v>
      </c>
      <c r="C5083" t="s">
        <v>65</v>
      </c>
      <c r="D5083">
        <v>2</v>
      </c>
      <c r="E5083" t="s">
        <v>766</v>
      </c>
      <c r="F5083">
        <f>LEN(C5083)-LEN(SUBSTITUTE(C5083,"-",))</f>
        <v>1</v>
      </c>
      <c r="G5083">
        <f t="shared" si="237"/>
        <v>1</v>
      </c>
      <c r="H5083" t="str">
        <f t="shared" si="238"/>
        <v>Umsetzung</v>
      </c>
      <c r="I5083" t="e">
        <f t="shared" si="239"/>
        <v>#VALUE!</v>
      </c>
      <c r="J5083" t="e">
        <f t="shared" si="239"/>
        <v>#VALUE!</v>
      </c>
      <c r="K5083" t="b" cm="1">
        <f t="array" ref="K5083">COUNT(FIND({0,1,2,3,4,5,6,7,8,9},J5083))&gt;0</f>
        <v>0</v>
      </c>
    </row>
    <row r="5084" spans="1:11" x14ac:dyDescent="0.3">
      <c r="A5084" s="1" t="s">
        <v>9521</v>
      </c>
      <c r="B5084" t="s">
        <v>5742</v>
      </c>
      <c r="C5084" t="s">
        <v>65</v>
      </c>
      <c r="D5084">
        <v>2</v>
      </c>
      <c r="E5084" t="s">
        <v>766</v>
      </c>
      <c r="F5084">
        <f>LEN(C5084)-LEN(SUBSTITUTE(C5084,"-",))</f>
        <v>1</v>
      </c>
      <c r="G5084">
        <f t="shared" si="237"/>
        <v>1</v>
      </c>
      <c r="H5084" t="str">
        <f t="shared" si="238"/>
        <v>Umsetzung</v>
      </c>
      <c r="I5084" t="e">
        <f t="shared" si="239"/>
        <v>#VALUE!</v>
      </c>
      <c r="J5084" t="e">
        <f t="shared" si="239"/>
        <v>#VALUE!</v>
      </c>
      <c r="K5084" t="b" cm="1">
        <f t="array" ref="K5084">COUNT(FIND({0,1,2,3,4,5,6,7,8,9},J5084))&gt;0</f>
        <v>0</v>
      </c>
    </row>
    <row r="5085" spans="1:11" x14ac:dyDescent="0.3">
      <c r="A5085" s="1" t="s">
        <v>9522</v>
      </c>
      <c r="B5085" t="s">
        <v>5744</v>
      </c>
      <c r="C5085" t="s">
        <v>65</v>
      </c>
      <c r="D5085">
        <v>2</v>
      </c>
      <c r="E5085" t="s">
        <v>766</v>
      </c>
      <c r="F5085">
        <f>LEN(C5085)-LEN(SUBSTITUTE(C5085,"-",))</f>
        <v>1</v>
      </c>
      <c r="G5085">
        <f t="shared" si="237"/>
        <v>1</v>
      </c>
      <c r="H5085" t="str">
        <f t="shared" si="238"/>
        <v>Umsetzung</v>
      </c>
      <c r="I5085" t="e">
        <f t="shared" si="239"/>
        <v>#VALUE!</v>
      </c>
      <c r="J5085" t="e">
        <f t="shared" si="239"/>
        <v>#VALUE!</v>
      </c>
      <c r="K5085" t="b" cm="1">
        <f t="array" ref="K5085">COUNT(FIND({0,1,2,3,4,5,6,7,8,9},J5085))&gt;0</f>
        <v>0</v>
      </c>
    </row>
    <row r="5086" spans="1:11" x14ac:dyDescent="0.3">
      <c r="A5086" s="1" t="s">
        <v>9523</v>
      </c>
      <c r="B5086" t="s">
        <v>5746</v>
      </c>
      <c r="C5086" t="s">
        <v>57</v>
      </c>
      <c r="D5086">
        <v>2</v>
      </c>
      <c r="E5086" t="s">
        <v>766</v>
      </c>
      <c r="F5086">
        <f>LEN(C5086)-LEN(SUBSTITUTE(C5086,"-",))</f>
        <v>1</v>
      </c>
      <c r="G5086">
        <f t="shared" si="237"/>
        <v>1</v>
      </c>
      <c r="H5086" t="str">
        <f t="shared" si="238"/>
        <v>Durchführung</v>
      </c>
      <c r="I5086" t="e">
        <f t="shared" si="239"/>
        <v>#VALUE!</v>
      </c>
      <c r="J5086" t="e">
        <f t="shared" si="239"/>
        <v>#VALUE!</v>
      </c>
      <c r="K5086" t="b" cm="1">
        <f t="array" ref="K5086">COUNT(FIND({0,1,2,3,4,5,6,7,8,9},J5086))&gt;0</f>
        <v>0</v>
      </c>
    </row>
    <row r="5087" spans="1:11" x14ac:dyDescent="0.3">
      <c r="A5087" s="1" t="s">
        <v>9524</v>
      </c>
      <c r="B5087" t="s">
        <v>5747</v>
      </c>
      <c r="C5087" t="s">
        <v>65</v>
      </c>
      <c r="D5087">
        <v>2</v>
      </c>
      <c r="E5087" t="s">
        <v>766</v>
      </c>
      <c r="F5087">
        <f>LEN(C5087)-LEN(SUBSTITUTE(C5087,"-",))</f>
        <v>1</v>
      </c>
      <c r="G5087">
        <f t="shared" si="237"/>
        <v>1</v>
      </c>
      <c r="H5087" t="str">
        <f t="shared" si="238"/>
        <v>Umsetzung</v>
      </c>
      <c r="I5087" t="e">
        <f t="shared" si="239"/>
        <v>#VALUE!</v>
      </c>
      <c r="J5087" t="e">
        <f t="shared" si="239"/>
        <v>#VALUE!</v>
      </c>
      <c r="K5087" t="b" cm="1">
        <f t="array" ref="K5087">COUNT(FIND({0,1,2,3,4,5,6,7,8,9},J5087))&gt;0</f>
        <v>0</v>
      </c>
    </row>
    <row r="5088" spans="1:11" x14ac:dyDescent="0.3">
      <c r="A5088" s="1" t="s">
        <v>9525</v>
      </c>
      <c r="B5088" t="s">
        <v>5748</v>
      </c>
      <c r="C5088" t="s">
        <v>65</v>
      </c>
      <c r="D5088">
        <v>2</v>
      </c>
      <c r="E5088" t="s">
        <v>766</v>
      </c>
      <c r="F5088">
        <f>LEN(C5088)-LEN(SUBSTITUTE(C5088,"-",))</f>
        <v>1</v>
      </c>
      <c r="G5088">
        <f t="shared" si="237"/>
        <v>1</v>
      </c>
      <c r="H5088" t="str">
        <f t="shared" si="238"/>
        <v>Umsetzung</v>
      </c>
      <c r="I5088" t="e">
        <f t="shared" si="239"/>
        <v>#VALUE!</v>
      </c>
      <c r="J5088" t="e">
        <f t="shared" si="239"/>
        <v>#VALUE!</v>
      </c>
      <c r="K5088" t="b" cm="1">
        <f t="array" ref="K5088">COUNT(FIND({0,1,2,3,4,5,6,7,8,9},J5088))&gt;0</f>
        <v>0</v>
      </c>
    </row>
    <row r="5089" spans="1:11" x14ac:dyDescent="0.3">
      <c r="A5089" s="1" t="s">
        <v>9526</v>
      </c>
      <c r="B5089" t="s">
        <v>5750</v>
      </c>
      <c r="C5089" t="s">
        <v>65</v>
      </c>
      <c r="D5089">
        <v>2</v>
      </c>
      <c r="E5089" t="s">
        <v>766</v>
      </c>
      <c r="F5089">
        <f>LEN(C5089)-LEN(SUBSTITUTE(C5089,"-",))</f>
        <v>1</v>
      </c>
      <c r="G5089">
        <f t="shared" si="237"/>
        <v>1</v>
      </c>
      <c r="H5089" t="str">
        <f t="shared" si="238"/>
        <v>Umsetzung</v>
      </c>
      <c r="I5089" t="e">
        <f t="shared" si="239"/>
        <v>#VALUE!</v>
      </c>
      <c r="J5089" t="e">
        <f t="shared" si="239"/>
        <v>#VALUE!</v>
      </c>
      <c r="K5089" t="b" cm="1">
        <f t="array" ref="K5089">COUNT(FIND({0,1,2,3,4,5,6,7,8,9},J5089))&gt;0</f>
        <v>0</v>
      </c>
    </row>
    <row r="5090" spans="1:11" x14ac:dyDescent="0.3">
      <c r="A5090" s="1" t="s">
        <v>9527</v>
      </c>
      <c r="B5090" t="s">
        <v>5752</v>
      </c>
      <c r="C5090" t="s">
        <v>65</v>
      </c>
      <c r="D5090">
        <v>2</v>
      </c>
      <c r="E5090" t="s">
        <v>766</v>
      </c>
      <c r="F5090">
        <f>LEN(C5090)-LEN(SUBSTITUTE(C5090,"-",))</f>
        <v>1</v>
      </c>
      <c r="G5090">
        <f t="shared" si="237"/>
        <v>1</v>
      </c>
      <c r="H5090" t="str">
        <f t="shared" si="238"/>
        <v>Umsetzung</v>
      </c>
      <c r="I5090" t="e">
        <f t="shared" si="239"/>
        <v>#VALUE!</v>
      </c>
      <c r="J5090" t="e">
        <f t="shared" si="239"/>
        <v>#VALUE!</v>
      </c>
      <c r="K5090" t="b" cm="1">
        <f t="array" ref="K5090">COUNT(FIND({0,1,2,3,4,5,6,7,8,9},J5090))&gt;0</f>
        <v>0</v>
      </c>
    </row>
    <row r="5091" spans="1:11" x14ac:dyDescent="0.3">
      <c r="A5091" s="1" t="s">
        <v>9528</v>
      </c>
      <c r="B5091" t="s">
        <v>5754</v>
      </c>
      <c r="C5091" t="s">
        <v>65</v>
      </c>
      <c r="D5091">
        <v>2</v>
      </c>
      <c r="E5091" t="s">
        <v>766</v>
      </c>
      <c r="F5091">
        <f>LEN(C5091)-LEN(SUBSTITUTE(C5091,"-",))</f>
        <v>1</v>
      </c>
      <c r="G5091">
        <f t="shared" si="237"/>
        <v>1</v>
      </c>
      <c r="H5091" t="str">
        <f t="shared" si="238"/>
        <v>Umsetzung</v>
      </c>
      <c r="I5091" t="e">
        <f t="shared" si="239"/>
        <v>#VALUE!</v>
      </c>
      <c r="J5091" t="e">
        <f t="shared" si="239"/>
        <v>#VALUE!</v>
      </c>
      <c r="K5091" t="b" cm="1">
        <f t="array" ref="K5091">COUNT(FIND({0,1,2,3,4,5,6,7,8,9},J5091))&gt;0</f>
        <v>0</v>
      </c>
    </row>
    <row r="5092" spans="1:11" x14ac:dyDescent="0.3">
      <c r="A5092" s="1" t="s">
        <v>9529</v>
      </c>
      <c r="B5092" t="s">
        <v>5756</v>
      </c>
      <c r="C5092" t="s">
        <v>57</v>
      </c>
      <c r="D5092">
        <v>2</v>
      </c>
      <c r="E5092" t="s">
        <v>766</v>
      </c>
      <c r="F5092">
        <f>LEN(C5092)-LEN(SUBSTITUTE(C5092,"-",))</f>
        <v>1</v>
      </c>
      <c r="G5092">
        <f t="shared" si="237"/>
        <v>1</v>
      </c>
      <c r="H5092" t="str">
        <f t="shared" si="238"/>
        <v>Durchführung</v>
      </c>
      <c r="I5092" t="e">
        <f t="shared" si="239"/>
        <v>#VALUE!</v>
      </c>
      <c r="J5092" t="e">
        <f t="shared" si="239"/>
        <v>#VALUE!</v>
      </c>
      <c r="K5092" t="b" cm="1">
        <f t="array" ref="K5092">COUNT(FIND({0,1,2,3,4,5,6,7,8,9},J5092))&gt;0</f>
        <v>0</v>
      </c>
    </row>
    <row r="5093" spans="1:11" x14ac:dyDescent="0.3">
      <c r="A5093" s="1" t="s">
        <v>9530</v>
      </c>
      <c r="B5093" t="s">
        <v>5758</v>
      </c>
      <c r="C5093" t="s">
        <v>65</v>
      </c>
      <c r="D5093">
        <v>2</v>
      </c>
      <c r="E5093" t="s">
        <v>766</v>
      </c>
      <c r="F5093">
        <f>LEN(C5093)-LEN(SUBSTITUTE(C5093,"-",))</f>
        <v>1</v>
      </c>
      <c r="G5093">
        <f t="shared" si="237"/>
        <v>1</v>
      </c>
      <c r="H5093" t="str">
        <f t="shared" si="238"/>
        <v>Umsetzung</v>
      </c>
      <c r="I5093" t="e">
        <f t="shared" si="239"/>
        <v>#VALUE!</v>
      </c>
      <c r="J5093" t="e">
        <f t="shared" si="239"/>
        <v>#VALUE!</v>
      </c>
      <c r="K5093" t="b" cm="1">
        <f t="array" ref="K5093">COUNT(FIND({0,1,2,3,4,5,6,7,8,9},J5093))&gt;0</f>
        <v>0</v>
      </c>
    </row>
    <row r="5094" spans="1:11" x14ac:dyDescent="0.3">
      <c r="A5094" s="1" t="s">
        <v>9531</v>
      </c>
      <c r="B5094" t="s">
        <v>5760</v>
      </c>
      <c r="C5094" t="s">
        <v>65</v>
      </c>
      <c r="D5094">
        <v>2</v>
      </c>
      <c r="E5094" t="s">
        <v>766</v>
      </c>
      <c r="F5094">
        <f>LEN(C5094)-LEN(SUBSTITUTE(C5094,"-",))</f>
        <v>1</v>
      </c>
      <c r="G5094">
        <f t="shared" si="237"/>
        <v>1</v>
      </c>
      <c r="H5094" t="str">
        <f t="shared" si="238"/>
        <v>Umsetzung</v>
      </c>
      <c r="I5094" t="e">
        <f t="shared" si="239"/>
        <v>#VALUE!</v>
      </c>
      <c r="J5094" t="e">
        <f t="shared" si="239"/>
        <v>#VALUE!</v>
      </c>
      <c r="K5094" t="b" cm="1">
        <f t="array" ref="K5094">COUNT(FIND({0,1,2,3,4,5,6,7,8,9},J5094))&gt;0</f>
        <v>0</v>
      </c>
    </row>
    <row r="5095" spans="1:11" x14ac:dyDescent="0.3">
      <c r="A5095" s="1" t="s">
        <v>9532</v>
      </c>
      <c r="B5095" t="s">
        <v>5762</v>
      </c>
      <c r="C5095" t="s">
        <v>65</v>
      </c>
      <c r="D5095">
        <v>2</v>
      </c>
      <c r="E5095" t="s">
        <v>766</v>
      </c>
      <c r="F5095">
        <f>LEN(C5095)-LEN(SUBSTITUTE(C5095,"-",))</f>
        <v>1</v>
      </c>
      <c r="G5095">
        <f t="shared" si="237"/>
        <v>1</v>
      </c>
      <c r="H5095" t="str">
        <f t="shared" si="238"/>
        <v>Umsetzung</v>
      </c>
      <c r="I5095" t="e">
        <f t="shared" si="239"/>
        <v>#VALUE!</v>
      </c>
      <c r="J5095" t="e">
        <f t="shared" si="239"/>
        <v>#VALUE!</v>
      </c>
      <c r="K5095" t="b" cm="1">
        <f t="array" ref="K5095">COUNT(FIND({0,1,2,3,4,5,6,7,8,9},J5095))&gt;0</f>
        <v>0</v>
      </c>
    </row>
    <row r="5096" spans="1:11" x14ac:dyDescent="0.3">
      <c r="A5096" s="1" t="s">
        <v>9533</v>
      </c>
      <c r="B5096" t="s">
        <v>5764</v>
      </c>
      <c r="C5096" t="s">
        <v>65</v>
      </c>
      <c r="D5096">
        <v>2</v>
      </c>
      <c r="E5096" t="s">
        <v>766</v>
      </c>
      <c r="F5096">
        <f>LEN(C5096)-LEN(SUBSTITUTE(C5096,"-",))</f>
        <v>1</v>
      </c>
      <c r="G5096">
        <f t="shared" si="237"/>
        <v>1</v>
      </c>
      <c r="H5096" t="str">
        <f t="shared" si="238"/>
        <v>Umsetzung</v>
      </c>
      <c r="I5096" t="e">
        <f t="shared" si="239"/>
        <v>#VALUE!</v>
      </c>
      <c r="J5096" t="e">
        <f t="shared" si="239"/>
        <v>#VALUE!</v>
      </c>
      <c r="K5096" t="b" cm="1">
        <f t="array" ref="K5096">COUNT(FIND({0,1,2,3,4,5,6,7,8,9},J5096))&gt;0</f>
        <v>0</v>
      </c>
    </row>
    <row r="5097" spans="1:11" x14ac:dyDescent="0.3">
      <c r="A5097" s="1" t="s">
        <v>9534</v>
      </c>
      <c r="B5097" t="s">
        <v>5765</v>
      </c>
      <c r="C5097" t="s">
        <v>65</v>
      </c>
      <c r="D5097">
        <v>2</v>
      </c>
      <c r="E5097" t="s">
        <v>766</v>
      </c>
      <c r="F5097">
        <f>LEN(C5097)-LEN(SUBSTITUTE(C5097,"-",))</f>
        <v>1</v>
      </c>
      <c r="G5097">
        <f t="shared" si="237"/>
        <v>1</v>
      </c>
      <c r="H5097" t="str">
        <f t="shared" si="238"/>
        <v>Umsetzung</v>
      </c>
      <c r="I5097" t="e">
        <f t="shared" si="239"/>
        <v>#VALUE!</v>
      </c>
      <c r="J5097" t="e">
        <f t="shared" si="239"/>
        <v>#VALUE!</v>
      </c>
      <c r="K5097" t="b" cm="1">
        <f t="array" ref="K5097">COUNT(FIND({0,1,2,3,4,5,6,7,8,9},J5097))&gt;0</f>
        <v>0</v>
      </c>
    </row>
    <row r="5098" spans="1:11" x14ac:dyDescent="0.3">
      <c r="A5098" s="1" t="s">
        <v>9535</v>
      </c>
      <c r="B5098" t="s">
        <v>5767</v>
      </c>
      <c r="C5098" t="s">
        <v>65</v>
      </c>
      <c r="D5098">
        <v>2</v>
      </c>
      <c r="E5098" t="s">
        <v>766</v>
      </c>
      <c r="F5098">
        <f>LEN(C5098)-LEN(SUBSTITUTE(C5098,"-",))</f>
        <v>1</v>
      </c>
      <c r="G5098">
        <f t="shared" si="237"/>
        <v>1</v>
      </c>
      <c r="H5098" t="str">
        <f t="shared" si="238"/>
        <v>Umsetzung</v>
      </c>
      <c r="I5098" t="e">
        <f t="shared" si="239"/>
        <v>#VALUE!</v>
      </c>
      <c r="J5098" t="e">
        <f t="shared" si="239"/>
        <v>#VALUE!</v>
      </c>
      <c r="K5098" t="b" cm="1">
        <f t="array" ref="K5098">COUNT(FIND({0,1,2,3,4,5,6,7,8,9},J5098))&gt;0</f>
        <v>0</v>
      </c>
    </row>
    <row r="5099" spans="1:11" x14ac:dyDescent="0.3">
      <c r="A5099" s="1" t="s">
        <v>9536</v>
      </c>
      <c r="B5099" t="s">
        <v>5769</v>
      </c>
      <c r="C5099" t="s">
        <v>65</v>
      </c>
      <c r="D5099">
        <v>2</v>
      </c>
      <c r="E5099" t="s">
        <v>766</v>
      </c>
      <c r="F5099">
        <f>LEN(C5099)-LEN(SUBSTITUTE(C5099,"-",))</f>
        <v>1</v>
      </c>
      <c r="G5099">
        <f t="shared" si="237"/>
        <v>1</v>
      </c>
      <c r="H5099" t="str">
        <f t="shared" si="238"/>
        <v>Umsetzung</v>
      </c>
      <c r="I5099" t="e">
        <f t="shared" si="239"/>
        <v>#VALUE!</v>
      </c>
      <c r="J5099" t="e">
        <f t="shared" si="239"/>
        <v>#VALUE!</v>
      </c>
      <c r="K5099" t="b" cm="1">
        <f t="array" ref="K5099">COUNT(FIND({0,1,2,3,4,5,6,7,8,9},J5099))&gt;0</f>
        <v>0</v>
      </c>
    </row>
    <row r="5100" spans="1:11" x14ac:dyDescent="0.3">
      <c r="A5100" s="1" t="s">
        <v>9537</v>
      </c>
      <c r="B5100" t="s">
        <v>5771</v>
      </c>
      <c r="C5100" t="s">
        <v>65</v>
      </c>
      <c r="D5100">
        <v>2</v>
      </c>
      <c r="E5100" t="s">
        <v>766</v>
      </c>
      <c r="F5100">
        <f>LEN(C5100)-LEN(SUBSTITUTE(C5100,"-",))</f>
        <v>1</v>
      </c>
      <c r="G5100">
        <f t="shared" si="237"/>
        <v>1</v>
      </c>
      <c r="H5100" t="str">
        <f t="shared" si="238"/>
        <v>Umsetzung</v>
      </c>
      <c r="I5100" t="e">
        <f t="shared" si="239"/>
        <v>#VALUE!</v>
      </c>
      <c r="J5100" t="e">
        <f t="shared" si="239"/>
        <v>#VALUE!</v>
      </c>
      <c r="K5100" t="b" cm="1">
        <f t="array" ref="K5100">COUNT(FIND({0,1,2,3,4,5,6,7,8,9},J5100))&gt;0</f>
        <v>0</v>
      </c>
    </row>
    <row r="5101" spans="1:11" x14ac:dyDescent="0.3">
      <c r="A5101" s="1" t="s">
        <v>9538</v>
      </c>
      <c r="B5101" t="s">
        <v>5773</v>
      </c>
      <c r="C5101" t="s">
        <v>65</v>
      </c>
      <c r="D5101">
        <v>2</v>
      </c>
      <c r="E5101" t="s">
        <v>766</v>
      </c>
      <c r="F5101">
        <f>LEN(C5101)-LEN(SUBSTITUTE(C5101,"-",))</f>
        <v>1</v>
      </c>
      <c r="G5101">
        <f t="shared" si="237"/>
        <v>1</v>
      </c>
      <c r="H5101" t="str">
        <f t="shared" si="238"/>
        <v>Umsetzung</v>
      </c>
      <c r="I5101" t="e">
        <f t="shared" si="239"/>
        <v>#VALUE!</v>
      </c>
      <c r="J5101" t="e">
        <f t="shared" si="239"/>
        <v>#VALUE!</v>
      </c>
      <c r="K5101" t="b" cm="1">
        <f t="array" ref="K5101">COUNT(FIND({0,1,2,3,4,5,6,7,8,9},J5101))&gt;0</f>
        <v>0</v>
      </c>
    </row>
    <row r="5102" spans="1:11" x14ac:dyDescent="0.3">
      <c r="A5102" s="1" t="s">
        <v>9539</v>
      </c>
      <c r="B5102" t="s">
        <v>5775</v>
      </c>
      <c r="C5102" t="s">
        <v>65</v>
      </c>
      <c r="D5102">
        <v>2</v>
      </c>
      <c r="E5102" t="s">
        <v>766</v>
      </c>
      <c r="F5102">
        <f>LEN(C5102)-LEN(SUBSTITUTE(C5102,"-",))</f>
        <v>1</v>
      </c>
      <c r="G5102">
        <f t="shared" si="237"/>
        <v>1</v>
      </c>
      <c r="H5102" t="str">
        <f t="shared" si="238"/>
        <v>Umsetzung</v>
      </c>
      <c r="I5102" t="e">
        <f t="shared" si="239"/>
        <v>#VALUE!</v>
      </c>
      <c r="J5102" t="e">
        <f t="shared" si="239"/>
        <v>#VALUE!</v>
      </c>
      <c r="K5102" t="b" cm="1">
        <f t="array" ref="K5102">COUNT(FIND({0,1,2,3,4,5,6,7,8,9},J5102))&gt;0</f>
        <v>0</v>
      </c>
    </row>
    <row r="5103" spans="1:11" x14ac:dyDescent="0.3">
      <c r="A5103" s="1" t="s">
        <v>9540</v>
      </c>
      <c r="B5103" t="s">
        <v>5776</v>
      </c>
      <c r="C5103" t="s">
        <v>65</v>
      </c>
      <c r="D5103">
        <v>2</v>
      </c>
      <c r="E5103" t="s">
        <v>766</v>
      </c>
      <c r="F5103">
        <f>LEN(C5103)-LEN(SUBSTITUTE(C5103,"-",))</f>
        <v>1</v>
      </c>
      <c r="G5103">
        <f t="shared" si="237"/>
        <v>1</v>
      </c>
      <c r="H5103" t="str">
        <f t="shared" si="238"/>
        <v>Umsetzung</v>
      </c>
      <c r="I5103" t="e">
        <f t="shared" si="239"/>
        <v>#VALUE!</v>
      </c>
      <c r="J5103" t="e">
        <f t="shared" si="239"/>
        <v>#VALUE!</v>
      </c>
      <c r="K5103" t="b" cm="1">
        <f t="array" ref="K5103">COUNT(FIND({0,1,2,3,4,5,6,7,8,9},J5103))&gt;0</f>
        <v>0</v>
      </c>
    </row>
    <row r="5104" spans="1:11" x14ac:dyDescent="0.3">
      <c r="A5104" s="1" t="s">
        <v>9541</v>
      </c>
      <c r="B5104" t="s">
        <v>5777</v>
      </c>
      <c r="C5104" t="s">
        <v>57</v>
      </c>
      <c r="D5104">
        <v>2</v>
      </c>
      <c r="E5104" t="s">
        <v>766</v>
      </c>
      <c r="F5104">
        <f>LEN(C5104)-LEN(SUBSTITUTE(C5104,"-",))</f>
        <v>1</v>
      </c>
      <c r="G5104">
        <f t="shared" si="237"/>
        <v>1</v>
      </c>
      <c r="H5104" t="str">
        <f t="shared" si="238"/>
        <v>Durchführung</v>
      </c>
      <c r="I5104" t="e">
        <f t="shared" si="239"/>
        <v>#VALUE!</v>
      </c>
      <c r="J5104" t="e">
        <f t="shared" si="239"/>
        <v>#VALUE!</v>
      </c>
      <c r="K5104" t="b" cm="1">
        <f t="array" ref="K5104">COUNT(FIND({0,1,2,3,4,5,6,7,8,9},J5104))&gt;0</f>
        <v>0</v>
      </c>
    </row>
    <row r="5105" spans="1:11" x14ac:dyDescent="0.3">
      <c r="A5105" s="1" t="s">
        <v>9542</v>
      </c>
      <c r="B5105" t="s">
        <v>5779</v>
      </c>
      <c r="C5105" t="s">
        <v>57</v>
      </c>
      <c r="D5105">
        <v>2</v>
      </c>
      <c r="E5105" t="s">
        <v>766</v>
      </c>
      <c r="F5105">
        <f>LEN(C5105)-LEN(SUBSTITUTE(C5105,"-",))</f>
        <v>1</v>
      </c>
      <c r="G5105">
        <f t="shared" si="237"/>
        <v>1</v>
      </c>
      <c r="H5105" t="str">
        <f t="shared" si="238"/>
        <v>Durchführung</v>
      </c>
      <c r="I5105" t="e">
        <f t="shared" si="239"/>
        <v>#VALUE!</v>
      </c>
      <c r="J5105" t="e">
        <f t="shared" si="239"/>
        <v>#VALUE!</v>
      </c>
      <c r="K5105" t="b" cm="1">
        <f t="array" ref="K5105">COUNT(FIND({0,1,2,3,4,5,6,7,8,9},J5105))&gt;0</f>
        <v>0</v>
      </c>
    </row>
    <row r="5106" spans="1:11" x14ac:dyDescent="0.3">
      <c r="A5106" s="1" t="s">
        <v>9543</v>
      </c>
      <c r="B5106" t="s">
        <v>5781</v>
      </c>
      <c r="C5106" t="s">
        <v>57</v>
      </c>
      <c r="D5106">
        <v>2</v>
      </c>
      <c r="E5106" t="s">
        <v>766</v>
      </c>
      <c r="F5106">
        <f>LEN(C5106)-LEN(SUBSTITUTE(C5106,"-",))</f>
        <v>1</v>
      </c>
      <c r="G5106">
        <f t="shared" si="237"/>
        <v>1</v>
      </c>
      <c r="H5106" t="str">
        <f t="shared" si="238"/>
        <v>Durchführung</v>
      </c>
      <c r="I5106" t="e">
        <f t="shared" si="239"/>
        <v>#VALUE!</v>
      </c>
      <c r="J5106" t="e">
        <f t="shared" si="239"/>
        <v>#VALUE!</v>
      </c>
      <c r="K5106" t="b" cm="1">
        <f t="array" ref="K5106">COUNT(FIND({0,1,2,3,4,5,6,7,8,9},J5106))&gt;0</f>
        <v>0</v>
      </c>
    </row>
    <row r="5107" spans="1:11" x14ac:dyDescent="0.3">
      <c r="A5107" s="1" t="s">
        <v>9544</v>
      </c>
      <c r="B5107" t="s">
        <v>5783</v>
      </c>
      <c r="C5107" t="s">
        <v>65</v>
      </c>
      <c r="D5107">
        <v>2</v>
      </c>
      <c r="E5107" t="s">
        <v>766</v>
      </c>
      <c r="F5107">
        <f>LEN(C5107)-LEN(SUBSTITUTE(C5107,"-",))</f>
        <v>1</v>
      </c>
      <c r="G5107">
        <f t="shared" si="237"/>
        <v>1</v>
      </c>
      <c r="H5107" t="str">
        <f t="shared" si="238"/>
        <v>Umsetzung</v>
      </c>
      <c r="I5107" t="e">
        <f t="shared" si="239"/>
        <v>#VALUE!</v>
      </c>
      <c r="J5107" t="e">
        <f t="shared" si="239"/>
        <v>#VALUE!</v>
      </c>
      <c r="K5107" t="b" cm="1">
        <f t="array" ref="K5107">COUNT(FIND({0,1,2,3,4,5,6,7,8,9},J5107))&gt;0</f>
        <v>0</v>
      </c>
    </row>
    <row r="5108" spans="1:11" x14ac:dyDescent="0.3">
      <c r="A5108" s="1" t="s">
        <v>9545</v>
      </c>
      <c r="B5108" t="s">
        <v>5785</v>
      </c>
      <c r="C5108" t="s">
        <v>65</v>
      </c>
      <c r="D5108">
        <v>2</v>
      </c>
      <c r="E5108" t="s">
        <v>766</v>
      </c>
      <c r="F5108">
        <f>LEN(C5108)-LEN(SUBSTITUTE(C5108,"-",))</f>
        <v>1</v>
      </c>
      <c r="G5108">
        <f t="shared" si="237"/>
        <v>1</v>
      </c>
      <c r="H5108" t="str">
        <f t="shared" si="238"/>
        <v>Umsetzung</v>
      </c>
      <c r="I5108" t="e">
        <f t="shared" si="239"/>
        <v>#VALUE!</v>
      </c>
      <c r="J5108" t="e">
        <f t="shared" si="239"/>
        <v>#VALUE!</v>
      </c>
      <c r="K5108" t="b" cm="1">
        <f t="array" ref="K5108">COUNT(FIND({0,1,2,3,4,5,6,7,8,9},J5108))&gt;0</f>
        <v>0</v>
      </c>
    </row>
    <row r="5109" spans="1:11" x14ac:dyDescent="0.3">
      <c r="A5109" s="1" t="s">
        <v>9546</v>
      </c>
      <c r="B5109" t="s">
        <v>5787</v>
      </c>
      <c r="C5109" t="s">
        <v>57</v>
      </c>
      <c r="D5109">
        <v>2</v>
      </c>
      <c r="E5109" t="s">
        <v>766</v>
      </c>
      <c r="F5109">
        <f>LEN(C5109)-LEN(SUBSTITUTE(C5109,"-",))</f>
        <v>1</v>
      </c>
      <c r="G5109">
        <f t="shared" si="237"/>
        <v>1</v>
      </c>
      <c r="H5109" t="str">
        <f t="shared" si="238"/>
        <v>Durchführung</v>
      </c>
      <c r="I5109" t="e">
        <f t="shared" si="239"/>
        <v>#VALUE!</v>
      </c>
      <c r="J5109" t="e">
        <f t="shared" si="239"/>
        <v>#VALUE!</v>
      </c>
      <c r="K5109" t="b" cm="1">
        <f t="array" ref="K5109">COUNT(FIND({0,1,2,3,4,5,6,7,8,9},J5109))&gt;0</f>
        <v>0</v>
      </c>
    </row>
    <row r="5110" spans="1:11" x14ac:dyDescent="0.3">
      <c r="A5110" s="1" t="s">
        <v>9547</v>
      </c>
      <c r="B5110" t="s">
        <v>5789</v>
      </c>
      <c r="C5110" t="s">
        <v>57</v>
      </c>
      <c r="D5110">
        <v>2</v>
      </c>
      <c r="E5110" t="s">
        <v>766</v>
      </c>
      <c r="F5110">
        <f>LEN(C5110)-LEN(SUBSTITUTE(C5110,"-",))</f>
        <v>1</v>
      </c>
      <c r="G5110">
        <f t="shared" si="237"/>
        <v>1</v>
      </c>
      <c r="H5110" t="str">
        <f t="shared" si="238"/>
        <v>Durchführung</v>
      </c>
      <c r="I5110" t="e">
        <f t="shared" si="239"/>
        <v>#VALUE!</v>
      </c>
      <c r="J5110" t="e">
        <f t="shared" si="239"/>
        <v>#VALUE!</v>
      </c>
      <c r="K5110" t="b" cm="1">
        <f t="array" ref="K5110">COUNT(FIND({0,1,2,3,4,5,6,7,8,9},J5110))&gt;0</f>
        <v>0</v>
      </c>
    </row>
    <row r="5111" spans="1:11" x14ac:dyDescent="0.3">
      <c r="A5111" s="1" t="s">
        <v>9548</v>
      </c>
      <c r="B5111" t="s">
        <v>5791</v>
      </c>
      <c r="C5111" t="s">
        <v>65</v>
      </c>
      <c r="D5111">
        <v>2</v>
      </c>
      <c r="E5111" t="s">
        <v>766</v>
      </c>
      <c r="F5111">
        <f>LEN(C5111)-LEN(SUBSTITUTE(C5111,"-",))</f>
        <v>1</v>
      </c>
      <c r="G5111">
        <f t="shared" si="237"/>
        <v>1</v>
      </c>
      <c r="H5111" t="str">
        <f t="shared" si="238"/>
        <v>Umsetzung</v>
      </c>
      <c r="I5111" t="e">
        <f t="shared" si="239"/>
        <v>#VALUE!</v>
      </c>
      <c r="J5111" t="e">
        <f t="shared" si="239"/>
        <v>#VALUE!</v>
      </c>
      <c r="K5111" t="b" cm="1">
        <f t="array" ref="K5111">COUNT(FIND({0,1,2,3,4,5,6,7,8,9},J5111))&gt;0</f>
        <v>0</v>
      </c>
    </row>
    <row r="5112" spans="1:11" x14ac:dyDescent="0.3">
      <c r="A5112" s="1" t="s">
        <v>9549</v>
      </c>
      <c r="B5112" t="s">
        <v>5793</v>
      </c>
      <c r="C5112" t="s">
        <v>57</v>
      </c>
      <c r="D5112">
        <v>2</v>
      </c>
      <c r="E5112" t="s">
        <v>766</v>
      </c>
      <c r="F5112">
        <f>LEN(C5112)-LEN(SUBSTITUTE(C5112,"-",))</f>
        <v>1</v>
      </c>
      <c r="G5112">
        <f t="shared" si="237"/>
        <v>1</v>
      </c>
      <c r="H5112" t="str">
        <f t="shared" si="238"/>
        <v>Durchführung</v>
      </c>
      <c r="I5112" t="e">
        <f t="shared" si="239"/>
        <v>#VALUE!</v>
      </c>
      <c r="J5112" t="e">
        <f t="shared" si="239"/>
        <v>#VALUE!</v>
      </c>
      <c r="K5112" t="b" cm="1">
        <f t="array" ref="K5112">COUNT(FIND({0,1,2,3,4,5,6,7,8,9},J5112))&gt;0</f>
        <v>0</v>
      </c>
    </row>
    <row r="5113" spans="1:11" x14ac:dyDescent="0.3">
      <c r="A5113" s="1" t="s">
        <v>9550</v>
      </c>
      <c r="B5113" t="s">
        <v>5795</v>
      </c>
      <c r="C5113" t="s">
        <v>57</v>
      </c>
      <c r="D5113">
        <v>2</v>
      </c>
      <c r="E5113" t="s">
        <v>766</v>
      </c>
      <c r="F5113">
        <f>LEN(C5113)-LEN(SUBSTITUTE(C5113,"-",))</f>
        <v>1</v>
      </c>
      <c r="G5113">
        <f t="shared" si="237"/>
        <v>1</v>
      </c>
      <c r="H5113" t="str">
        <f t="shared" si="238"/>
        <v>Durchführung</v>
      </c>
      <c r="I5113" t="e">
        <f t="shared" si="239"/>
        <v>#VALUE!</v>
      </c>
      <c r="J5113" t="e">
        <f t="shared" si="239"/>
        <v>#VALUE!</v>
      </c>
      <c r="K5113" t="b" cm="1">
        <f t="array" ref="K5113">COUNT(FIND({0,1,2,3,4,5,6,7,8,9},J5113))&gt;0</f>
        <v>0</v>
      </c>
    </row>
    <row r="5114" spans="1:11" x14ac:dyDescent="0.3">
      <c r="A5114" s="1" t="s">
        <v>9551</v>
      </c>
      <c r="B5114" t="s">
        <v>5797</v>
      </c>
      <c r="C5114" t="s">
        <v>65</v>
      </c>
      <c r="D5114">
        <v>2</v>
      </c>
      <c r="E5114" t="s">
        <v>766</v>
      </c>
      <c r="F5114">
        <f>LEN(C5114)-LEN(SUBSTITUTE(C5114,"-",))</f>
        <v>1</v>
      </c>
      <c r="G5114">
        <f t="shared" si="237"/>
        <v>1</v>
      </c>
      <c r="H5114" t="str">
        <f t="shared" si="238"/>
        <v>Umsetzung</v>
      </c>
      <c r="I5114" t="e">
        <f t="shared" si="239"/>
        <v>#VALUE!</v>
      </c>
      <c r="J5114" t="e">
        <f t="shared" si="239"/>
        <v>#VALUE!</v>
      </c>
      <c r="K5114" t="b" cm="1">
        <f t="array" ref="K5114">COUNT(FIND({0,1,2,3,4,5,6,7,8,9},J5114))&gt;0</f>
        <v>0</v>
      </c>
    </row>
    <row r="5115" spans="1:11" x14ac:dyDescent="0.3">
      <c r="A5115" s="1" t="s">
        <v>9552</v>
      </c>
      <c r="B5115" t="s">
        <v>5799</v>
      </c>
      <c r="C5115" t="s">
        <v>65</v>
      </c>
      <c r="D5115">
        <v>2</v>
      </c>
      <c r="E5115" t="s">
        <v>766</v>
      </c>
      <c r="F5115">
        <f>LEN(C5115)-LEN(SUBSTITUTE(C5115,"-",))</f>
        <v>1</v>
      </c>
      <c r="G5115">
        <f t="shared" si="237"/>
        <v>1</v>
      </c>
      <c r="H5115" t="str">
        <f t="shared" si="238"/>
        <v>Umsetzung</v>
      </c>
      <c r="I5115" t="e">
        <f t="shared" si="239"/>
        <v>#VALUE!</v>
      </c>
      <c r="J5115" t="e">
        <f t="shared" si="239"/>
        <v>#VALUE!</v>
      </c>
      <c r="K5115" t="b" cm="1">
        <f t="array" ref="K5115">COUNT(FIND({0,1,2,3,4,5,6,7,8,9},J5115))&gt;0</f>
        <v>0</v>
      </c>
    </row>
    <row r="5116" spans="1:11" x14ac:dyDescent="0.3">
      <c r="A5116" s="1" t="s">
        <v>9553</v>
      </c>
      <c r="B5116" t="s">
        <v>5801</v>
      </c>
      <c r="C5116" t="s">
        <v>65</v>
      </c>
      <c r="D5116">
        <v>2</v>
      </c>
      <c r="E5116" t="s">
        <v>766</v>
      </c>
      <c r="F5116">
        <f>LEN(C5116)-LEN(SUBSTITUTE(C5116,"-",))</f>
        <v>1</v>
      </c>
      <c r="G5116">
        <f t="shared" si="237"/>
        <v>1</v>
      </c>
      <c r="H5116" t="str">
        <f t="shared" si="238"/>
        <v>Umsetzung</v>
      </c>
      <c r="I5116" t="e">
        <f t="shared" si="239"/>
        <v>#VALUE!</v>
      </c>
      <c r="J5116" t="e">
        <f t="shared" si="239"/>
        <v>#VALUE!</v>
      </c>
      <c r="K5116" t="b" cm="1">
        <f t="array" ref="K5116">COUNT(FIND({0,1,2,3,4,5,6,7,8,9},J5116))&gt;0</f>
        <v>0</v>
      </c>
    </row>
    <row r="5117" spans="1:11" x14ac:dyDescent="0.3">
      <c r="A5117" s="1" t="s">
        <v>9554</v>
      </c>
      <c r="B5117" t="s">
        <v>5803</v>
      </c>
      <c r="C5117" t="s">
        <v>65</v>
      </c>
      <c r="D5117">
        <v>2</v>
      </c>
      <c r="E5117" t="s">
        <v>766</v>
      </c>
      <c r="F5117">
        <f>LEN(C5117)-LEN(SUBSTITUTE(C5117,"-",))</f>
        <v>1</v>
      </c>
      <c r="G5117">
        <f t="shared" si="237"/>
        <v>1</v>
      </c>
      <c r="H5117" t="str">
        <f t="shared" si="238"/>
        <v>Umsetzung</v>
      </c>
      <c r="I5117" t="e">
        <f t="shared" si="239"/>
        <v>#VALUE!</v>
      </c>
      <c r="J5117" t="e">
        <f t="shared" si="239"/>
        <v>#VALUE!</v>
      </c>
      <c r="K5117" t="b" cm="1">
        <f t="array" ref="K5117">COUNT(FIND({0,1,2,3,4,5,6,7,8,9},J5117))&gt;0</f>
        <v>0</v>
      </c>
    </row>
    <row r="5118" spans="1:11" x14ac:dyDescent="0.3">
      <c r="A5118" s="1" t="s">
        <v>9555</v>
      </c>
      <c r="B5118" t="s">
        <v>5805</v>
      </c>
      <c r="C5118" t="s">
        <v>65</v>
      </c>
      <c r="D5118">
        <v>2</v>
      </c>
      <c r="E5118" t="s">
        <v>766</v>
      </c>
      <c r="F5118">
        <f>LEN(C5118)-LEN(SUBSTITUTE(C5118,"-",))</f>
        <v>1</v>
      </c>
      <c r="G5118">
        <f t="shared" si="237"/>
        <v>1</v>
      </c>
      <c r="H5118" t="str">
        <f t="shared" si="238"/>
        <v>Umsetzung</v>
      </c>
      <c r="I5118" t="e">
        <f t="shared" si="239"/>
        <v>#VALUE!</v>
      </c>
      <c r="J5118" t="e">
        <f t="shared" si="239"/>
        <v>#VALUE!</v>
      </c>
      <c r="K5118" t="b" cm="1">
        <f t="array" ref="K5118">COUNT(FIND({0,1,2,3,4,5,6,7,8,9},J5118))&gt;0</f>
        <v>0</v>
      </c>
    </row>
    <row r="5119" spans="1:11" x14ac:dyDescent="0.3">
      <c r="A5119" s="1" t="s">
        <v>9556</v>
      </c>
      <c r="B5119" t="s">
        <v>5807</v>
      </c>
      <c r="C5119" t="s">
        <v>65</v>
      </c>
      <c r="D5119">
        <v>2</v>
      </c>
      <c r="E5119" t="s">
        <v>766</v>
      </c>
      <c r="F5119">
        <f>LEN(C5119)-LEN(SUBSTITUTE(C5119,"-",))</f>
        <v>1</v>
      </c>
      <c r="G5119">
        <f t="shared" si="237"/>
        <v>1</v>
      </c>
      <c r="H5119" t="str">
        <f t="shared" si="238"/>
        <v>Umsetzung</v>
      </c>
      <c r="I5119" t="e">
        <f t="shared" si="239"/>
        <v>#VALUE!</v>
      </c>
      <c r="J5119" t="e">
        <f t="shared" si="239"/>
        <v>#VALUE!</v>
      </c>
      <c r="K5119" t="b" cm="1">
        <f t="array" ref="K5119">COUNT(FIND({0,1,2,3,4,5,6,7,8,9},J5119))&gt;0</f>
        <v>0</v>
      </c>
    </row>
    <row r="5120" spans="1:11" x14ac:dyDescent="0.3">
      <c r="A5120" s="1" t="s">
        <v>9557</v>
      </c>
      <c r="B5120" t="s">
        <v>5809</v>
      </c>
      <c r="C5120" t="s">
        <v>57</v>
      </c>
      <c r="D5120">
        <v>2</v>
      </c>
      <c r="E5120" t="s">
        <v>766</v>
      </c>
      <c r="F5120">
        <f>LEN(C5120)-LEN(SUBSTITUTE(C5120,"-",))</f>
        <v>1</v>
      </c>
      <c r="G5120">
        <f t="shared" si="237"/>
        <v>1</v>
      </c>
      <c r="H5120" t="str">
        <f t="shared" si="238"/>
        <v>Durchführung</v>
      </c>
      <c r="I5120" t="e">
        <f t="shared" si="239"/>
        <v>#VALUE!</v>
      </c>
      <c r="J5120" t="e">
        <f t="shared" si="239"/>
        <v>#VALUE!</v>
      </c>
      <c r="K5120" t="b" cm="1">
        <f t="array" ref="K5120">COUNT(FIND({0,1,2,3,4,5,6,7,8,9},J5120))&gt;0</f>
        <v>0</v>
      </c>
    </row>
    <row r="5121" spans="1:11" x14ac:dyDescent="0.3">
      <c r="A5121" s="1" t="s">
        <v>9558</v>
      </c>
      <c r="B5121" t="s">
        <v>5811</v>
      </c>
      <c r="C5121" t="s">
        <v>65</v>
      </c>
      <c r="D5121">
        <v>2</v>
      </c>
      <c r="E5121" t="s">
        <v>766</v>
      </c>
      <c r="F5121">
        <f>LEN(C5121)-LEN(SUBSTITUTE(C5121,"-",))</f>
        <v>1</v>
      </c>
      <c r="G5121">
        <f t="shared" si="237"/>
        <v>1</v>
      </c>
      <c r="H5121" t="str">
        <f t="shared" si="238"/>
        <v>Umsetzung</v>
      </c>
      <c r="I5121" t="e">
        <f t="shared" si="239"/>
        <v>#VALUE!</v>
      </c>
      <c r="J5121" t="e">
        <f t="shared" si="239"/>
        <v>#VALUE!</v>
      </c>
      <c r="K5121" t="b" cm="1">
        <f t="array" ref="K5121">COUNT(FIND({0,1,2,3,4,5,6,7,8,9},J5121))&gt;0</f>
        <v>0</v>
      </c>
    </row>
    <row r="5122" spans="1:11" x14ac:dyDescent="0.3">
      <c r="A5122" s="1" t="s">
        <v>9559</v>
      </c>
      <c r="B5122" t="s">
        <v>5815</v>
      </c>
      <c r="C5122" t="s">
        <v>65</v>
      </c>
      <c r="D5122">
        <v>2</v>
      </c>
      <c r="E5122" t="s">
        <v>766</v>
      </c>
      <c r="F5122">
        <f>LEN(C5122)-LEN(SUBSTITUTE(C5122,"-",))</f>
        <v>1</v>
      </c>
      <c r="G5122">
        <f t="shared" si="237"/>
        <v>1</v>
      </c>
      <c r="H5122" t="str">
        <f t="shared" si="238"/>
        <v>Umsetzung</v>
      </c>
      <c r="I5122" t="e">
        <f t="shared" si="239"/>
        <v>#VALUE!</v>
      </c>
      <c r="J5122" t="e">
        <f t="shared" si="239"/>
        <v>#VALUE!</v>
      </c>
      <c r="K5122" t="b" cm="1">
        <f t="array" ref="K5122">COUNT(FIND({0,1,2,3,4,5,6,7,8,9},J5122))&gt;0</f>
        <v>0</v>
      </c>
    </row>
    <row r="5123" spans="1:11" x14ac:dyDescent="0.3">
      <c r="A5123" s="1" t="s">
        <v>9560</v>
      </c>
      <c r="B5123" t="s">
        <v>5817</v>
      </c>
      <c r="C5123" t="s">
        <v>65</v>
      </c>
      <c r="D5123">
        <v>2</v>
      </c>
      <c r="E5123" t="s">
        <v>766</v>
      </c>
      <c r="F5123">
        <f>LEN(C5123)-LEN(SUBSTITUTE(C5123,"-",))</f>
        <v>1</v>
      </c>
      <c r="G5123">
        <f t="shared" ref="G5123:G5186" si="240">IF(F5123&gt;1,2,F5123)</f>
        <v>1</v>
      </c>
      <c r="H5123" t="str">
        <f t="shared" ref="H5123:H5186" si="241">RIGHT($C5123,LEN($C5123)-SEARCH("#",SUBSTITUTE($C5123,"-","#",G5123)))</f>
        <v>Umsetzung</v>
      </c>
      <c r="I5123" t="e">
        <f t="shared" ref="I5123:J5186" si="242">LEFT(G5123,SEARCH(" ",G5123,1)-1)</f>
        <v>#VALUE!</v>
      </c>
      <c r="J5123" t="e">
        <f t="shared" si="242"/>
        <v>#VALUE!</v>
      </c>
      <c r="K5123" t="b" cm="1">
        <f t="array" ref="K5123">COUNT(FIND({0,1,2,3,4,5,6,7,8,9},J5123))&gt;0</f>
        <v>0</v>
      </c>
    </row>
    <row r="5124" spans="1:11" x14ac:dyDescent="0.3">
      <c r="A5124" s="1" t="s">
        <v>9561</v>
      </c>
      <c r="B5124" t="s">
        <v>5819</v>
      </c>
      <c r="C5124" t="s">
        <v>65</v>
      </c>
      <c r="D5124">
        <v>2</v>
      </c>
      <c r="E5124" t="s">
        <v>766</v>
      </c>
      <c r="F5124">
        <f>LEN(C5124)-LEN(SUBSTITUTE(C5124,"-",))</f>
        <v>1</v>
      </c>
      <c r="G5124">
        <f t="shared" si="240"/>
        <v>1</v>
      </c>
      <c r="H5124" t="str">
        <f t="shared" si="241"/>
        <v>Umsetzung</v>
      </c>
      <c r="I5124" t="e">
        <f t="shared" si="242"/>
        <v>#VALUE!</v>
      </c>
      <c r="J5124" t="e">
        <f t="shared" si="242"/>
        <v>#VALUE!</v>
      </c>
      <c r="K5124" t="b" cm="1">
        <f t="array" ref="K5124">COUNT(FIND({0,1,2,3,4,5,6,7,8,9},J5124))&gt;0</f>
        <v>0</v>
      </c>
    </row>
    <row r="5125" spans="1:11" x14ac:dyDescent="0.3">
      <c r="A5125" s="1" t="s">
        <v>9562</v>
      </c>
      <c r="B5125" t="s">
        <v>5821</v>
      </c>
      <c r="C5125" t="s">
        <v>57</v>
      </c>
      <c r="D5125">
        <v>2</v>
      </c>
      <c r="E5125" t="s">
        <v>766</v>
      </c>
      <c r="F5125">
        <f>LEN(C5125)-LEN(SUBSTITUTE(C5125,"-",))</f>
        <v>1</v>
      </c>
      <c r="G5125">
        <f t="shared" si="240"/>
        <v>1</v>
      </c>
      <c r="H5125" t="str">
        <f t="shared" si="241"/>
        <v>Durchführung</v>
      </c>
      <c r="I5125" t="e">
        <f t="shared" si="242"/>
        <v>#VALUE!</v>
      </c>
      <c r="J5125" t="e">
        <f t="shared" si="242"/>
        <v>#VALUE!</v>
      </c>
      <c r="K5125" t="b" cm="1">
        <f t="array" ref="K5125">COUNT(FIND({0,1,2,3,4,5,6,7,8,9},J5125))&gt;0</f>
        <v>0</v>
      </c>
    </row>
    <row r="5126" spans="1:11" x14ac:dyDescent="0.3">
      <c r="A5126" s="1" t="s">
        <v>9563</v>
      </c>
      <c r="B5126" t="s">
        <v>5823</v>
      </c>
      <c r="C5126" t="s">
        <v>9483</v>
      </c>
      <c r="D5126">
        <v>2</v>
      </c>
      <c r="E5126" t="s">
        <v>766</v>
      </c>
      <c r="F5126">
        <f>LEN(C5126)-LEN(SUBSTITUTE(C5126,"-",))</f>
        <v>1</v>
      </c>
      <c r="G5126">
        <f t="shared" si="240"/>
        <v>1</v>
      </c>
      <c r="H5126" t="str">
        <f t="shared" si="241"/>
        <v>Umetzung</v>
      </c>
      <c r="I5126" t="e">
        <f t="shared" si="242"/>
        <v>#VALUE!</v>
      </c>
      <c r="J5126" t="e">
        <f t="shared" si="242"/>
        <v>#VALUE!</v>
      </c>
      <c r="K5126" t="b" cm="1">
        <f t="array" ref="K5126">COUNT(FIND({0,1,2,3,4,5,6,7,8,9},J5126))&gt;0</f>
        <v>0</v>
      </c>
    </row>
    <row r="5127" spans="1:11" x14ac:dyDescent="0.3">
      <c r="A5127" s="1" t="s">
        <v>9564</v>
      </c>
      <c r="B5127" t="s">
        <v>5825</v>
      </c>
      <c r="C5127" t="s">
        <v>65</v>
      </c>
      <c r="D5127">
        <v>2</v>
      </c>
      <c r="E5127" t="s">
        <v>766</v>
      </c>
      <c r="F5127">
        <f>LEN(C5127)-LEN(SUBSTITUTE(C5127,"-",))</f>
        <v>1</v>
      </c>
      <c r="G5127">
        <f t="shared" si="240"/>
        <v>1</v>
      </c>
      <c r="H5127" t="str">
        <f t="shared" si="241"/>
        <v>Umsetzung</v>
      </c>
      <c r="I5127" t="e">
        <f t="shared" si="242"/>
        <v>#VALUE!</v>
      </c>
      <c r="J5127" t="e">
        <f t="shared" si="242"/>
        <v>#VALUE!</v>
      </c>
      <c r="K5127" t="b" cm="1">
        <f t="array" ref="K5127">COUNT(FIND({0,1,2,3,4,5,6,7,8,9},J5127))&gt;0</f>
        <v>0</v>
      </c>
    </row>
    <row r="5128" spans="1:11" x14ac:dyDescent="0.3">
      <c r="A5128" s="1" t="s">
        <v>9565</v>
      </c>
      <c r="B5128" t="s">
        <v>5827</v>
      </c>
      <c r="C5128" t="s">
        <v>65</v>
      </c>
      <c r="D5128">
        <v>2</v>
      </c>
      <c r="E5128" t="s">
        <v>766</v>
      </c>
      <c r="F5128">
        <f>LEN(C5128)-LEN(SUBSTITUTE(C5128,"-",))</f>
        <v>1</v>
      </c>
      <c r="G5128">
        <f t="shared" si="240"/>
        <v>1</v>
      </c>
      <c r="H5128" t="str">
        <f t="shared" si="241"/>
        <v>Umsetzung</v>
      </c>
      <c r="I5128" t="e">
        <f t="shared" si="242"/>
        <v>#VALUE!</v>
      </c>
      <c r="J5128" t="e">
        <f t="shared" si="242"/>
        <v>#VALUE!</v>
      </c>
      <c r="K5128" t="b" cm="1">
        <f t="array" ref="K5128">COUNT(FIND({0,1,2,3,4,5,6,7,8,9},J5128))&gt;0</f>
        <v>0</v>
      </c>
    </row>
    <row r="5129" spans="1:11" x14ac:dyDescent="0.3">
      <c r="A5129" s="1" t="s">
        <v>9566</v>
      </c>
      <c r="B5129" t="s">
        <v>5829</v>
      </c>
      <c r="C5129" t="s">
        <v>57</v>
      </c>
      <c r="D5129">
        <v>2</v>
      </c>
      <c r="E5129" t="s">
        <v>766</v>
      </c>
      <c r="F5129">
        <f>LEN(C5129)-LEN(SUBSTITUTE(C5129,"-",))</f>
        <v>1</v>
      </c>
      <c r="G5129">
        <f t="shared" si="240"/>
        <v>1</v>
      </c>
      <c r="H5129" t="str">
        <f t="shared" si="241"/>
        <v>Durchführung</v>
      </c>
      <c r="I5129" t="e">
        <f t="shared" si="242"/>
        <v>#VALUE!</v>
      </c>
      <c r="J5129" t="e">
        <f t="shared" si="242"/>
        <v>#VALUE!</v>
      </c>
      <c r="K5129" t="b" cm="1">
        <f t="array" ref="K5129">COUNT(FIND({0,1,2,3,4,5,6,7,8,9},J5129))&gt;0</f>
        <v>0</v>
      </c>
    </row>
    <row r="5130" spans="1:11" x14ac:dyDescent="0.3">
      <c r="A5130" s="1" t="s">
        <v>9567</v>
      </c>
      <c r="B5130" t="s">
        <v>5831</v>
      </c>
      <c r="C5130" t="s">
        <v>57</v>
      </c>
      <c r="D5130">
        <v>2</v>
      </c>
      <c r="E5130" t="s">
        <v>766</v>
      </c>
      <c r="F5130">
        <f>LEN(C5130)-LEN(SUBSTITUTE(C5130,"-",))</f>
        <v>1</v>
      </c>
      <c r="G5130">
        <f t="shared" si="240"/>
        <v>1</v>
      </c>
      <c r="H5130" t="str">
        <f t="shared" si="241"/>
        <v>Durchführung</v>
      </c>
      <c r="I5130" t="e">
        <f t="shared" si="242"/>
        <v>#VALUE!</v>
      </c>
      <c r="J5130" t="e">
        <f t="shared" si="242"/>
        <v>#VALUE!</v>
      </c>
      <c r="K5130" t="b" cm="1">
        <f t="array" ref="K5130">COUNT(FIND({0,1,2,3,4,5,6,7,8,9},J5130))&gt;0</f>
        <v>0</v>
      </c>
    </row>
    <row r="5131" spans="1:11" x14ac:dyDescent="0.3">
      <c r="A5131" s="1" t="s">
        <v>9568</v>
      </c>
      <c r="B5131" t="s">
        <v>5833</v>
      </c>
      <c r="C5131" t="s">
        <v>65</v>
      </c>
      <c r="D5131">
        <v>2</v>
      </c>
      <c r="E5131" t="s">
        <v>766</v>
      </c>
      <c r="F5131">
        <f>LEN(C5131)-LEN(SUBSTITUTE(C5131,"-",))</f>
        <v>1</v>
      </c>
      <c r="G5131">
        <f t="shared" si="240"/>
        <v>1</v>
      </c>
      <c r="H5131" t="str">
        <f t="shared" si="241"/>
        <v>Umsetzung</v>
      </c>
      <c r="I5131" t="e">
        <f t="shared" si="242"/>
        <v>#VALUE!</v>
      </c>
      <c r="J5131" t="e">
        <f t="shared" si="242"/>
        <v>#VALUE!</v>
      </c>
      <c r="K5131" t="b" cm="1">
        <f t="array" ref="K5131">COUNT(FIND({0,1,2,3,4,5,6,7,8,9},J5131))&gt;0</f>
        <v>0</v>
      </c>
    </row>
    <row r="5132" spans="1:11" x14ac:dyDescent="0.3">
      <c r="A5132" s="1" t="s">
        <v>9569</v>
      </c>
      <c r="B5132" t="s">
        <v>5835</v>
      </c>
      <c r="C5132" t="s">
        <v>65</v>
      </c>
      <c r="D5132">
        <v>2</v>
      </c>
      <c r="E5132" t="s">
        <v>766</v>
      </c>
      <c r="F5132">
        <f>LEN(C5132)-LEN(SUBSTITUTE(C5132,"-",))</f>
        <v>1</v>
      </c>
      <c r="G5132">
        <f t="shared" si="240"/>
        <v>1</v>
      </c>
      <c r="H5132" t="str">
        <f t="shared" si="241"/>
        <v>Umsetzung</v>
      </c>
      <c r="I5132" t="e">
        <f t="shared" si="242"/>
        <v>#VALUE!</v>
      </c>
      <c r="J5132" t="e">
        <f t="shared" si="242"/>
        <v>#VALUE!</v>
      </c>
      <c r="K5132" t="b" cm="1">
        <f t="array" ref="K5132">COUNT(FIND({0,1,2,3,4,5,6,7,8,9},J5132))&gt;0</f>
        <v>0</v>
      </c>
    </row>
    <row r="5133" spans="1:11" x14ac:dyDescent="0.3">
      <c r="A5133" s="1" t="s">
        <v>9570</v>
      </c>
      <c r="B5133" t="s">
        <v>5837</v>
      </c>
      <c r="C5133" t="s">
        <v>65</v>
      </c>
      <c r="D5133">
        <v>2</v>
      </c>
      <c r="E5133" t="s">
        <v>766</v>
      </c>
      <c r="F5133">
        <f>LEN(C5133)-LEN(SUBSTITUTE(C5133,"-",))</f>
        <v>1</v>
      </c>
      <c r="G5133">
        <f t="shared" si="240"/>
        <v>1</v>
      </c>
      <c r="H5133" t="str">
        <f t="shared" si="241"/>
        <v>Umsetzung</v>
      </c>
      <c r="I5133" t="e">
        <f t="shared" si="242"/>
        <v>#VALUE!</v>
      </c>
      <c r="J5133" t="e">
        <f t="shared" si="242"/>
        <v>#VALUE!</v>
      </c>
      <c r="K5133" t="b" cm="1">
        <f t="array" ref="K5133">COUNT(FIND({0,1,2,3,4,5,6,7,8,9},J5133))&gt;0</f>
        <v>0</v>
      </c>
    </row>
    <row r="5134" spans="1:11" x14ac:dyDescent="0.3">
      <c r="A5134" s="1" t="s">
        <v>9571</v>
      </c>
      <c r="B5134" t="s">
        <v>5839</v>
      </c>
      <c r="C5134" t="s">
        <v>65</v>
      </c>
      <c r="D5134">
        <v>2</v>
      </c>
      <c r="E5134" t="s">
        <v>766</v>
      </c>
      <c r="F5134">
        <f>LEN(C5134)-LEN(SUBSTITUTE(C5134,"-",))</f>
        <v>1</v>
      </c>
      <c r="G5134">
        <f t="shared" si="240"/>
        <v>1</v>
      </c>
      <c r="H5134" t="str">
        <f t="shared" si="241"/>
        <v>Umsetzung</v>
      </c>
      <c r="I5134" t="e">
        <f t="shared" si="242"/>
        <v>#VALUE!</v>
      </c>
      <c r="J5134" t="e">
        <f t="shared" si="242"/>
        <v>#VALUE!</v>
      </c>
      <c r="K5134" t="b" cm="1">
        <f t="array" ref="K5134">COUNT(FIND({0,1,2,3,4,5,6,7,8,9},J5134))&gt;0</f>
        <v>0</v>
      </c>
    </row>
    <row r="5135" spans="1:11" x14ac:dyDescent="0.3">
      <c r="A5135" s="1" t="s">
        <v>9572</v>
      </c>
      <c r="B5135" t="s">
        <v>5841</v>
      </c>
      <c r="C5135" t="s">
        <v>65</v>
      </c>
      <c r="D5135">
        <v>2</v>
      </c>
      <c r="E5135" t="s">
        <v>766</v>
      </c>
      <c r="F5135">
        <f>LEN(C5135)-LEN(SUBSTITUTE(C5135,"-",))</f>
        <v>1</v>
      </c>
      <c r="G5135">
        <f t="shared" si="240"/>
        <v>1</v>
      </c>
      <c r="H5135" t="str">
        <f t="shared" si="241"/>
        <v>Umsetzung</v>
      </c>
      <c r="I5135" t="e">
        <f t="shared" si="242"/>
        <v>#VALUE!</v>
      </c>
      <c r="J5135" t="e">
        <f t="shared" si="242"/>
        <v>#VALUE!</v>
      </c>
      <c r="K5135" t="b" cm="1">
        <f t="array" ref="K5135">COUNT(FIND({0,1,2,3,4,5,6,7,8,9},J5135))&gt;0</f>
        <v>0</v>
      </c>
    </row>
    <row r="5136" spans="1:11" x14ac:dyDescent="0.3">
      <c r="A5136" s="1" t="s">
        <v>9573</v>
      </c>
      <c r="B5136" t="s">
        <v>5843</v>
      </c>
      <c r="C5136" t="s">
        <v>65</v>
      </c>
      <c r="D5136">
        <v>2</v>
      </c>
      <c r="E5136" t="s">
        <v>766</v>
      </c>
      <c r="F5136">
        <f>LEN(C5136)-LEN(SUBSTITUTE(C5136,"-",))</f>
        <v>1</v>
      </c>
      <c r="G5136">
        <f t="shared" si="240"/>
        <v>1</v>
      </c>
      <c r="H5136" t="str">
        <f t="shared" si="241"/>
        <v>Umsetzung</v>
      </c>
      <c r="I5136" t="e">
        <f t="shared" si="242"/>
        <v>#VALUE!</v>
      </c>
      <c r="J5136" t="e">
        <f t="shared" si="242"/>
        <v>#VALUE!</v>
      </c>
      <c r="K5136" t="b" cm="1">
        <f t="array" ref="K5136">COUNT(FIND({0,1,2,3,4,5,6,7,8,9},J5136))&gt;0</f>
        <v>0</v>
      </c>
    </row>
    <row r="5137" spans="1:11" x14ac:dyDescent="0.3">
      <c r="A5137" s="1" t="s">
        <v>9574</v>
      </c>
      <c r="B5137" t="s">
        <v>5845</v>
      </c>
      <c r="C5137" t="s">
        <v>57</v>
      </c>
      <c r="D5137">
        <v>2</v>
      </c>
      <c r="E5137" t="s">
        <v>766</v>
      </c>
      <c r="F5137">
        <f>LEN(C5137)-LEN(SUBSTITUTE(C5137,"-",))</f>
        <v>1</v>
      </c>
      <c r="G5137">
        <f t="shared" si="240"/>
        <v>1</v>
      </c>
      <c r="H5137" t="str">
        <f t="shared" si="241"/>
        <v>Durchführung</v>
      </c>
      <c r="I5137" t="e">
        <f t="shared" si="242"/>
        <v>#VALUE!</v>
      </c>
      <c r="J5137" t="e">
        <f t="shared" si="242"/>
        <v>#VALUE!</v>
      </c>
      <c r="K5137" t="b" cm="1">
        <f t="array" ref="K5137">COUNT(FIND({0,1,2,3,4,5,6,7,8,9},J5137))&gt;0</f>
        <v>0</v>
      </c>
    </row>
    <row r="5138" spans="1:11" x14ac:dyDescent="0.3">
      <c r="A5138" s="1" t="s">
        <v>9575</v>
      </c>
      <c r="B5138" t="s">
        <v>5847</v>
      </c>
      <c r="C5138" t="s">
        <v>65</v>
      </c>
      <c r="D5138">
        <v>2</v>
      </c>
      <c r="E5138" t="s">
        <v>766</v>
      </c>
      <c r="F5138">
        <f>LEN(C5138)-LEN(SUBSTITUTE(C5138,"-",))</f>
        <v>1</v>
      </c>
      <c r="G5138">
        <f t="shared" si="240"/>
        <v>1</v>
      </c>
      <c r="H5138" t="str">
        <f t="shared" si="241"/>
        <v>Umsetzung</v>
      </c>
      <c r="I5138" t="e">
        <f t="shared" si="242"/>
        <v>#VALUE!</v>
      </c>
      <c r="J5138" t="e">
        <f t="shared" si="242"/>
        <v>#VALUE!</v>
      </c>
      <c r="K5138" t="b" cm="1">
        <f t="array" ref="K5138">COUNT(FIND({0,1,2,3,4,5,6,7,8,9},J5138))&gt;0</f>
        <v>0</v>
      </c>
    </row>
    <row r="5139" spans="1:11" x14ac:dyDescent="0.3">
      <c r="A5139" s="1" t="s">
        <v>9576</v>
      </c>
      <c r="B5139" t="s">
        <v>5849</v>
      </c>
      <c r="C5139" t="s">
        <v>65</v>
      </c>
      <c r="D5139">
        <v>2</v>
      </c>
      <c r="E5139" t="s">
        <v>766</v>
      </c>
      <c r="F5139">
        <f>LEN(C5139)-LEN(SUBSTITUTE(C5139,"-",))</f>
        <v>1</v>
      </c>
      <c r="G5139">
        <f t="shared" si="240"/>
        <v>1</v>
      </c>
      <c r="H5139" t="str">
        <f t="shared" si="241"/>
        <v>Umsetzung</v>
      </c>
      <c r="I5139" t="e">
        <f t="shared" si="242"/>
        <v>#VALUE!</v>
      </c>
      <c r="J5139" t="e">
        <f t="shared" si="242"/>
        <v>#VALUE!</v>
      </c>
      <c r="K5139" t="b" cm="1">
        <f t="array" ref="K5139">COUNT(FIND({0,1,2,3,4,5,6,7,8,9},J5139))&gt;0</f>
        <v>0</v>
      </c>
    </row>
    <row r="5140" spans="1:11" x14ac:dyDescent="0.3">
      <c r="A5140" s="1" t="s">
        <v>9577</v>
      </c>
      <c r="B5140" t="s">
        <v>5851</v>
      </c>
      <c r="C5140" t="s">
        <v>65</v>
      </c>
      <c r="D5140">
        <v>2</v>
      </c>
      <c r="E5140" t="s">
        <v>766</v>
      </c>
      <c r="F5140">
        <f>LEN(C5140)-LEN(SUBSTITUTE(C5140,"-",))</f>
        <v>1</v>
      </c>
      <c r="G5140">
        <f t="shared" si="240"/>
        <v>1</v>
      </c>
      <c r="H5140" t="str">
        <f t="shared" si="241"/>
        <v>Umsetzung</v>
      </c>
      <c r="I5140" t="e">
        <f t="shared" si="242"/>
        <v>#VALUE!</v>
      </c>
      <c r="J5140" t="e">
        <f t="shared" si="242"/>
        <v>#VALUE!</v>
      </c>
      <c r="K5140" t="b" cm="1">
        <f t="array" ref="K5140">COUNT(FIND({0,1,2,3,4,5,6,7,8,9},J5140))&gt;0</f>
        <v>0</v>
      </c>
    </row>
    <row r="5141" spans="1:11" x14ac:dyDescent="0.3">
      <c r="A5141" s="1" t="s">
        <v>9578</v>
      </c>
      <c r="B5141" t="s">
        <v>5853</v>
      </c>
      <c r="C5141" t="s">
        <v>65</v>
      </c>
      <c r="D5141">
        <v>2</v>
      </c>
      <c r="E5141" t="s">
        <v>766</v>
      </c>
      <c r="F5141">
        <f>LEN(C5141)-LEN(SUBSTITUTE(C5141,"-",))</f>
        <v>1</v>
      </c>
      <c r="G5141">
        <f t="shared" si="240"/>
        <v>1</v>
      </c>
      <c r="H5141" t="str">
        <f t="shared" si="241"/>
        <v>Umsetzung</v>
      </c>
      <c r="I5141" t="e">
        <f t="shared" si="242"/>
        <v>#VALUE!</v>
      </c>
      <c r="J5141" t="e">
        <f t="shared" si="242"/>
        <v>#VALUE!</v>
      </c>
      <c r="K5141" t="b" cm="1">
        <f t="array" ref="K5141">COUNT(FIND({0,1,2,3,4,5,6,7,8,9},J5141))&gt;0</f>
        <v>0</v>
      </c>
    </row>
    <row r="5142" spans="1:11" x14ac:dyDescent="0.3">
      <c r="A5142" s="1" t="s">
        <v>9579</v>
      </c>
      <c r="B5142" t="s">
        <v>5855</v>
      </c>
      <c r="C5142" t="s">
        <v>65</v>
      </c>
      <c r="D5142">
        <v>2</v>
      </c>
      <c r="E5142" t="s">
        <v>766</v>
      </c>
      <c r="F5142">
        <f>LEN(C5142)-LEN(SUBSTITUTE(C5142,"-",))</f>
        <v>1</v>
      </c>
      <c r="G5142">
        <f t="shared" si="240"/>
        <v>1</v>
      </c>
      <c r="H5142" t="str">
        <f t="shared" si="241"/>
        <v>Umsetzung</v>
      </c>
      <c r="I5142" t="e">
        <f t="shared" si="242"/>
        <v>#VALUE!</v>
      </c>
      <c r="J5142" t="e">
        <f t="shared" si="242"/>
        <v>#VALUE!</v>
      </c>
      <c r="K5142" t="b" cm="1">
        <f t="array" ref="K5142">COUNT(FIND({0,1,2,3,4,5,6,7,8,9},J5142))&gt;0</f>
        <v>0</v>
      </c>
    </row>
    <row r="5143" spans="1:11" x14ac:dyDescent="0.3">
      <c r="A5143" s="1" t="s">
        <v>9580</v>
      </c>
      <c r="B5143" t="s">
        <v>5857</v>
      </c>
      <c r="C5143" t="s">
        <v>65</v>
      </c>
      <c r="D5143">
        <v>2</v>
      </c>
      <c r="E5143" t="s">
        <v>766</v>
      </c>
      <c r="F5143">
        <f>LEN(C5143)-LEN(SUBSTITUTE(C5143,"-",))</f>
        <v>1</v>
      </c>
      <c r="G5143">
        <f t="shared" si="240"/>
        <v>1</v>
      </c>
      <c r="H5143" t="str">
        <f t="shared" si="241"/>
        <v>Umsetzung</v>
      </c>
      <c r="I5143" t="e">
        <f t="shared" si="242"/>
        <v>#VALUE!</v>
      </c>
      <c r="J5143" t="e">
        <f t="shared" si="242"/>
        <v>#VALUE!</v>
      </c>
      <c r="K5143" t="b" cm="1">
        <f t="array" ref="K5143">COUNT(FIND({0,1,2,3,4,5,6,7,8,9},J5143))&gt;0</f>
        <v>0</v>
      </c>
    </row>
    <row r="5144" spans="1:11" x14ac:dyDescent="0.3">
      <c r="A5144" s="1" t="s">
        <v>9581</v>
      </c>
      <c r="B5144" s="2" t="s">
        <v>5859</v>
      </c>
      <c r="C5144" t="s">
        <v>65</v>
      </c>
      <c r="D5144">
        <v>2</v>
      </c>
      <c r="E5144" t="s">
        <v>766</v>
      </c>
      <c r="F5144">
        <f>LEN(C5144)-LEN(SUBSTITUTE(C5144,"-",))</f>
        <v>1</v>
      </c>
      <c r="G5144">
        <f t="shared" si="240"/>
        <v>1</v>
      </c>
      <c r="H5144" t="str">
        <f t="shared" si="241"/>
        <v>Umsetzung</v>
      </c>
      <c r="I5144" t="e">
        <f t="shared" si="242"/>
        <v>#VALUE!</v>
      </c>
      <c r="J5144" t="e">
        <f t="shared" si="242"/>
        <v>#VALUE!</v>
      </c>
      <c r="K5144" t="b" cm="1">
        <f t="array" ref="K5144">COUNT(FIND({0,1,2,3,4,5,6,7,8,9},J5144))&gt;0</f>
        <v>0</v>
      </c>
    </row>
    <row r="5145" spans="1:11" x14ac:dyDescent="0.3">
      <c r="A5145" s="1" t="s">
        <v>9582</v>
      </c>
      <c r="B5145" t="s">
        <v>5861</v>
      </c>
      <c r="C5145" t="s">
        <v>57</v>
      </c>
      <c r="D5145">
        <v>2</v>
      </c>
      <c r="E5145" t="s">
        <v>766</v>
      </c>
      <c r="F5145">
        <f>LEN(C5145)-LEN(SUBSTITUTE(C5145,"-",))</f>
        <v>1</v>
      </c>
      <c r="G5145">
        <f t="shared" si="240"/>
        <v>1</v>
      </c>
      <c r="H5145" t="str">
        <f t="shared" si="241"/>
        <v>Durchführung</v>
      </c>
      <c r="I5145" t="e">
        <f t="shared" si="242"/>
        <v>#VALUE!</v>
      </c>
      <c r="J5145" t="e">
        <f t="shared" si="242"/>
        <v>#VALUE!</v>
      </c>
      <c r="K5145" t="b" cm="1">
        <f t="array" ref="K5145">COUNT(FIND({0,1,2,3,4,5,6,7,8,9},J5145))&gt;0</f>
        <v>0</v>
      </c>
    </row>
    <row r="5146" spans="1:11" x14ac:dyDescent="0.3">
      <c r="A5146" s="1" t="s">
        <v>9583</v>
      </c>
      <c r="B5146" t="s">
        <v>5863</v>
      </c>
      <c r="C5146" t="s">
        <v>65</v>
      </c>
      <c r="D5146">
        <v>2</v>
      </c>
      <c r="E5146" t="s">
        <v>766</v>
      </c>
      <c r="F5146">
        <f>LEN(C5146)-LEN(SUBSTITUTE(C5146,"-",))</f>
        <v>1</v>
      </c>
      <c r="G5146">
        <f t="shared" si="240"/>
        <v>1</v>
      </c>
      <c r="H5146" t="str">
        <f t="shared" si="241"/>
        <v>Umsetzung</v>
      </c>
      <c r="I5146" t="e">
        <f t="shared" si="242"/>
        <v>#VALUE!</v>
      </c>
      <c r="J5146" t="e">
        <f t="shared" si="242"/>
        <v>#VALUE!</v>
      </c>
      <c r="K5146" t="b" cm="1">
        <f t="array" ref="K5146">COUNT(FIND({0,1,2,3,4,5,6,7,8,9},J5146))&gt;0</f>
        <v>0</v>
      </c>
    </row>
    <row r="5147" spans="1:11" x14ac:dyDescent="0.3">
      <c r="A5147" s="1" t="s">
        <v>9584</v>
      </c>
      <c r="B5147" t="s">
        <v>5865</v>
      </c>
      <c r="C5147" t="s">
        <v>57</v>
      </c>
      <c r="D5147">
        <v>2</v>
      </c>
      <c r="E5147" t="s">
        <v>766</v>
      </c>
      <c r="F5147">
        <f>LEN(C5147)-LEN(SUBSTITUTE(C5147,"-",))</f>
        <v>1</v>
      </c>
      <c r="G5147">
        <f t="shared" si="240"/>
        <v>1</v>
      </c>
      <c r="H5147" t="str">
        <f t="shared" si="241"/>
        <v>Durchführung</v>
      </c>
      <c r="I5147" t="e">
        <f t="shared" si="242"/>
        <v>#VALUE!</v>
      </c>
      <c r="J5147" t="e">
        <f t="shared" si="242"/>
        <v>#VALUE!</v>
      </c>
      <c r="K5147" t="b" cm="1">
        <f t="array" ref="K5147">COUNT(FIND({0,1,2,3,4,5,6,7,8,9},J5147))&gt;0</f>
        <v>0</v>
      </c>
    </row>
    <row r="5148" spans="1:11" x14ac:dyDescent="0.3">
      <c r="A5148" s="1" t="s">
        <v>9585</v>
      </c>
      <c r="B5148" t="s">
        <v>5867</v>
      </c>
      <c r="C5148" t="s">
        <v>65</v>
      </c>
      <c r="D5148">
        <v>2</v>
      </c>
      <c r="E5148" t="s">
        <v>766</v>
      </c>
      <c r="F5148">
        <f>LEN(C5148)-LEN(SUBSTITUTE(C5148,"-",))</f>
        <v>1</v>
      </c>
      <c r="G5148">
        <f t="shared" si="240"/>
        <v>1</v>
      </c>
      <c r="H5148" t="str">
        <f t="shared" si="241"/>
        <v>Umsetzung</v>
      </c>
      <c r="I5148" t="e">
        <f t="shared" si="242"/>
        <v>#VALUE!</v>
      </c>
      <c r="J5148" t="e">
        <f t="shared" si="242"/>
        <v>#VALUE!</v>
      </c>
      <c r="K5148" t="b" cm="1">
        <f t="array" ref="K5148">COUNT(FIND({0,1,2,3,4,5,6,7,8,9},J5148))&gt;0</f>
        <v>0</v>
      </c>
    </row>
    <row r="5149" spans="1:11" x14ac:dyDescent="0.3">
      <c r="A5149" s="1" t="s">
        <v>9586</v>
      </c>
      <c r="B5149" t="s">
        <v>5869</v>
      </c>
      <c r="C5149" t="s">
        <v>57</v>
      </c>
      <c r="D5149">
        <v>2</v>
      </c>
      <c r="E5149" t="s">
        <v>766</v>
      </c>
      <c r="F5149">
        <f>LEN(C5149)-LEN(SUBSTITUTE(C5149,"-",))</f>
        <v>1</v>
      </c>
      <c r="G5149">
        <f t="shared" si="240"/>
        <v>1</v>
      </c>
      <c r="H5149" t="str">
        <f t="shared" si="241"/>
        <v>Durchführung</v>
      </c>
      <c r="I5149" t="e">
        <f t="shared" si="242"/>
        <v>#VALUE!</v>
      </c>
      <c r="J5149" t="e">
        <f t="shared" si="242"/>
        <v>#VALUE!</v>
      </c>
      <c r="K5149" t="b" cm="1">
        <f t="array" ref="K5149">COUNT(FIND({0,1,2,3,4,5,6,7,8,9},J5149))&gt;0</f>
        <v>0</v>
      </c>
    </row>
    <row r="5150" spans="1:11" x14ac:dyDescent="0.3">
      <c r="A5150" s="1" t="s">
        <v>9587</v>
      </c>
      <c r="B5150" t="s">
        <v>5871</v>
      </c>
      <c r="C5150" t="s">
        <v>65</v>
      </c>
      <c r="D5150">
        <v>2</v>
      </c>
      <c r="E5150" t="s">
        <v>766</v>
      </c>
      <c r="F5150">
        <f>LEN(C5150)-LEN(SUBSTITUTE(C5150,"-",))</f>
        <v>1</v>
      </c>
      <c r="G5150">
        <f t="shared" si="240"/>
        <v>1</v>
      </c>
      <c r="H5150" t="str">
        <f t="shared" si="241"/>
        <v>Umsetzung</v>
      </c>
      <c r="I5150" t="e">
        <f t="shared" si="242"/>
        <v>#VALUE!</v>
      </c>
      <c r="J5150" t="e">
        <f t="shared" si="242"/>
        <v>#VALUE!</v>
      </c>
      <c r="K5150" t="b" cm="1">
        <f t="array" ref="K5150">COUNT(FIND({0,1,2,3,4,5,6,7,8,9},J5150))&gt;0</f>
        <v>0</v>
      </c>
    </row>
    <row r="5151" spans="1:11" x14ac:dyDescent="0.3">
      <c r="A5151" s="1" t="s">
        <v>9588</v>
      </c>
      <c r="B5151" t="s">
        <v>5873</v>
      </c>
      <c r="C5151" t="s">
        <v>65</v>
      </c>
      <c r="D5151">
        <v>2</v>
      </c>
      <c r="E5151" t="s">
        <v>766</v>
      </c>
      <c r="F5151">
        <f>LEN(C5151)-LEN(SUBSTITUTE(C5151,"-",))</f>
        <v>1</v>
      </c>
      <c r="G5151">
        <f t="shared" si="240"/>
        <v>1</v>
      </c>
      <c r="H5151" t="str">
        <f t="shared" si="241"/>
        <v>Umsetzung</v>
      </c>
      <c r="I5151" t="e">
        <f t="shared" si="242"/>
        <v>#VALUE!</v>
      </c>
      <c r="J5151" t="e">
        <f t="shared" si="242"/>
        <v>#VALUE!</v>
      </c>
      <c r="K5151" t="b" cm="1">
        <f t="array" ref="K5151">COUNT(FIND({0,1,2,3,4,5,6,7,8,9},J5151))&gt;0</f>
        <v>0</v>
      </c>
    </row>
    <row r="5152" spans="1:11" x14ac:dyDescent="0.3">
      <c r="A5152" s="1" t="s">
        <v>9589</v>
      </c>
      <c r="B5152" t="s">
        <v>5875</v>
      </c>
      <c r="C5152" t="s">
        <v>65</v>
      </c>
      <c r="D5152">
        <v>2</v>
      </c>
      <c r="E5152" t="s">
        <v>766</v>
      </c>
      <c r="F5152">
        <f>LEN(C5152)-LEN(SUBSTITUTE(C5152,"-",))</f>
        <v>1</v>
      </c>
      <c r="G5152">
        <f t="shared" si="240"/>
        <v>1</v>
      </c>
      <c r="H5152" t="str">
        <f t="shared" si="241"/>
        <v>Umsetzung</v>
      </c>
      <c r="I5152" t="e">
        <f t="shared" si="242"/>
        <v>#VALUE!</v>
      </c>
      <c r="J5152" t="e">
        <f t="shared" si="242"/>
        <v>#VALUE!</v>
      </c>
      <c r="K5152" t="b" cm="1">
        <f t="array" ref="K5152">COUNT(FIND({0,1,2,3,4,5,6,7,8,9},J5152))&gt;0</f>
        <v>0</v>
      </c>
    </row>
    <row r="5153" spans="1:11" x14ac:dyDescent="0.3">
      <c r="A5153" s="1" t="s">
        <v>9590</v>
      </c>
      <c r="B5153" t="s">
        <v>5877</v>
      </c>
      <c r="C5153" t="s">
        <v>65</v>
      </c>
      <c r="D5153">
        <v>2</v>
      </c>
      <c r="E5153" t="s">
        <v>766</v>
      </c>
      <c r="F5153">
        <f>LEN(C5153)-LEN(SUBSTITUTE(C5153,"-",))</f>
        <v>1</v>
      </c>
      <c r="G5153">
        <f t="shared" si="240"/>
        <v>1</v>
      </c>
      <c r="H5153" t="str">
        <f t="shared" si="241"/>
        <v>Umsetzung</v>
      </c>
      <c r="I5153" t="e">
        <f t="shared" si="242"/>
        <v>#VALUE!</v>
      </c>
      <c r="J5153" t="e">
        <f t="shared" si="242"/>
        <v>#VALUE!</v>
      </c>
      <c r="K5153" t="b" cm="1">
        <f t="array" ref="K5153">COUNT(FIND({0,1,2,3,4,5,6,7,8,9},J5153))&gt;0</f>
        <v>0</v>
      </c>
    </row>
    <row r="5154" spans="1:11" x14ac:dyDescent="0.3">
      <c r="A5154" s="1" t="s">
        <v>9591</v>
      </c>
      <c r="B5154" t="s">
        <v>5879</v>
      </c>
      <c r="C5154" t="s">
        <v>57</v>
      </c>
      <c r="D5154">
        <v>2</v>
      </c>
      <c r="E5154" t="s">
        <v>766</v>
      </c>
      <c r="F5154">
        <f>LEN(C5154)-LEN(SUBSTITUTE(C5154,"-",))</f>
        <v>1</v>
      </c>
      <c r="G5154">
        <f t="shared" si="240"/>
        <v>1</v>
      </c>
      <c r="H5154" t="str">
        <f t="shared" si="241"/>
        <v>Durchführung</v>
      </c>
      <c r="I5154" t="e">
        <f t="shared" si="242"/>
        <v>#VALUE!</v>
      </c>
      <c r="J5154" t="e">
        <f t="shared" si="242"/>
        <v>#VALUE!</v>
      </c>
      <c r="K5154" t="b" cm="1">
        <f t="array" ref="K5154">COUNT(FIND({0,1,2,3,4,5,6,7,8,9},J5154))&gt;0</f>
        <v>0</v>
      </c>
    </row>
    <row r="5155" spans="1:11" x14ac:dyDescent="0.3">
      <c r="A5155" s="1" t="s">
        <v>9592</v>
      </c>
      <c r="B5155" t="s">
        <v>5881</v>
      </c>
      <c r="C5155" t="s">
        <v>65</v>
      </c>
      <c r="D5155">
        <v>2</v>
      </c>
      <c r="E5155" t="s">
        <v>766</v>
      </c>
      <c r="F5155">
        <f>LEN(C5155)-LEN(SUBSTITUTE(C5155,"-",))</f>
        <v>1</v>
      </c>
      <c r="G5155">
        <f t="shared" si="240"/>
        <v>1</v>
      </c>
      <c r="H5155" t="str">
        <f t="shared" si="241"/>
        <v>Umsetzung</v>
      </c>
      <c r="I5155" t="e">
        <f t="shared" si="242"/>
        <v>#VALUE!</v>
      </c>
      <c r="J5155" t="e">
        <f t="shared" si="242"/>
        <v>#VALUE!</v>
      </c>
      <c r="K5155" t="b" cm="1">
        <f t="array" ref="K5155">COUNT(FIND({0,1,2,3,4,5,6,7,8,9},J5155))&gt;0</f>
        <v>0</v>
      </c>
    </row>
    <row r="5156" spans="1:11" x14ac:dyDescent="0.3">
      <c r="A5156" s="1" t="s">
        <v>9593</v>
      </c>
      <c r="B5156" t="s">
        <v>5883</v>
      </c>
      <c r="C5156" t="s">
        <v>65</v>
      </c>
      <c r="D5156">
        <v>2</v>
      </c>
      <c r="E5156" t="s">
        <v>766</v>
      </c>
      <c r="F5156">
        <f>LEN(C5156)-LEN(SUBSTITUTE(C5156,"-",))</f>
        <v>1</v>
      </c>
      <c r="G5156">
        <f t="shared" si="240"/>
        <v>1</v>
      </c>
      <c r="H5156" t="str">
        <f t="shared" si="241"/>
        <v>Umsetzung</v>
      </c>
      <c r="I5156" t="e">
        <f t="shared" si="242"/>
        <v>#VALUE!</v>
      </c>
      <c r="J5156" t="e">
        <f t="shared" si="242"/>
        <v>#VALUE!</v>
      </c>
      <c r="K5156" t="b" cm="1">
        <f t="array" ref="K5156">COUNT(FIND({0,1,2,3,4,5,6,7,8,9},J5156))&gt;0</f>
        <v>0</v>
      </c>
    </row>
    <row r="5157" spans="1:11" x14ac:dyDescent="0.3">
      <c r="A5157" s="1" t="s">
        <v>9594</v>
      </c>
      <c r="B5157" t="s">
        <v>5885</v>
      </c>
      <c r="C5157" t="s">
        <v>65</v>
      </c>
      <c r="D5157">
        <v>2</v>
      </c>
      <c r="E5157" t="s">
        <v>766</v>
      </c>
      <c r="F5157">
        <f>LEN(C5157)-LEN(SUBSTITUTE(C5157,"-",))</f>
        <v>1</v>
      </c>
      <c r="G5157">
        <f t="shared" si="240"/>
        <v>1</v>
      </c>
      <c r="H5157" t="str">
        <f t="shared" si="241"/>
        <v>Umsetzung</v>
      </c>
      <c r="I5157" t="e">
        <f t="shared" si="242"/>
        <v>#VALUE!</v>
      </c>
      <c r="J5157" t="e">
        <f t="shared" si="242"/>
        <v>#VALUE!</v>
      </c>
      <c r="K5157" t="b" cm="1">
        <f t="array" ref="K5157">COUNT(FIND({0,1,2,3,4,5,6,7,8,9},J5157))&gt;0</f>
        <v>0</v>
      </c>
    </row>
    <row r="5158" spans="1:11" x14ac:dyDescent="0.3">
      <c r="A5158" s="1" t="s">
        <v>9595</v>
      </c>
      <c r="B5158" t="s">
        <v>5887</v>
      </c>
      <c r="C5158" t="s">
        <v>65</v>
      </c>
      <c r="D5158">
        <v>2</v>
      </c>
      <c r="E5158" t="s">
        <v>766</v>
      </c>
      <c r="F5158">
        <f>LEN(C5158)-LEN(SUBSTITUTE(C5158,"-",))</f>
        <v>1</v>
      </c>
      <c r="G5158">
        <f t="shared" si="240"/>
        <v>1</v>
      </c>
      <c r="H5158" t="str">
        <f t="shared" si="241"/>
        <v>Umsetzung</v>
      </c>
      <c r="I5158" t="e">
        <f t="shared" si="242"/>
        <v>#VALUE!</v>
      </c>
      <c r="J5158" t="e">
        <f t="shared" si="242"/>
        <v>#VALUE!</v>
      </c>
      <c r="K5158" t="b" cm="1">
        <f t="array" ref="K5158">COUNT(FIND({0,1,2,3,4,5,6,7,8,9},J5158))&gt;0</f>
        <v>0</v>
      </c>
    </row>
    <row r="5159" spans="1:11" x14ac:dyDescent="0.3">
      <c r="A5159" s="1" t="s">
        <v>9596</v>
      </c>
      <c r="B5159" t="s">
        <v>5889</v>
      </c>
      <c r="C5159" t="s">
        <v>65</v>
      </c>
      <c r="D5159">
        <v>2</v>
      </c>
      <c r="E5159" t="s">
        <v>766</v>
      </c>
      <c r="F5159">
        <f>LEN(C5159)-LEN(SUBSTITUTE(C5159,"-",))</f>
        <v>1</v>
      </c>
      <c r="G5159">
        <f t="shared" si="240"/>
        <v>1</v>
      </c>
      <c r="H5159" t="str">
        <f t="shared" si="241"/>
        <v>Umsetzung</v>
      </c>
      <c r="I5159" t="e">
        <f t="shared" si="242"/>
        <v>#VALUE!</v>
      </c>
      <c r="J5159" t="e">
        <f t="shared" si="242"/>
        <v>#VALUE!</v>
      </c>
      <c r="K5159" t="b" cm="1">
        <f t="array" ref="K5159">COUNT(FIND({0,1,2,3,4,5,6,7,8,9},J5159))&gt;0</f>
        <v>0</v>
      </c>
    </row>
    <row r="5160" spans="1:11" x14ac:dyDescent="0.3">
      <c r="A5160" s="1" t="s">
        <v>9597</v>
      </c>
      <c r="B5160" t="s">
        <v>5891</v>
      </c>
      <c r="C5160" t="s">
        <v>65</v>
      </c>
      <c r="D5160">
        <v>2</v>
      </c>
      <c r="E5160" t="s">
        <v>766</v>
      </c>
      <c r="F5160">
        <f>LEN(C5160)-LEN(SUBSTITUTE(C5160,"-",))</f>
        <v>1</v>
      </c>
      <c r="G5160">
        <f t="shared" si="240"/>
        <v>1</v>
      </c>
      <c r="H5160" t="str">
        <f t="shared" si="241"/>
        <v>Umsetzung</v>
      </c>
      <c r="I5160" t="e">
        <f t="shared" si="242"/>
        <v>#VALUE!</v>
      </c>
      <c r="J5160" t="e">
        <f t="shared" si="242"/>
        <v>#VALUE!</v>
      </c>
      <c r="K5160" t="b" cm="1">
        <f t="array" ref="K5160">COUNT(FIND({0,1,2,3,4,5,6,7,8,9},J5160))&gt;0</f>
        <v>0</v>
      </c>
    </row>
    <row r="5161" spans="1:11" x14ac:dyDescent="0.3">
      <c r="A5161" s="1" t="s">
        <v>9598</v>
      </c>
      <c r="B5161" t="s">
        <v>5893</v>
      </c>
      <c r="C5161" t="s">
        <v>57</v>
      </c>
      <c r="D5161">
        <v>2</v>
      </c>
      <c r="E5161" t="s">
        <v>766</v>
      </c>
      <c r="F5161">
        <f>LEN(C5161)-LEN(SUBSTITUTE(C5161,"-",))</f>
        <v>1</v>
      </c>
      <c r="G5161">
        <f t="shared" si="240"/>
        <v>1</v>
      </c>
      <c r="H5161" t="str">
        <f t="shared" si="241"/>
        <v>Durchführung</v>
      </c>
      <c r="I5161" t="e">
        <f t="shared" si="242"/>
        <v>#VALUE!</v>
      </c>
      <c r="J5161" t="e">
        <f t="shared" si="242"/>
        <v>#VALUE!</v>
      </c>
      <c r="K5161" t="b" cm="1">
        <f t="array" ref="K5161">COUNT(FIND({0,1,2,3,4,5,6,7,8,9},J5161))&gt;0</f>
        <v>0</v>
      </c>
    </row>
    <row r="5162" spans="1:11" x14ac:dyDescent="0.3">
      <c r="A5162" s="1" t="s">
        <v>9599</v>
      </c>
      <c r="B5162" t="s">
        <v>5895</v>
      </c>
      <c r="C5162" t="s">
        <v>65</v>
      </c>
      <c r="D5162">
        <v>2</v>
      </c>
      <c r="E5162" t="s">
        <v>766</v>
      </c>
      <c r="F5162">
        <f>LEN(C5162)-LEN(SUBSTITUTE(C5162,"-",))</f>
        <v>1</v>
      </c>
      <c r="G5162">
        <f t="shared" si="240"/>
        <v>1</v>
      </c>
      <c r="H5162" t="str">
        <f t="shared" si="241"/>
        <v>Umsetzung</v>
      </c>
      <c r="I5162" t="e">
        <f t="shared" si="242"/>
        <v>#VALUE!</v>
      </c>
      <c r="J5162" t="e">
        <f t="shared" si="242"/>
        <v>#VALUE!</v>
      </c>
      <c r="K5162" t="b" cm="1">
        <f t="array" ref="K5162">COUNT(FIND({0,1,2,3,4,5,6,7,8,9},J5162))&gt;0</f>
        <v>0</v>
      </c>
    </row>
    <row r="5163" spans="1:11" x14ac:dyDescent="0.3">
      <c r="A5163" s="1" t="s">
        <v>9600</v>
      </c>
      <c r="B5163" t="s">
        <v>5897</v>
      </c>
      <c r="C5163" t="s">
        <v>57</v>
      </c>
      <c r="D5163">
        <v>2</v>
      </c>
      <c r="E5163" t="s">
        <v>766</v>
      </c>
      <c r="F5163">
        <f>LEN(C5163)-LEN(SUBSTITUTE(C5163,"-",))</f>
        <v>1</v>
      </c>
      <c r="G5163">
        <f t="shared" si="240"/>
        <v>1</v>
      </c>
      <c r="H5163" t="str">
        <f t="shared" si="241"/>
        <v>Durchführung</v>
      </c>
      <c r="I5163" t="e">
        <f t="shared" si="242"/>
        <v>#VALUE!</v>
      </c>
      <c r="J5163" t="e">
        <f t="shared" si="242"/>
        <v>#VALUE!</v>
      </c>
      <c r="K5163" t="b" cm="1">
        <f t="array" ref="K5163">COUNT(FIND({0,1,2,3,4,5,6,7,8,9},J5163))&gt;0</f>
        <v>0</v>
      </c>
    </row>
    <row r="5164" spans="1:11" x14ac:dyDescent="0.3">
      <c r="A5164" s="1" t="s">
        <v>9601</v>
      </c>
      <c r="B5164" t="s">
        <v>5899</v>
      </c>
      <c r="C5164" t="s">
        <v>65</v>
      </c>
      <c r="D5164">
        <v>2</v>
      </c>
      <c r="E5164" t="s">
        <v>766</v>
      </c>
      <c r="F5164">
        <f>LEN(C5164)-LEN(SUBSTITUTE(C5164,"-",))</f>
        <v>1</v>
      </c>
      <c r="G5164">
        <f t="shared" si="240"/>
        <v>1</v>
      </c>
      <c r="H5164" t="str">
        <f t="shared" si="241"/>
        <v>Umsetzung</v>
      </c>
      <c r="I5164" t="e">
        <f t="shared" si="242"/>
        <v>#VALUE!</v>
      </c>
      <c r="J5164" t="e">
        <f t="shared" si="242"/>
        <v>#VALUE!</v>
      </c>
      <c r="K5164" t="b" cm="1">
        <f t="array" ref="K5164">COUNT(FIND({0,1,2,3,4,5,6,7,8,9},J5164))&gt;0</f>
        <v>0</v>
      </c>
    </row>
    <row r="5165" spans="1:11" x14ac:dyDescent="0.3">
      <c r="A5165" s="1" t="s">
        <v>9602</v>
      </c>
      <c r="B5165" t="s">
        <v>5901</v>
      </c>
      <c r="C5165" t="s">
        <v>57</v>
      </c>
      <c r="D5165">
        <v>2</v>
      </c>
      <c r="E5165" t="s">
        <v>766</v>
      </c>
      <c r="F5165">
        <f>LEN(C5165)-LEN(SUBSTITUTE(C5165,"-",))</f>
        <v>1</v>
      </c>
      <c r="G5165">
        <f t="shared" si="240"/>
        <v>1</v>
      </c>
      <c r="H5165" t="str">
        <f t="shared" si="241"/>
        <v>Durchführung</v>
      </c>
      <c r="I5165" t="e">
        <f t="shared" si="242"/>
        <v>#VALUE!</v>
      </c>
      <c r="J5165" t="e">
        <f t="shared" si="242"/>
        <v>#VALUE!</v>
      </c>
      <c r="K5165" t="b" cm="1">
        <f t="array" ref="K5165">COUNT(FIND({0,1,2,3,4,5,6,7,8,9},J5165))&gt;0</f>
        <v>0</v>
      </c>
    </row>
    <row r="5166" spans="1:11" x14ac:dyDescent="0.3">
      <c r="A5166" s="1" t="s">
        <v>9603</v>
      </c>
      <c r="B5166" t="s">
        <v>5903</v>
      </c>
      <c r="C5166" t="s">
        <v>65</v>
      </c>
      <c r="D5166">
        <v>2</v>
      </c>
      <c r="E5166" t="s">
        <v>766</v>
      </c>
      <c r="F5166">
        <f>LEN(C5166)-LEN(SUBSTITUTE(C5166,"-",))</f>
        <v>1</v>
      </c>
      <c r="G5166">
        <f t="shared" si="240"/>
        <v>1</v>
      </c>
      <c r="H5166" t="str">
        <f t="shared" si="241"/>
        <v>Umsetzung</v>
      </c>
      <c r="I5166" t="e">
        <f t="shared" si="242"/>
        <v>#VALUE!</v>
      </c>
      <c r="J5166" t="e">
        <f t="shared" si="242"/>
        <v>#VALUE!</v>
      </c>
      <c r="K5166" t="b" cm="1">
        <f t="array" ref="K5166">COUNT(FIND({0,1,2,3,4,5,6,7,8,9},J5166))&gt;0</f>
        <v>0</v>
      </c>
    </row>
    <row r="5167" spans="1:11" x14ac:dyDescent="0.3">
      <c r="A5167" s="1" t="s">
        <v>9604</v>
      </c>
      <c r="B5167" t="s">
        <v>5905</v>
      </c>
      <c r="C5167" t="s">
        <v>65</v>
      </c>
      <c r="D5167">
        <v>2</v>
      </c>
      <c r="E5167" t="s">
        <v>766</v>
      </c>
      <c r="F5167">
        <f>LEN(C5167)-LEN(SUBSTITUTE(C5167,"-",))</f>
        <v>1</v>
      </c>
      <c r="G5167">
        <f t="shared" si="240"/>
        <v>1</v>
      </c>
      <c r="H5167" t="str">
        <f t="shared" si="241"/>
        <v>Umsetzung</v>
      </c>
      <c r="I5167" t="e">
        <f t="shared" si="242"/>
        <v>#VALUE!</v>
      </c>
      <c r="J5167" t="e">
        <f t="shared" si="242"/>
        <v>#VALUE!</v>
      </c>
      <c r="K5167" t="b" cm="1">
        <f t="array" ref="K5167">COUNT(FIND({0,1,2,3,4,5,6,7,8,9},J5167))&gt;0</f>
        <v>0</v>
      </c>
    </row>
    <row r="5168" spans="1:11" x14ac:dyDescent="0.3">
      <c r="A5168" s="1" t="s">
        <v>9605</v>
      </c>
      <c r="B5168" t="s">
        <v>5907</v>
      </c>
      <c r="C5168" t="s">
        <v>65</v>
      </c>
      <c r="D5168">
        <v>2</v>
      </c>
      <c r="E5168" t="s">
        <v>766</v>
      </c>
      <c r="F5168">
        <f>LEN(C5168)-LEN(SUBSTITUTE(C5168,"-",))</f>
        <v>1</v>
      </c>
      <c r="G5168">
        <f t="shared" si="240"/>
        <v>1</v>
      </c>
      <c r="H5168" t="str">
        <f t="shared" si="241"/>
        <v>Umsetzung</v>
      </c>
      <c r="I5168" t="e">
        <f t="shared" si="242"/>
        <v>#VALUE!</v>
      </c>
      <c r="J5168" t="e">
        <f t="shared" si="242"/>
        <v>#VALUE!</v>
      </c>
      <c r="K5168" t="b" cm="1">
        <f t="array" ref="K5168">COUNT(FIND({0,1,2,3,4,5,6,7,8,9},J5168))&gt;0</f>
        <v>0</v>
      </c>
    </row>
    <row r="5169" spans="1:11" x14ac:dyDescent="0.3">
      <c r="A5169" s="1" t="s">
        <v>9606</v>
      </c>
      <c r="B5169" t="s">
        <v>5909</v>
      </c>
      <c r="C5169" t="s">
        <v>65</v>
      </c>
      <c r="D5169">
        <v>2</v>
      </c>
      <c r="E5169" t="s">
        <v>766</v>
      </c>
      <c r="F5169">
        <f>LEN(C5169)-LEN(SUBSTITUTE(C5169,"-",))</f>
        <v>1</v>
      </c>
      <c r="G5169">
        <f t="shared" si="240"/>
        <v>1</v>
      </c>
      <c r="H5169" t="str">
        <f t="shared" si="241"/>
        <v>Umsetzung</v>
      </c>
      <c r="I5169" t="e">
        <f t="shared" si="242"/>
        <v>#VALUE!</v>
      </c>
      <c r="J5169" t="e">
        <f t="shared" si="242"/>
        <v>#VALUE!</v>
      </c>
      <c r="K5169" t="b" cm="1">
        <f t="array" ref="K5169">COUNT(FIND({0,1,2,3,4,5,6,7,8,9},J5169))&gt;0</f>
        <v>0</v>
      </c>
    </row>
    <row r="5170" spans="1:11" x14ac:dyDescent="0.3">
      <c r="A5170" s="1" t="s">
        <v>9607</v>
      </c>
      <c r="B5170" t="s">
        <v>5911</v>
      </c>
      <c r="C5170" t="s">
        <v>57</v>
      </c>
      <c r="D5170">
        <v>2</v>
      </c>
      <c r="E5170" t="s">
        <v>766</v>
      </c>
      <c r="F5170">
        <f>LEN(C5170)-LEN(SUBSTITUTE(C5170,"-",))</f>
        <v>1</v>
      </c>
      <c r="G5170">
        <f t="shared" si="240"/>
        <v>1</v>
      </c>
      <c r="H5170" t="str">
        <f t="shared" si="241"/>
        <v>Durchführung</v>
      </c>
      <c r="I5170" t="e">
        <f t="shared" si="242"/>
        <v>#VALUE!</v>
      </c>
      <c r="J5170" t="e">
        <f t="shared" si="242"/>
        <v>#VALUE!</v>
      </c>
      <c r="K5170" t="b" cm="1">
        <f t="array" ref="K5170">COUNT(FIND({0,1,2,3,4,5,6,7,8,9},J5170))&gt;0</f>
        <v>0</v>
      </c>
    </row>
    <row r="5171" spans="1:11" x14ac:dyDescent="0.3">
      <c r="A5171" s="1" t="s">
        <v>9608</v>
      </c>
      <c r="B5171" t="s">
        <v>5913</v>
      </c>
      <c r="C5171" t="s">
        <v>65</v>
      </c>
      <c r="D5171">
        <v>2</v>
      </c>
      <c r="E5171" t="s">
        <v>766</v>
      </c>
      <c r="F5171">
        <f>LEN(C5171)-LEN(SUBSTITUTE(C5171,"-",))</f>
        <v>1</v>
      </c>
      <c r="G5171">
        <f t="shared" si="240"/>
        <v>1</v>
      </c>
      <c r="H5171" t="str">
        <f t="shared" si="241"/>
        <v>Umsetzung</v>
      </c>
      <c r="I5171" t="e">
        <f t="shared" si="242"/>
        <v>#VALUE!</v>
      </c>
      <c r="J5171" t="e">
        <f t="shared" si="242"/>
        <v>#VALUE!</v>
      </c>
      <c r="K5171" t="b" cm="1">
        <f t="array" ref="K5171">COUNT(FIND({0,1,2,3,4,5,6,7,8,9},J5171))&gt;0</f>
        <v>0</v>
      </c>
    </row>
    <row r="5172" spans="1:11" x14ac:dyDescent="0.3">
      <c r="A5172" s="1" t="s">
        <v>9609</v>
      </c>
      <c r="B5172" t="s">
        <v>5915</v>
      </c>
      <c r="C5172" t="s">
        <v>57</v>
      </c>
      <c r="D5172">
        <v>2</v>
      </c>
      <c r="E5172" t="s">
        <v>766</v>
      </c>
      <c r="F5172">
        <f>LEN(C5172)-LEN(SUBSTITUTE(C5172,"-",))</f>
        <v>1</v>
      </c>
      <c r="G5172">
        <f t="shared" si="240"/>
        <v>1</v>
      </c>
      <c r="H5172" t="str">
        <f t="shared" si="241"/>
        <v>Durchführung</v>
      </c>
      <c r="I5172" t="e">
        <f t="shared" si="242"/>
        <v>#VALUE!</v>
      </c>
      <c r="J5172" t="e">
        <f t="shared" si="242"/>
        <v>#VALUE!</v>
      </c>
      <c r="K5172" t="b" cm="1">
        <f t="array" ref="K5172">COUNT(FIND({0,1,2,3,4,5,6,7,8,9},J5172))&gt;0</f>
        <v>0</v>
      </c>
    </row>
    <row r="5173" spans="1:11" x14ac:dyDescent="0.3">
      <c r="A5173" s="1" t="s">
        <v>9610</v>
      </c>
      <c r="B5173" t="s">
        <v>5917</v>
      </c>
      <c r="C5173" t="s">
        <v>65</v>
      </c>
      <c r="D5173">
        <v>2</v>
      </c>
      <c r="E5173" t="s">
        <v>766</v>
      </c>
      <c r="F5173">
        <f>LEN(C5173)-LEN(SUBSTITUTE(C5173,"-",))</f>
        <v>1</v>
      </c>
      <c r="G5173">
        <f t="shared" si="240"/>
        <v>1</v>
      </c>
      <c r="H5173" t="str">
        <f t="shared" si="241"/>
        <v>Umsetzung</v>
      </c>
      <c r="I5173" t="e">
        <f t="shared" si="242"/>
        <v>#VALUE!</v>
      </c>
      <c r="J5173" t="e">
        <f t="shared" si="242"/>
        <v>#VALUE!</v>
      </c>
      <c r="K5173" t="b" cm="1">
        <f t="array" ref="K5173">COUNT(FIND({0,1,2,3,4,5,6,7,8,9},J5173))&gt;0</f>
        <v>0</v>
      </c>
    </row>
    <row r="5174" spans="1:11" x14ac:dyDescent="0.3">
      <c r="A5174" s="1" t="s">
        <v>9611</v>
      </c>
      <c r="B5174" t="s">
        <v>5919</v>
      </c>
      <c r="C5174" t="s">
        <v>65</v>
      </c>
      <c r="D5174">
        <v>2</v>
      </c>
      <c r="E5174" t="s">
        <v>766</v>
      </c>
      <c r="F5174">
        <f>LEN(C5174)-LEN(SUBSTITUTE(C5174,"-",))</f>
        <v>1</v>
      </c>
      <c r="G5174">
        <f t="shared" si="240"/>
        <v>1</v>
      </c>
      <c r="H5174" t="str">
        <f t="shared" si="241"/>
        <v>Umsetzung</v>
      </c>
      <c r="I5174" t="e">
        <f t="shared" si="242"/>
        <v>#VALUE!</v>
      </c>
      <c r="J5174" t="e">
        <f t="shared" si="242"/>
        <v>#VALUE!</v>
      </c>
      <c r="K5174" t="b" cm="1">
        <f t="array" ref="K5174">COUNT(FIND({0,1,2,3,4,5,6,7,8,9},J5174))&gt;0</f>
        <v>0</v>
      </c>
    </row>
    <row r="5175" spans="1:11" x14ac:dyDescent="0.3">
      <c r="A5175" s="1" t="s">
        <v>9612</v>
      </c>
      <c r="B5175" t="s">
        <v>5921</v>
      </c>
      <c r="C5175" t="s">
        <v>57</v>
      </c>
      <c r="D5175">
        <v>2</v>
      </c>
      <c r="E5175" t="s">
        <v>766</v>
      </c>
      <c r="F5175">
        <f>LEN(C5175)-LEN(SUBSTITUTE(C5175,"-",))</f>
        <v>1</v>
      </c>
      <c r="G5175">
        <f t="shared" si="240"/>
        <v>1</v>
      </c>
      <c r="H5175" t="str">
        <f t="shared" si="241"/>
        <v>Durchführung</v>
      </c>
      <c r="I5175" t="e">
        <f t="shared" si="242"/>
        <v>#VALUE!</v>
      </c>
      <c r="J5175" t="e">
        <f t="shared" si="242"/>
        <v>#VALUE!</v>
      </c>
      <c r="K5175" t="b" cm="1">
        <f t="array" ref="K5175">COUNT(FIND({0,1,2,3,4,5,6,7,8,9},J5175))&gt;0</f>
        <v>0</v>
      </c>
    </row>
    <row r="5176" spans="1:11" x14ac:dyDescent="0.3">
      <c r="A5176" s="1" t="s">
        <v>9613</v>
      </c>
      <c r="B5176" t="s">
        <v>5923</v>
      </c>
      <c r="C5176" t="s">
        <v>57</v>
      </c>
      <c r="D5176">
        <v>2</v>
      </c>
      <c r="E5176" t="s">
        <v>766</v>
      </c>
      <c r="F5176">
        <f>LEN(C5176)-LEN(SUBSTITUTE(C5176,"-",))</f>
        <v>1</v>
      </c>
      <c r="G5176">
        <f t="shared" si="240"/>
        <v>1</v>
      </c>
      <c r="H5176" t="str">
        <f t="shared" si="241"/>
        <v>Durchführung</v>
      </c>
      <c r="I5176" t="e">
        <f t="shared" si="242"/>
        <v>#VALUE!</v>
      </c>
      <c r="J5176" t="e">
        <f t="shared" si="242"/>
        <v>#VALUE!</v>
      </c>
      <c r="K5176" t="b" cm="1">
        <f t="array" ref="K5176">COUNT(FIND({0,1,2,3,4,5,6,7,8,9},J5176))&gt;0</f>
        <v>0</v>
      </c>
    </row>
    <row r="5177" spans="1:11" x14ac:dyDescent="0.3">
      <c r="A5177" s="1" t="s">
        <v>9614</v>
      </c>
      <c r="B5177" t="s">
        <v>5925</v>
      </c>
      <c r="C5177" t="s">
        <v>65</v>
      </c>
      <c r="D5177">
        <v>2</v>
      </c>
      <c r="E5177" t="s">
        <v>766</v>
      </c>
      <c r="F5177">
        <f>LEN(C5177)-LEN(SUBSTITUTE(C5177,"-",))</f>
        <v>1</v>
      </c>
      <c r="G5177">
        <f t="shared" si="240"/>
        <v>1</v>
      </c>
      <c r="H5177" t="str">
        <f t="shared" si="241"/>
        <v>Umsetzung</v>
      </c>
      <c r="I5177" t="e">
        <f t="shared" si="242"/>
        <v>#VALUE!</v>
      </c>
      <c r="J5177" t="e">
        <f t="shared" si="242"/>
        <v>#VALUE!</v>
      </c>
      <c r="K5177" t="b" cm="1">
        <f t="array" ref="K5177">COUNT(FIND({0,1,2,3,4,5,6,7,8,9},J5177))&gt;0</f>
        <v>0</v>
      </c>
    </row>
    <row r="5178" spans="1:11" x14ac:dyDescent="0.3">
      <c r="A5178" s="1" t="s">
        <v>9615</v>
      </c>
      <c r="B5178" t="s">
        <v>5927</v>
      </c>
      <c r="C5178" t="s">
        <v>65</v>
      </c>
      <c r="D5178">
        <v>2</v>
      </c>
      <c r="E5178" t="s">
        <v>766</v>
      </c>
      <c r="F5178">
        <f>LEN(C5178)-LEN(SUBSTITUTE(C5178,"-",))</f>
        <v>1</v>
      </c>
      <c r="G5178">
        <f t="shared" si="240"/>
        <v>1</v>
      </c>
      <c r="H5178" t="str">
        <f t="shared" si="241"/>
        <v>Umsetzung</v>
      </c>
      <c r="I5178" t="e">
        <f t="shared" si="242"/>
        <v>#VALUE!</v>
      </c>
      <c r="J5178" t="e">
        <f t="shared" si="242"/>
        <v>#VALUE!</v>
      </c>
      <c r="K5178" t="b" cm="1">
        <f t="array" ref="K5178">COUNT(FIND({0,1,2,3,4,5,6,7,8,9},J5178))&gt;0</f>
        <v>0</v>
      </c>
    </row>
    <row r="5179" spans="1:11" x14ac:dyDescent="0.3">
      <c r="A5179" s="1" t="s">
        <v>9616</v>
      </c>
      <c r="B5179" t="s">
        <v>5929</v>
      </c>
      <c r="C5179" t="s">
        <v>65</v>
      </c>
      <c r="D5179">
        <v>2</v>
      </c>
      <c r="E5179" t="s">
        <v>766</v>
      </c>
      <c r="F5179">
        <f>LEN(C5179)-LEN(SUBSTITUTE(C5179,"-",))</f>
        <v>1</v>
      </c>
      <c r="G5179">
        <f t="shared" si="240"/>
        <v>1</v>
      </c>
      <c r="H5179" t="str">
        <f t="shared" si="241"/>
        <v>Umsetzung</v>
      </c>
      <c r="I5179" t="e">
        <f t="shared" si="242"/>
        <v>#VALUE!</v>
      </c>
      <c r="J5179" t="e">
        <f t="shared" si="242"/>
        <v>#VALUE!</v>
      </c>
      <c r="K5179" t="b" cm="1">
        <f t="array" ref="K5179">COUNT(FIND({0,1,2,3,4,5,6,7,8,9},J5179))&gt;0</f>
        <v>0</v>
      </c>
    </row>
    <row r="5180" spans="1:11" x14ac:dyDescent="0.3">
      <c r="A5180" s="1" t="s">
        <v>9617</v>
      </c>
      <c r="B5180" t="s">
        <v>5931</v>
      </c>
      <c r="C5180" t="s">
        <v>65</v>
      </c>
      <c r="D5180">
        <v>2</v>
      </c>
      <c r="E5180" t="s">
        <v>766</v>
      </c>
      <c r="F5180">
        <f>LEN(C5180)-LEN(SUBSTITUTE(C5180,"-",))</f>
        <v>1</v>
      </c>
      <c r="G5180">
        <f t="shared" si="240"/>
        <v>1</v>
      </c>
      <c r="H5180" t="str">
        <f t="shared" si="241"/>
        <v>Umsetzung</v>
      </c>
      <c r="I5180" t="e">
        <f t="shared" si="242"/>
        <v>#VALUE!</v>
      </c>
      <c r="J5180" t="e">
        <f t="shared" si="242"/>
        <v>#VALUE!</v>
      </c>
      <c r="K5180" t="b" cm="1">
        <f t="array" ref="K5180">COUNT(FIND({0,1,2,3,4,5,6,7,8,9},J5180))&gt;0</f>
        <v>0</v>
      </c>
    </row>
    <row r="5181" spans="1:11" x14ac:dyDescent="0.3">
      <c r="A5181" s="1" t="s">
        <v>9618</v>
      </c>
      <c r="B5181" t="s">
        <v>5933</v>
      </c>
      <c r="C5181" t="s">
        <v>65</v>
      </c>
      <c r="D5181">
        <v>2</v>
      </c>
      <c r="E5181" t="s">
        <v>766</v>
      </c>
      <c r="F5181">
        <f>LEN(C5181)-LEN(SUBSTITUTE(C5181,"-",))</f>
        <v>1</v>
      </c>
      <c r="G5181">
        <f t="shared" si="240"/>
        <v>1</v>
      </c>
      <c r="H5181" t="str">
        <f t="shared" si="241"/>
        <v>Umsetzung</v>
      </c>
      <c r="I5181" t="e">
        <f t="shared" si="242"/>
        <v>#VALUE!</v>
      </c>
      <c r="J5181" t="e">
        <f t="shared" si="242"/>
        <v>#VALUE!</v>
      </c>
      <c r="K5181" t="b" cm="1">
        <f t="array" ref="K5181">COUNT(FIND({0,1,2,3,4,5,6,7,8,9},J5181))&gt;0</f>
        <v>0</v>
      </c>
    </row>
    <row r="5182" spans="1:11" x14ac:dyDescent="0.3">
      <c r="A5182" s="1" t="s">
        <v>9619</v>
      </c>
      <c r="B5182" t="s">
        <v>5935</v>
      </c>
      <c r="C5182" t="s">
        <v>65</v>
      </c>
      <c r="D5182">
        <v>2</v>
      </c>
      <c r="E5182" t="s">
        <v>766</v>
      </c>
      <c r="F5182">
        <f>LEN(C5182)-LEN(SUBSTITUTE(C5182,"-",))</f>
        <v>1</v>
      </c>
      <c r="G5182">
        <f t="shared" si="240"/>
        <v>1</v>
      </c>
      <c r="H5182" t="str">
        <f t="shared" si="241"/>
        <v>Umsetzung</v>
      </c>
      <c r="I5182" t="e">
        <f t="shared" si="242"/>
        <v>#VALUE!</v>
      </c>
      <c r="J5182" t="e">
        <f t="shared" si="242"/>
        <v>#VALUE!</v>
      </c>
      <c r="K5182" t="b" cm="1">
        <f t="array" ref="K5182">COUNT(FIND({0,1,2,3,4,5,6,7,8,9},J5182))&gt;0</f>
        <v>0</v>
      </c>
    </row>
    <row r="5183" spans="1:11" x14ac:dyDescent="0.3">
      <c r="A5183" s="1" t="s">
        <v>9620</v>
      </c>
      <c r="B5183" t="s">
        <v>5937</v>
      </c>
      <c r="C5183" t="s">
        <v>65</v>
      </c>
      <c r="D5183">
        <v>2</v>
      </c>
      <c r="E5183" t="s">
        <v>766</v>
      </c>
      <c r="F5183">
        <f>LEN(C5183)-LEN(SUBSTITUTE(C5183,"-",))</f>
        <v>1</v>
      </c>
      <c r="G5183">
        <f t="shared" si="240"/>
        <v>1</v>
      </c>
      <c r="H5183" t="str">
        <f t="shared" si="241"/>
        <v>Umsetzung</v>
      </c>
      <c r="I5183" t="e">
        <f t="shared" si="242"/>
        <v>#VALUE!</v>
      </c>
      <c r="J5183" t="e">
        <f t="shared" si="242"/>
        <v>#VALUE!</v>
      </c>
      <c r="K5183" t="b" cm="1">
        <f t="array" ref="K5183">COUNT(FIND({0,1,2,3,4,5,6,7,8,9},J5183))&gt;0</f>
        <v>0</v>
      </c>
    </row>
    <row r="5184" spans="1:11" x14ac:dyDescent="0.3">
      <c r="A5184" s="1" t="s">
        <v>9621</v>
      </c>
      <c r="B5184" t="s">
        <v>5939</v>
      </c>
      <c r="C5184" t="s">
        <v>65</v>
      </c>
      <c r="D5184">
        <v>2</v>
      </c>
      <c r="E5184" t="s">
        <v>766</v>
      </c>
      <c r="F5184">
        <f>LEN(C5184)-LEN(SUBSTITUTE(C5184,"-",))</f>
        <v>1</v>
      </c>
      <c r="G5184">
        <f t="shared" si="240"/>
        <v>1</v>
      </c>
      <c r="H5184" t="str">
        <f t="shared" si="241"/>
        <v>Umsetzung</v>
      </c>
      <c r="I5184" t="e">
        <f t="shared" si="242"/>
        <v>#VALUE!</v>
      </c>
      <c r="J5184" t="e">
        <f t="shared" si="242"/>
        <v>#VALUE!</v>
      </c>
      <c r="K5184" t="b" cm="1">
        <f t="array" ref="K5184">COUNT(FIND({0,1,2,3,4,5,6,7,8,9},J5184))&gt;0</f>
        <v>0</v>
      </c>
    </row>
    <row r="5185" spans="1:11" x14ac:dyDescent="0.3">
      <c r="A5185" s="1" t="s">
        <v>9622</v>
      </c>
      <c r="B5185" t="s">
        <v>5941</v>
      </c>
      <c r="C5185" t="s">
        <v>65</v>
      </c>
      <c r="D5185">
        <v>2</v>
      </c>
      <c r="E5185" t="s">
        <v>766</v>
      </c>
      <c r="F5185">
        <f>LEN(C5185)-LEN(SUBSTITUTE(C5185,"-",))</f>
        <v>1</v>
      </c>
      <c r="G5185">
        <f t="shared" si="240"/>
        <v>1</v>
      </c>
      <c r="H5185" t="str">
        <f t="shared" si="241"/>
        <v>Umsetzung</v>
      </c>
      <c r="I5185" t="e">
        <f t="shared" si="242"/>
        <v>#VALUE!</v>
      </c>
      <c r="J5185" t="e">
        <f t="shared" si="242"/>
        <v>#VALUE!</v>
      </c>
      <c r="K5185" t="b" cm="1">
        <f t="array" ref="K5185">COUNT(FIND({0,1,2,3,4,5,6,7,8,9},J5185))&gt;0</f>
        <v>0</v>
      </c>
    </row>
    <row r="5186" spans="1:11" x14ac:dyDescent="0.3">
      <c r="A5186" s="1" t="s">
        <v>9623</v>
      </c>
      <c r="B5186" t="s">
        <v>5943</v>
      </c>
      <c r="C5186" t="s">
        <v>65</v>
      </c>
      <c r="D5186">
        <v>2</v>
      </c>
      <c r="E5186" t="s">
        <v>766</v>
      </c>
      <c r="F5186">
        <f>LEN(C5186)-LEN(SUBSTITUTE(C5186,"-",))</f>
        <v>1</v>
      </c>
      <c r="G5186">
        <f t="shared" si="240"/>
        <v>1</v>
      </c>
      <c r="H5186" t="str">
        <f t="shared" si="241"/>
        <v>Umsetzung</v>
      </c>
      <c r="I5186" t="e">
        <f t="shared" si="242"/>
        <v>#VALUE!</v>
      </c>
      <c r="J5186" t="e">
        <f t="shared" si="242"/>
        <v>#VALUE!</v>
      </c>
      <c r="K5186" t="b" cm="1">
        <f t="array" ref="K5186">COUNT(FIND({0,1,2,3,4,5,6,7,8,9},J5186))&gt;0</f>
        <v>0</v>
      </c>
    </row>
    <row r="5187" spans="1:11" x14ac:dyDescent="0.3">
      <c r="A5187" s="1" t="s">
        <v>9624</v>
      </c>
      <c r="B5187" t="s">
        <v>5945</v>
      </c>
      <c r="C5187" t="s">
        <v>65</v>
      </c>
      <c r="D5187">
        <v>2</v>
      </c>
      <c r="E5187" t="s">
        <v>766</v>
      </c>
      <c r="F5187">
        <f>LEN(C5187)-LEN(SUBSTITUTE(C5187,"-",))</f>
        <v>1</v>
      </c>
      <c r="G5187">
        <f t="shared" ref="G5187:G5250" si="243">IF(F5187&gt;1,2,F5187)</f>
        <v>1</v>
      </c>
      <c r="H5187" t="str">
        <f t="shared" ref="H5187:H5250" si="244">RIGHT($C5187,LEN($C5187)-SEARCH("#",SUBSTITUTE($C5187,"-","#",G5187)))</f>
        <v>Umsetzung</v>
      </c>
      <c r="I5187" t="e">
        <f t="shared" ref="I5187:J5250" si="245">LEFT(G5187,SEARCH(" ",G5187,1)-1)</f>
        <v>#VALUE!</v>
      </c>
      <c r="J5187" t="e">
        <f t="shared" si="245"/>
        <v>#VALUE!</v>
      </c>
      <c r="K5187" t="b" cm="1">
        <f t="array" ref="K5187">COUNT(FIND({0,1,2,3,4,5,6,7,8,9},J5187))&gt;0</f>
        <v>0</v>
      </c>
    </row>
    <row r="5188" spans="1:11" x14ac:dyDescent="0.3">
      <c r="A5188" s="1" t="s">
        <v>9625</v>
      </c>
      <c r="B5188" t="s">
        <v>5947</v>
      </c>
      <c r="C5188" t="s">
        <v>57</v>
      </c>
      <c r="D5188">
        <v>2</v>
      </c>
      <c r="E5188" t="s">
        <v>766</v>
      </c>
      <c r="F5188">
        <f>LEN(C5188)-LEN(SUBSTITUTE(C5188,"-",))</f>
        <v>1</v>
      </c>
      <c r="G5188">
        <f t="shared" si="243"/>
        <v>1</v>
      </c>
      <c r="H5188" t="str">
        <f t="shared" si="244"/>
        <v>Durchführung</v>
      </c>
      <c r="I5188" t="e">
        <f t="shared" si="245"/>
        <v>#VALUE!</v>
      </c>
      <c r="J5188" t="e">
        <f t="shared" si="245"/>
        <v>#VALUE!</v>
      </c>
      <c r="K5188" t="b" cm="1">
        <f t="array" ref="K5188">COUNT(FIND({0,1,2,3,4,5,6,7,8,9},J5188))&gt;0</f>
        <v>0</v>
      </c>
    </row>
    <row r="5189" spans="1:11" x14ac:dyDescent="0.3">
      <c r="A5189" s="1" t="s">
        <v>9626</v>
      </c>
      <c r="B5189" t="s">
        <v>5949</v>
      </c>
      <c r="C5189" t="s">
        <v>65</v>
      </c>
      <c r="D5189">
        <v>2</v>
      </c>
      <c r="E5189" t="s">
        <v>766</v>
      </c>
      <c r="F5189">
        <f>LEN(C5189)-LEN(SUBSTITUTE(C5189,"-",))</f>
        <v>1</v>
      </c>
      <c r="G5189">
        <f t="shared" si="243"/>
        <v>1</v>
      </c>
      <c r="H5189" t="str">
        <f t="shared" si="244"/>
        <v>Umsetzung</v>
      </c>
      <c r="I5189" t="e">
        <f t="shared" si="245"/>
        <v>#VALUE!</v>
      </c>
      <c r="J5189" t="e">
        <f t="shared" si="245"/>
        <v>#VALUE!</v>
      </c>
      <c r="K5189" t="b" cm="1">
        <f t="array" ref="K5189">COUNT(FIND({0,1,2,3,4,5,6,7,8,9},J5189))&gt;0</f>
        <v>0</v>
      </c>
    </row>
    <row r="5190" spans="1:11" x14ac:dyDescent="0.3">
      <c r="A5190" s="1" t="s">
        <v>9627</v>
      </c>
      <c r="B5190" t="s">
        <v>5951</v>
      </c>
      <c r="C5190" t="s">
        <v>65</v>
      </c>
      <c r="D5190">
        <v>2</v>
      </c>
      <c r="E5190" t="s">
        <v>766</v>
      </c>
      <c r="F5190">
        <f>LEN(C5190)-LEN(SUBSTITUTE(C5190,"-",))</f>
        <v>1</v>
      </c>
      <c r="G5190">
        <f t="shared" si="243"/>
        <v>1</v>
      </c>
      <c r="H5190" t="str">
        <f t="shared" si="244"/>
        <v>Umsetzung</v>
      </c>
      <c r="I5190" t="e">
        <f t="shared" si="245"/>
        <v>#VALUE!</v>
      </c>
      <c r="J5190" t="e">
        <f t="shared" si="245"/>
        <v>#VALUE!</v>
      </c>
      <c r="K5190" t="b" cm="1">
        <f t="array" ref="K5190">COUNT(FIND({0,1,2,3,4,5,6,7,8,9},J5190))&gt;0</f>
        <v>0</v>
      </c>
    </row>
    <row r="5191" spans="1:11" x14ac:dyDescent="0.3">
      <c r="A5191" s="1" t="s">
        <v>9628</v>
      </c>
      <c r="B5191" t="s">
        <v>5953</v>
      </c>
      <c r="C5191" t="s">
        <v>57</v>
      </c>
      <c r="D5191">
        <v>2</v>
      </c>
      <c r="E5191" t="s">
        <v>766</v>
      </c>
      <c r="F5191">
        <f>LEN(C5191)-LEN(SUBSTITUTE(C5191,"-",))</f>
        <v>1</v>
      </c>
      <c r="G5191">
        <f t="shared" si="243"/>
        <v>1</v>
      </c>
      <c r="H5191" t="str">
        <f t="shared" si="244"/>
        <v>Durchführung</v>
      </c>
      <c r="I5191" t="e">
        <f t="shared" si="245"/>
        <v>#VALUE!</v>
      </c>
      <c r="J5191" t="e">
        <f t="shared" si="245"/>
        <v>#VALUE!</v>
      </c>
      <c r="K5191" t="b" cm="1">
        <f t="array" ref="K5191">COUNT(FIND({0,1,2,3,4,5,6,7,8,9},J5191))&gt;0</f>
        <v>0</v>
      </c>
    </row>
    <row r="5192" spans="1:11" x14ac:dyDescent="0.3">
      <c r="A5192" s="1" t="s">
        <v>9629</v>
      </c>
      <c r="B5192" t="s">
        <v>5955</v>
      </c>
      <c r="C5192" t="s">
        <v>65</v>
      </c>
      <c r="D5192">
        <v>2</v>
      </c>
      <c r="E5192" t="s">
        <v>766</v>
      </c>
      <c r="F5192">
        <f>LEN(C5192)-LEN(SUBSTITUTE(C5192,"-",))</f>
        <v>1</v>
      </c>
      <c r="G5192">
        <f t="shared" si="243"/>
        <v>1</v>
      </c>
      <c r="H5192" t="str">
        <f t="shared" si="244"/>
        <v>Umsetzung</v>
      </c>
      <c r="I5192" t="e">
        <f t="shared" si="245"/>
        <v>#VALUE!</v>
      </c>
      <c r="J5192" t="e">
        <f t="shared" si="245"/>
        <v>#VALUE!</v>
      </c>
      <c r="K5192" t="b" cm="1">
        <f t="array" ref="K5192">COUNT(FIND({0,1,2,3,4,5,6,7,8,9},J5192))&gt;0</f>
        <v>0</v>
      </c>
    </row>
    <row r="5193" spans="1:11" x14ac:dyDescent="0.3">
      <c r="A5193" s="1" t="s">
        <v>9630</v>
      </c>
      <c r="B5193" t="s">
        <v>5957</v>
      </c>
      <c r="C5193" t="s">
        <v>65</v>
      </c>
      <c r="D5193">
        <v>2</v>
      </c>
      <c r="E5193" t="s">
        <v>766</v>
      </c>
      <c r="F5193">
        <f>LEN(C5193)-LEN(SUBSTITUTE(C5193,"-",))</f>
        <v>1</v>
      </c>
      <c r="G5193">
        <f t="shared" si="243"/>
        <v>1</v>
      </c>
      <c r="H5193" t="str">
        <f t="shared" si="244"/>
        <v>Umsetzung</v>
      </c>
      <c r="I5193" t="e">
        <f t="shared" si="245"/>
        <v>#VALUE!</v>
      </c>
      <c r="J5193" t="e">
        <f t="shared" si="245"/>
        <v>#VALUE!</v>
      </c>
      <c r="K5193" t="b" cm="1">
        <f t="array" ref="K5193">COUNT(FIND({0,1,2,3,4,5,6,7,8,9},J5193))&gt;0</f>
        <v>0</v>
      </c>
    </row>
    <row r="5194" spans="1:11" x14ac:dyDescent="0.3">
      <c r="A5194" s="1" t="s">
        <v>9631</v>
      </c>
      <c r="B5194" t="s">
        <v>5959</v>
      </c>
      <c r="C5194" t="s">
        <v>65</v>
      </c>
      <c r="D5194">
        <v>2</v>
      </c>
      <c r="E5194" t="s">
        <v>766</v>
      </c>
      <c r="F5194">
        <f>LEN(C5194)-LEN(SUBSTITUTE(C5194,"-",))</f>
        <v>1</v>
      </c>
      <c r="G5194">
        <f t="shared" si="243"/>
        <v>1</v>
      </c>
      <c r="H5194" t="str">
        <f t="shared" si="244"/>
        <v>Umsetzung</v>
      </c>
      <c r="I5194" t="e">
        <f t="shared" si="245"/>
        <v>#VALUE!</v>
      </c>
      <c r="J5194" t="e">
        <f t="shared" si="245"/>
        <v>#VALUE!</v>
      </c>
      <c r="K5194" t="b" cm="1">
        <f t="array" ref="K5194">COUNT(FIND({0,1,2,3,4,5,6,7,8,9},J5194))&gt;0</f>
        <v>0</v>
      </c>
    </row>
    <row r="5195" spans="1:11" x14ac:dyDescent="0.3">
      <c r="A5195" s="1" t="s">
        <v>9632</v>
      </c>
      <c r="B5195" t="s">
        <v>5961</v>
      </c>
      <c r="C5195" t="s">
        <v>65</v>
      </c>
      <c r="D5195">
        <v>2</v>
      </c>
      <c r="E5195" t="s">
        <v>766</v>
      </c>
      <c r="F5195">
        <f>LEN(C5195)-LEN(SUBSTITUTE(C5195,"-",))</f>
        <v>1</v>
      </c>
      <c r="G5195">
        <f t="shared" si="243"/>
        <v>1</v>
      </c>
      <c r="H5195" t="str">
        <f t="shared" si="244"/>
        <v>Umsetzung</v>
      </c>
      <c r="I5195" t="e">
        <f t="shared" si="245"/>
        <v>#VALUE!</v>
      </c>
      <c r="J5195" t="e">
        <f t="shared" si="245"/>
        <v>#VALUE!</v>
      </c>
      <c r="K5195" t="b" cm="1">
        <f t="array" ref="K5195">COUNT(FIND({0,1,2,3,4,5,6,7,8,9},J5195))&gt;0</f>
        <v>0</v>
      </c>
    </row>
    <row r="5196" spans="1:11" x14ac:dyDescent="0.3">
      <c r="A5196" s="1" t="s">
        <v>9633</v>
      </c>
      <c r="B5196" t="s">
        <v>5963</v>
      </c>
      <c r="C5196" t="s">
        <v>65</v>
      </c>
      <c r="D5196">
        <v>2</v>
      </c>
      <c r="E5196" t="s">
        <v>766</v>
      </c>
      <c r="F5196">
        <f>LEN(C5196)-LEN(SUBSTITUTE(C5196,"-",))</f>
        <v>1</v>
      </c>
      <c r="G5196">
        <f t="shared" si="243"/>
        <v>1</v>
      </c>
      <c r="H5196" t="str">
        <f t="shared" si="244"/>
        <v>Umsetzung</v>
      </c>
      <c r="I5196" t="e">
        <f t="shared" si="245"/>
        <v>#VALUE!</v>
      </c>
      <c r="J5196" t="e">
        <f t="shared" si="245"/>
        <v>#VALUE!</v>
      </c>
      <c r="K5196" t="b" cm="1">
        <f t="array" ref="K5196">COUNT(FIND({0,1,2,3,4,5,6,7,8,9},J5196))&gt;0</f>
        <v>0</v>
      </c>
    </row>
    <row r="5197" spans="1:11" x14ac:dyDescent="0.3">
      <c r="A5197" s="1" t="s">
        <v>9634</v>
      </c>
      <c r="B5197" t="s">
        <v>5965</v>
      </c>
      <c r="C5197" t="s">
        <v>57</v>
      </c>
      <c r="D5197">
        <v>2</v>
      </c>
      <c r="E5197" t="s">
        <v>766</v>
      </c>
      <c r="F5197">
        <f>LEN(C5197)-LEN(SUBSTITUTE(C5197,"-",))</f>
        <v>1</v>
      </c>
      <c r="G5197">
        <f t="shared" si="243"/>
        <v>1</v>
      </c>
      <c r="H5197" t="str">
        <f t="shared" si="244"/>
        <v>Durchführung</v>
      </c>
      <c r="I5197" t="e">
        <f t="shared" si="245"/>
        <v>#VALUE!</v>
      </c>
      <c r="J5197" t="e">
        <f t="shared" si="245"/>
        <v>#VALUE!</v>
      </c>
      <c r="K5197" t="b" cm="1">
        <f t="array" ref="K5197">COUNT(FIND({0,1,2,3,4,5,6,7,8,9},J5197))&gt;0</f>
        <v>0</v>
      </c>
    </row>
    <row r="5198" spans="1:11" x14ac:dyDescent="0.3">
      <c r="A5198" s="1" t="s">
        <v>9635</v>
      </c>
      <c r="B5198" t="s">
        <v>5967</v>
      </c>
      <c r="C5198" t="s">
        <v>65</v>
      </c>
      <c r="D5198">
        <v>2</v>
      </c>
      <c r="E5198" t="s">
        <v>766</v>
      </c>
      <c r="F5198">
        <f>LEN(C5198)-LEN(SUBSTITUTE(C5198,"-",))</f>
        <v>1</v>
      </c>
      <c r="G5198">
        <f t="shared" si="243"/>
        <v>1</v>
      </c>
      <c r="H5198" t="str">
        <f t="shared" si="244"/>
        <v>Umsetzung</v>
      </c>
      <c r="I5198" t="e">
        <f t="shared" si="245"/>
        <v>#VALUE!</v>
      </c>
      <c r="J5198" t="e">
        <f t="shared" si="245"/>
        <v>#VALUE!</v>
      </c>
      <c r="K5198" t="b" cm="1">
        <f t="array" ref="K5198">COUNT(FIND({0,1,2,3,4,5,6,7,8,9},J5198))&gt;0</f>
        <v>0</v>
      </c>
    </row>
    <row r="5199" spans="1:11" x14ac:dyDescent="0.3">
      <c r="A5199" s="1" t="s">
        <v>9636</v>
      </c>
      <c r="B5199" t="s">
        <v>5969</v>
      </c>
      <c r="C5199" t="s">
        <v>57</v>
      </c>
      <c r="D5199">
        <v>2</v>
      </c>
      <c r="E5199" t="s">
        <v>766</v>
      </c>
      <c r="F5199">
        <f>LEN(C5199)-LEN(SUBSTITUTE(C5199,"-",))</f>
        <v>1</v>
      </c>
      <c r="G5199">
        <f t="shared" si="243"/>
        <v>1</v>
      </c>
      <c r="H5199" t="str">
        <f t="shared" si="244"/>
        <v>Durchführung</v>
      </c>
      <c r="I5199" t="e">
        <f t="shared" si="245"/>
        <v>#VALUE!</v>
      </c>
      <c r="J5199" t="e">
        <f t="shared" si="245"/>
        <v>#VALUE!</v>
      </c>
      <c r="K5199" t="b" cm="1">
        <f t="array" ref="K5199">COUNT(FIND({0,1,2,3,4,5,6,7,8,9},J5199))&gt;0</f>
        <v>0</v>
      </c>
    </row>
    <row r="5200" spans="1:11" x14ac:dyDescent="0.3">
      <c r="A5200" s="1" t="s">
        <v>9637</v>
      </c>
      <c r="B5200" t="s">
        <v>5971</v>
      </c>
      <c r="C5200" t="s">
        <v>57</v>
      </c>
      <c r="D5200">
        <v>2</v>
      </c>
      <c r="E5200" t="s">
        <v>766</v>
      </c>
      <c r="F5200">
        <f>LEN(C5200)-LEN(SUBSTITUTE(C5200,"-",))</f>
        <v>1</v>
      </c>
      <c r="G5200">
        <f t="shared" si="243"/>
        <v>1</v>
      </c>
      <c r="H5200" t="str">
        <f t="shared" si="244"/>
        <v>Durchführung</v>
      </c>
      <c r="I5200" t="e">
        <f t="shared" si="245"/>
        <v>#VALUE!</v>
      </c>
      <c r="J5200" t="e">
        <f t="shared" si="245"/>
        <v>#VALUE!</v>
      </c>
      <c r="K5200" t="b" cm="1">
        <f t="array" ref="K5200">COUNT(FIND({0,1,2,3,4,5,6,7,8,9},J5200))&gt;0</f>
        <v>0</v>
      </c>
    </row>
    <row r="5201" spans="1:11" x14ac:dyDescent="0.3">
      <c r="A5201" s="1" t="s">
        <v>9638</v>
      </c>
      <c r="B5201" t="s">
        <v>5973</v>
      </c>
      <c r="C5201" t="s">
        <v>65</v>
      </c>
      <c r="D5201">
        <v>2</v>
      </c>
      <c r="E5201" t="s">
        <v>766</v>
      </c>
      <c r="F5201">
        <f>LEN(C5201)-LEN(SUBSTITUTE(C5201,"-",))</f>
        <v>1</v>
      </c>
      <c r="G5201">
        <f t="shared" si="243"/>
        <v>1</v>
      </c>
      <c r="H5201" t="str">
        <f t="shared" si="244"/>
        <v>Umsetzung</v>
      </c>
      <c r="I5201" t="e">
        <f t="shared" si="245"/>
        <v>#VALUE!</v>
      </c>
      <c r="J5201" t="e">
        <f t="shared" si="245"/>
        <v>#VALUE!</v>
      </c>
      <c r="K5201" t="b" cm="1">
        <f t="array" ref="K5201">COUNT(FIND({0,1,2,3,4,5,6,7,8,9},J5201))&gt;0</f>
        <v>0</v>
      </c>
    </row>
    <row r="5202" spans="1:11" x14ac:dyDescent="0.3">
      <c r="A5202" s="1" t="s">
        <v>9639</v>
      </c>
      <c r="B5202" t="s">
        <v>5975</v>
      </c>
      <c r="C5202" t="s">
        <v>65</v>
      </c>
      <c r="D5202">
        <v>2</v>
      </c>
      <c r="E5202" t="s">
        <v>766</v>
      </c>
      <c r="F5202">
        <f>LEN(C5202)-LEN(SUBSTITUTE(C5202,"-",))</f>
        <v>1</v>
      </c>
      <c r="G5202">
        <f t="shared" si="243"/>
        <v>1</v>
      </c>
      <c r="H5202" t="str">
        <f t="shared" si="244"/>
        <v>Umsetzung</v>
      </c>
      <c r="I5202" t="e">
        <f t="shared" si="245"/>
        <v>#VALUE!</v>
      </c>
      <c r="J5202" t="e">
        <f t="shared" si="245"/>
        <v>#VALUE!</v>
      </c>
      <c r="K5202" t="b" cm="1">
        <f t="array" ref="K5202">COUNT(FIND({0,1,2,3,4,5,6,7,8,9},J5202))&gt;0</f>
        <v>0</v>
      </c>
    </row>
    <row r="5203" spans="1:11" x14ac:dyDescent="0.3">
      <c r="A5203" s="1" t="s">
        <v>9640</v>
      </c>
      <c r="B5203" t="s">
        <v>5977</v>
      </c>
      <c r="C5203" t="s">
        <v>65</v>
      </c>
      <c r="D5203">
        <v>2</v>
      </c>
      <c r="E5203" t="s">
        <v>766</v>
      </c>
      <c r="F5203">
        <f>LEN(C5203)-LEN(SUBSTITUTE(C5203,"-",))</f>
        <v>1</v>
      </c>
      <c r="G5203">
        <f t="shared" si="243"/>
        <v>1</v>
      </c>
      <c r="H5203" t="str">
        <f t="shared" si="244"/>
        <v>Umsetzung</v>
      </c>
      <c r="I5203" t="e">
        <f t="shared" si="245"/>
        <v>#VALUE!</v>
      </c>
      <c r="J5203" t="e">
        <f t="shared" si="245"/>
        <v>#VALUE!</v>
      </c>
      <c r="K5203" t="b" cm="1">
        <f t="array" ref="K5203">COUNT(FIND({0,1,2,3,4,5,6,7,8,9},J5203))&gt;0</f>
        <v>0</v>
      </c>
    </row>
    <row r="5204" spans="1:11" x14ac:dyDescent="0.3">
      <c r="A5204" s="1" t="s">
        <v>9641</v>
      </c>
      <c r="B5204" t="s">
        <v>5979</v>
      </c>
      <c r="C5204" t="s">
        <v>65</v>
      </c>
      <c r="D5204">
        <v>2</v>
      </c>
      <c r="E5204" t="s">
        <v>766</v>
      </c>
      <c r="F5204">
        <f>LEN(C5204)-LEN(SUBSTITUTE(C5204,"-",))</f>
        <v>1</v>
      </c>
      <c r="G5204">
        <f t="shared" si="243"/>
        <v>1</v>
      </c>
      <c r="H5204" t="str">
        <f t="shared" si="244"/>
        <v>Umsetzung</v>
      </c>
      <c r="I5204" t="e">
        <f t="shared" si="245"/>
        <v>#VALUE!</v>
      </c>
      <c r="J5204" t="e">
        <f t="shared" si="245"/>
        <v>#VALUE!</v>
      </c>
      <c r="K5204" t="b" cm="1">
        <f t="array" ref="K5204">COUNT(FIND({0,1,2,3,4,5,6,7,8,9},J5204))&gt;0</f>
        <v>0</v>
      </c>
    </row>
    <row r="5205" spans="1:11" x14ac:dyDescent="0.3">
      <c r="A5205" s="1" t="s">
        <v>9642</v>
      </c>
      <c r="B5205" t="s">
        <v>5981</v>
      </c>
      <c r="C5205" t="s">
        <v>65</v>
      </c>
      <c r="D5205">
        <v>2</v>
      </c>
      <c r="E5205" t="s">
        <v>766</v>
      </c>
      <c r="F5205">
        <f>LEN(C5205)-LEN(SUBSTITUTE(C5205,"-",))</f>
        <v>1</v>
      </c>
      <c r="G5205">
        <f t="shared" si="243"/>
        <v>1</v>
      </c>
      <c r="H5205" t="str">
        <f t="shared" si="244"/>
        <v>Umsetzung</v>
      </c>
      <c r="I5205" t="e">
        <f t="shared" si="245"/>
        <v>#VALUE!</v>
      </c>
      <c r="J5205" t="e">
        <f t="shared" si="245"/>
        <v>#VALUE!</v>
      </c>
      <c r="K5205" t="b" cm="1">
        <f t="array" ref="K5205">COUNT(FIND({0,1,2,3,4,5,6,7,8,9},J5205))&gt;0</f>
        <v>0</v>
      </c>
    </row>
    <row r="5206" spans="1:11" x14ac:dyDescent="0.3">
      <c r="A5206" s="1" t="s">
        <v>9643</v>
      </c>
      <c r="B5206" t="s">
        <v>5982</v>
      </c>
      <c r="C5206" t="s">
        <v>65</v>
      </c>
      <c r="D5206">
        <v>2</v>
      </c>
      <c r="E5206" t="s">
        <v>766</v>
      </c>
      <c r="F5206">
        <f>LEN(C5206)-LEN(SUBSTITUTE(C5206,"-",))</f>
        <v>1</v>
      </c>
      <c r="G5206">
        <f t="shared" si="243"/>
        <v>1</v>
      </c>
      <c r="H5206" t="str">
        <f t="shared" si="244"/>
        <v>Umsetzung</v>
      </c>
      <c r="I5206" t="e">
        <f t="shared" si="245"/>
        <v>#VALUE!</v>
      </c>
      <c r="J5206" t="e">
        <f t="shared" si="245"/>
        <v>#VALUE!</v>
      </c>
      <c r="K5206" t="b" cm="1">
        <f t="array" ref="K5206">COUNT(FIND({0,1,2,3,4,5,6,7,8,9},J5206))&gt;0</f>
        <v>0</v>
      </c>
    </row>
    <row r="5207" spans="1:11" x14ac:dyDescent="0.3">
      <c r="A5207" s="1" t="s">
        <v>9644</v>
      </c>
      <c r="B5207" t="s">
        <v>5984</v>
      </c>
      <c r="C5207" t="s">
        <v>65</v>
      </c>
      <c r="D5207">
        <v>2</v>
      </c>
      <c r="E5207" t="s">
        <v>766</v>
      </c>
      <c r="F5207">
        <f>LEN(C5207)-LEN(SUBSTITUTE(C5207,"-",))</f>
        <v>1</v>
      </c>
      <c r="G5207">
        <f t="shared" si="243"/>
        <v>1</v>
      </c>
      <c r="H5207" t="str">
        <f t="shared" si="244"/>
        <v>Umsetzung</v>
      </c>
      <c r="I5207" t="e">
        <f t="shared" si="245"/>
        <v>#VALUE!</v>
      </c>
      <c r="J5207" t="e">
        <f t="shared" si="245"/>
        <v>#VALUE!</v>
      </c>
      <c r="K5207" t="b" cm="1">
        <f t="array" ref="K5207">COUNT(FIND({0,1,2,3,4,5,6,7,8,9},J5207))&gt;0</f>
        <v>0</v>
      </c>
    </row>
    <row r="5208" spans="1:11" x14ac:dyDescent="0.3">
      <c r="A5208" s="1" t="s">
        <v>9645</v>
      </c>
      <c r="B5208" t="s">
        <v>5986</v>
      </c>
      <c r="C5208" t="s">
        <v>65</v>
      </c>
      <c r="D5208">
        <v>2</v>
      </c>
      <c r="E5208" t="s">
        <v>766</v>
      </c>
      <c r="F5208">
        <f>LEN(C5208)-LEN(SUBSTITUTE(C5208,"-",))</f>
        <v>1</v>
      </c>
      <c r="G5208">
        <f t="shared" si="243"/>
        <v>1</v>
      </c>
      <c r="H5208" t="str">
        <f t="shared" si="244"/>
        <v>Umsetzung</v>
      </c>
      <c r="I5208" t="e">
        <f t="shared" si="245"/>
        <v>#VALUE!</v>
      </c>
      <c r="J5208" t="e">
        <f t="shared" si="245"/>
        <v>#VALUE!</v>
      </c>
      <c r="K5208" t="b" cm="1">
        <f t="array" ref="K5208">COUNT(FIND({0,1,2,3,4,5,6,7,8,9},J5208))&gt;0</f>
        <v>0</v>
      </c>
    </row>
    <row r="5209" spans="1:11" x14ac:dyDescent="0.3">
      <c r="A5209" s="1" t="s">
        <v>9646</v>
      </c>
      <c r="B5209" t="s">
        <v>5988</v>
      </c>
      <c r="C5209" t="s">
        <v>65</v>
      </c>
      <c r="D5209">
        <v>2</v>
      </c>
      <c r="E5209" t="s">
        <v>766</v>
      </c>
      <c r="F5209">
        <f>LEN(C5209)-LEN(SUBSTITUTE(C5209,"-",))</f>
        <v>1</v>
      </c>
      <c r="G5209">
        <f t="shared" si="243"/>
        <v>1</v>
      </c>
      <c r="H5209" t="str">
        <f t="shared" si="244"/>
        <v>Umsetzung</v>
      </c>
      <c r="I5209" t="e">
        <f t="shared" si="245"/>
        <v>#VALUE!</v>
      </c>
      <c r="J5209" t="e">
        <f t="shared" si="245"/>
        <v>#VALUE!</v>
      </c>
      <c r="K5209" t="b" cm="1">
        <f t="array" ref="K5209">COUNT(FIND({0,1,2,3,4,5,6,7,8,9},J5209))&gt;0</f>
        <v>0</v>
      </c>
    </row>
    <row r="5210" spans="1:11" x14ac:dyDescent="0.3">
      <c r="A5210" s="1" t="s">
        <v>9647</v>
      </c>
      <c r="B5210" t="s">
        <v>5990</v>
      </c>
      <c r="C5210" t="s">
        <v>57</v>
      </c>
      <c r="D5210">
        <v>2</v>
      </c>
      <c r="E5210" t="s">
        <v>766</v>
      </c>
      <c r="F5210">
        <f>LEN(C5210)-LEN(SUBSTITUTE(C5210,"-",))</f>
        <v>1</v>
      </c>
      <c r="G5210">
        <f t="shared" si="243"/>
        <v>1</v>
      </c>
      <c r="H5210" t="str">
        <f t="shared" si="244"/>
        <v>Durchführung</v>
      </c>
      <c r="I5210" t="e">
        <f t="shared" si="245"/>
        <v>#VALUE!</v>
      </c>
      <c r="J5210" t="e">
        <f t="shared" si="245"/>
        <v>#VALUE!</v>
      </c>
      <c r="K5210" t="b" cm="1">
        <f t="array" ref="K5210">COUNT(FIND({0,1,2,3,4,5,6,7,8,9},J5210))&gt;0</f>
        <v>0</v>
      </c>
    </row>
    <row r="5211" spans="1:11" x14ac:dyDescent="0.3">
      <c r="A5211" s="1" t="s">
        <v>9648</v>
      </c>
      <c r="B5211" t="s">
        <v>5992</v>
      </c>
      <c r="C5211" t="s">
        <v>57</v>
      </c>
      <c r="D5211">
        <v>2</v>
      </c>
      <c r="E5211" t="s">
        <v>766</v>
      </c>
      <c r="F5211">
        <f>LEN(C5211)-LEN(SUBSTITUTE(C5211,"-",))</f>
        <v>1</v>
      </c>
      <c r="G5211">
        <f t="shared" si="243"/>
        <v>1</v>
      </c>
      <c r="H5211" t="str">
        <f t="shared" si="244"/>
        <v>Durchführung</v>
      </c>
      <c r="I5211" t="e">
        <f t="shared" si="245"/>
        <v>#VALUE!</v>
      </c>
      <c r="J5211" t="e">
        <f t="shared" si="245"/>
        <v>#VALUE!</v>
      </c>
      <c r="K5211" t="b" cm="1">
        <f t="array" ref="K5211">COUNT(FIND({0,1,2,3,4,5,6,7,8,9},J5211))&gt;0</f>
        <v>0</v>
      </c>
    </row>
    <row r="5212" spans="1:11" x14ac:dyDescent="0.3">
      <c r="A5212" s="1" t="s">
        <v>9649</v>
      </c>
      <c r="B5212" t="s">
        <v>5994</v>
      </c>
      <c r="C5212" t="s">
        <v>65</v>
      </c>
      <c r="D5212">
        <v>2</v>
      </c>
      <c r="E5212" t="s">
        <v>766</v>
      </c>
      <c r="F5212">
        <f>LEN(C5212)-LEN(SUBSTITUTE(C5212,"-",))</f>
        <v>1</v>
      </c>
      <c r="G5212">
        <f t="shared" si="243"/>
        <v>1</v>
      </c>
      <c r="H5212" t="str">
        <f t="shared" si="244"/>
        <v>Umsetzung</v>
      </c>
      <c r="I5212" t="e">
        <f t="shared" si="245"/>
        <v>#VALUE!</v>
      </c>
      <c r="J5212" t="e">
        <f t="shared" si="245"/>
        <v>#VALUE!</v>
      </c>
      <c r="K5212" t="b" cm="1">
        <f t="array" ref="K5212">COUNT(FIND({0,1,2,3,4,5,6,7,8,9},J5212))&gt;0</f>
        <v>0</v>
      </c>
    </row>
    <row r="5213" spans="1:11" x14ac:dyDescent="0.3">
      <c r="A5213" s="1" t="s">
        <v>9650</v>
      </c>
      <c r="B5213" t="s">
        <v>5996</v>
      </c>
      <c r="C5213" t="s">
        <v>65</v>
      </c>
      <c r="D5213">
        <v>2</v>
      </c>
      <c r="E5213" t="s">
        <v>766</v>
      </c>
      <c r="F5213">
        <f>LEN(C5213)-LEN(SUBSTITUTE(C5213,"-",))</f>
        <v>1</v>
      </c>
      <c r="G5213">
        <f t="shared" si="243"/>
        <v>1</v>
      </c>
      <c r="H5213" t="str">
        <f t="shared" si="244"/>
        <v>Umsetzung</v>
      </c>
      <c r="I5213" t="e">
        <f t="shared" si="245"/>
        <v>#VALUE!</v>
      </c>
      <c r="J5213" t="e">
        <f t="shared" si="245"/>
        <v>#VALUE!</v>
      </c>
      <c r="K5213" t="b" cm="1">
        <f t="array" ref="K5213">COUNT(FIND({0,1,2,3,4,5,6,7,8,9},J5213))&gt;0</f>
        <v>0</v>
      </c>
    </row>
    <row r="5214" spans="1:11" x14ac:dyDescent="0.3">
      <c r="A5214" s="1" t="s">
        <v>9651</v>
      </c>
      <c r="B5214" t="s">
        <v>5998</v>
      </c>
      <c r="C5214" t="s">
        <v>65</v>
      </c>
      <c r="D5214">
        <v>2</v>
      </c>
      <c r="E5214" t="s">
        <v>766</v>
      </c>
      <c r="F5214">
        <f>LEN(C5214)-LEN(SUBSTITUTE(C5214,"-",))</f>
        <v>1</v>
      </c>
      <c r="G5214">
        <f t="shared" si="243"/>
        <v>1</v>
      </c>
      <c r="H5214" t="str">
        <f t="shared" si="244"/>
        <v>Umsetzung</v>
      </c>
      <c r="I5214" t="e">
        <f t="shared" si="245"/>
        <v>#VALUE!</v>
      </c>
      <c r="J5214" t="e">
        <f t="shared" si="245"/>
        <v>#VALUE!</v>
      </c>
      <c r="K5214" t="b" cm="1">
        <f t="array" ref="K5214">COUNT(FIND({0,1,2,3,4,5,6,7,8,9},J5214))&gt;0</f>
        <v>0</v>
      </c>
    </row>
    <row r="5215" spans="1:11" x14ac:dyDescent="0.3">
      <c r="A5215" s="1" t="s">
        <v>9652</v>
      </c>
      <c r="B5215" t="s">
        <v>6000</v>
      </c>
      <c r="C5215" t="s">
        <v>57</v>
      </c>
      <c r="D5215">
        <v>2</v>
      </c>
      <c r="E5215" t="s">
        <v>766</v>
      </c>
      <c r="F5215">
        <f>LEN(C5215)-LEN(SUBSTITUTE(C5215,"-",))</f>
        <v>1</v>
      </c>
      <c r="G5215">
        <f t="shared" si="243"/>
        <v>1</v>
      </c>
      <c r="H5215" t="str">
        <f t="shared" si="244"/>
        <v>Durchführung</v>
      </c>
      <c r="I5215" t="e">
        <f t="shared" si="245"/>
        <v>#VALUE!</v>
      </c>
      <c r="J5215" t="e">
        <f t="shared" si="245"/>
        <v>#VALUE!</v>
      </c>
      <c r="K5215" t="b" cm="1">
        <f t="array" ref="K5215">COUNT(FIND({0,1,2,3,4,5,6,7,8,9},J5215))&gt;0</f>
        <v>0</v>
      </c>
    </row>
    <row r="5216" spans="1:11" x14ac:dyDescent="0.3">
      <c r="A5216" s="1" t="s">
        <v>9653</v>
      </c>
      <c r="B5216" t="s">
        <v>6002</v>
      </c>
      <c r="C5216" t="s">
        <v>65</v>
      </c>
      <c r="D5216">
        <v>2</v>
      </c>
      <c r="E5216" t="s">
        <v>766</v>
      </c>
      <c r="F5216">
        <f>LEN(C5216)-LEN(SUBSTITUTE(C5216,"-",))</f>
        <v>1</v>
      </c>
      <c r="G5216">
        <f t="shared" si="243"/>
        <v>1</v>
      </c>
      <c r="H5216" t="str">
        <f t="shared" si="244"/>
        <v>Umsetzung</v>
      </c>
      <c r="I5216" t="e">
        <f t="shared" si="245"/>
        <v>#VALUE!</v>
      </c>
      <c r="J5216" t="e">
        <f t="shared" si="245"/>
        <v>#VALUE!</v>
      </c>
      <c r="K5216" t="b" cm="1">
        <f t="array" ref="K5216">COUNT(FIND({0,1,2,3,4,5,6,7,8,9},J5216))&gt;0</f>
        <v>0</v>
      </c>
    </row>
    <row r="5217" spans="1:11" x14ac:dyDescent="0.3">
      <c r="A5217" s="1" t="s">
        <v>9654</v>
      </c>
      <c r="B5217" t="s">
        <v>6004</v>
      </c>
      <c r="C5217" t="s">
        <v>65</v>
      </c>
      <c r="D5217">
        <v>2</v>
      </c>
      <c r="E5217" t="s">
        <v>766</v>
      </c>
      <c r="F5217">
        <f>LEN(C5217)-LEN(SUBSTITUTE(C5217,"-",))</f>
        <v>1</v>
      </c>
      <c r="G5217">
        <f t="shared" si="243"/>
        <v>1</v>
      </c>
      <c r="H5217" t="str">
        <f t="shared" si="244"/>
        <v>Umsetzung</v>
      </c>
      <c r="I5217" t="e">
        <f t="shared" si="245"/>
        <v>#VALUE!</v>
      </c>
      <c r="J5217" t="e">
        <f t="shared" si="245"/>
        <v>#VALUE!</v>
      </c>
      <c r="K5217" t="b" cm="1">
        <f t="array" ref="K5217">COUNT(FIND({0,1,2,3,4,5,6,7,8,9},J5217))&gt;0</f>
        <v>0</v>
      </c>
    </row>
    <row r="5218" spans="1:11" x14ac:dyDescent="0.3">
      <c r="A5218" s="1" t="s">
        <v>9655</v>
      </c>
      <c r="B5218" t="s">
        <v>6006</v>
      </c>
      <c r="C5218" t="s">
        <v>65</v>
      </c>
      <c r="D5218">
        <v>2</v>
      </c>
      <c r="E5218" t="s">
        <v>766</v>
      </c>
      <c r="F5218">
        <f>LEN(C5218)-LEN(SUBSTITUTE(C5218,"-",))</f>
        <v>1</v>
      </c>
      <c r="G5218">
        <f t="shared" si="243"/>
        <v>1</v>
      </c>
      <c r="H5218" t="str">
        <f t="shared" si="244"/>
        <v>Umsetzung</v>
      </c>
      <c r="I5218" t="e">
        <f t="shared" si="245"/>
        <v>#VALUE!</v>
      </c>
      <c r="J5218" t="e">
        <f t="shared" si="245"/>
        <v>#VALUE!</v>
      </c>
      <c r="K5218" t="b" cm="1">
        <f t="array" ref="K5218">COUNT(FIND({0,1,2,3,4,5,6,7,8,9},J5218))&gt;0</f>
        <v>0</v>
      </c>
    </row>
    <row r="5219" spans="1:11" x14ac:dyDescent="0.3">
      <c r="A5219" s="1" t="s">
        <v>9656</v>
      </c>
      <c r="B5219" t="s">
        <v>6008</v>
      </c>
      <c r="C5219" t="s">
        <v>57</v>
      </c>
      <c r="D5219">
        <v>2</v>
      </c>
      <c r="E5219" t="s">
        <v>766</v>
      </c>
      <c r="F5219">
        <f>LEN(C5219)-LEN(SUBSTITUTE(C5219,"-",))</f>
        <v>1</v>
      </c>
      <c r="G5219">
        <f t="shared" si="243"/>
        <v>1</v>
      </c>
      <c r="H5219" t="str">
        <f t="shared" si="244"/>
        <v>Durchführung</v>
      </c>
      <c r="I5219" t="e">
        <f t="shared" si="245"/>
        <v>#VALUE!</v>
      </c>
      <c r="J5219" t="e">
        <f t="shared" si="245"/>
        <v>#VALUE!</v>
      </c>
      <c r="K5219" t="b" cm="1">
        <f t="array" ref="K5219">COUNT(FIND({0,1,2,3,4,5,6,7,8,9},J5219))&gt;0</f>
        <v>0</v>
      </c>
    </row>
    <row r="5220" spans="1:11" x14ac:dyDescent="0.3">
      <c r="A5220" s="1" t="s">
        <v>9657</v>
      </c>
      <c r="B5220" t="s">
        <v>6008</v>
      </c>
      <c r="C5220" t="s">
        <v>65</v>
      </c>
      <c r="D5220">
        <v>2</v>
      </c>
      <c r="E5220" t="s">
        <v>766</v>
      </c>
      <c r="F5220">
        <f>LEN(C5220)-LEN(SUBSTITUTE(C5220,"-",))</f>
        <v>1</v>
      </c>
      <c r="G5220">
        <f t="shared" si="243"/>
        <v>1</v>
      </c>
      <c r="H5220" t="str">
        <f t="shared" si="244"/>
        <v>Umsetzung</v>
      </c>
      <c r="I5220" t="e">
        <f t="shared" si="245"/>
        <v>#VALUE!</v>
      </c>
      <c r="J5220" t="e">
        <f t="shared" si="245"/>
        <v>#VALUE!</v>
      </c>
      <c r="K5220" t="b" cm="1">
        <f t="array" ref="K5220">COUNT(FIND({0,1,2,3,4,5,6,7,8,9},J5220))&gt;0</f>
        <v>0</v>
      </c>
    </row>
    <row r="5221" spans="1:11" x14ac:dyDescent="0.3">
      <c r="A5221" s="1" t="s">
        <v>9658</v>
      </c>
      <c r="B5221" t="s">
        <v>6012</v>
      </c>
      <c r="C5221" t="s">
        <v>65</v>
      </c>
      <c r="D5221">
        <v>2</v>
      </c>
      <c r="E5221" t="s">
        <v>766</v>
      </c>
      <c r="F5221">
        <f>LEN(C5221)-LEN(SUBSTITUTE(C5221,"-",))</f>
        <v>1</v>
      </c>
      <c r="G5221">
        <f t="shared" si="243"/>
        <v>1</v>
      </c>
      <c r="H5221" t="str">
        <f t="shared" si="244"/>
        <v>Umsetzung</v>
      </c>
      <c r="I5221" t="e">
        <f t="shared" si="245"/>
        <v>#VALUE!</v>
      </c>
      <c r="J5221" t="e">
        <f t="shared" si="245"/>
        <v>#VALUE!</v>
      </c>
      <c r="K5221" t="b" cm="1">
        <f t="array" ref="K5221">COUNT(FIND({0,1,2,3,4,5,6,7,8,9},J5221))&gt;0</f>
        <v>0</v>
      </c>
    </row>
    <row r="5222" spans="1:11" x14ac:dyDescent="0.3">
      <c r="A5222" s="1" t="s">
        <v>9659</v>
      </c>
      <c r="B5222" t="s">
        <v>6014</v>
      </c>
      <c r="C5222" t="s">
        <v>65</v>
      </c>
      <c r="D5222">
        <v>2</v>
      </c>
      <c r="E5222" t="s">
        <v>766</v>
      </c>
      <c r="F5222">
        <f>LEN(C5222)-LEN(SUBSTITUTE(C5222,"-",))</f>
        <v>1</v>
      </c>
      <c r="G5222">
        <f t="shared" si="243"/>
        <v>1</v>
      </c>
      <c r="H5222" t="str">
        <f t="shared" si="244"/>
        <v>Umsetzung</v>
      </c>
      <c r="I5222" t="e">
        <f t="shared" si="245"/>
        <v>#VALUE!</v>
      </c>
      <c r="J5222" t="e">
        <f t="shared" si="245"/>
        <v>#VALUE!</v>
      </c>
      <c r="K5222" t="b" cm="1">
        <f t="array" ref="K5222">COUNT(FIND({0,1,2,3,4,5,6,7,8,9},J5222))&gt;0</f>
        <v>0</v>
      </c>
    </row>
    <row r="5223" spans="1:11" x14ac:dyDescent="0.3">
      <c r="A5223" s="1" t="s">
        <v>9660</v>
      </c>
      <c r="B5223" t="s">
        <v>6016</v>
      </c>
      <c r="C5223" t="s">
        <v>65</v>
      </c>
      <c r="D5223">
        <v>2</v>
      </c>
      <c r="E5223" t="s">
        <v>766</v>
      </c>
      <c r="F5223">
        <f>LEN(C5223)-LEN(SUBSTITUTE(C5223,"-",))</f>
        <v>1</v>
      </c>
      <c r="G5223">
        <f t="shared" si="243"/>
        <v>1</v>
      </c>
      <c r="H5223" t="str">
        <f t="shared" si="244"/>
        <v>Umsetzung</v>
      </c>
      <c r="I5223" t="e">
        <f t="shared" si="245"/>
        <v>#VALUE!</v>
      </c>
      <c r="J5223" t="e">
        <f t="shared" si="245"/>
        <v>#VALUE!</v>
      </c>
      <c r="K5223" t="b" cm="1">
        <f t="array" ref="K5223">COUNT(FIND({0,1,2,3,4,5,6,7,8,9},J5223))&gt;0</f>
        <v>0</v>
      </c>
    </row>
    <row r="5224" spans="1:11" x14ac:dyDescent="0.3">
      <c r="A5224" s="1" t="s">
        <v>9661</v>
      </c>
      <c r="B5224" t="s">
        <v>6018</v>
      </c>
      <c r="C5224" t="s">
        <v>65</v>
      </c>
      <c r="D5224">
        <v>2</v>
      </c>
      <c r="E5224" t="s">
        <v>766</v>
      </c>
      <c r="F5224">
        <f>LEN(C5224)-LEN(SUBSTITUTE(C5224,"-",))</f>
        <v>1</v>
      </c>
      <c r="G5224">
        <f t="shared" si="243"/>
        <v>1</v>
      </c>
      <c r="H5224" t="str">
        <f t="shared" si="244"/>
        <v>Umsetzung</v>
      </c>
      <c r="I5224" t="e">
        <f t="shared" si="245"/>
        <v>#VALUE!</v>
      </c>
      <c r="J5224" t="e">
        <f t="shared" si="245"/>
        <v>#VALUE!</v>
      </c>
      <c r="K5224" t="b" cm="1">
        <f t="array" ref="K5224">COUNT(FIND({0,1,2,3,4,5,6,7,8,9},J5224))&gt;0</f>
        <v>0</v>
      </c>
    </row>
    <row r="5225" spans="1:11" x14ac:dyDescent="0.3">
      <c r="A5225" s="1" t="s">
        <v>9662</v>
      </c>
      <c r="B5225" t="s">
        <v>6020</v>
      </c>
      <c r="C5225" t="s">
        <v>57</v>
      </c>
      <c r="D5225">
        <v>2</v>
      </c>
      <c r="E5225" t="s">
        <v>766</v>
      </c>
      <c r="F5225">
        <f>LEN(C5225)-LEN(SUBSTITUTE(C5225,"-",))</f>
        <v>1</v>
      </c>
      <c r="G5225">
        <f t="shared" si="243"/>
        <v>1</v>
      </c>
      <c r="H5225" t="str">
        <f t="shared" si="244"/>
        <v>Durchführung</v>
      </c>
      <c r="I5225" t="e">
        <f t="shared" si="245"/>
        <v>#VALUE!</v>
      </c>
      <c r="J5225" t="e">
        <f t="shared" si="245"/>
        <v>#VALUE!</v>
      </c>
      <c r="K5225" t="b" cm="1">
        <f t="array" ref="K5225">COUNT(FIND({0,1,2,3,4,5,6,7,8,9},J5225))&gt;0</f>
        <v>0</v>
      </c>
    </row>
    <row r="5226" spans="1:11" x14ac:dyDescent="0.3">
      <c r="A5226" s="1" t="s">
        <v>9663</v>
      </c>
      <c r="B5226" t="s">
        <v>6022</v>
      </c>
      <c r="C5226" t="s">
        <v>65</v>
      </c>
      <c r="D5226">
        <v>2</v>
      </c>
      <c r="E5226" t="s">
        <v>766</v>
      </c>
      <c r="F5226">
        <f>LEN(C5226)-LEN(SUBSTITUTE(C5226,"-",))</f>
        <v>1</v>
      </c>
      <c r="G5226">
        <f t="shared" si="243"/>
        <v>1</v>
      </c>
      <c r="H5226" t="str">
        <f t="shared" si="244"/>
        <v>Umsetzung</v>
      </c>
      <c r="I5226" t="e">
        <f t="shared" si="245"/>
        <v>#VALUE!</v>
      </c>
      <c r="J5226" t="e">
        <f t="shared" si="245"/>
        <v>#VALUE!</v>
      </c>
      <c r="K5226" t="b" cm="1">
        <f t="array" ref="K5226">COUNT(FIND({0,1,2,3,4,5,6,7,8,9},J5226))&gt;0</f>
        <v>0</v>
      </c>
    </row>
    <row r="5227" spans="1:11" x14ac:dyDescent="0.3">
      <c r="A5227" s="1" t="s">
        <v>9664</v>
      </c>
      <c r="B5227" t="s">
        <v>6024</v>
      </c>
      <c r="C5227" t="s">
        <v>65</v>
      </c>
      <c r="D5227">
        <v>2</v>
      </c>
      <c r="E5227" t="s">
        <v>766</v>
      </c>
      <c r="F5227">
        <f>LEN(C5227)-LEN(SUBSTITUTE(C5227,"-",))</f>
        <v>1</v>
      </c>
      <c r="G5227">
        <f t="shared" si="243"/>
        <v>1</v>
      </c>
      <c r="H5227" t="str">
        <f t="shared" si="244"/>
        <v>Umsetzung</v>
      </c>
      <c r="I5227" t="e">
        <f t="shared" si="245"/>
        <v>#VALUE!</v>
      </c>
      <c r="J5227" t="e">
        <f t="shared" si="245"/>
        <v>#VALUE!</v>
      </c>
      <c r="K5227" t="b" cm="1">
        <f t="array" ref="K5227">COUNT(FIND({0,1,2,3,4,5,6,7,8,9},J5227))&gt;0</f>
        <v>0</v>
      </c>
    </row>
    <row r="5228" spans="1:11" x14ac:dyDescent="0.3">
      <c r="A5228" s="1" t="s">
        <v>9665</v>
      </c>
      <c r="B5228" t="s">
        <v>6026</v>
      </c>
      <c r="C5228" t="s">
        <v>65</v>
      </c>
      <c r="D5228">
        <v>2</v>
      </c>
      <c r="E5228" t="s">
        <v>766</v>
      </c>
      <c r="F5228">
        <f>LEN(C5228)-LEN(SUBSTITUTE(C5228,"-",))</f>
        <v>1</v>
      </c>
      <c r="G5228">
        <f t="shared" si="243"/>
        <v>1</v>
      </c>
      <c r="H5228" t="str">
        <f t="shared" si="244"/>
        <v>Umsetzung</v>
      </c>
      <c r="I5228" t="e">
        <f t="shared" si="245"/>
        <v>#VALUE!</v>
      </c>
      <c r="J5228" t="e">
        <f t="shared" si="245"/>
        <v>#VALUE!</v>
      </c>
      <c r="K5228" t="b" cm="1">
        <f t="array" ref="K5228">COUNT(FIND({0,1,2,3,4,5,6,7,8,9},J5228))&gt;0</f>
        <v>0</v>
      </c>
    </row>
    <row r="5229" spans="1:11" x14ac:dyDescent="0.3">
      <c r="A5229" s="1" t="s">
        <v>9666</v>
      </c>
      <c r="B5229" t="s">
        <v>6028</v>
      </c>
      <c r="C5229" t="s">
        <v>65</v>
      </c>
      <c r="D5229">
        <v>2</v>
      </c>
      <c r="E5229" t="s">
        <v>766</v>
      </c>
      <c r="F5229">
        <f>LEN(C5229)-LEN(SUBSTITUTE(C5229,"-",))</f>
        <v>1</v>
      </c>
      <c r="G5229">
        <f t="shared" si="243"/>
        <v>1</v>
      </c>
      <c r="H5229" t="str">
        <f t="shared" si="244"/>
        <v>Umsetzung</v>
      </c>
      <c r="I5229" t="e">
        <f t="shared" si="245"/>
        <v>#VALUE!</v>
      </c>
      <c r="J5229" t="e">
        <f t="shared" si="245"/>
        <v>#VALUE!</v>
      </c>
      <c r="K5229" t="b" cm="1">
        <f t="array" ref="K5229">COUNT(FIND({0,1,2,3,4,5,6,7,8,9},J5229))&gt;0</f>
        <v>0</v>
      </c>
    </row>
    <row r="5230" spans="1:11" x14ac:dyDescent="0.3">
      <c r="A5230" s="1" t="s">
        <v>9667</v>
      </c>
      <c r="B5230" s="2" t="s">
        <v>6030</v>
      </c>
      <c r="C5230" t="s">
        <v>57</v>
      </c>
      <c r="D5230">
        <v>2</v>
      </c>
      <c r="E5230" t="s">
        <v>766</v>
      </c>
      <c r="F5230">
        <f>LEN(C5230)-LEN(SUBSTITUTE(C5230,"-",))</f>
        <v>1</v>
      </c>
      <c r="G5230">
        <f t="shared" si="243"/>
        <v>1</v>
      </c>
      <c r="H5230" t="str">
        <f t="shared" si="244"/>
        <v>Durchführung</v>
      </c>
      <c r="I5230" t="e">
        <f t="shared" si="245"/>
        <v>#VALUE!</v>
      </c>
      <c r="J5230" t="e">
        <f t="shared" si="245"/>
        <v>#VALUE!</v>
      </c>
      <c r="K5230" t="b" cm="1">
        <f t="array" ref="K5230">COUNT(FIND({0,1,2,3,4,5,6,7,8,9},J5230))&gt;0</f>
        <v>0</v>
      </c>
    </row>
    <row r="5231" spans="1:11" x14ac:dyDescent="0.3">
      <c r="A5231" s="1" t="s">
        <v>9668</v>
      </c>
      <c r="B5231" s="2" t="s">
        <v>6032</v>
      </c>
      <c r="C5231" t="s">
        <v>57</v>
      </c>
      <c r="D5231">
        <v>2</v>
      </c>
      <c r="E5231" t="s">
        <v>766</v>
      </c>
      <c r="F5231">
        <f>LEN(C5231)-LEN(SUBSTITUTE(C5231,"-",))</f>
        <v>1</v>
      </c>
      <c r="G5231">
        <f t="shared" si="243"/>
        <v>1</v>
      </c>
      <c r="H5231" t="str">
        <f t="shared" si="244"/>
        <v>Durchführung</v>
      </c>
      <c r="I5231" t="e">
        <f t="shared" si="245"/>
        <v>#VALUE!</v>
      </c>
      <c r="J5231" t="e">
        <f t="shared" si="245"/>
        <v>#VALUE!</v>
      </c>
      <c r="K5231" t="b" cm="1">
        <f t="array" ref="K5231">COUNT(FIND({0,1,2,3,4,5,6,7,8,9},J5231))&gt;0</f>
        <v>0</v>
      </c>
    </row>
    <row r="5232" spans="1:11" x14ac:dyDescent="0.3">
      <c r="A5232" s="1" t="s">
        <v>9669</v>
      </c>
      <c r="B5232" t="s">
        <v>6034</v>
      </c>
      <c r="C5232" t="s">
        <v>57</v>
      </c>
      <c r="D5232">
        <v>2</v>
      </c>
      <c r="E5232" t="s">
        <v>766</v>
      </c>
      <c r="F5232">
        <f>LEN(C5232)-LEN(SUBSTITUTE(C5232,"-",))</f>
        <v>1</v>
      </c>
      <c r="G5232">
        <f t="shared" si="243"/>
        <v>1</v>
      </c>
      <c r="H5232" t="str">
        <f t="shared" si="244"/>
        <v>Durchführung</v>
      </c>
      <c r="I5232" t="e">
        <f t="shared" si="245"/>
        <v>#VALUE!</v>
      </c>
      <c r="J5232" t="e">
        <f t="shared" si="245"/>
        <v>#VALUE!</v>
      </c>
      <c r="K5232" t="b" cm="1">
        <f t="array" ref="K5232">COUNT(FIND({0,1,2,3,4,5,6,7,8,9},J5232))&gt;0</f>
        <v>0</v>
      </c>
    </row>
    <row r="5233" spans="1:11" x14ac:dyDescent="0.3">
      <c r="A5233" s="1" t="s">
        <v>9670</v>
      </c>
      <c r="B5233" t="s">
        <v>6036</v>
      </c>
      <c r="C5233" t="s">
        <v>65</v>
      </c>
      <c r="D5233">
        <v>2</v>
      </c>
      <c r="E5233" t="s">
        <v>766</v>
      </c>
      <c r="F5233">
        <f>LEN(C5233)-LEN(SUBSTITUTE(C5233,"-",))</f>
        <v>1</v>
      </c>
      <c r="G5233">
        <f t="shared" si="243"/>
        <v>1</v>
      </c>
      <c r="H5233" t="str">
        <f t="shared" si="244"/>
        <v>Umsetzung</v>
      </c>
      <c r="I5233" t="e">
        <f t="shared" si="245"/>
        <v>#VALUE!</v>
      </c>
      <c r="J5233" t="e">
        <f t="shared" si="245"/>
        <v>#VALUE!</v>
      </c>
      <c r="K5233" t="b" cm="1">
        <f t="array" ref="K5233">COUNT(FIND({0,1,2,3,4,5,6,7,8,9},J5233))&gt;0</f>
        <v>0</v>
      </c>
    </row>
    <row r="5234" spans="1:11" x14ac:dyDescent="0.3">
      <c r="A5234" s="1" t="s">
        <v>9671</v>
      </c>
      <c r="B5234" t="s">
        <v>6038</v>
      </c>
      <c r="C5234" t="s">
        <v>65</v>
      </c>
      <c r="D5234">
        <v>2</v>
      </c>
      <c r="E5234" t="s">
        <v>766</v>
      </c>
      <c r="F5234">
        <f>LEN(C5234)-LEN(SUBSTITUTE(C5234,"-",))</f>
        <v>1</v>
      </c>
      <c r="G5234">
        <f t="shared" si="243"/>
        <v>1</v>
      </c>
      <c r="H5234" t="str">
        <f t="shared" si="244"/>
        <v>Umsetzung</v>
      </c>
      <c r="I5234" t="e">
        <f t="shared" si="245"/>
        <v>#VALUE!</v>
      </c>
      <c r="J5234" t="e">
        <f t="shared" si="245"/>
        <v>#VALUE!</v>
      </c>
      <c r="K5234" t="b" cm="1">
        <f t="array" ref="K5234">COUNT(FIND({0,1,2,3,4,5,6,7,8,9},J5234))&gt;0</f>
        <v>0</v>
      </c>
    </row>
    <row r="5235" spans="1:11" x14ac:dyDescent="0.3">
      <c r="A5235" s="1" t="s">
        <v>9672</v>
      </c>
      <c r="B5235" t="s">
        <v>6040</v>
      </c>
      <c r="C5235" t="s">
        <v>65</v>
      </c>
      <c r="D5235">
        <v>2</v>
      </c>
      <c r="E5235" t="s">
        <v>766</v>
      </c>
      <c r="F5235">
        <f>LEN(C5235)-LEN(SUBSTITUTE(C5235,"-",))</f>
        <v>1</v>
      </c>
      <c r="G5235">
        <f t="shared" si="243"/>
        <v>1</v>
      </c>
      <c r="H5235" t="str">
        <f t="shared" si="244"/>
        <v>Umsetzung</v>
      </c>
      <c r="I5235" t="e">
        <f t="shared" si="245"/>
        <v>#VALUE!</v>
      </c>
      <c r="J5235" t="e">
        <f t="shared" si="245"/>
        <v>#VALUE!</v>
      </c>
      <c r="K5235" t="b" cm="1">
        <f t="array" ref="K5235">COUNT(FIND({0,1,2,3,4,5,6,7,8,9},J5235))&gt;0</f>
        <v>0</v>
      </c>
    </row>
    <row r="5236" spans="1:11" x14ac:dyDescent="0.3">
      <c r="A5236" s="1" t="s">
        <v>9673</v>
      </c>
      <c r="B5236" t="s">
        <v>6042</v>
      </c>
      <c r="C5236" t="s">
        <v>57</v>
      </c>
      <c r="D5236">
        <v>2</v>
      </c>
      <c r="E5236" t="s">
        <v>766</v>
      </c>
      <c r="F5236">
        <f>LEN(C5236)-LEN(SUBSTITUTE(C5236,"-",))</f>
        <v>1</v>
      </c>
      <c r="G5236">
        <f t="shared" si="243"/>
        <v>1</v>
      </c>
      <c r="H5236" t="str">
        <f t="shared" si="244"/>
        <v>Durchführung</v>
      </c>
      <c r="I5236" t="e">
        <f t="shared" si="245"/>
        <v>#VALUE!</v>
      </c>
      <c r="J5236" t="e">
        <f t="shared" si="245"/>
        <v>#VALUE!</v>
      </c>
      <c r="K5236" t="b" cm="1">
        <f t="array" ref="K5236">COUNT(FIND({0,1,2,3,4,5,6,7,8,9},J5236))&gt;0</f>
        <v>0</v>
      </c>
    </row>
    <row r="5237" spans="1:11" x14ac:dyDescent="0.3">
      <c r="A5237" s="1" t="s">
        <v>9674</v>
      </c>
      <c r="B5237" t="s">
        <v>6044</v>
      </c>
      <c r="C5237" t="s">
        <v>65</v>
      </c>
      <c r="D5237">
        <v>2</v>
      </c>
      <c r="E5237" t="s">
        <v>766</v>
      </c>
      <c r="F5237">
        <f>LEN(C5237)-LEN(SUBSTITUTE(C5237,"-",))</f>
        <v>1</v>
      </c>
      <c r="G5237">
        <f t="shared" si="243"/>
        <v>1</v>
      </c>
      <c r="H5237" t="str">
        <f t="shared" si="244"/>
        <v>Umsetzung</v>
      </c>
      <c r="I5237" t="e">
        <f t="shared" si="245"/>
        <v>#VALUE!</v>
      </c>
      <c r="J5237" t="e">
        <f t="shared" si="245"/>
        <v>#VALUE!</v>
      </c>
      <c r="K5237" t="b" cm="1">
        <f t="array" ref="K5237">COUNT(FIND({0,1,2,3,4,5,6,7,8,9},J5237))&gt;0</f>
        <v>0</v>
      </c>
    </row>
    <row r="5238" spans="1:11" x14ac:dyDescent="0.3">
      <c r="A5238" s="1" t="s">
        <v>9675</v>
      </c>
      <c r="B5238" t="s">
        <v>6046</v>
      </c>
      <c r="C5238" t="s">
        <v>65</v>
      </c>
      <c r="D5238">
        <v>2</v>
      </c>
      <c r="E5238" t="s">
        <v>766</v>
      </c>
      <c r="F5238">
        <f>LEN(C5238)-LEN(SUBSTITUTE(C5238,"-",))</f>
        <v>1</v>
      </c>
      <c r="G5238">
        <f t="shared" si="243"/>
        <v>1</v>
      </c>
      <c r="H5238" t="str">
        <f t="shared" si="244"/>
        <v>Umsetzung</v>
      </c>
      <c r="I5238" t="e">
        <f t="shared" si="245"/>
        <v>#VALUE!</v>
      </c>
      <c r="J5238" t="e">
        <f t="shared" si="245"/>
        <v>#VALUE!</v>
      </c>
      <c r="K5238" t="b" cm="1">
        <f t="array" ref="K5238">COUNT(FIND({0,1,2,3,4,5,6,7,8,9},J5238))&gt;0</f>
        <v>0</v>
      </c>
    </row>
    <row r="5239" spans="1:11" x14ac:dyDescent="0.3">
      <c r="A5239" s="1" t="s">
        <v>9676</v>
      </c>
      <c r="B5239" t="s">
        <v>6048</v>
      </c>
      <c r="C5239" t="s">
        <v>57</v>
      </c>
      <c r="D5239">
        <v>2</v>
      </c>
      <c r="E5239" t="s">
        <v>766</v>
      </c>
      <c r="F5239">
        <f>LEN(C5239)-LEN(SUBSTITUTE(C5239,"-",))</f>
        <v>1</v>
      </c>
      <c r="G5239">
        <f t="shared" si="243"/>
        <v>1</v>
      </c>
      <c r="H5239" t="str">
        <f t="shared" si="244"/>
        <v>Durchführung</v>
      </c>
      <c r="I5239" t="e">
        <f t="shared" si="245"/>
        <v>#VALUE!</v>
      </c>
      <c r="J5239" t="e">
        <f t="shared" si="245"/>
        <v>#VALUE!</v>
      </c>
      <c r="K5239" t="b" cm="1">
        <f t="array" ref="K5239">COUNT(FIND({0,1,2,3,4,5,6,7,8,9},J5239))&gt;0</f>
        <v>0</v>
      </c>
    </row>
    <row r="5240" spans="1:11" x14ac:dyDescent="0.3">
      <c r="A5240" s="1" t="s">
        <v>9677</v>
      </c>
      <c r="B5240" t="s">
        <v>6050</v>
      </c>
      <c r="C5240" t="s">
        <v>65</v>
      </c>
      <c r="D5240">
        <v>2</v>
      </c>
      <c r="E5240" t="s">
        <v>766</v>
      </c>
      <c r="F5240">
        <f>LEN(C5240)-LEN(SUBSTITUTE(C5240,"-",))</f>
        <v>1</v>
      </c>
      <c r="G5240">
        <f t="shared" si="243"/>
        <v>1</v>
      </c>
      <c r="H5240" t="str">
        <f t="shared" si="244"/>
        <v>Umsetzung</v>
      </c>
      <c r="I5240" t="e">
        <f t="shared" si="245"/>
        <v>#VALUE!</v>
      </c>
      <c r="J5240" t="e">
        <f t="shared" si="245"/>
        <v>#VALUE!</v>
      </c>
      <c r="K5240" t="b" cm="1">
        <f t="array" ref="K5240">COUNT(FIND({0,1,2,3,4,5,6,7,8,9},J5240))&gt;0</f>
        <v>0</v>
      </c>
    </row>
    <row r="5241" spans="1:11" x14ac:dyDescent="0.3">
      <c r="A5241" s="1" t="s">
        <v>9678</v>
      </c>
      <c r="B5241" t="s">
        <v>6052</v>
      </c>
      <c r="C5241" t="s">
        <v>57</v>
      </c>
      <c r="D5241">
        <v>2</v>
      </c>
      <c r="E5241" t="s">
        <v>766</v>
      </c>
      <c r="F5241">
        <f>LEN(C5241)-LEN(SUBSTITUTE(C5241,"-",))</f>
        <v>1</v>
      </c>
      <c r="G5241">
        <f t="shared" si="243"/>
        <v>1</v>
      </c>
      <c r="H5241" t="str">
        <f t="shared" si="244"/>
        <v>Durchführung</v>
      </c>
      <c r="I5241" t="e">
        <f t="shared" si="245"/>
        <v>#VALUE!</v>
      </c>
      <c r="J5241" t="e">
        <f t="shared" si="245"/>
        <v>#VALUE!</v>
      </c>
      <c r="K5241" t="b" cm="1">
        <f t="array" ref="K5241">COUNT(FIND({0,1,2,3,4,5,6,7,8,9},J5241))&gt;0</f>
        <v>0</v>
      </c>
    </row>
    <row r="5242" spans="1:11" x14ac:dyDescent="0.3">
      <c r="A5242" s="1" t="s">
        <v>9679</v>
      </c>
      <c r="B5242" t="s">
        <v>6054</v>
      </c>
      <c r="C5242" t="s">
        <v>65</v>
      </c>
      <c r="D5242">
        <v>2</v>
      </c>
      <c r="E5242" t="s">
        <v>766</v>
      </c>
      <c r="F5242">
        <f>LEN(C5242)-LEN(SUBSTITUTE(C5242,"-",))</f>
        <v>1</v>
      </c>
      <c r="G5242">
        <f t="shared" si="243"/>
        <v>1</v>
      </c>
      <c r="H5242" t="str">
        <f t="shared" si="244"/>
        <v>Umsetzung</v>
      </c>
      <c r="I5242" t="e">
        <f t="shared" si="245"/>
        <v>#VALUE!</v>
      </c>
      <c r="J5242" t="e">
        <f t="shared" si="245"/>
        <v>#VALUE!</v>
      </c>
      <c r="K5242" t="b" cm="1">
        <f t="array" ref="K5242">COUNT(FIND({0,1,2,3,4,5,6,7,8,9},J5242))&gt;0</f>
        <v>0</v>
      </c>
    </row>
    <row r="5243" spans="1:11" x14ac:dyDescent="0.3">
      <c r="A5243" s="1" t="s">
        <v>9680</v>
      </c>
      <c r="B5243" t="s">
        <v>6056</v>
      </c>
      <c r="C5243" t="s">
        <v>65</v>
      </c>
      <c r="D5243">
        <v>2</v>
      </c>
      <c r="E5243" t="s">
        <v>766</v>
      </c>
      <c r="F5243">
        <f>LEN(C5243)-LEN(SUBSTITUTE(C5243,"-",))</f>
        <v>1</v>
      </c>
      <c r="G5243">
        <f t="shared" si="243"/>
        <v>1</v>
      </c>
      <c r="H5243" t="str">
        <f t="shared" si="244"/>
        <v>Umsetzung</v>
      </c>
      <c r="I5243" t="e">
        <f t="shared" si="245"/>
        <v>#VALUE!</v>
      </c>
      <c r="J5243" t="e">
        <f t="shared" si="245"/>
        <v>#VALUE!</v>
      </c>
      <c r="K5243" t="b" cm="1">
        <f t="array" ref="K5243">COUNT(FIND({0,1,2,3,4,5,6,7,8,9},J5243))&gt;0</f>
        <v>0</v>
      </c>
    </row>
    <row r="5244" spans="1:11" x14ac:dyDescent="0.3">
      <c r="A5244" s="1" t="s">
        <v>9681</v>
      </c>
      <c r="B5244" t="s">
        <v>6058</v>
      </c>
      <c r="C5244" t="s">
        <v>57</v>
      </c>
      <c r="D5244">
        <v>2</v>
      </c>
      <c r="E5244" t="s">
        <v>766</v>
      </c>
      <c r="F5244">
        <f>LEN(C5244)-LEN(SUBSTITUTE(C5244,"-",))</f>
        <v>1</v>
      </c>
      <c r="G5244">
        <f t="shared" si="243"/>
        <v>1</v>
      </c>
      <c r="H5244" t="str">
        <f t="shared" si="244"/>
        <v>Durchführung</v>
      </c>
      <c r="I5244" t="e">
        <f t="shared" si="245"/>
        <v>#VALUE!</v>
      </c>
      <c r="J5244" t="e">
        <f t="shared" si="245"/>
        <v>#VALUE!</v>
      </c>
      <c r="K5244" t="b" cm="1">
        <f t="array" ref="K5244">COUNT(FIND({0,1,2,3,4,5,6,7,8,9},J5244))&gt;0</f>
        <v>0</v>
      </c>
    </row>
    <row r="5245" spans="1:11" x14ac:dyDescent="0.3">
      <c r="A5245" s="1" t="s">
        <v>9682</v>
      </c>
      <c r="B5245" t="s">
        <v>6060</v>
      </c>
      <c r="C5245" t="s">
        <v>65</v>
      </c>
      <c r="D5245">
        <v>2</v>
      </c>
      <c r="E5245" t="s">
        <v>766</v>
      </c>
      <c r="F5245">
        <f>LEN(C5245)-LEN(SUBSTITUTE(C5245,"-",))</f>
        <v>1</v>
      </c>
      <c r="G5245">
        <f t="shared" si="243"/>
        <v>1</v>
      </c>
      <c r="H5245" t="str">
        <f t="shared" si="244"/>
        <v>Umsetzung</v>
      </c>
      <c r="I5245" t="e">
        <f t="shared" si="245"/>
        <v>#VALUE!</v>
      </c>
      <c r="J5245" t="e">
        <f t="shared" si="245"/>
        <v>#VALUE!</v>
      </c>
      <c r="K5245" t="b" cm="1">
        <f t="array" ref="K5245">COUNT(FIND({0,1,2,3,4,5,6,7,8,9},J5245))&gt;0</f>
        <v>0</v>
      </c>
    </row>
    <row r="5246" spans="1:11" x14ac:dyDescent="0.3">
      <c r="A5246" s="1" t="s">
        <v>9683</v>
      </c>
      <c r="B5246" t="s">
        <v>6062</v>
      </c>
      <c r="C5246" t="s">
        <v>65</v>
      </c>
      <c r="D5246">
        <v>2</v>
      </c>
      <c r="E5246" t="s">
        <v>766</v>
      </c>
      <c r="F5246">
        <f>LEN(C5246)-LEN(SUBSTITUTE(C5246,"-",))</f>
        <v>1</v>
      </c>
      <c r="G5246">
        <f t="shared" si="243"/>
        <v>1</v>
      </c>
      <c r="H5246" t="str">
        <f t="shared" si="244"/>
        <v>Umsetzung</v>
      </c>
      <c r="I5246" t="e">
        <f t="shared" si="245"/>
        <v>#VALUE!</v>
      </c>
      <c r="J5246" t="e">
        <f t="shared" si="245"/>
        <v>#VALUE!</v>
      </c>
      <c r="K5246" t="b" cm="1">
        <f t="array" ref="K5246">COUNT(FIND({0,1,2,3,4,5,6,7,8,9},J5246))&gt;0</f>
        <v>0</v>
      </c>
    </row>
    <row r="5247" spans="1:11" x14ac:dyDescent="0.3">
      <c r="A5247" s="1" t="s">
        <v>9684</v>
      </c>
      <c r="B5247" t="s">
        <v>6064</v>
      </c>
      <c r="C5247" t="s">
        <v>65</v>
      </c>
      <c r="D5247">
        <v>2</v>
      </c>
      <c r="E5247" t="s">
        <v>766</v>
      </c>
      <c r="F5247">
        <f>LEN(C5247)-LEN(SUBSTITUTE(C5247,"-",))</f>
        <v>1</v>
      </c>
      <c r="G5247">
        <f t="shared" si="243"/>
        <v>1</v>
      </c>
      <c r="H5247" t="str">
        <f t="shared" si="244"/>
        <v>Umsetzung</v>
      </c>
      <c r="I5247" t="e">
        <f t="shared" si="245"/>
        <v>#VALUE!</v>
      </c>
      <c r="J5247" t="e">
        <f t="shared" si="245"/>
        <v>#VALUE!</v>
      </c>
      <c r="K5247" t="b" cm="1">
        <f t="array" ref="K5247">COUNT(FIND({0,1,2,3,4,5,6,7,8,9},J5247))&gt;0</f>
        <v>0</v>
      </c>
    </row>
    <row r="5248" spans="1:11" x14ac:dyDescent="0.3">
      <c r="A5248" s="1" t="s">
        <v>9685</v>
      </c>
      <c r="B5248" t="s">
        <v>6066</v>
      </c>
      <c r="C5248" t="s">
        <v>65</v>
      </c>
      <c r="D5248">
        <v>2</v>
      </c>
      <c r="E5248" t="s">
        <v>766</v>
      </c>
      <c r="F5248">
        <f>LEN(C5248)-LEN(SUBSTITUTE(C5248,"-",))</f>
        <v>1</v>
      </c>
      <c r="G5248">
        <f t="shared" si="243"/>
        <v>1</v>
      </c>
      <c r="H5248" t="str">
        <f t="shared" si="244"/>
        <v>Umsetzung</v>
      </c>
      <c r="I5248" t="e">
        <f t="shared" si="245"/>
        <v>#VALUE!</v>
      </c>
      <c r="J5248" t="e">
        <f t="shared" si="245"/>
        <v>#VALUE!</v>
      </c>
      <c r="K5248" t="b" cm="1">
        <f t="array" ref="K5248">COUNT(FIND({0,1,2,3,4,5,6,7,8,9},J5248))&gt;0</f>
        <v>0</v>
      </c>
    </row>
    <row r="5249" spans="1:11" x14ac:dyDescent="0.3">
      <c r="A5249" s="1" t="s">
        <v>9686</v>
      </c>
      <c r="B5249" t="s">
        <v>6068</v>
      </c>
      <c r="C5249" t="s">
        <v>65</v>
      </c>
      <c r="D5249">
        <v>2</v>
      </c>
      <c r="E5249" t="s">
        <v>766</v>
      </c>
      <c r="F5249">
        <f>LEN(C5249)-LEN(SUBSTITUTE(C5249,"-",))</f>
        <v>1</v>
      </c>
      <c r="G5249">
        <f t="shared" si="243"/>
        <v>1</v>
      </c>
      <c r="H5249" t="str">
        <f t="shared" si="244"/>
        <v>Umsetzung</v>
      </c>
      <c r="I5249" t="e">
        <f t="shared" si="245"/>
        <v>#VALUE!</v>
      </c>
      <c r="J5249" t="e">
        <f t="shared" si="245"/>
        <v>#VALUE!</v>
      </c>
      <c r="K5249" t="b" cm="1">
        <f t="array" ref="K5249">COUNT(FIND({0,1,2,3,4,5,6,7,8,9},J5249))&gt;0</f>
        <v>0</v>
      </c>
    </row>
    <row r="5250" spans="1:11" x14ac:dyDescent="0.3">
      <c r="A5250" s="1" t="s">
        <v>9687</v>
      </c>
      <c r="B5250" t="s">
        <v>6070</v>
      </c>
      <c r="C5250" t="s">
        <v>65</v>
      </c>
      <c r="D5250">
        <v>2</v>
      </c>
      <c r="E5250" t="s">
        <v>766</v>
      </c>
      <c r="F5250">
        <f>LEN(C5250)-LEN(SUBSTITUTE(C5250,"-",))</f>
        <v>1</v>
      </c>
      <c r="G5250">
        <f t="shared" si="243"/>
        <v>1</v>
      </c>
      <c r="H5250" t="str">
        <f t="shared" si="244"/>
        <v>Umsetzung</v>
      </c>
      <c r="I5250" t="e">
        <f t="shared" si="245"/>
        <v>#VALUE!</v>
      </c>
      <c r="J5250" t="e">
        <f t="shared" si="245"/>
        <v>#VALUE!</v>
      </c>
      <c r="K5250" t="b" cm="1">
        <f t="array" ref="K5250">COUNT(FIND({0,1,2,3,4,5,6,7,8,9},J5250))&gt;0</f>
        <v>0</v>
      </c>
    </row>
    <row r="5251" spans="1:11" x14ac:dyDescent="0.3">
      <c r="A5251" s="1" t="s">
        <v>9688</v>
      </c>
      <c r="B5251" t="s">
        <v>6072</v>
      </c>
      <c r="C5251" t="s">
        <v>65</v>
      </c>
      <c r="D5251">
        <v>2</v>
      </c>
      <c r="E5251" t="s">
        <v>766</v>
      </c>
      <c r="F5251">
        <f>LEN(C5251)-LEN(SUBSTITUTE(C5251,"-",))</f>
        <v>1</v>
      </c>
      <c r="G5251">
        <f t="shared" ref="G5251:G5314" si="246">IF(F5251&gt;1,2,F5251)</f>
        <v>1</v>
      </c>
      <c r="H5251" t="str">
        <f t="shared" ref="H5251:H5314" si="247">RIGHT($C5251,LEN($C5251)-SEARCH("#",SUBSTITUTE($C5251,"-","#",G5251)))</f>
        <v>Umsetzung</v>
      </c>
      <c r="I5251" t="e">
        <f t="shared" ref="I5251:J5314" si="248">LEFT(G5251,SEARCH(" ",G5251,1)-1)</f>
        <v>#VALUE!</v>
      </c>
      <c r="J5251" t="e">
        <f t="shared" si="248"/>
        <v>#VALUE!</v>
      </c>
      <c r="K5251" t="b" cm="1">
        <f t="array" ref="K5251">COUNT(FIND({0,1,2,3,4,5,6,7,8,9},J5251))&gt;0</f>
        <v>0</v>
      </c>
    </row>
    <row r="5252" spans="1:11" x14ac:dyDescent="0.3">
      <c r="A5252" s="1" t="s">
        <v>9689</v>
      </c>
      <c r="B5252" t="s">
        <v>6074</v>
      </c>
      <c r="C5252" t="s">
        <v>65</v>
      </c>
      <c r="D5252">
        <v>2</v>
      </c>
      <c r="E5252" t="s">
        <v>766</v>
      </c>
      <c r="F5252">
        <f>LEN(C5252)-LEN(SUBSTITUTE(C5252,"-",))</f>
        <v>1</v>
      </c>
      <c r="G5252">
        <f t="shared" si="246"/>
        <v>1</v>
      </c>
      <c r="H5252" t="str">
        <f t="shared" si="247"/>
        <v>Umsetzung</v>
      </c>
      <c r="I5252" t="e">
        <f t="shared" si="248"/>
        <v>#VALUE!</v>
      </c>
      <c r="J5252" t="e">
        <f t="shared" si="248"/>
        <v>#VALUE!</v>
      </c>
      <c r="K5252" t="b" cm="1">
        <f t="array" ref="K5252">COUNT(FIND({0,1,2,3,4,5,6,7,8,9},J5252))&gt;0</f>
        <v>0</v>
      </c>
    </row>
    <row r="5253" spans="1:11" x14ac:dyDescent="0.3">
      <c r="A5253" s="1" t="s">
        <v>9690</v>
      </c>
      <c r="B5253" t="s">
        <v>6075</v>
      </c>
      <c r="C5253" t="s">
        <v>57</v>
      </c>
      <c r="D5253">
        <v>2</v>
      </c>
      <c r="E5253" t="s">
        <v>766</v>
      </c>
      <c r="F5253">
        <f>LEN(C5253)-LEN(SUBSTITUTE(C5253,"-",))</f>
        <v>1</v>
      </c>
      <c r="G5253">
        <f t="shared" si="246"/>
        <v>1</v>
      </c>
      <c r="H5253" t="str">
        <f t="shared" si="247"/>
        <v>Durchführung</v>
      </c>
      <c r="I5253" t="e">
        <f t="shared" si="248"/>
        <v>#VALUE!</v>
      </c>
      <c r="J5253" t="e">
        <f t="shared" si="248"/>
        <v>#VALUE!</v>
      </c>
      <c r="K5253" t="b" cm="1">
        <f t="array" ref="K5253">COUNT(FIND({0,1,2,3,4,5,6,7,8,9},J5253))&gt;0</f>
        <v>0</v>
      </c>
    </row>
    <row r="5254" spans="1:11" x14ac:dyDescent="0.3">
      <c r="A5254" s="1" t="s">
        <v>9691</v>
      </c>
      <c r="B5254" t="s">
        <v>6077</v>
      </c>
      <c r="C5254" t="s">
        <v>65</v>
      </c>
      <c r="D5254">
        <v>2</v>
      </c>
      <c r="E5254" t="s">
        <v>766</v>
      </c>
      <c r="F5254">
        <f>LEN(C5254)-LEN(SUBSTITUTE(C5254,"-",))</f>
        <v>1</v>
      </c>
      <c r="G5254">
        <f t="shared" si="246"/>
        <v>1</v>
      </c>
      <c r="H5254" t="str">
        <f t="shared" si="247"/>
        <v>Umsetzung</v>
      </c>
      <c r="I5254" t="e">
        <f t="shared" si="248"/>
        <v>#VALUE!</v>
      </c>
      <c r="J5254" t="e">
        <f t="shared" si="248"/>
        <v>#VALUE!</v>
      </c>
      <c r="K5254" t="b" cm="1">
        <f t="array" ref="K5254">COUNT(FIND({0,1,2,3,4,5,6,7,8,9},J5254))&gt;0</f>
        <v>0</v>
      </c>
    </row>
    <row r="5255" spans="1:11" x14ac:dyDescent="0.3">
      <c r="A5255" s="1" t="s">
        <v>9692</v>
      </c>
      <c r="B5255" t="s">
        <v>6079</v>
      </c>
      <c r="C5255" t="s">
        <v>57</v>
      </c>
      <c r="D5255">
        <v>2</v>
      </c>
      <c r="E5255" t="s">
        <v>766</v>
      </c>
      <c r="F5255">
        <f>LEN(C5255)-LEN(SUBSTITUTE(C5255,"-",))</f>
        <v>1</v>
      </c>
      <c r="G5255">
        <f t="shared" si="246"/>
        <v>1</v>
      </c>
      <c r="H5255" t="str">
        <f t="shared" si="247"/>
        <v>Durchführung</v>
      </c>
      <c r="I5255" t="e">
        <f t="shared" si="248"/>
        <v>#VALUE!</v>
      </c>
      <c r="J5255" t="e">
        <f t="shared" si="248"/>
        <v>#VALUE!</v>
      </c>
      <c r="K5255" t="b" cm="1">
        <f t="array" ref="K5255">COUNT(FIND({0,1,2,3,4,5,6,7,8,9},J5255))&gt;0</f>
        <v>0</v>
      </c>
    </row>
    <row r="5256" spans="1:11" x14ac:dyDescent="0.3">
      <c r="A5256" s="1" t="s">
        <v>9693</v>
      </c>
      <c r="B5256" t="s">
        <v>6081</v>
      </c>
      <c r="C5256" t="s">
        <v>65</v>
      </c>
      <c r="D5256">
        <v>2</v>
      </c>
      <c r="E5256" t="s">
        <v>766</v>
      </c>
      <c r="F5256">
        <f>LEN(C5256)-LEN(SUBSTITUTE(C5256,"-",))</f>
        <v>1</v>
      </c>
      <c r="G5256">
        <f t="shared" si="246"/>
        <v>1</v>
      </c>
      <c r="H5256" t="str">
        <f t="shared" si="247"/>
        <v>Umsetzung</v>
      </c>
      <c r="I5256" t="e">
        <f t="shared" si="248"/>
        <v>#VALUE!</v>
      </c>
      <c r="J5256" t="e">
        <f t="shared" si="248"/>
        <v>#VALUE!</v>
      </c>
      <c r="K5256" t="b" cm="1">
        <f t="array" ref="K5256">COUNT(FIND({0,1,2,3,4,5,6,7,8,9},J5256))&gt;0</f>
        <v>0</v>
      </c>
    </row>
    <row r="5257" spans="1:11" x14ac:dyDescent="0.3">
      <c r="A5257" s="1" t="s">
        <v>9694</v>
      </c>
      <c r="B5257" s="2" t="s">
        <v>6083</v>
      </c>
      <c r="C5257" t="s">
        <v>65</v>
      </c>
      <c r="D5257">
        <v>2</v>
      </c>
      <c r="E5257" t="s">
        <v>766</v>
      </c>
      <c r="F5257">
        <f>LEN(C5257)-LEN(SUBSTITUTE(C5257,"-",))</f>
        <v>1</v>
      </c>
      <c r="G5257">
        <f t="shared" si="246"/>
        <v>1</v>
      </c>
      <c r="H5257" t="str">
        <f t="shared" si="247"/>
        <v>Umsetzung</v>
      </c>
      <c r="I5257" t="e">
        <f t="shared" si="248"/>
        <v>#VALUE!</v>
      </c>
      <c r="J5257" t="e">
        <f t="shared" si="248"/>
        <v>#VALUE!</v>
      </c>
      <c r="K5257" t="b" cm="1">
        <f t="array" ref="K5257">COUNT(FIND({0,1,2,3,4,5,6,7,8,9},J5257))&gt;0</f>
        <v>0</v>
      </c>
    </row>
    <row r="5258" spans="1:11" x14ac:dyDescent="0.3">
      <c r="A5258" s="1" t="s">
        <v>9695</v>
      </c>
      <c r="B5258" t="s">
        <v>6085</v>
      </c>
      <c r="C5258" t="s">
        <v>65</v>
      </c>
      <c r="D5258">
        <v>2</v>
      </c>
      <c r="E5258" t="s">
        <v>766</v>
      </c>
      <c r="F5258">
        <f>LEN(C5258)-LEN(SUBSTITUTE(C5258,"-",))</f>
        <v>1</v>
      </c>
      <c r="G5258">
        <f t="shared" si="246"/>
        <v>1</v>
      </c>
      <c r="H5258" t="str">
        <f t="shared" si="247"/>
        <v>Umsetzung</v>
      </c>
      <c r="I5258" t="e">
        <f t="shared" si="248"/>
        <v>#VALUE!</v>
      </c>
      <c r="J5258" t="e">
        <f t="shared" si="248"/>
        <v>#VALUE!</v>
      </c>
      <c r="K5258" t="b" cm="1">
        <f t="array" ref="K5258">COUNT(FIND({0,1,2,3,4,5,6,7,8,9},J5258))&gt;0</f>
        <v>0</v>
      </c>
    </row>
    <row r="5259" spans="1:11" x14ac:dyDescent="0.3">
      <c r="A5259" s="1" t="s">
        <v>9696</v>
      </c>
      <c r="B5259" t="s">
        <v>6087</v>
      </c>
      <c r="C5259" t="s">
        <v>65</v>
      </c>
      <c r="D5259">
        <v>2</v>
      </c>
      <c r="E5259" t="s">
        <v>766</v>
      </c>
      <c r="F5259">
        <f>LEN(C5259)-LEN(SUBSTITUTE(C5259,"-",))</f>
        <v>1</v>
      </c>
      <c r="G5259">
        <f t="shared" si="246"/>
        <v>1</v>
      </c>
      <c r="H5259" t="str">
        <f t="shared" si="247"/>
        <v>Umsetzung</v>
      </c>
      <c r="I5259" t="e">
        <f t="shared" si="248"/>
        <v>#VALUE!</v>
      </c>
      <c r="J5259" t="e">
        <f t="shared" si="248"/>
        <v>#VALUE!</v>
      </c>
      <c r="K5259" t="b" cm="1">
        <f t="array" ref="K5259">COUNT(FIND({0,1,2,3,4,5,6,7,8,9},J5259))&gt;0</f>
        <v>0</v>
      </c>
    </row>
    <row r="5260" spans="1:11" x14ac:dyDescent="0.3">
      <c r="A5260" s="1" t="s">
        <v>9697</v>
      </c>
      <c r="B5260" t="s">
        <v>6089</v>
      </c>
      <c r="C5260" t="s">
        <v>65</v>
      </c>
      <c r="D5260">
        <v>2</v>
      </c>
      <c r="E5260" t="s">
        <v>766</v>
      </c>
      <c r="F5260">
        <f>LEN(C5260)-LEN(SUBSTITUTE(C5260,"-",))</f>
        <v>1</v>
      </c>
      <c r="G5260">
        <f t="shared" si="246"/>
        <v>1</v>
      </c>
      <c r="H5260" t="str">
        <f t="shared" si="247"/>
        <v>Umsetzung</v>
      </c>
      <c r="I5260" t="e">
        <f t="shared" si="248"/>
        <v>#VALUE!</v>
      </c>
      <c r="J5260" t="e">
        <f t="shared" si="248"/>
        <v>#VALUE!</v>
      </c>
      <c r="K5260" t="b" cm="1">
        <f t="array" ref="K5260">COUNT(FIND({0,1,2,3,4,5,6,7,8,9},J5260))&gt;0</f>
        <v>0</v>
      </c>
    </row>
    <row r="5261" spans="1:11" x14ac:dyDescent="0.3">
      <c r="A5261" s="1" t="s">
        <v>9698</v>
      </c>
      <c r="B5261" t="s">
        <v>6091</v>
      </c>
      <c r="C5261" t="s">
        <v>65</v>
      </c>
      <c r="D5261">
        <v>2</v>
      </c>
      <c r="E5261" t="s">
        <v>766</v>
      </c>
      <c r="F5261">
        <f>LEN(C5261)-LEN(SUBSTITUTE(C5261,"-",))</f>
        <v>1</v>
      </c>
      <c r="G5261">
        <f t="shared" si="246"/>
        <v>1</v>
      </c>
      <c r="H5261" t="str">
        <f t="shared" si="247"/>
        <v>Umsetzung</v>
      </c>
      <c r="I5261" t="e">
        <f t="shared" si="248"/>
        <v>#VALUE!</v>
      </c>
      <c r="J5261" t="e">
        <f t="shared" si="248"/>
        <v>#VALUE!</v>
      </c>
      <c r="K5261" t="b" cm="1">
        <f t="array" ref="K5261">COUNT(FIND({0,1,2,3,4,5,6,7,8,9},J5261))&gt;0</f>
        <v>0</v>
      </c>
    </row>
    <row r="5262" spans="1:11" x14ac:dyDescent="0.3">
      <c r="A5262" s="1" t="s">
        <v>9699</v>
      </c>
      <c r="B5262" t="s">
        <v>6093</v>
      </c>
      <c r="C5262" t="s">
        <v>65</v>
      </c>
      <c r="D5262">
        <v>2</v>
      </c>
      <c r="E5262" t="s">
        <v>766</v>
      </c>
      <c r="F5262">
        <f>LEN(C5262)-LEN(SUBSTITUTE(C5262,"-",))</f>
        <v>1</v>
      </c>
      <c r="G5262">
        <f t="shared" si="246"/>
        <v>1</v>
      </c>
      <c r="H5262" t="str">
        <f t="shared" si="247"/>
        <v>Umsetzung</v>
      </c>
      <c r="I5262" t="e">
        <f t="shared" si="248"/>
        <v>#VALUE!</v>
      </c>
      <c r="J5262" t="e">
        <f t="shared" si="248"/>
        <v>#VALUE!</v>
      </c>
      <c r="K5262" t="b" cm="1">
        <f t="array" ref="K5262">COUNT(FIND({0,1,2,3,4,5,6,7,8,9},J5262))&gt;0</f>
        <v>0</v>
      </c>
    </row>
    <row r="5263" spans="1:11" x14ac:dyDescent="0.3">
      <c r="A5263" s="1" t="s">
        <v>9700</v>
      </c>
      <c r="B5263" t="s">
        <v>6095</v>
      </c>
      <c r="C5263" t="s">
        <v>65</v>
      </c>
      <c r="D5263">
        <v>2</v>
      </c>
      <c r="E5263" t="s">
        <v>766</v>
      </c>
      <c r="F5263">
        <f>LEN(C5263)-LEN(SUBSTITUTE(C5263,"-",))</f>
        <v>1</v>
      </c>
      <c r="G5263">
        <f t="shared" si="246"/>
        <v>1</v>
      </c>
      <c r="H5263" t="str">
        <f t="shared" si="247"/>
        <v>Umsetzung</v>
      </c>
      <c r="I5263" t="e">
        <f t="shared" si="248"/>
        <v>#VALUE!</v>
      </c>
      <c r="J5263" t="e">
        <f t="shared" si="248"/>
        <v>#VALUE!</v>
      </c>
      <c r="K5263" t="b" cm="1">
        <f t="array" ref="K5263">COUNT(FIND({0,1,2,3,4,5,6,7,8,9},J5263))&gt;0</f>
        <v>0</v>
      </c>
    </row>
    <row r="5264" spans="1:11" x14ac:dyDescent="0.3">
      <c r="A5264" s="1" t="s">
        <v>9701</v>
      </c>
      <c r="B5264" t="s">
        <v>6097</v>
      </c>
      <c r="C5264" t="s">
        <v>65</v>
      </c>
      <c r="D5264">
        <v>2</v>
      </c>
      <c r="E5264" t="s">
        <v>766</v>
      </c>
      <c r="F5264">
        <f>LEN(C5264)-LEN(SUBSTITUTE(C5264,"-",))</f>
        <v>1</v>
      </c>
      <c r="G5264">
        <f t="shared" si="246"/>
        <v>1</v>
      </c>
      <c r="H5264" t="str">
        <f t="shared" si="247"/>
        <v>Umsetzung</v>
      </c>
      <c r="I5264" t="e">
        <f t="shared" si="248"/>
        <v>#VALUE!</v>
      </c>
      <c r="J5264" t="e">
        <f t="shared" si="248"/>
        <v>#VALUE!</v>
      </c>
      <c r="K5264" t="b" cm="1">
        <f t="array" ref="K5264">COUNT(FIND({0,1,2,3,4,5,6,7,8,9},J5264))&gt;0</f>
        <v>0</v>
      </c>
    </row>
    <row r="5265" spans="1:11" x14ac:dyDescent="0.3">
      <c r="A5265" s="1" t="s">
        <v>9702</v>
      </c>
      <c r="B5265" t="s">
        <v>6099</v>
      </c>
      <c r="C5265" t="s">
        <v>65</v>
      </c>
      <c r="D5265">
        <v>2</v>
      </c>
      <c r="E5265" t="s">
        <v>766</v>
      </c>
      <c r="F5265">
        <f>LEN(C5265)-LEN(SUBSTITUTE(C5265,"-",))</f>
        <v>1</v>
      </c>
      <c r="G5265">
        <f t="shared" si="246"/>
        <v>1</v>
      </c>
      <c r="H5265" t="str">
        <f t="shared" si="247"/>
        <v>Umsetzung</v>
      </c>
      <c r="I5265" t="e">
        <f t="shared" si="248"/>
        <v>#VALUE!</v>
      </c>
      <c r="J5265" t="e">
        <f t="shared" si="248"/>
        <v>#VALUE!</v>
      </c>
      <c r="K5265" t="b" cm="1">
        <f t="array" ref="K5265">COUNT(FIND({0,1,2,3,4,5,6,7,8,9},J5265))&gt;0</f>
        <v>0</v>
      </c>
    </row>
    <row r="5266" spans="1:11" x14ac:dyDescent="0.3">
      <c r="A5266" s="1" t="s">
        <v>9703</v>
      </c>
      <c r="B5266" t="s">
        <v>6101</v>
      </c>
      <c r="C5266" t="s">
        <v>65</v>
      </c>
      <c r="D5266">
        <v>2</v>
      </c>
      <c r="E5266" t="s">
        <v>766</v>
      </c>
      <c r="F5266">
        <f>LEN(C5266)-LEN(SUBSTITUTE(C5266,"-",))</f>
        <v>1</v>
      </c>
      <c r="G5266">
        <f t="shared" si="246"/>
        <v>1</v>
      </c>
      <c r="H5266" t="str">
        <f t="shared" si="247"/>
        <v>Umsetzung</v>
      </c>
      <c r="I5266" t="e">
        <f t="shared" si="248"/>
        <v>#VALUE!</v>
      </c>
      <c r="J5266" t="e">
        <f t="shared" si="248"/>
        <v>#VALUE!</v>
      </c>
      <c r="K5266" t="b" cm="1">
        <f t="array" ref="K5266">COUNT(FIND({0,1,2,3,4,5,6,7,8,9},J5266))&gt;0</f>
        <v>0</v>
      </c>
    </row>
    <row r="5267" spans="1:11" x14ac:dyDescent="0.3">
      <c r="A5267" s="1" t="s">
        <v>9704</v>
      </c>
      <c r="B5267" t="s">
        <v>6103</v>
      </c>
      <c r="C5267" t="s">
        <v>57</v>
      </c>
      <c r="D5267">
        <v>2</v>
      </c>
      <c r="E5267" t="s">
        <v>766</v>
      </c>
      <c r="F5267">
        <f>LEN(C5267)-LEN(SUBSTITUTE(C5267,"-",))</f>
        <v>1</v>
      </c>
      <c r="G5267">
        <f t="shared" si="246"/>
        <v>1</v>
      </c>
      <c r="H5267" t="str">
        <f t="shared" si="247"/>
        <v>Durchführung</v>
      </c>
      <c r="I5267" t="e">
        <f t="shared" si="248"/>
        <v>#VALUE!</v>
      </c>
      <c r="J5267" t="e">
        <f t="shared" si="248"/>
        <v>#VALUE!</v>
      </c>
      <c r="K5267" t="b" cm="1">
        <f t="array" ref="K5267">COUNT(FIND({0,1,2,3,4,5,6,7,8,9},J5267))&gt;0</f>
        <v>0</v>
      </c>
    </row>
    <row r="5268" spans="1:11" x14ac:dyDescent="0.3">
      <c r="A5268" s="1" t="s">
        <v>9705</v>
      </c>
      <c r="B5268" t="s">
        <v>6105</v>
      </c>
      <c r="C5268" t="s">
        <v>65</v>
      </c>
      <c r="D5268">
        <v>2</v>
      </c>
      <c r="E5268" t="s">
        <v>766</v>
      </c>
      <c r="F5268">
        <f>LEN(C5268)-LEN(SUBSTITUTE(C5268,"-",))</f>
        <v>1</v>
      </c>
      <c r="G5268">
        <f t="shared" si="246"/>
        <v>1</v>
      </c>
      <c r="H5268" t="str">
        <f t="shared" si="247"/>
        <v>Umsetzung</v>
      </c>
      <c r="I5268" t="e">
        <f t="shared" si="248"/>
        <v>#VALUE!</v>
      </c>
      <c r="J5268" t="e">
        <f t="shared" si="248"/>
        <v>#VALUE!</v>
      </c>
      <c r="K5268" t="b" cm="1">
        <f t="array" ref="K5268">COUNT(FIND({0,1,2,3,4,5,6,7,8,9},J5268))&gt;0</f>
        <v>0</v>
      </c>
    </row>
    <row r="5269" spans="1:11" x14ac:dyDescent="0.3">
      <c r="A5269" s="1" t="s">
        <v>9706</v>
      </c>
      <c r="B5269" t="s">
        <v>6107</v>
      </c>
      <c r="C5269" t="s">
        <v>65</v>
      </c>
      <c r="D5269">
        <v>2</v>
      </c>
      <c r="E5269" t="s">
        <v>766</v>
      </c>
      <c r="F5269">
        <f>LEN(C5269)-LEN(SUBSTITUTE(C5269,"-",))</f>
        <v>1</v>
      </c>
      <c r="G5269">
        <f t="shared" si="246"/>
        <v>1</v>
      </c>
      <c r="H5269" t="str">
        <f t="shared" si="247"/>
        <v>Umsetzung</v>
      </c>
      <c r="I5269" t="e">
        <f t="shared" si="248"/>
        <v>#VALUE!</v>
      </c>
      <c r="J5269" t="e">
        <f t="shared" si="248"/>
        <v>#VALUE!</v>
      </c>
      <c r="K5269" t="b" cm="1">
        <f t="array" ref="K5269">COUNT(FIND({0,1,2,3,4,5,6,7,8,9},J5269))&gt;0</f>
        <v>0</v>
      </c>
    </row>
    <row r="5270" spans="1:11" x14ac:dyDescent="0.3">
      <c r="A5270" s="1" t="s">
        <v>9707</v>
      </c>
      <c r="B5270" t="s">
        <v>6109</v>
      </c>
      <c r="C5270" t="s">
        <v>57</v>
      </c>
      <c r="D5270">
        <v>2</v>
      </c>
      <c r="E5270" t="s">
        <v>766</v>
      </c>
      <c r="F5270">
        <f>LEN(C5270)-LEN(SUBSTITUTE(C5270,"-",))</f>
        <v>1</v>
      </c>
      <c r="G5270">
        <f t="shared" si="246"/>
        <v>1</v>
      </c>
      <c r="H5270" t="str">
        <f t="shared" si="247"/>
        <v>Durchführung</v>
      </c>
      <c r="I5270" t="e">
        <f t="shared" si="248"/>
        <v>#VALUE!</v>
      </c>
      <c r="J5270" t="e">
        <f t="shared" si="248"/>
        <v>#VALUE!</v>
      </c>
      <c r="K5270" t="b" cm="1">
        <f t="array" ref="K5270">COUNT(FIND({0,1,2,3,4,5,6,7,8,9},J5270))&gt;0</f>
        <v>0</v>
      </c>
    </row>
    <row r="5271" spans="1:11" x14ac:dyDescent="0.3">
      <c r="A5271" s="1" t="s">
        <v>9708</v>
      </c>
      <c r="B5271" t="s">
        <v>6111</v>
      </c>
      <c r="C5271" t="s">
        <v>57</v>
      </c>
      <c r="D5271">
        <v>2</v>
      </c>
      <c r="E5271" t="s">
        <v>766</v>
      </c>
      <c r="F5271">
        <f>LEN(C5271)-LEN(SUBSTITUTE(C5271,"-",))</f>
        <v>1</v>
      </c>
      <c r="G5271">
        <f t="shared" si="246"/>
        <v>1</v>
      </c>
      <c r="H5271" t="str">
        <f t="shared" si="247"/>
        <v>Durchführung</v>
      </c>
      <c r="I5271" t="e">
        <f t="shared" si="248"/>
        <v>#VALUE!</v>
      </c>
      <c r="J5271" t="e">
        <f t="shared" si="248"/>
        <v>#VALUE!</v>
      </c>
      <c r="K5271" t="b" cm="1">
        <f t="array" ref="K5271">COUNT(FIND({0,1,2,3,4,5,6,7,8,9},J5271))&gt;0</f>
        <v>0</v>
      </c>
    </row>
    <row r="5272" spans="1:11" x14ac:dyDescent="0.3">
      <c r="A5272" s="1" t="s">
        <v>9709</v>
      </c>
      <c r="B5272" t="s">
        <v>6113</v>
      </c>
      <c r="C5272" t="s">
        <v>65</v>
      </c>
      <c r="D5272">
        <v>2</v>
      </c>
      <c r="E5272" t="s">
        <v>766</v>
      </c>
      <c r="F5272">
        <f>LEN(C5272)-LEN(SUBSTITUTE(C5272,"-",))</f>
        <v>1</v>
      </c>
      <c r="G5272">
        <f t="shared" si="246"/>
        <v>1</v>
      </c>
      <c r="H5272" t="str">
        <f t="shared" si="247"/>
        <v>Umsetzung</v>
      </c>
      <c r="I5272" t="e">
        <f t="shared" si="248"/>
        <v>#VALUE!</v>
      </c>
      <c r="J5272" t="e">
        <f t="shared" si="248"/>
        <v>#VALUE!</v>
      </c>
      <c r="K5272" t="b" cm="1">
        <f t="array" ref="K5272">COUNT(FIND({0,1,2,3,4,5,6,7,8,9},J5272))&gt;0</f>
        <v>0</v>
      </c>
    </row>
    <row r="5273" spans="1:11" x14ac:dyDescent="0.3">
      <c r="A5273" s="1" t="s">
        <v>9710</v>
      </c>
      <c r="B5273" t="s">
        <v>6115</v>
      </c>
      <c r="C5273" t="s">
        <v>57</v>
      </c>
      <c r="D5273">
        <v>2</v>
      </c>
      <c r="E5273" t="s">
        <v>766</v>
      </c>
      <c r="F5273">
        <f>LEN(C5273)-LEN(SUBSTITUTE(C5273,"-",))</f>
        <v>1</v>
      </c>
      <c r="G5273">
        <f t="shared" si="246"/>
        <v>1</v>
      </c>
      <c r="H5273" t="str">
        <f t="shared" si="247"/>
        <v>Durchführung</v>
      </c>
      <c r="I5273" t="e">
        <f t="shared" si="248"/>
        <v>#VALUE!</v>
      </c>
      <c r="J5273" t="e">
        <f t="shared" si="248"/>
        <v>#VALUE!</v>
      </c>
      <c r="K5273" t="b" cm="1">
        <f t="array" ref="K5273">COUNT(FIND({0,1,2,3,4,5,6,7,8,9},J5273))&gt;0</f>
        <v>0</v>
      </c>
    </row>
    <row r="5274" spans="1:11" x14ac:dyDescent="0.3">
      <c r="A5274" s="1" t="s">
        <v>9711</v>
      </c>
      <c r="B5274" t="s">
        <v>6117</v>
      </c>
      <c r="C5274" t="s">
        <v>65</v>
      </c>
      <c r="D5274">
        <v>2</v>
      </c>
      <c r="E5274" t="s">
        <v>766</v>
      </c>
      <c r="F5274">
        <f>LEN(C5274)-LEN(SUBSTITUTE(C5274,"-",))</f>
        <v>1</v>
      </c>
      <c r="G5274">
        <f t="shared" si="246"/>
        <v>1</v>
      </c>
      <c r="H5274" t="str">
        <f t="shared" si="247"/>
        <v>Umsetzung</v>
      </c>
      <c r="I5274" t="e">
        <f t="shared" si="248"/>
        <v>#VALUE!</v>
      </c>
      <c r="J5274" t="e">
        <f t="shared" si="248"/>
        <v>#VALUE!</v>
      </c>
      <c r="K5274" t="b" cm="1">
        <f t="array" ref="K5274">COUNT(FIND({0,1,2,3,4,5,6,7,8,9},J5274))&gt;0</f>
        <v>0</v>
      </c>
    </row>
    <row r="5275" spans="1:11" x14ac:dyDescent="0.3">
      <c r="A5275" s="1" t="s">
        <v>9712</v>
      </c>
      <c r="B5275" t="s">
        <v>6119</v>
      </c>
      <c r="C5275" t="s">
        <v>65</v>
      </c>
      <c r="D5275">
        <v>2</v>
      </c>
      <c r="E5275" t="s">
        <v>766</v>
      </c>
      <c r="F5275">
        <f>LEN(C5275)-LEN(SUBSTITUTE(C5275,"-",))</f>
        <v>1</v>
      </c>
      <c r="G5275">
        <f t="shared" si="246"/>
        <v>1</v>
      </c>
      <c r="H5275" t="str">
        <f t="shared" si="247"/>
        <v>Umsetzung</v>
      </c>
      <c r="I5275" t="e">
        <f t="shared" si="248"/>
        <v>#VALUE!</v>
      </c>
      <c r="J5275" t="e">
        <f t="shared" si="248"/>
        <v>#VALUE!</v>
      </c>
      <c r="K5275" t="b" cm="1">
        <f t="array" ref="K5275">COUNT(FIND({0,1,2,3,4,5,6,7,8,9},J5275))&gt;0</f>
        <v>0</v>
      </c>
    </row>
    <row r="5276" spans="1:11" x14ac:dyDescent="0.3">
      <c r="A5276" s="1" t="s">
        <v>9713</v>
      </c>
      <c r="B5276" t="s">
        <v>6121</v>
      </c>
      <c r="C5276" t="s">
        <v>65</v>
      </c>
      <c r="D5276">
        <v>2</v>
      </c>
      <c r="E5276" t="s">
        <v>766</v>
      </c>
      <c r="F5276">
        <f>LEN(C5276)-LEN(SUBSTITUTE(C5276,"-",))</f>
        <v>1</v>
      </c>
      <c r="G5276">
        <f t="shared" si="246"/>
        <v>1</v>
      </c>
      <c r="H5276" t="str">
        <f t="shared" si="247"/>
        <v>Umsetzung</v>
      </c>
      <c r="I5276" t="e">
        <f t="shared" si="248"/>
        <v>#VALUE!</v>
      </c>
      <c r="J5276" t="e">
        <f t="shared" si="248"/>
        <v>#VALUE!</v>
      </c>
      <c r="K5276" t="b" cm="1">
        <f t="array" ref="K5276">COUNT(FIND({0,1,2,3,4,5,6,7,8,9},J5276))&gt;0</f>
        <v>0</v>
      </c>
    </row>
    <row r="5277" spans="1:11" x14ac:dyDescent="0.3">
      <c r="A5277" s="1" t="s">
        <v>9714</v>
      </c>
      <c r="B5277" t="s">
        <v>6123</v>
      </c>
      <c r="C5277" t="s">
        <v>57</v>
      </c>
      <c r="D5277">
        <v>2</v>
      </c>
      <c r="E5277" t="s">
        <v>766</v>
      </c>
      <c r="F5277">
        <f>LEN(C5277)-LEN(SUBSTITUTE(C5277,"-",))</f>
        <v>1</v>
      </c>
      <c r="G5277">
        <f t="shared" si="246"/>
        <v>1</v>
      </c>
      <c r="H5277" t="str">
        <f t="shared" si="247"/>
        <v>Durchführung</v>
      </c>
      <c r="I5277" t="e">
        <f t="shared" si="248"/>
        <v>#VALUE!</v>
      </c>
      <c r="J5277" t="e">
        <f t="shared" si="248"/>
        <v>#VALUE!</v>
      </c>
      <c r="K5277" t="b" cm="1">
        <f t="array" ref="K5277">COUNT(FIND({0,1,2,3,4,5,6,7,8,9},J5277))&gt;0</f>
        <v>0</v>
      </c>
    </row>
    <row r="5278" spans="1:11" x14ac:dyDescent="0.3">
      <c r="A5278" s="1" t="s">
        <v>9715</v>
      </c>
      <c r="B5278" t="s">
        <v>6125</v>
      </c>
      <c r="C5278" t="s">
        <v>57</v>
      </c>
      <c r="D5278">
        <v>2</v>
      </c>
      <c r="E5278" t="s">
        <v>766</v>
      </c>
      <c r="F5278">
        <f>LEN(C5278)-LEN(SUBSTITUTE(C5278,"-",))</f>
        <v>1</v>
      </c>
      <c r="G5278">
        <f t="shared" si="246"/>
        <v>1</v>
      </c>
      <c r="H5278" t="str">
        <f t="shared" si="247"/>
        <v>Durchführung</v>
      </c>
      <c r="I5278" t="e">
        <f t="shared" si="248"/>
        <v>#VALUE!</v>
      </c>
      <c r="J5278" t="e">
        <f t="shared" si="248"/>
        <v>#VALUE!</v>
      </c>
      <c r="K5278" t="b" cm="1">
        <f t="array" ref="K5278">COUNT(FIND({0,1,2,3,4,5,6,7,8,9},J5278))&gt;0</f>
        <v>0</v>
      </c>
    </row>
    <row r="5279" spans="1:11" x14ac:dyDescent="0.3">
      <c r="A5279" s="1" t="s">
        <v>9716</v>
      </c>
      <c r="B5279" t="s">
        <v>6127</v>
      </c>
      <c r="C5279" t="s">
        <v>9717</v>
      </c>
      <c r="D5279">
        <v>2</v>
      </c>
      <c r="E5279" t="s">
        <v>766</v>
      </c>
      <c r="F5279">
        <f>LEN(C5279)-LEN(SUBSTITUTE(C5279,"-",))</f>
        <v>1</v>
      </c>
      <c r="G5279">
        <f t="shared" si="246"/>
        <v>1</v>
      </c>
      <c r="H5279" t="str">
        <f t="shared" si="247"/>
        <v>Durhcführung</v>
      </c>
      <c r="I5279" t="e">
        <f t="shared" si="248"/>
        <v>#VALUE!</v>
      </c>
      <c r="J5279" t="e">
        <f t="shared" si="248"/>
        <v>#VALUE!</v>
      </c>
      <c r="K5279" t="b" cm="1">
        <f t="array" ref="K5279">COUNT(FIND({0,1,2,3,4,5,6,7,8,9},J5279))&gt;0</f>
        <v>0</v>
      </c>
    </row>
    <row r="5280" spans="1:11" x14ac:dyDescent="0.3">
      <c r="A5280" s="1" t="s">
        <v>9718</v>
      </c>
      <c r="B5280" t="s">
        <v>6129</v>
      </c>
      <c r="C5280" t="s">
        <v>65</v>
      </c>
      <c r="D5280">
        <v>2</v>
      </c>
      <c r="E5280" t="s">
        <v>766</v>
      </c>
      <c r="F5280">
        <f>LEN(C5280)-LEN(SUBSTITUTE(C5280,"-",))</f>
        <v>1</v>
      </c>
      <c r="G5280">
        <f t="shared" si="246"/>
        <v>1</v>
      </c>
      <c r="H5280" t="str">
        <f t="shared" si="247"/>
        <v>Umsetzung</v>
      </c>
      <c r="I5280" t="e">
        <f t="shared" si="248"/>
        <v>#VALUE!</v>
      </c>
      <c r="J5280" t="e">
        <f t="shared" si="248"/>
        <v>#VALUE!</v>
      </c>
      <c r="K5280" t="b" cm="1">
        <f t="array" ref="K5280">COUNT(FIND({0,1,2,3,4,5,6,7,8,9},J5280))&gt;0</f>
        <v>0</v>
      </c>
    </row>
    <row r="5281" spans="1:11" x14ac:dyDescent="0.3">
      <c r="A5281" s="1" t="s">
        <v>9719</v>
      </c>
      <c r="B5281" t="s">
        <v>6131</v>
      </c>
      <c r="C5281" t="s">
        <v>57</v>
      </c>
      <c r="D5281">
        <v>2</v>
      </c>
      <c r="E5281" t="s">
        <v>766</v>
      </c>
      <c r="F5281">
        <f>LEN(C5281)-LEN(SUBSTITUTE(C5281,"-",))</f>
        <v>1</v>
      </c>
      <c r="G5281">
        <f t="shared" si="246"/>
        <v>1</v>
      </c>
      <c r="H5281" t="str">
        <f t="shared" si="247"/>
        <v>Durchführung</v>
      </c>
      <c r="I5281" t="e">
        <f t="shared" si="248"/>
        <v>#VALUE!</v>
      </c>
      <c r="J5281" t="e">
        <f t="shared" si="248"/>
        <v>#VALUE!</v>
      </c>
      <c r="K5281" t="b" cm="1">
        <f t="array" ref="K5281">COUNT(FIND({0,1,2,3,4,5,6,7,8,9},J5281))&gt;0</f>
        <v>0</v>
      </c>
    </row>
    <row r="5282" spans="1:11" x14ac:dyDescent="0.3">
      <c r="A5282" s="1" t="s">
        <v>9720</v>
      </c>
      <c r="B5282" t="s">
        <v>6133</v>
      </c>
      <c r="C5282" t="s">
        <v>57</v>
      </c>
      <c r="D5282">
        <v>2</v>
      </c>
      <c r="E5282" t="s">
        <v>766</v>
      </c>
      <c r="F5282">
        <f>LEN(C5282)-LEN(SUBSTITUTE(C5282,"-",))</f>
        <v>1</v>
      </c>
      <c r="G5282">
        <f t="shared" si="246"/>
        <v>1</v>
      </c>
      <c r="H5282" t="str">
        <f t="shared" si="247"/>
        <v>Durchführung</v>
      </c>
      <c r="I5282" t="e">
        <f t="shared" si="248"/>
        <v>#VALUE!</v>
      </c>
      <c r="J5282" t="e">
        <f t="shared" si="248"/>
        <v>#VALUE!</v>
      </c>
      <c r="K5282" t="b" cm="1">
        <f t="array" ref="K5282">COUNT(FIND({0,1,2,3,4,5,6,7,8,9},J5282))&gt;0</f>
        <v>0</v>
      </c>
    </row>
    <row r="5283" spans="1:11" x14ac:dyDescent="0.3">
      <c r="A5283" s="1" t="s">
        <v>9721</v>
      </c>
      <c r="B5283" t="s">
        <v>6135</v>
      </c>
      <c r="C5283" t="s">
        <v>65</v>
      </c>
      <c r="D5283">
        <v>2</v>
      </c>
      <c r="E5283" t="s">
        <v>766</v>
      </c>
      <c r="F5283">
        <f>LEN(C5283)-LEN(SUBSTITUTE(C5283,"-",))</f>
        <v>1</v>
      </c>
      <c r="G5283">
        <f t="shared" si="246"/>
        <v>1</v>
      </c>
      <c r="H5283" t="str">
        <f t="shared" si="247"/>
        <v>Umsetzung</v>
      </c>
      <c r="I5283" t="e">
        <f t="shared" si="248"/>
        <v>#VALUE!</v>
      </c>
      <c r="J5283" t="e">
        <f t="shared" si="248"/>
        <v>#VALUE!</v>
      </c>
      <c r="K5283" t="b" cm="1">
        <f t="array" ref="K5283">COUNT(FIND({0,1,2,3,4,5,6,7,8,9},J5283))&gt;0</f>
        <v>0</v>
      </c>
    </row>
    <row r="5284" spans="1:11" x14ac:dyDescent="0.3">
      <c r="A5284" s="1" t="s">
        <v>9722</v>
      </c>
      <c r="B5284" t="s">
        <v>6137</v>
      </c>
      <c r="C5284" t="s">
        <v>65</v>
      </c>
      <c r="D5284">
        <v>2</v>
      </c>
      <c r="E5284" t="s">
        <v>766</v>
      </c>
      <c r="F5284">
        <f>LEN(C5284)-LEN(SUBSTITUTE(C5284,"-",))</f>
        <v>1</v>
      </c>
      <c r="G5284">
        <f t="shared" si="246"/>
        <v>1</v>
      </c>
      <c r="H5284" t="str">
        <f t="shared" si="247"/>
        <v>Umsetzung</v>
      </c>
      <c r="I5284" t="e">
        <f t="shared" si="248"/>
        <v>#VALUE!</v>
      </c>
      <c r="J5284" t="e">
        <f t="shared" si="248"/>
        <v>#VALUE!</v>
      </c>
      <c r="K5284" t="b" cm="1">
        <f t="array" ref="K5284">COUNT(FIND({0,1,2,3,4,5,6,7,8,9},J5284))&gt;0</f>
        <v>0</v>
      </c>
    </row>
    <row r="5285" spans="1:11" x14ac:dyDescent="0.3">
      <c r="A5285" s="1" t="s">
        <v>9723</v>
      </c>
      <c r="B5285" t="s">
        <v>6139</v>
      </c>
      <c r="C5285" t="s">
        <v>65</v>
      </c>
      <c r="D5285">
        <v>2</v>
      </c>
      <c r="E5285" t="s">
        <v>766</v>
      </c>
      <c r="F5285">
        <f>LEN(C5285)-LEN(SUBSTITUTE(C5285,"-",))</f>
        <v>1</v>
      </c>
      <c r="G5285">
        <f t="shared" si="246"/>
        <v>1</v>
      </c>
      <c r="H5285" t="str">
        <f t="shared" si="247"/>
        <v>Umsetzung</v>
      </c>
      <c r="I5285" t="e">
        <f t="shared" si="248"/>
        <v>#VALUE!</v>
      </c>
      <c r="J5285" t="e">
        <f t="shared" si="248"/>
        <v>#VALUE!</v>
      </c>
      <c r="K5285" t="b" cm="1">
        <f t="array" ref="K5285">COUNT(FIND({0,1,2,3,4,5,6,7,8,9},J5285))&gt;0</f>
        <v>0</v>
      </c>
    </row>
    <row r="5286" spans="1:11" x14ac:dyDescent="0.3">
      <c r="A5286" s="1" t="s">
        <v>9724</v>
      </c>
      <c r="B5286" t="s">
        <v>6141</v>
      </c>
      <c r="C5286" t="s">
        <v>65</v>
      </c>
      <c r="D5286">
        <v>2</v>
      </c>
      <c r="E5286" t="s">
        <v>766</v>
      </c>
      <c r="F5286">
        <f>LEN(C5286)-LEN(SUBSTITUTE(C5286,"-",))</f>
        <v>1</v>
      </c>
      <c r="G5286">
        <f t="shared" si="246"/>
        <v>1</v>
      </c>
      <c r="H5286" t="str">
        <f t="shared" si="247"/>
        <v>Umsetzung</v>
      </c>
      <c r="I5286" t="e">
        <f t="shared" si="248"/>
        <v>#VALUE!</v>
      </c>
      <c r="J5286" t="e">
        <f t="shared" si="248"/>
        <v>#VALUE!</v>
      </c>
      <c r="K5286" t="b" cm="1">
        <f t="array" ref="K5286">COUNT(FIND({0,1,2,3,4,5,6,7,8,9},J5286))&gt;0</f>
        <v>0</v>
      </c>
    </row>
    <row r="5287" spans="1:11" x14ac:dyDescent="0.3">
      <c r="A5287" s="1" t="s">
        <v>9725</v>
      </c>
      <c r="B5287" t="s">
        <v>6143</v>
      </c>
      <c r="C5287" t="s">
        <v>8902</v>
      </c>
      <c r="D5287">
        <v>2</v>
      </c>
      <c r="E5287" t="s">
        <v>766</v>
      </c>
      <c r="F5287">
        <f>LEN(C5287)-LEN(SUBSTITUTE(C5287,"-",))</f>
        <v>1</v>
      </c>
      <c r="G5287">
        <f t="shared" si="246"/>
        <v>1</v>
      </c>
      <c r="H5287" t="str">
        <f t="shared" si="247"/>
        <v>ohne Zuordnung</v>
      </c>
      <c r="I5287" t="e">
        <f t="shared" si="248"/>
        <v>#VALUE!</v>
      </c>
      <c r="J5287" t="str">
        <f t="shared" si="248"/>
        <v>ohne</v>
      </c>
      <c r="K5287" t="b" cm="1">
        <f t="array" ref="K5287">COUNT(FIND({0,1,2,3,4,5,6,7,8,9},J5287))&gt;0</f>
        <v>0</v>
      </c>
    </row>
    <row r="5288" spans="1:11" x14ac:dyDescent="0.3">
      <c r="A5288" s="1" t="s">
        <v>9726</v>
      </c>
      <c r="B5288" t="s">
        <v>6145</v>
      </c>
      <c r="C5288" t="s">
        <v>65</v>
      </c>
      <c r="D5288">
        <v>2</v>
      </c>
      <c r="E5288" t="s">
        <v>766</v>
      </c>
      <c r="F5288">
        <f>LEN(C5288)-LEN(SUBSTITUTE(C5288,"-",))</f>
        <v>1</v>
      </c>
      <c r="G5288">
        <f t="shared" si="246"/>
        <v>1</v>
      </c>
      <c r="H5288" t="str">
        <f t="shared" si="247"/>
        <v>Umsetzung</v>
      </c>
      <c r="I5288" t="e">
        <f t="shared" si="248"/>
        <v>#VALUE!</v>
      </c>
      <c r="J5288" t="e">
        <f t="shared" si="248"/>
        <v>#VALUE!</v>
      </c>
      <c r="K5288" t="b" cm="1">
        <f t="array" ref="K5288">COUNT(FIND({0,1,2,3,4,5,6,7,8,9},J5288))&gt;0</f>
        <v>0</v>
      </c>
    </row>
    <row r="5289" spans="1:11" x14ac:dyDescent="0.3">
      <c r="A5289" s="1" t="s">
        <v>9727</v>
      </c>
      <c r="B5289" t="s">
        <v>6147</v>
      </c>
      <c r="C5289" t="s">
        <v>65</v>
      </c>
      <c r="D5289">
        <v>2</v>
      </c>
      <c r="E5289" t="s">
        <v>766</v>
      </c>
      <c r="F5289">
        <f>LEN(C5289)-LEN(SUBSTITUTE(C5289,"-",))</f>
        <v>1</v>
      </c>
      <c r="G5289">
        <f t="shared" si="246"/>
        <v>1</v>
      </c>
      <c r="H5289" t="str">
        <f t="shared" si="247"/>
        <v>Umsetzung</v>
      </c>
      <c r="I5289" t="e">
        <f t="shared" si="248"/>
        <v>#VALUE!</v>
      </c>
      <c r="J5289" t="e">
        <f t="shared" si="248"/>
        <v>#VALUE!</v>
      </c>
      <c r="K5289" t="b" cm="1">
        <f t="array" ref="K5289">COUNT(FIND({0,1,2,3,4,5,6,7,8,9},J5289))&gt;0</f>
        <v>0</v>
      </c>
    </row>
    <row r="5290" spans="1:11" x14ac:dyDescent="0.3">
      <c r="A5290" s="1" t="s">
        <v>9728</v>
      </c>
      <c r="B5290" s="2" t="s">
        <v>6149</v>
      </c>
      <c r="C5290" t="s">
        <v>65</v>
      </c>
      <c r="D5290">
        <v>2</v>
      </c>
      <c r="E5290" t="s">
        <v>766</v>
      </c>
      <c r="F5290">
        <f>LEN(C5290)-LEN(SUBSTITUTE(C5290,"-",))</f>
        <v>1</v>
      </c>
      <c r="G5290">
        <f t="shared" si="246"/>
        <v>1</v>
      </c>
      <c r="H5290" t="str">
        <f t="shared" si="247"/>
        <v>Umsetzung</v>
      </c>
      <c r="I5290" t="e">
        <f t="shared" si="248"/>
        <v>#VALUE!</v>
      </c>
      <c r="J5290" t="e">
        <f t="shared" si="248"/>
        <v>#VALUE!</v>
      </c>
      <c r="K5290" t="b" cm="1">
        <f t="array" ref="K5290">COUNT(FIND({0,1,2,3,4,5,6,7,8,9},J5290))&gt;0</f>
        <v>0</v>
      </c>
    </row>
    <row r="5291" spans="1:11" x14ac:dyDescent="0.3">
      <c r="A5291" s="1" t="s">
        <v>9729</v>
      </c>
      <c r="B5291" t="s">
        <v>6151</v>
      </c>
      <c r="C5291" t="s">
        <v>57</v>
      </c>
      <c r="D5291">
        <v>2</v>
      </c>
      <c r="E5291" t="s">
        <v>766</v>
      </c>
      <c r="F5291">
        <f>LEN(C5291)-LEN(SUBSTITUTE(C5291,"-",))</f>
        <v>1</v>
      </c>
      <c r="G5291">
        <f t="shared" si="246"/>
        <v>1</v>
      </c>
      <c r="H5291" t="str">
        <f t="shared" si="247"/>
        <v>Durchführung</v>
      </c>
      <c r="I5291" t="e">
        <f t="shared" si="248"/>
        <v>#VALUE!</v>
      </c>
      <c r="J5291" t="e">
        <f t="shared" si="248"/>
        <v>#VALUE!</v>
      </c>
      <c r="K5291" t="b" cm="1">
        <f t="array" ref="K5291">COUNT(FIND({0,1,2,3,4,5,6,7,8,9},J5291))&gt;0</f>
        <v>0</v>
      </c>
    </row>
    <row r="5292" spans="1:11" x14ac:dyDescent="0.3">
      <c r="A5292" s="1" t="s">
        <v>9730</v>
      </c>
      <c r="B5292" t="s">
        <v>6153</v>
      </c>
      <c r="C5292" t="s">
        <v>65</v>
      </c>
      <c r="D5292">
        <v>2</v>
      </c>
      <c r="E5292" t="s">
        <v>766</v>
      </c>
      <c r="F5292">
        <f>LEN(C5292)-LEN(SUBSTITUTE(C5292,"-",))</f>
        <v>1</v>
      </c>
      <c r="G5292">
        <f t="shared" si="246"/>
        <v>1</v>
      </c>
      <c r="H5292" t="str">
        <f t="shared" si="247"/>
        <v>Umsetzung</v>
      </c>
      <c r="I5292" t="e">
        <f t="shared" si="248"/>
        <v>#VALUE!</v>
      </c>
      <c r="J5292" t="e">
        <f t="shared" si="248"/>
        <v>#VALUE!</v>
      </c>
      <c r="K5292" t="b" cm="1">
        <f t="array" ref="K5292">COUNT(FIND({0,1,2,3,4,5,6,7,8,9},J5292))&gt;0</f>
        <v>0</v>
      </c>
    </row>
    <row r="5293" spans="1:11" x14ac:dyDescent="0.3">
      <c r="A5293" s="1" t="s">
        <v>9731</v>
      </c>
      <c r="B5293" t="s">
        <v>6155</v>
      </c>
      <c r="C5293" t="s">
        <v>65</v>
      </c>
      <c r="D5293">
        <v>2</v>
      </c>
      <c r="E5293" t="s">
        <v>766</v>
      </c>
      <c r="F5293">
        <f>LEN(C5293)-LEN(SUBSTITUTE(C5293,"-",))</f>
        <v>1</v>
      </c>
      <c r="G5293">
        <f t="shared" si="246"/>
        <v>1</v>
      </c>
      <c r="H5293" t="str">
        <f t="shared" si="247"/>
        <v>Umsetzung</v>
      </c>
      <c r="I5293" t="e">
        <f t="shared" si="248"/>
        <v>#VALUE!</v>
      </c>
      <c r="J5293" t="e">
        <f t="shared" si="248"/>
        <v>#VALUE!</v>
      </c>
      <c r="K5293" t="b" cm="1">
        <f t="array" ref="K5293">COUNT(FIND({0,1,2,3,4,5,6,7,8,9},J5293))&gt;0</f>
        <v>0</v>
      </c>
    </row>
    <row r="5294" spans="1:11" x14ac:dyDescent="0.3">
      <c r="A5294" s="1" t="s">
        <v>9732</v>
      </c>
      <c r="B5294" t="s">
        <v>6157</v>
      </c>
      <c r="C5294" t="s">
        <v>57</v>
      </c>
      <c r="D5294">
        <v>2</v>
      </c>
      <c r="E5294" t="s">
        <v>766</v>
      </c>
      <c r="F5294">
        <f>LEN(C5294)-LEN(SUBSTITUTE(C5294,"-",))</f>
        <v>1</v>
      </c>
      <c r="G5294">
        <f t="shared" si="246"/>
        <v>1</v>
      </c>
      <c r="H5294" t="str">
        <f t="shared" si="247"/>
        <v>Durchführung</v>
      </c>
      <c r="I5294" t="e">
        <f t="shared" si="248"/>
        <v>#VALUE!</v>
      </c>
      <c r="J5294" t="e">
        <f t="shared" si="248"/>
        <v>#VALUE!</v>
      </c>
      <c r="K5294" t="b" cm="1">
        <f t="array" ref="K5294">COUNT(FIND({0,1,2,3,4,5,6,7,8,9},J5294))&gt;0</f>
        <v>0</v>
      </c>
    </row>
    <row r="5295" spans="1:11" x14ac:dyDescent="0.3">
      <c r="A5295" s="1" t="s">
        <v>9733</v>
      </c>
      <c r="B5295" t="s">
        <v>6159</v>
      </c>
      <c r="C5295" t="s">
        <v>65</v>
      </c>
      <c r="D5295">
        <v>2</v>
      </c>
      <c r="E5295" t="s">
        <v>766</v>
      </c>
      <c r="F5295">
        <f>LEN(C5295)-LEN(SUBSTITUTE(C5295,"-",))</f>
        <v>1</v>
      </c>
      <c r="G5295">
        <f t="shared" si="246"/>
        <v>1</v>
      </c>
      <c r="H5295" t="str">
        <f t="shared" si="247"/>
        <v>Umsetzung</v>
      </c>
      <c r="I5295" t="e">
        <f t="shared" si="248"/>
        <v>#VALUE!</v>
      </c>
      <c r="J5295" t="e">
        <f t="shared" si="248"/>
        <v>#VALUE!</v>
      </c>
      <c r="K5295" t="b" cm="1">
        <f t="array" ref="K5295">COUNT(FIND({0,1,2,3,4,5,6,7,8,9},J5295))&gt;0</f>
        <v>0</v>
      </c>
    </row>
    <row r="5296" spans="1:11" x14ac:dyDescent="0.3">
      <c r="A5296" s="1" t="s">
        <v>9734</v>
      </c>
      <c r="B5296" t="s">
        <v>6161</v>
      </c>
      <c r="C5296" t="s">
        <v>65</v>
      </c>
      <c r="D5296">
        <v>2</v>
      </c>
      <c r="E5296" t="s">
        <v>766</v>
      </c>
      <c r="F5296">
        <f>LEN(C5296)-LEN(SUBSTITUTE(C5296,"-",))</f>
        <v>1</v>
      </c>
      <c r="G5296">
        <f t="shared" si="246"/>
        <v>1</v>
      </c>
      <c r="H5296" t="str">
        <f t="shared" si="247"/>
        <v>Umsetzung</v>
      </c>
      <c r="I5296" t="e">
        <f t="shared" si="248"/>
        <v>#VALUE!</v>
      </c>
      <c r="J5296" t="e">
        <f t="shared" si="248"/>
        <v>#VALUE!</v>
      </c>
      <c r="K5296" t="b" cm="1">
        <f t="array" ref="K5296">COUNT(FIND({0,1,2,3,4,5,6,7,8,9},J5296))&gt;0</f>
        <v>0</v>
      </c>
    </row>
    <row r="5297" spans="1:11" x14ac:dyDescent="0.3">
      <c r="A5297" s="1" t="s">
        <v>9735</v>
      </c>
      <c r="B5297" t="s">
        <v>6163</v>
      </c>
      <c r="C5297" t="s">
        <v>65</v>
      </c>
      <c r="D5297">
        <v>2</v>
      </c>
      <c r="E5297" t="s">
        <v>766</v>
      </c>
      <c r="F5297">
        <f>LEN(C5297)-LEN(SUBSTITUTE(C5297,"-",))</f>
        <v>1</v>
      </c>
      <c r="G5297">
        <f t="shared" si="246"/>
        <v>1</v>
      </c>
      <c r="H5297" t="str">
        <f t="shared" si="247"/>
        <v>Umsetzung</v>
      </c>
      <c r="I5297" t="e">
        <f t="shared" si="248"/>
        <v>#VALUE!</v>
      </c>
      <c r="J5297" t="e">
        <f t="shared" si="248"/>
        <v>#VALUE!</v>
      </c>
      <c r="K5297" t="b" cm="1">
        <f t="array" ref="K5297">COUNT(FIND({0,1,2,3,4,5,6,7,8,9},J5297))&gt;0</f>
        <v>0</v>
      </c>
    </row>
    <row r="5298" spans="1:11" x14ac:dyDescent="0.3">
      <c r="A5298" s="1" t="s">
        <v>9736</v>
      </c>
      <c r="B5298" t="s">
        <v>6165</v>
      </c>
      <c r="C5298" t="s">
        <v>65</v>
      </c>
      <c r="D5298">
        <v>2</v>
      </c>
      <c r="E5298" t="s">
        <v>766</v>
      </c>
      <c r="F5298">
        <f>LEN(C5298)-LEN(SUBSTITUTE(C5298,"-",))</f>
        <v>1</v>
      </c>
      <c r="G5298">
        <f t="shared" si="246"/>
        <v>1</v>
      </c>
      <c r="H5298" t="str">
        <f t="shared" si="247"/>
        <v>Umsetzung</v>
      </c>
      <c r="I5298" t="e">
        <f t="shared" si="248"/>
        <v>#VALUE!</v>
      </c>
      <c r="J5298" t="e">
        <f t="shared" si="248"/>
        <v>#VALUE!</v>
      </c>
      <c r="K5298" t="b" cm="1">
        <f t="array" ref="K5298">COUNT(FIND({0,1,2,3,4,5,6,7,8,9},J5298))&gt;0</f>
        <v>0</v>
      </c>
    </row>
    <row r="5299" spans="1:11" x14ac:dyDescent="0.3">
      <c r="A5299" s="1" t="s">
        <v>9737</v>
      </c>
      <c r="B5299" t="s">
        <v>6167</v>
      </c>
      <c r="C5299" t="s">
        <v>65</v>
      </c>
      <c r="D5299">
        <v>2</v>
      </c>
      <c r="E5299" t="s">
        <v>766</v>
      </c>
      <c r="F5299">
        <f>LEN(C5299)-LEN(SUBSTITUTE(C5299,"-",))</f>
        <v>1</v>
      </c>
      <c r="G5299">
        <f t="shared" si="246"/>
        <v>1</v>
      </c>
      <c r="H5299" t="str">
        <f t="shared" si="247"/>
        <v>Umsetzung</v>
      </c>
      <c r="I5299" t="e">
        <f t="shared" si="248"/>
        <v>#VALUE!</v>
      </c>
      <c r="J5299" t="e">
        <f t="shared" si="248"/>
        <v>#VALUE!</v>
      </c>
      <c r="K5299" t="b" cm="1">
        <f t="array" ref="K5299">COUNT(FIND({0,1,2,3,4,5,6,7,8,9},J5299))&gt;0</f>
        <v>0</v>
      </c>
    </row>
    <row r="5300" spans="1:11" x14ac:dyDescent="0.3">
      <c r="A5300" s="1" t="s">
        <v>9738</v>
      </c>
      <c r="B5300" t="s">
        <v>6169</v>
      </c>
      <c r="C5300" t="s">
        <v>65</v>
      </c>
      <c r="D5300">
        <v>2</v>
      </c>
      <c r="E5300" t="s">
        <v>766</v>
      </c>
      <c r="F5300">
        <f>LEN(C5300)-LEN(SUBSTITUTE(C5300,"-",))</f>
        <v>1</v>
      </c>
      <c r="G5300">
        <f t="shared" si="246"/>
        <v>1</v>
      </c>
      <c r="H5300" t="str">
        <f t="shared" si="247"/>
        <v>Umsetzung</v>
      </c>
      <c r="I5300" t="e">
        <f t="shared" si="248"/>
        <v>#VALUE!</v>
      </c>
      <c r="J5300" t="e">
        <f t="shared" si="248"/>
        <v>#VALUE!</v>
      </c>
      <c r="K5300" t="b" cm="1">
        <f t="array" ref="K5300">COUNT(FIND({0,1,2,3,4,5,6,7,8,9},J5300))&gt;0</f>
        <v>0</v>
      </c>
    </row>
    <row r="5301" spans="1:11" x14ac:dyDescent="0.3">
      <c r="A5301" s="1" t="s">
        <v>9739</v>
      </c>
      <c r="B5301" t="s">
        <v>6171</v>
      </c>
      <c r="C5301" t="s">
        <v>65</v>
      </c>
      <c r="D5301">
        <v>2</v>
      </c>
      <c r="E5301" t="s">
        <v>766</v>
      </c>
      <c r="F5301">
        <f>LEN(C5301)-LEN(SUBSTITUTE(C5301,"-",))</f>
        <v>1</v>
      </c>
      <c r="G5301">
        <f t="shared" si="246"/>
        <v>1</v>
      </c>
      <c r="H5301" t="str">
        <f t="shared" si="247"/>
        <v>Umsetzung</v>
      </c>
      <c r="I5301" t="e">
        <f t="shared" si="248"/>
        <v>#VALUE!</v>
      </c>
      <c r="J5301" t="e">
        <f t="shared" si="248"/>
        <v>#VALUE!</v>
      </c>
      <c r="K5301" t="b" cm="1">
        <f t="array" ref="K5301">COUNT(FIND({0,1,2,3,4,5,6,7,8,9},J5301))&gt;0</f>
        <v>0</v>
      </c>
    </row>
    <row r="5302" spans="1:11" x14ac:dyDescent="0.3">
      <c r="A5302" s="1" t="s">
        <v>9740</v>
      </c>
      <c r="B5302" t="s">
        <v>6173</v>
      </c>
      <c r="C5302" t="s">
        <v>65</v>
      </c>
      <c r="D5302">
        <v>2</v>
      </c>
      <c r="E5302" t="s">
        <v>766</v>
      </c>
      <c r="F5302">
        <f>LEN(C5302)-LEN(SUBSTITUTE(C5302,"-",))</f>
        <v>1</v>
      </c>
      <c r="G5302">
        <f t="shared" si="246"/>
        <v>1</v>
      </c>
      <c r="H5302" t="str">
        <f t="shared" si="247"/>
        <v>Umsetzung</v>
      </c>
      <c r="I5302" t="e">
        <f t="shared" si="248"/>
        <v>#VALUE!</v>
      </c>
      <c r="J5302" t="e">
        <f t="shared" si="248"/>
        <v>#VALUE!</v>
      </c>
      <c r="K5302" t="b" cm="1">
        <f t="array" ref="K5302">COUNT(FIND({0,1,2,3,4,5,6,7,8,9},J5302))&gt;0</f>
        <v>0</v>
      </c>
    </row>
    <row r="5303" spans="1:11" x14ac:dyDescent="0.3">
      <c r="A5303" s="1" t="s">
        <v>9741</v>
      </c>
      <c r="B5303" t="s">
        <v>6175</v>
      </c>
      <c r="C5303" t="s">
        <v>65</v>
      </c>
      <c r="D5303">
        <v>2</v>
      </c>
      <c r="E5303" t="s">
        <v>766</v>
      </c>
      <c r="F5303">
        <f>LEN(C5303)-LEN(SUBSTITUTE(C5303,"-",))</f>
        <v>1</v>
      </c>
      <c r="G5303">
        <f t="shared" si="246"/>
        <v>1</v>
      </c>
      <c r="H5303" t="str">
        <f t="shared" si="247"/>
        <v>Umsetzung</v>
      </c>
      <c r="I5303" t="e">
        <f t="shared" si="248"/>
        <v>#VALUE!</v>
      </c>
      <c r="J5303" t="e">
        <f t="shared" si="248"/>
        <v>#VALUE!</v>
      </c>
      <c r="K5303" t="b" cm="1">
        <f t="array" ref="K5303">COUNT(FIND({0,1,2,3,4,5,6,7,8,9},J5303))&gt;0</f>
        <v>0</v>
      </c>
    </row>
    <row r="5304" spans="1:11" x14ac:dyDescent="0.3">
      <c r="A5304" s="1" t="s">
        <v>9742</v>
      </c>
      <c r="B5304" t="s">
        <v>6177</v>
      </c>
      <c r="C5304" t="s">
        <v>65</v>
      </c>
      <c r="D5304">
        <v>2</v>
      </c>
      <c r="E5304" t="s">
        <v>766</v>
      </c>
      <c r="F5304">
        <f>LEN(C5304)-LEN(SUBSTITUTE(C5304,"-",))</f>
        <v>1</v>
      </c>
      <c r="G5304">
        <f t="shared" si="246"/>
        <v>1</v>
      </c>
      <c r="H5304" t="str">
        <f t="shared" si="247"/>
        <v>Umsetzung</v>
      </c>
      <c r="I5304" t="e">
        <f t="shared" si="248"/>
        <v>#VALUE!</v>
      </c>
      <c r="J5304" t="e">
        <f t="shared" si="248"/>
        <v>#VALUE!</v>
      </c>
      <c r="K5304" t="b" cm="1">
        <f t="array" ref="K5304">COUNT(FIND({0,1,2,3,4,5,6,7,8,9},J5304))&gt;0</f>
        <v>0</v>
      </c>
    </row>
    <row r="5305" spans="1:11" x14ac:dyDescent="0.3">
      <c r="A5305" s="1" t="s">
        <v>9743</v>
      </c>
      <c r="B5305" t="s">
        <v>6179</v>
      </c>
      <c r="C5305" t="s">
        <v>65</v>
      </c>
      <c r="D5305">
        <v>2</v>
      </c>
      <c r="E5305" t="s">
        <v>766</v>
      </c>
      <c r="F5305">
        <f>LEN(C5305)-LEN(SUBSTITUTE(C5305,"-",))</f>
        <v>1</v>
      </c>
      <c r="G5305">
        <f t="shared" si="246"/>
        <v>1</v>
      </c>
      <c r="H5305" t="str">
        <f t="shared" si="247"/>
        <v>Umsetzung</v>
      </c>
      <c r="I5305" t="e">
        <f t="shared" si="248"/>
        <v>#VALUE!</v>
      </c>
      <c r="J5305" t="e">
        <f t="shared" si="248"/>
        <v>#VALUE!</v>
      </c>
      <c r="K5305" t="b" cm="1">
        <f t="array" ref="K5305">COUNT(FIND({0,1,2,3,4,5,6,7,8,9},J5305))&gt;0</f>
        <v>0</v>
      </c>
    </row>
    <row r="5306" spans="1:11" x14ac:dyDescent="0.3">
      <c r="A5306" s="1" t="s">
        <v>9744</v>
      </c>
      <c r="B5306" t="s">
        <v>6181</v>
      </c>
      <c r="C5306" t="s">
        <v>65</v>
      </c>
      <c r="D5306">
        <v>2</v>
      </c>
      <c r="E5306" t="s">
        <v>766</v>
      </c>
      <c r="F5306">
        <f>LEN(C5306)-LEN(SUBSTITUTE(C5306,"-",))</f>
        <v>1</v>
      </c>
      <c r="G5306">
        <f t="shared" si="246"/>
        <v>1</v>
      </c>
      <c r="H5306" t="str">
        <f t="shared" si="247"/>
        <v>Umsetzung</v>
      </c>
      <c r="I5306" t="e">
        <f t="shared" si="248"/>
        <v>#VALUE!</v>
      </c>
      <c r="J5306" t="e">
        <f t="shared" si="248"/>
        <v>#VALUE!</v>
      </c>
      <c r="K5306" t="b" cm="1">
        <f t="array" ref="K5306">COUNT(FIND({0,1,2,3,4,5,6,7,8,9},J5306))&gt;0</f>
        <v>0</v>
      </c>
    </row>
    <row r="5307" spans="1:11" x14ac:dyDescent="0.3">
      <c r="A5307" s="1" t="s">
        <v>9745</v>
      </c>
      <c r="B5307" t="s">
        <v>6183</v>
      </c>
      <c r="C5307" t="s">
        <v>65</v>
      </c>
      <c r="D5307">
        <v>2</v>
      </c>
      <c r="E5307" t="s">
        <v>766</v>
      </c>
      <c r="F5307">
        <f>LEN(C5307)-LEN(SUBSTITUTE(C5307,"-",))</f>
        <v>1</v>
      </c>
      <c r="G5307">
        <f t="shared" si="246"/>
        <v>1</v>
      </c>
      <c r="H5307" t="str">
        <f t="shared" si="247"/>
        <v>Umsetzung</v>
      </c>
      <c r="I5307" t="e">
        <f t="shared" si="248"/>
        <v>#VALUE!</v>
      </c>
      <c r="J5307" t="e">
        <f t="shared" si="248"/>
        <v>#VALUE!</v>
      </c>
      <c r="K5307" t="b" cm="1">
        <f t="array" ref="K5307">COUNT(FIND({0,1,2,3,4,5,6,7,8,9},J5307))&gt;0</f>
        <v>0</v>
      </c>
    </row>
    <row r="5308" spans="1:11" x14ac:dyDescent="0.3">
      <c r="A5308" s="1" t="s">
        <v>9746</v>
      </c>
      <c r="B5308" t="s">
        <v>6185</v>
      </c>
      <c r="C5308" t="s">
        <v>65</v>
      </c>
      <c r="D5308">
        <v>2</v>
      </c>
      <c r="E5308" t="s">
        <v>766</v>
      </c>
      <c r="F5308">
        <f>LEN(C5308)-LEN(SUBSTITUTE(C5308,"-",))</f>
        <v>1</v>
      </c>
      <c r="G5308">
        <f t="shared" si="246"/>
        <v>1</v>
      </c>
      <c r="H5308" t="str">
        <f t="shared" si="247"/>
        <v>Umsetzung</v>
      </c>
      <c r="I5308" t="e">
        <f t="shared" si="248"/>
        <v>#VALUE!</v>
      </c>
      <c r="J5308" t="e">
        <f t="shared" si="248"/>
        <v>#VALUE!</v>
      </c>
      <c r="K5308" t="b" cm="1">
        <f t="array" ref="K5308">COUNT(FIND({0,1,2,3,4,5,6,7,8,9},J5308))&gt;0</f>
        <v>0</v>
      </c>
    </row>
    <row r="5309" spans="1:11" x14ac:dyDescent="0.3">
      <c r="A5309" s="1" t="s">
        <v>9747</v>
      </c>
      <c r="B5309" t="s">
        <v>6187</v>
      </c>
      <c r="C5309" t="s">
        <v>65</v>
      </c>
      <c r="D5309">
        <v>2</v>
      </c>
      <c r="E5309" t="s">
        <v>766</v>
      </c>
      <c r="F5309">
        <f>LEN(C5309)-LEN(SUBSTITUTE(C5309,"-",))</f>
        <v>1</v>
      </c>
      <c r="G5309">
        <f t="shared" si="246"/>
        <v>1</v>
      </c>
      <c r="H5309" t="str">
        <f t="shared" si="247"/>
        <v>Umsetzung</v>
      </c>
      <c r="I5309" t="e">
        <f t="shared" si="248"/>
        <v>#VALUE!</v>
      </c>
      <c r="J5309" t="e">
        <f t="shared" si="248"/>
        <v>#VALUE!</v>
      </c>
      <c r="K5309" t="b" cm="1">
        <f t="array" ref="K5309">COUNT(FIND({0,1,2,3,4,5,6,7,8,9},J5309))&gt;0</f>
        <v>0</v>
      </c>
    </row>
    <row r="5310" spans="1:11" x14ac:dyDescent="0.3">
      <c r="A5310" s="1" t="s">
        <v>9748</v>
      </c>
      <c r="B5310" t="s">
        <v>6189</v>
      </c>
      <c r="C5310" t="s">
        <v>65</v>
      </c>
      <c r="D5310">
        <v>2</v>
      </c>
      <c r="E5310" t="s">
        <v>766</v>
      </c>
      <c r="F5310">
        <f>LEN(C5310)-LEN(SUBSTITUTE(C5310,"-",))</f>
        <v>1</v>
      </c>
      <c r="G5310">
        <f t="shared" si="246"/>
        <v>1</v>
      </c>
      <c r="H5310" t="str">
        <f t="shared" si="247"/>
        <v>Umsetzung</v>
      </c>
      <c r="I5310" t="e">
        <f t="shared" si="248"/>
        <v>#VALUE!</v>
      </c>
      <c r="J5310" t="e">
        <f t="shared" si="248"/>
        <v>#VALUE!</v>
      </c>
      <c r="K5310" t="b" cm="1">
        <f t="array" ref="K5310">COUNT(FIND({0,1,2,3,4,5,6,7,8,9},J5310))&gt;0</f>
        <v>0</v>
      </c>
    </row>
    <row r="5311" spans="1:11" x14ac:dyDescent="0.3">
      <c r="A5311" s="1" t="s">
        <v>9749</v>
      </c>
      <c r="B5311" t="s">
        <v>6191</v>
      </c>
      <c r="C5311" t="s">
        <v>65</v>
      </c>
      <c r="D5311">
        <v>2</v>
      </c>
      <c r="E5311" t="s">
        <v>766</v>
      </c>
      <c r="F5311">
        <f>LEN(C5311)-LEN(SUBSTITUTE(C5311,"-",))</f>
        <v>1</v>
      </c>
      <c r="G5311">
        <f t="shared" si="246"/>
        <v>1</v>
      </c>
      <c r="H5311" t="str">
        <f t="shared" si="247"/>
        <v>Umsetzung</v>
      </c>
      <c r="I5311" t="e">
        <f t="shared" si="248"/>
        <v>#VALUE!</v>
      </c>
      <c r="J5311" t="e">
        <f t="shared" si="248"/>
        <v>#VALUE!</v>
      </c>
      <c r="K5311" t="b" cm="1">
        <f t="array" ref="K5311">COUNT(FIND({0,1,2,3,4,5,6,7,8,9},J5311))&gt;0</f>
        <v>0</v>
      </c>
    </row>
    <row r="5312" spans="1:11" x14ac:dyDescent="0.3">
      <c r="A5312" s="1" t="s">
        <v>9750</v>
      </c>
      <c r="B5312" t="s">
        <v>6193</v>
      </c>
      <c r="C5312" t="s">
        <v>65</v>
      </c>
      <c r="D5312">
        <v>2</v>
      </c>
      <c r="E5312" t="s">
        <v>766</v>
      </c>
      <c r="F5312">
        <f>LEN(C5312)-LEN(SUBSTITUTE(C5312,"-",))</f>
        <v>1</v>
      </c>
      <c r="G5312">
        <f t="shared" si="246"/>
        <v>1</v>
      </c>
      <c r="H5312" t="str">
        <f t="shared" si="247"/>
        <v>Umsetzung</v>
      </c>
      <c r="I5312" t="e">
        <f t="shared" si="248"/>
        <v>#VALUE!</v>
      </c>
      <c r="J5312" t="e">
        <f t="shared" si="248"/>
        <v>#VALUE!</v>
      </c>
      <c r="K5312" t="b" cm="1">
        <f t="array" ref="K5312">COUNT(FIND({0,1,2,3,4,5,6,7,8,9},J5312))&gt;0</f>
        <v>0</v>
      </c>
    </row>
    <row r="5313" spans="1:11" x14ac:dyDescent="0.3">
      <c r="A5313" s="1" t="s">
        <v>9751</v>
      </c>
      <c r="B5313" t="s">
        <v>6194</v>
      </c>
      <c r="C5313" t="s">
        <v>65</v>
      </c>
      <c r="D5313">
        <v>2</v>
      </c>
      <c r="E5313" t="s">
        <v>766</v>
      </c>
      <c r="F5313">
        <f>LEN(C5313)-LEN(SUBSTITUTE(C5313,"-",))</f>
        <v>1</v>
      </c>
      <c r="G5313">
        <f t="shared" si="246"/>
        <v>1</v>
      </c>
      <c r="H5313" t="str">
        <f t="shared" si="247"/>
        <v>Umsetzung</v>
      </c>
      <c r="I5313" t="e">
        <f t="shared" si="248"/>
        <v>#VALUE!</v>
      </c>
      <c r="J5313" t="e">
        <f t="shared" si="248"/>
        <v>#VALUE!</v>
      </c>
      <c r="K5313" t="b" cm="1">
        <f t="array" ref="K5313">COUNT(FIND({0,1,2,3,4,5,6,7,8,9},J5313))&gt;0</f>
        <v>0</v>
      </c>
    </row>
    <row r="5314" spans="1:11" x14ac:dyDescent="0.3">
      <c r="A5314" s="1" t="s">
        <v>9752</v>
      </c>
      <c r="B5314" t="s">
        <v>6196</v>
      </c>
      <c r="C5314" t="s">
        <v>65</v>
      </c>
      <c r="D5314">
        <v>2</v>
      </c>
      <c r="E5314" t="s">
        <v>766</v>
      </c>
      <c r="F5314">
        <f>LEN(C5314)-LEN(SUBSTITUTE(C5314,"-",))</f>
        <v>1</v>
      </c>
      <c r="G5314">
        <f t="shared" si="246"/>
        <v>1</v>
      </c>
      <c r="H5314" t="str">
        <f t="shared" si="247"/>
        <v>Umsetzung</v>
      </c>
      <c r="I5314" t="e">
        <f t="shared" si="248"/>
        <v>#VALUE!</v>
      </c>
      <c r="J5314" t="e">
        <f t="shared" si="248"/>
        <v>#VALUE!</v>
      </c>
      <c r="K5314" t="b" cm="1">
        <f t="array" ref="K5314">COUNT(FIND({0,1,2,3,4,5,6,7,8,9},J5314))&gt;0</f>
        <v>0</v>
      </c>
    </row>
    <row r="5315" spans="1:11" x14ac:dyDescent="0.3">
      <c r="A5315" s="1" t="s">
        <v>9753</v>
      </c>
      <c r="B5315" t="s">
        <v>6198</v>
      </c>
      <c r="C5315" t="s">
        <v>65</v>
      </c>
      <c r="D5315">
        <v>2</v>
      </c>
      <c r="E5315" t="s">
        <v>766</v>
      </c>
      <c r="F5315">
        <f>LEN(C5315)-LEN(SUBSTITUTE(C5315,"-",))</f>
        <v>1</v>
      </c>
      <c r="G5315">
        <f t="shared" ref="G5315:G5378" si="249">IF(F5315&gt;1,2,F5315)</f>
        <v>1</v>
      </c>
      <c r="H5315" t="str">
        <f t="shared" ref="H5315:H5378" si="250">RIGHT($C5315,LEN($C5315)-SEARCH("#",SUBSTITUTE($C5315,"-","#",G5315)))</f>
        <v>Umsetzung</v>
      </c>
      <c r="I5315" t="e">
        <f t="shared" ref="I5315:J5378" si="251">LEFT(G5315,SEARCH(" ",G5315,1)-1)</f>
        <v>#VALUE!</v>
      </c>
      <c r="J5315" t="e">
        <f t="shared" si="251"/>
        <v>#VALUE!</v>
      </c>
      <c r="K5315" t="b" cm="1">
        <f t="array" ref="K5315">COUNT(FIND({0,1,2,3,4,5,6,7,8,9},J5315))&gt;0</f>
        <v>0</v>
      </c>
    </row>
    <row r="5316" spans="1:11" x14ac:dyDescent="0.3">
      <c r="A5316" s="1" t="s">
        <v>9754</v>
      </c>
      <c r="B5316" t="s">
        <v>6200</v>
      </c>
      <c r="C5316" t="s">
        <v>65</v>
      </c>
      <c r="D5316">
        <v>2</v>
      </c>
      <c r="E5316" t="s">
        <v>766</v>
      </c>
      <c r="F5316">
        <f>LEN(C5316)-LEN(SUBSTITUTE(C5316,"-",))</f>
        <v>1</v>
      </c>
      <c r="G5316">
        <f t="shared" si="249"/>
        <v>1</v>
      </c>
      <c r="H5316" t="str">
        <f t="shared" si="250"/>
        <v>Umsetzung</v>
      </c>
      <c r="I5316" t="e">
        <f t="shared" si="251"/>
        <v>#VALUE!</v>
      </c>
      <c r="J5316" t="e">
        <f t="shared" si="251"/>
        <v>#VALUE!</v>
      </c>
      <c r="K5316" t="b" cm="1">
        <f t="array" ref="K5316">COUNT(FIND({0,1,2,3,4,5,6,7,8,9},J5316))&gt;0</f>
        <v>0</v>
      </c>
    </row>
    <row r="5317" spans="1:11" x14ac:dyDescent="0.3">
      <c r="A5317" s="1" t="s">
        <v>9755</v>
      </c>
      <c r="B5317" t="s">
        <v>6202</v>
      </c>
      <c r="C5317" t="s">
        <v>65</v>
      </c>
      <c r="D5317">
        <v>2</v>
      </c>
      <c r="E5317" t="s">
        <v>766</v>
      </c>
      <c r="F5317">
        <f>LEN(C5317)-LEN(SUBSTITUTE(C5317,"-",))</f>
        <v>1</v>
      </c>
      <c r="G5317">
        <f t="shared" si="249"/>
        <v>1</v>
      </c>
      <c r="H5317" t="str">
        <f t="shared" si="250"/>
        <v>Umsetzung</v>
      </c>
      <c r="I5317" t="e">
        <f t="shared" si="251"/>
        <v>#VALUE!</v>
      </c>
      <c r="J5317" t="e">
        <f t="shared" si="251"/>
        <v>#VALUE!</v>
      </c>
      <c r="K5317" t="b" cm="1">
        <f t="array" ref="K5317">COUNT(FIND({0,1,2,3,4,5,6,7,8,9},J5317))&gt;0</f>
        <v>0</v>
      </c>
    </row>
    <row r="5318" spans="1:11" x14ac:dyDescent="0.3">
      <c r="A5318" s="1" t="s">
        <v>9756</v>
      </c>
      <c r="B5318" t="s">
        <v>6204</v>
      </c>
      <c r="C5318" t="s">
        <v>65</v>
      </c>
      <c r="D5318">
        <v>2</v>
      </c>
      <c r="E5318" t="s">
        <v>766</v>
      </c>
      <c r="F5318">
        <f>LEN(C5318)-LEN(SUBSTITUTE(C5318,"-",))</f>
        <v>1</v>
      </c>
      <c r="G5318">
        <f t="shared" si="249"/>
        <v>1</v>
      </c>
      <c r="H5318" t="str">
        <f t="shared" si="250"/>
        <v>Umsetzung</v>
      </c>
      <c r="I5318" t="e">
        <f t="shared" si="251"/>
        <v>#VALUE!</v>
      </c>
      <c r="J5318" t="e">
        <f t="shared" si="251"/>
        <v>#VALUE!</v>
      </c>
      <c r="K5318" t="b" cm="1">
        <f t="array" ref="K5318">COUNT(FIND({0,1,2,3,4,5,6,7,8,9},J5318))&gt;0</f>
        <v>0</v>
      </c>
    </row>
    <row r="5319" spans="1:11" x14ac:dyDescent="0.3">
      <c r="A5319" s="1" t="s">
        <v>9757</v>
      </c>
      <c r="B5319" t="s">
        <v>6206</v>
      </c>
      <c r="C5319" t="s">
        <v>65</v>
      </c>
      <c r="D5319">
        <v>2</v>
      </c>
      <c r="E5319" t="s">
        <v>766</v>
      </c>
      <c r="F5319">
        <f>LEN(C5319)-LEN(SUBSTITUTE(C5319,"-",))</f>
        <v>1</v>
      </c>
      <c r="G5319">
        <f t="shared" si="249"/>
        <v>1</v>
      </c>
      <c r="H5319" t="str">
        <f t="shared" si="250"/>
        <v>Umsetzung</v>
      </c>
      <c r="I5319" t="e">
        <f t="shared" si="251"/>
        <v>#VALUE!</v>
      </c>
      <c r="J5319" t="e">
        <f t="shared" si="251"/>
        <v>#VALUE!</v>
      </c>
      <c r="K5319" t="b" cm="1">
        <f t="array" ref="K5319">COUNT(FIND({0,1,2,3,4,5,6,7,8,9},J5319))&gt;0</f>
        <v>0</v>
      </c>
    </row>
    <row r="5320" spans="1:11" x14ac:dyDescent="0.3">
      <c r="A5320" s="1" t="s">
        <v>9758</v>
      </c>
      <c r="B5320" t="s">
        <v>6208</v>
      </c>
      <c r="C5320" t="s">
        <v>65</v>
      </c>
      <c r="D5320">
        <v>2</v>
      </c>
      <c r="E5320" t="s">
        <v>766</v>
      </c>
      <c r="F5320">
        <f>LEN(C5320)-LEN(SUBSTITUTE(C5320,"-",))</f>
        <v>1</v>
      </c>
      <c r="G5320">
        <f t="shared" si="249"/>
        <v>1</v>
      </c>
      <c r="H5320" t="str">
        <f t="shared" si="250"/>
        <v>Umsetzung</v>
      </c>
      <c r="I5320" t="e">
        <f t="shared" si="251"/>
        <v>#VALUE!</v>
      </c>
      <c r="J5320" t="e">
        <f t="shared" si="251"/>
        <v>#VALUE!</v>
      </c>
      <c r="K5320" t="b" cm="1">
        <f t="array" ref="K5320">COUNT(FIND({0,1,2,3,4,5,6,7,8,9},J5320))&gt;0</f>
        <v>0</v>
      </c>
    </row>
    <row r="5321" spans="1:11" x14ac:dyDescent="0.3">
      <c r="A5321" s="1" t="s">
        <v>9759</v>
      </c>
      <c r="B5321" t="s">
        <v>6210</v>
      </c>
      <c r="C5321" t="s">
        <v>65</v>
      </c>
      <c r="D5321">
        <v>2</v>
      </c>
      <c r="E5321" t="s">
        <v>766</v>
      </c>
      <c r="F5321">
        <f>LEN(C5321)-LEN(SUBSTITUTE(C5321,"-",))</f>
        <v>1</v>
      </c>
      <c r="G5321">
        <f t="shared" si="249"/>
        <v>1</v>
      </c>
      <c r="H5321" t="str">
        <f t="shared" si="250"/>
        <v>Umsetzung</v>
      </c>
      <c r="I5321" t="e">
        <f t="shared" si="251"/>
        <v>#VALUE!</v>
      </c>
      <c r="J5321" t="e">
        <f t="shared" si="251"/>
        <v>#VALUE!</v>
      </c>
      <c r="K5321" t="b" cm="1">
        <f t="array" ref="K5321">COUNT(FIND({0,1,2,3,4,5,6,7,8,9},J5321))&gt;0</f>
        <v>0</v>
      </c>
    </row>
    <row r="5322" spans="1:11" x14ac:dyDescent="0.3">
      <c r="A5322" s="1" t="s">
        <v>9760</v>
      </c>
      <c r="B5322" t="s">
        <v>6212</v>
      </c>
      <c r="C5322" t="s">
        <v>65</v>
      </c>
      <c r="D5322">
        <v>2</v>
      </c>
      <c r="E5322" t="s">
        <v>766</v>
      </c>
      <c r="F5322">
        <f>LEN(C5322)-LEN(SUBSTITUTE(C5322,"-",))</f>
        <v>1</v>
      </c>
      <c r="G5322">
        <f t="shared" si="249"/>
        <v>1</v>
      </c>
      <c r="H5322" t="str">
        <f t="shared" si="250"/>
        <v>Umsetzung</v>
      </c>
      <c r="I5322" t="e">
        <f t="shared" si="251"/>
        <v>#VALUE!</v>
      </c>
      <c r="J5322" t="e">
        <f t="shared" si="251"/>
        <v>#VALUE!</v>
      </c>
      <c r="K5322" t="b" cm="1">
        <f t="array" ref="K5322">COUNT(FIND({0,1,2,3,4,5,6,7,8,9},J5322))&gt;0</f>
        <v>0</v>
      </c>
    </row>
    <row r="5323" spans="1:11" x14ac:dyDescent="0.3">
      <c r="A5323" s="1" t="s">
        <v>9761</v>
      </c>
      <c r="B5323" t="s">
        <v>6214</v>
      </c>
      <c r="C5323" t="s">
        <v>65</v>
      </c>
      <c r="D5323">
        <v>2</v>
      </c>
      <c r="E5323" t="s">
        <v>766</v>
      </c>
      <c r="F5323">
        <f>LEN(C5323)-LEN(SUBSTITUTE(C5323,"-",))</f>
        <v>1</v>
      </c>
      <c r="G5323">
        <f t="shared" si="249"/>
        <v>1</v>
      </c>
      <c r="H5323" t="str">
        <f t="shared" si="250"/>
        <v>Umsetzung</v>
      </c>
      <c r="I5323" t="e">
        <f t="shared" si="251"/>
        <v>#VALUE!</v>
      </c>
      <c r="J5323" t="e">
        <f t="shared" si="251"/>
        <v>#VALUE!</v>
      </c>
      <c r="K5323" t="b" cm="1">
        <f t="array" ref="K5323">COUNT(FIND({0,1,2,3,4,5,6,7,8,9},J5323))&gt;0</f>
        <v>0</v>
      </c>
    </row>
    <row r="5324" spans="1:11" x14ac:dyDescent="0.3">
      <c r="A5324" s="1" t="s">
        <v>9762</v>
      </c>
      <c r="B5324" t="s">
        <v>6216</v>
      </c>
      <c r="C5324" t="s">
        <v>65</v>
      </c>
      <c r="D5324">
        <v>2</v>
      </c>
      <c r="E5324" t="s">
        <v>766</v>
      </c>
      <c r="F5324">
        <f>LEN(C5324)-LEN(SUBSTITUTE(C5324,"-",))</f>
        <v>1</v>
      </c>
      <c r="G5324">
        <f t="shared" si="249"/>
        <v>1</v>
      </c>
      <c r="H5324" t="str">
        <f t="shared" si="250"/>
        <v>Umsetzung</v>
      </c>
      <c r="I5324" t="e">
        <f t="shared" si="251"/>
        <v>#VALUE!</v>
      </c>
      <c r="J5324" t="e">
        <f t="shared" si="251"/>
        <v>#VALUE!</v>
      </c>
      <c r="K5324" t="b" cm="1">
        <f t="array" ref="K5324">COUNT(FIND({0,1,2,3,4,5,6,7,8,9},J5324))&gt;0</f>
        <v>0</v>
      </c>
    </row>
    <row r="5325" spans="1:11" x14ac:dyDescent="0.3">
      <c r="A5325" s="1" t="s">
        <v>9763</v>
      </c>
      <c r="B5325" t="s">
        <v>6218</v>
      </c>
      <c r="C5325" t="s">
        <v>9764</v>
      </c>
      <c r="D5325">
        <v>2</v>
      </c>
      <c r="E5325" t="s">
        <v>766</v>
      </c>
      <c r="F5325">
        <f>LEN(C5325)-LEN(SUBSTITUTE(C5325,"-",))</f>
        <v>0</v>
      </c>
      <c r="G5325">
        <f t="shared" si="249"/>
        <v>0</v>
      </c>
      <c r="H5325" t="e">
        <f t="shared" si="250"/>
        <v>#VALUE!</v>
      </c>
      <c r="I5325" t="e">
        <f t="shared" si="251"/>
        <v>#VALUE!</v>
      </c>
      <c r="J5325" t="e">
        <f t="shared" si="251"/>
        <v>#VALUE!</v>
      </c>
      <c r="K5325" t="b" cm="1">
        <f t="array" ref="K5325">COUNT(FIND({0,1,2,3,4,5,6,7,8,9},J5325))&gt;0</f>
        <v>0</v>
      </c>
    </row>
    <row r="5326" spans="1:11" x14ac:dyDescent="0.3">
      <c r="A5326" s="1" t="s">
        <v>9765</v>
      </c>
      <c r="B5326" t="s">
        <v>6220</v>
      </c>
      <c r="C5326" t="s">
        <v>65</v>
      </c>
      <c r="D5326">
        <v>2</v>
      </c>
      <c r="E5326" t="s">
        <v>766</v>
      </c>
      <c r="F5326">
        <f>LEN(C5326)-LEN(SUBSTITUTE(C5326,"-",))</f>
        <v>1</v>
      </c>
      <c r="G5326">
        <f t="shared" si="249"/>
        <v>1</v>
      </c>
      <c r="H5326" t="str">
        <f t="shared" si="250"/>
        <v>Umsetzung</v>
      </c>
      <c r="I5326" t="e">
        <f t="shared" si="251"/>
        <v>#VALUE!</v>
      </c>
      <c r="J5326" t="e">
        <f t="shared" si="251"/>
        <v>#VALUE!</v>
      </c>
      <c r="K5326" t="b" cm="1">
        <f t="array" ref="K5326">COUNT(FIND({0,1,2,3,4,5,6,7,8,9},J5326))&gt;0</f>
        <v>0</v>
      </c>
    </row>
    <row r="5327" spans="1:11" x14ac:dyDescent="0.3">
      <c r="A5327" s="1" t="s">
        <v>9766</v>
      </c>
      <c r="B5327" t="s">
        <v>6222</v>
      </c>
      <c r="C5327" t="s">
        <v>65</v>
      </c>
      <c r="D5327">
        <v>2</v>
      </c>
      <c r="E5327" t="s">
        <v>766</v>
      </c>
      <c r="F5327">
        <f>LEN(C5327)-LEN(SUBSTITUTE(C5327,"-",))</f>
        <v>1</v>
      </c>
      <c r="G5327">
        <f t="shared" si="249"/>
        <v>1</v>
      </c>
      <c r="H5327" t="str">
        <f t="shared" si="250"/>
        <v>Umsetzung</v>
      </c>
      <c r="I5327" t="e">
        <f t="shared" si="251"/>
        <v>#VALUE!</v>
      </c>
      <c r="J5327" t="e">
        <f t="shared" si="251"/>
        <v>#VALUE!</v>
      </c>
      <c r="K5327" t="b" cm="1">
        <f t="array" ref="K5327">COUNT(FIND({0,1,2,3,4,5,6,7,8,9},J5327))&gt;0</f>
        <v>0</v>
      </c>
    </row>
    <row r="5328" spans="1:11" x14ac:dyDescent="0.3">
      <c r="A5328" s="1" t="s">
        <v>9767</v>
      </c>
      <c r="B5328" t="s">
        <v>6224</v>
      </c>
      <c r="C5328" t="s">
        <v>65</v>
      </c>
      <c r="D5328">
        <v>2</v>
      </c>
      <c r="E5328" t="s">
        <v>766</v>
      </c>
      <c r="F5328">
        <f>LEN(C5328)-LEN(SUBSTITUTE(C5328,"-",))</f>
        <v>1</v>
      </c>
      <c r="G5328">
        <f t="shared" si="249"/>
        <v>1</v>
      </c>
      <c r="H5328" t="str">
        <f t="shared" si="250"/>
        <v>Umsetzung</v>
      </c>
      <c r="I5328" t="e">
        <f t="shared" si="251"/>
        <v>#VALUE!</v>
      </c>
      <c r="J5328" t="e">
        <f t="shared" si="251"/>
        <v>#VALUE!</v>
      </c>
      <c r="K5328" t="b" cm="1">
        <f t="array" ref="K5328">COUNT(FIND({0,1,2,3,4,5,6,7,8,9},J5328))&gt;0</f>
        <v>0</v>
      </c>
    </row>
    <row r="5329" spans="1:11" x14ac:dyDescent="0.3">
      <c r="A5329" s="1" t="s">
        <v>9768</v>
      </c>
      <c r="B5329" t="s">
        <v>6226</v>
      </c>
      <c r="C5329" t="s">
        <v>65</v>
      </c>
      <c r="D5329">
        <v>2</v>
      </c>
      <c r="E5329" t="s">
        <v>766</v>
      </c>
      <c r="F5329">
        <f>LEN(C5329)-LEN(SUBSTITUTE(C5329,"-",))</f>
        <v>1</v>
      </c>
      <c r="G5329">
        <f t="shared" si="249"/>
        <v>1</v>
      </c>
      <c r="H5329" t="str">
        <f t="shared" si="250"/>
        <v>Umsetzung</v>
      </c>
      <c r="I5329" t="e">
        <f t="shared" si="251"/>
        <v>#VALUE!</v>
      </c>
      <c r="J5329" t="e">
        <f t="shared" si="251"/>
        <v>#VALUE!</v>
      </c>
      <c r="K5329" t="b" cm="1">
        <f t="array" ref="K5329">COUNT(FIND({0,1,2,3,4,5,6,7,8,9},J5329))&gt;0</f>
        <v>0</v>
      </c>
    </row>
    <row r="5330" spans="1:11" x14ac:dyDescent="0.3">
      <c r="A5330" s="1" t="s">
        <v>9769</v>
      </c>
      <c r="B5330" t="s">
        <v>6228</v>
      </c>
      <c r="C5330" t="s">
        <v>65</v>
      </c>
      <c r="D5330">
        <v>2</v>
      </c>
      <c r="E5330" t="s">
        <v>766</v>
      </c>
      <c r="F5330">
        <f>LEN(C5330)-LEN(SUBSTITUTE(C5330,"-",))</f>
        <v>1</v>
      </c>
      <c r="G5330">
        <f t="shared" si="249"/>
        <v>1</v>
      </c>
      <c r="H5330" t="str">
        <f t="shared" si="250"/>
        <v>Umsetzung</v>
      </c>
      <c r="I5330" t="e">
        <f t="shared" si="251"/>
        <v>#VALUE!</v>
      </c>
      <c r="J5330" t="e">
        <f t="shared" si="251"/>
        <v>#VALUE!</v>
      </c>
      <c r="K5330" t="b" cm="1">
        <f t="array" ref="K5330">COUNT(FIND({0,1,2,3,4,5,6,7,8,9},J5330))&gt;0</f>
        <v>0</v>
      </c>
    </row>
    <row r="5331" spans="1:11" x14ac:dyDescent="0.3">
      <c r="A5331" s="1" t="s">
        <v>9770</v>
      </c>
      <c r="B5331" t="s">
        <v>6230</v>
      </c>
      <c r="C5331" t="s">
        <v>65</v>
      </c>
      <c r="D5331">
        <v>2</v>
      </c>
      <c r="E5331" t="s">
        <v>766</v>
      </c>
      <c r="F5331">
        <f>LEN(C5331)-LEN(SUBSTITUTE(C5331,"-",))</f>
        <v>1</v>
      </c>
      <c r="G5331">
        <f t="shared" si="249"/>
        <v>1</v>
      </c>
      <c r="H5331" t="str">
        <f t="shared" si="250"/>
        <v>Umsetzung</v>
      </c>
      <c r="I5331" t="e">
        <f t="shared" si="251"/>
        <v>#VALUE!</v>
      </c>
      <c r="J5331" t="e">
        <f t="shared" si="251"/>
        <v>#VALUE!</v>
      </c>
      <c r="K5331" t="b" cm="1">
        <f t="array" ref="K5331">COUNT(FIND({0,1,2,3,4,5,6,7,8,9},J5331))&gt;0</f>
        <v>0</v>
      </c>
    </row>
    <row r="5332" spans="1:11" x14ac:dyDescent="0.3">
      <c r="A5332" s="1" t="s">
        <v>9771</v>
      </c>
      <c r="B5332" t="s">
        <v>6232</v>
      </c>
      <c r="C5332" t="s">
        <v>65</v>
      </c>
      <c r="D5332">
        <v>2</v>
      </c>
      <c r="E5332" t="s">
        <v>766</v>
      </c>
      <c r="F5332">
        <f>LEN(C5332)-LEN(SUBSTITUTE(C5332,"-",))</f>
        <v>1</v>
      </c>
      <c r="G5332">
        <f t="shared" si="249"/>
        <v>1</v>
      </c>
      <c r="H5332" t="str">
        <f t="shared" si="250"/>
        <v>Umsetzung</v>
      </c>
      <c r="I5332" t="e">
        <f t="shared" si="251"/>
        <v>#VALUE!</v>
      </c>
      <c r="J5332" t="e">
        <f t="shared" si="251"/>
        <v>#VALUE!</v>
      </c>
      <c r="K5332" t="b" cm="1">
        <f t="array" ref="K5332">COUNT(FIND({0,1,2,3,4,5,6,7,8,9},J5332))&gt;0</f>
        <v>0</v>
      </c>
    </row>
    <row r="5333" spans="1:11" x14ac:dyDescent="0.3">
      <c r="A5333" s="1" t="s">
        <v>9772</v>
      </c>
      <c r="B5333" t="s">
        <v>6234</v>
      </c>
      <c r="C5333" t="s">
        <v>65</v>
      </c>
      <c r="D5333">
        <v>2</v>
      </c>
      <c r="E5333" t="s">
        <v>766</v>
      </c>
      <c r="F5333">
        <f>LEN(C5333)-LEN(SUBSTITUTE(C5333,"-",))</f>
        <v>1</v>
      </c>
      <c r="G5333">
        <f t="shared" si="249"/>
        <v>1</v>
      </c>
      <c r="H5333" t="str">
        <f t="shared" si="250"/>
        <v>Umsetzung</v>
      </c>
      <c r="I5333" t="e">
        <f t="shared" si="251"/>
        <v>#VALUE!</v>
      </c>
      <c r="J5333" t="e">
        <f t="shared" si="251"/>
        <v>#VALUE!</v>
      </c>
      <c r="K5333" t="b" cm="1">
        <f t="array" ref="K5333">COUNT(FIND({0,1,2,3,4,5,6,7,8,9},J5333))&gt;0</f>
        <v>0</v>
      </c>
    </row>
    <row r="5334" spans="1:11" x14ac:dyDescent="0.3">
      <c r="A5334" s="1" t="s">
        <v>9773</v>
      </c>
      <c r="B5334" t="s">
        <v>6236</v>
      </c>
      <c r="C5334" t="s">
        <v>65</v>
      </c>
      <c r="D5334">
        <v>2</v>
      </c>
      <c r="E5334" t="s">
        <v>766</v>
      </c>
      <c r="F5334">
        <f>LEN(C5334)-LEN(SUBSTITUTE(C5334,"-",))</f>
        <v>1</v>
      </c>
      <c r="G5334">
        <f t="shared" si="249"/>
        <v>1</v>
      </c>
      <c r="H5334" t="str">
        <f t="shared" si="250"/>
        <v>Umsetzung</v>
      </c>
      <c r="I5334" t="e">
        <f t="shared" si="251"/>
        <v>#VALUE!</v>
      </c>
      <c r="J5334" t="e">
        <f t="shared" si="251"/>
        <v>#VALUE!</v>
      </c>
      <c r="K5334" t="b" cm="1">
        <f t="array" ref="K5334">COUNT(FIND({0,1,2,3,4,5,6,7,8,9},J5334))&gt;0</f>
        <v>0</v>
      </c>
    </row>
    <row r="5335" spans="1:11" x14ac:dyDescent="0.3">
      <c r="A5335" s="1" t="s">
        <v>9774</v>
      </c>
      <c r="B5335" t="s">
        <v>6238</v>
      </c>
      <c r="C5335" t="s">
        <v>65</v>
      </c>
      <c r="D5335">
        <v>2</v>
      </c>
      <c r="E5335" t="s">
        <v>766</v>
      </c>
      <c r="F5335">
        <f>LEN(C5335)-LEN(SUBSTITUTE(C5335,"-",))</f>
        <v>1</v>
      </c>
      <c r="G5335">
        <f t="shared" si="249"/>
        <v>1</v>
      </c>
      <c r="H5335" t="str">
        <f t="shared" si="250"/>
        <v>Umsetzung</v>
      </c>
      <c r="I5335" t="e">
        <f t="shared" si="251"/>
        <v>#VALUE!</v>
      </c>
      <c r="J5335" t="e">
        <f t="shared" si="251"/>
        <v>#VALUE!</v>
      </c>
      <c r="K5335" t="b" cm="1">
        <f t="array" ref="K5335">COUNT(FIND({0,1,2,3,4,5,6,7,8,9},J5335))&gt;0</f>
        <v>0</v>
      </c>
    </row>
    <row r="5336" spans="1:11" x14ac:dyDescent="0.3">
      <c r="A5336" s="1" t="s">
        <v>9775</v>
      </c>
      <c r="B5336" t="s">
        <v>6240</v>
      </c>
      <c r="C5336" t="s">
        <v>9776</v>
      </c>
      <c r="D5336">
        <v>2</v>
      </c>
      <c r="E5336" t="s">
        <v>766</v>
      </c>
      <c r="F5336">
        <f>LEN(C5336)-LEN(SUBSTITUTE(C5336,"-",))</f>
        <v>1</v>
      </c>
      <c r="G5336">
        <f t="shared" si="249"/>
        <v>1</v>
      </c>
      <c r="H5336" t="str">
        <f t="shared" si="250"/>
        <v>Fehler in der Ratepay Liste ZSD_064</v>
      </c>
      <c r="I5336" t="e">
        <f t="shared" si="251"/>
        <v>#VALUE!</v>
      </c>
      <c r="J5336" t="str">
        <f t="shared" si="251"/>
        <v>Fehler</v>
      </c>
      <c r="K5336" t="b" cm="1">
        <f t="array" ref="K5336">COUNT(FIND({0,1,2,3,4,5,6,7,8,9},J5336))&gt;0</f>
        <v>0</v>
      </c>
    </row>
    <row r="5337" spans="1:11" x14ac:dyDescent="0.3">
      <c r="A5337" s="1" t="s">
        <v>9777</v>
      </c>
      <c r="B5337" t="s">
        <v>6242</v>
      </c>
      <c r="C5337" t="s">
        <v>65</v>
      </c>
      <c r="D5337">
        <v>2</v>
      </c>
      <c r="E5337" t="s">
        <v>766</v>
      </c>
      <c r="F5337">
        <f>LEN(C5337)-LEN(SUBSTITUTE(C5337,"-",))</f>
        <v>1</v>
      </c>
      <c r="G5337">
        <f t="shared" si="249"/>
        <v>1</v>
      </c>
      <c r="H5337" t="str">
        <f t="shared" si="250"/>
        <v>Umsetzung</v>
      </c>
      <c r="I5337" t="e">
        <f t="shared" si="251"/>
        <v>#VALUE!</v>
      </c>
      <c r="J5337" t="e">
        <f t="shared" si="251"/>
        <v>#VALUE!</v>
      </c>
      <c r="K5337" t="b" cm="1">
        <f t="array" ref="K5337">COUNT(FIND({0,1,2,3,4,5,6,7,8,9},J5337))&gt;0</f>
        <v>0</v>
      </c>
    </row>
    <row r="5338" spans="1:11" x14ac:dyDescent="0.3">
      <c r="A5338" s="1" t="s">
        <v>9778</v>
      </c>
      <c r="B5338" t="s">
        <v>6244</v>
      </c>
      <c r="C5338" t="s">
        <v>57</v>
      </c>
      <c r="D5338">
        <v>2</v>
      </c>
      <c r="E5338" t="s">
        <v>766</v>
      </c>
      <c r="F5338">
        <f>LEN(C5338)-LEN(SUBSTITUTE(C5338,"-",))</f>
        <v>1</v>
      </c>
      <c r="G5338">
        <f t="shared" si="249"/>
        <v>1</v>
      </c>
      <c r="H5338" t="str">
        <f t="shared" si="250"/>
        <v>Durchführung</v>
      </c>
      <c r="I5338" t="e">
        <f t="shared" si="251"/>
        <v>#VALUE!</v>
      </c>
      <c r="J5338" t="e">
        <f t="shared" si="251"/>
        <v>#VALUE!</v>
      </c>
      <c r="K5338" t="b" cm="1">
        <f t="array" ref="K5338">COUNT(FIND({0,1,2,3,4,5,6,7,8,9},J5338))&gt;0</f>
        <v>0</v>
      </c>
    </row>
    <row r="5339" spans="1:11" x14ac:dyDescent="0.3">
      <c r="A5339" s="1" t="s">
        <v>9779</v>
      </c>
      <c r="B5339" t="s">
        <v>6246</v>
      </c>
      <c r="C5339" t="s">
        <v>57</v>
      </c>
      <c r="D5339">
        <v>2</v>
      </c>
      <c r="E5339" t="s">
        <v>766</v>
      </c>
      <c r="F5339">
        <f>LEN(C5339)-LEN(SUBSTITUTE(C5339,"-",))</f>
        <v>1</v>
      </c>
      <c r="G5339">
        <f t="shared" si="249"/>
        <v>1</v>
      </c>
      <c r="H5339" t="str">
        <f t="shared" si="250"/>
        <v>Durchführung</v>
      </c>
      <c r="I5339" t="e">
        <f t="shared" si="251"/>
        <v>#VALUE!</v>
      </c>
      <c r="J5339" t="e">
        <f t="shared" si="251"/>
        <v>#VALUE!</v>
      </c>
      <c r="K5339" t="b" cm="1">
        <f t="array" ref="K5339">COUNT(FIND({0,1,2,3,4,5,6,7,8,9},J5339))&gt;0</f>
        <v>0</v>
      </c>
    </row>
    <row r="5340" spans="1:11" x14ac:dyDescent="0.3">
      <c r="A5340" s="1" t="s">
        <v>9780</v>
      </c>
      <c r="B5340" t="s">
        <v>6248</v>
      </c>
      <c r="C5340" t="s">
        <v>9781</v>
      </c>
      <c r="D5340">
        <v>2</v>
      </c>
      <c r="E5340" t="s">
        <v>766</v>
      </c>
      <c r="F5340">
        <f>LEN(C5340)-LEN(SUBSTITUTE(C5340,"-",))</f>
        <v>2</v>
      </c>
      <c r="G5340">
        <f t="shared" si="249"/>
        <v>2</v>
      </c>
      <c r="H5340" t="str">
        <f t="shared" si="250"/>
        <v xml:space="preserve"> Anlieferung zu offenen Prüflosen</v>
      </c>
      <c r="I5340" t="e">
        <f t="shared" si="251"/>
        <v>#VALUE!</v>
      </c>
      <c r="J5340" t="str">
        <f t="shared" si="251"/>
        <v/>
      </c>
      <c r="K5340" t="b" cm="1">
        <f t="array" ref="K5340">COUNT(FIND({0,1,2,3,4,5,6,7,8,9},J5340))&gt;0</f>
        <v>0</v>
      </c>
    </row>
    <row r="5341" spans="1:11" x14ac:dyDescent="0.3">
      <c r="A5341" s="1" t="s">
        <v>9782</v>
      </c>
      <c r="B5341" t="s">
        <v>6250</v>
      </c>
      <c r="C5341" t="s">
        <v>9783</v>
      </c>
      <c r="D5341">
        <v>2</v>
      </c>
      <c r="E5341" t="s">
        <v>766</v>
      </c>
      <c r="F5341">
        <f>LEN(C5341)-LEN(SUBSTITUTE(C5341,"-",))</f>
        <v>0</v>
      </c>
      <c r="G5341">
        <f t="shared" si="249"/>
        <v>0</v>
      </c>
      <c r="H5341" t="e">
        <f t="shared" si="250"/>
        <v>#VALUE!</v>
      </c>
      <c r="I5341" t="e">
        <f t="shared" si="251"/>
        <v>#VALUE!</v>
      </c>
      <c r="J5341" t="e">
        <f t="shared" si="251"/>
        <v>#VALUE!</v>
      </c>
      <c r="K5341" t="b" cm="1">
        <f t="array" ref="K5341">COUNT(FIND({0,1,2,3,4,5,6,7,8,9},J5341))&gt;0</f>
        <v>0</v>
      </c>
    </row>
    <row r="5342" spans="1:11" x14ac:dyDescent="0.3">
      <c r="A5342" s="1" t="s">
        <v>9784</v>
      </c>
      <c r="B5342" t="s">
        <v>6250</v>
      </c>
      <c r="C5342" t="s">
        <v>9785</v>
      </c>
      <c r="D5342">
        <v>2</v>
      </c>
      <c r="E5342" t="s">
        <v>766</v>
      </c>
      <c r="F5342">
        <f>LEN(C5342)-LEN(SUBSTITUTE(C5342,"-",))</f>
        <v>1</v>
      </c>
      <c r="G5342">
        <f t="shared" si="249"/>
        <v>1</v>
      </c>
      <c r="H5342" t="str">
        <f t="shared" si="250"/>
        <v>Rechnungen drucken nicht bei Lieferscheinen</v>
      </c>
      <c r="I5342" t="e">
        <f t="shared" si="251"/>
        <v>#VALUE!</v>
      </c>
      <c r="J5342" t="str">
        <f t="shared" si="251"/>
        <v>Rechnungen</v>
      </c>
      <c r="K5342" t="b" cm="1">
        <f t="array" ref="K5342">COUNT(FIND({0,1,2,3,4,5,6,7,8,9},J5342))&gt;0</f>
        <v>0</v>
      </c>
    </row>
    <row r="5343" spans="1:11" x14ac:dyDescent="0.3">
      <c r="A5343" s="1" t="s">
        <v>9786</v>
      </c>
      <c r="B5343" t="s">
        <v>6254</v>
      </c>
      <c r="C5343" t="s">
        <v>57</v>
      </c>
      <c r="D5343">
        <v>2</v>
      </c>
      <c r="E5343" t="s">
        <v>766</v>
      </c>
      <c r="F5343">
        <f>LEN(C5343)-LEN(SUBSTITUTE(C5343,"-",))</f>
        <v>1</v>
      </c>
      <c r="G5343">
        <f t="shared" si="249"/>
        <v>1</v>
      </c>
      <c r="H5343" t="str">
        <f t="shared" si="250"/>
        <v>Durchführung</v>
      </c>
      <c r="I5343" t="e">
        <f t="shared" si="251"/>
        <v>#VALUE!</v>
      </c>
      <c r="J5343" t="e">
        <f t="shared" si="251"/>
        <v>#VALUE!</v>
      </c>
      <c r="K5343" t="b" cm="1">
        <f t="array" ref="K5343">COUNT(FIND({0,1,2,3,4,5,6,7,8,9},J5343))&gt;0</f>
        <v>0</v>
      </c>
    </row>
    <row r="5344" spans="1:11" x14ac:dyDescent="0.3">
      <c r="A5344" s="1" t="s">
        <v>9787</v>
      </c>
      <c r="B5344" t="s">
        <v>6256</v>
      </c>
      <c r="C5344" t="s">
        <v>57</v>
      </c>
      <c r="D5344">
        <v>2</v>
      </c>
      <c r="E5344" t="s">
        <v>766</v>
      </c>
      <c r="F5344">
        <f>LEN(C5344)-LEN(SUBSTITUTE(C5344,"-",))</f>
        <v>1</v>
      </c>
      <c r="G5344">
        <f t="shared" si="249"/>
        <v>1</v>
      </c>
      <c r="H5344" t="str">
        <f t="shared" si="250"/>
        <v>Durchführung</v>
      </c>
      <c r="I5344" t="e">
        <f t="shared" si="251"/>
        <v>#VALUE!</v>
      </c>
      <c r="J5344" t="e">
        <f t="shared" si="251"/>
        <v>#VALUE!</v>
      </c>
      <c r="K5344" t="b" cm="1">
        <f t="array" ref="K5344">COUNT(FIND({0,1,2,3,4,5,6,7,8,9},J5344))&gt;0</f>
        <v>0</v>
      </c>
    </row>
    <row r="5345" spans="1:11" x14ac:dyDescent="0.3">
      <c r="A5345" s="1" t="s">
        <v>9788</v>
      </c>
      <c r="B5345" t="s">
        <v>6258</v>
      </c>
      <c r="C5345" t="s">
        <v>57</v>
      </c>
      <c r="D5345">
        <v>2</v>
      </c>
      <c r="E5345" t="s">
        <v>766</v>
      </c>
      <c r="F5345">
        <f>LEN(C5345)-LEN(SUBSTITUTE(C5345,"-",))</f>
        <v>1</v>
      </c>
      <c r="G5345">
        <f t="shared" si="249"/>
        <v>1</v>
      </c>
      <c r="H5345" t="str">
        <f t="shared" si="250"/>
        <v>Durchführung</v>
      </c>
      <c r="I5345" t="e">
        <f t="shared" si="251"/>
        <v>#VALUE!</v>
      </c>
      <c r="J5345" t="e">
        <f t="shared" si="251"/>
        <v>#VALUE!</v>
      </c>
      <c r="K5345" t="b" cm="1">
        <f t="array" ref="K5345">COUNT(FIND({0,1,2,3,4,5,6,7,8,9},J5345))&gt;0</f>
        <v>0</v>
      </c>
    </row>
    <row r="5346" spans="1:11" x14ac:dyDescent="0.3">
      <c r="A5346" s="1" t="s">
        <v>9789</v>
      </c>
      <c r="B5346" t="s">
        <v>6260</v>
      </c>
      <c r="C5346" t="s">
        <v>57</v>
      </c>
      <c r="D5346">
        <v>2</v>
      </c>
      <c r="E5346" t="s">
        <v>766</v>
      </c>
      <c r="F5346">
        <f>LEN(C5346)-LEN(SUBSTITUTE(C5346,"-",))</f>
        <v>1</v>
      </c>
      <c r="G5346">
        <f t="shared" si="249"/>
        <v>1</v>
      </c>
      <c r="H5346" t="str">
        <f t="shared" si="250"/>
        <v>Durchführung</v>
      </c>
      <c r="I5346" t="e">
        <f t="shared" si="251"/>
        <v>#VALUE!</v>
      </c>
      <c r="J5346" t="e">
        <f t="shared" si="251"/>
        <v>#VALUE!</v>
      </c>
      <c r="K5346" t="b" cm="1">
        <f t="array" ref="K5346">COUNT(FIND({0,1,2,3,4,5,6,7,8,9},J5346))&gt;0</f>
        <v>0</v>
      </c>
    </row>
    <row r="5347" spans="1:11" x14ac:dyDescent="0.3">
      <c r="A5347" s="1" t="s">
        <v>9790</v>
      </c>
      <c r="B5347" t="s">
        <v>6262</v>
      </c>
      <c r="C5347" t="s">
        <v>57</v>
      </c>
      <c r="D5347">
        <v>2</v>
      </c>
      <c r="E5347" t="s">
        <v>766</v>
      </c>
      <c r="F5347">
        <f>LEN(C5347)-LEN(SUBSTITUTE(C5347,"-",))</f>
        <v>1</v>
      </c>
      <c r="G5347">
        <f t="shared" si="249"/>
        <v>1</v>
      </c>
      <c r="H5347" t="str">
        <f t="shared" si="250"/>
        <v>Durchführung</v>
      </c>
      <c r="I5347" t="e">
        <f t="shared" si="251"/>
        <v>#VALUE!</v>
      </c>
      <c r="J5347" t="e">
        <f t="shared" si="251"/>
        <v>#VALUE!</v>
      </c>
      <c r="K5347" t="b" cm="1">
        <f t="array" ref="K5347">COUNT(FIND({0,1,2,3,4,5,6,7,8,9},J5347))&gt;0</f>
        <v>0</v>
      </c>
    </row>
    <row r="5348" spans="1:11" x14ac:dyDescent="0.3">
      <c r="A5348" s="1" t="s">
        <v>9791</v>
      </c>
      <c r="B5348" t="s">
        <v>6264</v>
      </c>
      <c r="C5348" t="s">
        <v>57</v>
      </c>
      <c r="D5348">
        <v>2</v>
      </c>
      <c r="E5348" t="s">
        <v>766</v>
      </c>
      <c r="F5348">
        <f>LEN(C5348)-LEN(SUBSTITUTE(C5348,"-",))</f>
        <v>1</v>
      </c>
      <c r="G5348">
        <f t="shared" si="249"/>
        <v>1</v>
      </c>
      <c r="H5348" t="str">
        <f t="shared" si="250"/>
        <v>Durchführung</v>
      </c>
      <c r="I5348" t="e">
        <f t="shared" si="251"/>
        <v>#VALUE!</v>
      </c>
      <c r="J5348" t="e">
        <f t="shared" si="251"/>
        <v>#VALUE!</v>
      </c>
      <c r="K5348" t="b" cm="1">
        <f t="array" ref="K5348">COUNT(FIND({0,1,2,3,4,5,6,7,8,9},J5348))&gt;0</f>
        <v>0</v>
      </c>
    </row>
    <row r="5349" spans="1:11" x14ac:dyDescent="0.3">
      <c r="A5349" s="1" t="s">
        <v>9792</v>
      </c>
      <c r="B5349" t="s">
        <v>6266</v>
      </c>
      <c r="C5349" t="s">
        <v>57</v>
      </c>
      <c r="D5349">
        <v>2</v>
      </c>
      <c r="E5349" t="s">
        <v>766</v>
      </c>
      <c r="F5349">
        <f>LEN(C5349)-LEN(SUBSTITUTE(C5349,"-",))</f>
        <v>1</v>
      </c>
      <c r="G5349">
        <f t="shared" si="249"/>
        <v>1</v>
      </c>
      <c r="H5349" t="str">
        <f t="shared" si="250"/>
        <v>Durchführung</v>
      </c>
      <c r="I5349" t="e">
        <f t="shared" si="251"/>
        <v>#VALUE!</v>
      </c>
      <c r="J5349" t="e">
        <f t="shared" si="251"/>
        <v>#VALUE!</v>
      </c>
      <c r="K5349" t="b" cm="1">
        <f t="array" ref="K5349">COUNT(FIND({0,1,2,3,4,5,6,7,8,9},J5349))&gt;0</f>
        <v>0</v>
      </c>
    </row>
    <row r="5350" spans="1:11" x14ac:dyDescent="0.3">
      <c r="A5350" s="1" t="s">
        <v>9793</v>
      </c>
      <c r="B5350" t="s">
        <v>6268</v>
      </c>
      <c r="C5350" t="s">
        <v>57</v>
      </c>
      <c r="D5350">
        <v>2</v>
      </c>
      <c r="E5350" t="s">
        <v>766</v>
      </c>
      <c r="F5350">
        <f>LEN(C5350)-LEN(SUBSTITUTE(C5350,"-",))</f>
        <v>1</v>
      </c>
      <c r="G5350">
        <f t="shared" si="249"/>
        <v>1</v>
      </c>
      <c r="H5350" t="str">
        <f t="shared" si="250"/>
        <v>Durchführung</v>
      </c>
      <c r="I5350" t="e">
        <f t="shared" si="251"/>
        <v>#VALUE!</v>
      </c>
      <c r="J5350" t="e">
        <f t="shared" si="251"/>
        <v>#VALUE!</v>
      </c>
      <c r="K5350" t="b" cm="1">
        <f t="array" ref="K5350">COUNT(FIND({0,1,2,3,4,5,6,7,8,9},J5350))&gt;0</f>
        <v>0</v>
      </c>
    </row>
    <row r="5351" spans="1:11" x14ac:dyDescent="0.3">
      <c r="A5351" s="1" t="s">
        <v>9794</v>
      </c>
      <c r="B5351" t="s">
        <v>6270</v>
      </c>
      <c r="C5351" t="s">
        <v>57</v>
      </c>
      <c r="D5351">
        <v>2</v>
      </c>
      <c r="E5351" t="s">
        <v>766</v>
      </c>
      <c r="F5351">
        <f>LEN(C5351)-LEN(SUBSTITUTE(C5351,"-",))</f>
        <v>1</v>
      </c>
      <c r="G5351">
        <f t="shared" si="249"/>
        <v>1</v>
      </c>
      <c r="H5351" t="str">
        <f t="shared" si="250"/>
        <v>Durchführung</v>
      </c>
      <c r="I5351" t="e">
        <f t="shared" si="251"/>
        <v>#VALUE!</v>
      </c>
      <c r="J5351" t="e">
        <f t="shared" si="251"/>
        <v>#VALUE!</v>
      </c>
      <c r="K5351" t="b" cm="1">
        <f t="array" ref="K5351">COUNT(FIND({0,1,2,3,4,5,6,7,8,9},J5351))&gt;0</f>
        <v>0</v>
      </c>
    </row>
    <row r="5352" spans="1:11" x14ac:dyDescent="0.3">
      <c r="A5352" s="1" t="s">
        <v>9795</v>
      </c>
      <c r="B5352" t="s">
        <v>6272</v>
      </c>
      <c r="C5352" t="s">
        <v>65</v>
      </c>
      <c r="D5352">
        <v>2</v>
      </c>
      <c r="E5352" t="s">
        <v>766</v>
      </c>
      <c r="F5352">
        <f>LEN(C5352)-LEN(SUBSTITUTE(C5352,"-",))</f>
        <v>1</v>
      </c>
      <c r="G5352">
        <f t="shared" si="249"/>
        <v>1</v>
      </c>
      <c r="H5352" t="str">
        <f t="shared" si="250"/>
        <v>Umsetzung</v>
      </c>
      <c r="I5352" t="e">
        <f t="shared" si="251"/>
        <v>#VALUE!</v>
      </c>
      <c r="J5352" t="e">
        <f t="shared" si="251"/>
        <v>#VALUE!</v>
      </c>
      <c r="K5352" t="b" cm="1">
        <f t="array" ref="K5352">COUNT(FIND({0,1,2,3,4,5,6,7,8,9},J5352))&gt;0</f>
        <v>0</v>
      </c>
    </row>
    <row r="5353" spans="1:11" x14ac:dyDescent="0.3">
      <c r="A5353" s="1" t="s">
        <v>9796</v>
      </c>
      <c r="B5353" t="s">
        <v>6274</v>
      </c>
      <c r="C5353" t="s">
        <v>57</v>
      </c>
      <c r="D5353">
        <v>2</v>
      </c>
      <c r="E5353" t="s">
        <v>766</v>
      </c>
      <c r="F5353">
        <f>LEN(C5353)-LEN(SUBSTITUTE(C5353,"-",))</f>
        <v>1</v>
      </c>
      <c r="G5353">
        <f t="shared" si="249"/>
        <v>1</v>
      </c>
      <c r="H5353" t="str">
        <f t="shared" si="250"/>
        <v>Durchführung</v>
      </c>
      <c r="I5353" t="e">
        <f t="shared" si="251"/>
        <v>#VALUE!</v>
      </c>
      <c r="J5353" t="e">
        <f t="shared" si="251"/>
        <v>#VALUE!</v>
      </c>
      <c r="K5353" t="b" cm="1">
        <f t="array" ref="K5353">COUNT(FIND({0,1,2,3,4,5,6,7,8,9},J5353))&gt;0</f>
        <v>0</v>
      </c>
    </row>
    <row r="5354" spans="1:11" x14ac:dyDescent="0.3">
      <c r="A5354" s="1" t="s">
        <v>9797</v>
      </c>
      <c r="B5354" t="s">
        <v>6276</v>
      </c>
      <c r="C5354" t="s">
        <v>57</v>
      </c>
      <c r="D5354">
        <v>2</v>
      </c>
      <c r="E5354" t="s">
        <v>766</v>
      </c>
      <c r="F5354">
        <f>LEN(C5354)-LEN(SUBSTITUTE(C5354,"-",))</f>
        <v>1</v>
      </c>
      <c r="G5354">
        <f t="shared" si="249"/>
        <v>1</v>
      </c>
      <c r="H5354" t="str">
        <f t="shared" si="250"/>
        <v>Durchführung</v>
      </c>
      <c r="I5354" t="e">
        <f t="shared" si="251"/>
        <v>#VALUE!</v>
      </c>
      <c r="J5354" t="e">
        <f t="shared" si="251"/>
        <v>#VALUE!</v>
      </c>
      <c r="K5354" t="b" cm="1">
        <f t="array" ref="K5354">COUNT(FIND({0,1,2,3,4,5,6,7,8,9},J5354))&gt;0</f>
        <v>0</v>
      </c>
    </row>
    <row r="5355" spans="1:11" x14ac:dyDescent="0.3">
      <c r="A5355" s="1" t="s">
        <v>9798</v>
      </c>
      <c r="B5355" t="s">
        <v>6278</v>
      </c>
      <c r="C5355" t="s">
        <v>65</v>
      </c>
      <c r="D5355">
        <v>2</v>
      </c>
      <c r="E5355" t="s">
        <v>766</v>
      </c>
      <c r="F5355">
        <f>LEN(C5355)-LEN(SUBSTITUTE(C5355,"-",))</f>
        <v>1</v>
      </c>
      <c r="G5355">
        <f t="shared" si="249"/>
        <v>1</v>
      </c>
      <c r="H5355" t="str">
        <f t="shared" si="250"/>
        <v>Umsetzung</v>
      </c>
      <c r="I5355" t="e">
        <f t="shared" si="251"/>
        <v>#VALUE!</v>
      </c>
      <c r="J5355" t="e">
        <f t="shared" si="251"/>
        <v>#VALUE!</v>
      </c>
      <c r="K5355" t="b" cm="1">
        <f t="array" ref="K5355">COUNT(FIND({0,1,2,3,4,5,6,7,8,9},J5355))&gt;0</f>
        <v>0</v>
      </c>
    </row>
    <row r="5356" spans="1:11" x14ac:dyDescent="0.3">
      <c r="A5356" s="1" t="s">
        <v>9799</v>
      </c>
      <c r="B5356" t="s">
        <v>6280</v>
      </c>
      <c r="C5356" t="s">
        <v>57</v>
      </c>
      <c r="D5356">
        <v>2</v>
      </c>
      <c r="E5356" t="s">
        <v>766</v>
      </c>
      <c r="F5356">
        <f>LEN(C5356)-LEN(SUBSTITUTE(C5356,"-",))</f>
        <v>1</v>
      </c>
      <c r="G5356">
        <f t="shared" si="249"/>
        <v>1</v>
      </c>
      <c r="H5356" t="str">
        <f t="shared" si="250"/>
        <v>Durchführung</v>
      </c>
      <c r="I5356" t="e">
        <f t="shared" si="251"/>
        <v>#VALUE!</v>
      </c>
      <c r="J5356" t="e">
        <f t="shared" si="251"/>
        <v>#VALUE!</v>
      </c>
      <c r="K5356" t="b" cm="1">
        <f t="array" ref="K5356">COUNT(FIND({0,1,2,3,4,5,6,7,8,9},J5356))&gt;0</f>
        <v>0</v>
      </c>
    </row>
    <row r="5357" spans="1:11" x14ac:dyDescent="0.3">
      <c r="A5357" s="1" t="s">
        <v>9800</v>
      </c>
      <c r="B5357" t="s">
        <v>6282</v>
      </c>
      <c r="C5357" t="s">
        <v>65</v>
      </c>
      <c r="D5357">
        <v>2</v>
      </c>
      <c r="E5357" t="s">
        <v>766</v>
      </c>
      <c r="F5357">
        <f>LEN(C5357)-LEN(SUBSTITUTE(C5357,"-",))</f>
        <v>1</v>
      </c>
      <c r="G5357">
        <f t="shared" si="249"/>
        <v>1</v>
      </c>
      <c r="H5357" t="str">
        <f t="shared" si="250"/>
        <v>Umsetzung</v>
      </c>
      <c r="I5357" t="e">
        <f t="shared" si="251"/>
        <v>#VALUE!</v>
      </c>
      <c r="J5357" t="e">
        <f t="shared" si="251"/>
        <v>#VALUE!</v>
      </c>
      <c r="K5357" t="b" cm="1">
        <f t="array" ref="K5357">COUNT(FIND({0,1,2,3,4,5,6,7,8,9},J5357))&gt;0</f>
        <v>0</v>
      </c>
    </row>
    <row r="5358" spans="1:11" x14ac:dyDescent="0.3">
      <c r="A5358" s="1" t="s">
        <v>9801</v>
      </c>
      <c r="B5358" s="2" t="s">
        <v>6284</v>
      </c>
      <c r="C5358" t="s">
        <v>57</v>
      </c>
      <c r="D5358">
        <v>2</v>
      </c>
      <c r="E5358" t="s">
        <v>766</v>
      </c>
      <c r="F5358">
        <f>LEN(C5358)-LEN(SUBSTITUTE(C5358,"-",))</f>
        <v>1</v>
      </c>
      <c r="G5358">
        <f t="shared" si="249"/>
        <v>1</v>
      </c>
      <c r="H5358" t="str">
        <f t="shared" si="250"/>
        <v>Durchführung</v>
      </c>
      <c r="I5358" t="e">
        <f t="shared" si="251"/>
        <v>#VALUE!</v>
      </c>
      <c r="J5358" t="e">
        <f t="shared" si="251"/>
        <v>#VALUE!</v>
      </c>
      <c r="K5358" t="b" cm="1">
        <f t="array" ref="K5358">COUNT(FIND({0,1,2,3,4,5,6,7,8,9},J5358))&gt;0</f>
        <v>0</v>
      </c>
    </row>
    <row r="5359" spans="1:11" x14ac:dyDescent="0.3">
      <c r="A5359" s="1" t="s">
        <v>9802</v>
      </c>
      <c r="B5359" t="s">
        <v>6286</v>
      </c>
      <c r="C5359" t="s">
        <v>57</v>
      </c>
      <c r="D5359">
        <v>2</v>
      </c>
      <c r="E5359" t="s">
        <v>766</v>
      </c>
      <c r="F5359">
        <f>LEN(C5359)-LEN(SUBSTITUTE(C5359,"-",))</f>
        <v>1</v>
      </c>
      <c r="G5359">
        <f t="shared" si="249"/>
        <v>1</v>
      </c>
      <c r="H5359" t="str">
        <f t="shared" si="250"/>
        <v>Durchführung</v>
      </c>
      <c r="I5359" t="e">
        <f t="shared" si="251"/>
        <v>#VALUE!</v>
      </c>
      <c r="J5359" t="e">
        <f t="shared" si="251"/>
        <v>#VALUE!</v>
      </c>
      <c r="K5359" t="b" cm="1">
        <f t="array" ref="K5359">COUNT(FIND({0,1,2,3,4,5,6,7,8,9},J5359))&gt;0</f>
        <v>0</v>
      </c>
    </row>
    <row r="5360" spans="1:11" x14ac:dyDescent="0.3">
      <c r="A5360" s="1" t="s">
        <v>9803</v>
      </c>
      <c r="B5360" t="s">
        <v>6288</v>
      </c>
      <c r="C5360" t="s">
        <v>57</v>
      </c>
      <c r="D5360">
        <v>2</v>
      </c>
      <c r="E5360" t="s">
        <v>766</v>
      </c>
      <c r="F5360">
        <f>LEN(C5360)-LEN(SUBSTITUTE(C5360,"-",))</f>
        <v>1</v>
      </c>
      <c r="G5360">
        <f t="shared" si="249"/>
        <v>1</v>
      </c>
      <c r="H5360" t="str">
        <f t="shared" si="250"/>
        <v>Durchführung</v>
      </c>
      <c r="I5360" t="e">
        <f t="shared" si="251"/>
        <v>#VALUE!</v>
      </c>
      <c r="J5360" t="e">
        <f t="shared" si="251"/>
        <v>#VALUE!</v>
      </c>
      <c r="K5360" t="b" cm="1">
        <f t="array" ref="K5360">COUNT(FIND({0,1,2,3,4,5,6,7,8,9},J5360))&gt;0</f>
        <v>0</v>
      </c>
    </row>
    <row r="5361" spans="1:11" x14ac:dyDescent="0.3">
      <c r="A5361" s="1" t="s">
        <v>9804</v>
      </c>
      <c r="B5361" t="s">
        <v>6290</v>
      </c>
      <c r="C5361" t="s">
        <v>9805</v>
      </c>
      <c r="D5361">
        <v>2</v>
      </c>
      <c r="E5361" t="s">
        <v>766</v>
      </c>
      <c r="F5361">
        <f>LEN(C5361)-LEN(SUBSTITUTE(C5361,"-",))</f>
        <v>1</v>
      </c>
      <c r="G5361">
        <f t="shared" si="249"/>
        <v>1</v>
      </c>
      <c r="H5361" t="str">
        <f t="shared" si="250"/>
        <v>Analyse/Konzeption/Abstimmung</v>
      </c>
      <c r="I5361" t="e">
        <f t="shared" si="251"/>
        <v>#VALUE!</v>
      </c>
      <c r="J5361" t="e">
        <f t="shared" si="251"/>
        <v>#VALUE!</v>
      </c>
      <c r="K5361" t="b" cm="1">
        <f t="array" ref="K5361">COUNT(FIND({0,1,2,3,4,5,6,7,8,9},J5361))&gt;0</f>
        <v>0</v>
      </c>
    </row>
    <row r="5362" spans="1:11" x14ac:dyDescent="0.3">
      <c r="A5362" s="1" t="s">
        <v>9806</v>
      </c>
      <c r="B5362" t="s">
        <v>6290</v>
      </c>
      <c r="C5362" t="s">
        <v>5376</v>
      </c>
      <c r="D5362">
        <v>2</v>
      </c>
      <c r="E5362" t="s">
        <v>766</v>
      </c>
      <c r="F5362">
        <f>LEN(C5362)-LEN(SUBSTITUTE(C5362,"-",))</f>
        <v>1</v>
      </c>
      <c r="G5362">
        <f t="shared" si="249"/>
        <v>1</v>
      </c>
      <c r="H5362" t="str">
        <f t="shared" si="250"/>
        <v>Durchführung</v>
      </c>
      <c r="I5362" t="e">
        <f t="shared" si="251"/>
        <v>#VALUE!</v>
      </c>
      <c r="J5362" t="e">
        <f t="shared" si="251"/>
        <v>#VALUE!</v>
      </c>
      <c r="K5362" t="b" cm="1">
        <f t="array" ref="K5362">COUNT(FIND({0,1,2,3,4,5,6,7,8,9},J5362))&gt;0</f>
        <v>0</v>
      </c>
    </row>
    <row r="5363" spans="1:11" x14ac:dyDescent="0.3">
      <c r="A5363" s="1" t="s">
        <v>9807</v>
      </c>
      <c r="B5363" t="s">
        <v>6294</v>
      </c>
      <c r="C5363" t="s">
        <v>57</v>
      </c>
      <c r="D5363">
        <v>2</v>
      </c>
      <c r="E5363" t="s">
        <v>766</v>
      </c>
      <c r="F5363">
        <f>LEN(C5363)-LEN(SUBSTITUTE(C5363,"-",))</f>
        <v>1</v>
      </c>
      <c r="G5363">
        <f t="shared" si="249"/>
        <v>1</v>
      </c>
      <c r="H5363" t="str">
        <f t="shared" si="250"/>
        <v>Durchführung</v>
      </c>
      <c r="I5363" t="e">
        <f t="shared" si="251"/>
        <v>#VALUE!</v>
      </c>
      <c r="J5363" t="e">
        <f t="shared" si="251"/>
        <v>#VALUE!</v>
      </c>
      <c r="K5363" t="b" cm="1">
        <f t="array" ref="K5363">COUNT(FIND({0,1,2,3,4,5,6,7,8,9},J5363))&gt;0</f>
        <v>0</v>
      </c>
    </row>
    <row r="5364" spans="1:11" x14ac:dyDescent="0.3">
      <c r="A5364" s="1" t="s">
        <v>9808</v>
      </c>
      <c r="B5364" t="s">
        <v>6296</v>
      </c>
      <c r="C5364" t="s">
        <v>65</v>
      </c>
      <c r="D5364">
        <v>2</v>
      </c>
      <c r="E5364" t="s">
        <v>766</v>
      </c>
      <c r="F5364">
        <f>LEN(C5364)-LEN(SUBSTITUTE(C5364,"-",))</f>
        <v>1</v>
      </c>
      <c r="G5364">
        <f t="shared" si="249"/>
        <v>1</v>
      </c>
      <c r="H5364" t="str">
        <f t="shared" si="250"/>
        <v>Umsetzung</v>
      </c>
      <c r="I5364" t="e">
        <f t="shared" si="251"/>
        <v>#VALUE!</v>
      </c>
      <c r="J5364" t="e">
        <f t="shared" si="251"/>
        <v>#VALUE!</v>
      </c>
      <c r="K5364" t="b" cm="1">
        <f t="array" ref="K5364">COUNT(FIND({0,1,2,3,4,5,6,7,8,9},J5364))&gt;0</f>
        <v>0</v>
      </c>
    </row>
    <row r="5365" spans="1:11" x14ac:dyDescent="0.3">
      <c r="A5365" s="1" t="s">
        <v>9809</v>
      </c>
      <c r="B5365" t="s">
        <v>6298</v>
      </c>
      <c r="C5365" t="s">
        <v>65</v>
      </c>
      <c r="D5365">
        <v>2</v>
      </c>
      <c r="E5365" t="s">
        <v>766</v>
      </c>
      <c r="F5365">
        <f>LEN(C5365)-LEN(SUBSTITUTE(C5365,"-",))</f>
        <v>1</v>
      </c>
      <c r="G5365">
        <f t="shared" si="249"/>
        <v>1</v>
      </c>
      <c r="H5365" t="str">
        <f t="shared" si="250"/>
        <v>Umsetzung</v>
      </c>
      <c r="I5365" t="e">
        <f t="shared" si="251"/>
        <v>#VALUE!</v>
      </c>
      <c r="J5365" t="e">
        <f t="shared" si="251"/>
        <v>#VALUE!</v>
      </c>
      <c r="K5365" t="b" cm="1">
        <f t="array" ref="K5365">COUNT(FIND({0,1,2,3,4,5,6,7,8,9},J5365))&gt;0</f>
        <v>0</v>
      </c>
    </row>
    <row r="5366" spans="1:11" x14ac:dyDescent="0.3">
      <c r="A5366" s="1" t="s">
        <v>9810</v>
      </c>
      <c r="B5366" s="2" t="s">
        <v>6300</v>
      </c>
      <c r="C5366" t="s">
        <v>65</v>
      </c>
      <c r="D5366">
        <v>2</v>
      </c>
      <c r="E5366" t="s">
        <v>766</v>
      </c>
      <c r="F5366">
        <f>LEN(C5366)-LEN(SUBSTITUTE(C5366,"-",))</f>
        <v>1</v>
      </c>
      <c r="G5366">
        <f t="shared" si="249"/>
        <v>1</v>
      </c>
      <c r="H5366" t="str">
        <f t="shared" si="250"/>
        <v>Umsetzung</v>
      </c>
      <c r="I5366" t="e">
        <f t="shared" si="251"/>
        <v>#VALUE!</v>
      </c>
      <c r="J5366" t="e">
        <f t="shared" si="251"/>
        <v>#VALUE!</v>
      </c>
      <c r="K5366" t="b" cm="1">
        <f t="array" ref="K5366">COUNT(FIND({0,1,2,3,4,5,6,7,8,9},J5366))&gt;0</f>
        <v>0</v>
      </c>
    </row>
    <row r="5367" spans="1:11" x14ac:dyDescent="0.3">
      <c r="A5367" s="1" t="s">
        <v>9811</v>
      </c>
      <c r="B5367" t="s">
        <v>6302</v>
      </c>
      <c r="C5367" t="s">
        <v>65</v>
      </c>
      <c r="D5367">
        <v>2</v>
      </c>
      <c r="E5367" t="s">
        <v>766</v>
      </c>
      <c r="F5367">
        <f>LEN(C5367)-LEN(SUBSTITUTE(C5367,"-",))</f>
        <v>1</v>
      </c>
      <c r="G5367">
        <f t="shared" si="249"/>
        <v>1</v>
      </c>
      <c r="H5367" t="str">
        <f t="shared" si="250"/>
        <v>Umsetzung</v>
      </c>
      <c r="I5367" t="e">
        <f t="shared" si="251"/>
        <v>#VALUE!</v>
      </c>
      <c r="J5367" t="e">
        <f t="shared" si="251"/>
        <v>#VALUE!</v>
      </c>
      <c r="K5367" t="b" cm="1">
        <f t="array" ref="K5367">COUNT(FIND({0,1,2,3,4,5,6,7,8,9},J5367))&gt;0</f>
        <v>0</v>
      </c>
    </row>
    <row r="5368" spans="1:11" x14ac:dyDescent="0.3">
      <c r="A5368" s="1" t="s">
        <v>9812</v>
      </c>
      <c r="B5368" t="s">
        <v>6304</v>
      </c>
      <c r="C5368" t="s">
        <v>65</v>
      </c>
      <c r="D5368">
        <v>2</v>
      </c>
      <c r="E5368" t="s">
        <v>766</v>
      </c>
      <c r="F5368">
        <f>LEN(C5368)-LEN(SUBSTITUTE(C5368,"-",))</f>
        <v>1</v>
      </c>
      <c r="G5368">
        <f t="shared" si="249"/>
        <v>1</v>
      </c>
      <c r="H5368" t="str">
        <f t="shared" si="250"/>
        <v>Umsetzung</v>
      </c>
      <c r="I5368" t="e">
        <f t="shared" si="251"/>
        <v>#VALUE!</v>
      </c>
      <c r="J5368" t="e">
        <f t="shared" si="251"/>
        <v>#VALUE!</v>
      </c>
      <c r="K5368" t="b" cm="1">
        <f t="array" ref="K5368">COUNT(FIND({0,1,2,3,4,5,6,7,8,9},J5368))&gt;0</f>
        <v>0</v>
      </c>
    </row>
    <row r="5369" spans="1:11" x14ac:dyDescent="0.3">
      <c r="A5369" s="1" t="s">
        <v>9813</v>
      </c>
      <c r="B5369" s="2" t="s">
        <v>6306</v>
      </c>
      <c r="C5369" t="s">
        <v>65</v>
      </c>
      <c r="D5369">
        <v>2</v>
      </c>
      <c r="E5369" t="s">
        <v>766</v>
      </c>
      <c r="F5369">
        <f>LEN(C5369)-LEN(SUBSTITUTE(C5369,"-",))</f>
        <v>1</v>
      </c>
      <c r="G5369">
        <f t="shared" si="249"/>
        <v>1</v>
      </c>
      <c r="H5369" t="str">
        <f t="shared" si="250"/>
        <v>Umsetzung</v>
      </c>
      <c r="I5369" t="e">
        <f t="shared" si="251"/>
        <v>#VALUE!</v>
      </c>
      <c r="J5369" t="e">
        <f t="shared" si="251"/>
        <v>#VALUE!</v>
      </c>
      <c r="K5369" t="b" cm="1">
        <f t="array" ref="K5369">COUNT(FIND({0,1,2,3,4,5,6,7,8,9},J5369))&gt;0</f>
        <v>0</v>
      </c>
    </row>
    <row r="5370" spans="1:11" x14ac:dyDescent="0.3">
      <c r="A5370" s="1" t="s">
        <v>9814</v>
      </c>
      <c r="B5370" t="s">
        <v>6308</v>
      </c>
      <c r="C5370" t="s">
        <v>65</v>
      </c>
      <c r="D5370">
        <v>2</v>
      </c>
      <c r="E5370" t="s">
        <v>766</v>
      </c>
      <c r="F5370">
        <f>LEN(C5370)-LEN(SUBSTITUTE(C5370,"-",))</f>
        <v>1</v>
      </c>
      <c r="G5370">
        <f t="shared" si="249"/>
        <v>1</v>
      </c>
      <c r="H5370" t="str">
        <f t="shared" si="250"/>
        <v>Umsetzung</v>
      </c>
      <c r="I5370" t="e">
        <f t="shared" si="251"/>
        <v>#VALUE!</v>
      </c>
      <c r="J5370" t="e">
        <f t="shared" si="251"/>
        <v>#VALUE!</v>
      </c>
      <c r="K5370" t="b" cm="1">
        <f t="array" ref="K5370">COUNT(FIND({0,1,2,3,4,5,6,7,8,9},J5370))&gt;0</f>
        <v>0</v>
      </c>
    </row>
    <row r="5371" spans="1:11" x14ac:dyDescent="0.3">
      <c r="A5371" s="1" t="s">
        <v>9815</v>
      </c>
      <c r="B5371" t="s">
        <v>6310</v>
      </c>
      <c r="C5371" t="s">
        <v>65</v>
      </c>
      <c r="D5371">
        <v>2</v>
      </c>
      <c r="E5371" t="s">
        <v>766</v>
      </c>
      <c r="F5371">
        <f>LEN(C5371)-LEN(SUBSTITUTE(C5371,"-",))</f>
        <v>1</v>
      </c>
      <c r="G5371">
        <f t="shared" si="249"/>
        <v>1</v>
      </c>
      <c r="H5371" t="str">
        <f t="shared" si="250"/>
        <v>Umsetzung</v>
      </c>
      <c r="I5371" t="e">
        <f t="shared" si="251"/>
        <v>#VALUE!</v>
      </c>
      <c r="J5371" t="e">
        <f t="shared" si="251"/>
        <v>#VALUE!</v>
      </c>
      <c r="K5371" t="b" cm="1">
        <f t="array" ref="K5371">COUNT(FIND({0,1,2,3,4,5,6,7,8,9},J5371))&gt;0</f>
        <v>0</v>
      </c>
    </row>
    <row r="5372" spans="1:11" x14ac:dyDescent="0.3">
      <c r="A5372" s="1" t="s">
        <v>9816</v>
      </c>
      <c r="B5372" t="s">
        <v>6312</v>
      </c>
      <c r="C5372" t="s">
        <v>65</v>
      </c>
      <c r="D5372">
        <v>2</v>
      </c>
      <c r="E5372" t="s">
        <v>766</v>
      </c>
      <c r="F5372">
        <f>LEN(C5372)-LEN(SUBSTITUTE(C5372,"-",))</f>
        <v>1</v>
      </c>
      <c r="G5372">
        <f t="shared" si="249"/>
        <v>1</v>
      </c>
      <c r="H5372" t="str">
        <f t="shared" si="250"/>
        <v>Umsetzung</v>
      </c>
      <c r="I5372" t="e">
        <f t="shared" si="251"/>
        <v>#VALUE!</v>
      </c>
      <c r="J5372" t="e">
        <f t="shared" si="251"/>
        <v>#VALUE!</v>
      </c>
      <c r="K5372" t="b" cm="1">
        <f t="array" ref="K5372">COUNT(FIND({0,1,2,3,4,5,6,7,8,9},J5372))&gt;0</f>
        <v>0</v>
      </c>
    </row>
    <row r="5373" spans="1:11" x14ac:dyDescent="0.3">
      <c r="A5373" s="1" t="s">
        <v>9817</v>
      </c>
      <c r="B5373" t="s">
        <v>6314</v>
      </c>
      <c r="C5373" t="s">
        <v>65</v>
      </c>
      <c r="D5373">
        <v>2</v>
      </c>
      <c r="E5373" t="s">
        <v>766</v>
      </c>
      <c r="F5373">
        <f>LEN(C5373)-LEN(SUBSTITUTE(C5373,"-",))</f>
        <v>1</v>
      </c>
      <c r="G5373">
        <f t="shared" si="249"/>
        <v>1</v>
      </c>
      <c r="H5373" t="str">
        <f t="shared" si="250"/>
        <v>Umsetzung</v>
      </c>
      <c r="I5373" t="e">
        <f t="shared" si="251"/>
        <v>#VALUE!</v>
      </c>
      <c r="J5373" t="e">
        <f t="shared" si="251"/>
        <v>#VALUE!</v>
      </c>
      <c r="K5373" t="b" cm="1">
        <f t="array" ref="K5373">COUNT(FIND({0,1,2,3,4,5,6,7,8,9},J5373))&gt;0</f>
        <v>0</v>
      </c>
    </row>
    <row r="5374" spans="1:11" x14ac:dyDescent="0.3">
      <c r="A5374" s="1" t="s">
        <v>9818</v>
      </c>
      <c r="B5374" t="s">
        <v>6316</v>
      </c>
      <c r="C5374" t="s">
        <v>65</v>
      </c>
      <c r="D5374">
        <v>2</v>
      </c>
      <c r="E5374" t="s">
        <v>766</v>
      </c>
      <c r="F5374">
        <f>LEN(C5374)-LEN(SUBSTITUTE(C5374,"-",))</f>
        <v>1</v>
      </c>
      <c r="G5374">
        <f t="shared" si="249"/>
        <v>1</v>
      </c>
      <c r="H5374" t="str">
        <f t="shared" si="250"/>
        <v>Umsetzung</v>
      </c>
      <c r="I5374" t="e">
        <f t="shared" si="251"/>
        <v>#VALUE!</v>
      </c>
      <c r="J5374" t="e">
        <f t="shared" si="251"/>
        <v>#VALUE!</v>
      </c>
      <c r="K5374" t="b" cm="1">
        <f t="array" ref="K5374">COUNT(FIND({0,1,2,3,4,5,6,7,8,9},J5374))&gt;0</f>
        <v>0</v>
      </c>
    </row>
    <row r="5375" spans="1:11" x14ac:dyDescent="0.3">
      <c r="A5375" s="1" t="s">
        <v>9819</v>
      </c>
      <c r="B5375" t="s">
        <v>6318</v>
      </c>
      <c r="C5375" t="s">
        <v>65</v>
      </c>
      <c r="D5375">
        <v>2</v>
      </c>
      <c r="E5375" t="s">
        <v>766</v>
      </c>
      <c r="F5375">
        <f>LEN(C5375)-LEN(SUBSTITUTE(C5375,"-",))</f>
        <v>1</v>
      </c>
      <c r="G5375">
        <f t="shared" si="249"/>
        <v>1</v>
      </c>
      <c r="H5375" t="str">
        <f t="shared" si="250"/>
        <v>Umsetzung</v>
      </c>
      <c r="I5375" t="e">
        <f t="shared" si="251"/>
        <v>#VALUE!</v>
      </c>
      <c r="J5375" t="e">
        <f t="shared" si="251"/>
        <v>#VALUE!</v>
      </c>
      <c r="K5375" t="b" cm="1">
        <f t="array" ref="K5375">COUNT(FIND({0,1,2,3,4,5,6,7,8,9},J5375))&gt;0</f>
        <v>0</v>
      </c>
    </row>
    <row r="5376" spans="1:11" x14ac:dyDescent="0.3">
      <c r="A5376" s="1" t="s">
        <v>9820</v>
      </c>
      <c r="B5376" t="s">
        <v>6320</v>
      </c>
      <c r="C5376" t="s">
        <v>65</v>
      </c>
      <c r="D5376">
        <v>2</v>
      </c>
      <c r="E5376" t="s">
        <v>766</v>
      </c>
      <c r="F5376">
        <f>LEN(C5376)-LEN(SUBSTITUTE(C5376,"-",))</f>
        <v>1</v>
      </c>
      <c r="G5376">
        <f t="shared" si="249"/>
        <v>1</v>
      </c>
      <c r="H5376" t="str">
        <f t="shared" si="250"/>
        <v>Umsetzung</v>
      </c>
      <c r="I5376" t="e">
        <f t="shared" si="251"/>
        <v>#VALUE!</v>
      </c>
      <c r="J5376" t="e">
        <f t="shared" si="251"/>
        <v>#VALUE!</v>
      </c>
      <c r="K5376" t="b" cm="1">
        <f t="array" ref="K5376">COUNT(FIND({0,1,2,3,4,5,6,7,8,9},J5376))&gt;0</f>
        <v>0</v>
      </c>
    </row>
    <row r="5377" spans="1:11" x14ac:dyDescent="0.3">
      <c r="A5377" s="1" t="s">
        <v>9821</v>
      </c>
      <c r="B5377" t="s">
        <v>6322</v>
      </c>
      <c r="C5377" t="s">
        <v>68</v>
      </c>
      <c r="D5377">
        <v>2</v>
      </c>
      <c r="E5377" t="s">
        <v>766</v>
      </c>
      <c r="F5377">
        <f>LEN(C5377)-LEN(SUBSTITUTE(C5377,"-",))</f>
        <v>1</v>
      </c>
      <c r="G5377">
        <f t="shared" si="249"/>
        <v>1</v>
      </c>
      <c r="H5377" t="str">
        <f t="shared" si="250"/>
        <v>Koordination</v>
      </c>
      <c r="I5377" t="e">
        <f t="shared" si="251"/>
        <v>#VALUE!</v>
      </c>
      <c r="J5377" t="e">
        <f t="shared" si="251"/>
        <v>#VALUE!</v>
      </c>
      <c r="K5377" t="b" cm="1">
        <f t="array" ref="K5377">COUNT(FIND({0,1,2,3,4,5,6,7,8,9},J5377))&gt;0</f>
        <v>0</v>
      </c>
    </row>
    <row r="5378" spans="1:11" x14ac:dyDescent="0.3">
      <c r="A5378" s="1" t="s">
        <v>9822</v>
      </c>
      <c r="B5378" t="s">
        <v>6322</v>
      </c>
      <c r="C5378" t="s">
        <v>5135</v>
      </c>
      <c r="D5378">
        <v>2</v>
      </c>
      <c r="E5378" t="s">
        <v>766</v>
      </c>
      <c r="F5378">
        <f>LEN(C5378)-LEN(SUBSTITUTE(C5378,"-",))</f>
        <v>1</v>
      </c>
      <c r="G5378">
        <f t="shared" si="249"/>
        <v>1</v>
      </c>
      <c r="H5378" t="str">
        <f t="shared" si="250"/>
        <v>Teambesprechung</v>
      </c>
      <c r="I5378" t="e">
        <f t="shared" si="251"/>
        <v>#VALUE!</v>
      </c>
      <c r="J5378" t="e">
        <f t="shared" si="251"/>
        <v>#VALUE!</v>
      </c>
      <c r="K5378" t="b" cm="1">
        <f t="array" ref="K5378">COUNT(FIND({0,1,2,3,4,5,6,7,8,9},J5378))&gt;0</f>
        <v>0</v>
      </c>
    </row>
    <row r="5379" spans="1:11" x14ac:dyDescent="0.3">
      <c r="A5379" s="1" t="s">
        <v>9823</v>
      </c>
      <c r="B5379" t="s">
        <v>6322</v>
      </c>
      <c r="C5379" t="s">
        <v>69</v>
      </c>
      <c r="D5379">
        <v>2</v>
      </c>
      <c r="E5379" t="s">
        <v>766</v>
      </c>
      <c r="F5379">
        <f>LEN(C5379)-LEN(SUBSTITUTE(C5379,"-",))</f>
        <v>1</v>
      </c>
      <c r="G5379">
        <f t="shared" ref="G5379:G5442" si="252">IF(F5379&gt;1,2,F5379)</f>
        <v>1</v>
      </c>
      <c r="H5379" t="str">
        <f t="shared" ref="H5379:H5442" si="253">RIGHT($C5379,LEN($C5379)-SEARCH("#",SUBSTITUTE($C5379,"-","#",G5379)))</f>
        <v>Teamsitzung</v>
      </c>
      <c r="I5379" t="e">
        <f t="shared" ref="I5379:J5442" si="254">LEFT(G5379,SEARCH(" ",G5379,1)-1)</f>
        <v>#VALUE!</v>
      </c>
      <c r="J5379" t="e">
        <f t="shared" si="254"/>
        <v>#VALUE!</v>
      </c>
      <c r="K5379" t="b" cm="1">
        <f t="array" ref="K5379">COUNT(FIND({0,1,2,3,4,5,6,7,8,9},J5379))&gt;0</f>
        <v>0</v>
      </c>
    </row>
    <row r="5380" spans="1:11" x14ac:dyDescent="0.3">
      <c r="A5380" s="1" t="s">
        <v>9824</v>
      </c>
      <c r="B5380" t="s">
        <v>6322</v>
      </c>
      <c r="C5380" t="s">
        <v>9825</v>
      </c>
      <c r="D5380">
        <v>2</v>
      </c>
      <c r="E5380" t="s">
        <v>766</v>
      </c>
      <c r="F5380">
        <f>LEN(C5380)-LEN(SUBSTITUTE(C5380,"-",))</f>
        <v>1</v>
      </c>
      <c r="G5380">
        <f t="shared" si="252"/>
        <v>1</v>
      </c>
      <c r="H5380" t="str">
        <f t="shared" si="253"/>
        <v>KnowHow Sicherung</v>
      </c>
      <c r="I5380" t="e">
        <f t="shared" si="254"/>
        <v>#VALUE!</v>
      </c>
      <c r="J5380" t="str">
        <f t="shared" si="254"/>
        <v>KnowHow</v>
      </c>
      <c r="K5380" t="b" cm="1">
        <f t="array" ref="K5380">COUNT(FIND({0,1,2,3,4,5,6,7,8,9},J5380))&gt;0</f>
        <v>0</v>
      </c>
    </row>
    <row r="5381" spans="1:11" x14ac:dyDescent="0.3">
      <c r="A5381" s="1" t="s">
        <v>9826</v>
      </c>
      <c r="B5381" t="s">
        <v>6322</v>
      </c>
      <c r="C5381" t="s">
        <v>9827</v>
      </c>
      <c r="D5381">
        <v>2</v>
      </c>
      <c r="E5381" t="s">
        <v>766</v>
      </c>
      <c r="F5381">
        <f>LEN(C5381)-LEN(SUBSTITUTE(C5381,"-",))</f>
        <v>1</v>
      </c>
      <c r="G5381">
        <f t="shared" si="252"/>
        <v>1</v>
      </c>
      <c r="H5381" t="str">
        <f t="shared" si="253"/>
        <v>Vorbereitung Präsentation</v>
      </c>
      <c r="I5381" t="e">
        <f t="shared" si="254"/>
        <v>#VALUE!</v>
      </c>
      <c r="J5381" t="str">
        <f t="shared" si="254"/>
        <v>Vorbereitung</v>
      </c>
      <c r="K5381" t="b" cm="1">
        <f t="array" ref="K5381">COUNT(FIND({0,1,2,3,4,5,6,7,8,9},J5381))&gt;0</f>
        <v>0</v>
      </c>
    </row>
    <row r="5382" spans="1:11" x14ac:dyDescent="0.3">
      <c r="A5382" s="1" t="s">
        <v>9828</v>
      </c>
      <c r="B5382" t="s">
        <v>6334</v>
      </c>
      <c r="C5382" t="s">
        <v>9829</v>
      </c>
      <c r="D5382">
        <v>2</v>
      </c>
      <c r="E5382" t="s">
        <v>766</v>
      </c>
      <c r="F5382">
        <f>LEN(C5382)-LEN(SUBSTITUTE(C5382,"-",))</f>
        <v>1</v>
      </c>
      <c r="G5382">
        <f t="shared" si="252"/>
        <v>1</v>
      </c>
      <c r="H5382" t="str">
        <f t="shared" si="253"/>
        <v>Architektur / Konzeption</v>
      </c>
      <c r="I5382" t="e">
        <f t="shared" si="254"/>
        <v>#VALUE!</v>
      </c>
      <c r="J5382" t="str">
        <f t="shared" si="254"/>
        <v>Architektur</v>
      </c>
      <c r="K5382" t="b" cm="1">
        <f t="array" ref="K5382">COUNT(FIND({0,1,2,3,4,5,6,7,8,9},J5382))&gt;0</f>
        <v>0</v>
      </c>
    </row>
    <row r="5383" spans="1:11" x14ac:dyDescent="0.3">
      <c r="A5383" s="1" t="s">
        <v>9830</v>
      </c>
      <c r="B5383" t="s">
        <v>6334</v>
      </c>
      <c r="C5383" t="s">
        <v>9357</v>
      </c>
      <c r="D5383">
        <v>2</v>
      </c>
      <c r="E5383" t="s">
        <v>766</v>
      </c>
      <c r="F5383">
        <f>LEN(C5383)-LEN(SUBSTITUTE(C5383,"-",))</f>
        <v>1</v>
      </c>
      <c r="G5383">
        <f t="shared" si="252"/>
        <v>1</v>
      </c>
      <c r="H5383" t="str">
        <f t="shared" si="253"/>
        <v>Entwicklung</v>
      </c>
      <c r="I5383" t="e">
        <f t="shared" si="254"/>
        <v>#VALUE!</v>
      </c>
      <c r="J5383" t="e">
        <f t="shared" si="254"/>
        <v>#VALUE!</v>
      </c>
      <c r="K5383" t="b" cm="1">
        <f t="array" ref="K5383">COUNT(FIND({0,1,2,3,4,5,6,7,8,9},J5383))&gt;0</f>
        <v>0</v>
      </c>
    </row>
    <row r="5384" spans="1:11" x14ac:dyDescent="0.3">
      <c r="A5384" s="1" t="s">
        <v>9831</v>
      </c>
      <c r="B5384" t="s">
        <v>6334</v>
      </c>
      <c r="C5384" t="s">
        <v>9832</v>
      </c>
      <c r="D5384">
        <v>2</v>
      </c>
      <c r="E5384" t="s">
        <v>766</v>
      </c>
      <c r="F5384">
        <f>LEN(C5384)-LEN(SUBSTITUTE(C5384,"-",))</f>
        <v>1</v>
      </c>
      <c r="G5384">
        <f t="shared" si="252"/>
        <v>1</v>
      </c>
      <c r="H5384" t="str">
        <f t="shared" si="253"/>
        <v>Bereitstellung &amp; Test</v>
      </c>
      <c r="I5384" t="e">
        <f t="shared" si="254"/>
        <v>#VALUE!</v>
      </c>
      <c r="J5384" t="str">
        <f t="shared" si="254"/>
        <v>Bereitstellung</v>
      </c>
      <c r="K5384" t="b" cm="1">
        <f t="array" ref="K5384">COUNT(FIND({0,1,2,3,4,5,6,7,8,9},J5384))&gt;0</f>
        <v>0</v>
      </c>
    </row>
    <row r="5385" spans="1:11" x14ac:dyDescent="0.3">
      <c r="A5385" s="1" t="s">
        <v>9833</v>
      </c>
      <c r="B5385" t="s">
        <v>6340</v>
      </c>
      <c r="C5385" t="s">
        <v>9357</v>
      </c>
      <c r="D5385">
        <v>2</v>
      </c>
      <c r="E5385" t="s">
        <v>766</v>
      </c>
      <c r="F5385">
        <f>LEN(C5385)-LEN(SUBSTITUTE(C5385,"-",))</f>
        <v>1</v>
      </c>
      <c r="G5385">
        <f t="shared" si="252"/>
        <v>1</v>
      </c>
      <c r="H5385" t="str">
        <f t="shared" si="253"/>
        <v>Entwicklung</v>
      </c>
      <c r="I5385" t="e">
        <f t="shared" si="254"/>
        <v>#VALUE!</v>
      </c>
      <c r="J5385" t="e">
        <f t="shared" si="254"/>
        <v>#VALUE!</v>
      </c>
      <c r="K5385" t="b" cm="1">
        <f t="array" ref="K5385">COUNT(FIND({0,1,2,3,4,5,6,7,8,9},J5385))&gt;0</f>
        <v>0</v>
      </c>
    </row>
    <row r="5386" spans="1:11" x14ac:dyDescent="0.3">
      <c r="A5386" s="1" t="s">
        <v>9834</v>
      </c>
      <c r="B5386" t="s">
        <v>6342</v>
      </c>
      <c r="C5386" t="s">
        <v>9357</v>
      </c>
      <c r="D5386">
        <v>2</v>
      </c>
      <c r="E5386" t="s">
        <v>766</v>
      </c>
      <c r="F5386">
        <f>LEN(C5386)-LEN(SUBSTITUTE(C5386,"-",))</f>
        <v>1</v>
      </c>
      <c r="G5386">
        <f t="shared" si="252"/>
        <v>1</v>
      </c>
      <c r="H5386" t="str">
        <f t="shared" si="253"/>
        <v>Entwicklung</v>
      </c>
      <c r="I5386" t="e">
        <f t="shared" si="254"/>
        <v>#VALUE!</v>
      </c>
      <c r="J5386" t="e">
        <f t="shared" si="254"/>
        <v>#VALUE!</v>
      </c>
      <c r="K5386" t="b" cm="1">
        <f t="array" ref="K5386">COUNT(FIND({0,1,2,3,4,5,6,7,8,9},J5386))&gt;0</f>
        <v>0</v>
      </c>
    </row>
    <row r="5387" spans="1:11" x14ac:dyDescent="0.3">
      <c r="A5387" s="1" t="s">
        <v>9835</v>
      </c>
      <c r="B5387" t="s">
        <v>6344</v>
      </c>
      <c r="C5387" t="s">
        <v>9357</v>
      </c>
      <c r="D5387">
        <v>2</v>
      </c>
      <c r="E5387" t="s">
        <v>766</v>
      </c>
      <c r="F5387">
        <f>LEN(C5387)-LEN(SUBSTITUTE(C5387,"-",))</f>
        <v>1</v>
      </c>
      <c r="G5387">
        <f t="shared" si="252"/>
        <v>1</v>
      </c>
      <c r="H5387" t="str">
        <f t="shared" si="253"/>
        <v>Entwicklung</v>
      </c>
      <c r="I5387" t="e">
        <f t="shared" si="254"/>
        <v>#VALUE!</v>
      </c>
      <c r="J5387" t="e">
        <f t="shared" si="254"/>
        <v>#VALUE!</v>
      </c>
      <c r="K5387" t="b" cm="1">
        <f t="array" ref="K5387">COUNT(FIND({0,1,2,3,4,5,6,7,8,9},J5387))&gt;0</f>
        <v>0</v>
      </c>
    </row>
    <row r="5388" spans="1:11" x14ac:dyDescent="0.3">
      <c r="A5388" s="1" t="s">
        <v>9836</v>
      </c>
      <c r="B5388" t="s">
        <v>6346</v>
      </c>
      <c r="C5388" t="s">
        <v>9837</v>
      </c>
      <c r="D5388">
        <v>2</v>
      </c>
      <c r="E5388" t="s">
        <v>766</v>
      </c>
      <c r="F5388">
        <f>LEN(C5388)-LEN(SUBSTITUTE(C5388,"-",))</f>
        <v>1</v>
      </c>
      <c r="G5388">
        <f t="shared" si="252"/>
        <v>1</v>
      </c>
      <c r="H5388" t="str">
        <f t="shared" si="253"/>
        <v>Analyse / Designvorgaben</v>
      </c>
      <c r="I5388" t="e">
        <f t="shared" si="254"/>
        <v>#VALUE!</v>
      </c>
      <c r="J5388" t="str">
        <f t="shared" si="254"/>
        <v>Analyse</v>
      </c>
      <c r="K5388" t="b" cm="1">
        <f t="array" ref="K5388">COUNT(FIND({0,1,2,3,4,5,6,7,8,9},J5388))&gt;0</f>
        <v>0</v>
      </c>
    </row>
    <row r="5389" spans="1:11" x14ac:dyDescent="0.3">
      <c r="A5389" s="1" t="s">
        <v>9838</v>
      </c>
      <c r="B5389" t="s">
        <v>6346</v>
      </c>
      <c r="C5389" t="s">
        <v>9829</v>
      </c>
      <c r="D5389">
        <v>2</v>
      </c>
      <c r="E5389" t="s">
        <v>766</v>
      </c>
      <c r="F5389">
        <f>LEN(C5389)-LEN(SUBSTITUTE(C5389,"-",))</f>
        <v>1</v>
      </c>
      <c r="G5389">
        <f t="shared" si="252"/>
        <v>1</v>
      </c>
      <c r="H5389" t="str">
        <f t="shared" si="253"/>
        <v>Architektur / Konzeption</v>
      </c>
      <c r="I5389" t="e">
        <f t="shared" si="254"/>
        <v>#VALUE!</v>
      </c>
      <c r="J5389" t="str">
        <f t="shared" si="254"/>
        <v>Architektur</v>
      </c>
      <c r="K5389" t="b" cm="1">
        <f t="array" ref="K5389">COUNT(FIND({0,1,2,3,4,5,6,7,8,9},J5389))&gt;0</f>
        <v>0</v>
      </c>
    </row>
    <row r="5390" spans="1:11" x14ac:dyDescent="0.3">
      <c r="A5390" s="1" t="s">
        <v>9839</v>
      </c>
      <c r="B5390" t="s">
        <v>6346</v>
      </c>
      <c r="C5390" t="s">
        <v>9840</v>
      </c>
      <c r="D5390">
        <v>2</v>
      </c>
      <c r="E5390" t="s">
        <v>766</v>
      </c>
      <c r="F5390">
        <f>LEN(C5390)-LEN(SUBSTITUTE(C5390,"-",))</f>
        <v>1</v>
      </c>
      <c r="G5390">
        <f t="shared" si="252"/>
        <v>1</v>
      </c>
      <c r="H5390" t="str">
        <f t="shared" si="253"/>
        <v>Einrichtung</v>
      </c>
      <c r="I5390" t="e">
        <f t="shared" si="254"/>
        <v>#VALUE!</v>
      </c>
      <c r="J5390" t="e">
        <f t="shared" si="254"/>
        <v>#VALUE!</v>
      </c>
      <c r="K5390" t="b" cm="1">
        <f t="array" ref="K5390">COUNT(FIND({0,1,2,3,4,5,6,7,8,9},J5390))&gt;0</f>
        <v>0</v>
      </c>
    </row>
    <row r="5391" spans="1:11" x14ac:dyDescent="0.3">
      <c r="A5391" s="1" t="s">
        <v>9841</v>
      </c>
      <c r="B5391" t="s">
        <v>6346</v>
      </c>
      <c r="C5391" t="s">
        <v>9842</v>
      </c>
      <c r="D5391">
        <v>2</v>
      </c>
      <c r="E5391" t="s">
        <v>766</v>
      </c>
      <c r="F5391">
        <f>LEN(C5391)-LEN(SUBSTITUTE(C5391,"-",))</f>
        <v>1</v>
      </c>
      <c r="G5391">
        <f t="shared" si="252"/>
        <v>1</v>
      </c>
      <c r="H5391" t="str">
        <f t="shared" si="253"/>
        <v>Bereitstellung Test</v>
      </c>
      <c r="I5391" t="e">
        <f t="shared" si="254"/>
        <v>#VALUE!</v>
      </c>
      <c r="J5391" t="str">
        <f t="shared" si="254"/>
        <v>Bereitstellung</v>
      </c>
      <c r="K5391" t="b" cm="1">
        <f t="array" ref="K5391">COUNT(FIND({0,1,2,3,4,5,6,7,8,9},J5391))&gt;0</f>
        <v>0</v>
      </c>
    </row>
    <row r="5392" spans="1:11" x14ac:dyDescent="0.3">
      <c r="A5392" s="1" t="s">
        <v>9843</v>
      </c>
      <c r="B5392" t="s">
        <v>6354</v>
      </c>
      <c r="C5392" t="s">
        <v>9829</v>
      </c>
      <c r="D5392">
        <v>2</v>
      </c>
      <c r="E5392" t="s">
        <v>766</v>
      </c>
      <c r="F5392">
        <f>LEN(C5392)-LEN(SUBSTITUTE(C5392,"-",))</f>
        <v>1</v>
      </c>
      <c r="G5392">
        <f t="shared" si="252"/>
        <v>1</v>
      </c>
      <c r="H5392" t="str">
        <f t="shared" si="253"/>
        <v>Architektur / Konzeption</v>
      </c>
      <c r="I5392" t="e">
        <f t="shared" si="254"/>
        <v>#VALUE!</v>
      </c>
      <c r="J5392" t="str">
        <f t="shared" si="254"/>
        <v>Architektur</v>
      </c>
      <c r="K5392" t="b" cm="1">
        <f t="array" ref="K5392">COUNT(FIND({0,1,2,3,4,5,6,7,8,9},J5392))&gt;0</f>
        <v>0</v>
      </c>
    </row>
    <row r="5393" spans="1:11" x14ac:dyDescent="0.3">
      <c r="A5393" s="1" t="s">
        <v>9844</v>
      </c>
      <c r="B5393" t="s">
        <v>6354</v>
      </c>
      <c r="C5393" t="s">
        <v>9845</v>
      </c>
      <c r="D5393">
        <v>2</v>
      </c>
      <c r="E5393" t="s">
        <v>766</v>
      </c>
      <c r="F5393">
        <f>LEN(C5393)-LEN(SUBSTITUTE(C5393,"-",))</f>
        <v>1</v>
      </c>
      <c r="G5393">
        <f t="shared" si="252"/>
        <v>1</v>
      </c>
      <c r="H5393" t="str">
        <f t="shared" si="253"/>
        <v>Frankonia Theme</v>
      </c>
      <c r="I5393" t="e">
        <f t="shared" si="254"/>
        <v>#VALUE!</v>
      </c>
      <c r="J5393" t="str">
        <f t="shared" si="254"/>
        <v>Frankonia</v>
      </c>
      <c r="K5393" t="b" cm="1">
        <f t="array" ref="K5393">COUNT(FIND({0,1,2,3,4,5,6,7,8,9},J5393))&gt;0</f>
        <v>0</v>
      </c>
    </row>
    <row r="5394" spans="1:11" x14ac:dyDescent="0.3">
      <c r="A5394" s="1" t="s">
        <v>9846</v>
      </c>
      <c r="B5394" t="s">
        <v>6354</v>
      </c>
      <c r="C5394" t="s">
        <v>9847</v>
      </c>
      <c r="D5394">
        <v>2</v>
      </c>
      <c r="E5394" t="s">
        <v>766</v>
      </c>
      <c r="F5394">
        <f>LEN(C5394)-LEN(SUBSTITUTE(C5394,"-",))</f>
        <v>1</v>
      </c>
      <c r="G5394">
        <f t="shared" si="252"/>
        <v>1</v>
      </c>
      <c r="H5394" t="str">
        <f t="shared" si="253"/>
        <v>Verbindungen / Basiscustomizing</v>
      </c>
      <c r="I5394" t="e">
        <f t="shared" si="254"/>
        <v>#VALUE!</v>
      </c>
      <c r="J5394" t="str">
        <f t="shared" si="254"/>
        <v>Verbindungen</v>
      </c>
      <c r="K5394" t="b" cm="1">
        <f t="array" ref="K5394">COUNT(FIND({0,1,2,3,4,5,6,7,8,9},J5394))&gt;0</f>
        <v>0</v>
      </c>
    </row>
    <row r="5395" spans="1:11" x14ac:dyDescent="0.3">
      <c r="A5395" s="1" t="s">
        <v>9848</v>
      </c>
      <c r="B5395" t="s">
        <v>6362</v>
      </c>
      <c r="C5395" t="s">
        <v>8393</v>
      </c>
      <c r="D5395">
        <v>2</v>
      </c>
      <c r="E5395" t="s">
        <v>766</v>
      </c>
      <c r="F5395">
        <f>LEN(C5395)-LEN(SUBSTITUTE(C5395,"-",))</f>
        <v>1</v>
      </c>
      <c r="G5395">
        <f t="shared" si="252"/>
        <v>1</v>
      </c>
      <c r="H5395" t="str">
        <f t="shared" si="253"/>
        <v>Analyse/Konzeption</v>
      </c>
      <c r="I5395" t="e">
        <f t="shared" si="254"/>
        <v>#VALUE!</v>
      </c>
      <c r="J5395" t="e">
        <f t="shared" si="254"/>
        <v>#VALUE!</v>
      </c>
      <c r="K5395" t="b" cm="1">
        <f t="array" ref="K5395">COUNT(FIND({0,1,2,3,4,5,6,7,8,9},J5395))&gt;0</f>
        <v>0</v>
      </c>
    </row>
    <row r="5396" spans="1:11" x14ac:dyDescent="0.3">
      <c r="A5396" s="1" t="s">
        <v>9849</v>
      </c>
      <c r="B5396" t="s">
        <v>6362</v>
      </c>
      <c r="C5396" t="s">
        <v>2392</v>
      </c>
      <c r="D5396">
        <v>2</v>
      </c>
      <c r="E5396" t="s">
        <v>766</v>
      </c>
      <c r="F5396">
        <f>LEN(C5396)-LEN(SUBSTITUTE(C5396,"-",))</f>
        <v>1</v>
      </c>
      <c r="G5396">
        <f t="shared" si="252"/>
        <v>1</v>
      </c>
      <c r="H5396" t="str">
        <f t="shared" si="253"/>
        <v>Recherche</v>
      </c>
      <c r="I5396" t="e">
        <f t="shared" si="254"/>
        <v>#VALUE!</v>
      </c>
      <c r="J5396" t="e">
        <f t="shared" si="254"/>
        <v>#VALUE!</v>
      </c>
      <c r="K5396" t="b" cm="1">
        <f t="array" ref="K5396">COUNT(FIND({0,1,2,3,4,5,6,7,8,9},J5396))&gt;0</f>
        <v>0</v>
      </c>
    </row>
    <row r="5397" spans="1:11" x14ac:dyDescent="0.3">
      <c r="A5397" s="1" t="s">
        <v>9850</v>
      </c>
      <c r="B5397" t="s">
        <v>6362</v>
      </c>
      <c r="C5397" t="s">
        <v>9851</v>
      </c>
      <c r="D5397">
        <v>2</v>
      </c>
      <c r="E5397" t="s">
        <v>766</v>
      </c>
      <c r="F5397">
        <f>LEN(C5397)-LEN(SUBSTITUTE(C5397,"-",))</f>
        <v>1</v>
      </c>
      <c r="G5397">
        <f t="shared" si="252"/>
        <v>1</v>
      </c>
      <c r="H5397" t="str">
        <f t="shared" si="253"/>
        <v>MockUp</v>
      </c>
      <c r="I5397" t="e">
        <f t="shared" si="254"/>
        <v>#VALUE!</v>
      </c>
      <c r="J5397" t="e">
        <f t="shared" si="254"/>
        <v>#VALUE!</v>
      </c>
      <c r="K5397" t="b" cm="1">
        <f t="array" ref="K5397">COUNT(FIND({0,1,2,3,4,5,6,7,8,9},J5397))&gt;0</f>
        <v>0</v>
      </c>
    </row>
    <row r="5398" spans="1:11" x14ac:dyDescent="0.3">
      <c r="A5398" s="1" t="s">
        <v>9852</v>
      </c>
      <c r="B5398" t="s">
        <v>6370</v>
      </c>
      <c r="C5398" t="s">
        <v>539</v>
      </c>
      <c r="D5398">
        <v>2</v>
      </c>
      <c r="E5398" t="s">
        <v>766</v>
      </c>
      <c r="F5398">
        <f>LEN(C5398)-LEN(SUBSTITUTE(C5398,"-",))</f>
        <v>1</v>
      </c>
      <c r="G5398">
        <f t="shared" si="252"/>
        <v>1</v>
      </c>
      <c r="H5398" t="str">
        <f t="shared" si="253"/>
        <v>Analyse/Recherche</v>
      </c>
      <c r="I5398" t="e">
        <f t="shared" si="254"/>
        <v>#VALUE!</v>
      </c>
      <c r="J5398" t="e">
        <f t="shared" si="254"/>
        <v>#VALUE!</v>
      </c>
      <c r="K5398" t="b" cm="1">
        <f t="array" ref="K5398">COUNT(FIND({0,1,2,3,4,5,6,7,8,9},J5398))&gt;0</f>
        <v>0</v>
      </c>
    </row>
    <row r="5399" spans="1:11" x14ac:dyDescent="0.3">
      <c r="A5399" s="1" t="s">
        <v>9853</v>
      </c>
      <c r="B5399" t="s">
        <v>6370</v>
      </c>
      <c r="C5399" t="s">
        <v>9829</v>
      </c>
      <c r="D5399">
        <v>2</v>
      </c>
      <c r="E5399" t="s">
        <v>766</v>
      </c>
      <c r="F5399">
        <f>LEN(C5399)-LEN(SUBSTITUTE(C5399,"-",))</f>
        <v>1</v>
      </c>
      <c r="G5399">
        <f t="shared" si="252"/>
        <v>1</v>
      </c>
      <c r="H5399" t="str">
        <f t="shared" si="253"/>
        <v>Architektur / Konzeption</v>
      </c>
      <c r="I5399" t="e">
        <f t="shared" si="254"/>
        <v>#VALUE!</v>
      </c>
      <c r="J5399" t="str">
        <f t="shared" si="254"/>
        <v>Architektur</v>
      </c>
      <c r="K5399" t="b" cm="1">
        <f t="array" ref="K5399">COUNT(FIND({0,1,2,3,4,5,6,7,8,9},J5399))&gt;0</f>
        <v>0</v>
      </c>
    </row>
    <row r="5400" spans="1:11" x14ac:dyDescent="0.3">
      <c r="A5400" s="1" t="s">
        <v>9854</v>
      </c>
      <c r="B5400" t="s">
        <v>6370</v>
      </c>
      <c r="C5400" t="s">
        <v>9357</v>
      </c>
      <c r="D5400">
        <v>2</v>
      </c>
      <c r="E5400" t="s">
        <v>766</v>
      </c>
      <c r="F5400">
        <f>LEN(C5400)-LEN(SUBSTITUTE(C5400,"-",))</f>
        <v>1</v>
      </c>
      <c r="G5400">
        <f t="shared" si="252"/>
        <v>1</v>
      </c>
      <c r="H5400" t="str">
        <f t="shared" si="253"/>
        <v>Entwicklung</v>
      </c>
      <c r="I5400" t="e">
        <f t="shared" si="254"/>
        <v>#VALUE!</v>
      </c>
      <c r="J5400" t="e">
        <f t="shared" si="254"/>
        <v>#VALUE!</v>
      </c>
      <c r="K5400" t="b" cm="1">
        <f t="array" ref="K5400">COUNT(FIND({0,1,2,3,4,5,6,7,8,9},J5400))&gt;0</f>
        <v>0</v>
      </c>
    </row>
    <row r="5401" spans="1:11" x14ac:dyDescent="0.3">
      <c r="A5401" s="1" t="s">
        <v>9855</v>
      </c>
      <c r="B5401" t="s">
        <v>6370</v>
      </c>
      <c r="C5401" t="s">
        <v>8349</v>
      </c>
      <c r="D5401">
        <v>2</v>
      </c>
      <c r="E5401" t="s">
        <v>766</v>
      </c>
      <c r="F5401">
        <f>LEN(C5401)-LEN(SUBSTITUTE(C5401,"-",))</f>
        <v>1</v>
      </c>
      <c r="G5401">
        <f t="shared" si="252"/>
        <v>1</v>
      </c>
      <c r="H5401" t="str">
        <f t="shared" si="253"/>
        <v>Realisierung</v>
      </c>
      <c r="I5401" t="e">
        <f t="shared" si="254"/>
        <v>#VALUE!</v>
      </c>
      <c r="J5401" t="e">
        <f t="shared" si="254"/>
        <v>#VALUE!</v>
      </c>
      <c r="K5401" t="b" cm="1">
        <f t="array" ref="K5401">COUNT(FIND({0,1,2,3,4,5,6,7,8,9},J5401))&gt;0</f>
        <v>0</v>
      </c>
    </row>
    <row r="5402" spans="1:11" x14ac:dyDescent="0.3">
      <c r="A5402" s="1" t="s">
        <v>9856</v>
      </c>
      <c r="B5402" t="s">
        <v>6370</v>
      </c>
      <c r="C5402" t="s">
        <v>9832</v>
      </c>
      <c r="D5402">
        <v>2</v>
      </c>
      <c r="E5402" t="s">
        <v>766</v>
      </c>
      <c r="F5402">
        <f>LEN(C5402)-LEN(SUBSTITUTE(C5402,"-",))</f>
        <v>1</v>
      </c>
      <c r="G5402">
        <f t="shared" si="252"/>
        <v>1</v>
      </c>
      <c r="H5402" t="str">
        <f t="shared" si="253"/>
        <v>Bereitstellung &amp; Test</v>
      </c>
      <c r="I5402" t="e">
        <f t="shared" si="254"/>
        <v>#VALUE!</v>
      </c>
      <c r="J5402" t="str">
        <f t="shared" si="254"/>
        <v>Bereitstellung</v>
      </c>
      <c r="K5402" t="b" cm="1">
        <f t="array" ref="K5402">COUNT(FIND({0,1,2,3,4,5,6,7,8,9},J5402))&gt;0</f>
        <v>0</v>
      </c>
    </row>
    <row r="5403" spans="1:11" x14ac:dyDescent="0.3">
      <c r="A5403" s="1" t="s">
        <v>9857</v>
      </c>
      <c r="B5403" t="s">
        <v>6380</v>
      </c>
      <c r="C5403" t="s">
        <v>9858</v>
      </c>
      <c r="D5403">
        <v>2</v>
      </c>
      <c r="E5403" t="s">
        <v>766</v>
      </c>
      <c r="F5403">
        <f>LEN(C5403)-LEN(SUBSTITUTE(C5403,"-",))</f>
        <v>1</v>
      </c>
      <c r="G5403">
        <f t="shared" si="252"/>
        <v>1</v>
      </c>
      <c r="H5403" t="str">
        <f t="shared" si="253"/>
        <v>autom. Tests</v>
      </c>
      <c r="I5403" t="e">
        <f t="shared" si="254"/>
        <v>#VALUE!</v>
      </c>
      <c r="J5403" t="str">
        <f t="shared" si="254"/>
        <v>autom.</v>
      </c>
      <c r="K5403" t="b" cm="1">
        <f t="array" ref="K5403">COUNT(FIND({0,1,2,3,4,5,6,7,8,9},J5403))&gt;0</f>
        <v>0</v>
      </c>
    </row>
    <row r="5404" spans="1:11" x14ac:dyDescent="0.3">
      <c r="A5404" s="1" t="s">
        <v>9859</v>
      </c>
      <c r="B5404" t="s">
        <v>6380</v>
      </c>
      <c r="C5404" t="s">
        <v>9860</v>
      </c>
      <c r="D5404">
        <v>2</v>
      </c>
      <c r="E5404" t="s">
        <v>766</v>
      </c>
      <c r="F5404">
        <f>LEN(C5404)-LEN(SUBSTITUTE(C5404,"-",))</f>
        <v>1</v>
      </c>
      <c r="G5404">
        <f t="shared" si="252"/>
        <v>1</v>
      </c>
      <c r="H5404" t="str">
        <f t="shared" si="253"/>
        <v>Mock Server</v>
      </c>
      <c r="I5404" t="e">
        <f t="shared" si="254"/>
        <v>#VALUE!</v>
      </c>
      <c r="J5404" t="str">
        <f t="shared" si="254"/>
        <v>Mock</v>
      </c>
      <c r="K5404" t="b" cm="1">
        <f t="array" ref="K5404">COUNT(FIND({0,1,2,3,4,5,6,7,8,9},J5404))&gt;0</f>
        <v>0</v>
      </c>
    </row>
    <row r="5405" spans="1:11" x14ac:dyDescent="0.3">
      <c r="A5405" s="1" t="s">
        <v>9861</v>
      </c>
      <c r="B5405" t="s">
        <v>6384</v>
      </c>
      <c r="C5405" t="s">
        <v>9357</v>
      </c>
      <c r="D5405">
        <v>2</v>
      </c>
      <c r="E5405" t="s">
        <v>766</v>
      </c>
      <c r="F5405">
        <f>LEN(C5405)-LEN(SUBSTITUTE(C5405,"-",))</f>
        <v>1</v>
      </c>
      <c r="G5405">
        <f t="shared" si="252"/>
        <v>1</v>
      </c>
      <c r="H5405" t="str">
        <f t="shared" si="253"/>
        <v>Entwicklung</v>
      </c>
      <c r="I5405" t="e">
        <f t="shared" si="254"/>
        <v>#VALUE!</v>
      </c>
      <c r="J5405" t="e">
        <f t="shared" si="254"/>
        <v>#VALUE!</v>
      </c>
      <c r="K5405" t="b" cm="1">
        <f t="array" ref="K5405">COUNT(FIND({0,1,2,3,4,5,6,7,8,9},J5405))&gt;0</f>
        <v>0</v>
      </c>
    </row>
    <row r="5406" spans="1:11" x14ac:dyDescent="0.3">
      <c r="A5406" s="1" t="s">
        <v>9862</v>
      </c>
      <c r="B5406" t="s">
        <v>6384</v>
      </c>
      <c r="C5406" t="s">
        <v>69</v>
      </c>
      <c r="D5406">
        <v>2</v>
      </c>
      <c r="E5406" t="s">
        <v>766</v>
      </c>
      <c r="F5406">
        <f>LEN(C5406)-LEN(SUBSTITUTE(C5406,"-",))</f>
        <v>1</v>
      </c>
      <c r="G5406">
        <f t="shared" si="252"/>
        <v>1</v>
      </c>
      <c r="H5406" t="str">
        <f t="shared" si="253"/>
        <v>Teamsitzung</v>
      </c>
      <c r="I5406" t="e">
        <f t="shared" si="254"/>
        <v>#VALUE!</v>
      </c>
      <c r="J5406" t="e">
        <f t="shared" si="254"/>
        <v>#VALUE!</v>
      </c>
      <c r="K5406" t="b" cm="1">
        <f t="array" ref="K5406">COUNT(FIND({0,1,2,3,4,5,6,7,8,9},J5406))&gt;0</f>
        <v>0</v>
      </c>
    </row>
    <row r="5407" spans="1:11" x14ac:dyDescent="0.3">
      <c r="A5407" s="1" t="s">
        <v>9863</v>
      </c>
      <c r="B5407" t="s">
        <v>6390</v>
      </c>
      <c r="C5407" t="s">
        <v>9058</v>
      </c>
      <c r="D5407">
        <v>2</v>
      </c>
      <c r="E5407" t="s">
        <v>766</v>
      </c>
      <c r="F5407">
        <f>LEN(C5407)-LEN(SUBSTITUTE(C5407,"-",))</f>
        <v>1</v>
      </c>
      <c r="G5407">
        <f t="shared" si="252"/>
        <v>1</v>
      </c>
      <c r="H5407" t="str">
        <f t="shared" si="253"/>
        <v>Koordiantion</v>
      </c>
      <c r="I5407" t="e">
        <f t="shared" si="254"/>
        <v>#VALUE!</v>
      </c>
      <c r="J5407" t="e">
        <f t="shared" si="254"/>
        <v>#VALUE!</v>
      </c>
      <c r="K5407" t="b" cm="1">
        <f t="array" ref="K5407">COUNT(FIND({0,1,2,3,4,5,6,7,8,9},J5407))&gt;0</f>
        <v>0</v>
      </c>
    </row>
    <row r="5408" spans="1:11" x14ac:dyDescent="0.3">
      <c r="A5408" s="1" t="s">
        <v>9864</v>
      </c>
      <c r="B5408" t="s">
        <v>6390</v>
      </c>
      <c r="C5408" t="s">
        <v>9865</v>
      </c>
      <c r="D5408">
        <v>2</v>
      </c>
      <c r="E5408" t="s">
        <v>766</v>
      </c>
      <c r="F5408">
        <f>LEN(C5408)-LEN(SUBSTITUTE(C5408,"-",))</f>
        <v>1</v>
      </c>
      <c r="G5408">
        <f t="shared" si="252"/>
        <v>1</v>
      </c>
      <c r="H5408" t="str">
        <f t="shared" si="253"/>
        <v>Diverses</v>
      </c>
      <c r="I5408" t="e">
        <f t="shared" si="254"/>
        <v>#VALUE!</v>
      </c>
      <c r="J5408" t="e">
        <f t="shared" si="254"/>
        <v>#VALUE!</v>
      </c>
      <c r="K5408" t="b" cm="1">
        <f t="array" ref="K5408">COUNT(FIND({0,1,2,3,4,5,6,7,8,9},J5408))&gt;0</f>
        <v>0</v>
      </c>
    </row>
    <row r="5409" spans="1:11" x14ac:dyDescent="0.3">
      <c r="A5409" s="1" t="s">
        <v>9866</v>
      </c>
      <c r="B5409" t="s">
        <v>6390</v>
      </c>
      <c r="C5409" t="s">
        <v>57</v>
      </c>
      <c r="D5409">
        <v>2</v>
      </c>
      <c r="E5409" t="s">
        <v>766</v>
      </c>
      <c r="F5409">
        <f>LEN(C5409)-LEN(SUBSTITUTE(C5409,"-",))</f>
        <v>1</v>
      </c>
      <c r="G5409">
        <f t="shared" si="252"/>
        <v>1</v>
      </c>
      <c r="H5409" t="str">
        <f t="shared" si="253"/>
        <v>Durchführung</v>
      </c>
      <c r="I5409" t="e">
        <f t="shared" si="254"/>
        <v>#VALUE!</v>
      </c>
      <c r="J5409" t="e">
        <f t="shared" si="254"/>
        <v>#VALUE!</v>
      </c>
      <c r="K5409" t="b" cm="1">
        <f t="array" ref="K5409">COUNT(FIND({0,1,2,3,4,5,6,7,8,9},J5409))&gt;0</f>
        <v>0</v>
      </c>
    </row>
    <row r="5410" spans="1:11" x14ac:dyDescent="0.3">
      <c r="A5410" s="1" t="s">
        <v>9867</v>
      </c>
      <c r="B5410" t="s">
        <v>6390</v>
      </c>
      <c r="C5410" t="s">
        <v>9134</v>
      </c>
      <c r="D5410">
        <v>2</v>
      </c>
      <c r="E5410" t="s">
        <v>766</v>
      </c>
      <c r="F5410">
        <f>LEN(C5410)-LEN(SUBSTITUTE(C5410,"-",))</f>
        <v>1</v>
      </c>
      <c r="G5410">
        <f t="shared" si="252"/>
        <v>1</v>
      </c>
      <c r="H5410" t="str">
        <f t="shared" si="253"/>
        <v>POC</v>
      </c>
      <c r="I5410" t="e">
        <f t="shared" si="254"/>
        <v>#VALUE!</v>
      </c>
      <c r="J5410" t="e">
        <f t="shared" si="254"/>
        <v>#VALUE!</v>
      </c>
      <c r="K5410" t="b" cm="1">
        <f t="array" ref="K5410">COUNT(FIND({0,1,2,3,4,5,6,7,8,9},J5410))&gt;0</f>
        <v>0</v>
      </c>
    </row>
    <row r="5411" spans="1:11" x14ac:dyDescent="0.3">
      <c r="A5411" s="1" t="s">
        <v>9868</v>
      </c>
      <c r="B5411" t="s">
        <v>6390</v>
      </c>
      <c r="C5411" t="s">
        <v>5543</v>
      </c>
      <c r="D5411">
        <v>2</v>
      </c>
      <c r="E5411" t="s">
        <v>766</v>
      </c>
      <c r="F5411">
        <f>LEN(C5411)-LEN(SUBSTITUTE(C5411,"-",))</f>
        <v>2</v>
      </c>
      <c r="G5411">
        <f t="shared" si="252"/>
        <v>2</v>
      </c>
      <c r="H5411" t="str">
        <f t="shared" si="253"/>
        <v>Besprechungen</v>
      </c>
      <c r="I5411" t="e">
        <f t="shared" si="254"/>
        <v>#VALUE!</v>
      </c>
      <c r="J5411" t="e">
        <f t="shared" si="254"/>
        <v>#VALUE!</v>
      </c>
      <c r="K5411" t="b" cm="1">
        <f t="array" ref="K5411">COUNT(FIND({0,1,2,3,4,5,6,7,8,9},J5411))&gt;0</f>
        <v>0</v>
      </c>
    </row>
    <row r="5412" spans="1:11" x14ac:dyDescent="0.3">
      <c r="A5412" s="1" t="s">
        <v>9869</v>
      </c>
      <c r="B5412" t="s">
        <v>6390</v>
      </c>
      <c r="C5412" t="s">
        <v>65</v>
      </c>
      <c r="D5412">
        <v>2</v>
      </c>
      <c r="E5412" t="s">
        <v>766</v>
      </c>
      <c r="F5412">
        <f>LEN(C5412)-LEN(SUBSTITUTE(C5412,"-",))</f>
        <v>1</v>
      </c>
      <c r="G5412">
        <f t="shared" si="252"/>
        <v>1</v>
      </c>
      <c r="H5412" t="str">
        <f t="shared" si="253"/>
        <v>Umsetzung</v>
      </c>
      <c r="I5412" t="e">
        <f t="shared" si="254"/>
        <v>#VALUE!</v>
      </c>
      <c r="J5412" t="e">
        <f t="shared" si="254"/>
        <v>#VALUE!</v>
      </c>
      <c r="K5412" t="b" cm="1">
        <f t="array" ref="K5412">COUNT(FIND({0,1,2,3,4,5,6,7,8,9},J5412))&gt;0</f>
        <v>0</v>
      </c>
    </row>
    <row r="5413" spans="1:11" x14ac:dyDescent="0.3">
      <c r="A5413" s="1" t="s">
        <v>9870</v>
      </c>
      <c r="B5413" t="s">
        <v>6390</v>
      </c>
      <c r="C5413" t="s">
        <v>9127</v>
      </c>
      <c r="D5413">
        <v>2</v>
      </c>
      <c r="E5413" t="s">
        <v>766</v>
      </c>
      <c r="F5413">
        <f>LEN(C5413)-LEN(SUBSTITUTE(C5413,"-",))</f>
        <v>1</v>
      </c>
      <c r="G5413">
        <f t="shared" si="252"/>
        <v>1</v>
      </c>
      <c r="H5413" t="str">
        <f t="shared" si="253"/>
        <v>Analyse / Konzeption</v>
      </c>
      <c r="I5413" t="e">
        <f t="shared" si="254"/>
        <v>#VALUE!</v>
      </c>
      <c r="J5413" t="str">
        <f t="shared" si="254"/>
        <v>Analyse</v>
      </c>
      <c r="K5413" t="b" cm="1">
        <f t="array" ref="K5413">COUNT(FIND({0,1,2,3,4,5,6,7,8,9},J5413))&gt;0</f>
        <v>0</v>
      </c>
    </row>
    <row r="5414" spans="1:11" x14ac:dyDescent="0.3">
      <c r="A5414" s="1" t="s">
        <v>9871</v>
      </c>
      <c r="B5414" t="s">
        <v>6390</v>
      </c>
      <c r="C5414" t="s">
        <v>9169</v>
      </c>
      <c r="D5414">
        <v>2</v>
      </c>
      <c r="E5414" t="s">
        <v>766</v>
      </c>
      <c r="F5414">
        <f>LEN(C5414)-LEN(SUBSTITUTE(C5414,"-",))</f>
        <v>1</v>
      </c>
      <c r="G5414">
        <f t="shared" si="252"/>
        <v>1</v>
      </c>
      <c r="H5414" t="str">
        <f t="shared" si="253"/>
        <v>Tabelenzugriffe</v>
      </c>
      <c r="I5414" t="e">
        <f t="shared" si="254"/>
        <v>#VALUE!</v>
      </c>
      <c r="J5414" t="e">
        <f t="shared" si="254"/>
        <v>#VALUE!</v>
      </c>
      <c r="K5414" t="b" cm="1">
        <f t="array" ref="K5414">COUNT(FIND({0,1,2,3,4,5,6,7,8,9},J5414))&gt;0</f>
        <v>0</v>
      </c>
    </row>
    <row r="5415" spans="1:11" x14ac:dyDescent="0.3">
      <c r="A5415" s="1" t="s">
        <v>9872</v>
      </c>
      <c r="B5415" t="s">
        <v>6390</v>
      </c>
      <c r="C5415" t="s">
        <v>2404</v>
      </c>
      <c r="D5415">
        <v>2</v>
      </c>
      <c r="E5415" t="s">
        <v>766</v>
      </c>
      <c r="F5415">
        <f>LEN(C5415)-LEN(SUBSTITUTE(C5415,"-",))</f>
        <v>1</v>
      </c>
      <c r="G5415">
        <f t="shared" si="252"/>
        <v>1</v>
      </c>
      <c r="H5415" t="str">
        <f t="shared" si="253"/>
        <v>Realisierung</v>
      </c>
      <c r="I5415" t="e">
        <f t="shared" si="254"/>
        <v>#VALUE!</v>
      </c>
      <c r="J5415" t="e">
        <f t="shared" si="254"/>
        <v>#VALUE!</v>
      </c>
      <c r="K5415" t="b" cm="1">
        <f t="array" ref="K5415">COUNT(FIND({0,1,2,3,4,5,6,7,8,9},J5415))&gt;0</f>
        <v>0</v>
      </c>
    </row>
    <row r="5416" spans="1:11" x14ac:dyDescent="0.3">
      <c r="A5416" s="1" t="s">
        <v>9873</v>
      </c>
      <c r="B5416" t="s">
        <v>6410</v>
      </c>
      <c r="C5416" t="s">
        <v>9874</v>
      </c>
      <c r="D5416">
        <v>2</v>
      </c>
      <c r="E5416" t="s">
        <v>766</v>
      </c>
      <c r="F5416">
        <f>LEN(C5416)-LEN(SUBSTITUTE(C5416,"-",))</f>
        <v>1</v>
      </c>
      <c r="G5416">
        <f t="shared" si="252"/>
        <v>1</v>
      </c>
      <c r="H5416" t="str">
        <f t="shared" si="253"/>
        <v>Besprechung</v>
      </c>
      <c r="I5416" t="e">
        <f t="shared" si="254"/>
        <v>#VALUE!</v>
      </c>
      <c r="J5416" t="e">
        <f t="shared" si="254"/>
        <v>#VALUE!</v>
      </c>
      <c r="K5416" t="b" cm="1">
        <f t="array" ref="K5416">COUNT(FIND({0,1,2,3,4,5,6,7,8,9},J5416))&gt;0</f>
        <v>0</v>
      </c>
    </row>
    <row r="5417" spans="1:11" x14ac:dyDescent="0.3">
      <c r="A5417" s="1" t="s">
        <v>9875</v>
      </c>
      <c r="B5417" t="s">
        <v>6410</v>
      </c>
      <c r="C5417" t="s">
        <v>9876</v>
      </c>
      <c r="D5417">
        <v>2</v>
      </c>
      <c r="E5417" t="s">
        <v>766</v>
      </c>
      <c r="F5417">
        <f>LEN(C5417)-LEN(SUBSTITUTE(C5417,"-",))</f>
        <v>1</v>
      </c>
      <c r="G5417">
        <f t="shared" si="252"/>
        <v>1</v>
      </c>
      <c r="H5417" t="str">
        <f t="shared" si="253"/>
        <v>Validierung</v>
      </c>
      <c r="I5417" t="e">
        <f t="shared" si="254"/>
        <v>#VALUE!</v>
      </c>
      <c r="J5417" t="e">
        <f t="shared" si="254"/>
        <v>#VALUE!</v>
      </c>
      <c r="K5417" t="b" cm="1">
        <f t="array" ref="K5417">COUNT(FIND({0,1,2,3,4,5,6,7,8,9},J5417))&gt;0</f>
        <v>0</v>
      </c>
    </row>
    <row r="5418" spans="1:11" x14ac:dyDescent="0.3">
      <c r="A5418" s="1" t="s">
        <v>9877</v>
      </c>
      <c r="B5418" t="s">
        <v>6414</v>
      </c>
      <c r="C5418" t="s">
        <v>65</v>
      </c>
      <c r="D5418">
        <v>2</v>
      </c>
      <c r="E5418" t="s">
        <v>766</v>
      </c>
      <c r="F5418">
        <f>LEN(C5418)-LEN(SUBSTITUTE(C5418,"-",))</f>
        <v>1</v>
      </c>
      <c r="G5418">
        <f t="shared" si="252"/>
        <v>1</v>
      </c>
      <c r="H5418" t="str">
        <f t="shared" si="253"/>
        <v>Umsetzung</v>
      </c>
      <c r="I5418" t="e">
        <f t="shared" si="254"/>
        <v>#VALUE!</v>
      </c>
      <c r="J5418" t="e">
        <f t="shared" si="254"/>
        <v>#VALUE!</v>
      </c>
      <c r="K5418" t="b" cm="1">
        <f t="array" ref="K5418">COUNT(FIND({0,1,2,3,4,5,6,7,8,9},J5418))&gt;0</f>
        <v>0</v>
      </c>
    </row>
    <row r="5419" spans="1:11" x14ac:dyDescent="0.3">
      <c r="A5419" s="1" t="s">
        <v>9878</v>
      </c>
      <c r="B5419" t="s">
        <v>6414</v>
      </c>
      <c r="C5419" t="s">
        <v>9879</v>
      </c>
      <c r="D5419">
        <v>2</v>
      </c>
      <c r="E5419" t="s">
        <v>766</v>
      </c>
      <c r="F5419">
        <f>LEN(C5419)-LEN(SUBSTITUTE(C5419,"-",))</f>
        <v>1</v>
      </c>
      <c r="G5419">
        <f t="shared" si="252"/>
        <v>1</v>
      </c>
      <c r="H5419" t="str">
        <f t="shared" si="253"/>
        <v>Korrektur IOT Fehler</v>
      </c>
      <c r="I5419" t="e">
        <f t="shared" si="254"/>
        <v>#VALUE!</v>
      </c>
      <c r="J5419" t="str">
        <f t="shared" si="254"/>
        <v>Korrektur</v>
      </c>
      <c r="K5419" t="b" cm="1">
        <f t="array" ref="K5419">COUNT(FIND({0,1,2,3,4,5,6,7,8,9},J5419))&gt;0</f>
        <v>0</v>
      </c>
    </row>
    <row r="5420" spans="1:11" x14ac:dyDescent="0.3">
      <c r="A5420" s="1" t="s">
        <v>9880</v>
      </c>
      <c r="B5420" t="s">
        <v>6418</v>
      </c>
      <c r="C5420" t="s">
        <v>65</v>
      </c>
      <c r="D5420">
        <v>2</v>
      </c>
      <c r="E5420" t="s">
        <v>766</v>
      </c>
      <c r="F5420">
        <f>LEN(C5420)-LEN(SUBSTITUTE(C5420,"-",))</f>
        <v>1</v>
      </c>
      <c r="G5420">
        <f t="shared" si="252"/>
        <v>1</v>
      </c>
      <c r="H5420" t="str">
        <f t="shared" si="253"/>
        <v>Umsetzung</v>
      </c>
      <c r="I5420" t="e">
        <f t="shared" si="254"/>
        <v>#VALUE!</v>
      </c>
      <c r="J5420" t="e">
        <f t="shared" si="254"/>
        <v>#VALUE!</v>
      </c>
      <c r="K5420" t="b" cm="1">
        <f t="array" ref="K5420">COUNT(FIND({0,1,2,3,4,5,6,7,8,9},J5420))&gt;0</f>
        <v>0</v>
      </c>
    </row>
    <row r="5421" spans="1:11" x14ac:dyDescent="0.3">
      <c r="A5421" s="1" t="s">
        <v>9881</v>
      </c>
      <c r="B5421" t="s">
        <v>6422</v>
      </c>
      <c r="C5421" t="s">
        <v>65</v>
      </c>
      <c r="D5421">
        <v>2</v>
      </c>
      <c r="E5421" t="s">
        <v>766</v>
      </c>
      <c r="F5421">
        <f>LEN(C5421)-LEN(SUBSTITUTE(C5421,"-",))</f>
        <v>1</v>
      </c>
      <c r="G5421">
        <f t="shared" si="252"/>
        <v>1</v>
      </c>
      <c r="H5421" t="str">
        <f t="shared" si="253"/>
        <v>Umsetzung</v>
      </c>
      <c r="I5421" t="e">
        <f t="shared" si="254"/>
        <v>#VALUE!</v>
      </c>
      <c r="J5421" t="e">
        <f t="shared" si="254"/>
        <v>#VALUE!</v>
      </c>
      <c r="K5421" t="b" cm="1">
        <f t="array" ref="K5421">COUNT(FIND({0,1,2,3,4,5,6,7,8,9},J5421))&gt;0</f>
        <v>0</v>
      </c>
    </row>
    <row r="5422" spans="1:11" x14ac:dyDescent="0.3">
      <c r="A5422" s="1" t="s">
        <v>9882</v>
      </c>
      <c r="B5422" t="s">
        <v>6424</v>
      </c>
      <c r="C5422" t="s">
        <v>65</v>
      </c>
      <c r="D5422">
        <v>2</v>
      </c>
      <c r="E5422" t="s">
        <v>766</v>
      </c>
      <c r="F5422">
        <f>LEN(C5422)-LEN(SUBSTITUTE(C5422,"-",))</f>
        <v>1</v>
      </c>
      <c r="G5422">
        <f t="shared" si="252"/>
        <v>1</v>
      </c>
      <c r="H5422" t="str">
        <f t="shared" si="253"/>
        <v>Umsetzung</v>
      </c>
      <c r="I5422" t="e">
        <f t="shared" si="254"/>
        <v>#VALUE!</v>
      </c>
      <c r="J5422" t="e">
        <f t="shared" si="254"/>
        <v>#VALUE!</v>
      </c>
      <c r="K5422" t="b" cm="1">
        <f t="array" ref="K5422">COUNT(FIND({0,1,2,3,4,5,6,7,8,9},J5422))&gt;0</f>
        <v>0</v>
      </c>
    </row>
    <row r="5423" spans="1:11" x14ac:dyDescent="0.3">
      <c r="A5423" s="1" t="s">
        <v>9883</v>
      </c>
      <c r="B5423" t="s">
        <v>6426</v>
      </c>
      <c r="C5423" t="s">
        <v>65</v>
      </c>
      <c r="D5423">
        <v>2</v>
      </c>
      <c r="E5423" t="s">
        <v>766</v>
      </c>
      <c r="F5423">
        <f>LEN(C5423)-LEN(SUBSTITUTE(C5423,"-",))</f>
        <v>1</v>
      </c>
      <c r="G5423">
        <f t="shared" si="252"/>
        <v>1</v>
      </c>
      <c r="H5423" t="str">
        <f t="shared" si="253"/>
        <v>Umsetzung</v>
      </c>
      <c r="I5423" t="e">
        <f t="shared" si="254"/>
        <v>#VALUE!</v>
      </c>
      <c r="J5423" t="e">
        <f t="shared" si="254"/>
        <v>#VALUE!</v>
      </c>
      <c r="K5423" t="b" cm="1">
        <f t="array" ref="K5423">COUNT(FIND({0,1,2,3,4,5,6,7,8,9},J5423))&gt;0</f>
        <v>0</v>
      </c>
    </row>
    <row r="5424" spans="1:11" x14ac:dyDescent="0.3">
      <c r="A5424" s="1" t="s">
        <v>9884</v>
      </c>
      <c r="B5424" t="s">
        <v>6428</v>
      </c>
      <c r="C5424" t="s">
        <v>65</v>
      </c>
      <c r="D5424">
        <v>2</v>
      </c>
      <c r="E5424" t="s">
        <v>766</v>
      </c>
      <c r="F5424">
        <f>LEN(C5424)-LEN(SUBSTITUTE(C5424,"-",))</f>
        <v>1</v>
      </c>
      <c r="G5424">
        <f t="shared" si="252"/>
        <v>1</v>
      </c>
      <c r="H5424" t="str">
        <f t="shared" si="253"/>
        <v>Umsetzung</v>
      </c>
      <c r="I5424" t="e">
        <f t="shared" si="254"/>
        <v>#VALUE!</v>
      </c>
      <c r="J5424" t="e">
        <f t="shared" si="254"/>
        <v>#VALUE!</v>
      </c>
      <c r="K5424" t="b" cm="1">
        <f t="array" ref="K5424">COUNT(FIND({0,1,2,3,4,5,6,7,8,9},J5424))&gt;0</f>
        <v>0</v>
      </c>
    </row>
    <row r="5425" spans="1:11" x14ac:dyDescent="0.3">
      <c r="A5425" s="1" t="s">
        <v>9885</v>
      </c>
      <c r="B5425" t="s">
        <v>6430</v>
      </c>
      <c r="C5425" t="s">
        <v>65</v>
      </c>
      <c r="D5425">
        <v>2</v>
      </c>
      <c r="E5425" t="s">
        <v>766</v>
      </c>
      <c r="F5425">
        <f>LEN(C5425)-LEN(SUBSTITUTE(C5425,"-",))</f>
        <v>1</v>
      </c>
      <c r="G5425">
        <f t="shared" si="252"/>
        <v>1</v>
      </c>
      <c r="H5425" t="str">
        <f t="shared" si="253"/>
        <v>Umsetzung</v>
      </c>
      <c r="I5425" t="e">
        <f t="shared" si="254"/>
        <v>#VALUE!</v>
      </c>
      <c r="J5425" t="e">
        <f t="shared" si="254"/>
        <v>#VALUE!</v>
      </c>
      <c r="K5425" t="b" cm="1">
        <f t="array" ref="K5425">COUNT(FIND({0,1,2,3,4,5,6,7,8,9},J5425))&gt;0</f>
        <v>0</v>
      </c>
    </row>
    <row r="5426" spans="1:11" x14ac:dyDescent="0.3">
      <c r="A5426" s="1" t="s">
        <v>9886</v>
      </c>
      <c r="B5426" t="s">
        <v>6432</v>
      </c>
      <c r="C5426" t="s">
        <v>65</v>
      </c>
      <c r="D5426">
        <v>2</v>
      </c>
      <c r="E5426" t="s">
        <v>766</v>
      </c>
      <c r="F5426">
        <f>LEN(C5426)-LEN(SUBSTITUTE(C5426,"-",))</f>
        <v>1</v>
      </c>
      <c r="G5426">
        <f t="shared" si="252"/>
        <v>1</v>
      </c>
      <c r="H5426" t="str">
        <f t="shared" si="253"/>
        <v>Umsetzung</v>
      </c>
      <c r="I5426" t="e">
        <f t="shared" si="254"/>
        <v>#VALUE!</v>
      </c>
      <c r="J5426" t="e">
        <f t="shared" si="254"/>
        <v>#VALUE!</v>
      </c>
      <c r="K5426" t="b" cm="1">
        <f t="array" ref="K5426">COUNT(FIND({0,1,2,3,4,5,6,7,8,9},J5426))&gt;0</f>
        <v>0</v>
      </c>
    </row>
    <row r="5427" spans="1:11" x14ac:dyDescent="0.3">
      <c r="A5427" s="1" t="s">
        <v>9887</v>
      </c>
      <c r="B5427" t="s">
        <v>6434</v>
      </c>
      <c r="C5427" t="s">
        <v>65</v>
      </c>
      <c r="D5427">
        <v>2</v>
      </c>
      <c r="E5427" t="s">
        <v>766</v>
      </c>
      <c r="F5427">
        <f>LEN(C5427)-LEN(SUBSTITUTE(C5427,"-",))</f>
        <v>1</v>
      </c>
      <c r="G5427">
        <f t="shared" si="252"/>
        <v>1</v>
      </c>
      <c r="H5427" t="str">
        <f t="shared" si="253"/>
        <v>Umsetzung</v>
      </c>
      <c r="I5427" t="e">
        <f t="shared" si="254"/>
        <v>#VALUE!</v>
      </c>
      <c r="J5427" t="e">
        <f t="shared" si="254"/>
        <v>#VALUE!</v>
      </c>
      <c r="K5427" t="b" cm="1">
        <f t="array" ref="K5427">COUNT(FIND({0,1,2,3,4,5,6,7,8,9},J5427))&gt;0</f>
        <v>0</v>
      </c>
    </row>
    <row r="5428" spans="1:11" x14ac:dyDescent="0.3">
      <c r="A5428" s="1" t="s">
        <v>9888</v>
      </c>
      <c r="B5428" t="s">
        <v>6436</v>
      </c>
      <c r="C5428" t="s">
        <v>65</v>
      </c>
      <c r="D5428">
        <v>2</v>
      </c>
      <c r="E5428" t="s">
        <v>766</v>
      </c>
      <c r="F5428">
        <f>LEN(C5428)-LEN(SUBSTITUTE(C5428,"-",))</f>
        <v>1</v>
      </c>
      <c r="G5428">
        <f t="shared" si="252"/>
        <v>1</v>
      </c>
      <c r="H5428" t="str">
        <f t="shared" si="253"/>
        <v>Umsetzung</v>
      </c>
      <c r="I5428" t="e">
        <f t="shared" si="254"/>
        <v>#VALUE!</v>
      </c>
      <c r="J5428" t="e">
        <f t="shared" si="254"/>
        <v>#VALUE!</v>
      </c>
      <c r="K5428" t="b" cm="1">
        <f t="array" ref="K5428">COUNT(FIND({0,1,2,3,4,5,6,7,8,9},J5428))&gt;0</f>
        <v>0</v>
      </c>
    </row>
    <row r="5429" spans="1:11" x14ac:dyDescent="0.3">
      <c r="A5429" s="1" t="s">
        <v>9889</v>
      </c>
      <c r="B5429" t="s">
        <v>6438</v>
      </c>
      <c r="C5429" t="s">
        <v>65</v>
      </c>
      <c r="D5429">
        <v>2</v>
      </c>
      <c r="E5429" t="s">
        <v>766</v>
      </c>
      <c r="F5429">
        <f>LEN(C5429)-LEN(SUBSTITUTE(C5429,"-",))</f>
        <v>1</v>
      </c>
      <c r="G5429">
        <f t="shared" si="252"/>
        <v>1</v>
      </c>
      <c r="H5429" t="str">
        <f t="shared" si="253"/>
        <v>Umsetzung</v>
      </c>
      <c r="I5429" t="e">
        <f t="shared" si="254"/>
        <v>#VALUE!</v>
      </c>
      <c r="J5429" t="e">
        <f t="shared" si="254"/>
        <v>#VALUE!</v>
      </c>
      <c r="K5429" t="b" cm="1">
        <f t="array" ref="K5429">COUNT(FIND({0,1,2,3,4,5,6,7,8,9},J5429))&gt;0</f>
        <v>0</v>
      </c>
    </row>
    <row r="5430" spans="1:11" x14ac:dyDescent="0.3">
      <c r="A5430" s="1" t="s">
        <v>9890</v>
      </c>
      <c r="B5430" t="s">
        <v>6440</v>
      </c>
      <c r="C5430" t="s">
        <v>65</v>
      </c>
      <c r="D5430">
        <v>2</v>
      </c>
      <c r="E5430" t="s">
        <v>766</v>
      </c>
      <c r="F5430">
        <f>LEN(C5430)-LEN(SUBSTITUTE(C5430,"-",))</f>
        <v>1</v>
      </c>
      <c r="G5430">
        <f t="shared" si="252"/>
        <v>1</v>
      </c>
      <c r="H5430" t="str">
        <f t="shared" si="253"/>
        <v>Umsetzung</v>
      </c>
      <c r="I5430" t="e">
        <f t="shared" si="254"/>
        <v>#VALUE!</v>
      </c>
      <c r="J5430" t="e">
        <f t="shared" si="254"/>
        <v>#VALUE!</v>
      </c>
      <c r="K5430" t="b" cm="1">
        <f t="array" ref="K5430">COUNT(FIND({0,1,2,3,4,5,6,7,8,9},J5430))&gt;0</f>
        <v>0</v>
      </c>
    </row>
    <row r="5431" spans="1:11" x14ac:dyDescent="0.3">
      <c r="A5431" s="1" t="s">
        <v>9891</v>
      </c>
      <c r="B5431" t="s">
        <v>6442</v>
      </c>
      <c r="C5431" t="s">
        <v>65</v>
      </c>
      <c r="D5431">
        <v>2</v>
      </c>
      <c r="E5431" t="s">
        <v>766</v>
      </c>
      <c r="F5431">
        <f>LEN(C5431)-LEN(SUBSTITUTE(C5431,"-",))</f>
        <v>1</v>
      </c>
      <c r="G5431">
        <f t="shared" si="252"/>
        <v>1</v>
      </c>
      <c r="H5431" t="str">
        <f t="shared" si="253"/>
        <v>Umsetzung</v>
      </c>
      <c r="I5431" t="e">
        <f t="shared" si="254"/>
        <v>#VALUE!</v>
      </c>
      <c r="J5431" t="e">
        <f t="shared" si="254"/>
        <v>#VALUE!</v>
      </c>
      <c r="K5431" t="b" cm="1">
        <f t="array" ref="K5431">COUNT(FIND({0,1,2,3,4,5,6,7,8,9},J5431))&gt;0</f>
        <v>0</v>
      </c>
    </row>
    <row r="5432" spans="1:11" x14ac:dyDescent="0.3">
      <c r="A5432" s="1" t="s">
        <v>9892</v>
      </c>
      <c r="B5432" t="s">
        <v>6442</v>
      </c>
      <c r="C5432" t="s">
        <v>9879</v>
      </c>
      <c r="D5432">
        <v>2</v>
      </c>
      <c r="E5432" t="s">
        <v>766</v>
      </c>
      <c r="F5432">
        <f>LEN(C5432)-LEN(SUBSTITUTE(C5432,"-",))</f>
        <v>1</v>
      </c>
      <c r="G5432">
        <f t="shared" si="252"/>
        <v>1</v>
      </c>
      <c r="H5432" t="str">
        <f t="shared" si="253"/>
        <v>Korrektur IOT Fehler</v>
      </c>
      <c r="I5432" t="e">
        <f t="shared" si="254"/>
        <v>#VALUE!</v>
      </c>
      <c r="J5432" t="str">
        <f t="shared" si="254"/>
        <v>Korrektur</v>
      </c>
      <c r="K5432" t="b" cm="1">
        <f t="array" ref="K5432">COUNT(FIND({0,1,2,3,4,5,6,7,8,9},J5432))&gt;0</f>
        <v>0</v>
      </c>
    </row>
    <row r="5433" spans="1:11" x14ac:dyDescent="0.3">
      <c r="A5433" s="1" t="s">
        <v>9893</v>
      </c>
      <c r="B5433" t="s">
        <v>6446</v>
      </c>
      <c r="C5433" t="s">
        <v>65</v>
      </c>
      <c r="D5433">
        <v>2</v>
      </c>
      <c r="E5433" t="s">
        <v>766</v>
      </c>
      <c r="F5433">
        <f>LEN(C5433)-LEN(SUBSTITUTE(C5433,"-",))</f>
        <v>1</v>
      </c>
      <c r="G5433">
        <f t="shared" si="252"/>
        <v>1</v>
      </c>
      <c r="H5433" t="str">
        <f t="shared" si="253"/>
        <v>Umsetzung</v>
      </c>
      <c r="I5433" t="e">
        <f t="shared" si="254"/>
        <v>#VALUE!</v>
      </c>
      <c r="J5433" t="e">
        <f t="shared" si="254"/>
        <v>#VALUE!</v>
      </c>
      <c r="K5433" t="b" cm="1">
        <f t="array" ref="K5433">COUNT(FIND({0,1,2,3,4,5,6,7,8,9},J5433))&gt;0</f>
        <v>0</v>
      </c>
    </row>
    <row r="5434" spans="1:11" x14ac:dyDescent="0.3">
      <c r="A5434" s="1" t="s">
        <v>9894</v>
      </c>
      <c r="B5434" t="s">
        <v>6448</v>
      </c>
      <c r="C5434" t="s">
        <v>65</v>
      </c>
      <c r="D5434">
        <v>2</v>
      </c>
      <c r="E5434" t="s">
        <v>766</v>
      </c>
      <c r="F5434">
        <f>LEN(C5434)-LEN(SUBSTITUTE(C5434,"-",))</f>
        <v>1</v>
      </c>
      <c r="G5434">
        <f t="shared" si="252"/>
        <v>1</v>
      </c>
      <c r="H5434" t="str">
        <f t="shared" si="253"/>
        <v>Umsetzung</v>
      </c>
      <c r="I5434" t="e">
        <f t="shared" si="254"/>
        <v>#VALUE!</v>
      </c>
      <c r="J5434" t="e">
        <f t="shared" si="254"/>
        <v>#VALUE!</v>
      </c>
      <c r="K5434" t="b" cm="1">
        <f t="array" ref="K5434">COUNT(FIND({0,1,2,3,4,5,6,7,8,9},J5434))&gt;0</f>
        <v>0</v>
      </c>
    </row>
    <row r="5435" spans="1:11" x14ac:dyDescent="0.3">
      <c r="A5435" s="1" t="s">
        <v>9895</v>
      </c>
      <c r="B5435" t="s">
        <v>6450</v>
      </c>
      <c r="C5435" t="s">
        <v>65</v>
      </c>
      <c r="D5435">
        <v>2</v>
      </c>
      <c r="E5435" t="s">
        <v>766</v>
      </c>
      <c r="F5435">
        <f>LEN(C5435)-LEN(SUBSTITUTE(C5435,"-",))</f>
        <v>1</v>
      </c>
      <c r="G5435">
        <f t="shared" si="252"/>
        <v>1</v>
      </c>
      <c r="H5435" t="str">
        <f t="shared" si="253"/>
        <v>Umsetzung</v>
      </c>
      <c r="I5435" t="e">
        <f t="shared" si="254"/>
        <v>#VALUE!</v>
      </c>
      <c r="J5435" t="e">
        <f t="shared" si="254"/>
        <v>#VALUE!</v>
      </c>
      <c r="K5435" t="b" cm="1">
        <f t="array" ref="K5435">COUNT(FIND({0,1,2,3,4,5,6,7,8,9},J5435))&gt;0</f>
        <v>0</v>
      </c>
    </row>
    <row r="5436" spans="1:11" x14ac:dyDescent="0.3">
      <c r="A5436" s="1" t="s">
        <v>9896</v>
      </c>
      <c r="B5436" t="s">
        <v>6452</v>
      </c>
      <c r="C5436" t="s">
        <v>65</v>
      </c>
      <c r="D5436">
        <v>2</v>
      </c>
      <c r="E5436" t="s">
        <v>766</v>
      </c>
      <c r="F5436">
        <f>LEN(C5436)-LEN(SUBSTITUTE(C5436,"-",))</f>
        <v>1</v>
      </c>
      <c r="G5436">
        <f t="shared" si="252"/>
        <v>1</v>
      </c>
      <c r="H5436" t="str">
        <f t="shared" si="253"/>
        <v>Umsetzung</v>
      </c>
      <c r="I5436" t="e">
        <f t="shared" si="254"/>
        <v>#VALUE!</v>
      </c>
      <c r="J5436" t="e">
        <f t="shared" si="254"/>
        <v>#VALUE!</v>
      </c>
      <c r="K5436" t="b" cm="1">
        <f t="array" ref="K5436">COUNT(FIND({0,1,2,3,4,5,6,7,8,9},J5436))&gt;0</f>
        <v>0</v>
      </c>
    </row>
    <row r="5437" spans="1:11" x14ac:dyDescent="0.3">
      <c r="A5437" s="1" t="s">
        <v>9897</v>
      </c>
      <c r="B5437" t="s">
        <v>6454</v>
      </c>
      <c r="C5437" t="s">
        <v>65</v>
      </c>
      <c r="D5437">
        <v>2</v>
      </c>
      <c r="E5437" t="s">
        <v>766</v>
      </c>
      <c r="F5437">
        <f>LEN(C5437)-LEN(SUBSTITUTE(C5437,"-",))</f>
        <v>1</v>
      </c>
      <c r="G5437">
        <f t="shared" si="252"/>
        <v>1</v>
      </c>
      <c r="H5437" t="str">
        <f t="shared" si="253"/>
        <v>Umsetzung</v>
      </c>
      <c r="I5437" t="e">
        <f t="shared" si="254"/>
        <v>#VALUE!</v>
      </c>
      <c r="J5437" t="e">
        <f t="shared" si="254"/>
        <v>#VALUE!</v>
      </c>
      <c r="K5437" t="b" cm="1">
        <f t="array" ref="K5437">COUNT(FIND({0,1,2,3,4,5,6,7,8,9},J5437))&gt;0</f>
        <v>0</v>
      </c>
    </row>
    <row r="5438" spans="1:11" x14ac:dyDescent="0.3">
      <c r="A5438" s="1" t="s">
        <v>9898</v>
      </c>
      <c r="B5438" t="s">
        <v>6456</v>
      </c>
      <c r="C5438" t="s">
        <v>57</v>
      </c>
      <c r="D5438">
        <v>2</v>
      </c>
      <c r="E5438" t="s">
        <v>766</v>
      </c>
      <c r="F5438">
        <f>LEN(C5438)-LEN(SUBSTITUTE(C5438,"-",))</f>
        <v>1</v>
      </c>
      <c r="G5438">
        <f t="shared" si="252"/>
        <v>1</v>
      </c>
      <c r="H5438" t="str">
        <f t="shared" si="253"/>
        <v>Durchführung</v>
      </c>
      <c r="I5438" t="e">
        <f t="shared" si="254"/>
        <v>#VALUE!</v>
      </c>
      <c r="J5438" t="e">
        <f t="shared" si="254"/>
        <v>#VALUE!</v>
      </c>
      <c r="K5438" t="b" cm="1">
        <f t="array" ref="K5438">COUNT(FIND({0,1,2,3,4,5,6,7,8,9},J5438))&gt;0</f>
        <v>0</v>
      </c>
    </row>
    <row r="5439" spans="1:11" x14ac:dyDescent="0.3">
      <c r="A5439" s="1" t="s">
        <v>9899</v>
      </c>
      <c r="B5439" t="s">
        <v>6458</v>
      </c>
      <c r="C5439" t="s">
        <v>65</v>
      </c>
      <c r="D5439">
        <v>2</v>
      </c>
      <c r="E5439" t="s">
        <v>766</v>
      </c>
      <c r="F5439">
        <f>LEN(C5439)-LEN(SUBSTITUTE(C5439,"-",))</f>
        <v>1</v>
      </c>
      <c r="G5439">
        <f t="shared" si="252"/>
        <v>1</v>
      </c>
      <c r="H5439" t="str">
        <f t="shared" si="253"/>
        <v>Umsetzung</v>
      </c>
      <c r="I5439" t="e">
        <f t="shared" si="254"/>
        <v>#VALUE!</v>
      </c>
      <c r="J5439" t="e">
        <f t="shared" si="254"/>
        <v>#VALUE!</v>
      </c>
      <c r="K5439" t="b" cm="1">
        <f t="array" ref="K5439">COUNT(FIND({0,1,2,3,4,5,6,7,8,9},J5439))&gt;0</f>
        <v>0</v>
      </c>
    </row>
    <row r="5440" spans="1:11" x14ac:dyDescent="0.3">
      <c r="A5440" s="1" t="s">
        <v>9900</v>
      </c>
      <c r="B5440" t="s">
        <v>6460</v>
      </c>
      <c r="C5440" t="s">
        <v>65</v>
      </c>
      <c r="D5440">
        <v>2</v>
      </c>
      <c r="E5440" t="s">
        <v>766</v>
      </c>
      <c r="F5440">
        <f>LEN(C5440)-LEN(SUBSTITUTE(C5440,"-",))</f>
        <v>1</v>
      </c>
      <c r="G5440">
        <f t="shared" si="252"/>
        <v>1</v>
      </c>
      <c r="H5440" t="str">
        <f t="shared" si="253"/>
        <v>Umsetzung</v>
      </c>
      <c r="I5440" t="e">
        <f t="shared" si="254"/>
        <v>#VALUE!</v>
      </c>
      <c r="J5440" t="e">
        <f t="shared" si="254"/>
        <v>#VALUE!</v>
      </c>
      <c r="K5440" t="b" cm="1">
        <f t="array" ref="K5440">COUNT(FIND({0,1,2,3,4,5,6,7,8,9},J5440))&gt;0</f>
        <v>0</v>
      </c>
    </row>
    <row r="5441" spans="1:11" x14ac:dyDescent="0.3">
      <c r="A5441" s="1" t="s">
        <v>9901</v>
      </c>
      <c r="B5441" t="s">
        <v>6462</v>
      </c>
      <c r="C5441" t="s">
        <v>65</v>
      </c>
      <c r="D5441">
        <v>2</v>
      </c>
      <c r="E5441" t="s">
        <v>766</v>
      </c>
      <c r="F5441">
        <f>LEN(C5441)-LEN(SUBSTITUTE(C5441,"-",))</f>
        <v>1</v>
      </c>
      <c r="G5441">
        <f t="shared" si="252"/>
        <v>1</v>
      </c>
      <c r="H5441" t="str">
        <f t="shared" si="253"/>
        <v>Umsetzung</v>
      </c>
      <c r="I5441" t="e">
        <f t="shared" si="254"/>
        <v>#VALUE!</v>
      </c>
      <c r="J5441" t="e">
        <f t="shared" si="254"/>
        <v>#VALUE!</v>
      </c>
      <c r="K5441" t="b" cm="1">
        <f t="array" ref="K5441">COUNT(FIND({0,1,2,3,4,5,6,7,8,9},J5441))&gt;0</f>
        <v>0</v>
      </c>
    </row>
    <row r="5442" spans="1:11" x14ac:dyDescent="0.3">
      <c r="A5442" s="1" t="s">
        <v>9902</v>
      </c>
      <c r="B5442" t="s">
        <v>6462</v>
      </c>
      <c r="C5442" t="s">
        <v>9879</v>
      </c>
      <c r="D5442">
        <v>2</v>
      </c>
      <c r="E5442" t="s">
        <v>766</v>
      </c>
      <c r="F5442">
        <f>LEN(C5442)-LEN(SUBSTITUTE(C5442,"-",))</f>
        <v>1</v>
      </c>
      <c r="G5442">
        <f t="shared" si="252"/>
        <v>1</v>
      </c>
      <c r="H5442" t="str">
        <f t="shared" si="253"/>
        <v>Korrektur IOT Fehler</v>
      </c>
      <c r="I5442" t="e">
        <f t="shared" si="254"/>
        <v>#VALUE!</v>
      </c>
      <c r="J5442" t="str">
        <f t="shared" si="254"/>
        <v>Korrektur</v>
      </c>
      <c r="K5442" t="b" cm="1">
        <f t="array" ref="K5442">COUNT(FIND({0,1,2,3,4,5,6,7,8,9},J5442))&gt;0</f>
        <v>0</v>
      </c>
    </row>
    <row r="5443" spans="1:11" x14ac:dyDescent="0.3">
      <c r="A5443" s="1" t="s">
        <v>9903</v>
      </c>
      <c r="B5443" t="s">
        <v>6466</v>
      </c>
      <c r="C5443" t="s">
        <v>65</v>
      </c>
      <c r="D5443">
        <v>2</v>
      </c>
      <c r="E5443" t="s">
        <v>766</v>
      </c>
      <c r="F5443">
        <f>LEN(C5443)-LEN(SUBSTITUTE(C5443,"-",))</f>
        <v>1</v>
      </c>
      <c r="G5443">
        <f t="shared" ref="G5443:G5506" si="255">IF(F5443&gt;1,2,F5443)</f>
        <v>1</v>
      </c>
      <c r="H5443" t="str">
        <f t="shared" ref="H5443:H5506" si="256">RIGHT($C5443,LEN($C5443)-SEARCH("#",SUBSTITUTE($C5443,"-","#",G5443)))</f>
        <v>Umsetzung</v>
      </c>
      <c r="I5443" t="e">
        <f t="shared" ref="I5443:J5506" si="257">LEFT(G5443,SEARCH(" ",G5443,1)-1)</f>
        <v>#VALUE!</v>
      </c>
      <c r="J5443" t="e">
        <f t="shared" si="257"/>
        <v>#VALUE!</v>
      </c>
      <c r="K5443" t="b" cm="1">
        <f t="array" ref="K5443">COUNT(FIND({0,1,2,3,4,5,6,7,8,9},J5443))&gt;0</f>
        <v>0</v>
      </c>
    </row>
    <row r="5444" spans="1:11" x14ac:dyDescent="0.3">
      <c r="A5444" s="1" t="s">
        <v>9904</v>
      </c>
      <c r="B5444" t="s">
        <v>6468</v>
      </c>
      <c r="C5444" t="s">
        <v>65</v>
      </c>
      <c r="D5444">
        <v>2</v>
      </c>
      <c r="E5444" t="s">
        <v>766</v>
      </c>
      <c r="F5444">
        <f>LEN(C5444)-LEN(SUBSTITUTE(C5444,"-",))</f>
        <v>1</v>
      </c>
      <c r="G5444">
        <f t="shared" si="255"/>
        <v>1</v>
      </c>
      <c r="H5444" t="str">
        <f t="shared" si="256"/>
        <v>Umsetzung</v>
      </c>
      <c r="I5444" t="e">
        <f t="shared" si="257"/>
        <v>#VALUE!</v>
      </c>
      <c r="J5444" t="e">
        <f t="shared" si="257"/>
        <v>#VALUE!</v>
      </c>
      <c r="K5444" t="b" cm="1">
        <f t="array" ref="K5444">COUNT(FIND({0,1,2,3,4,5,6,7,8,9},J5444))&gt;0</f>
        <v>0</v>
      </c>
    </row>
    <row r="5445" spans="1:11" x14ac:dyDescent="0.3">
      <c r="A5445" s="1" t="s">
        <v>9905</v>
      </c>
      <c r="B5445" t="s">
        <v>6470</v>
      </c>
      <c r="C5445" t="s">
        <v>65</v>
      </c>
      <c r="D5445">
        <v>2</v>
      </c>
      <c r="E5445" t="s">
        <v>766</v>
      </c>
      <c r="F5445">
        <f>LEN(C5445)-LEN(SUBSTITUTE(C5445,"-",))</f>
        <v>1</v>
      </c>
      <c r="G5445">
        <f t="shared" si="255"/>
        <v>1</v>
      </c>
      <c r="H5445" t="str">
        <f t="shared" si="256"/>
        <v>Umsetzung</v>
      </c>
      <c r="I5445" t="e">
        <f t="shared" si="257"/>
        <v>#VALUE!</v>
      </c>
      <c r="J5445" t="e">
        <f t="shared" si="257"/>
        <v>#VALUE!</v>
      </c>
      <c r="K5445" t="b" cm="1">
        <f t="array" ref="K5445">COUNT(FIND({0,1,2,3,4,5,6,7,8,9},J5445))&gt;0</f>
        <v>0</v>
      </c>
    </row>
    <row r="5446" spans="1:11" x14ac:dyDescent="0.3">
      <c r="A5446" s="1" t="s">
        <v>9906</v>
      </c>
      <c r="B5446" t="s">
        <v>6472</v>
      </c>
      <c r="C5446" t="s">
        <v>65</v>
      </c>
      <c r="D5446">
        <v>2</v>
      </c>
      <c r="E5446" t="s">
        <v>766</v>
      </c>
      <c r="F5446">
        <f>LEN(C5446)-LEN(SUBSTITUTE(C5446,"-",))</f>
        <v>1</v>
      </c>
      <c r="G5446">
        <f t="shared" si="255"/>
        <v>1</v>
      </c>
      <c r="H5446" t="str">
        <f t="shared" si="256"/>
        <v>Umsetzung</v>
      </c>
      <c r="I5446" t="e">
        <f t="shared" si="257"/>
        <v>#VALUE!</v>
      </c>
      <c r="J5446" t="e">
        <f t="shared" si="257"/>
        <v>#VALUE!</v>
      </c>
      <c r="K5446" t="b" cm="1">
        <f t="array" ref="K5446">COUNT(FIND({0,1,2,3,4,5,6,7,8,9},J5446))&gt;0</f>
        <v>0</v>
      </c>
    </row>
    <row r="5447" spans="1:11" x14ac:dyDescent="0.3">
      <c r="A5447" s="1" t="s">
        <v>9907</v>
      </c>
      <c r="B5447" t="s">
        <v>6474</v>
      </c>
      <c r="C5447" t="s">
        <v>65</v>
      </c>
      <c r="D5447">
        <v>2</v>
      </c>
      <c r="E5447" t="s">
        <v>766</v>
      </c>
      <c r="F5447">
        <f>LEN(C5447)-LEN(SUBSTITUTE(C5447,"-",))</f>
        <v>1</v>
      </c>
      <c r="G5447">
        <f t="shared" si="255"/>
        <v>1</v>
      </c>
      <c r="H5447" t="str">
        <f t="shared" si="256"/>
        <v>Umsetzung</v>
      </c>
      <c r="I5447" t="e">
        <f t="shared" si="257"/>
        <v>#VALUE!</v>
      </c>
      <c r="J5447" t="e">
        <f t="shared" si="257"/>
        <v>#VALUE!</v>
      </c>
      <c r="K5447" t="b" cm="1">
        <f t="array" ref="K5447">COUNT(FIND({0,1,2,3,4,5,6,7,8,9},J5447))&gt;0</f>
        <v>0</v>
      </c>
    </row>
    <row r="5448" spans="1:11" x14ac:dyDescent="0.3">
      <c r="A5448" s="1" t="s">
        <v>9908</v>
      </c>
      <c r="B5448" t="s">
        <v>6475</v>
      </c>
      <c r="C5448" t="s">
        <v>65</v>
      </c>
      <c r="D5448">
        <v>2</v>
      </c>
      <c r="E5448" t="s">
        <v>766</v>
      </c>
      <c r="F5448">
        <f>LEN(C5448)-LEN(SUBSTITUTE(C5448,"-",))</f>
        <v>1</v>
      </c>
      <c r="G5448">
        <f t="shared" si="255"/>
        <v>1</v>
      </c>
      <c r="H5448" t="str">
        <f t="shared" si="256"/>
        <v>Umsetzung</v>
      </c>
      <c r="I5448" t="e">
        <f t="shared" si="257"/>
        <v>#VALUE!</v>
      </c>
      <c r="J5448" t="e">
        <f t="shared" si="257"/>
        <v>#VALUE!</v>
      </c>
      <c r="K5448" t="b" cm="1">
        <f t="array" ref="K5448">COUNT(FIND({0,1,2,3,4,5,6,7,8,9},J5448))&gt;0</f>
        <v>0</v>
      </c>
    </row>
    <row r="5449" spans="1:11" x14ac:dyDescent="0.3">
      <c r="A5449" s="1" t="s">
        <v>9909</v>
      </c>
      <c r="B5449" t="s">
        <v>6477</v>
      </c>
      <c r="C5449" t="s">
        <v>65</v>
      </c>
      <c r="D5449">
        <v>2</v>
      </c>
      <c r="E5449" t="s">
        <v>766</v>
      </c>
      <c r="F5449">
        <f>LEN(C5449)-LEN(SUBSTITUTE(C5449,"-",))</f>
        <v>1</v>
      </c>
      <c r="G5449">
        <f t="shared" si="255"/>
        <v>1</v>
      </c>
      <c r="H5449" t="str">
        <f t="shared" si="256"/>
        <v>Umsetzung</v>
      </c>
      <c r="I5449" t="e">
        <f t="shared" si="257"/>
        <v>#VALUE!</v>
      </c>
      <c r="J5449" t="e">
        <f t="shared" si="257"/>
        <v>#VALUE!</v>
      </c>
      <c r="K5449" t="b" cm="1">
        <f t="array" ref="K5449">COUNT(FIND({0,1,2,3,4,5,6,7,8,9},J5449))&gt;0</f>
        <v>0</v>
      </c>
    </row>
    <row r="5450" spans="1:11" x14ac:dyDescent="0.3">
      <c r="A5450" s="1" t="s">
        <v>9910</v>
      </c>
      <c r="B5450" t="s">
        <v>6479</v>
      </c>
      <c r="C5450" t="s">
        <v>57</v>
      </c>
      <c r="D5450">
        <v>2</v>
      </c>
      <c r="E5450" t="s">
        <v>766</v>
      </c>
      <c r="F5450">
        <f>LEN(C5450)-LEN(SUBSTITUTE(C5450,"-",))</f>
        <v>1</v>
      </c>
      <c r="G5450">
        <f t="shared" si="255"/>
        <v>1</v>
      </c>
      <c r="H5450" t="str">
        <f t="shared" si="256"/>
        <v>Durchführung</v>
      </c>
      <c r="I5450" t="e">
        <f t="shared" si="257"/>
        <v>#VALUE!</v>
      </c>
      <c r="J5450" t="e">
        <f t="shared" si="257"/>
        <v>#VALUE!</v>
      </c>
      <c r="K5450" t="b" cm="1">
        <f t="array" ref="K5450">COUNT(FIND({0,1,2,3,4,5,6,7,8,9},J5450))&gt;0</f>
        <v>0</v>
      </c>
    </row>
    <row r="5451" spans="1:11" x14ac:dyDescent="0.3">
      <c r="A5451" s="1" t="s">
        <v>9911</v>
      </c>
      <c r="B5451" t="s">
        <v>6481</v>
      </c>
      <c r="C5451" t="s">
        <v>65</v>
      </c>
      <c r="D5451">
        <v>2</v>
      </c>
      <c r="E5451" t="s">
        <v>766</v>
      </c>
      <c r="F5451">
        <f>LEN(C5451)-LEN(SUBSTITUTE(C5451,"-",))</f>
        <v>1</v>
      </c>
      <c r="G5451">
        <f t="shared" si="255"/>
        <v>1</v>
      </c>
      <c r="H5451" t="str">
        <f t="shared" si="256"/>
        <v>Umsetzung</v>
      </c>
      <c r="I5451" t="e">
        <f t="shared" si="257"/>
        <v>#VALUE!</v>
      </c>
      <c r="J5451" t="e">
        <f t="shared" si="257"/>
        <v>#VALUE!</v>
      </c>
      <c r="K5451" t="b" cm="1">
        <f t="array" ref="K5451">COUNT(FIND({0,1,2,3,4,5,6,7,8,9},J5451))&gt;0</f>
        <v>0</v>
      </c>
    </row>
    <row r="5452" spans="1:11" x14ac:dyDescent="0.3">
      <c r="A5452" s="1" t="s">
        <v>9912</v>
      </c>
      <c r="B5452" t="s">
        <v>6481</v>
      </c>
      <c r="C5452" t="s">
        <v>9879</v>
      </c>
      <c r="D5452">
        <v>2</v>
      </c>
      <c r="E5452" t="s">
        <v>766</v>
      </c>
      <c r="F5452">
        <f>LEN(C5452)-LEN(SUBSTITUTE(C5452,"-",))</f>
        <v>1</v>
      </c>
      <c r="G5452">
        <f t="shared" si="255"/>
        <v>1</v>
      </c>
      <c r="H5452" t="str">
        <f t="shared" si="256"/>
        <v>Korrektur IOT Fehler</v>
      </c>
      <c r="I5452" t="e">
        <f t="shared" si="257"/>
        <v>#VALUE!</v>
      </c>
      <c r="J5452" t="str">
        <f t="shared" si="257"/>
        <v>Korrektur</v>
      </c>
      <c r="K5452" t="b" cm="1">
        <f t="array" ref="K5452">COUNT(FIND({0,1,2,3,4,5,6,7,8,9},J5452))&gt;0</f>
        <v>0</v>
      </c>
    </row>
    <row r="5453" spans="1:11" x14ac:dyDescent="0.3">
      <c r="A5453" s="1" t="s">
        <v>9913</v>
      </c>
      <c r="B5453" t="s">
        <v>6485</v>
      </c>
      <c r="C5453" t="s">
        <v>65</v>
      </c>
      <c r="D5453">
        <v>2</v>
      </c>
      <c r="E5453" t="s">
        <v>766</v>
      </c>
      <c r="F5453">
        <f>LEN(C5453)-LEN(SUBSTITUTE(C5453,"-",))</f>
        <v>1</v>
      </c>
      <c r="G5453">
        <f t="shared" si="255"/>
        <v>1</v>
      </c>
      <c r="H5453" t="str">
        <f t="shared" si="256"/>
        <v>Umsetzung</v>
      </c>
      <c r="I5453" t="e">
        <f t="shared" si="257"/>
        <v>#VALUE!</v>
      </c>
      <c r="J5453" t="e">
        <f t="shared" si="257"/>
        <v>#VALUE!</v>
      </c>
      <c r="K5453" t="b" cm="1">
        <f t="array" ref="K5453">COUNT(FIND({0,1,2,3,4,5,6,7,8,9},J5453))&gt;0</f>
        <v>0</v>
      </c>
    </row>
    <row r="5454" spans="1:11" x14ac:dyDescent="0.3">
      <c r="A5454" s="1" t="s">
        <v>9914</v>
      </c>
      <c r="B5454" t="s">
        <v>6487</v>
      </c>
      <c r="C5454" t="s">
        <v>65</v>
      </c>
      <c r="D5454">
        <v>2</v>
      </c>
      <c r="E5454" t="s">
        <v>766</v>
      </c>
      <c r="F5454">
        <f>LEN(C5454)-LEN(SUBSTITUTE(C5454,"-",))</f>
        <v>1</v>
      </c>
      <c r="G5454">
        <f t="shared" si="255"/>
        <v>1</v>
      </c>
      <c r="H5454" t="str">
        <f t="shared" si="256"/>
        <v>Umsetzung</v>
      </c>
      <c r="I5454" t="e">
        <f t="shared" si="257"/>
        <v>#VALUE!</v>
      </c>
      <c r="J5454" t="e">
        <f t="shared" si="257"/>
        <v>#VALUE!</v>
      </c>
      <c r="K5454" t="b" cm="1">
        <f t="array" ref="K5454">COUNT(FIND({0,1,2,3,4,5,6,7,8,9},J5454))&gt;0</f>
        <v>0</v>
      </c>
    </row>
    <row r="5455" spans="1:11" x14ac:dyDescent="0.3">
      <c r="A5455" s="1" t="s">
        <v>9915</v>
      </c>
      <c r="B5455" t="s">
        <v>6489</v>
      </c>
      <c r="C5455" t="s">
        <v>65</v>
      </c>
      <c r="D5455">
        <v>2</v>
      </c>
      <c r="E5455" t="s">
        <v>766</v>
      </c>
      <c r="F5455">
        <f>LEN(C5455)-LEN(SUBSTITUTE(C5455,"-",))</f>
        <v>1</v>
      </c>
      <c r="G5455">
        <f t="shared" si="255"/>
        <v>1</v>
      </c>
      <c r="H5455" t="str">
        <f t="shared" si="256"/>
        <v>Umsetzung</v>
      </c>
      <c r="I5455" t="e">
        <f t="shared" si="257"/>
        <v>#VALUE!</v>
      </c>
      <c r="J5455" t="e">
        <f t="shared" si="257"/>
        <v>#VALUE!</v>
      </c>
      <c r="K5455" t="b" cm="1">
        <f t="array" ref="K5455">COUNT(FIND({0,1,2,3,4,5,6,7,8,9},J5455))&gt;0</f>
        <v>0</v>
      </c>
    </row>
    <row r="5456" spans="1:11" x14ac:dyDescent="0.3">
      <c r="A5456" s="1" t="s">
        <v>9916</v>
      </c>
      <c r="B5456" t="s">
        <v>6491</v>
      </c>
      <c r="C5456" t="s">
        <v>65</v>
      </c>
      <c r="D5456">
        <v>2</v>
      </c>
      <c r="E5456" t="s">
        <v>766</v>
      </c>
      <c r="F5456">
        <f>LEN(C5456)-LEN(SUBSTITUTE(C5456,"-",))</f>
        <v>1</v>
      </c>
      <c r="G5456">
        <f t="shared" si="255"/>
        <v>1</v>
      </c>
      <c r="H5456" t="str">
        <f t="shared" si="256"/>
        <v>Umsetzung</v>
      </c>
      <c r="I5456" t="e">
        <f t="shared" si="257"/>
        <v>#VALUE!</v>
      </c>
      <c r="J5456" t="e">
        <f t="shared" si="257"/>
        <v>#VALUE!</v>
      </c>
      <c r="K5456" t="b" cm="1">
        <f t="array" ref="K5456">COUNT(FIND({0,1,2,3,4,5,6,7,8,9},J5456))&gt;0</f>
        <v>0</v>
      </c>
    </row>
    <row r="5457" spans="1:11" x14ac:dyDescent="0.3">
      <c r="A5457" s="1" t="s">
        <v>9917</v>
      </c>
      <c r="B5457" t="s">
        <v>6493</v>
      </c>
      <c r="C5457" t="s">
        <v>65</v>
      </c>
      <c r="D5457">
        <v>2</v>
      </c>
      <c r="E5457" t="s">
        <v>766</v>
      </c>
      <c r="F5457">
        <f>LEN(C5457)-LEN(SUBSTITUTE(C5457,"-",))</f>
        <v>1</v>
      </c>
      <c r="G5457">
        <f t="shared" si="255"/>
        <v>1</v>
      </c>
      <c r="H5457" t="str">
        <f t="shared" si="256"/>
        <v>Umsetzung</v>
      </c>
      <c r="I5457" t="e">
        <f t="shared" si="257"/>
        <v>#VALUE!</v>
      </c>
      <c r="J5457" t="e">
        <f t="shared" si="257"/>
        <v>#VALUE!</v>
      </c>
      <c r="K5457" t="b" cm="1">
        <f t="array" ref="K5457">COUNT(FIND({0,1,2,3,4,5,6,7,8,9},J5457))&gt;0</f>
        <v>0</v>
      </c>
    </row>
    <row r="5458" spans="1:11" x14ac:dyDescent="0.3">
      <c r="A5458" s="1" t="s">
        <v>9918</v>
      </c>
      <c r="B5458" t="s">
        <v>6495</v>
      </c>
      <c r="C5458" t="s">
        <v>9879</v>
      </c>
      <c r="D5458">
        <v>2</v>
      </c>
      <c r="E5458" t="s">
        <v>766</v>
      </c>
      <c r="F5458">
        <f>LEN(C5458)-LEN(SUBSTITUTE(C5458,"-",))</f>
        <v>1</v>
      </c>
      <c r="G5458">
        <f t="shared" si="255"/>
        <v>1</v>
      </c>
      <c r="H5458" t="str">
        <f t="shared" si="256"/>
        <v>Korrektur IOT Fehler</v>
      </c>
      <c r="I5458" t="e">
        <f t="shared" si="257"/>
        <v>#VALUE!</v>
      </c>
      <c r="J5458" t="str">
        <f t="shared" si="257"/>
        <v>Korrektur</v>
      </c>
      <c r="K5458" t="b" cm="1">
        <f t="array" ref="K5458">COUNT(FIND({0,1,2,3,4,5,6,7,8,9},J5458))&gt;0</f>
        <v>0</v>
      </c>
    </row>
    <row r="5459" spans="1:11" x14ac:dyDescent="0.3">
      <c r="A5459" s="1" t="s">
        <v>9919</v>
      </c>
      <c r="B5459" t="s">
        <v>6497</v>
      </c>
      <c r="C5459" t="s">
        <v>65</v>
      </c>
      <c r="D5459">
        <v>2</v>
      </c>
      <c r="E5459" t="s">
        <v>766</v>
      </c>
      <c r="F5459">
        <f>LEN(C5459)-LEN(SUBSTITUTE(C5459,"-",))</f>
        <v>1</v>
      </c>
      <c r="G5459">
        <f t="shared" si="255"/>
        <v>1</v>
      </c>
      <c r="H5459" t="str">
        <f t="shared" si="256"/>
        <v>Umsetzung</v>
      </c>
      <c r="I5459" t="e">
        <f t="shared" si="257"/>
        <v>#VALUE!</v>
      </c>
      <c r="J5459" t="e">
        <f t="shared" si="257"/>
        <v>#VALUE!</v>
      </c>
      <c r="K5459" t="b" cm="1">
        <f t="array" ref="K5459">COUNT(FIND({0,1,2,3,4,5,6,7,8,9},J5459))&gt;0</f>
        <v>0</v>
      </c>
    </row>
    <row r="5460" spans="1:11" x14ac:dyDescent="0.3">
      <c r="A5460" s="1" t="s">
        <v>9920</v>
      </c>
      <c r="B5460" t="s">
        <v>6499</v>
      </c>
      <c r="C5460" t="s">
        <v>57</v>
      </c>
      <c r="D5460">
        <v>2</v>
      </c>
      <c r="E5460" t="s">
        <v>766</v>
      </c>
      <c r="F5460">
        <f>LEN(C5460)-LEN(SUBSTITUTE(C5460,"-",))</f>
        <v>1</v>
      </c>
      <c r="G5460">
        <f t="shared" si="255"/>
        <v>1</v>
      </c>
      <c r="H5460" t="str">
        <f t="shared" si="256"/>
        <v>Durchführung</v>
      </c>
      <c r="I5460" t="e">
        <f t="shared" si="257"/>
        <v>#VALUE!</v>
      </c>
      <c r="J5460" t="e">
        <f t="shared" si="257"/>
        <v>#VALUE!</v>
      </c>
      <c r="K5460" t="b" cm="1">
        <f t="array" ref="K5460">COUNT(FIND({0,1,2,3,4,5,6,7,8,9},J5460))&gt;0</f>
        <v>0</v>
      </c>
    </row>
    <row r="5461" spans="1:11" x14ac:dyDescent="0.3">
      <c r="A5461" s="1" t="s">
        <v>9921</v>
      </c>
      <c r="B5461" t="s">
        <v>6501</v>
      </c>
      <c r="C5461" t="s">
        <v>65</v>
      </c>
      <c r="D5461">
        <v>2</v>
      </c>
      <c r="E5461" t="s">
        <v>766</v>
      </c>
      <c r="F5461">
        <f>LEN(C5461)-LEN(SUBSTITUTE(C5461,"-",))</f>
        <v>1</v>
      </c>
      <c r="G5461">
        <f t="shared" si="255"/>
        <v>1</v>
      </c>
      <c r="H5461" t="str">
        <f t="shared" si="256"/>
        <v>Umsetzung</v>
      </c>
      <c r="I5461" t="e">
        <f t="shared" si="257"/>
        <v>#VALUE!</v>
      </c>
      <c r="J5461" t="e">
        <f t="shared" si="257"/>
        <v>#VALUE!</v>
      </c>
      <c r="K5461" t="b" cm="1">
        <f t="array" ref="K5461">COUNT(FIND({0,1,2,3,4,5,6,7,8,9},J5461))&gt;0</f>
        <v>0</v>
      </c>
    </row>
    <row r="5462" spans="1:11" x14ac:dyDescent="0.3">
      <c r="A5462" s="1" t="s">
        <v>9922</v>
      </c>
      <c r="B5462" t="s">
        <v>6503</v>
      </c>
      <c r="C5462" t="s">
        <v>65</v>
      </c>
      <c r="D5462">
        <v>2</v>
      </c>
      <c r="E5462" t="s">
        <v>766</v>
      </c>
      <c r="F5462">
        <f>LEN(C5462)-LEN(SUBSTITUTE(C5462,"-",))</f>
        <v>1</v>
      </c>
      <c r="G5462">
        <f t="shared" si="255"/>
        <v>1</v>
      </c>
      <c r="H5462" t="str">
        <f t="shared" si="256"/>
        <v>Umsetzung</v>
      </c>
      <c r="I5462" t="e">
        <f t="shared" si="257"/>
        <v>#VALUE!</v>
      </c>
      <c r="J5462" t="e">
        <f t="shared" si="257"/>
        <v>#VALUE!</v>
      </c>
      <c r="K5462" t="b" cm="1">
        <f t="array" ref="K5462">COUNT(FIND({0,1,2,3,4,5,6,7,8,9},J5462))&gt;0</f>
        <v>0</v>
      </c>
    </row>
    <row r="5463" spans="1:11" x14ac:dyDescent="0.3">
      <c r="A5463" s="1" t="s">
        <v>9923</v>
      </c>
      <c r="B5463" t="s">
        <v>6505</v>
      </c>
      <c r="C5463" t="s">
        <v>9924</v>
      </c>
      <c r="D5463">
        <v>2</v>
      </c>
      <c r="E5463" t="s">
        <v>766</v>
      </c>
      <c r="F5463">
        <f>LEN(C5463)-LEN(SUBSTITUTE(C5463,"-",))</f>
        <v>1</v>
      </c>
      <c r="G5463">
        <f t="shared" si="255"/>
        <v>1</v>
      </c>
      <c r="H5463" t="str">
        <f t="shared" si="256"/>
        <v>Umsetzunng</v>
      </c>
      <c r="I5463" t="e">
        <f t="shared" si="257"/>
        <v>#VALUE!</v>
      </c>
      <c r="J5463" t="e">
        <f t="shared" si="257"/>
        <v>#VALUE!</v>
      </c>
      <c r="K5463" t="b" cm="1">
        <f t="array" ref="K5463">COUNT(FIND({0,1,2,3,4,5,6,7,8,9},J5463))&gt;0</f>
        <v>0</v>
      </c>
    </row>
    <row r="5464" spans="1:11" x14ac:dyDescent="0.3">
      <c r="A5464" s="1" t="s">
        <v>9925</v>
      </c>
      <c r="B5464" t="s">
        <v>6507</v>
      </c>
      <c r="C5464" t="s">
        <v>65</v>
      </c>
      <c r="D5464">
        <v>2</v>
      </c>
      <c r="E5464" t="s">
        <v>766</v>
      </c>
      <c r="F5464">
        <f>LEN(C5464)-LEN(SUBSTITUTE(C5464,"-",))</f>
        <v>1</v>
      </c>
      <c r="G5464">
        <f t="shared" si="255"/>
        <v>1</v>
      </c>
      <c r="H5464" t="str">
        <f t="shared" si="256"/>
        <v>Umsetzung</v>
      </c>
      <c r="I5464" t="e">
        <f t="shared" si="257"/>
        <v>#VALUE!</v>
      </c>
      <c r="J5464" t="e">
        <f t="shared" si="257"/>
        <v>#VALUE!</v>
      </c>
      <c r="K5464" t="b" cm="1">
        <f t="array" ref="K5464">COUNT(FIND({0,1,2,3,4,5,6,7,8,9},J5464))&gt;0</f>
        <v>0</v>
      </c>
    </row>
    <row r="5465" spans="1:11" x14ac:dyDescent="0.3">
      <c r="A5465" s="1" t="s">
        <v>9926</v>
      </c>
      <c r="B5465" t="s">
        <v>6509</v>
      </c>
      <c r="C5465" t="s">
        <v>65</v>
      </c>
      <c r="D5465">
        <v>2</v>
      </c>
      <c r="E5465" t="s">
        <v>766</v>
      </c>
      <c r="F5465">
        <f>LEN(C5465)-LEN(SUBSTITUTE(C5465,"-",))</f>
        <v>1</v>
      </c>
      <c r="G5465">
        <f t="shared" si="255"/>
        <v>1</v>
      </c>
      <c r="H5465" t="str">
        <f t="shared" si="256"/>
        <v>Umsetzung</v>
      </c>
      <c r="I5465" t="e">
        <f t="shared" si="257"/>
        <v>#VALUE!</v>
      </c>
      <c r="J5465" t="e">
        <f t="shared" si="257"/>
        <v>#VALUE!</v>
      </c>
      <c r="K5465" t="b" cm="1">
        <f t="array" ref="K5465">COUNT(FIND({0,1,2,3,4,5,6,7,8,9},J5465))&gt;0</f>
        <v>0</v>
      </c>
    </row>
    <row r="5466" spans="1:11" x14ac:dyDescent="0.3">
      <c r="A5466" s="1" t="s">
        <v>9927</v>
      </c>
      <c r="B5466" t="s">
        <v>6511</v>
      </c>
      <c r="C5466" t="s">
        <v>9865</v>
      </c>
      <c r="D5466">
        <v>2</v>
      </c>
      <c r="E5466" t="s">
        <v>766</v>
      </c>
      <c r="F5466">
        <f>LEN(C5466)-LEN(SUBSTITUTE(C5466,"-",))</f>
        <v>1</v>
      </c>
      <c r="G5466">
        <f t="shared" si="255"/>
        <v>1</v>
      </c>
      <c r="H5466" t="str">
        <f t="shared" si="256"/>
        <v>Diverses</v>
      </c>
      <c r="I5466" t="e">
        <f t="shared" si="257"/>
        <v>#VALUE!</v>
      </c>
      <c r="J5466" t="e">
        <f t="shared" si="257"/>
        <v>#VALUE!</v>
      </c>
      <c r="K5466" t="b" cm="1">
        <f t="array" ref="K5466">COUNT(FIND({0,1,2,3,4,5,6,7,8,9},J5466))&gt;0</f>
        <v>0</v>
      </c>
    </row>
    <row r="5467" spans="1:11" x14ac:dyDescent="0.3">
      <c r="A5467" s="1" t="s">
        <v>9928</v>
      </c>
      <c r="B5467" t="s">
        <v>6511</v>
      </c>
      <c r="C5467" t="s">
        <v>57</v>
      </c>
      <c r="D5467">
        <v>2</v>
      </c>
      <c r="E5467" t="s">
        <v>766</v>
      </c>
      <c r="F5467">
        <f>LEN(C5467)-LEN(SUBSTITUTE(C5467,"-",))</f>
        <v>1</v>
      </c>
      <c r="G5467">
        <f t="shared" si="255"/>
        <v>1</v>
      </c>
      <c r="H5467" t="str">
        <f t="shared" si="256"/>
        <v>Durchführung</v>
      </c>
      <c r="I5467" t="e">
        <f t="shared" si="257"/>
        <v>#VALUE!</v>
      </c>
      <c r="J5467" t="e">
        <f t="shared" si="257"/>
        <v>#VALUE!</v>
      </c>
      <c r="K5467" t="b" cm="1">
        <f t="array" ref="K5467">COUNT(FIND({0,1,2,3,4,5,6,7,8,9},J5467))&gt;0</f>
        <v>0</v>
      </c>
    </row>
    <row r="5468" spans="1:11" x14ac:dyDescent="0.3">
      <c r="A5468" s="1" t="s">
        <v>9929</v>
      </c>
      <c r="B5468" t="s">
        <v>6511</v>
      </c>
      <c r="C5468" t="s">
        <v>65</v>
      </c>
      <c r="D5468">
        <v>2</v>
      </c>
      <c r="E5468" t="s">
        <v>766</v>
      </c>
      <c r="F5468">
        <f>LEN(C5468)-LEN(SUBSTITUTE(C5468,"-",))</f>
        <v>1</v>
      </c>
      <c r="G5468">
        <f t="shared" si="255"/>
        <v>1</v>
      </c>
      <c r="H5468" t="str">
        <f t="shared" si="256"/>
        <v>Umsetzung</v>
      </c>
      <c r="I5468" t="e">
        <f t="shared" si="257"/>
        <v>#VALUE!</v>
      </c>
      <c r="J5468" t="e">
        <f t="shared" si="257"/>
        <v>#VALUE!</v>
      </c>
      <c r="K5468" t="b" cm="1">
        <f t="array" ref="K5468">COUNT(FIND({0,1,2,3,4,5,6,7,8,9},J5468))&gt;0</f>
        <v>0</v>
      </c>
    </row>
    <row r="5469" spans="1:11" x14ac:dyDescent="0.3">
      <c r="A5469" s="1" t="s">
        <v>9930</v>
      </c>
      <c r="B5469" t="s">
        <v>6511</v>
      </c>
      <c r="C5469" t="s">
        <v>9931</v>
      </c>
      <c r="D5469">
        <v>2</v>
      </c>
      <c r="E5469" t="s">
        <v>766</v>
      </c>
      <c r="F5469">
        <f>LEN(C5469)-LEN(SUBSTITUTE(C5469,"-",))</f>
        <v>1</v>
      </c>
      <c r="G5469">
        <f t="shared" si="255"/>
        <v>1</v>
      </c>
      <c r="H5469" t="str">
        <f t="shared" si="256"/>
        <v>Tel./Mail Anfragen</v>
      </c>
      <c r="I5469" t="e">
        <f t="shared" si="257"/>
        <v>#VALUE!</v>
      </c>
      <c r="J5469" t="str">
        <f t="shared" si="257"/>
        <v>Tel./Mail</v>
      </c>
      <c r="K5469" t="b" cm="1">
        <f t="array" ref="K5469">COUNT(FIND({0,1,2,3,4,5,6,7,8,9},J5469))&gt;0</f>
        <v>0</v>
      </c>
    </row>
    <row r="5470" spans="1:11" x14ac:dyDescent="0.3">
      <c r="A5470" s="1" t="s">
        <v>9932</v>
      </c>
      <c r="B5470" t="s">
        <v>6519</v>
      </c>
      <c r="C5470" t="s">
        <v>65</v>
      </c>
      <c r="D5470">
        <v>2</v>
      </c>
      <c r="E5470" t="s">
        <v>766</v>
      </c>
      <c r="F5470">
        <f>LEN(C5470)-LEN(SUBSTITUTE(C5470,"-",))</f>
        <v>1</v>
      </c>
      <c r="G5470">
        <f t="shared" si="255"/>
        <v>1</v>
      </c>
      <c r="H5470" t="str">
        <f t="shared" si="256"/>
        <v>Umsetzung</v>
      </c>
      <c r="I5470" t="e">
        <f t="shared" si="257"/>
        <v>#VALUE!</v>
      </c>
      <c r="J5470" t="e">
        <f t="shared" si="257"/>
        <v>#VALUE!</v>
      </c>
      <c r="K5470" t="b" cm="1">
        <f t="array" ref="K5470">COUNT(FIND({0,1,2,3,4,5,6,7,8,9},J5470))&gt;0</f>
        <v>0</v>
      </c>
    </row>
    <row r="5471" spans="1:11" x14ac:dyDescent="0.3">
      <c r="A5471" s="1" t="s">
        <v>9933</v>
      </c>
      <c r="B5471" t="s">
        <v>6521</v>
      </c>
      <c r="C5471" t="s">
        <v>65</v>
      </c>
      <c r="D5471">
        <v>2</v>
      </c>
      <c r="E5471" t="s">
        <v>766</v>
      </c>
      <c r="F5471">
        <f>LEN(C5471)-LEN(SUBSTITUTE(C5471,"-",))</f>
        <v>1</v>
      </c>
      <c r="G5471">
        <f t="shared" si="255"/>
        <v>1</v>
      </c>
      <c r="H5471" t="str">
        <f t="shared" si="256"/>
        <v>Umsetzung</v>
      </c>
      <c r="I5471" t="e">
        <f t="shared" si="257"/>
        <v>#VALUE!</v>
      </c>
      <c r="J5471" t="e">
        <f t="shared" si="257"/>
        <v>#VALUE!</v>
      </c>
      <c r="K5471" t="b" cm="1">
        <f t="array" ref="K5471">COUNT(FIND({0,1,2,3,4,5,6,7,8,9},J5471))&gt;0</f>
        <v>0</v>
      </c>
    </row>
    <row r="5472" spans="1:11" x14ac:dyDescent="0.3">
      <c r="A5472" s="1" t="s">
        <v>9934</v>
      </c>
      <c r="B5472" t="s">
        <v>6523</v>
      </c>
      <c r="C5472" t="s">
        <v>65</v>
      </c>
      <c r="D5472">
        <v>2</v>
      </c>
      <c r="E5472" t="s">
        <v>766</v>
      </c>
      <c r="F5472">
        <f>LEN(C5472)-LEN(SUBSTITUTE(C5472,"-",))</f>
        <v>1</v>
      </c>
      <c r="G5472">
        <f t="shared" si="255"/>
        <v>1</v>
      </c>
      <c r="H5472" t="str">
        <f t="shared" si="256"/>
        <v>Umsetzung</v>
      </c>
      <c r="I5472" t="e">
        <f t="shared" si="257"/>
        <v>#VALUE!</v>
      </c>
      <c r="J5472" t="e">
        <f t="shared" si="257"/>
        <v>#VALUE!</v>
      </c>
      <c r="K5472" t="b" cm="1">
        <f t="array" ref="K5472">COUNT(FIND({0,1,2,3,4,5,6,7,8,9},J5472))&gt;0</f>
        <v>0</v>
      </c>
    </row>
    <row r="5473" spans="1:11" x14ac:dyDescent="0.3">
      <c r="A5473" s="1" t="s">
        <v>9935</v>
      </c>
      <c r="B5473" t="s">
        <v>6525</v>
      </c>
      <c r="C5473" t="s">
        <v>65</v>
      </c>
      <c r="D5473">
        <v>2</v>
      </c>
      <c r="E5473" t="s">
        <v>766</v>
      </c>
      <c r="F5473">
        <f>LEN(C5473)-LEN(SUBSTITUTE(C5473,"-",))</f>
        <v>1</v>
      </c>
      <c r="G5473">
        <f t="shared" si="255"/>
        <v>1</v>
      </c>
      <c r="H5473" t="str">
        <f t="shared" si="256"/>
        <v>Umsetzung</v>
      </c>
      <c r="I5473" t="e">
        <f t="shared" si="257"/>
        <v>#VALUE!</v>
      </c>
      <c r="J5473" t="e">
        <f t="shared" si="257"/>
        <v>#VALUE!</v>
      </c>
      <c r="K5473" t="b" cm="1">
        <f t="array" ref="K5473">COUNT(FIND({0,1,2,3,4,5,6,7,8,9},J5473))&gt;0</f>
        <v>0</v>
      </c>
    </row>
    <row r="5474" spans="1:11" x14ac:dyDescent="0.3">
      <c r="A5474" s="1" t="s">
        <v>9936</v>
      </c>
      <c r="B5474" s="2" t="s">
        <v>6527</v>
      </c>
      <c r="C5474" t="s">
        <v>65</v>
      </c>
      <c r="D5474">
        <v>2</v>
      </c>
      <c r="E5474" t="s">
        <v>766</v>
      </c>
      <c r="F5474">
        <f>LEN(C5474)-LEN(SUBSTITUTE(C5474,"-",))</f>
        <v>1</v>
      </c>
      <c r="G5474">
        <f t="shared" si="255"/>
        <v>1</v>
      </c>
      <c r="H5474" t="str">
        <f t="shared" si="256"/>
        <v>Umsetzung</v>
      </c>
      <c r="I5474" t="e">
        <f t="shared" si="257"/>
        <v>#VALUE!</v>
      </c>
      <c r="J5474" t="e">
        <f t="shared" si="257"/>
        <v>#VALUE!</v>
      </c>
      <c r="K5474" t="b" cm="1">
        <f t="array" ref="K5474">COUNT(FIND({0,1,2,3,4,5,6,7,8,9},J5474))&gt;0</f>
        <v>0</v>
      </c>
    </row>
    <row r="5475" spans="1:11" x14ac:dyDescent="0.3">
      <c r="A5475" s="1" t="s">
        <v>9937</v>
      </c>
      <c r="B5475" t="s">
        <v>6529</v>
      </c>
      <c r="C5475" t="s">
        <v>65</v>
      </c>
      <c r="D5475">
        <v>2</v>
      </c>
      <c r="E5475" t="s">
        <v>766</v>
      </c>
      <c r="F5475">
        <f>LEN(C5475)-LEN(SUBSTITUTE(C5475,"-",))</f>
        <v>1</v>
      </c>
      <c r="G5475">
        <f t="shared" si="255"/>
        <v>1</v>
      </c>
      <c r="H5475" t="str">
        <f t="shared" si="256"/>
        <v>Umsetzung</v>
      </c>
      <c r="I5475" t="e">
        <f t="shared" si="257"/>
        <v>#VALUE!</v>
      </c>
      <c r="J5475" t="e">
        <f t="shared" si="257"/>
        <v>#VALUE!</v>
      </c>
      <c r="K5475" t="b" cm="1">
        <f t="array" ref="K5475">COUNT(FIND({0,1,2,3,4,5,6,7,8,9},J5475))&gt;0</f>
        <v>0</v>
      </c>
    </row>
    <row r="5476" spans="1:11" x14ac:dyDescent="0.3">
      <c r="A5476" s="1" t="s">
        <v>9938</v>
      </c>
      <c r="B5476" t="s">
        <v>6533</v>
      </c>
      <c r="C5476" t="s">
        <v>57</v>
      </c>
      <c r="D5476">
        <v>2</v>
      </c>
      <c r="E5476" t="s">
        <v>766</v>
      </c>
      <c r="F5476">
        <f>LEN(C5476)-LEN(SUBSTITUTE(C5476,"-",))</f>
        <v>1</v>
      </c>
      <c r="G5476">
        <f t="shared" si="255"/>
        <v>1</v>
      </c>
      <c r="H5476" t="str">
        <f t="shared" si="256"/>
        <v>Durchführung</v>
      </c>
      <c r="I5476" t="e">
        <f t="shared" si="257"/>
        <v>#VALUE!</v>
      </c>
      <c r="J5476" t="e">
        <f t="shared" si="257"/>
        <v>#VALUE!</v>
      </c>
      <c r="K5476" t="b" cm="1">
        <f t="array" ref="K5476">COUNT(FIND({0,1,2,3,4,5,6,7,8,9},J5476))&gt;0</f>
        <v>0</v>
      </c>
    </row>
    <row r="5477" spans="1:11" x14ac:dyDescent="0.3">
      <c r="A5477" s="1" t="s">
        <v>9939</v>
      </c>
      <c r="B5477" t="s">
        <v>6535</v>
      </c>
      <c r="C5477" t="s">
        <v>57</v>
      </c>
      <c r="D5477">
        <v>2</v>
      </c>
      <c r="E5477" t="s">
        <v>766</v>
      </c>
      <c r="F5477">
        <f>LEN(C5477)-LEN(SUBSTITUTE(C5477,"-",))</f>
        <v>1</v>
      </c>
      <c r="G5477">
        <f t="shared" si="255"/>
        <v>1</v>
      </c>
      <c r="H5477" t="str">
        <f t="shared" si="256"/>
        <v>Durchführung</v>
      </c>
      <c r="I5477" t="e">
        <f t="shared" si="257"/>
        <v>#VALUE!</v>
      </c>
      <c r="J5477" t="e">
        <f t="shared" si="257"/>
        <v>#VALUE!</v>
      </c>
      <c r="K5477" t="b" cm="1">
        <f t="array" ref="K5477">COUNT(FIND({0,1,2,3,4,5,6,7,8,9},J5477))&gt;0</f>
        <v>0</v>
      </c>
    </row>
    <row r="5478" spans="1:11" x14ac:dyDescent="0.3">
      <c r="A5478" s="1" t="s">
        <v>9940</v>
      </c>
      <c r="B5478" t="s">
        <v>6535</v>
      </c>
      <c r="C5478" t="s">
        <v>65</v>
      </c>
      <c r="D5478">
        <v>2</v>
      </c>
      <c r="E5478" t="s">
        <v>766</v>
      </c>
      <c r="F5478">
        <f>LEN(C5478)-LEN(SUBSTITUTE(C5478,"-",))</f>
        <v>1</v>
      </c>
      <c r="G5478">
        <f t="shared" si="255"/>
        <v>1</v>
      </c>
      <c r="H5478" t="str">
        <f t="shared" si="256"/>
        <v>Umsetzung</v>
      </c>
      <c r="I5478" t="e">
        <f t="shared" si="257"/>
        <v>#VALUE!</v>
      </c>
      <c r="J5478" t="e">
        <f t="shared" si="257"/>
        <v>#VALUE!</v>
      </c>
      <c r="K5478" t="b" cm="1">
        <f t="array" ref="K5478">COUNT(FIND({0,1,2,3,4,5,6,7,8,9},J5478))&gt;0</f>
        <v>0</v>
      </c>
    </row>
    <row r="5479" spans="1:11" x14ac:dyDescent="0.3">
      <c r="A5479" s="1" t="s">
        <v>9941</v>
      </c>
      <c r="B5479" t="s">
        <v>6539</v>
      </c>
      <c r="C5479" t="s">
        <v>65</v>
      </c>
      <c r="D5479">
        <v>2</v>
      </c>
      <c r="E5479" t="s">
        <v>766</v>
      </c>
      <c r="F5479">
        <f>LEN(C5479)-LEN(SUBSTITUTE(C5479,"-",))</f>
        <v>1</v>
      </c>
      <c r="G5479">
        <f t="shared" si="255"/>
        <v>1</v>
      </c>
      <c r="H5479" t="str">
        <f t="shared" si="256"/>
        <v>Umsetzung</v>
      </c>
      <c r="I5479" t="e">
        <f t="shared" si="257"/>
        <v>#VALUE!</v>
      </c>
      <c r="J5479" t="e">
        <f t="shared" si="257"/>
        <v>#VALUE!</v>
      </c>
      <c r="K5479" t="b" cm="1">
        <f t="array" ref="K5479">COUNT(FIND({0,1,2,3,4,5,6,7,8,9},J5479))&gt;0</f>
        <v>0</v>
      </c>
    </row>
    <row r="5480" spans="1:11" x14ac:dyDescent="0.3">
      <c r="A5480" s="1" t="s">
        <v>9942</v>
      </c>
      <c r="B5480" t="s">
        <v>6541</v>
      </c>
      <c r="C5480" t="s">
        <v>57</v>
      </c>
      <c r="D5480">
        <v>2</v>
      </c>
      <c r="E5480" t="s">
        <v>766</v>
      </c>
      <c r="F5480">
        <f>LEN(C5480)-LEN(SUBSTITUTE(C5480,"-",))</f>
        <v>1</v>
      </c>
      <c r="G5480">
        <f t="shared" si="255"/>
        <v>1</v>
      </c>
      <c r="H5480" t="str">
        <f t="shared" si="256"/>
        <v>Durchführung</v>
      </c>
      <c r="I5480" t="e">
        <f t="shared" si="257"/>
        <v>#VALUE!</v>
      </c>
      <c r="J5480" t="e">
        <f t="shared" si="257"/>
        <v>#VALUE!</v>
      </c>
      <c r="K5480" t="b" cm="1">
        <f t="array" ref="K5480">COUNT(FIND({0,1,2,3,4,5,6,7,8,9},J5480))&gt;0</f>
        <v>0</v>
      </c>
    </row>
    <row r="5481" spans="1:11" x14ac:dyDescent="0.3">
      <c r="A5481" s="1" t="s">
        <v>9943</v>
      </c>
      <c r="B5481" t="s">
        <v>6543</v>
      </c>
      <c r="C5481" t="s">
        <v>65</v>
      </c>
      <c r="D5481">
        <v>2</v>
      </c>
      <c r="E5481" t="s">
        <v>766</v>
      </c>
      <c r="F5481">
        <f>LEN(C5481)-LEN(SUBSTITUTE(C5481,"-",))</f>
        <v>1</v>
      </c>
      <c r="G5481">
        <f t="shared" si="255"/>
        <v>1</v>
      </c>
      <c r="H5481" t="str">
        <f t="shared" si="256"/>
        <v>Umsetzung</v>
      </c>
      <c r="I5481" t="e">
        <f t="shared" si="257"/>
        <v>#VALUE!</v>
      </c>
      <c r="J5481" t="e">
        <f t="shared" si="257"/>
        <v>#VALUE!</v>
      </c>
      <c r="K5481" t="b" cm="1">
        <f t="array" ref="K5481">COUNT(FIND({0,1,2,3,4,5,6,7,8,9},J5481))&gt;0</f>
        <v>0</v>
      </c>
    </row>
    <row r="5482" spans="1:11" x14ac:dyDescent="0.3">
      <c r="A5482" s="1" t="s">
        <v>9944</v>
      </c>
      <c r="B5482" t="s">
        <v>6545</v>
      </c>
      <c r="C5482" t="s">
        <v>65</v>
      </c>
      <c r="D5482">
        <v>2</v>
      </c>
      <c r="E5482" t="s">
        <v>766</v>
      </c>
      <c r="F5482">
        <f>LEN(C5482)-LEN(SUBSTITUTE(C5482,"-",))</f>
        <v>1</v>
      </c>
      <c r="G5482">
        <f t="shared" si="255"/>
        <v>1</v>
      </c>
      <c r="H5482" t="str">
        <f t="shared" si="256"/>
        <v>Umsetzung</v>
      </c>
      <c r="I5482" t="e">
        <f t="shared" si="257"/>
        <v>#VALUE!</v>
      </c>
      <c r="J5482" t="e">
        <f t="shared" si="257"/>
        <v>#VALUE!</v>
      </c>
      <c r="K5482" t="b" cm="1">
        <f t="array" ref="K5482">COUNT(FIND({0,1,2,3,4,5,6,7,8,9},J5482))&gt;0</f>
        <v>0</v>
      </c>
    </row>
    <row r="5483" spans="1:11" x14ac:dyDescent="0.3">
      <c r="A5483" s="1" t="s">
        <v>9945</v>
      </c>
      <c r="B5483" t="s">
        <v>6547</v>
      </c>
      <c r="C5483" t="s">
        <v>57</v>
      </c>
      <c r="D5483">
        <v>2</v>
      </c>
      <c r="E5483" t="s">
        <v>766</v>
      </c>
      <c r="F5483">
        <f>LEN(C5483)-LEN(SUBSTITUTE(C5483,"-",))</f>
        <v>1</v>
      </c>
      <c r="G5483">
        <f t="shared" si="255"/>
        <v>1</v>
      </c>
      <c r="H5483" t="str">
        <f t="shared" si="256"/>
        <v>Durchführung</v>
      </c>
      <c r="I5483" t="e">
        <f t="shared" si="257"/>
        <v>#VALUE!</v>
      </c>
      <c r="J5483" t="e">
        <f t="shared" si="257"/>
        <v>#VALUE!</v>
      </c>
      <c r="K5483" t="b" cm="1">
        <f t="array" ref="K5483">COUNT(FIND({0,1,2,3,4,5,6,7,8,9},J5483))&gt;0</f>
        <v>0</v>
      </c>
    </row>
    <row r="5484" spans="1:11" x14ac:dyDescent="0.3">
      <c r="A5484" s="1" t="s">
        <v>9946</v>
      </c>
      <c r="B5484" t="s">
        <v>6549</v>
      </c>
      <c r="C5484" t="s">
        <v>65</v>
      </c>
      <c r="D5484">
        <v>2</v>
      </c>
      <c r="E5484" t="s">
        <v>766</v>
      </c>
      <c r="F5484">
        <f>LEN(C5484)-LEN(SUBSTITUTE(C5484,"-",))</f>
        <v>1</v>
      </c>
      <c r="G5484">
        <f t="shared" si="255"/>
        <v>1</v>
      </c>
      <c r="H5484" t="str">
        <f t="shared" si="256"/>
        <v>Umsetzung</v>
      </c>
      <c r="I5484" t="e">
        <f t="shared" si="257"/>
        <v>#VALUE!</v>
      </c>
      <c r="J5484" t="e">
        <f t="shared" si="257"/>
        <v>#VALUE!</v>
      </c>
      <c r="K5484" t="b" cm="1">
        <f t="array" ref="K5484">COUNT(FIND({0,1,2,3,4,5,6,7,8,9},J5484))&gt;0</f>
        <v>0</v>
      </c>
    </row>
    <row r="5485" spans="1:11" x14ac:dyDescent="0.3">
      <c r="A5485" s="1" t="s">
        <v>9947</v>
      </c>
      <c r="B5485" t="s">
        <v>6551</v>
      </c>
      <c r="C5485" t="s">
        <v>65</v>
      </c>
      <c r="D5485">
        <v>2</v>
      </c>
      <c r="E5485" t="s">
        <v>766</v>
      </c>
      <c r="F5485">
        <f>LEN(C5485)-LEN(SUBSTITUTE(C5485,"-",))</f>
        <v>1</v>
      </c>
      <c r="G5485">
        <f t="shared" si="255"/>
        <v>1</v>
      </c>
      <c r="H5485" t="str">
        <f t="shared" si="256"/>
        <v>Umsetzung</v>
      </c>
      <c r="I5485" t="e">
        <f t="shared" si="257"/>
        <v>#VALUE!</v>
      </c>
      <c r="J5485" t="e">
        <f t="shared" si="257"/>
        <v>#VALUE!</v>
      </c>
      <c r="K5485" t="b" cm="1">
        <f t="array" ref="K5485">COUNT(FIND({0,1,2,3,4,5,6,7,8,9},J5485))&gt;0</f>
        <v>0</v>
      </c>
    </row>
    <row r="5486" spans="1:11" x14ac:dyDescent="0.3">
      <c r="A5486" s="1" t="s">
        <v>9948</v>
      </c>
      <c r="B5486" t="s">
        <v>6553</v>
      </c>
      <c r="C5486" t="s">
        <v>65</v>
      </c>
      <c r="D5486">
        <v>2</v>
      </c>
      <c r="E5486" t="s">
        <v>766</v>
      </c>
      <c r="F5486">
        <f>LEN(C5486)-LEN(SUBSTITUTE(C5486,"-",))</f>
        <v>1</v>
      </c>
      <c r="G5486">
        <f t="shared" si="255"/>
        <v>1</v>
      </c>
      <c r="H5486" t="str">
        <f t="shared" si="256"/>
        <v>Umsetzung</v>
      </c>
      <c r="I5486" t="e">
        <f t="shared" si="257"/>
        <v>#VALUE!</v>
      </c>
      <c r="J5486" t="e">
        <f t="shared" si="257"/>
        <v>#VALUE!</v>
      </c>
      <c r="K5486" t="b" cm="1">
        <f t="array" ref="K5486">COUNT(FIND({0,1,2,3,4,5,6,7,8,9},J5486))&gt;0</f>
        <v>0</v>
      </c>
    </row>
    <row r="5487" spans="1:11" x14ac:dyDescent="0.3">
      <c r="A5487" s="1" t="s">
        <v>9949</v>
      </c>
      <c r="B5487" t="s">
        <v>6555</v>
      </c>
      <c r="C5487" t="s">
        <v>65</v>
      </c>
      <c r="D5487">
        <v>2</v>
      </c>
      <c r="E5487" t="s">
        <v>766</v>
      </c>
      <c r="F5487">
        <f>LEN(C5487)-LEN(SUBSTITUTE(C5487,"-",))</f>
        <v>1</v>
      </c>
      <c r="G5487">
        <f t="shared" si="255"/>
        <v>1</v>
      </c>
      <c r="H5487" t="str">
        <f t="shared" si="256"/>
        <v>Umsetzung</v>
      </c>
      <c r="I5487" t="e">
        <f t="shared" si="257"/>
        <v>#VALUE!</v>
      </c>
      <c r="J5487" t="e">
        <f t="shared" si="257"/>
        <v>#VALUE!</v>
      </c>
      <c r="K5487" t="b" cm="1">
        <f t="array" ref="K5487">COUNT(FIND({0,1,2,3,4,5,6,7,8,9},J5487))&gt;0</f>
        <v>0</v>
      </c>
    </row>
    <row r="5488" spans="1:11" x14ac:dyDescent="0.3">
      <c r="A5488" s="1" t="s">
        <v>9950</v>
      </c>
      <c r="B5488" t="s">
        <v>6557</v>
      </c>
      <c r="C5488" t="s">
        <v>65</v>
      </c>
      <c r="D5488">
        <v>2</v>
      </c>
      <c r="E5488" t="s">
        <v>766</v>
      </c>
      <c r="F5488">
        <f>LEN(C5488)-LEN(SUBSTITUTE(C5488,"-",))</f>
        <v>1</v>
      </c>
      <c r="G5488">
        <f t="shared" si="255"/>
        <v>1</v>
      </c>
      <c r="H5488" t="str">
        <f t="shared" si="256"/>
        <v>Umsetzung</v>
      </c>
      <c r="I5488" t="e">
        <f t="shared" si="257"/>
        <v>#VALUE!</v>
      </c>
      <c r="J5488" t="e">
        <f t="shared" si="257"/>
        <v>#VALUE!</v>
      </c>
      <c r="K5488" t="b" cm="1">
        <f t="array" ref="K5488">COUNT(FIND({0,1,2,3,4,5,6,7,8,9},J5488))&gt;0</f>
        <v>0</v>
      </c>
    </row>
    <row r="5489" spans="1:11" x14ac:dyDescent="0.3">
      <c r="A5489" s="1" t="s">
        <v>9951</v>
      </c>
      <c r="B5489" t="s">
        <v>6559</v>
      </c>
      <c r="C5489" t="s">
        <v>65</v>
      </c>
      <c r="D5489">
        <v>2</v>
      </c>
      <c r="E5489" t="s">
        <v>766</v>
      </c>
      <c r="F5489">
        <f>LEN(C5489)-LEN(SUBSTITUTE(C5489,"-",))</f>
        <v>1</v>
      </c>
      <c r="G5489">
        <f t="shared" si="255"/>
        <v>1</v>
      </c>
      <c r="H5489" t="str">
        <f t="shared" si="256"/>
        <v>Umsetzung</v>
      </c>
      <c r="I5489" t="e">
        <f t="shared" si="257"/>
        <v>#VALUE!</v>
      </c>
      <c r="J5489" t="e">
        <f t="shared" si="257"/>
        <v>#VALUE!</v>
      </c>
      <c r="K5489" t="b" cm="1">
        <f t="array" ref="K5489">COUNT(FIND({0,1,2,3,4,5,6,7,8,9},J5489))&gt;0</f>
        <v>0</v>
      </c>
    </row>
    <row r="5490" spans="1:11" x14ac:dyDescent="0.3">
      <c r="A5490" s="1" t="s">
        <v>9952</v>
      </c>
      <c r="B5490" t="s">
        <v>6561</v>
      </c>
      <c r="C5490" t="s">
        <v>65</v>
      </c>
      <c r="D5490">
        <v>2</v>
      </c>
      <c r="E5490" t="s">
        <v>766</v>
      </c>
      <c r="F5490">
        <f>LEN(C5490)-LEN(SUBSTITUTE(C5490,"-",))</f>
        <v>1</v>
      </c>
      <c r="G5490">
        <f t="shared" si="255"/>
        <v>1</v>
      </c>
      <c r="H5490" t="str">
        <f t="shared" si="256"/>
        <v>Umsetzung</v>
      </c>
      <c r="I5490" t="e">
        <f t="shared" si="257"/>
        <v>#VALUE!</v>
      </c>
      <c r="J5490" t="e">
        <f t="shared" si="257"/>
        <v>#VALUE!</v>
      </c>
      <c r="K5490" t="b" cm="1">
        <f t="array" ref="K5490">COUNT(FIND({0,1,2,3,4,5,6,7,8,9},J5490))&gt;0</f>
        <v>0</v>
      </c>
    </row>
    <row r="5491" spans="1:11" x14ac:dyDescent="0.3">
      <c r="A5491" s="1" t="s">
        <v>9953</v>
      </c>
      <c r="B5491" t="s">
        <v>6563</v>
      </c>
      <c r="C5491" t="s">
        <v>65</v>
      </c>
      <c r="D5491">
        <v>2</v>
      </c>
      <c r="E5491" t="s">
        <v>766</v>
      </c>
      <c r="F5491">
        <f>LEN(C5491)-LEN(SUBSTITUTE(C5491,"-",))</f>
        <v>1</v>
      </c>
      <c r="G5491">
        <f t="shared" si="255"/>
        <v>1</v>
      </c>
      <c r="H5491" t="str">
        <f t="shared" si="256"/>
        <v>Umsetzung</v>
      </c>
      <c r="I5491" t="e">
        <f t="shared" si="257"/>
        <v>#VALUE!</v>
      </c>
      <c r="J5491" t="e">
        <f t="shared" si="257"/>
        <v>#VALUE!</v>
      </c>
      <c r="K5491" t="b" cm="1">
        <f t="array" ref="K5491">COUNT(FIND({0,1,2,3,4,5,6,7,8,9},J5491))&gt;0</f>
        <v>0</v>
      </c>
    </row>
    <row r="5492" spans="1:11" x14ac:dyDescent="0.3">
      <c r="A5492" s="1" t="s">
        <v>9954</v>
      </c>
      <c r="B5492" t="s">
        <v>6565</v>
      </c>
      <c r="C5492" t="s">
        <v>65</v>
      </c>
      <c r="D5492">
        <v>2</v>
      </c>
      <c r="E5492" t="s">
        <v>766</v>
      </c>
      <c r="F5492">
        <f>LEN(C5492)-LEN(SUBSTITUTE(C5492,"-",))</f>
        <v>1</v>
      </c>
      <c r="G5492">
        <f t="shared" si="255"/>
        <v>1</v>
      </c>
      <c r="H5492" t="str">
        <f t="shared" si="256"/>
        <v>Umsetzung</v>
      </c>
      <c r="I5492" t="e">
        <f t="shared" si="257"/>
        <v>#VALUE!</v>
      </c>
      <c r="J5492" t="e">
        <f t="shared" si="257"/>
        <v>#VALUE!</v>
      </c>
      <c r="K5492" t="b" cm="1">
        <f t="array" ref="K5492">COUNT(FIND({0,1,2,3,4,5,6,7,8,9},J5492))&gt;0</f>
        <v>0</v>
      </c>
    </row>
    <row r="5493" spans="1:11" x14ac:dyDescent="0.3">
      <c r="A5493" s="1" t="s">
        <v>9955</v>
      </c>
      <c r="B5493" t="s">
        <v>6567</v>
      </c>
      <c r="C5493" t="s">
        <v>65</v>
      </c>
      <c r="D5493">
        <v>2</v>
      </c>
      <c r="E5493" t="s">
        <v>766</v>
      </c>
      <c r="F5493">
        <f>LEN(C5493)-LEN(SUBSTITUTE(C5493,"-",))</f>
        <v>1</v>
      </c>
      <c r="G5493">
        <f t="shared" si="255"/>
        <v>1</v>
      </c>
      <c r="H5493" t="str">
        <f t="shared" si="256"/>
        <v>Umsetzung</v>
      </c>
      <c r="I5493" t="e">
        <f t="shared" si="257"/>
        <v>#VALUE!</v>
      </c>
      <c r="J5493" t="e">
        <f t="shared" si="257"/>
        <v>#VALUE!</v>
      </c>
      <c r="K5493" t="b" cm="1">
        <f t="array" ref="K5493">COUNT(FIND({0,1,2,3,4,5,6,7,8,9},J5493))&gt;0</f>
        <v>0</v>
      </c>
    </row>
    <row r="5494" spans="1:11" x14ac:dyDescent="0.3">
      <c r="A5494" s="1" t="s">
        <v>9956</v>
      </c>
      <c r="B5494" t="s">
        <v>6569</v>
      </c>
      <c r="C5494" t="s">
        <v>65</v>
      </c>
      <c r="D5494">
        <v>2</v>
      </c>
      <c r="E5494" t="s">
        <v>766</v>
      </c>
      <c r="F5494">
        <f>LEN(C5494)-LEN(SUBSTITUTE(C5494,"-",))</f>
        <v>1</v>
      </c>
      <c r="G5494">
        <f t="shared" si="255"/>
        <v>1</v>
      </c>
      <c r="H5494" t="str">
        <f t="shared" si="256"/>
        <v>Umsetzung</v>
      </c>
      <c r="I5494" t="e">
        <f t="shared" si="257"/>
        <v>#VALUE!</v>
      </c>
      <c r="J5494" t="e">
        <f t="shared" si="257"/>
        <v>#VALUE!</v>
      </c>
      <c r="K5494" t="b" cm="1">
        <f t="array" ref="K5494">COUNT(FIND({0,1,2,3,4,5,6,7,8,9},J5494))&gt;0</f>
        <v>0</v>
      </c>
    </row>
    <row r="5495" spans="1:11" x14ac:dyDescent="0.3">
      <c r="A5495" s="1" t="s">
        <v>9957</v>
      </c>
      <c r="B5495" t="s">
        <v>6571</v>
      </c>
      <c r="C5495" t="s">
        <v>65</v>
      </c>
      <c r="D5495">
        <v>2</v>
      </c>
      <c r="E5495" t="s">
        <v>766</v>
      </c>
      <c r="F5495">
        <f>LEN(C5495)-LEN(SUBSTITUTE(C5495,"-",))</f>
        <v>1</v>
      </c>
      <c r="G5495">
        <f t="shared" si="255"/>
        <v>1</v>
      </c>
      <c r="H5495" t="str">
        <f t="shared" si="256"/>
        <v>Umsetzung</v>
      </c>
      <c r="I5495" t="e">
        <f t="shared" si="257"/>
        <v>#VALUE!</v>
      </c>
      <c r="J5495" t="e">
        <f t="shared" si="257"/>
        <v>#VALUE!</v>
      </c>
      <c r="K5495" t="b" cm="1">
        <f t="array" ref="K5495">COUNT(FIND({0,1,2,3,4,5,6,7,8,9},J5495))&gt;0</f>
        <v>0</v>
      </c>
    </row>
    <row r="5496" spans="1:11" x14ac:dyDescent="0.3">
      <c r="A5496" s="1" t="s">
        <v>9958</v>
      </c>
      <c r="B5496" t="s">
        <v>6573</v>
      </c>
      <c r="C5496" t="s">
        <v>65</v>
      </c>
      <c r="D5496">
        <v>2</v>
      </c>
      <c r="E5496" t="s">
        <v>766</v>
      </c>
      <c r="F5496">
        <f>LEN(C5496)-LEN(SUBSTITUTE(C5496,"-",))</f>
        <v>1</v>
      </c>
      <c r="G5496">
        <f t="shared" si="255"/>
        <v>1</v>
      </c>
      <c r="H5496" t="str">
        <f t="shared" si="256"/>
        <v>Umsetzung</v>
      </c>
      <c r="I5496" t="e">
        <f t="shared" si="257"/>
        <v>#VALUE!</v>
      </c>
      <c r="J5496" t="e">
        <f t="shared" si="257"/>
        <v>#VALUE!</v>
      </c>
      <c r="K5496" t="b" cm="1">
        <f t="array" ref="K5496">COUNT(FIND({0,1,2,3,4,5,6,7,8,9},J5496))&gt;0</f>
        <v>0</v>
      </c>
    </row>
    <row r="5497" spans="1:11" x14ac:dyDescent="0.3">
      <c r="A5497" s="1" t="s">
        <v>9959</v>
      </c>
      <c r="B5497" t="s">
        <v>6575</v>
      </c>
      <c r="C5497" t="s">
        <v>65</v>
      </c>
      <c r="D5497">
        <v>2</v>
      </c>
      <c r="E5497" t="s">
        <v>766</v>
      </c>
      <c r="F5497">
        <f>LEN(C5497)-LEN(SUBSTITUTE(C5497,"-",))</f>
        <v>1</v>
      </c>
      <c r="G5497">
        <f t="shared" si="255"/>
        <v>1</v>
      </c>
      <c r="H5497" t="str">
        <f t="shared" si="256"/>
        <v>Umsetzung</v>
      </c>
      <c r="I5497" t="e">
        <f t="shared" si="257"/>
        <v>#VALUE!</v>
      </c>
      <c r="J5497" t="e">
        <f t="shared" si="257"/>
        <v>#VALUE!</v>
      </c>
      <c r="K5497" t="b" cm="1">
        <f t="array" ref="K5497">COUNT(FIND({0,1,2,3,4,5,6,7,8,9},J5497))&gt;0</f>
        <v>0</v>
      </c>
    </row>
    <row r="5498" spans="1:11" x14ac:dyDescent="0.3">
      <c r="A5498" s="1" t="s">
        <v>9960</v>
      </c>
      <c r="B5498" t="s">
        <v>6577</v>
      </c>
      <c r="C5498" t="s">
        <v>65</v>
      </c>
      <c r="D5498">
        <v>2</v>
      </c>
      <c r="E5498" t="s">
        <v>766</v>
      </c>
      <c r="F5498">
        <f>LEN(C5498)-LEN(SUBSTITUTE(C5498,"-",))</f>
        <v>1</v>
      </c>
      <c r="G5498">
        <f t="shared" si="255"/>
        <v>1</v>
      </c>
      <c r="H5498" t="str">
        <f t="shared" si="256"/>
        <v>Umsetzung</v>
      </c>
      <c r="I5498" t="e">
        <f t="shared" si="257"/>
        <v>#VALUE!</v>
      </c>
      <c r="J5498" t="e">
        <f t="shared" si="257"/>
        <v>#VALUE!</v>
      </c>
      <c r="K5498" t="b" cm="1">
        <f t="array" ref="K5498">COUNT(FIND({0,1,2,3,4,5,6,7,8,9},J5498))&gt;0</f>
        <v>0</v>
      </c>
    </row>
    <row r="5499" spans="1:11" x14ac:dyDescent="0.3">
      <c r="A5499" s="1" t="s">
        <v>9961</v>
      </c>
      <c r="B5499" t="s">
        <v>6579</v>
      </c>
      <c r="C5499" t="s">
        <v>65</v>
      </c>
      <c r="D5499">
        <v>2</v>
      </c>
      <c r="E5499" t="s">
        <v>766</v>
      </c>
      <c r="F5499">
        <f>LEN(C5499)-LEN(SUBSTITUTE(C5499,"-",))</f>
        <v>1</v>
      </c>
      <c r="G5499">
        <f t="shared" si="255"/>
        <v>1</v>
      </c>
      <c r="H5499" t="str">
        <f t="shared" si="256"/>
        <v>Umsetzung</v>
      </c>
      <c r="I5499" t="e">
        <f t="shared" si="257"/>
        <v>#VALUE!</v>
      </c>
      <c r="J5499" t="e">
        <f t="shared" si="257"/>
        <v>#VALUE!</v>
      </c>
      <c r="K5499" t="b" cm="1">
        <f t="array" ref="K5499">COUNT(FIND({0,1,2,3,4,5,6,7,8,9},J5499))&gt;0</f>
        <v>0</v>
      </c>
    </row>
    <row r="5500" spans="1:11" x14ac:dyDescent="0.3">
      <c r="A5500" s="1" t="s">
        <v>9962</v>
      </c>
      <c r="B5500" t="s">
        <v>6581</v>
      </c>
      <c r="C5500" t="s">
        <v>65</v>
      </c>
      <c r="D5500">
        <v>2</v>
      </c>
      <c r="E5500" t="s">
        <v>766</v>
      </c>
      <c r="F5500">
        <f>LEN(C5500)-LEN(SUBSTITUTE(C5500,"-",))</f>
        <v>1</v>
      </c>
      <c r="G5500">
        <f t="shared" si="255"/>
        <v>1</v>
      </c>
      <c r="H5500" t="str">
        <f t="shared" si="256"/>
        <v>Umsetzung</v>
      </c>
      <c r="I5500" t="e">
        <f t="shared" si="257"/>
        <v>#VALUE!</v>
      </c>
      <c r="J5500" t="e">
        <f t="shared" si="257"/>
        <v>#VALUE!</v>
      </c>
      <c r="K5500" t="b" cm="1">
        <f t="array" ref="K5500">COUNT(FIND({0,1,2,3,4,5,6,7,8,9},J5500))&gt;0</f>
        <v>0</v>
      </c>
    </row>
    <row r="5501" spans="1:11" x14ac:dyDescent="0.3">
      <c r="A5501" s="1" t="s">
        <v>9963</v>
      </c>
      <c r="B5501" t="s">
        <v>6583</v>
      </c>
      <c r="C5501" t="s">
        <v>65</v>
      </c>
      <c r="D5501">
        <v>2</v>
      </c>
      <c r="E5501" t="s">
        <v>766</v>
      </c>
      <c r="F5501">
        <f>LEN(C5501)-LEN(SUBSTITUTE(C5501,"-",))</f>
        <v>1</v>
      </c>
      <c r="G5501">
        <f t="shared" si="255"/>
        <v>1</v>
      </c>
      <c r="H5501" t="str">
        <f t="shared" si="256"/>
        <v>Umsetzung</v>
      </c>
      <c r="I5501" t="e">
        <f t="shared" si="257"/>
        <v>#VALUE!</v>
      </c>
      <c r="J5501" t="e">
        <f t="shared" si="257"/>
        <v>#VALUE!</v>
      </c>
      <c r="K5501" t="b" cm="1">
        <f t="array" ref="K5501">COUNT(FIND({0,1,2,3,4,5,6,7,8,9},J5501))&gt;0</f>
        <v>0</v>
      </c>
    </row>
    <row r="5502" spans="1:11" x14ac:dyDescent="0.3">
      <c r="A5502" s="1" t="s">
        <v>9964</v>
      </c>
      <c r="B5502" t="s">
        <v>6585</v>
      </c>
      <c r="C5502" t="s">
        <v>65</v>
      </c>
      <c r="D5502">
        <v>2</v>
      </c>
      <c r="E5502" t="s">
        <v>766</v>
      </c>
      <c r="F5502">
        <f>LEN(C5502)-LEN(SUBSTITUTE(C5502,"-",))</f>
        <v>1</v>
      </c>
      <c r="G5502">
        <f t="shared" si="255"/>
        <v>1</v>
      </c>
      <c r="H5502" t="str">
        <f t="shared" si="256"/>
        <v>Umsetzung</v>
      </c>
      <c r="I5502" t="e">
        <f t="shared" si="257"/>
        <v>#VALUE!</v>
      </c>
      <c r="J5502" t="e">
        <f t="shared" si="257"/>
        <v>#VALUE!</v>
      </c>
      <c r="K5502" t="b" cm="1">
        <f t="array" ref="K5502">COUNT(FIND({0,1,2,3,4,5,6,7,8,9},J5502))&gt;0</f>
        <v>0</v>
      </c>
    </row>
    <row r="5503" spans="1:11" x14ac:dyDescent="0.3">
      <c r="A5503" s="1" t="s">
        <v>9965</v>
      </c>
      <c r="B5503" t="s">
        <v>6587</v>
      </c>
      <c r="C5503" t="s">
        <v>65</v>
      </c>
      <c r="D5503">
        <v>2</v>
      </c>
      <c r="E5503" t="s">
        <v>766</v>
      </c>
      <c r="F5503">
        <f>LEN(C5503)-LEN(SUBSTITUTE(C5503,"-",))</f>
        <v>1</v>
      </c>
      <c r="G5503">
        <f t="shared" si="255"/>
        <v>1</v>
      </c>
      <c r="H5503" t="str">
        <f t="shared" si="256"/>
        <v>Umsetzung</v>
      </c>
      <c r="I5503" t="e">
        <f t="shared" si="257"/>
        <v>#VALUE!</v>
      </c>
      <c r="J5503" t="e">
        <f t="shared" si="257"/>
        <v>#VALUE!</v>
      </c>
      <c r="K5503" t="b" cm="1">
        <f t="array" ref="K5503">COUNT(FIND({0,1,2,3,4,5,6,7,8,9},J5503))&gt;0</f>
        <v>0</v>
      </c>
    </row>
    <row r="5504" spans="1:11" x14ac:dyDescent="0.3">
      <c r="A5504" s="1" t="s">
        <v>9966</v>
      </c>
      <c r="B5504" t="s">
        <v>6589</v>
      </c>
      <c r="C5504" t="s">
        <v>65</v>
      </c>
      <c r="D5504">
        <v>2</v>
      </c>
      <c r="E5504" t="s">
        <v>766</v>
      </c>
      <c r="F5504">
        <f>LEN(C5504)-LEN(SUBSTITUTE(C5504,"-",))</f>
        <v>1</v>
      </c>
      <c r="G5504">
        <f t="shared" si="255"/>
        <v>1</v>
      </c>
      <c r="H5504" t="str">
        <f t="shared" si="256"/>
        <v>Umsetzung</v>
      </c>
      <c r="I5504" t="e">
        <f t="shared" si="257"/>
        <v>#VALUE!</v>
      </c>
      <c r="J5504" t="e">
        <f t="shared" si="257"/>
        <v>#VALUE!</v>
      </c>
      <c r="K5504" t="b" cm="1">
        <f t="array" ref="K5504">COUNT(FIND({0,1,2,3,4,5,6,7,8,9},J5504))&gt;0</f>
        <v>0</v>
      </c>
    </row>
    <row r="5505" spans="1:11" x14ac:dyDescent="0.3">
      <c r="A5505" s="1" t="s">
        <v>9967</v>
      </c>
      <c r="B5505" t="s">
        <v>6591</v>
      </c>
      <c r="C5505" t="s">
        <v>65</v>
      </c>
      <c r="D5505">
        <v>2</v>
      </c>
      <c r="E5505" t="s">
        <v>766</v>
      </c>
      <c r="F5505">
        <f>LEN(C5505)-LEN(SUBSTITUTE(C5505,"-",))</f>
        <v>1</v>
      </c>
      <c r="G5505">
        <f t="shared" si="255"/>
        <v>1</v>
      </c>
      <c r="H5505" t="str">
        <f t="shared" si="256"/>
        <v>Umsetzung</v>
      </c>
      <c r="I5505" t="e">
        <f t="shared" si="257"/>
        <v>#VALUE!</v>
      </c>
      <c r="J5505" t="e">
        <f t="shared" si="257"/>
        <v>#VALUE!</v>
      </c>
      <c r="K5505" t="b" cm="1">
        <f t="array" ref="K5505">COUNT(FIND({0,1,2,3,4,5,6,7,8,9},J5505))&gt;0</f>
        <v>0</v>
      </c>
    </row>
    <row r="5506" spans="1:11" x14ac:dyDescent="0.3">
      <c r="A5506" s="1" t="s">
        <v>9968</v>
      </c>
      <c r="B5506" t="s">
        <v>6593</v>
      </c>
      <c r="C5506" t="s">
        <v>65</v>
      </c>
      <c r="D5506">
        <v>2</v>
      </c>
      <c r="E5506" t="s">
        <v>766</v>
      </c>
      <c r="F5506">
        <f>LEN(C5506)-LEN(SUBSTITUTE(C5506,"-",))</f>
        <v>1</v>
      </c>
      <c r="G5506">
        <f t="shared" si="255"/>
        <v>1</v>
      </c>
      <c r="H5506" t="str">
        <f t="shared" si="256"/>
        <v>Umsetzung</v>
      </c>
      <c r="I5506" t="e">
        <f t="shared" si="257"/>
        <v>#VALUE!</v>
      </c>
      <c r="J5506" t="e">
        <f t="shared" si="257"/>
        <v>#VALUE!</v>
      </c>
      <c r="K5506" t="b" cm="1">
        <f t="array" ref="K5506">COUNT(FIND({0,1,2,3,4,5,6,7,8,9},J5506))&gt;0</f>
        <v>0</v>
      </c>
    </row>
    <row r="5507" spans="1:11" x14ac:dyDescent="0.3">
      <c r="A5507" s="1" t="s">
        <v>9969</v>
      </c>
      <c r="B5507" t="s">
        <v>6595</v>
      </c>
      <c r="C5507" t="s">
        <v>9865</v>
      </c>
      <c r="D5507">
        <v>2</v>
      </c>
      <c r="E5507" t="s">
        <v>766</v>
      </c>
      <c r="F5507">
        <f>LEN(C5507)-LEN(SUBSTITUTE(C5507,"-",))</f>
        <v>1</v>
      </c>
      <c r="G5507">
        <f t="shared" ref="G5507:G5570" si="258">IF(F5507&gt;1,2,F5507)</f>
        <v>1</v>
      </c>
      <c r="H5507" t="str">
        <f t="shared" ref="H5507:H5570" si="259">RIGHT($C5507,LEN($C5507)-SEARCH("#",SUBSTITUTE($C5507,"-","#",G5507)))</f>
        <v>Diverses</v>
      </c>
      <c r="I5507" t="e">
        <f t="shared" ref="I5507:J5570" si="260">LEFT(G5507,SEARCH(" ",G5507,1)-1)</f>
        <v>#VALUE!</v>
      </c>
      <c r="J5507" t="e">
        <f t="shared" si="260"/>
        <v>#VALUE!</v>
      </c>
      <c r="K5507" t="b" cm="1">
        <f t="array" ref="K5507">COUNT(FIND({0,1,2,3,4,5,6,7,8,9},J5507))&gt;0</f>
        <v>0</v>
      </c>
    </row>
    <row r="5508" spans="1:11" x14ac:dyDescent="0.3">
      <c r="A5508" s="1" t="s">
        <v>9970</v>
      </c>
      <c r="B5508" t="s">
        <v>6595</v>
      </c>
      <c r="C5508" t="s">
        <v>57</v>
      </c>
      <c r="D5508">
        <v>2</v>
      </c>
      <c r="E5508" t="s">
        <v>766</v>
      </c>
      <c r="F5508">
        <f>LEN(C5508)-LEN(SUBSTITUTE(C5508,"-",))</f>
        <v>1</v>
      </c>
      <c r="G5508">
        <f t="shared" si="258"/>
        <v>1</v>
      </c>
      <c r="H5508" t="str">
        <f t="shared" si="259"/>
        <v>Durchführung</v>
      </c>
      <c r="I5508" t="e">
        <f t="shared" si="260"/>
        <v>#VALUE!</v>
      </c>
      <c r="J5508" t="e">
        <f t="shared" si="260"/>
        <v>#VALUE!</v>
      </c>
      <c r="K5508" t="b" cm="1">
        <f t="array" ref="K5508">COUNT(FIND({0,1,2,3,4,5,6,7,8,9},J5508))&gt;0</f>
        <v>0</v>
      </c>
    </row>
    <row r="5509" spans="1:11" x14ac:dyDescent="0.3">
      <c r="A5509" s="1" t="s">
        <v>9971</v>
      </c>
      <c r="B5509" t="s">
        <v>6595</v>
      </c>
      <c r="C5509" t="s">
        <v>65</v>
      </c>
      <c r="D5509">
        <v>2</v>
      </c>
      <c r="E5509" t="s">
        <v>766</v>
      </c>
      <c r="F5509">
        <f>LEN(C5509)-LEN(SUBSTITUTE(C5509,"-",))</f>
        <v>1</v>
      </c>
      <c r="G5509">
        <f t="shared" si="258"/>
        <v>1</v>
      </c>
      <c r="H5509" t="str">
        <f t="shared" si="259"/>
        <v>Umsetzung</v>
      </c>
      <c r="I5509" t="e">
        <f t="shared" si="260"/>
        <v>#VALUE!</v>
      </c>
      <c r="J5509" t="e">
        <f t="shared" si="260"/>
        <v>#VALUE!</v>
      </c>
      <c r="K5509" t="b" cm="1">
        <f t="array" ref="K5509">COUNT(FIND({0,1,2,3,4,5,6,7,8,9},J5509))&gt;0</f>
        <v>0</v>
      </c>
    </row>
    <row r="5510" spans="1:11" x14ac:dyDescent="0.3">
      <c r="A5510" s="1" t="s">
        <v>9972</v>
      </c>
      <c r="B5510" t="s">
        <v>6601</v>
      </c>
      <c r="C5510" t="s">
        <v>65</v>
      </c>
      <c r="D5510">
        <v>2</v>
      </c>
      <c r="E5510" t="s">
        <v>766</v>
      </c>
      <c r="F5510">
        <f>LEN(C5510)-LEN(SUBSTITUTE(C5510,"-",))</f>
        <v>1</v>
      </c>
      <c r="G5510">
        <f t="shared" si="258"/>
        <v>1</v>
      </c>
      <c r="H5510" t="str">
        <f t="shared" si="259"/>
        <v>Umsetzung</v>
      </c>
      <c r="I5510" t="e">
        <f t="shared" si="260"/>
        <v>#VALUE!</v>
      </c>
      <c r="J5510" t="e">
        <f t="shared" si="260"/>
        <v>#VALUE!</v>
      </c>
      <c r="K5510" t="b" cm="1">
        <f t="array" ref="K5510">COUNT(FIND({0,1,2,3,4,5,6,7,8,9},J5510))&gt;0</f>
        <v>0</v>
      </c>
    </row>
    <row r="5511" spans="1:11" x14ac:dyDescent="0.3">
      <c r="A5511" s="1" t="s">
        <v>9973</v>
      </c>
      <c r="B5511" t="s">
        <v>6603</v>
      </c>
      <c r="C5511" t="s">
        <v>65</v>
      </c>
      <c r="D5511">
        <v>2</v>
      </c>
      <c r="E5511" t="s">
        <v>766</v>
      </c>
      <c r="F5511">
        <f>LEN(C5511)-LEN(SUBSTITUTE(C5511,"-",))</f>
        <v>1</v>
      </c>
      <c r="G5511">
        <f t="shared" si="258"/>
        <v>1</v>
      </c>
      <c r="H5511" t="str">
        <f t="shared" si="259"/>
        <v>Umsetzung</v>
      </c>
      <c r="I5511" t="e">
        <f t="shared" si="260"/>
        <v>#VALUE!</v>
      </c>
      <c r="J5511" t="e">
        <f t="shared" si="260"/>
        <v>#VALUE!</v>
      </c>
      <c r="K5511" t="b" cm="1">
        <f t="array" ref="K5511">COUNT(FIND({0,1,2,3,4,5,6,7,8,9},J5511))&gt;0</f>
        <v>0</v>
      </c>
    </row>
    <row r="5512" spans="1:11" x14ac:dyDescent="0.3">
      <c r="A5512" s="1" t="s">
        <v>9974</v>
      </c>
      <c r="B5512" t="s">
        <v>6605</v>
      </c>
      <c r="C5512" t="s">
        <v>65</v>
      </c>
      <c r="D5512">
        <v>2</v>
      </c>
      <c r="E5512" t="s">
        <v>766</v>
      </c>
      <c r="F5512">
        <f>LEN(C5512)-LEN(SUBSTITUTE(C5512,"-",))</f>
        <v>1</v>
      </c>
      <c r="G5512">
        <f t="shared" si="258"/>
        <v>1</v>
      </c>
      <c r="H5512" t="str">
        <f t="shared" si="259"/>
        <v>Umsetzung</v>
      </c>
      <c r="I5512" t="e">
        <f t="shared" si="260"/>
        <v>#VALUE!</v>
      </c>
      <c r="J5512" t="e">
        <f t="shared" si="260"/>
        <v>#VALUE!</v>
      </c>
      <c r="K5512" t="b" cm="1">
        <f t="array" ref="K5512">COUNT(FIND({0,1,2,3,4,5,6,7,8,9},J5512))&gt;0</f>
        <v>0</v>
      </c>
    </row>
    <row r="5513" spans="1:11" x14ac:dyDescent="0.3">
      <c r="A5513" s="1" t="s">
        <v>9975</v>
      </c>
      <c r="B5513" t="s">
        <v>6607</v>
      </c>
      <c r="C5513" t="s">
        <v>65</v>
      </c>
      <c r="D5513">
        <v>2</v>
      </c>
      <c r="E5513" t="s">
        <v>766</v>
      </c>
      <c r="F5513">
        <f>LEN(C5513)-LEN(SUBSTITUTE(C5513,"-",))</f>
        <v>1</v>
      </c>
      <c r="G5513">
        <f t="shared" si="258"/>
        <v>1</v>
      </c>
      <c r="H5513" t="str">
        <f t="shared" si="259"/>
        <v>Umsetzung</v>
      </c>
      <c r="I5513" t="e">
        <f t="shared" si="260"/>
        <v>#VALUE!</v>
      </c>
      <c r="J5513" t="e">
        <f t="shared" si="260"/>
        <v>#VALUE!</v>
      </c>
      <c r="K5513" t="b" cm="1">
        <f t="array" ref="K5513">COUNT(FIND({0,1,2,3,4,5,6,7,8,9},J5513))&gt;0</f>
        <v>0</v>
      </c>
    </row>
    <row r="5514" spans="1:11" x14ac:dyDescent="0.3">
      <c r="A5514" s="1" t="s">
        <v>9976</v>
      </c>
      <c r="B5514" t="s">
        <v>6609</v>
      </c>
      <c r="C5514" t="s">
        <v>65</v>
      </c>
      <c r="D5514">
        <v>2</v>
      </c>
      <c r="E5514" t="s">
        <v>766</v>
      </c>
      <c r="F5514">
        <f>LEN(C5514)-LEN(SUBSTITUTE(C5514,"-",))</f>
        <v>1</v>
      </c>
      <c r="G5514">
        <f t="shared" si="258"/>
        <v>1</v>
      </c>
      <c r="H5514" t="str">
        <f t="shared" si="259"/>
        <v>Umsetzung</v>
      </c>
      <c r="I5514" t="e">
        <f t="shared" si="260"/>
        <v>#VALUE!</v>
      </c>
      <c r="J5514" t="e">
        <f t="shared" si="260"/>
        <v>#VALUE!</v>
      </c>
      <c r="K5514" t="b" cm="1">
        <f t="array" ref="K5514">COUNT(FIND({0,1,2,3,4,5,6,7,8,9},J5514))&gt;0</f>
        <v>0</v>
      </c>
    </row>
    <row r="5515" spans="1:11" x14ac:dyDescent="0.3">
      <c r="A5515" s="1" t="s">
        <v>9977</v>
      </c>
      <c r="B5515" t="s">
        <v>6611</v>
      </c>
      <c r="C5515" t="s">
        <v>57</v>
      </c>
      <c r="D5515">
        <v>2</v>
      </c>
      <c r="E5515" t="s">
        <v>766</v>
      </c>
      <c r="F5515">
        <f>LEN(C5515)-LEN(SUBSTITUTE(C5515,"-",))</f>
        <v>1</v>
      </c>
      <c r="G5515">
        <f t="shared" si="258"/>
        <v>1</v>
      </c>
      <c r="H5515" t="str">
        <f t="shared" si="259"/>
        <v>Durchführung</v>
      </c>
      <c r="I5515" t="e">
        <f t="shared" si="260"/>
        <v>#VALUE!</v>
      </c>
      <c r="J5515" t="e">
        <f t="shared" si="260"/>
        <v>#VALUE!</v>
      </c>
      <c r="K5515" t="b" cm="1">
        <f t="array" ref="K5515">COUNT(FIND({0,1,2,3,4,5,6,7,8,9},J5515))&gt;0</f>
        <v>0</v>
      </c>
    </row>
    <row r="5516" spans="1:11" x14ac:dyDescent="0.3">
      <c r="A5516" s="1" t="s">
        <v>9978</v>
      </c>
      <c r="B5516" t="s">
        <v>6611</v>
      </c>
      <c r="C5516" t="s">
        <v>65</v>
      </c>
      <c r="D5516">
        <v>2</v>
      </c>
      <c r="E5516" t="s">
        <v>766</v>
      </c>
      <c r="F5516">
        <f>LEN(C5516)-LEN(SUBSTITUTE(C5516,"-",))</f>
        <v>1</v>
      </c>
      <c r="G5516">
        <f t="shared" si="258"/>
        <v>1</v>
      </c>
      <c r="H5516" t="str">
        <f t="shared" si="259"/>
        <v>Umsetzung</v>
      </c>
      <c r="I5516" t="e">
        <f t="shared" si="260"/>
        <v>#VALUE!</v>
      </c>
      <c r="J5516" t="e">
        <f t="shared" si="260"/>
        <v>#VALUE!</v>
      </c>
      <c r="K5516" t="b" cm="1">
        <f t="array" ref="K5516">COUNT(FIND({0,1,2,3,4,5,6,7,8,9},J5516))&gt;0</f>
        <v>0</v>
      </c>
    </row>
    <row r="5517" spans="1:11" x14ac:dyDescent="0.3">
      <c r="A5517" s="1" t="s">
        <v>9979</v>
      </c>
      <c r="B5517" t="s">
        <v>6611</v>
      </c>
      <c r="C5517" t="s">
        <v>9879</v>
      </c>
      <c r="D5517">
        <v>2</v>
      </c>
      <c r="E5517" t="s">
        <v>766</v>
      </c>
      <c r="F5517">
        <f>LEN(C5517)-LEN(SUBSTITUTE(C5517,"-",))</f>
        <v>1</v>
      </c>
      <c r="G5517">
        <f t="shared" si="258"/>
        <v>1</v>
      </c>
      <c r="H5517" t="str">
        <f t="shared" si="259"/>
        <v>Korrektur IOT Fehler</v>
      </c>
      <c r="I5517" t="e">
        <f t="shared" si="260"/>
        <v>#VALUE!</v>
      </c>
      <c r="J5517" t="str">
        <f t="shared" si="260"/>
        <v>Korrektur</v>
      </c>
      <c r="K5517" t="b" cm="1">
        <f t="array" ref="K5517">COUNT(FIND({0,1,2,3,4,5,6,7,8,9},J5517))&gt;0</f>
        <v>0</v>
      </c>
    </row>
    <row r="5518" spans="1:11" x14ac:dyDescent="0.3">
      <c r="A5518" s="1" t="s">
        <v>9980</v>
      </c>
      <c r="B5518" t="s">
        <v>6617</v>
      </c>
      <c r="C5518" t="s">
        <v>65</v>
      </c>
      <c r="D5518">
        <v>2</v>
      </c>
      <c r="E5518" t="s">
        <v>766</v>
      </c>
      <c r="F5518">
        <f>LEN(C5518)-LEN(SUBSTITUTE(C5518,"-",))</f>
        <v>1</v>
      </c>
      <c r="G5518">
        <f t="shared" si="258"/>
        <v>1</v>
      </c>
      <c r="H5518" t="str">
        <f t="shared" si="259"/>
        <v>Umsetzung</v>
      </c>
      <c r="I5518" t="e">
        <f t="shared" si="260"/>
        <v>#VALUE!</v>
      </c>
      <c r="J5518" t="e">
        <f t="shared" si="260"/>
        <v>#VALUE!</v>
      </c>
      <c r="K5518" t="b" cm="1">
        <f t="array" ref="K5518">COUNT(FIND({0,1,2,3,4,5,6,7,8,9},J5518))&gt;0</f>
        <v>0</v>
      </c>
    </row>
    <row r="5519" spans="1:11" x14ac:dyDescent="0.3">
      <c r="A5519" s="1" t="s">
        <v>9981</v>
      </c>
      <c r="B5519" t="s">
        <v>6619</v>
      </c>
      <c r="C5519" t="s">
        <v>9982</v>
      </c>
      <c r="D5519">
        <v>2</v>
      </c>
      <c r="E5519" t="s">
        <v>766</v>
      </c>
      <c r="F5519">
        <f>LEN(C5519)-LEN(SUBSTITUTE(C5519,"-",))</f>
        <v>2</v>
      </c>
      <c r="G5519">
        <f t="shared" si="258"/>
        <v>2</v>
      </c>
      <c r="H5519" t="str">
        <f t="shared" si="259"/>
        <v>KPIs</v>
      </c>
      <c r="I5519" t="e">
        <f t="shared" si="260"/>
        <v>#VALUE!</v>
      </c>
      <c r="J5519" t="e">
        <f t="shared" si="260"/>
        <v>#VALUE!</v>
      </c>
      <c r="K5519" t="b" cm="1">
        <f t="array" ref="K5519">COUNT(FIND({0,1,2,3,4,5,6,7,8,9},J5519))&gt;0</f>
        <v>0</v>
      </c>
    </row>
    <row r="5520" spans="1:11" x14ac:dyDescent="0.3">
      <c r="A5520" s="1" t="s">
        <v>9983</v>
      </c>
      <c r="B5520" t="s">
        <v>6621</v>
      </c>
      <c r="C5520" t="s">
        <v>65</v>
      </c>
      <c r="D5520">
        <v>2</v>
      </c>
      <c r="E5520" t="s">
        <v>766</v>
      </c>
      <c r="F5520">
        <f>LEN(C5520)-LEN(SUBSTITUTE(C5520,"-",))</f>
        <v>1</v>
      </c>
      <c r="G5520">
        <f t="shared" si="258"/>
        <v>1</v>
      </c>
      <c r="H5520" t="str">
        <f t="shared" si="259"/>
        <v>Umsetzung</v>
      </c>
      <c r="I5520" t="e">
        <f t="shared" si="260"/>
        <v>#VALUE!</v>
      </c>
      <c r="J5520" t="e">
        <f t="shared" si="260"/>
        <v>#VALUE!</v>
      </c>
      <c r="K5520" t="b" cm="1">
        <f t="array" ref="K5520">COUNT(FIND({0,1,2,3,4,5,6,7,8,9},J5520))&gt;0</f>
        <v>0</v>
      </c>
    </row>
    <row r="5521" spans="1:11" x14ac:dyDescent="0.3">
      <c r="A5521" s="1" t="s">
        <v>9984</v>
      </c>
      <c r="B5521" t="s">
        <v>6623</v>
      </c>
      <c r="C5521" t="s">
        <v>65</v>
      </c>
      <c r="D5521">
        <v>2</v>
      </c>
      <c r="E5521" t="s">
        <v>766</v>
      </c>
      <c r="F5521">
        <f>LEN(C5521)-LEN(SUBSTITUTE(C5521,"-",))</f>
        <v>1</v>
      </c>
      <c r="G5521">
        <f t="shared" si="258"/>
        <v>1</v>
      </c>
      <c r="H5521" t="str">
        <f t="shared" si="259"/>
        <v>Umsetzung</v>
      </c>
      <c r="I5521" t="e">
        <f t="shared" si="260"/>
        <v>#VALUE!</v>
      </c>
      <c r="J5521" t="e">
        <f t="shared" si="260"/>
        <v>#VALUE!</v>
      </c>
      <c r="K5521" t="b" cm="1">
        <f t="array" ref="K5521">COUNT(FIND({0,1,2,3,4,5,6,7,8,9},J5521))&gt;0</f>
        <v>0</v>
      </c>
    </row>
    <row r="5522" spans="1:11" x14ac:dyDescent="0.3">
      <c r="A5522" s="1" t="s">
        <v>9985</v>
      </c>
      <c r="B5522" s="2" t="s">
        <v>6625</v>
      </c>
      <c r="C5522" t="s">
        <v>65</v>
      </c>
      <c r="D5522">
        <v>2</v>
      </c>
      <c r="E5522" t="s">
        <v>766</v>
      </c>
      <c r="F5522">
        <f>LEN(C5522)-LEN(SUBSTITUTE(C5522,"-",))</f>
        <v>1</v>
      </c>
      <c r="G5522">
        <f t="shared" si="258"/>
        <v>1</v>
      </c>
      <c r="H5522" t="str">
        <f t="shared" si="259"/>
        <v>Umsetzung</v>
      </c>
      <c r="I5522" t="e">
        <f t="shared" si="260"/>
        <v>#VALUE!</v>
      </c>
      <c r="J5522" t="e">
        <f t="shared" si="260"/>
        <v>#VALUE!</v>
      </c>
      <c r="K5522" t="b" cm="1">
        <f t="array" ref="K5522">COUNT(FIND({0,1,2,3,4,5,6,7,8,9},J5522))&gt;0</f>
        <v>0</v>
      </c>
    </row>
    <row r="5523" spans="1:11" x14ac:dyDescent="0.3">
      <c r="A5523" s="1" t="s">
        <v>9986</v>
      </c>
      <c r="B5523" t="s">
        <v>6627</v>
      </c>
      <c r="C5523" t="s">
        <v>65</v>
      </c>
      <c r="D5523">
        <v>2</v>
      </c>
      <c r="E5523" t="s">
        <v>766</v>
      </c>
      <c r="F5523">
        <f>LEN(C5523)-LEN(SUBSTITUTE(C5523,"-",))</f>
        <v>1</v>
      </c>
      <c r="G5523">
        <f t="shared" si="258"/>
        <v>1</v>
      </c>
      <c r="H5523" t="str">
        <f t="shared" si="259"/>
        <v>Umsetzung</v>
      </c>
      <c r="I5523" t="e">
        <f t="shared" si="260"/>
        <v>#VALUE!</v>
      </c>
      <c r="J5523" t="e">
        <f t="shared" si="260"/>
        <v>#VALUE!</v>
      </c>
      <c r="K5523" t="b" cm="1">
        <f t="array" ref="K5523">COUNT(FIND({0,1,2,3,4,5,6,7,8,9},J5523))&gt;0</f>
        <v>0</v>
      </c>
    </row>
    <row r="5524" spans="1:11" x14ac:dyDescent="0.3">
      <c r="A5524" s="1" t="s">
        <v>9987</v>
      </c>
      <c r="B5524" t="s">
        <v>6629</v>
      </c>
      <c r="C5524" t="s">
        <v>65</v>
      </c>
      <c r="D5524">
        <v>2</v>
      </c>
      <c r="E5524" t="s">
        <v>766</v>
      </c>
      <c r="F5524">
        <f>LEN(C5524)-LEN(SUBSTITUTE(C5524,"-",))</f>
        <v>1</v>
      </c>
      <c r="G5524">
        <f t="shared" si="258"/>
        <v>1</v>
      </c>
      <c r="H5524" t="str">
        <f t="shared" si="259"/>
        <v>Umsetzung</v>
      </c>
      <c r="I5524" t="e">
        <f t="shared" si="260"/>
        <v>#VALUE!</v>
      </c>
      <c r="J5524" t="e">
        <f t="shared" si="260"/>
        <v>#VALUE!</v>
      </c>
      <c r="K5524" t="b" cm="1">
        <f t="array" ref="K5524">COUNT(FIND({0,1,2,3,4,5,6,7,8,9},J5524))&gt;0</f>
        <v>0</v>
      </c>
    </row>
    <row r="5525" spans="1:11" x14ac:dyDescent="0.3">
      <c r="A5525" s="1" t="s">
        <v>9988</v>
      </c>
      <c r="B5525" t="s">
        <v>6631</v>
      </c>
      <c r="C5525" t="s">
        <v>65</v>
      </c>
      <c r="D5525">
        <v>2</v>
      </c>
      <c r="E5525" t="s">
        <v>766</v>
      </c>
      <c r="F5525">
        <f>LEN(C5525)-LEN(SUBSTITUTE(C5525,"-",))</f>
        <v>1</v>
      </c>
      <c r="G5525">
        <f t="shared" si="258"/>
        <v>1</v>
      </c>
      <c r="H5525" t="str">
        <f t="shared" si="259"/>
        <v>Umsetzung</v>
      </c>
      <c r="I5525" t="e">
        <f t="shared" si="260"/>
        <v>#VALUE!</v>
      </c>
      <c r="J5525" t="e">
        <f t="shared" si="260"/>
        <v>#VALUE!</v>
      </c>
      <c r="K5525" t="b" cm="1">
        <f t="array" ref="K5525">COUNT(FIND({0,1,2,3,4,5,6,7,8,9},J5525))&gt;0</f>
        <v>0</v>
      </c>
    </row>
    <row r="5526" spans="1:11" x14ac:dyDescent="0.3">
      <c r="A5526" s="1" t="s">
        <v>9989</v>
      </c>
      <c r="B5526" t="s">
        <v>6633</v>
      </c>
      <c r="C5526" t="s">
        <v>65</v>
      </c>
      <c r="D5526">
        <v>2</v>
      </c>
      <c r="E5526" t="s">
        <v>766</v>
      </c>
      <c r="F5526">
        <f>LEN(C5526)-LEN(SUBSTITUTE(C5526,"-",))</f>
        <v>1</v>
      </c>
      <c r="G5526">
        <f t="shared" si="258"/>
        <v>1</v>
      </c>
      <c r="H5526" t="str">
        <f t="shared" si="259"/>
        <v>Umsetzung</v>
      </c>
      <c r="I5526" t="e">
        <f t="shared" si="260"/>
        <v>#VALUE!</v>
      </c>
      <c r="J5526" t="e">
        <f t="shared" si="260"/>
        <v>#VALUE!</v>
      </c>
      <c r="K5526" t="b" cm="1">
        <f t="array" ref="K5526">COUNT(FIND({0,1,2,3,4,5,6,7,8,9},J5526))&gt;0</f>
        <v>0</v>
      </c>
    </row>
    <row r="5527" spans="1:11" x14ac:dyDescent="0.3">
      <c r="A5527" s="1" t="s">
        <v>9990</v>
      </c>
      <c r="B5527" t="s">
        <v>6635</v>
      </c>
      <c r="C5527" t="s">
        <v>65</v>
      </c>
      <c r="D5527">
        <v>2</v>
      </c>
      <c r="E5527" t="s">
        <v>766</v>
      </c>
      <c r="F5527">
        <f>LEN(C5527)-LEN(SUBSTITUTE(C5527,"-",))</f>
        <v>1</v>
      </c>
      <c r="G5527">
        <f t="shared" si="258"/>
        <v>1</v>
      </c>
      <c r="H5527" t="str">
        <f t="shared" si="259"/>
        <v>Umsetzung</v>
      </c>
      <c r="I5527" t="e">
        <f t="shared" si="260"/>
        <v>#VALUE!</v>
      </c>
      <c r="J5527" t="e">
        <f t="shared" si="260"/>
        <v>#VALUE!</v>
      </c>
      <c r="K5527" t="b" cm="1">
        <f t="array" ref="K5527">COUNT(FIND({0,1,2,3,4,5,6,7,8,9},J5527))&gt;0</f>
        <v>0</v>
      </c>
    </row>
    <row r="5528" spans="1:11" x14ac:dyDescent="0.3">
      <c r="A5528" s="1" t="s">
        <v>9991</v>
      </c>
      <c r="B5528" t="s">
        <v>6637</v>
      </c>
      <c r="C5528" t="s">
        <v>65</v>
      </c>
      <c r="D5528">
        <v>2</v>
      </c>
      <c r="E5528" t="s">
        <v>766</v>
      </c>
      <c r="F5528">
        <f>LEN(C5528)-LEN(SUBSTITUTE(C5528,"-",))</f>
        <v>1</v>
      </c>
      <c r="G5528">
        <f t="shared" si="258"/>
        <v>1</v>
      </c>
      <c r="H5528" t="str">
        <f t="shared" si="259"/>
        <v>Umsetzung</v>
      </c>
      <c r="I5528" t="e">
        <f t="shared" si="260"/>
        <v>#VALUE!</v>
      </c>
      <c r="J5528" t="e">
        <f t="shared" si="260"/>
        <v>#VALUE!</v>
      </c>
      <c r="K5528" t="b" cm="1">
        <f t="array" ref="K5528">COUNT(FIND({0,1,2,3,4,5,6,7,8,9},J5528))&gt;0</f>
        <v>0</v>
      </c>
    </row>
    <row r="5529" spans="1:11" x14ac:dyDescent="0.3">
      <c r="A5529" s="1" t="s">
        <v>9992</v>
      </c>
      <c r="B5529" t="s">
        <v>6637</v>
      </c>
      <c r="C5529" t="s">
        <v>9879</v>
      </c>
      <c r="D5529">
        <v>2</v>
      </c>
      <c r="E5529" t="s">
        <v>766</v>
      </c>
      <c r="F5529">
        <f>LEN(C5529)-LEN(SUBSTITUTE(C5529,"-",))</f>
        <v>1</v>
      </c>
      <c r="G5529">
        <f t="shared" si="258"/>
        <v>1</v>
      </c>
      <c r="H5529" t="str">
        <f t="shared" si="259"/>
        <v>Korrektur IOT Fehler</v>
      </c>
      <c r="I5529" t="e">
        <f t="shared" si="260"/>
        <v>#VALUE!</v>
      </c>
      <c r="J5529" t="str">
        <f t="shared" si="260"/>
        <v>Korrektur</v>
      </c>
      <c r="K5529" t="b" cm="1">
        <f t="array" ref="K5529">COUNT(FIND({0,1,2,3,4,5,6,7,8,9},J5529))&gt;0</f>
        <v>0</v>
      </c>
    </row>
    <row r="5530" spans="1:11" x14ac:dyDescent="0.3">
      <c r="A5530" s="1" t="s">
        <v>9993</v>
      </c>
      <c r="B5530" t="s">
        <v>6641</v>
      </c>
      <c r="C5530" t="s">
        <v>65</v>
      </c>
      <c r="D5530">
        <v>2</v>
      </c>
      <c r="E5530" t="s">
        <v>766</v>
      </c>
      <c r="F5530">
        <f>LEN(C5530)-LEN(SUBSTITUTE(C5530,"-",))</f>
        <v>1</v>
      </c>
      <c r="G5530">
        <f t="shared" si="258"/>
        <v>1</v>
      </c>
      <c r="H5530" t="str">
        <f t="shared" si="259"/>
        <v>Umsetzung</v>
      </c>
      <c r="I5530" t="e">
        <f t="shared" si="260"/>
        <v>#VALUE!</v>
      </c>
      <c r="J5530" t="e">
        <f t="shared" si="260"/>
        <v>#VALUE!</v>
      </c>
      <c r="K5530" t="b" cm="1">
        <f t="array" ref="K5530">COUNT(FIND({0,1,2,3,4,5,6,7,8,9},J5530))&gt;0</f>
        <v>0</v>
      </c>
    </row>
    <row r="5531" spans="1:11" x14ac:dyDescent="0.3">
      <c r="A5531" s="1" t="s">
        <v>9994</v>
      </c>
      <c r="B5531" t="s">
        <v>6643</v>
      </c>
      <c r="C5531" t="s">
        <v>65</v>
      </c>
      <c r="D5531">
        <v>2</v>
      </c>
      <c r="E5531" t="s">
        <v>766</v>
      </c>
      <c r="F5531">
        <f>LEN(C5531)-LEN(SUBSTITUTE(C5531,"-",))</f>
        <v>1</v>
      </c>
      <c r="G5531">
        <f t="shared" si="258"/>
        <v>1</v>
      </c>
      <c r="H5531" t="str">
        <f t="shared" si="259"/>
        <v>Umsetzung</v>
      </c>
      <c r="I5531" t="e">
        <f t="shared" si="260"/>
        <v>#VALUE!</v>
      </c>
      <c r="J5531" t="e">
        <f t="shared" si="260"/>
        <v>#VALUE!</v>
      </c>
      <c r="K5531" t="b" cm="1">
        <f t="array" ref="K5531">COUNT(FIND({0,1,2,3,4,5,6,7,8,9},J5531))&gt;0</f>
        <v>0</v>
      </c>
    </row>
    <row r="5532" spans="1:11" x14ac:dyDescent="0.3">
      <c r="A5532" s="1" t="s">
        <v>9995</v>
      </c>
      <c r="B5532" t="s">
        <v>6645</v>
      </c>
      <c r="C5532" t="s">
        <v>57</v>
      </c>
      <c r="D5532">
        <v>2</v>
      </c>
      <c r="E5532" t="s">
        <v>766</v>
      </c>
      <c r="F5532">
        <f>LEN(C5532)-LEN(SUBSTITUTE(C5532,"-",))</f>
        <v>1</v>
      </c>
      <c r="G5532">
        <f t="shared" si="258"/>
        <v>1</v>
      </c>
      <c r="H5532" t="str">
        <f t="shared" si="259"/>
        <v>Durchführung</v>
      </c>
      <c r="I5532" t="e">
        <f t="shared" si="260"/>
        <v>#VALUE!</v>
      </c>
      <c r="J5532" t="e">
        <f t="shared" si="260"/>
        <v>#VALUE!</v>
      </c>
      <c r="K5532" t="b" cm="1">
        <f t="array" ref="K5532">COUNT(FIND({0,1,2,3,4,5,6,7,8,9},J5532))&gt;0</f>
        <v>0</v>
      </c>
    </row>
    <row r="5533" spans="1:11" x14ac:dyDescent="0.3">
      <c r="A5533" s="1" t="s">
        <v>9996</v>
      </c>
      <c r="B5533" t="s">
        <v>6645</v>
      </c>
      <c r="C5533" t="s">
        <v>65</v>
      </c>
      <c r="D5533">
        <v>2</v>
      </c>
      <c r="E5533" t="s">
        <v>766</v>
      </c>
      <c r="F5533">
        <f>LEN(C5533)-LEN(SUBSTITUTE(C5533,"-",))</f>
        <v>1</v>
      </c>
      <c r="G5533">
        <f t="shared" si="258"/>
        <v>1</v>
      </c>
      <c r="H5533" t="str">
        <f t="shared" si="259"/>
        <v>Umsetzung</v>
      </c>
      <c r="I5533" t="e">
        <f t="shared" si="260"/>
        <v>#VALUE!</v>
      </c>
      <c r="J5533" t="e">
        <f t="shared" si="260"/>
        <v>#VALUE!</v>
      </c>
      <c r="K5533" t="b" cm="1">
        <f t="array" ref="K5533">COUNT(FIND({0,1,2,3,4,5,6,7,8,9},J5533))&gt;0</f>
        <v>0</v>
      </c>
    </row>
    <row r="5534" spans="1:11" x14ac:dyDescent="0.3">
      <c r="A5534" s="1" t="s">
        <v>9997</v>
      </c>
      <c r="B5534" t="s">
        <v>6649</v>
      </c>
      <c r="C5534" t="s">
        <v>65</v>
      </c>
      <c r="D5534">
        <v>2</v>
      </c>
      <c r="E5534" t="s">
        <v>766</v>
      </c>
      <c r="F5534">
        <f>LEN(C5534)-LEN(SUBSTITUTE(C5534,"-",))</f>
        <v>1</v>
      </c>
      <c r="G5534">
        <f t="shared" si="258"/>
        <v>1</v>
      </c>
      <c r="H5534" t="str">
        <f t="shared" si="259"/>
        <v>Umsetzung</v>
      </c>
      <c r="I5534" t="e">
        <f t="shared" si="260"/>
        <v>#VALUE!</v>
      </c>
      <c r="J5534" t="e">
        <f t="shared" si="260"/>
        <v>#VALUE!</v>
      </c>
      <c r="K5534" t="b" cm="1">
        <f t="array" ref="K5534">COUNT(FIND({0,1,2,3,4,5,6,7,8,9},J5534))&gt;0</f>
        <v>0</v>
      </c>
    </row>
    <row r="5535" spans="1:11" x14ac:dyDescent="0.3">
      <c r="A5535" s="1" t="s">
        <v>9998</v>
      </c>
      <c r="B5535" t="s">
        <v>6651</v>
      </c>
      <c r="C5535" t="s">
        <v>65</v>
      </c>
      <c r="D5535">
        <v>2</v>
      </c>
      <c r="E5535" t="s">
        <v>766</v>
      </c>
      <c r="F5535">
        <f>LEN(C5535)-LEN(SUBSTITUTE(C5535,"-",))</f>
        <v>1</v>
      </c>
      <c r="G5535">
        <f t="shared" si="258"/>
        <v>1</v>
      </c>
      <c r="H5535" t="str">
        <f t="shared" si="259"/>
        <v>Umsetzung</v>
      </c>
      <c r="I5535" t="e">
        <f t="shared" si="260"/>
        <v>#VALUE!</v>
      </c>
      <c r="J5535" t="e">
        <f t="shared" si="260"/>
        <v>#VALUE!</v>
      </c>
      <c r="K5535" t="b" cm="1">
        <f t="array" ref="K5535">COUNT(FIND({0,1,2,3,4,5,6,7,8,9},J5535))&gt;0</f>
        <v>0</v>
      </c>
    </row>
    <row r="5536" spans="1:11" x14ac:dyDescent="0.3">
      <c r="A5536" s="1" t="s">
        <v>9999</v>
      </c>
      <c r="B5536" t="s">
        <v>6653</v>
      </c>
      <c r="C5536" t="s">
        <v>65</v>
      </c>
      <c r="D5536">
        <v>2</v>
      </c>
      <c r="E5536" t="s">
        <v>766</v>
      </c>
      <c r="F5536">
        <f>LEN(C5536)-LEN(SUBSTITUTE(C5536,"-",))</f>
        <v>1</v>
      </c>
      <c r="G5536">
        <f t="shared" si="258"/>
        <v>1</v>
      </c>
      <c r="H5536" t="str">
        <f t="shared" si="259"/>
        <v>Umsetzung</v>
      </c>
      <c r="I5536" t="e">
        <f t="shared" si="260"/>
        <v>#VALUE!</v>
      </c>
      <c r="J5536" t="e">
        <f t="shared" si="260"/>
        <v>#VALUE!</v>
      </c>
      <c r="K5536" t="b" cm="1">
        <f t="array" ref="K5536">COUNT(FIND({0,1,2,3,4,5,6,7,8,9},J5536))&gt;0</f>
        <v>0</v>
      </c>
    </row>
    <row r="5537" spans="1:11" x14ac:dyDescent="0.3">
      <c r="A5537" s="1" t="s">
        <v>10000</v>
      </c>
      <c r="B5537" t="s">
        <v>6655</v>
      </c>
      <c r="C5537" t="s">
        <v>65</v>
      </c>
      <c r="D5537">
        <v>2</v>
      </c>
      <c r="E5537" t="s">
        <v>766</v>
      </c>
      <c r="F5537">
        <f>LEN(C5537)-LEN(SUBSTITUTE(C5537,"-",))</f>
        <v>1</v>
      </c>
      <c r="G5537">
        <f t="shared" si="258"/>
        <v>1</v>
      </c>
      <c r="H5537" t="str">
        <f t="shared" si="259"/>
        <v>Umsetzung</v>
      </c>
      <c r="I5537" t="e">
        <f t="shared" si="260"/>
        <v>#VALUE!</v>
      </c>
      <c r="J5537" t="e">
        <f t="shared" si="260"/>
        <v>#VALUE!</v>
      </c>
      <c r="K5537" t="b" cm="1">
        <f t="array" ref="K5537">COUNT(FIND({0,1,2,3,4,5,6,7,8,9},J5537))&gt;0</f>
        <v>0</v>
      </c>
    </row>
    <row r="5538" spans="1:11" x14ac:dyDescent="0.3">
      <c r="A5538" s="1" t="s">
        <v>10001</v>
      </c>
      <c r="B5538" t="s">
        <v>6657</v>
      </c>
      <c r="C5538" t="s">
        <v>9879</v>
      </c>
      <c r="D5538">
        <v>2</v>
      </c>
      <c r="E5538" t="s">
        <v>766</v>
      </c>
      <c r="F5538">
        <f>LEN(C5538)-LEN(SUBSTITUTE(C5538,"-",))</f>
        <v>1</v>
      </c>
      <c r="G5538">
        <f t="shared" si="258"/>
        <v>1</v>
      </c>
      <c r="H5538" t="str">
        <f t="shared" si="259"/>
        <v>Korrektur IOT Fehler</v>
      </c>
      <c r="I5538" t="e">
        <f t="shared" si="260"/>
        <v>#VALUE!</v>
      </c>
      <c r="J5538" t="str">
        <f t="shared" si="260"/>
        <v>Korrektur</v>
      </c>
      <c r="K5538" t="b" cm="1">
        <f t="array" ref="K5538">COUNT(FIND({0,1,2,3,4,5,6,7,8,9},J5538))&gt;0</f>
        <v>0</v>
      </c>
    </row>
    <row r="5539" spans="1:11" x14ac:dyDescent="0.3">
      <c r="A5539" s="1" t="s">
        <v>10002</v>
      </c>
      <c r="B5539" t="s">
        <v>6659</v>
      </c>
      <c r="C5539" t="s">
        <v>65</v>
      </c>
      <c r="D5539">
        <v>2</v>
      </c>
      <c r="E5539" t="s">
        <v>766</v>
      </c>
      <c r="F5539">
        <f>LEN(C5539)-LEN(SUBSTITUTE(C5539,"-",))</f>
        <v>1</v>
      </c>
      <c r="G5539">
        <f t="shared" si="258"/>
        <v>1</v>
      </c>
      <c r="H5539" t="str">
        <f t="shared" si="259"/>
        <v>Umsetzung</v>
      </c>
      <c r="I5539" t="e">
        <f t="shared" si="260"/>
        <v>#VALUE!</v>
      </c>
      <c r="J5539" t="e">
        <f t="shared" si="260"/>
        <v>#VALUE!</v>
      </c>
      <c r="K5539" t="b" cm="1">
        <f t="array" ref="K5539">COUNT(FIND({0,1,2,3,4,5,6,7,8,9},J5539))&gt;0</f>
        <v>0</v>
      </c>
    </row>
    <row r="5540" spans="1:11" x14ac:dyDescent="0.3">
      <c r="A5540" s="1" t="s">
        <v>10003</v>
      </c>
      <c r="B5540" t="s">
        <v>6661</v>
      </c>
      <c r="C5540" t="s">
        <v>65</v>
      </c>
      <c r="D5540">
        <v>2</v>
      </c>
      <c r="E5540" t="s">
        <v>766</v>
      </c>
      <c r="F5540">
        <f>LEN(C5540)-LEN(SUBSTITUTE(C5540,"-",))</f>
        <v>1</v>
      </c>
      <c r="G5540">
        <f t="shared" si="258"/>
        <v>1</v>
      </c>
      <c r="H5540" t="str">
        <f t="shared" si="259"/>
        <v>Umsetzung</v>
      </c>
      <c r="I5540" t="e">
        <f t="shared" si="260"/>
        <v>#VALUE!</v>
      </c>
      <c r="J5540" t="e">
        <f t="shared" si="260"/>
        <v>#VALUE!</v>
      </c>
      <c r="K5540" t="b" cm="1">
        <f t="array" ref="K5540">COUNT(FIND({0,1,2,3,4,5,6,7,8,9},J5540))&gt;0</f>
        <v>0</v>
      </c>
    </row>
    <row r="5541" spans="1:11" x14ac:dyDescent="0.3">
      <c r="A5541" s="1" t="s">
        <v>10004</v>
      </c>
      <c r="B5541" t="s">
        <v>6663</v>
      </c>
      <c r="C5541" t="s">
        <v>65</v>
      </c>
      <c r="D5541">
        <v>2</v>
      </c>
      <c r="E5541" t="s">
        <v>766</v>
      </c>
      <c r="F5541">
        <f>LEN(C5541)-LEN(SUBSTITUTE(C5541,"-",))</f>
        <v>1</v>
      </c>
      <c r="G5541">
        <f t="shared" si="258"/>
        <v>1</v>
      </c>
      <c r="H5541" t="str">
        <f t="shared" si="259"/>
        <v>Umsetzung</v>
      </c>
      <c r="I5541" t="e">
        <f t="shared" si="260"/>
        <v>#VALUE!</v>
      </c>
      <c r="J5541" t="e">
        <f t="shared" si="260"/>
        <v>#VALUE!</v>
      </c>
      <c r="K5541" t="b" cm="1">
        <f t="array" ref="K5541">COUNT(FIND({0,1,2,3,4,5,6,7,8,9},J5541))&gt;0</f>
        <v>0</v>
      </c>
    </row>
    <row r="5542" spans="1:11" x14ac:dyDescent="0.3">
      <c r="A5542" s="1" t="s">
        <v>10005</v>
      </c>
      <c r="B5542" t="s">
        <v>6665</v>
      </c>
      <c r="C5542" t="s">
        <v>65</v>
      </c>
      <c r="D5542">
        <v>2</v>
      </c>
      <c r="E5542" t="s">
        <v>766</v>
      </c>
      <c r="F5542">
        <f>LEN(C5542)-LEN(SUBSTITUTE(C5542,"-",))</f>
        <v>1</v>
      </c>
      <c r="G5542">
        <f t="shared" si="258"/>
        <v>1</v>
      </c>
      <c r="H5542" t="str">
        <f t="shared" si="259"/>
        <v>Umsetzung</v>
      </c>
      <c r="I5542" t="e">
        <f t="shared" si="260"/>
        <v>#VALUE!</v>
      </c>
      <c r="J5542" t="e">
        <f t="shared" si="260"/>
        <v>#VALUE!</v>
      </c>
      <c r="K5542" t="b" cm="1">
        <f t="array" ref="K5542">COUNT(FIND({0,1,2,3,4,5,6,7,8,9},J5542))&gt;0</f>
        <v>0</v>
      </c>
    </row>
    <row r="5543" spans="1:11" x14ac:dyDescent="0.3">
      <c r="A5543" s="1" t="s">
        <v>10006</v>
      </c>
      <c r="B5543" t="s">
        <v>6667</v>
      </c>
      <c r="C5543" t="s">
        <v>65</v>
      </c>
      <c r="D5543">
        <v>2</v>
      </c>
      <c r="E5543" t="s">
        <v>766</v>
      </c>
      <c r="F5543">
        <f>LEN(C5543)-LEN(SUBSTITUTE(C5543,"-",))</f>
        <v>1</v>
      </c>
      <c r="G5543">
        <f t="shared" si="258"/>
        <v>1</v>
      </c>
      <c r="H5543" t="str">
        <f t="shared" si="259"/>
        <v>Umsetzung</v>
      </c>
      <c r="I5543" t="e">
        <f t="shared" si="260"/>
        <v>#VALUE!</v>
      </c>
      <c r="J5543" t="e">
        <f t="shared" si="260"/>
        <v>#VALUE!</v>
      </c>
      <c r="K5543" t="b" cm="1">
        <f t="array" ref="K5543">COUNT(FIND({0,1,2,3,4,5,6,7,8,9},J5543))&gt;0</f>
        <v>0</v>
      </c>
    </row>
    <row r="5544" spans="1:11" x14ac:dyDescent="0.3">
      <c r="A5544" s="1" t="s">
        <v>10007</v>
      </c>
      <c r="B5544" t="s">
        <v>6667</v>
      </c>
      <c r="C5544" t="s">
        <v>9879</v>
      </c>
      <c r="D5544">
        <v>2</v>
      </c>
      <c r="E5544" t="s">
        <v>766</v>
      </c>
      <c r="F5544">
        <f>LEN(C5544)-LEN(SUBSTITUTE(C5544,"-",))</f>
        <v>1</v>
      </c>
      <c r="G5544">
        <f t="shared" si="258"/>
        <v>1</v>
      </c>
      <c r="H5544" t="str">
        <f t="shared" si="259"/>
        <v>Korrektur IOT Fehler</v>
      </c>
      <c r="I5544" t="e">
        <f t="shared" si="260"/>
        <v>#VALUE!</v>
      </c>
      <c r="J5544" t="str">
        <f t="shared" si="260"/>
        <v>Korrektur</v>
      </c>
      <c r="K5544" t="b" cm="1">
        <f t="array" ref="K5544">COUNT(FIND({0,1,2,3,4,5,6,7,8,9},J5544))&gt;0</f>
        <v>0</v>
      </c>
    </row>
    <row r="5545" spans="1:11" x14ac:dyDescent="0.3">
      <c r="A5545" s="1" t="s">
        <v>10008</v>
      </c>
      <c r="B5545" t="s">
        <v>6671</v>
      </c>
      <c r="C5545" t="s">
        <v>65</v>
      </c>
      <c r="D5545">
        <v>2</v>
      </c>
      <c r="E5545" t="s">
        <v>766</v>
      </c>
      <c r="F5545">
        <f>LEN(C5545)-LEN(SUBSTITUTE(C5545,"-",))</f>
        <v>1</v>
      </c>
      <c r="G5545">
        <f t="shared" si="258"/>
        <v>1</v>
      </c>
      <c r="H5545" t="str">
        <f t="shared" si="259"/>
        <v>Umsetzung</v>
      </c>
      <c r="I5545" t="e">
        <f t="shared" si="260"/>
        <v>#VALUE!</v>
      </c>
      <c r="J5545" t="e">
        <f t="shared" si="260"/>
        <v>#VALUE!</v>
      </c>
      <c r="K5545" t="b" cm="1">
        <f t="array" ref="K5545">COUNT(FIND({0,1,2,3,4,5,6,7,8,9},J5545))&gt;0</f>
        <v>0</v>
      </c>
    </row>
    <row r="5546" spans="1:11" x14ac:dyDescent="0.3">
      <c r="A5546" s="1" t="s">
        <v>10009</v>
      </c>
      <c r="B5546" t="s">
        <v>6673</v>
      </c>
      <c r="C5546" t="s">
        <v>65</v>
      </c>
      <c r="D5546">
        <v>2</v>
      </c>
      <c r="E5546" t="s">
        <v>766</v>
      </c>
      <c r="F5546">
        <f>LEN(C5546)-LEN(SUBSTITUTE(C5546,"-",))</f>
        <v>1</v>
      </c>
      <c r="G5546">
        <f t="shared" si="258"/>
        <v>1</v>
      </c>
      <c r="H5546" t="str">
        <f t="shared" si="259"/>
        <v>Umsetzung</v>
      </c>
      <c r="I5546" t="e">
        <f t="shared" si="260"/>
        <v>#VALUE!</v>
      </c>
      <c r="J5546" t="e">
        <f t="shared" si="260"/>
        <v>#VALUE!</v>
      </c>
      <c r="K5546" t="b" cm="1">
        <f t="array" ref="K5546">COUNT(FIND({0,1,2,3,4,5,6,7,8,9},J5546))&gt;0</f>
        <v>0</v>
      </c>
    </row>
    <row r="5547" spans="1:11" x14ac:dyDescent="0.3">
      <c r="A5547" s="1" t="s">
        <v>10010</v>
      </c>
      <c r="B5547" t="s">
        <v>6675</v>
      </c>
      <c r="C5547" t="s">
        <v>65</v>
      </c>
      <c r="D5547">
        <v>2</v>
      </c>
      <c r="E5547" t="s">
        <v>766</v>
      </c>
      <c r="F5547">
        <f>LEN(C5547)-LEN(SUBSTITUTE(C5547,"-",))</f>
        <v>1</v>
      </c>
      <c r="G5547">
        <f t="shared" si="258"/>
        <v>1</v>
      </c>
      <c r="H5547" t="str">
        <f t="shared" si="259"/>
        <v>Umsetzung</v>
      </c>
      <c r="I5547" t="e">
        <f t="shared" si="260"/>
        <v>#VALUE!</v>
      </c>
      <c r="J5547" t="e">
        <f t="shared" si="260"/>
        <v>#VALUE!</v>
      </c>
      <c r="K5547" t="b" cm="1">
        <f t="array" ref="K5547">COUNT(FIND({0,1,2,3,4,5,6,7,8,9},J5547))&gt;0</f>
        <v>0</v>
      </c>
    </row>
    <row r="5548" spans="1:11" x14ac:dyDescent="0.3">
      <c r="A5548" s="1" t="s">
        <v>10011</v>
      </c>
      <c r="B5548" t="s">
        <v>6675</v>
      </c>
      <c r="C5548" t="s">
        <v>8349</v>
      </c>
      <c r="D5548">
        <v>2</v>
      </c>
      <c r="E5548" t="s">
        <v>766</v>
      </c>
      <c r="F5548">
        <f>LEN(C5548)-LEN(SUBSTITUTE(C5548,"-",))</f>
        <v>1</v>
      </c>
      <c r="G5548">
        <f t="shared" si="258"/>
        <v>1</v>
      </c>
      <c r="H5548" t="str">
        <f t="shared" si="259"/>
        <v>Realisierung</v>
      </c>
      <c r="I5548" t="e">
        <f t="shared" si="260"/>
        <v>#VALUE!</v>
      </c>
      <c r="J5548" t="e">
        <f t="shared" si="260"/>
        <v>#VALUE!</v>
      </c>
      <c r="K5548" t="b" cm="1">
        <f t="array" ref="K5548">COUNT(FIND({0,1,2,3,4,5,6,7,8,9},J5548))&gt;0</f>
        <v>0</v>
      </c>
    </row>
    <row r="5549" spans="1:11" x14ac:dyDescent="0.3">
      <c r="A5549" s="1" t="s">
        <v>10012</v>
      </c>
      <c r="B5549" t="s">
        <v>6679</v>
      </c>
      <c r="C5549" t="s">
        <v>65</v>
      </c>
      <c r="D5549">
        <v>2</v>
      </c>
      <c r="E5549" t="s">
        <v>766</v>
      </c>
      <c r="F5549">
        <f>LEN(C5549)-LEN(SUBSTITUTE(C5549,"-",))</f>
        <v>1</v>
      </c>
      <c r="G5549">
        <f t="shared" si="258"/>
        <v>1</v>
      </c>
      <c r="H5549" t="str">
        <f t="shared" si="259"/>
        <v>Umsetzung</v>
      </c>
      <c r="I5549" t="e">
        <f t="shared" si="260"/>
        <v>#VALUE!</v>
      </c>
      <c r="J5549" t="e">
        <f t="shared" si="260"/>
        <v>#VALUE!</v>
      </c>
      <c r="K5549" t="b" cm="1">
        <f t="array" ref="K5549">COUNT(FIND({0,1,2,3,4,5,6,7,8,9},J5549))&gt;0</f>
        <v>0</v>
      </c>
    </row>
    <row r="5550" spans="1:11" x14ac:dyDescent="0.3">
      <c r="A5550" s="1" t="s">
        <v>10013</v>
      </c>
      <c r="B5550" t="s">
        <v>6681</v>
      </c>
      <c r="C5550" t="s">
        <v>65</v>
      </c>
      <c r="D5550">
        <v>2</v>
      </c>
      <c r="E5550" t="s">
        <v>766</v>
      </c>
      <c r="F5550">
        <f>LEN(C5550)-LEN(SUBSTITUTE(C5550,"-",))</f>
        <v>1</v>
      </c>
      <c r="G5550">
        <f t="shared" si="258"/>
        <v>1</v>
      </c>
      <c r="H5550" t="str">
        <f t="shared" si="259"/>
        <v>Umsetzung</v>
      </c>
      <c r="I5550" t="e">
        <f t="shared" si="260"/>
        <v>#VALUE!</v>
      </c>
      <c r="J5550" t="e">
        <f t="shared" si="260"/>
        <v>#VALUE!</v>
      </c>
      <c r="K5550" t="b" cm="1">
        <f t="array" ref="K5550">COUNT(FIND({0,1,2,3,4,5,6,7,8,9},J5550))&gt;0</f>
        <v>0</v>
      </c>
    </row>
    <row r="5551" spans="1:11" x14ac:dyDescent="0.3">
      <c r="A5551" s="1" t="s">
        <v>10014</v>
      </c>
      <c r="B5551" t="s">
        <v>6683</v>
      </c>
      <c r="C5551" t="s">
        <v>57</v>
      </c>
      <c r="D5551">
        <v>2</v>
      </c>
      <c r="E5551" t="s">
        <v>766</v>
      </c>
      <c r="F5551">
        <f>LEN(C5551)-LEN(SUBSTITUTE(C5551,"-",))</f>
        <v>1</v>
      </c>
      <c r="G5551">
        <f t="shared" si="258"/>
        <v>1</v>
      </c>
      <c r="H5551" t="str">
        <f t="shared" si="259"/>
        <v>Durchführung</v>
      </c>
      <c r="I5551" t="e">
        <f t="shared" si="260"/>
        <v>#VALUE!</v>
      </c>
      <c r="J5551" t="e">
        <f t="shared" si="260"/>
        <v>#VALUE!</v>
      </c>
      <c r="K5551" t="b" cm="1">
        <f t="array" ref="K5551">COUNT(FIND({0,1,2,3,4,5,6,7,8,9},J5551))&gt;0</f>
        <v>0</v>
      </c>
    </row>
    <row r="5552" spans="1:11" x14ac:dyDescent="0.3">
      <c r="A5552" s="1" t="s">
        <v>10015</v>
      </c>
      <c r="B5552" t="s">
        <v>6683</v>
      </c>
      <c r="C5552" t="s">
        <v>65</v>
      </c>
      <c r="D5552">
        <v>2</v>
      </c>
      <c r="E5552" t="s">
        <v>766</v>
      </c>
      <c r="F5552">
        <f>LEN(C5552)-LEN(SUBSTITUTE(C5552,"-",))</f>
        <v>1</v>
      </c>
      <c r="G5552">
        <f t="shared" si="258"/>
        <v>1</v>
      </c>
      <c r="H5552" t="str">
        <f t="shared" si="259"/>
        <v>Umsetzung</v>
      </c>
      <c r="I5552" t="e">
        <f t="shared" si="260"/>
        <v>#VALUE!</v>
      </c>
      <c r="J5552" t="e">
        <f t="shared" si="260"/>
        <v>#VALUE!</v>
      </c>
      <c r="K5552" t="b" cm="1">
        <f t="array" ref="K5552">COUNT(FIND({0,1,2,3,4,5,6,7,8,9},J5552))&gt;0</f>
        <v>0</v>
      </c>
    </row>
    <row r="5553" spans="1:11" x14ac:dyDescent="0.3">
      <c r="A5553" s="1" t="s">
        <v>10016</v>
      </c>
      <c r="B5553" t="s">
        <v>6687</v>
      </c>
      <c r="C5553" t="s">
        <v>65</v>
      </c>
      <c r="D5553">
        <v>2</v>
      </c>
      <c r="E5553" t="s">
        <v>766</v>
      </c>
      <c r="F5553">
        <f>LEN(C5553)-LEN(SUBSTITUTE(C5553,"-",))</f>
        <v>1</v>
      </c>
      <c r="G5553">
        <f t="shared" si="258"/>
        <v>1</v>
      </c>
      <c r="H5553" t="str">
        <f t="shared" si="259"/>
        <v>Umsetzung</v>
      </c>
      <c r="I5553" t="e">
        <f t="shared" si="260"/>
        <v>#VALUE!</v>
      </c>
      <c r="J5553" t="e">
        <f t="shared" si="260"/>
        <v>#VALUE!</v>
      </c>
      <c r="K5553" t="b" cm="1">
        <f t="array" ref="K5553">COUNT(FIND({0,1,2,3,4,5,6,7,8,9},J5553))&gt;0</f>
        <v>0</v>
      </c>
    </row>
    <row r="5554" spans="1:11" x14ac:dyDescent="0.3">
      <c r="A5554" s="1" t="s">
        <v>10017</v>
      </c>
      <c r="B5554" t="s">
        <v>6687</v>
      </c>
      <c r="C5554" t="s">
        <v>9879</v>
      </c>
      <c r="D5554">
        <v>2</v>
      </c>
      <c r="E5554" t="s">
        <v>766</v>
      </c>
      <c r="F5554">
        <f>LEN(C5554)-LEN(SUBSTITUTE(C5554,"-",))</f>
        <v>1</v>
      </c>
      <c r="G5554">
        <f t="shared" si="258"/>
        <v>1</v>
      </c>
      <c r="H5554" t="str">
        <f t="shared" si="259"/>
        <v>Korrektur IOT Fehler</v>
      </c>
      <c r="I5554" t="e">
        <f t="shared" si="260"/>
        <v>#VALUE!</v>
      </c>
      <c r="J5554" t="str">
        <f t="shared" si="260"/>
        <v>Korrektur</v>
      </c>
      <c r="K5554" t="b" cm="1">
        <f t="array" ref="K5554">COUNT(FIND({0,1,2,3,4,5,6,7,8,9},J5554))&gt;0</f>
        <v>0</v>
      </c>
    </row>
    <row r="5555" spans="1:11" x14ac:dyDescent="0.3">
      <c r="A5555" s="1" t="s">
        <v>10018</v>
      </c>
      <c r="B5555" t="s">
        <v>6691</v>
      </c>
      <c r="C5555" t="s">
        <v>65</v>
      </c>
      <c r="D5555">
        <v>2</v>
      </c>
      <c r="E5555" t="s">
        <v>766</v>
      </c>
      <c r="F5555">
        <f>LEN(C5555)-LEN(SUBSTITUTE(C5555,"-",))</f>
        <v>1</v>
      </c>
      <c r="G5555">
        <f t="shared" si="258"/>
        <v>1</v>
      </c>
      <c r="H5555" t="str">
        <f t="shared" si="259"/>
        <v>Umsetzung</v>
      </c>
      <c r="I5555" t="e">
        <f t="shared" si="260"/>
        <v>#VALUE!</v>
      </c>
      <c r="J5555" t="e">
        <f t="shared" si="260"/>
        <v>#VALUE!</v>
      </c>
      <c r="K5555" t="b" cm="1">
        <f t="array" ref="K5555">COUNT(FIND({0,1,2,3,4,5,6,7,8,9},J5555))&gt;0</f>
        <v>0</v>
      </c>
    </row>
    <row r="5556" spans="1:11" x14ac:dyDescent="0.3">
      <c r="A5556" s="1" t="s">
        <v>10019</v>
      </c>
      <c r="B5556" t="s">
        <v>6693</v>
      </c>
      <c r="C5556" t="s">
        <v>65</v>
      </c>
      <c r="D5556">
        <v>2</v>
      </c>
      <c r="E5556" t="s">
        <v>766</v>
      </c>
      <c r="F5556">
        <f>LEN(C5556)-LEN(SUBSTITUTE(C5556,"-",))</f>
        <v>1</v>
      </c>
      <c r="G5556">
        <f t="shared" si="258"/>
        <v>1</v>
      </c>
      <c r="H5556" t="str">
        <f t="shared" si="259"/>
        <v>Umsetzung</v>
      </c>
      <c r="I5556" t="e">
        <f t="shared" si="260"/>
        <v>#VALUE!</v>
      </c>
      <c r="J5556" t="e">
        <f t="shared" si="260"/>
        <v>#VALUE!</v>
      </c>
      <c r="K5556" t="b" cm="1">
        <f t="array" ref="K5556">COUNT(FIND({0,1,2,3,4,5,6,7,8,9},J5556))&gt;0</f>
        <v>0</v>
      </c>
    </row>
    <row r="5557" spans="1:11" x14ac:dyDescent="0.3">
      <c r="A5557" s="1" t="s">
        <v>10020</v>
      </c>
      <c r="B5557" t="s">
        <v>6695</v>
      </c>
      <c r="C5557" t="s">
        <v>65</v>
      </c>
      <c r="D5557">
        <v>2</v>
      </c>
      <c r="E5557" t="s">
        <v>766</v>
      </c>
      <c r="F5557">
        <f>LEN(C5557)-LEN(SUBSTITUTE(C5557,"-",))</f>
        <v>1</v>
      </c>
      <c r="G5557">
        <f t="shared" si="258"/>
        <v>1</v>
      </c>
      <c r="H5557" t="str">
        <f t="shared" si="259"/>
        <v>Umsetzung</v>
      </c>
      <c r="I5557" t="e">
        <f t="shared" si="260"/>
        <v>#VALUE!</v>
      </c>
      <c r="J5557" t="e">
        <f t="shared" si="260"/>
        <v>#VALUE!</v>
      </c>
      <c r="K5557" t="b" cm="1">
        <f t="array" ref="K5557">COUNT(FIND({0,1,2,3,4,5,6,7,8,9},J5557))&gt;0</f>
        <v>0</v>
      </c>
    </row>
    <row r="5558" spans="1:11" x14ac:dyDescent="0.3">
      <c r="A5558" s="1" t="s">
        <v>10021</v>
      </c>
      <c r="B5558" t="s">
        <v>6697</v>
      </c>
      <c r="C5558" t="s">
        <v>9879</v>
      </c>
      <c r="D5558">
        <v>2</v>
      </c>
      <c r="E5558" t="s">
        <v>766</v>
      </c>
      <c r="F5558">
        <f>LEN(C5558)-LEN(SUBSTITUTE(C5558,"-",))</f>
        <v>1</v>
      </c>
      <c r="G5558">
        <f t="shared" si="258"/>
        <v>1</v>
      </c>
      <c r="H5558" t="str">
        <f t="shared" si="259"/>
        <v>Korrektur IOT Fehler</v>
      </c>
      <c r="I5558" t="e">
        <f t="shared" si="260"/>
        <v>#VALUE!</v>
      </c>
      <c r="J5558" t="str">
        <f t="shared" si="260"/>
        <v>Korrektur</v>
      </c>
      <c r="K5558" t="b" cm="1">
        <f t="array" ref="K5558">COUNT(FIND({0,1,2,3,4,5,6,7,8,9},J5558))&gt;0</f>
        <v>0</v>
      </c>
    </row>
    <row r="5559" spans="1:11" x14ac:dyDescent="0.3">
      <c r="A5559" s="1" t="s">
        <v>10022</v>
      </c>
      <c r="B5559" t="s">
        <v>6699</v>
      </c>
      <c r="C5559" t="s">
        <v>65</v>
      </c>
      <c r="D5559">
        <v>2</v>
      </c>
      <c r="E5559" t="s">
        <v>766</v>
      </c>
      <c r="F5559">
        <f>LEN(C5559)-LEN(SUBSTITUTE(C5559,"-",))</f>
        <v>1</v>
      </c>
      <c r="G5559">
        <f t="shared" si="258"/>
        <v>1</v>
      </c>
      <c r="H5559" t="str">
        <f t="shared" si="259"/>
        <v>Umsetzung</v>
      </c>
      <c r="I5559" t="e">
        <f t="shared" si="260"/>
        <v>#VALUE!</v>
      </c>
      <c r="J5559" t="e">
        <f t="shared" si="260"/>
        <v>#VALUE!</v>
      </c>
      <c r="K5559" t="b" cm="1">
        <f t="array" ref="K5559">COUNT(FIND({0,1,2,3,4,5,6,7,8,9},J5559))&gt;0</f>
        <v>0</v>
      </c>
    </row>
    <row r="5560" spans="1:11" x14ac:dyDescent="0.3">
      <c r="A5560" s="1" t="s">
        <v>10023</v>
      </c>
      <c r="B5560" t="s">
        <v>6701</v>
      </c>
      <c r="C5560" t="s">
        <v>65</v>
      </c>
      <c r="D5560">
        <v>2</v>
      </c>
      <c r="E5560" t="s">
        <v>766</v>
      </c>
      <c r="F5560">
        <f>LEN(C5560)-LEN(SUBSTITUTE(C5560,"-",))</f>
        <v>1</v>
      </c>
      <c r="G5560">
        <f t="shared" si="258"/>
        <v>1</v>
      </c>
      <c r="H5560" t="str">
        <f t="shared" si="259"/>
        <v>Umsetzung</v>
      </c>
      <c r="I5560" t="e">
        <f t="shared" si="260"/>
        <v>#VALUE!</v>
      </c>
      <c r="J5560" t="e">
        <f t="shared" si="260"/>
        <v>#VALUE!</v>
      </c>
      <c r="K5560" t="b" cm="1">
        <f t="array" ref="K5560">COUNT(FIND({0,1,2,3,4,5,6,7,8,9},J5560))&gt;0</f>
        <v>0</v>
      </c>
    </row>
    <row r="5561" spans="1:11" x14ac:dyDescent="0.3">
      <c r="A5561" s="1" t="s">
        <v>10024</v>
      </c>
      <c r="B5561" t="s">
        <v>6703</v>
      </c>
      <c r="C5561" t="s">
        <v>65</v>
      </c>
      <c r="D5561">
        <v>2</v>
      </c>
      <c r="E5561" t="s">
        <v>766</v>
      </c>
      <c r="F5561">
        <f>LEN(C5561)-LEN(SUBSTITUTE(C5561,"-",))</f>
        <v>1</v>
      </c>
      <c r="G5561">
        <f t="shared" si="258"/>
        <v>1</v>
      </c>
      <c r="H5561" t="str">
        <f t="shared" si="259"/>
        <v>Umsetzung</v>
      </c>
      <c r="I5561" t="e">
        <f t="shared" si="260"/>
        <v>#VALUE!</v>
      </c>
      <c r="J5561" t="e">
        <f t="shared" si="260"/>
        <v>#VALUE!</v>
      </c>
      <c r="K5561" t="b" cm="1">
        <f t="array" ref="K5561">COUNT(FIND({0,1,2,3,4,5,6,7,8,9},J5561))&gt;0</f>
        <v>0</v>
      </c>
    </row>
    <row r="5562" spans="1:11" x14ac:dyDescent="0.3">
      <c r="A5562" s="1" t="s">
        <v>10025</v>
      </c>
      <c r="B5562" t="s">
        <v>6705</v>
      </c>
      <c r="C5562" t="s">
        <v>65</v>
      </c>
      <c r="D5562">
        <v>2</v>
      </c>
      <c r="E5562" t="s">
        <v>766</v>
      </c>
      <c r="F5562">
        <f>LEN(C5562)-LEN(SUBSTITUTE(C5562,"-",))</f>
        <v>1</v>
      </c>
      <c r="G5562">
        <f t="shared" si="258"/>
        <v>1</v>
      </c>
      <c r="H5562" t="str">
        <f t="shared" si="259"/>
        <v>Umsetzung</v>
      </c>
      <c r="I5562" t="e">
        <f t="shared" si="260"/>
        <v>#VALUE!</v>
      </c>
      <c r="J5562" t="e">
        <f t="shared" si="260"/>
        <v>#VALUE!</v>
      </c>
      <c r="K5562" t="b" cm="1">
        <f t="array" ref="K5562">COUNT(FIND({0,1,2,3,4,5,6,7,8,9},J5562))&gt;0</f>
        <v>0</v>
      </c>
    </row>
    <row r="5563" spans="1:11" x14ac:dyDescent="0.3">
      <c r="A5563" s="1" t="s">
        <v>10026</v>
      </c>
      <c r="B5563" t="s">
        <v>6705</v>
      </c>
      <c r="C5563" t="s">
        <v>9879</v>
      </c>
      <c r="D5563">
        <v>2</v>
      </c>
      <c r="E5563" t="s">
        <v>766</v>
      </c>
      <c r="F5563">
        <f>LEN(C5563)-LEN(SUBSTITUTE(C5563,"-",))</f>
        <v>1</v>
      </c>
      <c r="G5563">
        <f t="shared" si="258"/>
        <v>1</v>
      </c>
      <c r="H5563" t="str">
        <f t="shared" si="259"/>
        <v>Korrektur IOT Fehler</v>
      </c>
      <c r="I5563" t="e">
        <f t="shared" si="260"/>
        <v>#VALUE!</v>
      </c>
      <c r="J5563" t="str">
        <f t="shared" si="260"/>
        <v>Korrektur</v>
      </c>
      <c r="K5563" t="b" cm="1">
        <f t="array" ref="K5563">COUNT(FIND({0,1,2,3,4,5,6,7,8,9},J5563))&gt;0</f>
        <v>0</v>
      </c>
    </row>
    <row r="5564" spans="1:11" x14ac:dyDescent="0.3">
      <c r="A5564" s="1" t="s">
        <v>10027</v>
      </c>
      <c r="B5564" t="s">
        <v>6709</v>
      </c>
      <c r="C5564" t="s">
        <v>65</v>
      </c>
      <c r="D5564">
        <v>2</v>
      </c>
      <c r="E5564" t="s">
        <v>766</v>
      </c>
      <c r="F5564">
        <f>LEN(C5564)-LEN(SUBSTITUTE(C5564,"-",))</f>
        <v>1</v>
      </c>
      <c r="G5564">
        <f t="shared" si="258"/>
        <v>1</v>
      </c>
      <c r="H5564" t="str">
        <f t="shared" si="259"/>
        <v>Umsetzung</v>
      </c>
      <c r="I5564" t="e">
        <f t="shared" si="260"/>
        <v>#VALUE!</v>
      </c>
      <c r="J5564" t="e">
        <f t="shared" si="260"/>
        <v>#VALUE!</v>
      </c>
      <c r="K5564" t="b" cm="1">
        <f t="array" ref="K5564">COUNT(FIND({0,1,2,3,4,5,6,7,8,9},J5564))&gt;0</f>
        <v>0</v>
      </c>
    </row>
    <row r="5565" spans="1:11" x14ac:dyDescent="0.3">
      <c r="A5565" s="1" t="s">
        <v>10028</v>
      </c>
      <c r="B5565" t="s">
        <v>6709</v>
      </c>
      <c r="C5565" t="s">
        <v>9879</v>
      </c>
      <c r="D5565">
        <v>2</v>
      </c>
      <c r="E5565" t="s">
        <v>766</v>
      </c>
      <c r="F5565">
        <f>LEN(C5565)-LEN(SUBSTITUTE(C5565,"-",))</f>
        <v>1</v>
      </c>
      <c r="G5565">
        <f t="shared" si="258"/>
        <v>1</v>
      </c>
      <c r="H5565" t="str">
        <f t="shared" si="259"/>
        <v>Korrektur IOT Fehler</v>
      </c>
      <c r="I5565" t="e">
        <f t="shared" si="260"/>
        <v>#VALUE!</v>
      </c>
      <c r="J5565" t="str">
        <f t="shared" si="260"/>
        <v>Korrektur</v>
      </c>
      <c r="K5565" t="b" cm="1">
        <f t="array" ref="K5565">COUNT(FIND({0,1,2,3,4,5,6,7,8,9},J5565))&gt;0</f>
        <v>0</v>
      </c>
    </row>
    <row r="5566" spans="1:11" x14ac:dyDescent="0.3">
      <c r="A5566" s="1" t="s">
        <v>10029</v>
      </c>
      <c r="B5566" t="s">
        <v>6713</v>
      </c>
      <c r="C5566" t="s">
        <v>65</v>
      </c>
      <c r="D5566">
        <v>2</v>
      </c>
      <c r="E5566" t="s">
        <v>766</v>
      </c>
      <c r="F5566">
        <f>LEN(C5566)-LEN(SUBSTITUTE(C5566,"-",))</f>
        <v>1</v>
      </c>
      <c r="G5566">
        <f t="shared" si="258"/>
        <v>1</v>
      </c>
      <c r="H5566" t="str">
        <f t="shared" si="259"/>
        <v>Umsetzung</v>
      </c>
      <c r="I5566" t="e">
        <f t="shared" si="260"/>
        <v>#VALUE!</v>
      </c>
      <c r="J5566" t="e">
        <f t="shared" si="260"/>
        <v>#VALUE!</v>
      </c>
      <c r="K5566" t="b" cm="1">
        <f t="array" ref="K5566">COUNT(FIND({0,1,2,3,4,5,6,7,8,9},J5566))&gt;0</f>
        <v>0</v>
      </c>
    </row>
    <row r="5567" spans="1:11" x14ac:dyDescent="0.3">
      <c r="A5567" s="1" t="s">
        <v>10030</v>
      </c>
      <c r="B5567" t="s">
        <v>6715</v>
      </c>
      <c r="C5567" t="s">
        <v>65</v>
      </c>
      <c r="D5567">
        <v>2</v>
      </c>
      <c r="E5567" t="s">
        <v>766</v>
      </c>
      <c r="F5567">
        <f>LEN(C5567)-LEN(SUBSTITUTE(C5567,"-",))</f>
        <v>1</v>
      </c>
      <c r="G5567">
        <f t="shared" si="258"/>
        <v>1</v>
      </c>
      <c r="H5567" t="str">
        <f t="shared" si="259"/>
        <v>Umsetzung</v>
      </c>
      <c r="I5567" t="e">
        <f t="shared" si="260"/>
        <v>#VALUE!</v>
      </c>
      <c r="J5567" t="e">
        <f t="shared" si="260"/>
        <v>#VALUE!</v>
      </c>
      <c r="K5567" t="b" cm="1">
        <f t="array" ref="K5567">COUNT(FIND({0,1,2,3,4,5,6,7,8,9},J5567))&gt;0</f>
        <v>0</v>
      </c>
    </row>
    <row r="5568" spans="1:11" x14ac:dyDescent="0.3">
      <c r="A5568" s="1" t="s">
        <v>10031</v>
      </c>
      <c r="B5568" t="s">
        <v>6717</v>
      </c>
      <c r="C5568" t="s">
        <v>65</v>
      </c>
      <c r="D5568">
        <v>2</v>
      </c>
      <c r="E5568" t="s">
        <v>766</v>
      </c>
      <c r="F5568">
        <f>LEN(C5568)-LEN(SUBSTITUTE(C5568,"-",))</f>
        <v>1</v>
      </c>
      <c r="G5568">
        <f t="shared" si="258"/>
        <v>1</v>
      </c>
      <c r="H5568" t="str">
        <f t="shared" si="259"/>
        <v>Umsetzung</v>
      </c>
      <c r="I5568" t="e">
        <f t="shared" si="260"/>
        <v>#VALUE!</v>
      </c>
      <c r="J5568" t="e">
        <f t="shared" si="260"/>
        <v>#VALUE!</v>
      </c>
      <c r="K5568" t="b" cm="1">
        <f t="array" ref="K5568">COUNT(FIND({0,1,2,3,4,5,6,7,8,9},J5568))&gt;0</f>
        <v>0</v>
      </c>
    </row>
    <row r="5569" spans="1:11" x14ac:dyDescent="0.3">
      <c r="A5569" s="1" t="s">
        <v>10032</v>
      </c>
      <c r="B5569" t="s">
        <v>6719</v>
      </c>
      <c r="C5569" t="s">
        <v>65</v>
      </c>
      <c r="D5569">
        <v>2</v>
      </c>
      <c r="E5569" t="s">
        <v>766</v>
      </c>
      <c r="F5569">
        <f>LEN(C5569)-LEN(SUBSTITUTE(C5569,"-",))</f>
        <v>1</v>
      </c>
      <c r="G5569">
        <f t="shared" si="258"/>
        <v>1</v>
      </c>
      <c r="H5569" t="str">
        <f t="shared" si="259"/>
        <v>Umsetzung</v>
      </c>
      <c r="I5569" t="e">
        <f t="shared" si="260"/>
        <v>#VALUE!</v>
      </c>
      <c r="J5569" t="e">
        <f t="shared" si="260"/>
        <v>#VALUE!</v>
      </c>
      <c r="K5569" t="b" cm="1">
        <f t="array" ref="K5569">COUNT(FIND({0,1,2,3,4,5,6,7,8,9},J5569))&gt;0</f>
        <v>0</v>
      </c>
    </row>
    <row r="5570" spans="1:11" x14ac:dyDescent="0.3">
      <c r="A5570" s="1" t="s">
        <v>10033</v>
      </c>
      <c r="B5570" t="s">
        <v>6721</v>
      </c>
      <c r="C5570" t="s">
        <v>65</v>
      </c>
      <c r="D5570">
        <v>2</v>
      </c>
      <c r="E5570" t="s">
        <v>766</v>
      </c>
      <c r="F5570">
        <f>LEN(C5570)-LEN(SUBSTITUTE(C5570,"-",))</f>
        <v>1</v>
      </c>
      <c r="G5570">
        <f t="shared" si="258"/>
        <v>1</v>
      </c>
      <c r="H5570" t="str">
        <f t="shared" si="259"/>
        <v>Umsetzung</v>
      </c>
      <c r="I5570" t="e">
        <f t="shared" si="260"/>
        <v>#VALUE!</v>
      </c>
      <c r="J5570" t="e">
        <f t="shared" si="260"/>
        <v>#VALUE!</v>
      </c>
      <c r="K5570" t="b" cm="1">
        <f t="array" ref="K5570">COUNT(FIND({0,1,2,3,4,5,6,7,8,9},J5570))&gt;0</f>
        <v>0</v>
      </c>
    </row>
    <row r="5571" spans="1:11" x14ac:dyDescent="0.3">
      <c r="A5571" s="1" t="s">
        <v>10034</v>
      </c>
      <c r="B5571" t="s">
        <v>6723</v>
      </c>
      <c r="C5571" t="s">
        <v>65</v>
      </c>
      <c r="D5571">
        <v>2</v>
      </c>
      <c r="E5571" t="s">
        <v>766</v>
      </c>
      <c r="F5571">
        <f>LEN(C5571)-LEN(SUBSTITUTE(C5571,"-",))</f>
        <v>1</v>
      </c>
      <c r="G5571">
        <f t="shared" ref="G5571:G5634" si="261">IF(F5571&gt;1,2,F5571)</f>
        <v>1</v>
      </c>
      <c r="H5571" t="str">
        <f t="shared" ref="H5571:H5634" si="262">RIGHT($C5571,LEN($C5571)-SEARCH("#",SUBSTITUTE($C5571,"-","#",G5571)))</f>
        <v>Umsetzung</v>
      </c>
      <c r="I5571" t="e">
        <f t="shared" ref="I5571:J5634" si="263">LEFT(G5571,SEARCH(" ",G5571,1)-1)</f>
        <v>#VALUE!</v>
      </c>
      <c r="J5571" t="e">
        <f t="shared" si="263"/>
        <v>#VALUE!</v>
      </c>
      <c r="K5571" t="b" cm="1">
        <f t="array" ref="K5571">COUNT(FIND({0,1,2,3,4,5,6,7,8,9},J5571))&gt;0</f>
        <v>0</v>
      </c>
    </row>
    <row r="5572" spans="1:11" x14ac:dyDescent="0.3">
      <c r="A5572" s="1" t="s">
        <v>10035</v>
      </c>
      <c r="B5572" t="s">
        <v>6725</v>
      </c>
      <c r="C5572" t="s">
        <v>65</v>
      </c>
      <c r="D5572">
        <v>2</v>
      </c>
      <c r="E5572" t="s">
        <v>766</v>
      </c>
      <c r="F5572">
        <f>LEN(C5572)-LEN(SUBSTITUTE(C5572,"-",))</f>
        <v>1</v>
      </c>
      <c r="G5572">
        <f t="shared" si="261"/>
        <v>1</v>
      </c>
      <c r="H5572" t="str">
        <f t="shared" si="262"/>
        <v>Umsetzung</v>
      </c>
      <c r="I5572" t="e">
        <f t="shared" si="263"/>
        <v>#VALUE!</v>
      </c>
      <c r="J5572" t="e">
        <f t="shared" si="263"/>
        <v>#VALUE!</v>
      </c>
      <c r="K5572" t="b" cm="1">
        <f t="array" ref="K5572">COUNT(FIND({0,1,2,3,4,5,6,7,8,9},J5572))&gt;0</f>
        <v>0</v>
      </c>
    </row>
    <row r="5573" spans="1:11" x14ac:dyDescent="0.3">
      <c r="A5573" s="1" t="s">
        <v>10036</v>
      </c>
      <c r="B5573" t="s">
        <v>6727</v>
      </c>
      <c r="C5573" t="s">
        <v>65</v>
      </c>
      <c r="D5573">
        <v>2</v>
      </c>
      <c r="E5573" t="s">
        <v>766</v>
      </c>
      <c r="F5573">
        <f>LEN(C5573)-LEN(SUBSTITUTE(C5573,"-",))</f>
        <v>1</v>
      </c>
      <c r="G5573">
        <f t="shared" si="261"/>
        <v>1</v>
      </c>
      <c r="H5573" t="str">
        <f t="shared" si="262"/>
        <v>Umsetzung</v>
      </c>
      <c r="I5573" t="e">
        <f t="shared" si="263"/>
        <v>#VALUE!</v>
      </c>
      <c r="J5573" t="e">
        <f t="shared" si="263"/>
        <v>#VALUE!</v>
      </c>
      <c r="K5573" t="b" cm="1">
        <f t="array" ref="K5573">COUNT(FIND({0,1,2,3,4,5,6,7,8,9},J5573))&gt;0</f>
        <v>0</v>
      </c>
    </row>
    <row r="5574" spans="1:11" x14ac:dyDescent="0.3">
      <c r="A5574" s="1" t="s">
        <v>10037</v>
      </c>
      <c r="B5574" t="s">
        <v>6729</v>
      </c>
      <c r="C5574" t="s">
        <v>65</v>
      </c>
      <c r="D5574">
        <v>2</v>
      </c>
      <c r="E5574" t="s">
        <v>766</v>
      </c>
      <c r="F5574">
        <f>LEN(C5574)-LEN(SUBSTITUTE(C5574,"-",))</f>
        <v>1</v>
      </c>
      <c r="G5574">
        <f t="shared" si="261"/>
        <v>1</v>
      </c>
      <c r="H5574" t="str">
        <f t="shared" si="262"/>
        <v>Umsetzung</v>
      </c>
      <c r="I5574" t="e">
        <f t="shared" si="263"/>
        <v>#VALUE!</v>
      </c>
      <c r="J5574" t="e">
        <f t="shared" si="263"/>
        <v>#VALUE!</v>
      </c>
      <c r="K5574" t="b" cm="1">
        <f t="array" ref="K5574">COUNT(FIND({0,1,2,3,4,5,6,7,8,9},J5574))&gt;0</f>
        <v>0</v>
      </c>
    </row>
    <row r="5575" spans="1:11" x14ac:dyDescent="0.3">
      <c r="A5575" s="1" t="s">
        <v>10038</v>
      </c>
      <c r="B5575" t="s">
        <v>6731</v>
      </c>
      <c r="C5575" t="s">
        <v>9058</v>
      </c>
      <c r="D5575">
        <v>2</v>
      </c>
      <c r="E5575" t="s">
        <v>766</v>
      </c>
      <c r="F5575">
        <f>LEN(C5575)-LEN(SUBSTITUTE(C5575,"-",))</f>
        <v>1</v>
      </c>
      <c r="G5575">
        <f t="shared" si="261"/>
        <v>1</v>
      </c>
      <c r="H5575" t="str">
        <f t="shared" si="262"/>
        <v>Koordiantion</v>
      </c>
      <c r="I5575" t="e">
        <f t="shared" si="263"/>
        <v>#VALUE!</v>
      </c>
      <c r="J5575" t="e">
        <f t="shared" si="263"/>
        <v>#VALUE!</v>
      </c>
      <c r="K5575" t="b" cm="1">
        <f t="array" ref="K5575">COUNT(FIND({0,1,2,3,4,5,6,7,8,9},J5575))&gt;0</f>
        <v>0</v>
      </c>
    </row>
    <row r="5576" spans="1:11" x14ac:dyDescent="0.3">
      <c r="A5576" s="1" t="s">
        <v>10039</v>
      </c>
      <c r="B5576" t="s">
        <v>6731</v>
      </c>
      <c r="C5576" t="s">
        <v>10040</v>
      </c>
      <c r="D5576">
        <v>2</v>
      </c>
      <c r="E5576" t="s">
        <v>766</v>
      </c>
      <c r="F5576">
        <f>LEN(C5576)-LEN(SUBSTITUTE(C5576,"-",))</f>
        <v>0</v>
      </c>
      <c r="G5576">
        <f t="shared" si="261"/>
        <v>0</v>
      </c>
      <c r="H5576" t="e">
        <f t="shared" si="262"/>
        <v>#VALUE!</v>
      </c>
      <c r="I5576" t="e">
        <f t="shared" si="263"/>
        <v>#VALUE!</v>
      </c>
      <c r="J5576" t="e">
        <f t="shared" si="263"/>
        <v>#VALUE!</v>
      </c>
      <c r="K5576" t="b" cm="1">
        <f t="array" ref="K5576">COUNT(FIND({0,1,2,3,4,5,6,7,8,9},J5576))&gt;0</f>
        <v>0</v>
      </c>
    </row>
    <row r="5577" spans="1:11" x14ac:dyDescent="0.3">
      <c r="A5577" s="1" t="s">
        <v>10041</v>
      </c>
      <c r="B5577" t="s">
        <v>6735</v>
      </c>
      <c r="C5577" t="s">
        <v>10042</v>
      </c>
      <c r="D5577">
        <v>2</v>
      </c>
      <c r="E5577" t="s">
        <v>766</v>
      </c>
      <c r="F5577">
        <f>LEN(C5577)-LEN(SUBSTITUTE(C5577,"-",))</f>
        <v>1</v>
      </c>
      <c r="G5577">
        <f t="shared" si="261"/>
        <v>1</v>
      </c>
      <c r="H5577" t="str">
        <f t="shared" si="262"/>
        <v>Korrekturen</v>
      </c>
      <c r="I5577" t="e">
        <f t="shared" si="263"/>
        <v>#VALUE!</v>
      </c>
      <c r="J5577" t="e">
        <f t="shared" si="263"/>
        <v>#VALUE!</v>
      </c>
      <c r="K5577" t="b" cm="1">
        <f t="array" ref="K5577">COUNT(FIND({0,1,2,3,4,5,6,7,8,9},J5577))&gt;0</f>
        <v>0</v>
      </c>
    </row>
    <row r="5578" spans="1:11" x14ac:dyDescent="0.3">
      <c r="A5578" s="1" t="s">
        <v>10043</v>
      </c>
      <c r="B5578" t="s">
        <v>6735</v>
      </c>
      <c r="C5578" t="s">
        <v>10044</v>
      </c>
      <c r="D5578">
        <v>2</v>
      </c>
      <c r="E5578" t="s">
        <v>766</v>
      </c>
      <c r="F5578">
        <f>LEN(C5578)-LEN(SUBSTITUTE(C5578,"-",))</f>
        <v>0</v>
      </c>
      <c r="G5578">
        <f t="shared" si="261"/>
        <v>0</v>
      </c>
      <c r="H5578" t="e">
        <f t="shared" si="262"/>
        <v>#VALUE!</v>
      </c>
      <c r="I5578" t="e">
        <f t="shared" si="263"/>
        <v>#VALUE!</v>
      </c>
      <c r="J5578" t="e">
        <f t="shared" si="263"/>
        <v>#VALUE!</v>
      </c>
      <c r="K5578" t="b" cm="1">
        <f t="array" ref="K5578">COUNT(FIND({0,1,2,3,4,5,6,7,8,9},J5578))&gt;0</f>
        <v>0</v>
      </c>
    </row>
    <row r="5579" spans="1:11" x14ac:dyDescent="0.3">
      <c r="A5579" s="1" t="s">
        <v>10045</v>
      </c>
      <c r="B5579" t="s">
        <v>6739</v>
      </c>
      <c r="C5579" t="s">
        <v>10046</v>
      </c>
      <c r="D5579">
        <v>2</v>
      </c>
      <c r="E5579" t="s">
        <v>766</v>
      </c>
      <c r="F5579">
        <f>LEN(C5579)-LEN(SUBSTITUTE(C5579,"-",))</f>
        <v>1</v>
      </c>
      <c r="G5579">
        <f t="shared" si="261"/>
        <v>1</v>
      </c>
      <c r="H5579" t="str">
        <f t="shared" si="262"/>
        <v>Analyse/Konzep./Prüfung Spez.</v>
      </c>
      <c r="I5579" t="e">
        <f t="shared" si="263"/>
        <v>#VALUE!</v>
      </c>
      <c r="J5579" t="str">
        <f t="shared" si="263"/>
        <v>Analyse/Konzep./Prüfung</v>
      </c>
      <c r="K5579" t="b" cm="1">
        <f t="array" ref="K5579">COUNT(FIND({0,1,2,3,4,5,6,7,8,9},J5579))&gt;0</f>
        <v>0</v>
      </c>
    </row>
    <row r="5580" spans="1:11" x14ac:dyDescent="0.3">
      <c r="A5580" s="1" t="s">
        <v>10047</v>
      </c>
      <c r="B5580" t="s">
        <v>6739</v>
      </c>
      <c r="C5580" t="s">
        <v>8349</v>
      </c>
      <c r="D5580">
        <v>2</v>
      </c>
      <c r="E5580" t="s">
        <v>766</v>
      </c>
      <c r="F5580">
        <f>LEN(C5580)-LEN(SUBSTITUTE(C5580,"-",))</f>
        <v>1</v>
      </c>
      <c r="G5580">
        <f t="shared" si="261"/>
        <v>1</v>
      </c>
      <c r="H5580" t="str">
        <f t="shared" si="262"/>
        <v>Realisierung</v>
      </c>
      <c r="I5580" t="e">
        <f t="shared" si="263"/>
        <v>#VALUE!</v>
      </c>
      <c r="J5580" t="e">
        <f t="shared" si="263"/>
        <v>#VALUE!</v>
      </c>
      <c r="K5580" t="b" cm="1">
        <f t="array" ref="K5580">COUNT(FIND({0,1,2,3,4,5,6,7,8,9},J5580))&gt;0</f>
        <v>0</v>
      </c>
    </row>
    <row r="5581" spans="1:11" x14ac:dyDescent="0.3">
      <c r="A5581" s="1" t="s">
        <v>10048</v>
      </c>
      <c r="B5581" t="s">
        <v>6743</v>
      </c>
      <c r="C5581" t="s">
        <v>65</v>
      </c>
      <c r="D5581">
        <v>2</v>
      </c>
      <c r="E5581" t="s">
        <v>766</v>
      </c>
      <c r="F5581">
        <f>LEN(C5581)-LEN(SUBSTITUTE(C5581,"-",))</f>
        <v>1</v>
      </c>
      <c r="G5581">
        <f t="shared" si="261"/>
        <v>1</v>
      </c>
      <c r="H5581" t="str">
        <f t="shared" si="262"/>
        <v>Umsetzung</v>
      </c>
      <c r="I5581" t="e">
        <f t="shared" si="263"/>
        <v>#VALUE!</v>
      </c>
      <c r="J5581" t="e">
        <f t="shared" si="263"/>
        <v>#VALUE!</v>
      </c>
      <c r="K5581" t="b" cm="1">
        <f t="array" ref="K5581">COUNT(FIND({0,1,2,3,4,5,6,7,8,9},J5581))&gt;0</f>
        <v>0</v>
      </c>
    </row>
    <row r="5582" spans="1:11" x14ac:dyDescent="0.3">
      <c r="A5582" s="1" t="s">
        <v>10049</v>
      </c>
      <c r="B5582" t="s">
        <v>6745</v>
      </c>
      <c r="C5582" t="s">
        <v>10050</v>
      </c>
      <c r="D5582">
        <v>2</v>
      </c>
      <c r="E5582" t="s">
        <v>766</v>
      </c>
      <c r="F5582">
        <f>LEN(C5582)-LEN(SUBSTITUTE(C5582,"-",))</f>
        <v>1</v>
      </c>
      <c r="G5582">
        <f t="shared" si="261"/>
        <v>1</v>
      </c>
      <c r="H5582" t="str">
        <f t="shared" si="262"/>
        <v>Versandlabel</v>
      </c>
      <c r="I5582" t="e">
        <f t="shared" si="263"/>
        <v>#VALUE!</v>
      </c>
      <c r="J5582" t="e">
        <f t="shared" si="263"/>
        <v>#VALUE!</v>
      </c>
      <c r="K5582" t="b" cm="1">
        <f t="array" ref="K5582">COUNT(FIND({0,1,2,3,4,5,6,7,8,9},J5582))&gt;0</f>
        <v>0</v>
      </c>
    </row>
    <row r="5583" spans="1:11" x14ac:dyDescent="0.3">
      <c r="A5583" s="1" t="s">
        <v>10051</v>
      </c>
      <c r="B5583" t="e">
        <v>#NAME?</v>
      </c>
      <c r="C5583" t="s">
        <v>9058</v>
      </c>
      <c r="D5583">
        <v>2</v>
      </c>
      <c r="E5583" t="s">
        <v>766</v>
      </c>
      <c r="F5583">
        <f>LEN(C5583)-LEN(SUBSTITUTE(C5583,"-",))</f>
        <v>1</v>
      </c>
      <c r="G5583">
        <f t="shared" si="261"/>
        <v>1</v>
      </c>
      <c r="H5583" t="str">
        <f t="shared" si="262"/>
        <v>Koordiantion</v>
      </c>
      <c r="I5583" t="e">
        <f t="shared" si="263"/>
        <v>#VALUE!</v>
      </c>
      <c r="J5583" t="e">
        <f t="shared" si="263"/>
        <v>#VALUE!</v>
      </c>
      <c r="K5583" t="b" cm="1">
        <f t="array" ref="K5583">COUNT(FIND({0,1,2,3,4,5,6,7,8,9},J5583))&gt;0</f>
        <v>0</v>
      </c>
    </row>
    <row r="5584" spans="1:11" x14ac:dyDescent="0.3">
      <c r="A5584" s="1" t="s">
        <v>10052</v>
      </c>
      <c r="B5584" t="e">
        <v>#NAME?</v>
      </c>
      <c r="C5584" t="s">
        <v>57</v>
      </c>
      <c r="D5584">
        <v>2</v>
      </c>
      <c r="E5584" t="s">
        <v>766</v>
      </c>
      <c r="F5584">
        <f>LEN(C5584)-LEN(SUBSTITUTE(C5584,"-",))</f>
        <v>1</v>
      </c>
      <c r="G5584">
        <f t="shared" si="261"/>
        <v>1</v>
      </c>
      <c r="H5584" t="str">
        <f t="shared" si="262"/>
        <v>Durchführung</v>
      </c>
      <c r="I5584" t="e">
        <f t="shared" si="263"/>
        <v>#VALUE!</v>
      </c>
      <c r="J5584" t="e">
        <f t="shared" si="263"/>
        <v>#VALUE!</v>
      </c>
      <c r="K5584" t="b" cm="1">
        <f t="array" ref="K5584">COUNT(FIND({0,1,2,3,4,5,6,7,8,9},J5584))&gt;0</f>
        <v>0</v>
      </c>
    </row>
    <row r="5585" spans="1:11" x14ac:dyDescent="0.3">
      <c r="A5585" s="1" t="s">
        <v>10053</v>
      </c>
      <c r="B5585" t="e">
        <v>#NAME?</v>
      </c>
      <c r="C5585" t="s">
        <v>90</v>
      </c>
      <c r="D5585">
        <v>2</v>
      </c>
      <c r="E5585" t="s">
        <v>766</v>
      </c>
      <c r="F5585">
        <f>LEN(C5585)-LEN(SUBSTITUTE(C5585,"-",))</f>
        <v>1</v>
      </c>
      <c r="G5585">
        <f t="shared" si="261"/>
        <v>1</v>
      </c>
      <c r="H5585" t="str">
        <f t="shared" si="262"/>
        <v>Abstimmung FB</v>
      </c>
      <c r="I5585" t="e">
        <f t="shared" si="263"/>
        <v>#VALUE!</v>
      </c>
      <c r="J5585" t="str">
        <f t="shared" si="263"/>
        <v>Abstimmung</v>
      </c>
      <c r="K5585" t="b" cm="1">
        <f t="array" ref="K5585">COUNT(FIND({0,1,2,3,4,5,6,7,8,9},J5585))&gt;0</f>
        <v>0</v>
      </c>
    </row>
    <row r="5586" spans="1:11" x14ac:dyDescent="0.3">
      <c r="A5586" s="1" t="s">
        <v>10054</v>
      </c>
      <c r="B5586" t="s">
        <v>10055</v>
      </c>
      <c r="C5586" t="s">
        <v>65</v>
      </c>
      <c r="D5586">
        <v>2</v>
      </c>
      <c r="E5586" t="s">
        <v>766</v>
      </c>
      <c r="F5586">
        <f>LEN(C5586)-LEN(SUBSTITUTE(C5586,"-",))</f>
        <v>1</v>
      </c>
      <c r="G5586">
        <f t="shared" si="261"/>
        <v>1</v>
      </c>
      <c r="H5586" t="str">
        <f t="shared" si="262"/>
        <v>Umsetzung</v>
      </c>
      <c r="I5586" t="e">
        <f t="shared" si="263"/>
        <v>#VALUE!</v>
      </c>
      <c r="J5586" t="e">
        <f t="shared" si="263"/>
        <v>#VALUE!</v>
      </c>
      <c r="K5586" t="b" cm="1">
        <f t="array" ref="K5586">COUNT(FIND({0,1,2,3,4,5,6,7,8,9},J5586))&gt;0</f>
        <v>0</v>
      </c>
    </row>
    <row r="5587" spans="1:11" x14ac:dyDescent="0.3">
      <c r="A5587" s="1" t="s">
        <v>10056</v>
      </c>
      <c r="B5587" t="s">
        <v>10055</v>
      </c>
      <c r="C5587" t="s">
        <v>8438</v>
      </c>
      <c r="D5587">
        <v>2</v>
      </c>
      <c r="E5587" t="s">
        <v>766</v>
      </c>
      <c r="F5587">
        <f>LEN(C5587)-LEN(SUBSTITUTE(C5587,"-",))</f>
        <v>1</v>
      </c>
      <c r="G5587">
        <f t="shared" si="261"/>
        <v>1</v>
      </c>
      <c r="H5587" t="str">
        <f t="shared" si="262"/>
        <v>Ticket</v>
      </c>
      <c r="I5587" t="e">
        <f t="shared" si="263"/>
        <v>#VALUE!</v>
      </c>
      <c r="J5587" t="e">
        <f t="shared" si="263"/>
        <v>#VALUE!</v>
      </c>
      <c r="K5587" t="b" cm="1">
        <f t="array" ref="K5587">COUNT(FIND({0,1,2,3,4,5,6,7,8,9},J5587))&gt;0</f>
        <v>0</v>
      </c>
    </row>
    <row r="5588" spans="1:11" x14ac:dyDescent="0.3">
      <c r="A5588" s="1" t="s">
        <v>10057</v>
      </c>
      <c r="B5588" t="s">
        <v>6755</v>
      </c>
      <c r="C5588" t="s">
        <v>74</v>
      </c>
      <c r="D5588">
        <v>2</v>
      </c>
      <c r="E5588" t="s">
        <v>766</v>
      </c>
      <c r="F5588">
        <f>LEN(C5588)-LEN(SUBSTITUTE(C5588,"-",))</f>
        <v>1</v>
      </c>
      <c r="G5588">
        <f t="shared" si="261"/>
        <v>1</v>
      </c>
      <c r="H5588" t="str">
        <f t="shared" si="262"/>
        <v>PM</v>
      </c>
      <c r="I5588" t="e">
        <f t="shared" si="263"/>
        <v>#VALUE!</v>
      </c>
      <c r="J5588" t="e">
        <f t="shared" si="263"/>
        <v>#VALUE!</v>
      </c>
      <c r="K5588" t="b" cm="1">
        <f t="array" ref="K5588">COUNT(FIND({0,1,2,3,4,5,6,7,8,9},J5588))&gt;0</f>
        <v>0</v>
      </c>
    </row>
    <row r="5589" spans="1:11" x14ac:dyDescent="0.3">
      <c r="A5589" s="1" t="s">
        <v>10058</v>
      </c>
      <c r="B5589" t="s">
        <v>6755</v>
      </c>
      <c r="C5589" t="s">
        <v>10059</v>
      </c>
      <c r="D5589">
        <v>2</v>
      </c>
      <c r="E5589" t="s">
        <v>766</v>
      </c>
      <c r="F5589">
        <f>LEN(C5589)-LEN(SUBSTITUTE(C5589,"-",))</f>
        <v>1</v>
      </c>
      <c r="G5589">
        <f t="shared" si="261"/>
        <v>1</v>
      </c>
      <c r="H5589" t="str">
        <f t="shared" si="262"/>
        <v>Abstimmung FB/IT</v>
      </c>
      <c r="I5589" t="e">
        <f t="shared" si="263"/>
        <v>#VALUE!</v>
      </c>
      <c r="J5589" t="str">
        <f t="shared" si="263"/>
        <v>Abstimmung</v>
      </c>
      <c r="K5589" t="b" cm="1">
        <f t="array" ref="K5589">COUNT(FIND({0,1,2,3,4,5,6,7,8,9},J5589))&gt;0</f>
        <v>0</v>
      </c>
    </row>
    <row r="5590" spans="1:11" x14ac:dyDescent="0.3">
      <c r="A5590" s="1" t="s">
        <v>10060</v>
      </c>
      <c r="B5590" t="s">
        <v>6759</v>
      </c>
      <c r="C5590" t="s">
        <v>10061</v>
      </c>
      <c r="D5590">
        <v>2</v>
      </c>
      <c r="E5590" t="s">
        <v>766</v>
      </c>
      <c r="F5590">
        <f>LEN(C5590)-LEN(SUBSTITUTE(C5590,"-",))</f>
        <v>1</v>
      </c>
      <c r="G5590">
        <f t="shared" si="261"/>
        <v>1</v>
      </c>
      <c r="H5590" t="str">
        <f t="shared" si="262"/>
        <v>Operativ</v>
      </c>
      <c r="I5590" t="e">
        <f t="shared" si="263"/>
        <v>#VALUE!</v>
      </c>
      <c r="J5590" t="e">
        <f t="shared" si="263"/>
        <v>#VALUE!</v>
      </c>
      <c r="K5590" t="b" cm="1">
        <f t="array" ref="K5590">COUNT(FIND({0,1,2,3,4,5,6,7,8,9},J5590))&gt;0</f>
        <v>0</v>
      </c>
    </row>
    <row r="5591" spans="1:11" x14ac:dyDescent="0.3">
      <c r="A5591" s="1" t="s">
        <v>10062</v>
      </c>
      <c r="B5591" t="s">
        <v>6761</v>
      </c>
      <c r="C5591" t="s">
        <v>10063</v>
      </c>
      <c r="D5591">
        <v>2</v>
      </c>
      <c r="E5591" t="s">
        <v>766</v>
      </c>
      <c r="F5591">
        <f>LEN(C5591)-LEN(SUBSTITUTE(C5591,"-",))</f>
        <v>1</v>
      </c>
      <c r="G5591">
        <f t="shared" si="261"/>
        <v>1</v>
      </c>
      <c r="H5591" t="str">
        <f t="shared" si="262"/>
        <v>WBK Schnittstelle Kundenstamm</v>
      </c>
      <c r="I5591" t="e">
        <f t="shared" si="263"/>
        <v>#VALUE!</v>
      </c>
      <c r="J5591" t="str">
        <f t="shared" si="263"/>
        <v>WBK</v>
      </c>
      <c r="K5591" t="b" cm="1">
        <f t="array" ref="K5591">COUNT(FIND({0,1,2,3,4,5,6,7,8,9},J5591))&gt;0</f>
        <v>0</v>
      </c>
    </row>
    <row r="5592" spans="1:11" x14ac:dyDescent="0.3">
      <c r="A5592" s="1" t="s">
        <v>10064</v>
      </c>
      <c r="B5592" t="s">
        <v>6761</v>
      </c>
      <c r="C5592" t="s">
        <v>10065</v>
      </c>
      <c r="D5592">
        <v>2</v>
      </c>
      <c r="E5592" t="s">
        <v>766</v>
      </c>
      <c r="F5592">
        <f>LEN(C5592)-LEN(SUBSTITUTE(C5592,"-",))</f>
        <v>1</v>
      </c>
      <c r="G5592">
        <f t="shared" si="261"/>
        <v>1</v>
      </c>
      <c r="H5592" t="str">
        <f t="shared" si="262"/>
        <v xml:space="preserve">	Export Kundendaten</v>
      </c>
      <c r="I5592" t="e">
        <f t="shared" si="263"/>
        <v>#VALUE!</v>
      </c>
      <c r="J5592" t="str">
        <f t="shared" si="263"/>
        <v xml:space="preserve">	Export</v>
      </c>
      <c r="K5592" t="b" cm="1">
        <f t="array" ref="K5592">COUNT(FIND({0,1,2,3,4,5,6,7,8,9},J5592))&gt;0</f>
        <v>0</v>
      </c>
    </row>
    <row r="5593" spans="1:11" x14ac:dyDescent="0.3">
      <c r="A5593" s="1" t="s">
        <v>10066</v>
      </c>
      <c r="B5593" t="s">
        <v>6761</v>
      </c>
      <c r="C5593" t="s">
        <v>10067</v>
      </c>
      <c r="D5593">
        <v>2</v>
      </c>
      <c r="E5593" t="s">
        <v>766</v>
      </c>
      <c r="F5593">
        <f>LEN(C5593)-LEN(SUBSTITUTE(C5593,"-",))</f>
        <v>1</v>
      </c>
      <c r="G5593">
        <f t="shared" si="261"/>
        <v>1</v>
      </c>
      <c r="H5593" t="str">
        <f t="shared" si="262"/>
        <v>Auto. Auszahlung</v>
      </c>
      <c r="I5593" t="e">
        <f t="shared" si="263"/>
        <v>#VALUE!</v>
      </c>
      <c r="J5593" t="str">
        <f t="shared" si="263"/>
        <v>Auto.</v>
      </c>
      <c r="K5593" t="b" cm="1">
        <f t="array" ref="K5593">COUNT(FIND({0,1,2,3,4,5,6,7,8,9},J5593))&gt;0</f>
        <v>0</v>
      </c>
    </row>
    <row r="5594" spans="1:11" x14ac:dyDescent="0.3">
      <c r="A5594" s="1" t="s">
        <v>10068</v>
      </c>
      <c r="B5594" t="s">
        <v>6761</v>
      </c>
      <c r="C5594" t="s">
        <v>10069</v>
      </c>
      <c r="D5594">
        <v>2</v>
      </c>
      <c r="E5594" t="s">
        <v>766</v>
      </c>
      <c r="F5594">
        <f>LEN(C5594)-LEN(SUBSTITUTE(C5594,"-",))</f>
        <v>1</v>
      </c>
      <c r="G5594">
        <f t="shared" si="261"/>
        <v>1</v>
      </c>
      <c r="H5594" t="str">
        <f t="shared" si="262"/>
        <v>Ratenzahlung</v>
      </c>
      <c r="I5594" t="e">
        <f t="shared" si="263"/>
        <v>#VALUE!</v>
      </c>
      <c r="J5594" t="e">
        <f t="shared" si="263"/>
        <v>#VALUE!</v>
      </c>
      <c r="K5594" t="b" cm="1">
        <f t="array" ref="K5594">COUNT(FIND({0,1,2,3,4,5,6,7,8,9},J5594))&gt;0</f>
        <v>0</v>
      </c>
    </row>
    <row r="5595" spans="1:11" x14ac:dyDescent="0.3">
      <c r="A5595" s="1" t="s">
        <v>10070</v>
      </c>
      <c r="B5595" t="s">
        <v>6761</v>
      </c>
      <c r="C5595" t="s">
        <v>10071</v>
      </c>
      <c r="D5595">
        <v>2</v>
      </c>
      <c r="E5595" t="s">
        <v>766</v>
      </c>
      <c r="F5595">
        <f>LEN(C5595)-LEN(SUBSTITUTE(C5595,"-",))</f>
        <v>1</v>
      </c>
      <c r="G5595">
        <f t="shared" si="261"/>
        <v>1</v>
      </c>
      <c r="H5595" t="str">
        <f t="shared" si="262"/>
        <v>RFC Kundendaten</v>
      </c>
      <c r="I5595" t="e">
        <f t="shared" si="263"/>
        <v>#VALUE!</v>
      </c>
      <c r="J5595" t="str">
        <f t="shared" si="263"/>
        <v>RFC</v>
      </c>
      <c r="K5595" t="b" cm="1">
        <f t="array" ref="K5595">COUNT(FIND({0,1,2,3,4,5,6,7,8,9},J5595))&gt;0</f>
        <v>0</v>
      </c>
    </row>
    <row r="5596" spans="1:11" x14ac:dyDescent="0.3">
      <c r="A5596" s="1" t="s">
        <v>10072</v>
      </c>
      <c r="B5596" t="s">
        <v>6761</v>
      </c>
      <c r="C5596" t="s">
        <v>10073</v>
      </c>
      <c r="D5596">
        <v>2</v>
      </c>
      <c r="E5596" t="s">
        <v>766</v>
      </c>
      <c r="F5596">
        <f>LEN(C5596)-LEN(SUBSTITUTE(C5596,"-",))</f>
        <v>1</v>
      </c>
      <c r="G5596">
        <f t="shared" si="261"/>
        <v>1</v>
      </c>
      <c r="H5596" t="str">
        <f t="shared" si="262"/>
        <v>Gutscheinkarten GK</v>
      </c>
      <c r="I5596" t="e">
        <f t="shared" si="263"/>
        <v>#VALUE!</v>
      </c>
      <c r="J5596" t="str">
        <f t="shared" si="263"/>
        <v>Gutscheinkarten</v>
      </c>
      <c r="K5596" t="b" cm="1">
        <f t="array" ref="K5596">COUNT(FIND({0,1,2,3,4,5,6,7,8,9},J5596))&gt;0</f>
        <v>0</v>
      </c>
    </row>
    <row r="5597" spans="1:11" x14ac:dyDescent="0.3">
      <c r="A5597" s="1" t="s">
        <v>10074</v>
      </c>
      <c r="B5597" t="s">
        <v>6761</v>
      </c>
      <c r="C5597" t="s">
        <v>10075</v>
      </c>
      <c r="D5597">
        <v>2</v>
      </c>
      <c r="E5597" t="s">
        <v>766</v>
      </c>
      <c r="F5597">
        <f>LEN(C5597)-LEN(SUBSTITUTE(C5597,"-",))</f>
        <v>1</v>
      </c>
      <c r="G5597">
        <f t="shared" si="261"/>
        <v>1</v>
      </c>
      <c r="H5597" t="str">
        <f t="shared" si="262"/>
        <v>Testunterstützung</v>
      </c>
      <c r="I5597" t="e">
        <f t="shared" si="263"/>
        <v>#VALUE!</v>
      </c>
      <c r="J5597" t="e">
        <f t="shared" si="263"/>
        <v>#VALUE!</v>
      </c>
      <c r="K5597" t="b" cm="1">
        <f t="array" ref="K5597">COUNT(FIND({0,1,2,3,4,5,6,7,8,9},J5597))&gt;0</f>
        <v>0</v>
      </c>
    </row>
    <row r="5598" spans="1:11" x14ac:dyDescent="0.3">
      <c r="A5598" s="1" t="s">
        <v>10076</v>
      </c>
      <c r="B5598" t="s">
        <v>6775</v>
      </c>
      <c r="C5598" t="s">
        <v>10077</v>
      </c>
      <c r="D5598">
        <v>2</v>
      </c>
      <c r="E5598" t="s">
        <v>766</v>
      </c>
      <c r="F5598">
        <f>LEN(C5598)-LEN(SUBSTITUTE(C5598,"-",))</f>
        <v>1</v>
      </c>
      <c r="G5598">
        <f t="shared" si="261"/>
        <v>1</v>
      </c>
      <c r="H5598" t="str">
        <f t="shared" si="262"/>
        <v>Abstimmung FB/I</v>
      </c>
      <c r="I5598" t="e">
        <f t="shared" si="263"/>
        <v>#VALUE!</v>
      </c>
      <c r="J5598" t="str">
        <f t="shared" si="263"/>
        <v>Abstimmung</v>
      </c>
      <c r="K5598" t="b" cm="1">
        <f t="array" ref="K5598">COUNT(FIND({0,1,2,3,4,5,6,7,8,9},J5598))&gt;0</f>
        <v>0</v>
      </c>
    </row>
    <row r="5599" spans="1:11" x14ac:dyDescent="0.3">
      <c r="A5599" s="1" t="s">
        <v>10078</v>
      </c>
      <c r="B5599" t="s">
        <v>6777</v>
      </c>
      <c r="C5599" t="s">
        <v>10079</v>
      </c>
      <c r="D5599">
        <v>2</v>
      </c>
      <c r="E5599" t="s">
        <v>766</v>
      </c>
      <c r="F5599">
        <f>LEN(C5599)-LEN(SUBSTITUTE(C5599,"-",))</f>
        <v>1</v>
      </c>
      <c r="G5599">
        <f t="shared" si="261"/>
        <v>1</v>
      </c>
      <c r="H5599" t="str">
        <f t="shared" si="262"/>
        <v>Anforerungsaufnahme/Lösungsskizze</v>
      </c>
      <c r="I5599" t="e">
        <f t="shared" si="263"/>
        <v>#VALUE!</v>
      </c>
      <c r="J5599" t="e">
        <f t="shared" si="263"/>
        <v>#VALUE!</v>
      </c>
      <c r="K5599" t="b" cm="1">
        <f t="array" ref="K5599">COUNT(FIND({0,1,2,3,4,5,6,7,8,9},J5599))&gt;0</f>
        <v>0</v>
      </c>
    </row>
    <row r="5600" spans="1:11" x14ac:dyDescent="0.3">
      <c r="A5600" s="1" t="s">
        <v>10080</v>
      </c>
      <c r="B5600" t="s">
        <v>6777</v>
      </c>
      <c r="C5600" t="s">
        <v>9286</v>
      </c>
      <c r="D5600">
        <v>2</v>
      </c>
      <c r="E5600" t="s">
        <v>766</v>
      </c>
      <c r="F5600">
        <f>LEN(C5600)-LEN(SUBSTITUTE(C5600,"-",))</f>
        <v>1</v>
      </c>
      <c r="G5600">
        <f t="shared" si="261"/>
        <v>1</v>
      </c>
      <c r="H5600" t="str">
        <f t="shared" si="262"/>
        <v>Konzepterstellung</v>
      </c>
      <c r="I5600" t="e">
        <f t="shared" si="263"/>
        <v>#VALUE!</v>
      </c>
      <c r="J5600" t="e">
        <f t="shared" si="263"/>
        <v>#VALUE!</v>
      </c>
      <c r="K5600" t="b" cm="1">
        <f t="array" ref="K5600">COUNT(FIND({0,1,2,3,4,5,6,7,8,9},J5600))&gt;0</f>
        <v>0</v>
      </c>
    </row>
    <row r="5601" spans="1:11" x14ac:dyDescent="0.3">
      <c r="A5601" s="1" t="s">
        <v>10081</v>
      </c>
      <c r="B5601" t="s">
        <v>6781</v>
      </c>
      <c r="C5601" t="s">
        <v>567</v>
      </c>
      <c r="D5601">
        <v>2</v>
      </c>
      <c r="E5601" t="s">
        <v>766</v>
      </c>
      <c r="F5601">
        <f>LEN(C5601)-LEN(SUBSTITUTE(C5601,"-",))</f>
        <v>1</v>
      </c>
      <c r="G5601">
        <f t="shared" si="261"/>
        <v>1</v>
      </c>
      <c r="H5601" t="str">
        <f t="shared" si="262"/>
        <v>Koordination</v>
      </c>
      <c r="I5601" t="e">
        <f t="shared" si="263"/>
        <v>#VALUE!</v>
      </c>
      <c r="J5601" t="e">
        <f t="shared" si="263"/>
        <v>#VALUE!</v>
      </c>
      <c r="K5601" t="b" cm="1">
        <f t="array" ref="K5601">COUNT(FIND({0,1,2,3,4,5,6,7,8,9},J5601))&gt;0</f>
        <v>0</v>
      </c>
    </row>
    <row r="5602" spans="1:11" x14ac:dyDescent="0.3">
      <c r="A5602" s="1" t="s">
        <v>10082</v>
      </c>
      <c r="B5602" t="s">
        <v>6781</v>
      </c>
      <c r="C5602" t="s">
        <v>10083</v>
      </c>
      <c r="D5602">
        <v>2</v>
      </c>
      <c r="E5602" t="s">
        <v>766</v>
      </c>
      <c r="F5602">
        <f>LEN(C5602)-LEN(SUBSTITUTE(C5602,"-",))</f>
        <v>1</v>
      </c>
      <c r="G5602">
        <f t="shared" si="261"/>
        <v>1</v>
      </c>
      <c r="H5602" t="str">
        <f t="shared" si="262"/>
        <v>Erweiterung gemäß Abst. 11/2019</v>
      </c>
      <c r="I5602" t="e">
        <f t="shared" si="263"/>
        <v>#VALUE!</v>
      </c>
      <c r="J5602" t="str">
        <f t="shared" si="263"/>
        <v>Erweiterung</v>
      </c>
      <c r="K5602" t="b" cm="1">
        <f t="array" ref="K5602">COUNT(FIND({0,1,2,3,4,5,6,7,8,9},J5602))&gt;0</f>
        <v>0</v>
      </c>
    </row>
    <row r="5603" spans="1:11" x14ac:dyDescent="0.3">
      <c r="A5603" s="1" t="s">
        <v>10084</v>
      </c>
      <c r="B5603" t="s">
        <v>6785</v>
      </c>
      <c r="C5603" t="s">
        <v>10085</v>
      </c>
      <c r="D5603">
        <v>2</v>
      </c>
      <c r="E5603" t="s">
        <v>766</v>
      </c>
      <c r="F5603">
        <f>LEN(C5603)-LEN(SUBSTITUTE(C5603,"-",))</f>
        <v>1</v>
      </c>
      <c r="G5603">
        <f t="shared" si="261"/>
        <v>1</v>
      </c>
      <c r="H5603" t="str">
        <f t="shared" si="262"/>
        <v>EWB App</v>
      </c>
      <c r="I5603" t="e">
        <f t="shared" si="263"/>
        <v>#VALUE!</v>
      </c>
      <c r="J5603" t="str">
        <f t="shared" si="263"/>
        <v>EWB</v>
      </c>
      <c r="K5603" t="b" cm="1">
        <f t="array" ref="K5603">COUNT(FIND({0,1,2,3,4,5,6,7,8,9},J5603))&gt;0</f>
        <v>0</v>
      </c>
    </row>
    <row r="5604" spans="1:11" x14ac:dyDescent="0.3">
      <c r="A5604" s="1" t="s">
        <v>10086</v>
      </c>
      <c r="B5604" t="s">
        <v>6787</v>
      </c>
      <c r="C5604" t="s">
        <v>65</v>
      </c>
      <c r="D5604">
        <v>2</v>
      </c>
      <c r="E5604" t="s">
        <v>766</v>
      </c>
      <c r="F5604">
        <f>LEN(C5604)-LEN(SUBSTITUTE(C5604,"-",))</f>
        <v>1</v>
      </c>
      <c r="G5604">
        <f t="shared" si="261"/>
        <v>1</v>
      </c>
      <c r="H5604" t="str">
        <f t="shared" si="262"/>
        <v>Umsetzung</v>
      </c>
      <c r="I5604" t="e">
        <f t="shared" si="263"/>
        <v>#VALUE!</v>
      </c>
      <c r="J5604" t="e">
        <f t="shared" si="263"/>
        <v>#VALUE!</v>
      </c>
      <c r="K5604" t="b" cm="1">
        <f t="array" ref="K5604">COUNT(FIND({0,1,2,3,4,5,6,7,8,9},J5604))&gt;0</f>
        <v>0</v>
      </c>
    </row>
    <row r="5605" spans="1:11" x14ac:dyDescent="0.3">
      <c r="A5605" s="1" t="s">
        <v>10087</v>
      </c>
      <c r="B5605" t="s">
        <v>6789</v>
      </c>
      <c r="C5605" t="s">
        <v>65</v>
      </c>
      <c r="D5605">
        <v>2</v>
      </c>
      <c r="E5605" t="s">
        <v>766</v>
      </c>
      <c r="F5605">
        <f>LEN(C5605)-LEN(SUBSTITUTE(C5605,"-",))</f>
        <v>1</v>
      </c>
      <c r="G5605">
        <f t="shared" si="261"/>
        <v>1</v>
      </c>
      <c r="H5605" t="str">
        <f t="shared" si="262"/>
        <v>Umsetzung</v>
      </c>
      <c r="I5605" t="e">
        <f t="shared" si="263"/>
        <v>#VALUE!</v>
      </c>
      <c r="J5605" t="e">
        <f t="shared" si="263"/>
        <v>#VALUE!</v>
      </c>
      <c r="K5605" t="b" cm="1">
        <f t="array" ref="K5605">COUNT(FIND({0,1,2,3,4,5,6,7,8,9},J5605))&gt;0</f>
        <v>0</v>
      </c>
    </row>
    <row r="5606" spans="1:11" x14ac:dyDescent="0.3">
      <c r="A5606" s="1" t="s">
        <v>10088</v>
      </c>
      <c r="B5606" t="s">
        <v>6791</v>
      </c>
      <c r="C5606" t="s">
        <v>65</v>
      </c>
      <c r="D5606">
        <v>2</v>
      </c>
      <c r="E5606" t="s">
        <v>766</v>
      </c>
      <c r="F5606">
        <f>LEN(C5606)-LEN(SUBSTITUTE(C5606,"-",))</f>
        <v>1</v>
      </c>
      <c r="G5606">
        <f t="shared" si="261"/>
        <v>1</v>
      </c>
      <c r="H5606" t="str">
        <f t="shared" si="262"/>
        <v>Umsetzung</v>
      </c>
      <c r="I5606" t="e">
        <f t="shared" si="263"/>
        <v>#VALUE!</v>
      </c>
      <c r="J5606" t="e">
        <f t="shared" si="263"/>
        <v>#VALUE!</v>
      </c>
      <c r="K5606" t="b" cm="1">
        <f t="array" ref="K5606">COUNT(FIND({0,1,2,3,4,5,6,7,8,9},J5606))&gt;0</f>
        <v>0</v>
      </c>
    </row>
    <row r="5607" spans="1:11" x14ac:dyDescent="0.3">
      <c r="A5607" s="1" t="s">
        <v>10089</v>
      </c>
      <c r="B5607" t="s">
        <v>6793</v>
      </c>
      <c r="C5607" t="s">
        <v>65</v>
      </c>
      <c r="D5607">
        <v>2</v>
      </c>
      <c r="E5607" t="s">
        <v>766</v>
      </c>
      <c r="F5607">
        <f>LEN(C5607)-LEN(SUBSTITUTE(C5607,"-",))</f>
        <v>1</v>
      </c>
      <c r="G5607">
        <f t="shared" si="261"/>
        <v>1</v>
      </c>
      <c r="H5607" t="str">
        <f t="shared" si="262"/>
        <v>Umsetzung</v>
      </c>
      <c r="I5607" t="e">
        <f t="shared" si="263"/>
        <v>#VALUE!</v>
      </c>
      <c r="J5607" t="e">
        <f t="shared" si="263"/>
        <v>#VALUE!</v>
      </c>
      <c r="K5607" t="b" cm="1">
        <f t="array" ref="K5607">COUNT(FIND({0,1,2,3,4,5,6,7,8,9},J5607))&gt;0</f>
        <v>0</v>
      </c>
    </row>
    <row r="5608" spans="1:11" x14ac:dyDescent="0.3">
      <c r="A5608" s="1" t="s">
        <v>10090</v>
      </c>
      <c r="B5608" t="s">
        <v>6795</v>
      </c>
      <c r="C5608" t="s">
        <v>65</v>
      </c>
      <c r="D5608">
        <v>2</v>
      </c>
      <c r="E5608" t="s">
        <v>766</v>
      </c>
      <c r="F5608">
        <f>LEN(C5608)-LEN(SUBSTITUTE(C5608,"-",))</f>
        <v>1</v>
      </c>
      <c r="G5608">
        <f t="shared" si="261"/>
        <v>1</v>
      </c>
      <c r="H5608" t="str">
        <f t="shared" si="262"/>
        <v>Umsetzung</v>
      </c>
      <c r="I5608" t="e">
        <f t="shared" si="263"/>
        <v>#VALUE!</v>
      </c>
      <c r="J5608" t="e">
        <f t="shared" si="263"/>
        <v>#VALUE!</v>
      </c>
      <c r="K5608" t="b" cm="1">
        <f t="array" ref="K5608">COUNT(FIND({0,1,2,3,4,5,6,7,8,9},J5608))&gt;0</f>
        <v>0</v>
      </c>
    </row>
    <row r="5609" spans="1:11" x14ac:dyDescent="0.3">
      <c r="A5609" s="1" t="s">
        <v>10091</v>
      </c>
      <c r="B5609" t="s">
        <v>6797</v>
      </c>
      <c r="C5609" t="s">
        <v>65</v>
      </c>
      <c r="D5609">
        <v>2</v>
      </c>
      <c r="E5609" t="s">
        <v>766</v>
      </c>
      <c r="F5609">
        <f>LEN(C5609)-LEN(SUBSTITUTE(C5609,"-",))</f>
        <v>1</v>
      </c>
      <c r="G5609">
        <f t="shared" si="261"/>
        <v>1</v>
      </c>
      <c r="H5609" t="str">
        <f t="shared" si="262"/>
        <v>Umsetzung</v>
      </c>
      <c r="I5609" t="e">
        <f t="shared" si="263"/>
        <v>#VALUE!</v>
      </c>
      <c r="J5609" t="e">
        <f t="shared" si="263"/>
        <v>#VALUE!</v>
      </c>
      <c r="K5609" t="b" cm="1">
        <f t="array" ref="K5609">COUNT(FIND({0,1,2,3,4,5,6,7,8,9},J5609))&gt;0</f>
        <v>0</v>
      </c>
    </row>
    <row r="5610" spans="1:11" x14ac:dyDescent="0.3">
      <c r="A5610" s="1" t="s">
        <v>10092</v>
      </c>
      <c r="B5610" t="s">
        <v>6801</v>
      </c>
      <c r="C5610" t="s">
        <v>65</v>
      </c>
      <c r="D5610">
        <v>2</v>
      </c>
      <c r="E5610" t="s">
        <v>766</v>
      </c>
      <c r="F5610">
        <f>LEN(C5610)-LEN(SUBSTITUTE(C5610,"-",))</f>
        <v>1</v>
      </c>
      <c r="G5610">
        <f t="shared" si="261"/>
        <v>1</v>
      </c>
      <c r="H5610" t="str">
        <f t="shared" si="262"/>
        <v>Umsetzung</v>
      </c>
      <c r="I5610" t="e">
        <f t="shared" si="263"/>
        <v>#VALUE!</v>
      </c>
      <c r="J5610" t="e">
        <f t="shared" si="263"/>
        <v>#VALUE!</v>
      </c>
      <c r="K5610" t="b" cm="1">
        <f t="array" ref="K5610">COUNT(FIND({0,1,2,3,4,5,6,7,8,9},J5610))&gt;0</f>
        <v>0</v>
      </c>
    </row>
    <row r="5611" spans="1:11" x14ac:dyDescent="0.3">
      <c r="A5611" s="1" t="s">
        <v>10093</v>
      </c>
      <c r="B5611" t="s">
        <v>6803</v>
      </c>
      <c r="C5611" t="s">
        <v>65</v>
      </c>
      <c r="D5611">
        <v>2</v>
      </c>
      <c r="E5611" t="s">
        <v>766</v>
      </c>
      <c r="F5611">
        <f>LEN(C5611)-LEN(SUBSTITUTE(C5611,"-",))</f>
        <v>1</v>
      </c>
      <c r="G5611">
        <f t="shared" si="261"/>
        <v>1</v>
      </c>
      <c r="H5611" t="str">
        <f t="shared" si="262"/>
        <v>Umsetzung</v>
      </c>
      <c r="I5611" t="e">
        <f t="shared" si="263"/>
        <v>#VALUE!</v>
      </c>
      <c r="J5611" t="e">
        <f t="shared" si="263"/>
        <v>#VALUE!</v>
      </c>
      <c r="K5611" t="b" cm="1">
        <f t="array" ref="K5611">COUNT(FIND({0,1,2,3,4,5,6,7,8,9},J5611))&gt;0</f>
        <v>0</v>
      </c>
    </row>
    <row r="5612" spans="1:11" x14ac:dyDescent="0.3">
      <c r="A5612" s="1" t="s">
        <v>10094</v>
      </c>
      <c r="B5612" t="s">
        <v>6805</v>
      </c>
      <c r="C5612" t="s">
        <v>65</v>
      </c>
      <c r="D5612">
        <v>2</v>
      </c>
      <c r="E5612" t="s">
        <v>766</v>
      </c>
      <c r="F5612">
        <f>LEN(C5612)-LEN(SUBSTITUTE(C5612,"-",))</f>
        <v>1</v>
      </c>
      <c r="G5612">
        <f t="shared" si="261"/>
        <v>1</v>
      </c>
      <c r="H5612" t="str">
        <f t="shared" si="262"/>
        <v>Umsetzung</v>
      </c>
      <c r="I5612" t="e">
        <f t="shared" si="263"/>
        <v>#VALUE!</v>
      </c>
      <c r="J5612" t="e">
        <f t="shared" si="263"/>
        <v>#VALUE!</v>
      </c>
      <c r="K5612" t="b" cm="1">
        <f t="array" ref="K5612">COUNT(FIND({0,1,2,3,4,5,6,7,8,9},J5612))&gt;0</f>
        <v>0</v>
      </c>
    </row>
    <row r="5613" spans="1:11" x14ac:dyDescent="0.3">
      <c r="A5613" s="1" t="s">
        <v>10095</v>
      </c>
      <c r="B5613" t="s">
        <v>6807</v>
      </c>
      <c r="C5613" t="s">
        <v>65</v>
      </c>
      <c r="D5613">
        <v>2</v>
      </c>
      <c r="E5613" t="s">
        <v>766</v>
      </c>
      <c r="F5613">
        <f>LEN(C5613)-LEN(SUBSTITUTE(C5613,"-",))</f>
        <v>1</v>
      </c>
      <c r="G5613">
        <f t="shared" si="261"/>
        <v>1</v>
      </c>
      <c r="H5613" t="str">
        <f t="shared" si="262"/>
        <v>Umsetzung</v>
      </c>
      <c r="I5613" t="e">
        <f t="shared" si="263"/>
        <v>#VALUE!</v>
      </c>
      <c r="J5613" t="e">
        <f t="shared" si="263"/>
        <v>#VALUE!</v>
      </c>
      <c r="K5613" t="b" cm="1">
        <f t="array" ref="K5613">COUNT(FIND({0,1,2,3,4,5,6,7,8,9},J5613))&gt;0</f>
        <v>0</v>
      </c>
    </row>
    <row r="5614" spans="1:11" x14ac:dyDescent="0.3">
      <c r="A5614" s="1" t="s">
        <v>10096</v>
      </c>
      <c r="B5614" s="2" t="s">
        <v>6809</v>
      </c>
      <c r="C5614" t="s">
        <v>10097</v>
      </c>
      <c r="D5614">
        <v>2</v>
      </c>
      <c r="E5614" t="s">
        <v>766</v>
      </c>
      <c r="F5614">
        <f>LEN(C5614)-LEN(SUBSTITUTE(C5614,"-",))</f>
        <v>1</v>
      </c>
      <c r="G5614">
        <f t="shared" si="261"/>
        <v>1</v>
      </c>
      <c r="H5614" t="str">
        <f t="shared" si="262"/>
        <v>Koord.</v>
      </c>
      <c r="I5614" t="e">
        <f t="shared" si="263"/>
        <v>#VALUE!</v>
      </c>
      <c r="J5614" t="e">
        <f t="shared" si="263"/>
        <v>#VALUE!</v>
      </c>
      <c r="K5614" t="b" cm="1">
        <f t="array" ref="K5614">COUNT(FIND({0,1,2,3,4,5,6,7,8,9},J5614))&gt;0</f>
        <v>0</v>
      </c>
    </row>
    <row r="5615" spans="1:11" x14ac:dyDescent="0.3">
      <c r="A5615" s="1" t="s">
        <v>10098</v>
      </c>
      <c r="B5615" s="2" t="s">
        <v>6809</v>
      </c>
      <c r="C5615" t="s">
        <v>69</v>
      </c>
      <c r="D5615">
        <v>2</v>
      </c>
      <c r="E5615" t="s">
        <v>766</v>
      </c>
      <c r="F5615">
        <f>LEN(C5615)-LEN(SUBSTITUTE(C5615,"-",))</f>
        <v>1</v>
      </c>
      <c r="G5615">
        <f t="shared" si="261"/>
        <v>1</v>
      </c>
      <c r="H5615" t="str">
        <f t="shared" si="262"/>
        <v>Teamsitzung</v>
      </c>
      <c r="I5615" t="e">
        <f t="shared" si="263"/>
        <v>#VALUE!</v>
      </c>
      <c r="J5615" t="e">
        <f t="shared" si="263"/>
        <v>#VALUE!</v>
      </c>
      <c r="K5615" t="b" cm="1">
        <f t="array" ref="K5615">COUNT(FIND({0,1,2,3,4,5,6,7,8,9},J5615))&gt;0</f>
        <v>0</v>
      </c>
    </row>
    <row r="5616" spans="1:11" x14ac:dyDescent="0.3">
      <c r="A5616" s="1" t="s">
        <v>10099</v>
      </c>
      <c r="B5616" s="2" t="s">
        <v>6809</v>
      </c>
      <c r="C5616" t="s">
        <v>10100</v>
      </c>
      <c r="D5616">
        <v>2</v>
      </c>
      <c r="E5616" t="s">
        <v>766</v>
      </c>
      <c r="F5616">
        <f>LEN(C5616)-LEN(SUBSTITUTE(C5616,"-",))</f>
        <v>1</v>
      </c>
      <c r="G5616">
        <f t="shared" si="261"/>
        <v>1</v>
      </c>
      <c r="H5616" t="str">
        <f t="shared" si="262"/>
        <v>Org.</v>
      </c>
      <c r="I5616" t="e">
        <f t="shared" si="263"/>
        <v>#VALUE!</v>
      </c>
      <c r="J5616" t="e">
        <f t="shared" si="263"/>
        <v>#VALUE!</v>
      </c>
      <c r="K5616" t="b" cm="1">
        <f t="array" ref="K5616">COUNT(FIND({0,1,2,3,4,5,6,7,8,9},J5616))&gt;0</f>
        <v>0</v>
      </c>
    </row>
    <row r="5617" spans="1:11" x14ac:dyDescent="0.3">
      <c r="A5617" s="1" t="s">
        <v>10101</v>
      </c>
      <c r="B5617" t="s">
        <v>6815</v>
      </c>
      <c r="C5617" t="s">
        <v>5376</v>
      </c>
      <c r="D5617">
        <v>2</v>
      </c>
      <c r="E5617" t="s">
        <v>766</v>
      </c>
      <c r="F5617">
        <f>LEN(C5617)-LEN(SUBSTITUTE(C5617,"-",))</f>
        <v>1</v>
      </c>
      <c r="G5617">
        <f t="shared" si="261"/>
        <v>1</v>
      </c>
      <c r="H5617" t="str">
        <f t="shared" si="262"/>
        <v>Durchführung</v>
      </c>
      <c r="I5617" t="e">
        <f t="shared" si="263"/>
        <v>#VALUE!</v>
      </c>
      <c r="J5617" t="e">
        <f t="shared" si="263"/>
        <v>#VALUE!</v>
      </c>
      <c r="K5617" t="b" cm="1">
        <f t="array" ref="K5617">COUNT(FIND({0,1,2,3,4,5,6,7,8,9},J5617))&gt;0</f>
        <v>0</v>
      </c>
    </row>
    <row r="5618" spans="1:11" x14ac:dyDescent="0.3">
      <c r="A5618" s="1" t="s">
        <v>10102</v>
      </c>
      <c r="B5618" t="s">
        <v>6817</v>
      </c>
      <c r="C5618" t="s">
        <v>10103</v>
      </c>
      <c r="D5618">
        <v>2</v>
      </c>
      <c r="E5618" t="s">
        <v>766</v>
      </c>
      <c r="F5618">
        <f>LEN(C5618)-LEN(SUBSTITUTE(C5618,"-",))</f>
        <v>1</v>
      </c>
      <c r="G5618">
        <f t="shared" si="261"/>
        <v>1</v>
      </c>
      <c r="H5618" t="str">
        <f t="shared" si="262"/>
        <v>Anpassung/Korrektur</v>
      </c>
      <c r="I5618" t="e">
        <f t="shared" si="263"/>
        <v>#VALUE!</v>
      </c>
      <c r="J5618" t="e">
        <f t="shared" si="263"/>
        <v>#VALUE!</v>
      </c>
      <c r="K5618" t="b" cm="1">
        <f t="array" ref="K5618">COUNT(FIND({0,1,2,3,4,5,6,7,8,9},J5618))&gt;0</f>
        <v>0</v>
      </c>
    </row>
    <row r="5619" spans="1:11" x14ac:dyDescent="0.3">
      <c r="A5619" s="1" t="s">
        <v>10104</v>
      </c>
      <c r="B5619" t="s">
        <v>6819</v>
      </c>
      <c r="C5619" t="s">
        <v>10105</v>
      </c>
      <c r="D5619">
        <v>2</v>
      </c>
      <c r="E5619" t="s">
        <v>766</v>
      </c>
      <c r="F5619">
        <f>LEN(C5619)-LEN(SUBSTITUTE(C5619,"-",))</f>
        <v>1</v>
      </c>
      <c r="G5619">
        <f t="shared" si="261"/>
        <v>1</v>
      </c>
      <c r="H5619" t="str">
        <f t="shared" si="262"/>
        <v>Analysen</v>
      </c>
      <c r="I5619" t="e">
        <f t="shared" si="263"/>
        <v>#VALUE!</v>
      </c>
      <c r="J5619" t="e">
        <f t="shared" si="263"/>
        <v>#VALUE!</v>
      </c>
      <c r="K5619" t="b" cm="1">
        <f t="array" ref="K5619">COUNT(FIND({0,1,2,3,4,5,6,7,8,9},J5619))&gt;0</f>
        <v>0</v>
      </c>
    </row>
    <row r="5620" spans="1:11" x14ac:dyDescent="0.3">
      <c r="A5620" s="1" t="s">
        <v>10106</v>
      </c>
      <c r="B5620" t="s">
        <v>6821</v>
      </c>
      <c r="C5620" t="s">
        <v>57</v>
      </c>
      <c r="D5620">
        <v>2</v>
      </c>
      <c r="E5620" t="s">
        <v>766</v>
      </c>
      <c r="F5620">
        <f>LEN(C5620)-LEN(SUBSTITUTE(C5620,"-",))</f>
        <v>1</v>
      </c>
      <c r="G5620">
        <f t="shared" si="261"/>
        <v>1</v>
      </c>
      <c r="H5620" t="str">
        <f t="shared" si="262"/>
        <v>Durchführung</v>
      </c>
      <c r="I5620" t="e">
        <f t="shared" si="263"/>
        <v>#VALUE!</v>
      </c>
      <c r="J5620" t="e">
        <f t="shared" si="263"/>
        <v>#VALUE!</v>
      </c>
      <c r="K5620" t="b" cm="1">
        <f t="array" ref="K5620">COUNT(FIND({0,1,2,3,4,5,6,7,8,9},J5620))&gt;0</f>
        <v>0</v>
      </c>
    </row>
    <row r="5621" spans="1:11" x14ac:dyDescent="0.3">
      <c r="A5621" s="1" t="s">
        <v>10107</v>
      </c>
      <c r="B5621" t="s">
        <v>6823</v>
      </c>
      <c r="C5621" t="s">
        <v>57</v>
      </c>
      <c r="D5621">
        <v>2</v>
      </c>
      <c r="E5621" t="s">
        <v>766</v>
      </c>
      <c r="F5621">
        <f>LEN(C5621)-LEN(SUBSTITUTE(C5621,"-",))</f>
        <v>1</v>
      </c>
      <c r="G5621">
        <f t="shared" si="261"/>
        <v>1</v>
      </c>
      <c r="H5621" t="str">
        <f t="shared" si="262"/>
        <v>Durchführung</v>
      </c>
      <c r="I5621" t="e">
        <f t="shared" si="263"/>
        <v>#VALUE!</v>
      </c>
      <c r="J5621" t="e">
        <f t="shared" si="263"/>
        <v>#VALUE!</v>
      </c>
      <c r="K5621" t="b" cm="1">
        <f t="array" ref="K5621">COUNT(FIND({0,1,2,3,4,5,6,7,8,9},J5621))&gt;0</f>
        <v>0</v>
      </c>
    </row>
    <row r="5622" spans="1:11" x14ac:dyDescent="0.3">
      <c r="A5622" s="1" t="s">
        <v>10108</v>
      </c>
      <c r="B5622" t="s">
        <v>6825</v>
      </c>
      <c r="C5622" t="s">
        <v>68</v>
      </c>
      <c r="D5622">
        <v>2</v>
      </c>
      <c r="E5622" t="s">
        <v>766</v>
      </c>
      <c r="F5622">
        <f>LEN(C5622)-LEN(SUBSTITUTE(C5622,"-",))</f>
        <v>1</v>
      </c>
      <c r="G5622">
        <f t="shared" si="261"/>
        <v>1</v>
      </c>
      <c r="H5622" t="str">
        <f t="shared" si="262"/>
        <v>Koordination</v>
      </c>
      <c r="I5622" t="e">
        <f t="shared" si="263"/>
        <v>#VALUE!</v>
      </c>
      <c r="J5622" t="e">
        <f t="shared" si="263"/>
        <v>#VALUE!</v>
      </c>
      <c r="K5622" t="b" cm="1">
        <f t="array" ref="K5622">COUNT(FIND({0,1,2,3,4,5,6,7,8,9},J5622))&gt;0</f>
        <v>0</v>
      </c>
    </row>
    <row r="5623" spans="1:11" x14ac:dyDescent="0.3">
      <c r="A5623" s="1" t="s">
        <v>10109</v>
      </c>
      <c r="B5623" t="s">
        <v>6825</v>
      </c>
      <c r="C5623" t="s">
        <v>10110</v>
      </c>
      <c r="D5623">
        <v>2</v>
      </c>
      <c r="E5623" t="s">
        <v>766</v>
      </c>
      <c r="F5623">
        <f>LEN(C5623)-LEN(SUBSTITUTE(C5623,"-",))</f>
        <v>1</v>
      </c>
      <c r="G5623">
        <f t="shared" si="261"/>
        <v>1</v>
      </c>
      <c r="H5623" t="str">
        <f t="shared" si="262"/>
        <v>Abstimmung MAN</v>
      </c>
      <c r="I5623" t="e">
        <f t="shared" si="263"/>
        <v>#VALUE!</v>
      </c>
      <c r="J5623" t="str">
        <f t="shared" si="263"/>
        <v>Abstimmung</v>
      </c>
      <c r="K5623" t="b" cm="1">
        <f t="array" ref="K5623">COUNT(FIND({0,1,2,3,4,5,6,7,8,9},J5623))&gt;0</f>
        <v>0</v>
      </c>
    </row>
    <row r="5624" spans="1:11" x14ac:dyDescent="0.3">
      <c r="A5624" s="1" t="s">
        <v>10111</v>
      </c>
      <c r="B5624" t="s">
        <v>6825</v>
      </c>
      <c r="C5624" t="s">
        <v>9064</v>
      </c>
      <c r="D5624">
        <v>2</v>
      </c>
      <c r="E5624" t="s">
        <v>766</v>
      </c>
      <c r="F5624">
        <f>LEN(C5624)-LEN(SUBSTITUTE(C5624,"-",))</f>
        <v>1</v>
      </c>
      <c r="G5624">
        <f t="shared" si="261"/>
        <v>1</v>
      </c>
      <c r="H5624" t="str">
        <f t="shared" si="262"/>
        <v>Abstimmung Leitung</v>
      </c>
      <c r="I5624" t="e">
        <f t="shared" si="263"/>
        <v>#VALUE!</v>
      </c>
      <c r="J5624" t="str">
        <f t="shared" si="263"/>
        <v>Abstimmung</v>
      </c>
      <c r="K5624" t="b" cm="1">
        <f t="array" ref="K5624">COUNT(FIND({0,1,2,3,4,5,6,7,8,9},J5624))&gt;0</f>
        <v>0</v>
      </c>
    </row>
    <row r="5625" spans="1:11" x14ac:dyDescent="0.3">
      <c r="A5625" s="1" t="s">
        <v>10112</v>
      </c>
      <c r="B5625" t="s">
        <v>6831</v>
      </c>
      <c r="C5625" t="s">
        <v>10113</v>
      </c>
      <c r="D5625">
        <v>2</v>
      </c>
      <c r="E5625" t="s">
        <v>766</v>
      </c>
      <c r="F5625">
        <f>LEN(C5625)-LEN(SUBSTITUTE(C5625,"-",))</f>
        <v>1</v>
      </c>
      <c r="G5625">
        <f t="shared" si="261"/>
        <v>1</v>
      </c>
      <c r="H5625" t="str">
        <f t="shared" si="262"/>
        <v>Workshopvorbereitung</v>
      </c>
      <c r="I5625" t="e">
        <f t="shared" si="263"/>
        <v>#VALUE!</v>
      </c>
      <c r="J5625" t="e">
        <f t="shared" si="263"/>
        <v>#VALUE!</v>
      </c>
      <c r="K5625" t="b" cm="1">
        <f t="array" ref="K5625">COUNT(FIND({0,1,2,3,4,5,6,7,8,9},J5625))&gt;0</f>
        <v>0</v>
      </c>
    </row>
    <row r="5626" spans="1:11" x14ac:dyDescent="0.3">
      <c r="A5626" s="1" t="s">
        <v>10114</v>
      </c>
      <c r="B5626" t="s">
        <v>6831</v>
      </c>
      <c r="C5626" t="s">
        <v>10115</v>
      </c>
      <c r="D5626">
        <v>2</v>
      </c>
      <c r="E5626" t="s">
        <v>766</v>
      </c>
      <c r="F5626">
        <f>LEN(C5626)-LEN(SUBSTITUTE(C5626,"-",))</f>
        <v>2</v>
      </c>
      <c r="G5626">
        <f t="shared" si="261"/>
        <v>2</v>
      </c>
      <c r="H5626" t="str">
        <f t="shared" si="262"/>
        <v>Transfer</v>
      </c>
      <c r="I5626" t="e">
        <f t="shared" si="263"/>
        <v>#VALUE!</v>
      </c>
      <c r="J5626" t="e">
        <f t="shared" si="263"/>
        <v>#VALUE!</v>
      </c>
      <c r="K5626" t="b" cm="1">
        <f t="array" ref="K5626">COUNT(FIND({0,1,2,3,4,5,6,7,8,9},J5626))&gt;0</f>
        <v>0</v>
      </c>
    </row>
    <row r="5627" spans="1:11" x14ac:dyDescent="0.3">
      <c r="A5627" s="1" t="s">
        <v>10116</v>
      </c>
      <c r="B5627" t="s">
        <v>6831</v>
      </c>
      <c r="C5627" t="s">
        <v>10117</v>
      </c>
      <c r="D5627">
        <v>2</v>
      </c>
      <c r="E5627" t="s">
        <v>766</v>
      </c>
      <c r="F5627">
        <f>LEN(C5627)-LEN(SUBSTITUTE(C5627,"-",))</f>
        <v>1</v>
      </c>
      <c r="G5627">
        <f t="shared" si="261"/>
        <v>1</v>
      </c>
      <c r="H5627" t="str">
        <f t="shared" si="262"/>
        <v>Unterstützung Consenso</v>
      </c>
      <c r="I5627" t="e">
        <f t="shared" si="263"/>
        <v>#VALUE!</v>
      </c>
      <c r="J5627" t="str">
        <f t="shared" si="263"/>
        <v>Unterstützung</v>
      </c>
      <c r="K5627" t="b" cm="1">
        <f t="array" ref="K5627">COUNT(FIND({0,1,2,3,4,5,6,7,8,9},J5627))&gt;0</f>
        <v>0</v>
      </c>
    </row>
    <row r="5628" spans="1:11" x14ac:dyDescent="0.3">
      <c r="A5628" s="1" t="s">
        <v>10118</v>
      </c>
      <c r="B5628" t="s">
        <v>6831</v>
      </c>
      <c r="C5628" t="s">
        <v>10119</v>
      </c>
      <c r="D5628">
        <v>2</v>
      </c>
      <c r="E5628" t="s">
        <v>766</v>
      </c>
      <c r="F5628">
        <f>LEN(C5628)-LEN(SUBSTITUTE(C5628,"-",))</f>
        <v>1</v>
      </c>
      <c r="G5628">
        <f t="shared" si="261"/>
        <v>1</v>
      </c>
      <c r="H5628" t="str">
        <f t="shared" si="262"/>
        <v>Workshop Durchführung</v>
      </c>
      <c r="I5628" t="e">
        <f t="shared" si="263"/>
        <v>#VALUE!</v>
      </c>
      <c r="J5628" t="str">
        <f t="shared" si="263"/>
        <v>Workshop</v>
      </c>
      <c r="K5628" t="b" cm="1">
        <f t="array" ref="K5628">COUNT(FIND({0,1,2,3,4,5,6,7,8,9},J5628))&gt;0</f>
        <v>0</v>
      </c>
    </row>
    <row r="5629" spans="1:11" x14ac:dyDescent="0.3">
      <c r="A5629" s="1" t="s">
        <v>10120</v>
      </c>
      <c r="B5629" t="s">
        <v>6831</v>
      </c>
      <c r="C5629" t="s">
        <v>10121</v>
      </c>
      <c r="D5629">
        <v>2</v>
      </c>
      <c r="E5629" t="s">
        <v>766</v>
      </c>
      <c r="F5629">
        <f>LEN(C5629)-LEN(SUBSTITUTE(C5629,"-",))</f>
        <v>1</v>
      </c>
      <c r="G5629">
        <f t="shared" si="261"/>
        <v>1</v>
      </c>
      <c r="H5629" t="str">
        <f t="shared" si="262"/>
        <v>Konzeption</v>
      </c>
      <c r="I5629" t="e">
        <f t="shared" si="263"/>
        <v>#VALUE!</v>
      </c>
      <c r="J5629" t="e">
        <f t="shared" si="263"/>
        <v>#VALUE!</v>
      </c>
      <c r="K5629" t="b" cm="1">
        <f t="array" ref="K5629">COUNT(FIND({0,1,2,3,4,5,6,7,8,9},J5629))&gt;0</f>
        <v>0</v>
      </c>
    </row>
    <row r="5630" spans="1:11" x14ac:dyDescent="0.3">
      <c r="A5630" s="1" t="s">
        <v>10122</v>
      </c>
      <c r="B5630" t="s">
        <v>6831</v>
      </c>
      <c r="C5630" t="s">
        <v>10123</v>
      </c>
      <c r="D5630">
        <v>2</v>
      </c>
      <c r="E5630" t="s">
        <v>766</v>
      </c>
      <c r="F5630">
        <f>LEN(C5630)-LEN(SUBSTITUTE(C5630,"-",))</f>
        <v>1</v>
      </c>
      <c r="G5630">
        <f t="shared" si="261"/>
        <v>1</v>
      </c>
      <c r="H5630" t="str">
        <f t="shared" si="262"/>
        <v>Workshopteilnahme</v>
      </c>
      <c r="I5630" t="e">
        <f t="shared" si="263"/>
        <v>#VALUE!</v>
      </c>
      <c r="J5630" t="e">
        <f t="shared" si="263"/>
        <v>#VALUE!</v>
      </c>
      <c r="K5630" t="b" cm="1">
        <f t="array" ref="K5630">COUNT(FIND({0,1,2,3,4,5,6,7,8,9},J5630))&gt;0</f>
        <v>0</v>
      </c>
    </row>
    <row r="5631" spans="1:11" x14ac:dyDescent="0.3">
      <c r="A5631" s="1" t="s">
        <v>10124</v>
      </c>
      <c r="B5631" t="s">
        <v>6843</v>
      </c>
      <c r="C5631" t="s">
        <v>8338</v>
      </c>
      <c r="D5631">
        <v>2</v>
      </c>
      <c r="E5631" t="s">
        <v>766</v>
      </c>
      <c r="F5631">
        <f>LEN(C5631)-LEN(SUBSTITUTE(C5631,"-",))</f>
        <v>1</v>
      </c>
      <c r="G5631">
        <f t="shared" si="261"/>
        <v>1</v>
      </c>
      <c r="H5631" t="str">
        <f t="shared" si="262"/>
        <v>Analyse / Konzeption</v>
      </c>
      <c r="I5631" t="e">
        <f t="shared" si="263"/>
        <v>#VALUE!</v>
      </c>
      <c r="J5631" t="str">
        <f t="shared" si="263"/>
        <v>Analyse</v>
      </c>
      <c r="K5631" t="b" cm="1">
        <f t="array" ref="K5631">COUNT(FIND({0,1,2,3,4,5,6,7,8,9},J5631))&gt;0</f>
        <v>0</v>
      </c>
    </row>
    <row r="5632" spans="1:11" x14ac:dyDescent="0.3">
      <c r="A5632" s="1" t="s">
        <v>10125</v>
      </c>
      <c r="B5632" t="s">
        <v>6843</v>
      </c>
      <c r="C5632" t="s">
        <v>654</v>
      </c>
      <c r="D5632">
        <v>2</v>
      </c>
      <c r="E5632" t="s">
        <v>766</v>
      </c>
      <c r="F5632">
        <f>LEN(C5632)-LEN(SUBSTITUTE(C5632,"-",))</f>
        <v>1</v>
      </c>
      <c r="G5632">
        <f t="shared" si="261"/>
        <v>1</v>
      </c>
      <c r="H5632" t="str">
        <f t="shared" si="262"/>
        <v>Umsetzung</v>
      </c>
      <c r="I5632" t="e">
        <f t="shared" si="263"/>
        <v>#VALUE!</v>
      </c>
      <c r="J5632" t="e">
        <f t="shared" si="263"/>
        <v>#VALUE!</v>
      </c>
      <c r="K5632" t="b" cm="1">
        <f t="array" ref="K5632">COUNT(FIND({0,1,2,3,4,5,6,7,8,9},J5632))&gt;0</f>
        <v>0</v>
      </c>
    </row>
    <row r="5633" spans="1:11" x14ac:dyDescent="0.3">
      <c r="A5633" s="1" t="s">
        <v>10126</v>
      </c>
      <c r="B5633" t="s">
        <v>6847</v>
      </c>
      <c r="C5633" t="s">
        <v>5588</v>
      </c>
      <c r="D5633">
        <v>2</v>
      </c>
      <c r="E5633" t="s">
        <v>766</v>
      </c>
      <c r="F5633">
        <f>LEN(C5633)-LEN(SUBSTITUTE(C5633,"-",))</f>
        <v>1</v>
      </c>
      <c r="G5633">
        <f t="shared" si="261"/>
        <v>1</v>
      </c>
      <c r="H5633" t="str">
        <f t="shared" si="262"/>
        <v>Vorbereitung</v>
      </c>
      <c r="I5633" t="e">
        <f t="shared" si="263"/>
        <v>#VALUE!</v>
      </c>
      <c r="J5633" t="e">
        <f t="shared" si="263"/>
        <v>#VALUE!</v>
      </c>
      <c r="K5633" t="b" cm="1">
        <f t="array" ref="K5633">COUNT(FIND({0,1,2,3,4,5,6,7,8,9},J5633))&gt;0</f>
        <v>0</v>
      </c>
    </row>
    <row r="5634" spans="1:11" x14ac:dyDescent="0.3">
      <c r="A5634" s="1" t="s">
        <v>10127</v>
      </c>
      <c r="B5634" t="s">
        <v>6849</v>
      </c>
      <c r="C5634" t="s">
        <v>9375</v>
      </c>
      <c r="D5634">
        <v>2</v>
      </c>
      <c r="E5634" t="s">
        <v>766</v>
      </c>
      <c r="F5634">
        <f>LEN(C5634)-LEN(SUBSTITUTE(C5634,"-",))</f>
        <v>1</v>
      </c>
      <c r="G5634">
        <f t="shared" si="261"/>
        <v>1</v>
      </c>
      <c r="H5634" t="str">
        <f t="shared" si="262"/>
        <v xml:space="preserve">	Konzept</v>
      </c>
      <c r="I5634" t="e">
        <f t="shared" si="263"/>
        <v>#VALUE!</v>
      </c>
      <c r="J5634" t="e">
        <f t="shared" si="263"/>
        <v>#VALUE!</v>
      </c>
      <c r="K5634" t="b" cm="1">
        <f t="array" ref="K5634">COUNT(FIND({0,1,2,3,4,5,6,7,8,9},J5634))&gt;0</f>
        <v>0</v>
      </c>
    </row>
    <row r="5635" spans="1:11" x14ac:dyDescent="0.3">
      <c r="A5635" s="1" t="s">
        <v>10128</v>
      </c>
      <c r="B5635" t="s">
        <v>6849</v>
      </c>
      <c r="C5635" t="s">
        <v>10129</v>
      </c>
      <c r="D5635">
        <v>2</v>
      </c>
      <c r="E5635" t="s">
        <v>766</v>
      </c>
      <c r="F5635">
        <f>LEN(C5635)-LEN(SUBSTITUTE(C5635,"-",))</f>
        <v>1</v>
      </c>
      <c r="G5635">
        <f t="shared" ref="G5635:G5698" si="264">IF(F5635&gt;1,2,F5635)</f>
        <v>1</v>
      </c>
      <c r="H5635" t="str">
        <f t="shared" ref="H5635:H5698" si="265">RIGHT($C5635,LEN($C5635)-SEARCH("#",SUBSTITUTE($C5635,"-","#",G5635)))</f>
        <v>Prototyp</v>
      </c>
      <c r="I5635" t="e">
        <f t="shared" ref="I5635:J5698" si="266">LEFT(G5635,SEARCH(" ",G5635,1)-1)</f>
        <v>#VALUE!</v>
      </c>
      <c r="J5635" t="e">
        <f t="shared" si="266"/>
        <v>#VALUE!</v>
      </c>
      <c r="K5635" t="b" cm="1">
        <f t="array" ref="K5635">COUNT(FIND({0,1,2,3,4,5,6,7,8,9},J5635))&gt;0</f>
        <v>0</v>
      </c>
    </row>
    <row r="5636" spans="1:11" x14ac:dyDescent="0.3">
      <c r="A5636" s="1" t="s">
        <v>10130</v>
      </c>
      <c r="B5636" t="s">
        <v>6849</v>
      </c>
      <c r="C5636" t="s">
        <v>10131</v>
      </c>
      <c r="D5636">
        <v>2</v>
      </c>
      <c r="E5636" t="s">
        <v>766</v>
      </c>
      <c r="F5636">
        <f>LEN(C5636)-LEN(SUBSTITUTE(C5636,"-",))</f>
        <v>2</v>
      </c>
      <c r="G5636">
        <f t="shared" si="264"/>
        <v>2</v>
      </c>
      <c r="H5636" t="str">
        <f t="shared" si="265"/>
        <v>Service</v>
      </c>
      <c r="I5636" t="e">
        <f t="shared" si="266"/>
        <v>#VALUE!</v>
      </c>
      <c r="J5636" t="e">
        <f t="shared" si="266"/>
        <v>#VALUE!</v>
      </c>
      <c r="K5636" t="b" cm="1">
        <f t="array" ref="K5636">COUNT(FIND({0,1,2,3,4,5,6,7,8,9},J5636))&gt;0</f>
        <v>0</v>
      </c>
    </row>
    <row r="5637" spans="1:11" x14ac:dyDescent="0.3">
      <c r="A5637" s="1" t="s">
        <v>10132</v>
      </c>
      <c r="B5637" t="s">
        <v>6849</v>
      </c>
      <c r="C5637" t="s">
        <v>10133</v>
      </c>
      <c r="D5637">
        <v>2</v>
      </c>
      <c r="E5637" t="s">
        <v>766</v>
      </c>
      <c r="F5637">
        <f>LEN(C5637)-LEN(SUBSTITUTE(C5637,"-",))</f>
        <v>1</v>
      </c>
      <c r="G5637">
        <f t="shared" si="264"/>
        <v>1</v>
      </c>
      <c r="H5637" t="str">
        <f t="shared" si="265"/>
        <v xml:space="preserve">	Frontend</v>
      </c>
      <c r="I5637" t="e">
        <f t="shared" si="266"/>
        <v>#VALUE!</v>
      </c>
      <c r="J5637" t="e">
        <f t="shared" si="266"/>
        <v>#VALUE!</v>
      </c>
      <c r="K5637" t="b" cm="1">
        <f t="array" ref="K5637">COUNT(FIND({0,1,2,3,4,5,6,7,8,9},J5637))&gt;0</f>
        <v>0</v>
      </c>
    </row>
    <row r="5638" spans="1:11" x14ac:dyDescent="0.3">
      <c r="A5638" s="1" t="s">
        <v>10134</v>
      </c>
      <c r="B5638" t="s">
        <v>6857</v>
      </c>
      <c r="C5638" t="s">
        <v>10129</v>
      </c>
      <c r="D5638">
        <v>2</v>
      </c>
      <c r="E5638" t="s">
        <v>766</v>
      </c>
      <c r="F5638">
        <f>LEN(C5638)-LEN(SUBSTITUTE(C5638,"-",))</f>
        <v>1</v>
      </c>
      <c r="G5638">
        <f t="shared" si="264"/>
        <v>1</v>
      </c>
      <c r="H5638" t="str">
        <f t="shared" si="265"/>
        <v>Prototyp</v>
      </c>
      <c r="I5638" t="e">
        <f t="shared" si="266"/>
        <v>#VALUE!</v>
      </c>
      <c r="J5638" t="e">
        <f t="shared" si="266"/>
        <v>#VALUE!</v>
      </c>
      <c r="K5638" t="b" cm="1">
        <f t="array" ref="K5638">COUNT(FIND({0,1,2,3,4,5,6,7,8,9},J5638))&gt;0</f>
        <v>0</v>
      </c>
    </row>
    <row r="5639" spans="1:11" x14ac:dyDescent="0.3">
      <c r="A5639" s="1" t="s">
        <v>10135</v>
      </c>
      <c r="B5639" t="s">
        <v>6857</v>
      </c>
      <c r="C5639" t="s">
        <v>10133</v>
      </c>
      <c r="D5639">
        <v>2</v>
      </c>
      <c r="E5639" t="s">
        <v>766</v>
      </c>
      <c r="F5639">
        <f>LEN(C5639)-LEN(SUBSTITUTE(C5639,"-",))</f>
        <v>1</v>
      </c>
      <c r="G5639">
        <f t="shared" si="264"/>
        <v>1</v>
      </c>
      <c r="H5639" t="str">
        <f t="shared" si="265"/>
        <v xml:space="preserve">	Frontend</v>
      </c>
      <c r="I5639" t="e">
        <f t="shared" si="266"/>
        <v>#VALUE!</v>
      </c>
      <c r="J5639" t="e">
        <f t="shared" si="266"/>
        <v>#VALUE!</v>
      </c>
      <c r="K5639" t="b" cm="1">
        <f t="array" ref="K5639">COUNT(FIND({0,1,2,3,4,5,6,7,8,9},J5639))&gt;0</f>
        <v>0</v>
      </c>
    </row>
    <row r="5640" spans="1:11" x14ac:dyDescent="0.3">
      <c r="A5640" s="1" t="s">
        <v>10136</v>
      </c>
      <c r="B5640" t="s">
        <v>6871</v>
      </c>
      <c r="C5640" t="s">
        <v>74</v>
      </c>
      <c r="D5640">
        <v>2</v>
      </c>
      <c r="E5640" t="s">
        <v>766</v>
      </c>
      <c r="F5640">
        <f>LEN(C5640)-LEN(SUBSTITUTE(C5640,"-",))</f>
        <v>1</v>
      </c>
      <c r="G5640">
        <f t="shared" si="264"/>
        <v>1</v>
      </c>
      <c r="H5640" t="str">
        <f t="shared" si="265"/>
        <v>PM</v>
      </c>
      <c r="I5640" t="e">
        <f t="shared" si="266"/>
        <v>#VALUE!</v>
      </c>
      <c r="J5640" t="e">
        <f t="shared" si="266"/>
        <v>#VALUE!</v>
      </c>
      <c r="K5640" t="b" cm="1">
        <f t="array" ref="K5640">COUNT(FIND({0,1,2,3,4,5,6,7,8,9},J5640))&gt;0</f>
        <v>0</v>
      </c>
    </row>
    <row r="5641" spans="1:11" x14ac:dyDescent="0.3">
      <c r="A5641" s="1" t="s">
        <v>10137</v>
      </c>
      <c r="B5641" t="s">
        <v>6871</v>
      </c>
      <c r="C5641" t="s">
        <v>75</v>
      </c>
      <c r="D5641">
        <v>2</v>
      </c>
      <c r="E5641" t="s">
        <v>766</v>
      </c>
      <c r="F5641">
        <f>LEN(C5641)-LEN(SUBSTITUTE(C5641,"-",))</f>
        <v>1</v>
      </c>
      <c r="G5641">
        <f t="shared" si="264"/>
        <v>1</v>
      </c>
      <c r="H5641" t="str">
        <f t="shared" si="265"/>
        <v>Obsolete Objekte</v>
      </c>
      <c r="I5641" t="e">
        <f t="shared" si="266"/>
        <v>#VALUE!</v>
      </c>
      <c r="J5641" t="str">
        <f t="shared" si="266"/>
        <v>Obsolete</v>
      </c>
      <c r="K5641" t="b" cm="1">
        <f t="array" ref="K5641">COUNT(FIND({0,1,2,3,4,5,6,7,8,9},J5641))&gt;0</f>
        <v>0</v>
      </c>
    </row>
    <row r="5642" spans="1:11" x14ac:dyDescent="0.3">
      <c r="A5642" s="1" t="s">
        <v>10138</v>
      </c>
      <c r="B5642" t="s">
        <v>6871</v>
      </c>
      <c r="C5642" t="s">
        <v>4690</v>
      </c>
      <c r="D5642">
        <v>2</v>
      </c>
      <c r="E5642" t="s">
        <v>766</v>
      </c>
      <c r="F5642">
        <f>LEN(C5642)-LEN(SUBSTITUTE(C5642,"-",))</f>
        <v>0</v>
      </c>
      <c r="G5642">
        <f t="shared" si="264"/>
        <v>0</v>
      </c>
      <c r="H5642" t="e">
        <f t="shared" si="265"/>
        <v>#VALUE!</v>
      </c>
      <c r="I5642" t="e">
        <f t="shared" si="266"/>
        <v>#VALUE!</v>
      </c>
      <c r="J5642" t="e">
        <f t="shared" si="266"/>
        <v>#VALUE!</v>
      </c>
      <c r="K5642" t="b" cm="1">
        <f t="array" ref="K5642">COUNT(FIND({0,1,2,3,4,5,6,7,8,9},J5642))&gt;0</f>
        <v>0</v>
      </c>
    </row>
    <row r="5643" spans="1:11" x14ac:dyDescent="0.3">
      <c r="A5643" s="1" t="s">
        <v>10139</v>
      </c>
      <c r="B5643" t="s">
        <v>6877</v>
      </c>
      <c r="C5643" t="s">
        <v>77</v>
      </c>
      <c r="D5643">
        <v>2</v>
      </c>
      <c r="E5643" t="s">
        <v>766</v>
      </c>
      <c r="F5643">
        <f>LEN(C5643)-LEN(SUBSTITUTE(C5643,"-",))</f>
        <v>1</v>
      </c>
      <c r="G5643">
        <f t="shared" si="264"/>
        <v>1</v>
      </c>
      <c r="H5643" t="str">
        <f t="shared" si="265"/>
        <v>Abst. FB/IT</v>
      </c>
      <c r="I5643" t="e">
        <f t="shared" si="266"/>
        <v>#VALUE!</v>
      </c>
      <c r="J5643" t="str">
        <f t="shared" si="266"/>
        <v>Abst.</v>
      </c>
      <c r="K5643" t="b" cm="1">
        <f t="array" ref="K5643">COUNT(FIND({0,1,2,3,4,5,6,7,8,9},J5643))&gt;0</f>
        <v>0</v>
      </c>
    </row>
    <row r="5644" spans="1:11" x14ac:dyDescent="0.3">
      <c r="A5644" s="1" t="s">
        <v>10140</v>
      </c>
      <c r="B5644" t="s">
        <v>6877</v>
      </c>
      <c r="C5644" t="s">
        <v>78</v>
      </c>
      <c r="D5644">
        <v>2</v>
      </c>
      <c r="E5644" t="s">
        <v>766</v>
      </c>
      <c r="F5644">
        <f>LEN(C5644)-LEN(SUBSTITUTE(C5644,"-",))</f>
        <v>1</v>
      </c>
      <c r="G5644">
        <f t="shared" si="264"/>
        <v>1</v>
      </c>
      <c r="H5644" t="str">
        <f t="shared" si="265"/>
        <v>Konz. / Archivierungsplan</v>
      </c>
      <c r="I5644" t="e">
        <f t="shared" si="266"/>
        <v>#VALUE!</v>
      </c>
      <c r="J5644" t="str">
        <f t="shared" si="266"/>
        <v>Konz.</v>
      </c>
      <c r="K5644" t="b" cm="1">
        <f t="array" ref="K5644">COUNT(FIND({0,1,2,3,4,5,6,7,8,9},J5644))&gt;0</f>
        <v>0</v>
      </c>
    </row>
    <row r="5645" spans="1:11" x14ac:dyDescent="0.3">
      <c r="A5645" s="1" t="s">
        <v>10141</v>
      </c>
      <c r="B5645" t="s">
        <v>6877</v>
      </c>
      <c r="C5645" t="s">
        <v>79</v>
      </c>
      <c r="D5645">
        <v>2</v>
      </c>
      <c r="E5645" t="s">
        <v>766</v>
      </c>
      <c r="F5645">
        <f>LEN(C5645)-LEN(SUBSTITUTE(C5645,"-",))</f>
        <v>1</v>
      </c>
      <c r="G5645">
        <f t="shared" si="264"/>
        <v>1</v>
      </c>
      <c r="H5645" t="str">
        <f t="shared" si="265"/>
        <v>ILM</v>
      </c>
      <c r="I5645" t="e">
        <f t="shared" si="266"/>
        <v>#VALUE!</v>
      </c>
      <c r="J5645" t="e">
        <f t="shared" si="266"/>
        <v>#VALUE!</v>
      </c>
      <c r="K5645" t="b" cm="1">
        <f t="array" ref="K5645">COUNT(FIND({0,1,2,3,4,5,6,7,8,9},J5645))&gt;0</f>
        <v>0</v>
      </c>
    </row>
    <row r="5646" spans="1:11" x14ac:dyDescent="0.3">
      <c r="A5646" s="1" t="s">
        <v>10142</v>
      </c>
      <c r="B5646" t="s">
        <v>6885</v>
      </c>
      <c r="C5646" t="s">
        <v>65</v>
      </c>
      <c r="D5646">
        <v>2</v>
      </c>
      <c r="E5646" t="s">
        <v>766</v>
      </c>
      <c r="F5646">
        <f>LEN(C5646)-LEN(SUBSTITUTE(C5646,"-",))</f>
        <v>1</v>
      </c>
      <c r="G5646">
        <f t="shared" si="264"/>
        <v>1</v>
      </c>
      <c r="H5646" t="str">
        <f t="shared" si="265"/>
        <v>Umsetzung</v>
      </c>
      <c r="I5646" t="e">
        <f t="shared" si="266"/>
        <v>#VALUE!</v>
      </c>
      <c r="J5646" t="e">
        <f t="shared" si="266"/>
        <v>#VALUE!</v>
      </c>
      <c r="K5646" t="b" cm="1">
        <f t="array" ref="K5646">COUNT(FIND({0,1,2,3,4,5,6,7,8,9},J5646))&gt;0</f>
        <v>0</v>
      </c>
    </row>
    <row r="5647" spans="1:11" x14ac:dyDescent="0.3">
      <c r="A5647" s="1" t="s">
        <v>10143</v>
      </c>
      <c r="B5647" t="s">
        <v>6887</v>
      </c>
      <c r="C5647" t="s">
        <v>10144</v>
      </c>
      <c r="D5647">
        <v>2</v>
      </c>
      <c r="E5647" t="s">
        <v>766</v>
      </c>
      <c r="F5647">
        <f>LEN(C5647)-LEN(SUBSTITUTE(C5647,"-",))</f>
        <v>1</v>
      </c>
      <c r="G5647">
        <f t="shared" si="264"/>
        <v>1</v>
      </c>
      <c r="H5647" t="str">
        <f t="shared" si="265"/>
        <v>Einrihtung Standard</v>
      </c>
      <c r="I5647" t="e">
        <f t="shared" si="266"/>
        <v>#VALUE!</v>
      </c>
      <c r="J5647" t="str">
        <f t="shared" si="266"/>
        <v>Einrihtung</v>
      </c>
      <c r="K5647" t="b" cm="1">
        <f t="array" ref="K5647">COUNT(FIND({0,1,2,3,4,5,6,7,8,9},J5647))&gt;0</f>
        <v>0</v>
      </c>
    </row>
    <row r="5648" spans="1:11" x14ac:dyDescent="0.3">
      <c r="A5648" s="1" t="s">
        <v>10145</v>
      </c>
      <c r="B5648" t="s">
        <v>6889</v>
      </c>
      <c r="C5648" t="s">
        <v>10146</v>
      </c>
      <c r="D5648">
        <v>2</v>
      </c>
      <c r="E5648" t="s">
        <v>766</v>
      </c>
      <c r="F5648">
        <f>LEN(C5648)-LEN(SUBSTITUTE(C5648,"-",))</f>
        <v>1</v>
      </c>
      <c r="G5648">
        <f t="shared" si="264"/>
        <v>1</v>
      </c>
      <c r="H5648" t="str">
        <f t="shared" si="265"/>
        <v>Optimierung innerbetriebl Transport</v>
      </c>
      <c r="I5648" t="e">
        <f t="shared" si="266"/>
        <v>#VALUE!</v>
      </c>
      <c r="J5648" t="str">
        <f t="shared" si="266"/>
        <v>Optimierung</v>
      </c>
      <c r="K5648" t="b" cm="1">
        <f t="array" ref="K5648">COUNT(FIND({0,1,2,3,4,5,6,7,8,9},J5648))&gt;0</f>
        <v>0</v>
      </c>
    </row>
    <row r="5649" spans="1:11" x14ac:dyDescent="0.3">
      <c r="A5649" s="1" t="s">
        <v>10147</v>
      </c>
      <c r="B5649" t="s">
        <v>6891</v>
      </c>
      <c r="C5649" t="s">
        <v>65</v>
      </c>
      <c r="D5649">
        <v>2</v>
      </c>
      <c r="E5649" t="s">
        <v>766</v>
      </c>
      <c r="F5649">
        <f>LEN(C5649)-LEN(SUBSTITUTE(C5649,"-",))</f>
        <v>1</v>
      </c>
      <c r="G5649">
        <f t="shared" si="264"/>
        <v>1</v>
      </c>
      <c r="H5649" t="str">
        <f t="shared" si="265"/>
        <v>Umsetzung</v>
      </c>
      <c r="I5649" t="e">
        <f t="shared" si="266"/>
        <v>#VALUE!</v>
      </c>
      <c r="J5649" t="e">
        <f t="shared" si="266"/>
        <v>#VALUE!</v>
      </c>
      <c r="K5649" t="b" cm="1">
        <f t="array" ref="K5649">COUNT(FIND({0,1,2,3,4,5,6,7,8,9},J5649))&gt;0</f>
        <v>0</v>
      </c>
    </row>
    <row r="5650" spans="1:11" x14ac:dyDescent="0.3">
      <c r="A5650" s="1" t="s">
        <v>10148</v>
      </c>
      <c r="B5650" t="s">
        <v>6893</v>
      </c>
      <c r="C5650" t="s">
        <v>65</v>
      </c>
      <c r="D5650">
        <v>2</v>
      </c>
      <c r="E5650" t="s">
        <v>766</v>
      </c>
      <c r="F5650">
        <f>LEN(C5650)-LEN(SUBSTITUTE(C5650,"-",))</f>
        <v>1</v>
      </c>
      <c r="G5650">
        <f t="shared" si="264"/>
        <v>1</v>
      </c>
      <c r="H5650" t="str">
        <f t="shared" si="265"/>
        <v>Umsetzung</v>
      </c>
      <c r="I5650" t="e">
        <f t="shared" si="266"/>
        <v>#VALUE!</v>
      </c>
      <c r="J5650" t="e">
        <f t="shared" si="266"/>
        <v>#VALUE!</v>
      </c>
      <c r="K5650" t="b" cm="1">
        <f t="array" ref="K5650">COUNT(FIND({0,1,2,3,4,5,6,7,8,9},J5650))&gt;0</f>
        <v>0</v>
      </c>
    </row>
    <row r="5651" spans="1:11" x14ac:dyDescent="0.3">
      <c r="A5651" s="1" t="s">
        <v>10149</v>
      </c>
      <c r="B5651" t="s">
        <v>6895</v>
      </c>
      <c r="C5651" t="s">
        <v>65</v>
      </c>
      <c r="D5651">
        <v>2</v>
      </c>
      <c r="E5651" t="s">
        <v>766</v>
      </c>
      <c r="F5651">
        <f>LEN(C5651)-LEN(SUBSTITUTE(C5651,"-",))</f>
        <v>1</v>
      </c>
      <c r="G5651">
        <f t="shared" si="264"/>
        <v>1</v>
      </c>
      <c r="H5651" t="str">
        <f t="shared" si="265"/>
        <v>Umsetzung</v>
      </c>
      <c r="I5651" t="e">
        <f t="shared" si="266"/>
        <v>#VALUE!</v>
      </c>
      <c r="J5651" t="e">
        <f t="shared" si="266"/>
        <v>#VALUE!</v>
      </c>
      <c r="K5651" t="b" cm="1">
        <f t="array" ref="K5651">COUNT(FIND({0,1,2,3,4,5,6,7,8,9},J5651))&gt;0</f>
        <v>0</v>
      </c>
    </row>
    <row r="5652" spans="1:11" x14ac:dyDescent="0.3">
      <c r="A5652" s="1" t="s">
        <v>10150</v>
      </c>
      <c r="B5652" t="s">
        <v>6897</v>
      </c>
      <c r="C5652" t="s">
        <v>65</v>
      </c>
      <c r="D5652">
        <v>2</v>
      </c>
      <c r="E5652" t="s">
        <v>766</v>
      </c>
      <c r="F5652">
        <f>LEN(C5652)-LEN(SUBSTITUTE(C5652,"-",))</f>
        <v>1</v>
      </c>
      <c r="G5652">
        <f t="shared" si="264"/>
        <v>1</v>
      </c>
      <c r="H5652" t="str">
        <f t="shared" si="265"/>
        <v>Umsetzung</v>
      </c>
      <c r="I5652" t="e">
        <f t="shared" si="266"/>
        <v>#VALUE!</v>
      </c>
      <c r="J5652" t="e">
        <f t="shared" si="266"/>
        <v>#VALUE!</v>
      </c>
      <c r="K5652" t="b" cm="1">
        <f t="array" ref="K5652">COUNT(FIND({0,1,2,3,4,5,6,7,8,9},J5652))&gt;0</f>
        <v>0</v>
      </c>
    </row>
    <row r="5653" spans="1:11" x14ac:dyDescent="0.3">
      <c r="A5653" s="1" t="s">
        <v>10151</v>
      </c>
      <c r="B5653" t="s">
        <v>6899</v>
      </c>
      <c r="C5653" t="s">
        <v>74</v>
      </c>
      <c r="D5653">
        <v>2</v>
      </c>
      <c r="E5653" t="s">
        <v>766</v>
      </c>
      <c r="F5653">
        <f>LEN(C5653)-LEN(SUBSTITUTE(C5653,"-",))</f>
        <v>1</v>
      </c>
      <c r="G5653">
        <f t="shared" si="264"/>
        <v>1</v>
      </c>
      <c r="H5653" t="str">
        <f t="shared" si="265"/>
        <v>PM</v>
      </c>
      <c r="I5653" t="e">
        <f t="shared" si="266"/>
        <v>#VALUE!</v>
      </c>
      <c r="J5653" t="e">
        <f t="shared" si="266"/>
        <v>#VALUE!</v>
      </c>
      <c r="K5653" t="b" cm="1">
        <f t="array" ref="K5653">COUNT(FIND({0,1,2,3,4,5,6,7,8,9},J5653))&gt;0</f>
        <v>0</v>
      </c>
    </row>
    <row r="5654" spans="1:11" x14ac:dyDescent="0.3">
      <c r="A5654" s="1" t="s">
        <v>10152</v>
      </c>
      <c r="B5654" t="s">
        <v>6899</v>
      </c>
      <c r="C5654" t="s">
        <v>88</v>
      </c>
      <c r="D5654">
        <v>2</v>
      </c>
      <c r="E5654" t="s">
        <v>766</v>
      </c>
      <c r="F5654">
        <f>LEN(C5654)-LEN(SUBSTITUTE(C5654,"-",))</f>
        <v>1</v>
      </c>
      <c r="G5654">
        <f t="shared" si="264"/>
        <v>1</v>
      </c>
      <c r="H5654" t="str">
        <f t="shared" si="265"/>
        <v>Abstimmung/Planung</v>
      </c>
      <c r="I5654" t="e">
        <f t="shared" si="266"/>
        <v>#VALUE!</v>
      </c>
      <c r="J5654" t="e">
        <f t="shared" si="266"/>
        <v>#VALUE!</v>
      </c>
      <c r="K5654" t="b" cm="1">
        <f t="array" ref="K5654">COUNT(FIND({0,1,2,3,4,5,6,7,8,9},J5654))&gt;0</f>
        <v>0</v>
      </c>
    </row>
    <row r="5655" spans="1:11" x14ac:dyDescent="0.3">
      <c r="A5655" s="1" t="s">
        <v>10153</v>
      </c>
      <c r="B5655" t="s">
        <v>6899</v>
      </c>
      <c r="C5655" t="s">
        <v>89</v>
      </c>
      <c r="D5655">
        <v>2</v>
      </c>
      <c r="E5655" t="s">
        <v>766</v>
      </c>
      <c r="F5655">
        <f>LEN(C5655)-LEN(SUBSTITUTE(C5655,"-",))</f>
        <v>1</v>
      </c>
      <c r="G5655">
        <f t="shared" si="264"/>
        <v>1</v>
      </c>
      <c r="H5655" t="str">
        <f t="shared" si="265"/>
        <v>Ticketstatus</v>
      </c>
      <c r="I5655" t="e">
        <f t="shared" si="266"/>
        <v>#VALUE!</v>
      </c>
      <c r="J5655" t="e">
        <f t="shared" si="266"/>
        <v>#VALUE!</v>
      </c>
      <c r="K5655" t="b" cm="1">
        <f t="array" ref="K5655">COUNT(FIND({0,1,2,3,4,5,6,7,8,9},J5655))&gt;0</f>
        <v>0</v>
      </c>
    </row>
    <row r="5656" spans="1:11" x14ac:dyDescent="0.3">
      <c r="A5656" s="1" t="s">
        <v>10154</v>
      </c>
      <c r="B5656" t="s">
        <v>6899</v>
      </c>
      <c r="C5656" t="s">
        <v>90</v>
      </c>
      <c r="D5656">
        <v>2</v>
      </c>
      <c r="E5656" t="s">
        <v>766</v>
      </c>
      <c r="F5656">
        <f>LEN(C5656)-LEN(SUBSTITUTE(C5656,"-",))</f>
        <v>1</v>
      </c>
      <c r="G5656">
        <f t="shared" si="264"/>
        <v>1</v>
      </c>
      <c r="H5656" t="str">
        <f t="shared" si="265"/>
        <v>Abstimmung FB</v>
      </c>
      <c r="I5656" t="e">
        <f t="shared" si="266"/>
        <v>#VALUE!</v>
      </c>
      <c r="J5656" t="str">
        <f t="shared" si="266"/>
        <v>Abstimmung</v>
      </c>
      <c r="K5656" t="b" cm="1">
        <f t="array" ref="K5656">COUNT(FIND({0,1,2,3,4,5,6,7,8,9},J5656))&gt;0</f>
        <v>0</v>
      </c>
    </row>
    <row r="5657" spans="1:11" x14ac:dyDescent="0.3">
      <c r="A5657" s="1" t="s">
        <v>10155</v>
      </c>
      <c r="B5657" t="s">
        <v>6899</v>
      </c>
      <c r="C5657" t="s">
        <v>91</v>
      </c>
      <c r="D5657">
        <v>2</v>
      </c>
      <c r="E5657" t="s">
        <v>766</v>
      </c>
      <c r="F5657">
        <f>LEN(C5657)-LEN(SUBSTITUTE(C5657,"-",))</f>
        <v>1</v>
      </c>
      <c r="G5657">
        <f t="shared" si="264"/>
        <v>1</v>
      </c>
      <c r="H5657" t="str">
        <f t="shared" si="265"/>
        <v>Abstimmung IT</v>
      </c>
      <c r="I5657" t="e">
        <f t="shared" si="266"/>
        <v>#VALUE!</v>
      </c>
      <c r="J5657" t="str">
        <f t="shared" si="266"/>
        <v>Abstimmung</v>
      </c>
      <c r="K5657" t="b" cm="1">
        <f t="array" ref="K5657">COUNT(FIND({0,1,2,3,4,5,6,7,8,9},J5657))&gt;0</f>
        <v>0</v>
      </c>
    </row>
    <row r="5658" spans="1:11" x14ac:dyDescent="0.3">
      <c r="A5658" s="1" t="s">
        <v>10156</v>
      </c>
      <c r="B5658" t="s">
        <v>6899</v>
      </c>
      <c r="C5658" t="s">
        <v>92</v>
      </c>
      <c r="D5658">
        <v>2</v>
      </c>
      <c r="E5658" t="s">
        <v>766</v>
      </c>
      <c r="F5658">
        <f>LEN(C5658)-LEN(SUBSTITUTE(C5658,"-",))</f>
        <v>1</v>
      </c>
      <c r="G5658">
        <f t="shared" si="264"/>
        <v>1</v>
      </c>
      <c r="H5658" t="str">
        <f t="shared" si="265"/>
        <v>Vorabstimmung zu Projekten</v>
      </c>
      <c r="I5658" t="e">
        <f t="shared" si="266"/>
        <v>#VALUE!</v>
      </c>
      <c r="J5658" t="str">
        <f t="shared" si="266"/>
        <v>Vorabstimmung</v>
      </c>
      <c r="K5658" t="b" cm="1">
        <f t="array" ref="K5658">COUNT(FIND({0,1,2,3,4,5,6,7,8,9},J5658))&gt;0</f>
        <v>0</v>
      </c>
    </row>
    <row r="5659" spans="1:11" x14ac:dyDescent="0.3">
      <c r="A5659" s="1" t="s">
        <v>10157</v>
      </c>
      <c r="B5659" t="s">
        <v>6911</v>
      </c>
      <c r="C5659" t="s">
        <v>94</v>
      </c>
      <c r="D5659">
        <v>2</v>
      </c>
      <c r="E5659" t="s">
        <v>766</v>
      </c>
      <c r="F5659">
        <f>LEN(C5659)-LEN(SUBSTITUTE(C5659,"-",))</f>
        <v>2</v>
      </c>
      <c r="G5659">
        <f t="shared" si="264"/>
        <v>2</v>
      </c>
      <c r="H5659" t="str">
        <f t="shared" si="265"/>
        <v>Transfer</v>
      </c>
      <c r="I5659" t="e">
        <f t="shared" si="266"/>
        <v>#VALUE!</v>
      </c>
      <c r="J5659" t="e">
        <f t="shared" si="266"/>
        <v>#VALUE!</v>
      </c>
      <c r="K5659" t="b" cm="1">
        <f t="array" ref="K5659">COUNT(FIND({0,1,2,3,4,5,6,7,8,9},J5659))&gt;0</f>
        <v>0</v>
      </c>
    </row>
    <row r="5660" spans="1:11" x14ac:dyDescent="0.3">
      <c r="A5660" s="1" t="s">
        <v>10158</v>
      </c>
      <c r="B5660" t="s">
        <v>6911</v>
      </c>
      <c r="C5660" t="s">
        <v>95</v>
      </c>
      <c r="D5660">
        <v>2</v>
      </c>
      <c r="E5660" t="s">
        <v>766</v>
      </c>
      <c r="F5660">
        <f>LEN(C5660)-LEN(SUBSTITUTE(C5660,"-",))</f>
        <v>1</v>
      </c>
      <c r="G5660">
        <f t="shared" si="264"/>
        <v>1</v>
      </c>
      <c r="H5660" t="str">
        <f t="shared" si="265"/>
        <v>Technische Störung</v>
      </c>
      <c r="I5660" t="e">
        <f t="shared" si="266"/>
        <v>#VALUE!</v>
      </c>
      <c r="J5660" t="str">
        <f t="shared" si="266"/>
        <v>Technische</v>
      </c>
      <c r="K5660" t="b" cm="1">
        <f t="array" ref="K5660">COUNT(FIND({0,1,2,3,4,5,6,7,8,9},J5660))&gt;0</f>
        <v>0</v>
      </c>
    </row>
    <row r="5661" spans="1:11" x14ac:dyDescent="0.3">
      <c r="A5661" s="1" t="s">
        <v>10159</v>
      </c>
      <c r="B5661" t="s">
        <v>6911</v>
      </c>
      <c r="C5661" t="s">
        <v>96</v>
      </c>
      <c r="D5661">
        <v>2</v>
      </c>
      <c r="E5661" t="s">
        <v>766</v>
      </c>
      <c r="F5661">
        <f>LEN(C5661)-LEN(SUBSTITUTE(C5661,"-",))</f>
        <v>1</v>
      </c>
      <c r="G5661">
        <f t="shared" si="264"/>
        <v>1</v>
      </c>
      <c r="H5661" t="str">
        <f t="shared" si="265"/>
        <v>Direktanfrage ohne Ticketbezug</v>
      </c>
      <c r="I5661" t="e">
        <f t="shared" si="266"/>
        <v>#VALUE!</v>
      </c>
      <c r="J5661" t="str">
        <f t="shared" si="266"/>
        <v>Direktanfrage</v>
      </c>
      <c r="K5661" t="b" cm="1">
        <f t="array" ref="K5661">COUNT(FIND({0,1,2,3,4,5,6,7,8,9},J5661))&gt;0</f>
        <v>0</v>
      </c>
    </row>
    <row r="5662" spans="1:11" x14ac:dyDescent="0.3">
      <c r="A5662" s="1" t="s">
        <v>10160</v>
      </c>
      <c r="B5662" t="s">
        <v>6917</v>
      </c>
      <c r="C5662" t="s">
        <v>65</v>
      </c>
      <c r="D5662">
        <v>2</v>
      </c>
      <c r="E5662" t="s">
        <v>766</v>
      </c>
      <c r="F5662">
        <f>LEN(C5662)-LEN(SUBSTITUTE(C5662,"-",))</f>
        <v>1</v>
      </c>
      <c r="G5662">
        <f t="shared" si="264"/>
        <v>1</v>
      </c>
      <c r="H5662" t="str">
        <f t="shared" si="265"/>
        <v>Umsetzung</v>
      </c>
      <c r="I5662" t="e">
        <f t="shared" si="266"/>
        <v>#VALUE!</v>
      </c>
      <c r="J5662" t="e">
        <f t="shared" si="266"/>
        <v>#VALUE!</v>
      </c>
      <c r="K5662" t="b" cm="1">
        <f t="array" ref="K5662">COUNT(FIND({0,1,2,3,4,5,6,7,8,9},J5662))&gt;0</f>
        <v>0</v>
      </c>
    </row>
    <row r="5663" spans="1:11" x14ac:dyDescent="0.3">
      <c r="A5663" s="1" t="s">
        <v>10161</v>
      </c>
      <c r="B5663" t="s">
        <v>6919</v>
      </c>
      <c r="C5663" t="s">
        <v>65</v>
      </c>
      <c r="D5663">
        <v>2</v>
      </c>
      <c r="E5663" t="s">
        <v>766</v>
      </c>
      <c r="F5663">
        <f>LEN(C5663)-LEN(SUBSTITUTE(C5663,"-",))</f>
        <v>1</v>
      </c>
      <c r="G5663">
        <f t="shared" si="264"/>
        <v>1</v>
      </c>
      <c r="H5663" t="str">
        <f t="shared" si="265"/>
        <v>Umsetzung</v>
      </c>
      <c r="I5663" t="e">
        <f t="shared" si="266"/>
        <v>#VALUE!</v>
      </c>
      <c r="J5663" t="e">
        <f t="shared" si="266"/>
        <v>#VALUE!</v>
      </c>
      <c r="K5663" t="b" cm="1">
        <f t="array" ref="K5663">COUNT(FIND({0,1,2,3,4,5,6,7,8,9},J5663))&gt;0</f>
        <v>0</v>
      </c>
    </row>
    <row r="5664" spans="1:11" x14ac:dyDescent="0.3">
      <c r="A5664" s="1" t="s">
        <v>10162</v>
      </c>
      <c r="B5664" t="s">
        <v>6921</v>
      </c>
      <c r="C5664" t="s">
        <v>57</v>
      </c>
      <c r="D5664">
        <v>2</v>
      </c>
      <c r="E5664" t="s">
        <v>766</v>
      </c>
      <c r="F5664">
        <f>LEN(C5664)-LEN(SUBSTITUTE(C5664,"-",))</f>
        <v>1</v>
      </c>
      <c r="G5664">
        <f t="shared" si="264"/>
        <v>1</v>
      </c>
      <c r="H5664" t="str">
        <f t="shared" si="265"/>
        <v>Durchführung</v>
      </c>
      <c r="I5664" t="e">
        <f t="shared" si="266"/>
        <v>#VALUE!</v>
      </c>
      <c r="J5664" t="e">
        <f t="shared" si="266"/>
        <v>#VALUE!</v>
      </c>
      <c r="K5664" t="b" cm="1">
        <f t="array" ref="K5664">COUNT(FIND({0,1,2,3,4,5,6,7,8,9},J5664))&gt;0</f>
        <v>0</v>
      </c>
    </row>
    <row r="5665" spans="1:11" x14ac:dyDescent="0.3">
      <c r="A5665" s="1" t="s">
        <v>10163</v>
      </c>
      <c r="B5665" t="s">
        <v>6923</v>
      </c>
      <c r="C5665" t="s">
        <v>65</v>
      </c>
      <c r="D5665">
        <v>2</v>
      </c>
      <c r="E5665" t="s">
        <v>766</v>
      </c>
      <c r="F5665">
        <f>LEN(C5665)-LEN(SUBSTITUTE(C5665,"-",))</f>
        <v>1</v>
      </c>
      <c r="G5665">
        <f t="shared" si="264"/>
        <v>1</v>
      </c>
      <c r="H5665" t="str">
        <f t="shared" si="265"/>
        <v>Umsetzung</v>
      </c>
      <c r="I5665" t="e">
        <f t="shared" si="266"/>
        <v>#VALUE!</v>
      </c>
      <c r="J5665" t="e">
        <f t="shared" si="266"/>
        <v>#VALUE!</v>
      </c>
      <c r="K5665" t="b" cm="1">
        <f t="array" ref="K5665">COUNT(FIND({0,1,2,3,4,5,6,7,8,9},J5665))&gt;0</f>
        <v>0</v>
      </c>
    </row>
    <row r="5666" spans="1:11" x14ac:dyDescent="0.3">
      <c r="A5666" s="1" t="s">
        <v>10164</v>
      </c>
      <c r="B5666" t="s">
        <v>6925</v>
      </c>
      <c r="C5666" t="s">
        <v>65</v>
      </c>
      <c r="D5666">
        <v>2</v>
      </c>
      <c r="E5666" t="s">
        <v>766</v>
      </c>
      <c r="F5666">
        <f>LEN(C5666)-LEN(SUBSTITUTE(C5666,"-",))</f>
        <v>1</v>
      </c>
      <c r="G5666">
        <f t="shared" si="264"/>
        <v>1</v>
      </c>
      <c r="H5666" t="str">
        <f t="shared" si="265"/>
        <v>Umsetzung</v>
      </c>
      <c r="I5666" t="e">
        <f t="shared" si="266"/>
        <v>#VALUE!</v>
      </c>
      <c r="J5666" t="e">
        <f t="shared" si="266"/>
        <v>#VALUE!</v>
      </c>
      <c r="K5666" t="b" cm="1">
        <f t="array" ref="K5666">COUNT(FIND({0,1,2,3,4,5,6,7,8,9},J5666))&gt;0</f>
        <v>0</v>
      </c>
    </row>
    <row r="5667" spans="1:11" x14ac:dyDescent="0.3">
      <c r="A5667" s="1" t="s">
        <v>10165</v>
      </c>
      <c r="B5667" t="s">
        <v>6927</v>
      </c>
      <c r="C5667" t="s">
        <v>65</v>
      </c>
      <c r="D5667">
        <v>2</v>
      </c>
      <c r="E5667" t="s">
        <v>766</v>
      </c>
      <c r="F5667">
        <f>LEN(C5667)-LEN(SUBSTITUTE(C5667,"-",))</f>
        <v>1</v>
      </c>
      <c r="G5667">
        <f t="shared" si="264"/>
        <v>1</v>
      </c>
      <c r="H5667" t="str">
        <f t="shared" si="265"/>
        <v>Umsetzung</v>
      </c>
      <c r="I5667" t="e">
        <f t="shared" si="266"/>
        <v>#VALUE!</v>
      </c>
      <c r="J5667" t="e">
        <f t="shared" si="266"/>
        <v>#VALUE!</v>
      </c>
      <c r="K5667" t="b" cm="1">
        <f t="array" ref="K5667">COUNT(FIND({0,1,2,3,4,5,6,7,8,9},J5667))&gt;0</f>
        <v>0</v>
      </c>
    </row>
    <row r="5668" spans="1:11" x14ac:dyDescent="0.3">
      <c r="A5668" s="1" t="s">
        <v>10166</v>
      </c>
      <c r="B5668" t="s">
        <v>6929</v>
      </c>
      <c r="C5668" t="s">
        <v>65</v>
      </c>
      <c r="D5668">
        <v>2</v>
      </c>
      <c r="E5668" t="s">
        <v>766</v>
      </c>
      <c r="F5668">
        <f>LEN(C5668)-LEN(SUBSTITUTE(C5668,"-",))</f>
        <v>1</v>
      </c>
      <c r="G5668">
        <f t="shared" si="264"/>
        <v>1</v>
      </c>
      <c r="H5668" t="str">
        <f t="shared" si="265"/>
        <v>Umsetzung</v>
      </c>
      <c r="I5668" t="e">
        <f t="shared" si="266"/>
        <v>#VALUE!</v>
      </c>
      <c r="J5668" t="e">
        <f t="shared" si="266"/>
        <v>#VALUE!</v>
      </c>
      <c r="K5668" t="b" cm="1">
        <f t="array" ref="K5668">COUNT(FIND({0,1,2,3,4,5,6,7,8,9},J5668))&gt;0</f>
        <v>0</v>
      </c>
    </row>
    <row r="5669" spans="1:11" x14ac:dyDescent="0.3">
      <c r="A5669" s="1" t="s">
        <v>10167</v>
      </c>
      <c r="B5669" t="s">
        <v>6931</v>
      </c>
      <c r="C5669" t="s">
        <v>65</v>
      </c>
      <c r="D5669">
        <v>2</v>
      </c>
      <c r="E5669" t="s">
        <v>766</v>
      </c>
      <c r="F5669">
        <f>LEN(C5669)-LEN(SUBSTITUTE(C5669,"-",))</f>
        <v>1</v>
      </c>
      <c r="G5669">
        <f t="shared" si="264"/>
        <v>1</v>
      </c>
      <c r="H5669" t="str">
        <f t="shared" si="265"/>
        <v>Umsetzung</v>
      </c>
      <c r="I5669" t="e">
        <f t="shared" si="266"/>
        <v>#VALUE!</v>
      </c>
      <c r="J5669" t="e">
        <f t="shared" si="266"/>
        <v>#VALUE!</v>
      </c>
      <c r="K5669" t="b" cm="1">
        <f t="array" ref="K5669">COUNT(FIND({0,1,2,3,4,5,6,7,8,9},J5669))&gt;0</f>
        <v>0</v>
      </c>
    </row>
    <row r="5670" spans="1:11" x14ac:dyDescent="0.3">
      <c r="A5670" s="1" t="s">
        <v>10168</v>
      </c>
      <c r="B5670" t="s">
        <v>6933</v>
      </c>
      <c r="C5670" t="s">
        <v>65</v>
      </c>
      <c r="D5670">
        <v>2</v>
      </c>
      <c r="E5670" t="s">
        <v>766</v>
      </c>
      <c r="F5670">
        <f>LEN(C5670)-LEN(SUBSTITUTE(C5670,"-",))</f>
        <v>1</v>
      </c>
      <c r="G5670">
        <f t="shared" si="264"/>
        <v>1</v>
      </c>
      <c r="H5670" t="str">
        <f t="shared" si="265"/>
        <v>Umsetzung</v>
      </c>
      <c r="I5670" t="e">
        <f t="shared" si="266"/>
        <v>#VALUE!</v>
      </c>
      <c r="J5670" t="e">
        <f t="shared" si="266"/>
        <v>#VALUE!</v>
      </c>
      <c r="K5670" t="b" cm="1">
        <f t="array" ref="K5670">COUNT(FIND({0,1,2,3,4,5,6,7,8,9},J5670))&gt;0</f>
        <v>0</v>
      </c>
    </row>
    <row r="5671" spans="1:11" x14ac:dyDescent="0.3">
      <c r="A5671" s="1" t="s">
        <v>10169</v>
      </c>
      <c r="B5671" t="s">
        <v>6935</v>
      </c>
      <c r="C5671" t="s">
        <v>103</v>
      </c>
      <c r="D5671">
        <v>2</v>
      </c>
      <c r="E5671" t="s">
        <v>766</v>
      </c>
      <c r="F5671">
        <f>LEN(C5671)-LEN(SUBSTITUTE(C5671,"-",))</f>
        <v>1</v>
      </c>
      <c r="G5671">
        <f t="shared" si="264"/>
        <v>1</v>
      </c>
      <c r="H5671" t="str">
        <f t="shared" si="265"/>
        <v>Team Besprechung</v>
      </c>
      <c r="I5671" t="e">
        <f t="shared" si="266"/>
        <v>#VALUE!</v>
      </c>
      <c r="J5671" t="str">
        <f t="shared" si="266"/>
        <v>Team</v>
      </c>
      <c r="K5671" t="b" cm="1">
        <f t="array" ref="K5671">COUNT(FIND({0,1,2,3,4,5,6,7,8,9},J5671))&gt;0</f>
        <v>0</v>
      </c>
    </row>
    <row r="5672" spans="1:11" x14ac:dyDescent="0.3">
      <c r="A5672" s="1" t="s">
        <v>10170</v>
      </c>
      <c r="B5672" t="s">
        <v>6935</v>
      </c>
      <c r="C5672" t="s">
        <v>65</v>
      </c>
      <c r="D5672">
        <v>2</v>
      </c>
      <c r="E5672" t="s">
        <v>766</v>
      </c>
      <c r="F5672">
        <f>LEN(C5672)-LEN(SUBSTITUTE(C5672,"-",))</f>
        <v>1</v>
      </c>
      <c r="G5672">
        <f t="shared" si="264"/>
        <v>1</v>
      </c>
      <c r="H5672" t="str">
        <f t="shared" si="265"/>
        <v>Umsetzung</v>
      </c>
      <c r="I5672" t="e">
        <f t="shared" si="266"/>
        <v>#VALUE!</v>
      </c>
      <c r="J5672" t="e">
        <f t="shared" si="266"/>
        <v>#VALUE!</v>
      </c>
      <c r="K5672" t="b" cm="1">
        <f t="array" ref="K5672">COUNT(FIND({0,1,2,3,4,5,6,7,8,9},J5672))&gt;0</f>
        <v>0</v>
      </c>
    </row>
    <row r="5673" spans="1:11" x14ac:dyDescent="0.3">
      <c r="A5673" s="1" t="s">
        <v>10171</v>
      </c>
      <c r="B5673" t="s">
        <v>6941</v>
      </c>
      <c r="C5673" t="s">
        <v>65</v>
      </c>
      <c r="D5673">
        <v>2</v>
      </c>
      <c r="E5673" t="s">
        <v>766</v>
      </c>
      <c r="F5673">
        <f>LEN(C5673)-LEN(SUBSTITUTE(C5673,"-",))</f>
        <v>1</v>
      </c>
      <c r="G5673">
        <f t="shared" si="264"/>
        <v>1</v>
      </c>
      <c r="H5673" t="str">
        <f t="shared" si="265"/>
        <v>Umsetzung</v>
      </c>
      <c r="I5673" t="e">
        <f t="shared" si="266"/>
        <v>#VALUE!</v>
      </c>
      <c r="J5673" t="e">
        <f t="shared" si="266"/>
        <v>#VALUE!</v>
      </c>
      <c r="K5673" t="b" cm="1">
        <f t="array" ref="K5673">COUNT(FIND({0,1,2,3,4,5,6,7,8,9},J5673))&gt;0</f>
        <v>0</v>
      </c>
    </row>
    <row r="5674" spans="1:11" x14ac:dyDescent="0.3">
      <c r="A5674" s="1" t="s">
        <v>10172</v>
      </c>
      <c r="B5674" t="s">
        <v>6943</v>
      </c>
      <c r="C5674" t="s">
        <v>65</v>
      </c>
      <c r="D5674">
        <v>2</v>
      </c>
      <c r="E5674" t="s">
        <v>766</v>
      </c>
      <c r="F5674">
        <f>LEN(C5674)-LEN(SUBSTITUTE(C5674,"-",))</f>
        <v>1</v>
      </c>
      <c r="G5674">
        <f t="shared" si="264"/>
        <v>1</v>
      </c>
      <c r="H5674" t="str">
        <f t="shared" si="265"/>
        <v>Umsetzung</v>
      </c>
      <c r="I5674" t="e">
        <f t="shared" si="266"/>
        <v>#VALUE!</v>
      </c>
      <c r="J5674" t="e">
        <f t="shared" si="266"/>
        <v>#VALUE!</v>
      </c>
      <c r="K5674" t="b" cm="1">
        <f t="array" ref="K5674">COUNT(FIND({0,1,2,3,4,5,6,7,8,9},J5674))&gt;0</f>
        <v>0</v>
      </c>
    </row>
    <row r="5675" spans="1:11" x14ac:dyDescent="0.3">
      <c r="A5675" s="1" t="s">
        <v>10173</v>
      </c>
      <c r="B5675" t="s">
        <v>6945</v>
      </c>
      <c r="C5675" t="s">
        <v>65</v>
      </c>
      <c r="D5675">
        <v>2</v>
      </c>
      <c r="E5675" t="s">
        <v>766</v>
      </c>
      <c r="F5675">
        <f>LEN(C5675)-LEN(SUBSTITUTE(C5675,"-",))</f>
        <v>1</v>
      </c>
      <c r="G5675">
        <f t="shared" si="264"/>
        <v>1</v>
      </c>
      <c r="H5675" t="str">
        <f t="shared" si="265"/>
        <v>Umsetzung</v>
      </c>
      <c r="I5675" t="e">
        <f t="shared" si="266"/>
        <v>#VALUE!</v>
      </c>
      <c r="J5675" t="e">
        <f t="shared" si="266"/>
        <v>#VALUE!</v>
      </c>
      <c r="K5675" t="b" cm="1">
        <f t="array" ref="K5675">COUNT(FIND({0,1,2,3,4,5,6,7,8,9},J5675))&gt;0</f>
        <v>0</v>
      </c>
    </row>
    <row r="5676" spans="1:11" x14ac:dyDescent="0.3">
      <c r="A5676" s="1" t="s">
        <v>10174</v>
      </c>
      <c r="B5676" t="s">
        <v>6947</v>
      </c>
      <c r="C5676" t="s">
        <v>65</v>
      </c>
      <c r="D5676">
        <v>2</v>
      </c>
      <c r="E5676" t="s">
        <v>766</v>
      </c>
      <c r="F5676">
        <f>LEN(C5676)-LEN(SUBSTITUTE(C5676,"-",))</f>
        <v>1</v>
      </c>
      <c r="G5676">
        <f t="shared" si="264"/>
        <v>1</v>
      </c>
      <c r="H5676" t="str">
        <f t="shared" si="265"/>
        <v>Umsetzung</v>
      </c>
      <c r="I5676" t="e">
        <f t="shared" si="266"/>
        <v>#VALUE!</v>
      </c>
      <c r="J5676" t="e">
        <f t="shared" si="266"/>
        <v>#VALUE!</v>
      </c>
      <c r="K5676" t="b" cm="1">
        <f t="array" ref="K5676">COUNT(FIND({0,1,2,3,4,5,6,7,8,9},J5676))&gt;0</f>
        <v>0</v>
      </c>
    </row>
    <row r="5677" spans="1:11" x14ac:dyDescent="0.3">
      <c r="A5677" s="1" t="s">
        <v>10175</v>
      </c>
      <c r="B5677" t="s">
        <v>6949</v>
      </c>
      <c r="C5677" t="s">
        <v>65</v>
      </c>
      <c r="D5677">
        <v>2</v>
      </c>
      <c r="E5677" t="s">
        <v>766</v>
      </c>
      <c r="F5677">
        <f>LEN(C5677)-LEN(SUBSTITUTE(C5677,"-",))</f>
        <v>1</v>
      </c>
      <c r="G5677">
        <f t="shared" si="264"/>
        <v>1</v>
      </c>
      <c r="H5677" t="str">
        <f t="shared" si="265"/>
        <v>Umsetzung</v>
      </c>
      <c r="I5677" t="e">
        <f t="shared" si="266"/>
        <v>#VALUE!</v>
      </c>
      <c r="J5677" t="e">
        <f t="shared" si="266"/>
        <v>#VALUE!</v>
      </c>
      <c r="K5677" t="b" cm="1">
        <f t="array" ref="K5677">COUNT(FIND({0,1,2,3,4,5,6,7,8,9},J5677))&gt;0</f>
        <v>0</v>
      </c>
    </row>
    <row r="5678" spans="1:11" x14ac:dyDescent="0.3">
      <c r="A5678" s="1" t="s">
        <v>10176</v>
      </c>
      <c r="B5678" t="s">
        <v>6951</v>
      </c>
      <c r="C5678" t="s">
        <v>65</v>
      </c>
      <c r="D5678">
        <v>2</v>
      </c>
      <c r="E5678" t="s">
        <v>766</v>
      </c>
      <c r="F5678">
        <f>LEN(C5678)-LEN(SUBSTITUTE(C5678,"-",))</f>
        <v>1</v>
      </c>
      <c r="G5678">
        <f t="shared" si="264"/>
        <v>1</v>
      </c>
      <c r="H5678" t="str">
        <f t="shared" si="265"/>
        <v>Umsetzung</v>
      </c>
      <c r="I5678" t="e">
        <f t="shared" si="266"/>
        <v>#VALUE!</v>
      </c>
      <c r="J5678" t="e">
        <f t="shared" si="266"/>
        <v>#VALUE!</v>
      </c>
      <c r="K5678" t="b" cm="1">
        <f t="array" ref="K5678">COUNT(FIND({0,1,2,3,4,5,6,7,8,9},J5678))&gt;0</f>
        <v>0</v>
      </c>
    </row>
    <row r="5679" spans="1:11" x14ac:dyDescent="0.3">
      <c r="A5679" s="1" t="s">
        <v>10177</v>
      </c>
      <c r="B5679" t="s">
        <v>6953</v>
      </c>
      <c r="C5679" t="s">
        <v>65</v>
      </c>
      <c r="D5679">
        <v>2</v>
      </c>
      <c r="E5679" t="s">
        <v>766</v>
      </c>
      <c r="F5679">
        <f>LEN(C5679)-LEN(SUBSTITUTE(C5679,"-",))</f>
        <v>1</v>
      </c>
      <c r="G5679">
        <f t="shared" si="264"/>
        <v>1</v>
      </c>
      <c r="H5679" t="str">
        <f t="shared" si="265"/>
        <v>Umsetzung</v>
      </c>
      <c r="I5679" t="e">
        <f t="shared" si="266"/>
        <v>#VALUE!</v>
      </c>
      <c r="J5679" t="e">
        <f t="shared" si="266"/>
        <v>#VALUE!</v>
      </c>
      <c r="K5679" t="b" cm="1">
        <f t="array" ref="K5679">COUNT(FIND({0,1,2,3,4,5,6,7,8,9},J5679))&gt;0</f>
        <v>0</v>
      </c>
    </row>
    <row r="5680" spans="1:11" x14ac:dyDescent="0.3">
      <c r="A5680" s="1" t="s">
        <v>10178</v>
      </c>
      <c r="B5680" s="2" t="s">
        <v>6955</v>
      </c>
      <c r="C5680" t="s">
        <v>65</v>
      </c>
      <c r="D5680">
        <v>2</v>
      </c>
      <c r="E5680" t="s">
        <v>766</v>
      </c>
      <c r="F5680">
        <f>LEN(C5680)-LEN(SUBSTITUTE(C5680,"-",))</f>
        <v>1</v>
      </c>
      <c r="G5680">
        <f t="shared" si="264"/>
        <v>1</v>
      </c>
      <c r="H5680" t="str">
        <f t="shared" si="265"/>
        <v>Umsetzung</v>
      </c>
      <c r="I5680" t="e">
        <f t="shared" si="266"/>
        <v>#VALUE!</v>
      </c>
      <c r="J5680" t="e">
        <f t="shared" si="266"/>
        <v>#VALUE!</v>
      </c>
      <c r="K5680" t="b" cm="1">
        <f t="array" ref="K5680">COUNT(FIND({0,1,2,3,4,5,6,7,8,9},J5680))&gt;0</f>
        <v>0</v>
      </c>
    </row>
    <row r="5681" spans="1:11" x14ac:dyDescent="0.3">
      <c r="A5681" s="1" t="s">
        <v>10179</v>
      </c>
      <c r="B5681" t="s">
        <v>6957</v>
      </c>
      <c r="C5681" t="s">
        <v>65</v>
      </c>
      <c r="D5681">
        <v>2</v>
      </c>
      <c r="E5681" t="s">
        <v>766</v>
      </c>
      <c r="F5681">
        <f>LEN(C5681)-LEN(SUBSTITUTE(C5681,"-",))</f>
        <v>1</v>
      </c>
      <c r="G5681">
        <f t="shared" si="264"/>
        <v>1</v>
      </c>
      <c r="H5681" t="str">
        <f t="shared" si="265"/>
        <v>Umsetzung</v>
      </c>
      <c r="I5681" t="e">
        <f t="shared" si="266"/>
        <v>#VALUE!</v>
      </c>
      <c r="J5681" t="e">
        <f t="shared" si="266"/>
        <v>#VALUE!</v>
      </c>
      <c r="K5681" t="b" cm="1">
        <f t="array" ref="K5681">COUNT(FIND({0,1,2,3,4,5,6,7,8,9},J5681))&gt;0</f>
        <v>0</v>
      </c>
    </row>
    <row r="5682" spans="1:11" x14ac:dyDescent="0.3">
      <c r="A5682" s="1" t="s">
        <v>10180</v>
      </c>
      <c r="B5682" t="s">
        <v>6959</v>
      </c>
      <c r="C5682" t="s">
        <v>65</v>
      </c>
      <c r="D5682">
        <v>2</v>
      </c>
      <c r="E5682" t="s">
        <v>766</v>
      </c>
      <c r="F5682">
        <f>LEN(C5682)-LEN(SUBSTITUTE(C5682,"-",))</f>
        <v>1</v>
      </c>
      <c r="G5682">
        <f t="shared" si="264"/>
        <v>1</v>
      </c>
      <c r="H5682" t="str">
        <f t="shared" si="265"/>
        <v>Umsetzung</v>
      </c>
      <c r="I5682" t="e">
        <f t="shared" si="266"/>
        <v>#VALUE!</v>
      </c>
      <c r="J5682" t="e">
        <f t="shared" si="266"/>
        <v>#VALUE!</v>
      </c>
      <c r="K5682" t="b" cm="1">
        <f t="array" ref="K5682">COUNT(FIND({0,1,2,3,4,5,6,7,8,9},J5682))&gt;0</f>
        <v>0</v>
      </c>
    </row>
    <row r="5683" spans="1:11" x14ac:dyDescent="0.3">
      <c r="A5683" s="1" t="s">
        <v>10181</v>
      </c>
      <c r="B5683" t="s">
        <v>6959</v>
      </c>
      <c r="C5683" t="s">
        <v>602</v>
      </c>
      <c r="D5683">
        <v>2</v>
      </c>
      <c r="E5683" t="s">
        <v>766</v>
      </c>
      <c r="F5683">
        <f>LEN(C5683)-LEN(SUBSTITUTE(C5683,"-",))</f>
        <v>1</v>
      </c>
      <c r="G5683">
        <f t="shared" si="264"/>
        <v>1</v>
      </c>
      <c r="H5683" t="str">
        <f t="shared" si="265"/>
        <v>Unterstützung</v>
      </c>
      <c r="I5683" t="e">
        <f t="shared" si="266"/>
        <v>#VALUE!</v>
      </c>
      <c r="J5683" t="e">
        <f t="shared" si="266"/>
        <v>#VALUE!</v>
      </c>
      <c r="K5683" t="b" cm="1">
        <f t="array" ref="K5683">COUNT(FIND({0,1,2,3,4,5,6,7,8,9},J5683))&gt;0</f>
        <v>0</v>
      </c>
    </row>
    <row r="5684" spans="1:11" x14ac:dyDescent="0.3">
      <c r="A5684" s="1" t="s">
        <v>10182</v>
      </c>
      <c r="B5684" t="s">
        <v>6963</v>
      </c>
      <c r="C5684" t="s">
        <v>65</v>
      </c>
      <c r="D5684">
        <v>2</v>
      </c>
      <c r="E5684" t="s">
        <v>766</v>
      </c>
      <c r="F5684">
        <f>LEN(C5684)-LEN(SUBSTITUTE(C5684,"-",))</f>
        <v>1</v>
      </c>
      <c r="G5684">
        <f t="shared" si="264"/>
        <v>1</v>
      </c>
      <c r="H5684" t="str">
        <f t="shared" si="265"/>
        <v>Umsetzung</v>
      </c>
      <c r="I5684" t="e">
        <f t="shared" si="266"/>
        <v>#VALUE!</v>
      </c>
      <c r="J5684" t="e">
        <f t="shared" si="266"/>
        <v>#VALUE!</v>
      </c>
      <c r="K5684" t="b" cm="1">
        <f t="array" ref="K5684">COUNT(FIND({0,1,2,3,4,5,6,7,8,9},J5684))&gt;0</f>
        <v>0</v>
      </c>
    </row>
    <row r="5685" spans="1:11" x14ac:dyDescent="0.3">
      <c r="A5685" s="1" t="s">
        <v>10183</v>
      </c>
      <c r="B5685" t="s">
        <v>6967</v>
      </c>
      <c r="C5685" t="s">
        <v>65</v>
      </c>
      <c r="D5685">
        <v>2</v>
      </c>
      <c r="E5685" t="s">
        <v>766</v>
      </c>
      <c r="F5685">
        <f>LEN(C5685)-LEN(SUBSTITUTE(C5685,"-",))</f>
        <v>1</v>
      </c>
      <c r="G5685">
        <f t="shared" si="264"/>
        <v>1</v>
      </c>
      <c r="H5685" t="str">
        <f t="shared" si="265"/>
        <v>Umsetzung</v>
      </c>
      <c r="I5685" t="e">
        <f t="shared" si="266"/>
        <v>#VALUE!</v>
      </c>
      <c r="J5685" t="e">
        <f t="shared" si="266"/>
        <v>#VALUE!</v>
      </c>
      <c r="K5685" t="b" cm="1">
        <f t="array" ref="K5685">COUNT(FIND({0,1,2,3,4,5,6,7,8,9},J5685))&gt;0</f>
        <v>0</v>
      </c>
    </row>
    <row r="5686" spans="1:11" x14ac:dyDescent="0.3">
      <c r="A5686" s="1" t="s">
        <v>10184</v>
      </c>
      <c r="B5686" t="s">
        <v>6969</v>
      </c>
      <c r="C5686" t="s">
        <v>65</v>
      </c>
      <c r="D5686">
        <v>2</v>
      </c>
      <c r="E5686" t="s">
        <v>766</v>
      </c>
      <c r="F5686">
        <f>LEN(C5686)-LEN(SUBSTITUTE(C5686,"-",))</f>
        <v>1</v>
      </c>
      <c r="G5686">
        <f t="shared" si="264"/>
        <v>1</v>
      </c>
      <c r="H5686" t="str">
        <f t="shared" si="265"/>
        <v>Umsetzung</v>
      </c>
      <c r="I5686" t="e">
        <f t="shared" si="266"/>
        <v>#VALUE!</v>
      </c>
      <c r="J5686" t="e">
        <f t="shared" si="266"/>
        <v>#VALUE!</v>
      </c>
      <c r="K5686" t="b" cm="1">
        <f t="array" ref="K5686">COUNT(FIND({0,1,2,3,4,5,6,7,8,9},J5686))&gt;0</f>
        <v>0</v>
      </c>
    </row>
    <row r="5687" spans="1:11" x14ac:dyDescent="0.3">
      <c r="A5687" s="1" t="s">
        <v>10185</v>
      </c>
      <c r="B5687" t="s">
        <v>6971</v>
      </c>
      <c r="C5687" t="s">
        <v>65</v>
      </c>
      <c r="D5687">
        <v>2</v>
      </c>
      <c r="E5687" t="s">
        <v>766</v>
      </c>
      <c r="F5687">
        <f>LEN(C5687)-LEN(SUBSTITUTE(C5687,"-",))</f>
        <v>1</v>
      </c>
      <c r="G5687">
        <f t="shared" si="264"/>
        <v>1</v>
      </c>
      <c r="H5687" t="str">
        <f t="shared" si="265"/>
        <v>Umsetzung</v>
      </c>
      <c r="I5687" t="e">
        <f t="shared" si="266"/>
        <v>#VALUE!</v>
      </c>
      <c r="J5687" t="e">
        <f t="shared" si="266"/>
        <v>#VALUE!</v>
      </c>
      <c r="K5687" t="b" cm="1">
        <f t="array" ref="K5687">COUNT(FIND({0,1,2,3,4,5,6,7,8,9},J5687))&gt;0</f>
        <v>0</v>
      </c>
    </row>
    <row r="5688" spans="1:11" x14ac:dyDescent="0.3">
      <c r="A5688" s="1" t="s">
        <v>10186</v>
      </c>
      <c r="B5688" t="s">
        <v>6973</v>
      </c>
      <c r="C5688" t="s">
        <v>65</v>
      </c>
      <c r="D5688">
        <v>2</v>
      </c>
      <c r="E5688" t="s">
        <v>766</v>
      </c>
      <c r="F5688">
        <f>LEN(C5688)-LEN(SUBSTITUTE(C5688,"-",))</f>
        <v>1</v>
      </c>
      <c r="G5688">
        <f t="shared" si="264"/>
        <v>1</v>
      </c>
      <c r="H5688" t="str">
        <f t="shared" si="265"/>
        <v>Umsetzung</v>
      </c>
      <c r="I5688" t="e">
        <f t="shared" si="266"/>
        <v>#VALUE!</v>
      </c>
      <c r="J5688" t="e">
        <f t="shared" si="266"/>
        <v>#VALUE!</v>
      </c>
      <c r="K5688" t="b" cm="1">
        <f t="array" ref="K5688">COUNT(FIND({0,1,2,3,4,5,6,7,8,9},J5688))&gt;0</f>
        <v>0</v>
      </c>
    </row>
    <row r="5689" spans="1:11" x14ac:dyDescent="0.3">
      <c r="A5689" s="1" t="s">
        <v>10187</v>
      </c>
      <c r="B5689" t="s">
        <v>6975</v>
      </c>
      <c r="C5689" t="s">
        <v>65</v>
      </c>
      <c r="D5689">
        <v>2</v>
      </c>
      <c r="E5689" t="s">
        <v>766</v>
      </c>
      <c r="F5689">
        <f>LEN(C5689)-LEN(SUBSTITUTE(C5689,"-",))</f>
        <v>1</v>
      </c>
      <c r="G5689">
        <f t="shared" si="264"/>
        <v>1</v>
      </c>
      <c r="H5689" t="str">
        <f t="shared" si="265"/>
        <v>Umsetzung</v>
      </c>
      <c r="I5689" t="e">
        <f t="shared" si="266"/>
        <v>#VALUE!</v>
      </c>
      <c r="J5689" t="e">
        <f t="shared" si="266"/>
        <v>#VALUE!</v>
      </c>
      <c r="K5689" t="b" cm="1">
        <f t="array" ref="K5689">COUNT(FIND({0,1,2,3,4,5,6,7,8,9},J5689))&gt;0</f>
        <v>0</v>
      </c>
    </row>
    <row r="5690" spans="1:11" x14ac:dyDescent="0.3">
      <c r="A5690" s="1" t="s">
        <v>10188</v>
      </c>
      <c r="B5690" t="s">
        <v>6977</v>
      </c>
      <c r="C5690" t="s">
        <v>65</v>
      </c>
      <c r="D5690">
        <v>2</v>
      </c>
      <c r="E5690" t="s">
        <v>766</v>
      </c>
      <c r="F5690">
        <f>LEN(C5690)-LEN(SUBSTITUTE(C5690,"-",))</f>
        <v>1</v>
      </c>
      <c r="G5690">
        <f t="shared" si="264"/>
        <v>1</v>
      </c>
      <c r="H5690" t="str">
        <f t="shared" si="265"/>
        <v>Umsetzung</v>
      </c>
      <c r="I5690" t="e">
        <f t="shared" si="266"/>
        <v>#VALUE!</v>
      </c>
      <c r="J5690" t="e">
        <f t="shared" si="266"/>
        <v>#VALUE!</v>
      </c>
      <c r="K5690" t="b" cm="1">
        <f t="array" ref="K5690">COUNT(FIND({0,1,2,3,4,5,6,7,8,9},J5690))&gt;0</f>
        <v>0</v>
      </c>
    </row>
    <row r="5691" spans="1:11" x14ac:dyDescent="0.3">
      <c r="A5691" s="1" t="s">
        <v>10189</v>
      </c>
      <c r="B5691" t="s">
        <v>6979</v>
      </c>
      <c r="C5691" t="s">
        <v>65</v>
      </c>
      <c r="D5691">
        <v>2</v>
      </c>
      <c r="E5691" t="s">
        <v>766</v>
      </c>
      <c r="F5691">
        <f>LEN(C5691)-LEN(SUBSTITUTE(C5691,"-",))</f>
        <v>1</v>
      </c>
      <c r="G5691">
        <f t="shared" si="264"/>
        <v>1</v>
      </c>
      <c r="H5691" t="str">
        <f t="shared" si="265"/>
        <v>Umsetzung</v>
      </c>
      <c r="I5691" t="e">
        <f t="shared" si="266"/>
        <v>#VALUE!</v>
      </c>
      <c r="J5691" t="e">
        <f t="shared" si="266"/>
        <v>#VALUE!</v>
      </c>
      <c r="K5691" t="b" cm="1">
        <f t="array" ref="K5691">COUNT(FIND({0,1,2,3,4,5,6,7,8,9},J5691))&gt;0</f>
        <v>0</v>
      </c>
    </row>
    <row r="5692" spans="1:11" x14ac:dyDescent="0.3">
      <c r="A5692" s="1" t="s">
        <v>10190</v>
      </c>
      <c r="B5692" t="s">
        <v>6981</v>
      </c>
      <c r="C5692" t="s">
        <v>65</v>
      </c>
      <c r="D5692">
        <v>2</v>
      </c>
      <c r="E5692" t="s">
        <v>766</v>
      </c>
      <c r="F5692">
        <f>LEN(C5692)-LEN(SUBSTITUTE(C5692,"-",))</f>
        <v>1</v>
      </c>
      <c r="G5692">
        <f t="shared" si="264"/>
        <v>1</v>
      </c>
      <c r="H5692" t="str">
        <f t="shared" si="265"/>
        <v>Umsetzung</v>
      </c>
      <c r="I5692" t="e">
        <f t="shared" si="266"/>
        <v>#VALUE!</v>
      </c>
      <c r="J5692" t="e">
        <f t="shared" si="266"/>
        <v>#VALUE!</v>
      </c>
      <c r="K5692" t="b" cm="1">
        <f t="array" ref="K5692">COUNT(FIND({0,1,2,3,4,5,6,7,8,9},J5692))&gt;0</f>
        <v>0</v>
      </c>
    </row>
    <row r="5693" spans="1:11" x14ac:dyDescent="0.3">
      <c r="A5693" s="1" t="s">
        <v>10191</v>
      </c>
      <c r="B5693" t="s">
        <v>6983</v>
      </c>
      <c r="C5693" t="s">
        <v>65</v>
      </c>
      <c r="D5693">
        <v>2</v>
      </c>
      <c r="E5693" t="s">
        <v>766</v>
      </c>
      <c r="F5693">
        <f>LEN(C5693)-LEN(SUBSTITUTE(C5693,"-",))</f>
        <v>1</v>
      </c>
      <c r="G5693">
        <f t="shared" si="264"/>
        <v>1</v>
      </c>
      <c r="H5693" t="str">
        <f t="shared" si="265"/>
        <v>Umsetzung</v>
      </c>
      <c r="I5693" t="e">
        <f t="shared" si="266"/>
        <v>#VALUE!</v>
      </c>
      <c r="J5693" t="e">
        <f t="shared" si="266"/>
        <v>#VALUE!</v>
      </c>
      <c r="K5693" t="b" cm="1">
        <f t="array" ref="K5693">COUNT(FIND({0,1,2,3,4,5,6,7,8,9},J5693))&gt;0</f>
        <v>0</v>
      </c>
    </row>
    <row r="5694" spans="1:11" x14ac:dyDescent="0.3">
      <c r="A5694" s="1" t="s">
        <v>10192</v>
      </c>
      <c r="B5694" t="s">
        <v>6985</v>
      </c>
      <c r="C5694" t="s">
        <v>65</v>
      </c>
      <c r="D5694">
        <v>2</v>
      </c>
      <c r="E5694" t="s">
        <v>766</v>
      </c>
      <c r="F5694">
        <f>LEN(C5694)-LEN(SUBSTITUTE(C5694,"-",))</f>
        <v>1</v>
      </c>
      <c r="G5694">
        <f t="shared" si="264"/>
        <v>1</v>
      </c>
      <c r="H5694" t="str">
        <f t="shared" si="265"/>
        <v>Umsetzung</v>
      </c>
      <c r="I5694" t="e">
        <f t="shared" si="266"/>
        <v>#VALUE!</v>
      </c>
      <c r="J5694" t="e">
        <f t="shared" si="266"/>
        <v>#VALUE!</v>
      </c>
      <c r="K5694" t="b" cm="1">
        <f t="array" ref="K5694">COUNT(FIND({0,1,2,3,4,5,6,7,8,9},J5694))&gt;0</f>
        <v>0</v>
      </c>
    </row>
    <row r="5695" spans="1:11" x14ac:dyDescent="0.3">
      <c r="A5695" s="1" t="s">
        <v>10193</v>
      </c>
      <c r="B5695" t="s">
        <v>6987</v>
      </c>
      <c r="C5695" t="s">
        <v>65</v>
      </c>
      <c r="D5695">
        <v>2</v>
      </c>
      <c r="E5695" t="s">
        <v>766</v>
      </c>
      <c r="F5695">
        <f>LEN(C5695)-LEN(SUBSTITUTE(C5695,"-",))</f>
        <v>1</v>
      </c>
      <c r="G5695">
        <f t="shared" si="264"/>
        <v>1</v>
      </c>
      <c r="H5695" t="str">
        <f t="shared" si="265"/>
        <v>Umsetzung</v>
      </c>
      <c r="I5695" t="e">
        <f t="shared" si="266"/>
        <v>#VALUE!</v>
      </c>
      <c r="J5695" t="e">
        <f t="shared" si="266"/>
        <v>#VALUE!</v>
      </c>
      <c r="K5695" t="b" cm="1">
        <f t="array" ref="K5695">COUNT(FIND({0,1,2,3,4,5,6,7,8,9},J5695))&gt;0</f>
        <v>0</v>
      </c>
    </row>
    <row r="5696" spans="1:11" x14ac:dyDescent="0.3">
      <c r="A5696" s="1" t="s">
        <v>10194</v>
      </c>
      <c r="B5696" t="s">
        <v>6989</v>
      </c>
      <c r="C5696" t="s">
        <v>65</v>
      </c>
      <c r="D5696">
        <v>2</v>
      </c>
      <c r="E5696" t="s">
        <v>766</v>
      </c>
      <c r="F5696">
        <f>LEN(C5696)-LEN(SUBSTITUTE(C5696,"-",))</f>
        <v>1</v>
      </c>
      <c r="G5696">
        <f t="shared" si="264"/>
        <v>1</v>
      </c>
      <c r="H5696" t="str">
        <f t="shared" si="265"/>
        <v>Umsetzung</v>
      </c>
      <c r="I5696" t="e">
        <f t="shared" si="266"/>
        <v>#VALUE!</v>
      </c>
      <c r="J5696" t="e">
        <f t="shared" si="266"/>
        <v>#VALUE!</v>
      </c>
      <c r="K5696" t="b" cm="1">
        <f t="array" ref="K5696">COUNT(FIND({0,1,2,3,4,5,6,7,8,9},J5696))&gt;0</f>
        <v>0</v>
      </c>
    </row>
    <row r="5697" spans="1:11" x14ac:dyDescent="0.3">
      <c r="A5697" s="1" t="s">
        <v>10195</v>
      </c>
      <c r="B5697" t="s">
        <v>6991</v>
      </c>
      <c r="C5697" t="s">
        <v>65</v>
      </c>
      <c r="D5697">
        <v>2</v>
      </c>
      <c r="E5697" t="s">
        <v>766</v>
      </c>
      <c r="F5697">
        <f>LEN(C5697)-LEN(SUBSTITUTE(C5697,"-",))</f>
        <v>1</v>
      </c>
      <c r="G5697">
        <f t="shared" si="264"/>
        <v>1</v>
      </c>
      <c r="H5697" t="str">
        <f t="shared" si="265"/>
        <v>Umsetzung</v>
      </c>
      <c r="I5697" t="e">
        <f t="shared" si="266"/>
        <v>#VALUE!</v>
      </c>
      <c r="J5697" t="e">
        <f t="shared" si="266"/>
        <v>#VALUE!</v>
      </c>
      <c r="K5697" t="b" cm="1">
        <f t="array" ref="K5697">COUNT(FIND({0,1,2,3,4,5,6,7,8,9},J5697))&gt;0</f>
        <v>0</v>
      </c>
    </row>
    <row r="5698" spans="1:11" x14ac:dyDescent="0.3">
      <c r="A5698" s="1" t="s">
        <v>10196</v>
      </c>
      <c r="B5698" t="s">
        <v>6993</v>
      </c>
      <c r="C5698" t="s">
        <v>65</v>
      </c>
      <c r="D5698">
        <v>2</v>
      </c>
      <c r="E5698" t="s">
        <v>766</v>
      </c>
      <c r="F5698">
        <f>LEN(C5698)-LEN(SUBSTITUTE(C5698,"-",))</f>
        <v>1</v>
      </c>
      <c r="G5698">
        <f t="shared" si="264"/>
        <v>1</v>
      </c>
      <c r="H5698" t="str">
        <f t="shared" si="265"/>
        <v>Umsetzung</v>
      </c>
      <c r="I5698" t="e">
        <f t="shared" si="266"/>
        <v>#VALUE!</v>
      </c>
      <c r="J5698" t="e">
        <f t="shared" si="266"/>
        <v>#VALUE!</v>
      </c>
      <c r="K5698" t="b" cm="1">
        <f t="array" ref="K5698">COUNT(FIND({0,1,2,3,4,5,6,7,8,9},J5698))&gt;0</f>
        <v>0</v>
      </c>
    </row>
    <row r="5699" spans="1:11" x14ac:dyDescent="0.3">
      <c r="A5699" s="1" t="s">
        <v>10197</v>
      </c>
      <c r="B5699" t="s">
        <v>6995</v>
      </c>
      <c r="C5699" t="s">
        <v>10198</v>
      </c>
      <c r="D5699">
        <v>2</v>
      </c>
      <c r="E5699" t="s">
        <v>766</v>
      </c>
      <c r="F5699">
        <f>LEN(C5699)-LEN(SUBSTITUTE(C5699,"-",))</f>
        <v>0</v>
      </c>
      <c r="G5699">
        <f t="shared" ref="G5699:G5762" si="267">IF(F5699&gt;1,2,F5699)</f>
        <v>0</v>
      </c>
      <c r="H5699" t="e">
        <f t="shared" ref="H5699:H5762" si="268">RIGHT($C5699,LEN($C5699)-SEARCH("#",SUBSTITUTE($C5699,"-","#",G5699)))</f>
        <v>#VALUE!</v>
      </c>
      <c r="I5699" t="e">
        <f t="shared" ref="I5699:J5762" si="269">LEFT(G5699,SEARCH(" ",G5699,1)-1)</f>
        <v>#VALUE!</v>
      </c>
      <c r="J5699" t="e">
        <f t="shared" si="269"/>
        <v>#VALUE!</v>
      </c>
      <c r="K5699" t="b" cm="1">
        <f t="array" ref="K5699">COUNT(FIND({0,1,2,3,4,5,6,7,8,9},J5699))&gt;0</f>
        <v>0</v>
      </c>
    </row>
    <row r="5700" spans="1:11" x14ac:dyDescent="0.3">
      <c r="A5700" s="1" t="s">
        <v>10199</v>
      </c>
      <c r="B5700" t="s">
        <v>6995</v>
      </c>
      <c r="C5700" t="s">
        <v>65</v>
      </c>
      <c r="D5700">
        <v>2</v>
      </c>
      <c r="E5700" t="s">
        <v>766</v>
      </c>
      <c r="F5700">
        <f>LEN(C5700)-LEN(SUBSTITUTE(C5700,"-",))</f>
        <v>1</v>
      </c>
      <c r="G5700">
        <f t="shared" si="267"/>
        <v>1</v>
      </c>
      <c r="H5700" t="str">
        <f t="shared" si="268"/>
        <v>Umsetzung</v>
      </c>
      <c r="I5700" t="e">
        <f t="shared" si="269"/>
        <v>#VALUE!</v>
      </c>
      <c r="J5700" t="e">
        <f t="shared" si="269"/>
        <v>#VALUE!</v>
      </c>
      <c r="K5700" t="b" cm="1">
        <f t="array" ref="K5700">COUNT(FIND({0,1,2,3,4,5,6,7,8,9},J5700))&gt;0</f>
        <v>0</v>
      </c>
    </row>
    <row r="5701" spans="1:11" x14ac:dyDescent="0.3">
      <c r="A5701" s="1" t="s">
        <v>10200</v>
      </c>
      <c r="B5701" t="s">
        <v>6999</v>
      </c>
      <c r="C5701" t="s">
        <v>65</v>
      </c>
      <c r="D5701">
        <v>2</v>
      </c>
      <c r="E5701" t="s">
        <v>766</v>
      </c>
      <c r="F5701">
        <f>LEN(C5701)-LEN(SUBSTITUTE(C5701,"-",))</f>
        <v>1</v>
      </c>
      <c r="G5701">
        <f t="shared" si="267"/>
        <v>1</v>
      </c>
      <c r="H5701" t="str">
        <f t="shared" si="268"/>
        <v>Umsetzung</v>
      </c>
      <c r="I5701" t="e">
        <f t="shared" si="269"/>
        <v>#VALUE!</v>
      </c>
      <c r="J5701" t="e">
        <f t="shared" si="269"/>
        <v>#VALUE!</v>
      </c>
      <c r="K5701" t="b" cm="1">
        <f t="array" ref="K5701">COUNT(FIND({0,1,2,3,4,5,6,7,8,9},J5701))&gt;0</f>
        <v>0</v>
      </c>
    </row>
    <row r="5702" spans="1:11" x14ac:dyDescent="0.3">
      <c r="A5702" s="1" t="s">
        <v>10201</v>
      </c>
      <c r="B5702" t="s">
        <v>7001</v>
      </c>
      <c r="C5702" t="s">
        <v>65</v>
      </c>
      <c r="D5702">
        <v>2</v>
      </c>
      <c r="E5702" t="s">
        <v>766</v>
      </c>
      <c r="F5702">
        <f>LEN(C5702)-LEN(SUBSTITUTE(C5702,"-",))</f>
        <v>1</v>
      </c>
      <c r="G5702">
        <f t="shared" si="267"/>
        <v>1</v>
      </c>
      <c r="H5702" t="str">
        <f t="shared" si="268"/>
        <v>Umsetzung</v>
      </c>
      <c r="I5702" t="e">
        <f t="shared" si="269"/>
        <v>#VALUE!</v>
      </c>
      <c r="J5702" t="e">
        <f t="shared" si="269"/>
        <v>#VALUE!</v>
      </c>
      <c r="K5702" t="b" cm="1">
        <f t="array" ref="K5702">COUNT(FIND({0,1,2,3,4,5,6,7,8,9},J5702))&gt;0</f>
        <v>0</v>
      </c>
    </row>
    <row r="5703" spans="1:11" x14ac:dyDescent="0.3">
      <c r="A5703" s="1" t="s">
        <v>10202</v>
      </c>
      <c r="B5703" t="s">
        <v>7003</v>
      </c>
      <c r="C5703" t="s">
        <v>65</v>
      </c>
      <c r="D5703">
        <v>2</v>
      </c>
      <c r="E5703" t="s">
        <v>766</v>
      </c>
      <c r="F5703">
        <f>LEN(C5703)-LEN(SUBSTITUTE(C5703,"-",))</f>
        <v>1</v>
      </c>
      <c r="G5703">
        <f t="shared" si="267"/>
        <v>1</v>
      </c>
      <c r="H5703" t="str">
        <f t="shared" si="268"/>
        <v>Umsetzung</v>
      </c>
      <c r="I5703" t="e">
        <f t="shared" si="269"/>
        <v>#VALUE!</v>
      </c>
      <c r="J5703" t="e">
        <f t="shared" si="269"/>
        <v>#VALUE!</v>
      </c>
      <c r="K5703" t="b" cm="1">
        <f t="array" ref="K5703">COUNT(FIND({0,1,2,3,4,5,6,7,8,9},J5703))&gt;0</f>
        <v>0</v>
      </c>
    </row>
    <row r="5704" spans="1:11" x14ac:dyDescent="0.3">
      <c r="A5704" s="1" t="s">
        <v>10203</v>
      </c>
      <c r="B5704" t="s">
        <v>7005</v>
      </c>
      <c r="C5704" t="s">
        <v>65</v>
      </c>
      <c r="D5704">
        <v>2</v>
      </c>
      <c r="E5704" t="s">
        <v>766</v>
      </c>
      <c r="F5704">
        <f>LEN(C5704)-LEN(SUBSTITUTE(C5704,"-",))</f>
        <v>1</v>
      </c>
      <c r="G5704">
        <f t="shared" si="267"/>
        <v>1</v>
      </c>
      <c r="H5704" t="str">
        <f t="shared" si="268"/>
        <v>Umsetzung</v>
      </c>
      <c r="I5704" t="e">
        <f t="shared" si="269"/>
        <v>#VALUE!</v>
      </c>
      <c r="J5704" t="e">
        <f t="shared" si="269"/>
        <v>#VALUE!</v>
      </c>
      <c r="K5704" t="b" cm="1">
        <f t="array" ref="K5704">COUNT(FIND({0,1,2,3,4,5,6,7,8,9},J5704))&gt;0</f>
        <v>0</v>
      </c>
    </row>
    <row r="5705" spans="1:11" x14ac:dyDescent="0.3">
      <c r="A5705" s="1" t="s">
        <v>10204</v>
      </c>
      <c r="B5705" t="s">
        <v>7007</v>
      </c>
      <c r="C5705" t="s">
        <v>65</v>
      </c>
      <c r="D5705">
        <v>2</v>
      </c>
      <c r="E5705" t="s">
        <v>766</v>
      </c>
      <c r="F5705">
        <f>LEN(C5705)-LEN(SUBSTITUTE(C5705,"-",))</f>
        <v>1</v>
      </c>
      <c r="G5705">
        <f t="shared" si="267"/>
        <v>1</v>
      </c>
      <c r="H5705" t="str">
        <f t="shared" si="268"/>
        <v>Umsetzung</v>
      </c>
      <c r="I5705" t="e">
        <f t="shared" si="269"/>
        <v>#VALUE!</v>
      </c>
      <c r="J5705" t="e">
        <f t="shared" si="269"/>
        <v>#VALUE!</v>
      </c>
      <c r="K5705" t="b" cm="1">
        <f t="array" ref="K5705">COUNT(FIND({0,1,2,3,4,5,6,7,8,9},J5705))&gt;0</f>
        <v>0</v>
      </c>
    </row>
    <row r="5706" spans="1:11" x14ac:dyDescent="0.3">
      <c r="A5706" s="1" t="s">
        <v>10205</v>
      </c>
      <c r="B5706" t="s">
        <v>7009</v>
      </c>
      <c r="C5706" t="s">
        <v>57</v>
      </c>
      <c r="D5706">
        <v>2</v>
      </c>
      <c r="E5706" t="s">
        <v>766</v>
      </c>
      <c r="F5706">
        <f>LEN(C5706)-LEN(SUBSTITUTE(C5706,"-",))</f>
        <v>1</v>
      </c>
      <c r="G5706">
        <f t="shared" si="267"/>
        <v>1</v>
      </c>
      <c r="H5706" t="str">
        <f t="shared" si="268"/>
        <v>Durchführung</v>
      </c>
      <c r="I5706" t="e">
        <f t="shared" si="269"/>
        <v>#VALUE!</v>
      </c>
      <c r="J5706" t="e">
        <f t="shared" si="269"/>
        <v>#VALUE!</v>
      </c>
      <c r="K5706" t="b" cm="1">
        <f t="array" ref="K5706">COUNT(FIND({0,1,2,3,4,5,6,7,8,9},J5706))&gt;0</f>
        <v>0</v>
      </c>
    </row>
    <row r="5707" spans="1:11" x14ac:dyDescent="0.3">
      <c r="A5707" s="1" t="s">
        <v>10206</v>
      </c>
      <c r="B5707" t="s">
        <v>7011</v>
      </c>
      <c r="C5707" t="s">
        <v>65</v>
      </c>
      <c r="D5707">
        <v>2</v>
      </c>
      <c r="E5707" t="s">
        <v>766</v>
      </c>
      <c r="F5707">
        <f>LEN(C5707)-LEN(SUBSTITUTE(C5707,"-",))</f>
        <v>1</v>
      </c>
      <c r="G5707">
        <f t="shared" si="267"/>
        <v>1</v>
      </c>
      <c r="H5707" t="str">
        <f t="shared" si="268"/>
        <v>Umsetzung</v>
      </c>
      <c r="I5707" t="e">
        <f t="shared" si="269"/>
        <v>#VALUE!</v>
      </c>
      <c r="J5707" t="e">
        <f t="shared" si="269"/>
        <v>#VALUE!</v>
      </c>
      <c r="K5707" t="b" cm="1">
        <f t="array" ref="K5707">COUNT(FIND({0,1,2,3,4,5,6,7,8,9},J5707))&gt;0</f>
        <v>0</v>
      </c>
    </row>
    <row r="5708" spans="1:11" x14ac:dyDescent="0.3">
      <c r="A5708" s="1" t="s">
        <v>10207</v>
      </c>
      <c r="B5708" t="s">
        <v>7013</v>
      </c>
      <c r="C5708" t="s">
        <v>65</v>
      </c>
      <c r="D5708">
        <v>2</v>
      </c>
      <c r="E5708" t="s">
        <v>766</v>
      </c>
      <c r="F5708">
        <f>LEN(C5708)-LEN(SUBSTITUTE(C5708,"-",))</f>
        <v>1</v>
      </c>
      <c r="G5708">
        <f t="shared" si="267"/>
        <v>1</v>
      </c>
      <c r="H5708" t="str">
        <f t="shared" si="268"/>
        <v>Umsetzung</v>
      </c>
      <c r="I5708" t="e">
        <f t="shared" si="269"/>
        <v>#VALUE!</v>
      </c>
      <c r="J5708" t="e">
        <f t="shared" si="269"/>
        <v>#VALUE!</v>
      </c>
      <c r="K5708" t="b" cm="1">
        <f t="array" ref="K5708">COUNT(FIND({0,1,2,3,4,5,6,7,8,9},J5708))&gt;0</f>
        <v>0</v>
      </c>
    </row>
    <row r="5709" spans="1:11" x14ac:dyDescent="0.3">
      <c r="A5709" s="1" t="s">
        <v>10208</v>
      </c>
      <c r="B5709" t="s">
        <v>7015</v>
      </c>
      <c r="C5709" t="s">
        <v>65</v>
      </c>
      <c r="D5709">
        <v>2</v>
      </c>
      <c r="E5709" t="s">
        <v>766</v>
      </c>
      <c r="F5709">
        <f>LEN(C5709)-LEN(SUBSTITUTE(C5709,"-",))</f>
        <v>1</v>
      </c>
      <c r="G5709">
        <f t="shared" si="267"/>
        <v>1</v>
      </c>
      <c r="H5709" t="str">
        <f t="shared" si="268"/>
        <v>Umsetzung</v>
      </c>
      <c r="I5709" t="e">
        <f t="shared" si="269"/>
        <v>#VALUE!</v>
      </c>
      <c r="J5709" t="e">
        <f t="shared" si="269"/>
        <v>#VALUE!</v>
      </c>
      <c r="K5709" t="b" cm="1">
        <f t="array" ref="K5709">COUNT(FIND({0,1,2,3,4,5,6,7,8,9},J5709))&gt;0</f>
        <v>0</v>
      </c>
    </row>
    <row r="5710" spans="1:11" x14ac:dyDescent="0.3">
      <c r="A5710" s="1" t="s">
        <v>10209</v>
      </c>
      <c r="B5710" t="s">
        <v>7017</v>
      </c>
      <c r="C5710" t="s">
        <v>65</v>
      </c>
      <c r="D5710">
        <v>2</v>
      </c>
      <c r="E5710" t="s">
        <v>766</v>
      </c>
      <c r="F5710">
        <f>LEN(C5710)-LEN(SUBSTITUTE(C5710,"-",))</f>
        <v>1</v>
      </c>
      <c r="G5710">
        <f t="shared" si="267"/>
        <v>1</v>
      </c>
      <c r="H5710" t="str">
        <f t="shared" si="268"/>
        <v>Umsetzung</v>
      </c>
      <c r="I5710" t="e">
        <f t="shared" si="269"/>
        <v>#VALUE!</v>
      </c>
      <c r="J5710" t="e">
        <f t="shared" si="269"/>
        <v>#VALUE!</v>
      </c>
      <c r="K5710" t="b" cm="1">
        <f t="array" ref="K5710">COUNT(FIND({0,1,2,3,4,5,6,7,8,9},J5710))&gt;0</f>
        <v>0</v>
      </c>
    </row>
    <row r="5711" spans="1:11" x14ac:dyDescent="0.3">
      <c r="A5711" s="1" t="s">
        <v>10210</v>
      </c>
      <c r="B5711" t="s">
        <v>7019</v>
      </c>
      <c r="C5711" t="s">
        <v>65</v>
      </c>
      <c r="D5711">
        <v>2</v>
      </c>
      <c r="E5711" t="s">
        <v>766</v>
      </c>
      <c r="F5711">
        <f>LEN(C5711)-LEN(SUBSTITUTE(C5711,"-",))</f>
        <v>1</v>
      </c>
      <c r="G5711">
        <f t="shared" si="267"/>
        <v>1</v>
      </c>
      <c r="H5711" t="str">
        <f t="shared" si="268"/>
        <v>Umsetzung</v>
      </c>
      <c r="I5711" t="e">
        <f t="shared" si="269"/>
        <v>#VALUE!</v>
      </c>
      <c r="J5711" t="e">
        <f t="shared" si="269"/>
        <v>#VALUE!</v>
      </c>
      <c r="K5711" t="b" cm="1">
        <f t="array" ref="K5711">COUNT(FIND({0,1,2,3,4,5,6,7,8,9},J5711))&gt;0</f>
        <v>0</v>
      </c>
    </row>
    <row r="5712" spans="1:11" x14ac:dyDescent="0.3">
      <c r="A5712" s="1" t="s">
        <v>10211</v>
      </c>
      <c r="B5712" t="s">
        <v>7021</v>
      </c>
      <c r="C5712" t="s">
        <v>65</v>
      </c>
      <c r="D5712">
        <v>2</v>
      </c>
      <c r="E5712" t="s">
        <v>766</v>
      </c>
      <c r="F5712">
        <f>LEN(C5712)-LEN(SUBSTITUTE(C5712,"-",))</f>
        <v>1</v>
      </c>
      <c r="G5712">
        <f t="shared" si="267"/>
        <v>1</v>
      </c>
      <c r="H5712" t="str">
        <f t="shared" si="268"/>
        <v>Umsetzung</v>
      </c>
      <c r="I5712" t="e">
        <f t="shared" si="269"/>
        <v>#VALUE!</v>
      </c>
      <c r="J5712" t="e">
        <f t="shared" si="269"/>
        <v>#VALUE!</v>
      </c>
      <c r="K5712" t="b" cm="1">
        <f t="array" ref="K5712">COUNT(FIND({0,1,2,3,4,5,6,7,8,9},J5712))&gt;0</f>
        <v>0</v>
      </c>
    </row>
    <row r="5713" spans="1:11" x14ac:dyDescent="0.3">
      <c r="A5713" s="1" t="s">
        <v>10212</v>
      </c>
      <c r="B5713" t="s">
        <v>7023</v>
      </c>
      <c r="C5713" t="s">
        <v>65</v>
      </c>
      <c r="D5713">
        <v>2</v>
      </c>
      <c r="E5713" t="s">
        <v>766</v>
      </c>
      <c r="F5713">
        <f>LEN(C5713)-LEN(SUBSTITUTE(C5713,"-",))</f>
        <v>1</v>
      </c>
      <c r="G5713">
        <f t="shared" si="267"/>
        <v>1</v>
      </c>
      <c r="H5713" t="str">
        <f t="shared" si="268"/>
        <v>Umsetzung</v>
      </c>
      <c r="I5713" t="e">
        <f t="shared" si="269"/>
        <v>#VALUE!</v>
      </c>
      <c r="J5713" t="e">
        <f t="shared" si="269"/>
        <v>#VALUE!</v>
      </c>
      <c r="K5713" t="b" cm="1">
        <f t="array" ref="K5713">COUNT(FIND({0,1,2,3,4,5,6,7,8,9},J5713))&gt;0</f>
        <v>0</v>
      </c>
    </row>
    <row r="5714" spans="1:11" x14ac:dyDescent="0.3">
      <c r="A5714" s="1" t="s">
        <v>10213</v>
      </c>
      <c r="B5714" t="s">
        <v>7025</v>
      </c>
      <c r="C5714" t="s">
        <v>10214</v>
      </c>
      <c r="D5714">
        <v>2</v>
      </c>
      <c r="E5714" t="s">
        <v>766</v>
      </c>
      <c r="F5714">
        <f>LEN(C5714)-LEN(SUBSTITUTE(C5714,"-",))</f>
        <v>1</v>
      </c>
      <c r="G5714">
        <f t="shared" si="267"/>
        <v>1</v>
      </c>
      <c r="H5714" t="str">
        <f t="shared" si="268"/>
        <v>Umseetzung</v>
      </c>
      <c r="I5714" t="e">
        <f t="shared" si="269"/>
        <v>#VALUE!</v>
      </c>
      <c r="J5714" t="e">
        <f t="shared" si="269"/>
        <v>#VALUE!</v>
      </c>
      <c r="K5714" t="b" cm="1">
        <f t="array" ref="K5714">COUNT(FIND({0,1,2,3,4,5,6,7,8,9},J5714))&gt;0</f>
        <v>0</v>
      </c>
    </row>
    <row r="5715" spans="1:11" x14ac:dyDescent="0.3">
      <c r="A5715" s="1" t="s">
        <v>10215</v>
      </c>
      <c r="B5715" t="s">
        <v>7025</v>
      </c>
      <c r="C5715" t="s">
        <v>65</v>
      </c>
      <c r="D5715">
        <v>2</v>
      </c>
      <c r="E5715" t="s">
        <v>766</v>
      </c>
      <c r="F5715">
        <f>LEN(C5715)-LEN(SUBSTITUTE(C5715,"-",))</f>
        <v>1</v>
      </c>
      <c r="G5715">
        <f t="shared" si="267"/>
        <v>1</v>
      </c>
      <c r="H5715" t="str">
        <f t="shared" si="268"/>
        <v>Umsetzung</v>
      </c>
      <c r="I5715" t="e">
        <f t="shared" si="269"/>
        <v>#VALUE!</v>
      </c>
      <c r="J5715" t="e">
        <f t="shared" si="269"/>
        <v>#VALUE!</v>
      </c>
      <c r="K5715" t="b" cm="1">
        <f t="array" ref="K5715">COUNT(FIND({0,1,2,3,4,5,6,7,8,9},J5715))&gt;0</f>
        <v>0</v>
      </c>
    </row>
    <row r="5716" spans="1:11" x14ac:dyDescent="0.3">
      <c r="A5716" s="1" t="s">
        <v>10216</v>
      </c>
      <c r="B5716" t="s">
        <v>7029</v>
      </c>
      <c r="C5716" t="s">
        <v>65</v>
      </c>
      <c r="D5716">
        <v>2</v>
      </c>
      <c r="E5716" t="s">
        <v>766</v>
      </c>
      <c r="F5716">
        <f>LEN(C5716)-LEN(SUBSTITUTE(C5716,"-",))</f>
        <v>1</v>
      </c>
      <c r="G5716">
        <f t="shared" si="267"/>
        <v>1</v>
      </c>
      <c r="H5716" t="str">
        <f t="shared" si="268"/>
        <v>Umsetzung</v>
      </c>
      <c r="I5716" t="e">
        <f t="shared" si="269"/>
        <v>#VALUE!</v>
      </c>
      <c r="J5716" t="e">
        <f t="shared" si="269"/>
        <v>#VALUE!</v>
      </c>
      <c r="K5716" t="b" cm="1">
        <f t="array" ref="K5716">COUNT(FIND({0,1,2,3,4,5,6,7,8,9},J5716))&gt;0</f>
        <v>0</v>
      </c>
    </row>
    <row r="5717" spans="1:11" x14ac:dyDescent="0.3">
      <c r="A5717" s="1" t="s">
        <v>10217</v>
      </c>
      <c r="B5717" t="s">
        <v>7031</v>
      </c>
      <c r="C5717" t="s">
        <v>65</v>
      </c>
      <c r="D5717">
        <v>2</v>
      </c>
      <c r="E5717" t="s">
        <v>766</v>
      </c>
      <c r="F5717">
        <f>LEN(C5717)-LEN(SUBSTITUTE(C5717,"-",))</f>
        <v>1</v>
      </c>
      <c r="G5717">
        <f t="shared" si="267"/>
        <v>1</v>
      </c>
      <c r="H5717" t="str">
        <f t="shared" si="268"/>
        <v>Umsetzung</v>
      </c>
      <c r="I5717" t="e">
        <f t="shared" si="269"/>
        <v>#VALUE!</v>
      </c>
      <c r="J5717" t="e">
        <f t="shared" si="269"/>
        <v>#VALUE!</v>
      </c>
      <c r="K5717" t="b" cm="1">
        <f t="array" ref="K5717">COUNT(FIND({0,1,2,3,4,5,6,7,8,9},J5717))&gt;0</f>
        <v>0</v>
      </c>
    </row>
    <row r="5718" spans="1:11" x14ac:dyDescent="0.3">
      <c r="A5718" s="1" t="s">
        <v>10218</v>
      </c>
      <c r="B5718" t="s">
        <v>7035</v>
      </c>
      <c r="C5718" t="s">
        <v>65</v>
      </c>
      <c r="D5718">
        <v>2</v>
      </c>
      <c r="E5718" t="s">
        <v>766</v>
      </c>
      <c r="F5718">
        <f>LEN(C5718)-LEN(SUBSTITUTE(C5718,"-",))</f>
        <v>1</v>
      </c>
      <c r="G5718">
        <f t="shared" si="267"/>
        <v>1</v>
      </c>
      <c r="H5718" t="str">
        <f t="shared" si="268"/>
        <v>Umsetzung</v>
      </c>
      <c r="I5718" t="e">
        <f t="shared" si="269"/>
        <v>#VALUE!</v>
      </c>
      <c r="J5718" t="e">
        <f t="shared" si="269"/>
        <v>#VALUE!</v>
      </c>
      <c r="K5718" t="b" cm="1">
        <f t="array" ref="K5718">COUNT(FIND({0,1,2,3,4,5,6,7,8,9},J5718))&gt;0</f>
        <v>0</v>
      </c>
    </row>
    <row r="5719" spans="1:11" x14ac:dyDescent="0.3">
      <c r="A5719" s="1" t="s">
        <v>10219</v>
      </c>
      <c r="B5719" t="s">
        <v>7037</v>
      </c>
      <c r="C5719" t="s">
        <v>65</v>
      </c>
      <c r="D5719">
        <v>2</v>
      </c>
      <c r="E5719" t="s">
        <v>766</v>
      </c>
      <c r="F5719">
        <f>LEN(C5719)-LEN(SUBSTITUTE(C5719,"-",))</f>
        <v>1</v>
      </c>
      <c r="G5719">
        <f t="shared" si="267"/>
        <v>1</v>
      </c>
      <c r="H5719" t="str">
        <f t="shared" si="268"/>
        <v>Umsetzung</v>
      </c>
      <c r="I5719" t="e">
        <f t="shared" si="269"/>
        <v>#VALUE!</v>
      </c>
      <c r="J5719" t="e">
        <f t="shared" si="269"/>
        <v>#VALUE!</v>
      </c>
      <c r="K5719" t="b" cm="1">
        <f t="array" ref="K5719">COUNT(FIND({0,1,2,3,4,5,6,7,8,9},J5719))&gt;0</f>
        <v>0</v>
      </c>
    </row>
    <row r="5720" spans="1:11" x14ac:dyDescent="0.3">
      <c r="A5720" s="1" t="s">
        <v>10220</v>
      </c>
      <c r="B5720" t="s">
        <v>7039</v>
      </c>
      <c r="C5720" t="s">
        <v>65</v>
      </c>
      <c r="D5720">
        <v>2</v>
      </c>
      <c r="E5720" t="s">
        <v>766</v>
      </c>
      <c r="F5720">
        <f>LEN(C5720)-LEN(SUBSTITUTE(C5720,"-",))</f>
        <v>1</v>
      </c>
      <c r="G5720">
        <f t="shared" si="267"/>
        <v>1</v>
      </c>
      <c r="H5720" t="str">
        <f t="shared" si="268"/>
        <v>Umsetzung</v>
      </c>
      <c r="I5720" t="e">
        <f t="shared" si="269"/>
        <v>#VALUE!</v>
      </c>
      <c r="J5720" t="e">
        <f t="shared" si="269"/>
        <v>#VALUE!</v>
      </c>
      <c r="K5720" t="b" cm="1">
        <f t="array" ref="K5720">COUNT(FIND({0,1,2,3,4,5,6,7,8,9},J5720))&gt;0</f>
        <v>0</v>
      </c>
    </row>
    <row r="5721" spans="1:11" x14ac:dyDescent="0.3">
      <c r="A5721" s="1" t="s">
        <v>10221</v>
      </c>
      <c r="B5721" t="s">
        <v>7041</v>
      </c>
      <c r="C5721" t="s">
        <v>65</v>
      </c>
      <c r="D5721">
        <v>2</v>
      </c>
      <c r="E5721" t="s">
        <v>766</v>
      </c>
      <c r="F5721">
        <f>LEN(C5721)-LEN(SUBSTITUTE(C5721,"-",))</f>
        <v>1</v>
      </c>
      <c r="G5721">
        <f t="shared" si="267"/>
        <v>1</v>
      </c>
      <c r="H5721" t="str">
        <f t="shared" si="268"/>
        <v>Umsetzung</v>
      </c>
      <c r="I5721" t="e">
        <f t="shared" si="269"/>
        <v>#VALUE!</v>
      </c>
      <c r="J5721" t="e">
        <f t="shared" si="269"/>
        <v>#VALUE!</v>
      </c>
      <c r="K5721" t="b" cm="1">
        <f t="array" ref="K5721">COUNT(FIND({0,1,2,3,4,5,6,7,8,9},J5721))&gt;0</f>
        <v>0</v>
      </c>
    </row>
    <row r="5722" spans="1:11" x14ac:dyDescent="0.3">
      <c r="A5722" s="1" t="s">
        <v>10222</v>
      </c>
      <c r="B5722" t="s">
        <v>7043</v>
      </c>
      <c r="C5722" t="s">
        <v>65</v>
      </c>
      <c r="D5722">
        <v>2</v>
      </c>
      <c r="E5722" t="s">
        <v>766</v>
      </c>
      <c r="F5722">
        <f>LEN(C5722)-LEN(SUBSTITUTE(C5722,"-",))</f>
        <v>1</v>
      </c>
      <c r="G5722">
        <f t="shared" si="267"/>
        <v>1</v>
      </c>
      <c r="H5722" t="str">
        <f t="shared" si="268"/>
        <v>Umsetzung</v>
      </c>
      <c r="I5722" t="e">
        <f t="shared" si="269"/>
        <v>#VALUE!</v>
      </c>
      <c r="J5722" t="e">
        <f t="shared" si="269"/>
        <v>#VALUE!</v>
      </c>
      <c r="K5722" t="b" cm="1">
        <f t="array" ref="K5722">COUNT(FIND({0,1,2,3,4,5,6,7,8,9},J5722))&gt;0</f>
        <v>0</v>
      </c>
    </row>
    <row r="5723" spans="1:11" x14ac:dyDescent="0.3">
      <c r="A5723" s="1" t="s">
        <v>10223</v>
      </c>
      <c r="B5723" t="s">
        <v>7045</v>
      </c>
      <c r="C5723" t="s">
        <v>486</v>
      </c>
      <c r="D5723">
        <v>2</v>
      </c>
      <c r="E5723" t="s">
        <v>766</v>
      </c>
      <c r="F5723">
        <f>LEN(C5723)-LEN(SUBSTITUTE(C5723,"-",))</f>
        <v>1</v>
      </c>
      <c r="G5723">
        <f t="shared" si="267"/>
        <v>1</v>
      </c>
      <c r="H5723" t="str">
        <f t="shared" si="268"/>
        <v>Durchfürhung</v>
      </c>
      <c r="I5723" t="e">
        <f t="shared" si="269"/>
        <v>#VALUE!</v>
      </c>
      <c r="J5723" t="e">
        <f t="shared" si="269"/>
        <v>#VALUE!</v>
      </c>
      <c r="K5723" t="b" cm="1">
        <f t="array" ref="K5723">COUNT(FIND({0,1,2,3,4,5,6,7,8,9},J5723))&gt;0</f>
        <v>0</v>
      </c>
    </row>
    <row r="5724" spans="1:11" x14ac:dyDescent="0.3">
      <c r="A5724" s="1" t="s">
        <v>10224</v>
      </c>
      <c r="B5724" t="s">
        <v>7047</v>
      </c>
      <c r="C5724" t="s">
        <v>65</v>
      </c>
      <c r="D5724">
        <v>2</v>
      </c>
      <c r="E5724" t="s">
        <v>766</v>
      </c>
      <c r="F5724">
        <f>LEN(C5724)-LEN(SUBSTITUTE(C5724,"-",))</f>
        <v>1</v>
      </c>
      <c r="G5724">
        <f t="shared" si="267"/>
        <v>1</v>
      </c>
      <c r="H5724" t="str">
        <f t="shared" si="268"/>
        <v>Umsetzung</v>
      </c>
      <c r="I5724" t="e">
        <f t="shared" si="269"/>
        <v>#VALUE!</v>
      </c>
      <c r="J5724" t="e">
        <f t="shared" si="269"/>
        <v>#VALUE!</v>
      </c>
      <c r="K5724" t="b" cm="1">
        <f t="array" ref="K5724">COUNT(FIND({0,1,2,3,4,5,6,7,8,9},J5724))&gt;0</f>
        <v>0</v>
      </c>
    </row>
    <row r="5725" spans="1:11" x14ac:dyDescent="0.3">
      <c r="A5725" s="1" t="s">
        <v>10225</v>
      </c>
      <c r="B5725" t="s">
        <v>7049</v>
      </c>
      <c r="C5725" t="s">
        <v>57</v>
      </c>
      <c r="D5725">
        <v>2</v>
      </c>
      <c r="E5725" t="s">
        <v>766</v>
      </c>
      <c r="F5725">
        <f>LEN(C5725)-LEN(SUBSTITUTE(C5725,"-",))</f>
        <v>1</v>
      </c>
      <c r="G5725">
        <f t="shared" si="267"/>
        <v>1</v>
      </c>
      <c r="H5725" t="str">
        <f t="shared" si="268"/>
        <v>Durchführung</v>
      </c>
      <c r="I5725" t="e">
        <f t="shared" si="269"/>
        <v>#VALUE!</v>
      </c>
      <c r="J5725" t="e">
        <f t="shared" si="269"/>
        <v>#VALUE!</v>
      </c>
      <c r="K5725" t="b" cm="1">
        <f t="array" ref="K5725">COUNT(FIND({0,1,2,3,4,5,6,7,8,9},J5725))&gt;0</f>
        <v>0</v>
      </c>
    </row>
    <row r="5726" spans="1:11" x14ac:dyDescent="0.3">
      <c r="A5726" s="1" t="s">
        <v>10226</v>
      </c>
      <c r="B5726" t="s">
        <v>7051</v>
      </c>
      <c r="C5726" t="s">
        <v>65</v>
      </c>
      <c r="D5726">
        <v>2</v>
      </c>
      <c r="E5726" t="s">
        <v>766</v>
      </c>
      <c r="F5726">
        <f>LEN(C5726)-LEN(SUBSTITUTE(C5726,"-",))</f>
        <v>1</v>
      </c>
      <c r="G5726">
        <f t="shared" si="267"/>
        <v>1</v>
      </c>
      <c r="H5726" t="str">
        <f t="shared" si="268"/>
        <v>Umsetzung</v>
      </c>
      <c r="I5726" t="e">
        <f t="shared" si="269"/>
        <v>#VALUE!</v>
      </c>
      <c r="J5726" t="e">
        <f t="shared" si="269"/>
        <v>#VALUE!</v>
      </c>
      <c r="K5726" t="b" cm="1">
        <f t="array" ref="K5726">COUNT(FIND({0,1,2,3,4,5,6,7,8,9},J5726))&gt;0</f>
        <v>0</v>
      </c>
    </row>
    <row r="5727" spans="1:11" x14ac:dyDescent="0.3">
      <c r="A5727" s="1" t="s">
        <v>10227</v>
      </c>
      <c r="B5727" t="s">
        <v>7053</v>
      </c>
      <c r="C5727" t="s">
        <v>65</v>
      </c>
      <c r="D5727">
        <v>2</v>
      </c>
      <c r="E5727" t="s">
        <v>766</v>
      </c>
      <c r="F5727">
        <f>LEN(C5727)-LEN(SUBSTITUTE(C5727,"-",))</f>
        <v>1</v>
      </c>
      <c r="G5727">
        <f t="shared" si="267"/>
        <v>1</v>
      </c>
      <c r="H5727" t="str">
        <f t="shared" si="268"/>
        <v>Umsetzung</v>
      </c>
      <c r="I5727" t="e">
        <f t="shared" si="269"/>
        <v>#VALUE!</v>
      </c>
      <c r="J5727" t="e">
        <f t="shared" si="269"/>
        <v>#VALUE!</v>
      </c>
      <c r="K5727" t="b" cm="1">
        <f t="array" ref="K5727">COUNT(FIND({0,1,2,3,4,5,6,7,8,9},J5727))&gt;0</f>
        <v>0</v>
      </c>
    </row>
    <row r="5728" spans="1:11" x14ac:dyDescent="0.3">
      <c r="A5728" s="1" t="s">
        <v>10228</v>
      </c>
      <c r="B5728" t="s">
        <v>7055</v>
      </c>
      <c r="C5728" t="s">
        <v>65</v>
      </c>
      <c r="D5728">
        <v>2</v>
      </c>
      <c r="E5728" t="s">
        <v>766</v>
      </c>
      <c r="F5728">
        <f>LEN(C5728)-LEN(SUBSTITUTE(C5728,"-",))</f>
        <v>1</v>
      </c>
      <c r="G5728">
        <f t="shared" si="267"/>
        <v>1</v>
      </c>
      <c r="H5728" t="str">
        <f t="shared" si="268"/>
        <v>Umsetzung</v>
      </c>
      <c r="I5728" t="e">
        <f t="shared" si="269"/>
        <v>#VALUE!</v>
      </c>
      <c r="J5728" t="e">
        <f t="shared" si="269"/>
        <v>#VALUE!</v>
      </c>
      <c r="K5728" t="b" cm="1">
        <f t="array" ref="K5728">COUNT(FIND({0,1,2,3,4,5,6,7,8,9},J5728))&gt;0</f>
        <v>0</v>
      </c>
    </row>
    <row r="5729" spans="1:11" x14ac:dyDescent="0.3">
      <c r="A5729" s="1" t="s">
        <v>10229</v>
      </c>
      <c r="B5729" t="s">
        <v>7057</v>
      </c>
      <c r="C5729" t="s">
        <v>65</v>
      </c>
      <c r="D5729">
        <v>2</v>
      </c>
      <c r="E5729" t="s">
        <v>766</v>
      </c>
      <c r="F5729">
        <f>LEN(C5729)-LEN(SUBSTITUTE(C5729,"-",))</f>
        <v>1</v>
      </c>
      <c r="G5729">
        <f t="shared" si="267"/>
        <v>1</v>
      </c>
      <c r="H5729" t="str">
        <f t="shared" si="268"/>
        <v>Umsetzung</v>
      </c>
      <c r="I5729" t="e">
        <f t="shared" si="269"/>
        <v>#VALUE!</v>
      </c>
      <c r="J5729" t="e">
        <f t="shared" si="269"/>
        <v>#VALUE!</v>
      </c>
      <c r="K5729" t="b" cm="1">
        <f t="array" ref="K5729">COUNT(FIND({0,1,2,3,4,5,6,7,8,9},J5729))&gt;0</f>
        <v>0</v>
      </c>
    </row>
    <row r="5730" spans="1:11" x14ac:dyDescent="0.3">
      <c r="A5730" s="1" t="s">
        <v>10230</v>
      </c>
      <c r="B5730" t="s">
        <v>7059</v>
      </c>
      <c r="C5730" t="s">
        <v>65</v>
      </c>
      <c r="D5730">
        <v>2</v>
      </c>
      <c r="E5730" t="s">
        <v>766</v>
      </c>
      <c r="F5730">
        <f>LEN(C5730)-LEN(SUBSTITUTE(C5730,"-",))</f>
        <v>1</v>
      </c>
      <c r="G5730">
        <f t="shared" si="267"/>
        <v>1</v>
      </c>
      <c r="H5730" t="str">
        <f t="shared" si="268"/>
        <v>Umsetzung</v>
      </c>
      <c r="I5730" t="e">
        <f t="shared" si="269"/>
        <v>#VALUE!</v>
      </c>
      <c r="J5730" t="e">
        <f t="shared" si="269"/>
        <v>#VALUE!</v>
      </c>
      <c r="K5730" t="b" cm="1">
        <f t="array" ref="K5730">COUNT(FIND({0,1,2,3,4,5,6,7,8,9},J5730))&gt;0</f>
        <v>0</v>
      </c>
    </row>
    <row r="5731" spans="1:11" x14ac:dyDescent="0.3">
      <c r="A5731" s="1" t="s">
        <v>10231</v>
      </c>
      <c r="B5731" t="s">
        <v>7061</v>
      </c>
      <c r="C5731" t="s">
        <v>65</v>
      </c>
      <c r="D5731">
        <v>2</v>
      </c>
      <c r="E5731" t="s">
        <v>766</v>
      </c>
      <c r="F5731">
        <f>LEN(C5731)-LEN(SUBSTITUTE(C5731,"-",))</f>
        <v>1</v>
      </c>
      <c r="G5731">
        <f t="shared" si="267"/>
        <v>1</v>
      </c>
      <c r="H5731" t="str">
        <f t="shared" si="268"/>
        <v>Umsetzung</v>
      </c>
      <c r="I5731" t="e">
        <f t="shared" si="269"/>
        <v>#VALUE!</v>
      </c>
      <c r="J5731" t="e">
        <f t="shared" si="269"/>
        <v>#VALUE!</v>
      </c>
      <c r="K5731" t="b" cm="1">
        <f t="array" ref="K5731">COUNT(FIND({0,1,2,3,4,5,6,7,8,9},J5731))&gt;0</f>
        <v>0</v>
      </c>
    </row>
    <row r="5732" spans="1:11" x14ac:dyDescent="0.3">
      <c r="A5732" s="1" t="s">
        <v>10232</v>
      </c>
      <c r="B5732" t="s">
        <v>7063</v>
      </c>
      <c r="C5732" t="s">
        <v>65</v>
      </c>
      <c r="D5732">
        <v>2</v>
      </c>
      <c r="E5732" t="s">
        <v>766</v>
      </c>
      <c r="F5732">
        <f>LEN(C5732)-LEN(SUBSTITUTE(C5732,"-",))</f>
        <v>1</v>
      </c>
      <c r="G5732">
        <f t="shared" si="267"/>
        <v>1</v>
      </c>
      <c r="H5732" t="str">
        <f t="shared" si="268"/>
        <v>Umsetzung</v>
      </c>
      <c r="I5732" t="e">
        <f t="shared" si="269"/>
        <v>#VALUE!</v>
      </c>
      <c r="J5732" t="e">
        <f t="shared" si="269"/>
        <v>#VALUE!</v>
      </c>
      <c r="K5732" t="b" cm="1">
        <f t="array" ref="K5732">COUNT(FIND({0,1,2,3,4,5,6,7,8,9},J5732))&gt;0</f>
        <v>0</v>
      </c>
    </row>
    <row r="5733" spans="1:11" x14ac:dyDescent="0.3">
      <c r="A5733" s="1" t="s">
        <v>10233</v>
      </c>
      <c r="B5733" t="s">
        <v>7065</v>
      </c>
      <c r="C5733" t="s">
        <v>65</v>
      </c>
      <c r="D5733">
        <v>2</v>
      </c>
      <c r="E5733" t="s">
        <v>766</v>
      </c>
      <c r="F5733">
        <f>LEN(C5733)-LEN(SUBSTITUTE(C5733,"-",))</f>
        <v>1</v>
      </c>
      <c r="G5733">
        <f t="shared" si="267"/>
        <v>1</v>
      </c>
      <c r="H5733" t="str">
        <f t="shared" si="268"/>
        <v>Umsetzung</v>
      </c>
      <c r="I5733" t="e">
        <f t="shared" si="269"/>
        <v>#VALUE!</v>
      </c>
      <c r="J5733" t="e">
        <f t="shared" si="269"/>
        <v>#VALUE!</v>
      </c>
      <c r="K5733" t="b" cm="1">
        <f t="array" ref="K5733">COUNT(FIND({0,1,2,3,4,5,6,7,8,9},J5733))&gt;0</f>
        <v>0</v>
      </c>
    </row>
    <row r="5734" spans="1:11" x14ac:dyDescent="0.3">
      <c r="A5734" s="1" t="s">
        <v>10234</v>
      </c>
      <c r="B5734" t="s">
        <v>7067</v>
      </c>
      <c r="C5734" t="s">
        <v>10214</v>
      </c>
      <c r="D5734">
        <v>2</v>
      </c>
      <c r="E5734" t="s">
        <v>766</v>
      </c>
      <c r="F5734">
        <f>LEN(C5734)-LEN(SUBSTITUTE(C5734,"-",))</f>
        <v>1</v>
      </c>
      <c r="G5734">
        <f t="shared" si="267"/>
        <v>1</v>
      </c>
      <c r="H5734" t="str">
        <f t="shared" si="268"/>
        <v>Umseetzung</v>
      </c>
      <c r="I5734" t="e">
        <f t="shared" si="269"/>
        <v>#VALUE!</v>
      </c>
      <c r="J5734" t="e">
        <f t="shared" si="269"/>
        <v>#VALUE!</v>
      </c>
      <c r="K5734" t="b" cm="1">
        <f t="array" ref="K5734">COUNT(FIND({0,1,2,3,4,5,6,7,8,9},J5734))&gt;0</f>
        <v>0</v>
      </c>
    </row>
    <row r="5735" spans="1:11" x14ac:dyDescent="0.3">
      <c r="A5735" s="1" t="s">
        <v>10235</v>
      </c>
      <c r="B5735" t="s">
        <v>7069</v>
      </c>
      <c r="C5735" t="s">
        <v>10214</v>
      </c>
      <c r="D5735">
        <v>2</v>
      </c>
      <c r="E5735" t="s">
        <v>766</v>
      </c>
      <c r="F5735">
        <f>LEN(C5735)-LEN(SUBSTITUTE(C5735,"-",))</f>
        <v>1</v>
      </c>
      <c r="G5735">
        <f t="shared" si="267"/>
        <v>1</v>
      </c>
      <c r="H5735" t="str">
        <f t="shared" si="268"/>
        <v>Umseetzung</v>
      </c>
      <c r="I5735" t="e">
        <f t="shared" si="269"/>
        <v>#VALUE!</v>
      </c>
      <c r="J5735" t="e">
        <f t="shared" si="269"/>
        <v>#VALUE!</v>
      </c>
      <c r="K5735" t="b" cm="1">
        <f t="array" ref="K5735">COUNT(FIND({0,1,2,3,4,5,6,7,8,9},J5735))&gt;0</f>
        <v>0</v>
      </c>
    </row>
    <row r="5736" spans="1:11" x14ac:dyDescent="0.3">
      <c r="A5736" s="1" t="s">
        <v>10236</v>
      </c>
      <c r="B5736" t="s">
        <v>7071</v>
      </c>
      <c r="C5736" t="s">
        <v>10214</v>
      </c>
      <c r="D5736">
        <v>2</v>
      </c>
      <c r="E5736" t="s">
        <v>766</v>
      </c>
      <c r="F5736">
        <f>LEN(C5736)-LEN(SUBSTITUTE(C5736,"-",))</f>
        <v>1</v>
      </c>
      <c r="G5736">
        <f t="shared" si="267"/>
        <v>1</v>
      </c>
      <c r="H5736" t="str">
        <f t="shared" si="268"/>
        <v>Umseetzung</v>
      </c>
      <c r="I5736" t="e">
        <f t="shared" si="269"/>
        <v>#VALUE!</v>
      </c>
      <c r="J5736" t="e">
        <f t="shared" si="269"/>
        <v>#VALUE!</v>
      </c>
      <c r="K5736" t="b" cm="1">
        <f t="array" ref="K5736">COUNT(FIND({0,1,2,3,4,5,6,7,8,9},J5736))&gt;0</f>
        <v>0</v>
      </c>
    </row>
    <row r="5737" spans="1:11" x14ac:dyDescent="0.3">
      <c r="A5737" s="1" t="s">
        <v>10237</v>
      </c>
      <c r="B5737" t="s">
        <v>7071</v>
      </c>
      <c r="C5737" t="s">
        <v>65</v>
      </c>
      <c r="D5737">
        <v>2</v>
      </c>
      <c r="E5737" t="s">
        <v>766</v>
      </c>
      <c r="F5737">
        <f>LEN(C5737)-LEN(SUBSTITUTE(C5737,"-",))</f>
        <v>1</v>
      </c>
      <c r="G5737">
        <f t="shared" si="267"/>
        <v>1</v>
      </c>
      <c r="H5737" t="str">
        <f t="shared" si="268"/>
        <v>Umsetzung</v>
      </c>
      <c r="I5737" t="e">
        <f t="shared" si="269"/>
        <v>#VALUE!</v>
      </c>
      <c r="J5737" t="e">
        <f t="shared" si="269"/>
        <v>#VALUE!</v>
      </c>
      <c r="K5737" t="b" cm="1">
        <f t="array" ref="K5737">COUNT(FIND({0,1,2,3,4,5,6,7,8,9},J5737))&gt;0</f>
        <v>0</v>
      </c>
    </row>
    <row r="5738" spans="1:11" x14ac:dyDescent="0.3">
      <c r="A5738" s="1" t="s">
        <v>10238</v>
      </c>
      <c r="B5738" t="s">
        <v>7075</v>
      </c>
      <c r="C5738" t="s">
        <v>65</v>
      </c>
      <c r="D5738">
        <v>2</v>
      </c>
      <c r="E5738" t="s">
        <v>766</v>
      </c>
      <c r="F5738">
        <f>LEN(C5738)-LEN(SUBSTITUTE(C5738,"-",))</f>
        <v>1</v>
      </c>
      <c r="G5738">
        <f t="shared" si="267"/>
        <v>1</v>
      </c>
      <c r="H5738" t="str">
        <f t="shared" si="268"/>
        <v>Umsetzung</v>
      </c>
      <c r="I5738" t="e">
        <f t="shared" si="269"/>
        <v>#VALUE!</v>
      </c>
      <c r="J5738" t="e">
        <f t="shared" si="269"/>
        <v>#VALUE!</v>
      </c>
      <c r="K5738" t="b" cm="1">
        <f t="array" ref="K5738">COUNT(FIND({0,1,2,3,4,5,6,7,8,9},J5738))&gt;0</f>
        <v>0</v>
      </c>
    </row>
    <row r="5739" spans="1:11" x14ac:dyDescent="0.3">
      <c r="A5739" s="1" t="s">
        <v>10239</v>
      </c>
      <c r="B5739" t="s">
        <v>7077</v>
      </c>
      <c r="C5739" t="s">
        <v>65</v>
      </c>
      <c r="D5739">
        <v>2</v>
      </c>
      <c r="E5739" t="s">
        <v>766</v>
      </c>
      <c r="F5739">
        <f>LEN(C5739)-LEN(SUBSTITUTE(C5739,"-",))</f>
        <v>1</v>
      </c>
      <c r="G5739">
        <f t="shared" si="267"/>
        <v>1</v>
      </c>
      <c r="H5739" t="str">
        <f t="shared" si="268"/>
        <v>Umsetzung</v>
      </c>
      <c r="I5739" t="e">
        <f t="shared" si="269"/>
        <v>#VALUE!</v>
      </c>
      <c r="J5739" t="e">
        <f t="shared" si="269"/>
        <v>#VALUE!</v>
      </c>
      <c r="K5739" t="b" cm="1">
        <f t="array" ref="K5739">COUNT(FIND({0,1,2,3,4,5,6,7,8,9},J5739))&gt;0</f>
        <v>0</v>
      </c>
    </row>
    <row r="5740" spans="1:11" x14ac:dyDescent="0.3">
      <c r="A5740" s="1" t="s">
        <v>10240</v>
      </c>
      <c r="B5740" t="s">
        <v>7079</v>
      </c>
      <c r="C5740" t="s">
        <v>65</v>
      </c>
      <c r="D5740">
        <v>2</v>
      </c>
      <c r="E5740" t="s">
        <v>766</v>
      </c>
      <c r="F5740">
        <f>LEN(C5740)-LEN(SUBSTITUTE(C5740,"-",))</f>
        <v>1</v>
      </c>
      <c r="G5740">
        <f t="shared" si="267"/>
        <v>1</v>
      </c>
      <c r="H5740" t="str">
        <f t="shared" si="268"/>
        <v>Umsetzung</v>
      </c>
      <c r="I5740" t="e">
        <f t="shared" si="269"/>
        <v>#VALUE!</v>
      </c>
      <c r="J5740" t="e">
        <f t="shared" si="269"/>
        <v>#VALUE!</v>
      </c>
      <c r="K5740" t="b" cm="1">
        <f t="array" ref="K5740">COUNT(FIND({0,1,2,3,4,5,6,7,8,9},J5740))&gt;0</f>
        <v>0</v>
      </c>
    </row>
    <row r="5741" spans="1:11" x14ac:dyDescent="0.3">
      <c r="A5741" s="1" t="s">
        <v>10241</v>
      </c>
      <c r="B5741" t="s">
        <v>7081</v>
      </c>
      <c r="C5741" t="s">
        <v>65</v>
      </c>
      <c r="D5741">
        <v>2</v>
      </c>
      <c r="E5741" t="s">
        <v>766</v>
      </c>
      <c r="F5741">
        <f>LEN(C5741)-LEN(SUBSTITUTE(C5741,"-",))</f>
        <v>1</v>
      </c>
      <c r="G5741">
        <f t="shared" si="267"/>
        <v>1</v>
      </c>
      <c r="H5741" t="str">
        <f t="shared" si="268"/>
        <v>Umsetzung</v>
      </c>
      <c r="I5741" t="e">
        <f t="shared" si="269"/>
        <v>#VALUE!</v>
      </c>
      <c r="J5741" t="e">
        <f t="shared" si="269"/>
        <v>#VALUE!</v>
      </c>
      <c r="K5741" t="b" cm="1">
        <f t="array" ref="K5741">COUNT(FIND({0,1,2,3,4,5,6,7,8,9},J5741))&gt;0</f>
        <v>0</v>
      </c>
    </row>
    <row r="5742" spans="1:11" x14ac:dyDescent="0.3">
      <c r="A5742" s="1" t="s">
        <v>10242</v>
      </c>
      <c r="B5742" t="s">
        <v>7083</v>
      </c>
      <c r="C5742" t="s">
        <v>10214</v>
      </c>
      <c r="D5742">
        <v>2</v>
      </c>
      <c r="E5742" t="s">
        <v>766</v>
      </c>
      <c r="F5742">
        <f>LEN(C5742)-LEN(SUBSTITUTE(C5742,"-",))</f>
        <v>1</v>
      </c>
      <c r="G5742">
        <f t="shared" si="267"/>
        <v>1</v>
      </c>
      <c r="H5742" t="str">
        <f t="shared" si="268"/>
        <v>Umseetzung</v>
      </c>
      <c r="I5742" t="e">
        <f t="shared" si="269"/>
        <v>#VALUE!</v>
      </c>
      <c r="J5742" t="e">
        <f t="shared" si="269"/>
        <v>#VALUE!</v>
      </c>
      <c r="K5742" t="b" cm="1">
        <f t="array" ref="K5742">COUNT(FIND({0,1,2,3,4,5,6,7,8,9},J5742))&gt;0</f>
        <v>0</v>
      </c>
    </row>
    <row r="5743" spans="1:11" x14ac:dyDescent="0.3">
      <c r="A5743" s="1" t="s">
        <v>10243</v>
      </c>
      <c r="B5743" t="s">
        <v>7083</v>
      </c>
      <c r="C5743" t="s">
        <v>65</v>
      </c>
      <c r="D5743">
        <v>2</v>
      </c>
      <c r="E5743" t="s">
        <v>766</v>
      </c>
      <c r="F5743">
        <f>LEN(C5743)-LEN(SUBSTITUTE(C5743,"-",))</f>
        <v>1</v>
      </c>
      <c r="G5743">
        <f t="shared" si="267"/>
        <v>1</v>
      </c>
      <c r="H5743" t="str">
        <f t="shared" si="268"/>
        <v>Umsetzung</v>
      </c>
      <c r="I5743" t="e">
        <f t="shared" si="269"/>
        <v>#VALUE!</v>
      </c>
      <c r="J5743" t="e">
        <f t="shared" si="269"/>
        <v>#VALUE!</v>
      </c>
      <c r="K5743" t="b" cm="1">
        <f t="array" ref="K5743">COUNT(FIND({0,1,2,3,4,5,6,7,8,9},J5743))&gt;0</f>
        <v>0</v>
      </c>
    </row>
    <row r="5744" spans="1:11" x14ac:dyDescent="0.3">
      <c r="A5744" s="1" t="s">
        <v>10244</v>
      </c>
      <c r="B5744" t="s">
        <v>7087</v>
      </c>
      <c r="C5744" t="s">
        <v>65</v>
      </c>
      <c r="D5744">
        <v>2</v>
      </c>
      <c r="E5744" t="s">
        <v>766</v>
      </c>
      <c r="F5744">
        <f>LEN(C5744)-LEN(SUBSTITUTE(C5744,"-",))</f>
        <v>1</v>
      </c>
      <c r="G5744">
        <f t="shared" si="267"/>
        <v>1</v>
      </c>
      <c r="H5744" t="str">
        <f t="shared" si="268"/>
        <v>Umsetzung</v>
      </c>
      <c r="I5744" t="e">
        <f t="shared" si="269"/>
        <v>#VALUE!</v>
      </c>
      <c r="J5744" t="e">
        <f t="shared" si="269"/>
        <v>#VALUE!</v>
      </c>
      <c r="K5744" t="b" cm="1">
        <f t="array" ref="K5744">COUNT(FIND({0,1,2,3,4,5,6,7,8,9},J5744))&gt;0</f>
        <v>0</v>
      </c>
    </row>
    <row r="5745" spans="1:11" x14ac:dyDescent="0.3">
      <c r="A5745" s="1" t="s">
        <v>10245</v>
      </c>
      <c r="B5745" t="s">
        <v>7089</v>
      </c>
      <c r="C5745" t="s">
        <v>65</v>
      </c>
      <c r="D5745">
        <v>2</v>
      </c>
      <c r="E5745" t="s">
        <v>766</v>
      </c>
      <c r="F5745">
        <f>LEN(C5745)-LEN(SUBSTITUTE(C5745,"-",))</f>
        <v>1</v>
      </c>
      <c r="G5745">
        <f t="shared" si="267"/>
        <v>1</v>
      </c>
      <c r="H5745" t="str">
        <f t="shared" si="268"/>
        <v>Umsetzung</v>
      </c>
      <c r="I5745" t="e">
        <f t="shared" si="269"/>
        <v>#VALUE!</v>
      </c>
      <c r="J5745" t="e">
        <f t="shared" si="269"/>
        <v>#VALUE!</v>
      </c>
      <c r="K5745" t="b" cm="1">
        <f t="array" ref="K5745">COUNT(FIND({0,1,2,3,4,5,6,7,8,9},J5745))&gt;0</f>
        <v>0</v>
      </c>
    </row>
    <row r="5746" spans="1:11" x14ac:dyDescent="0.3">
      <c r="A5746" s="1" t="s">
        <v>10246</v>
      </c>
      <c r="B5746" t="s">
        <v>7091</v>
      </c>
      <c r="C5746" t="s">
        <v>10214</v>
      </c>
      <c r="D5746">
        <v>2</v>
      </c>
      <c r="E5746" t="s">
        <v>766</v>
      </c>
      <c r="F5746">
        <f>LEN(C5746)-LEN(SUBSTITUTE(C5746,"-",))</f>
        <v>1</v>
      </c>
      <c r="G5746">
        <f t="shared" si="267"/>
        <v>1</v>
      </c>
      <c r="H5746" t="str">
        <f t="shared" si="268"/>
        <v>Umseetzung</v>
      </c>
      <c r="I5746" t="e">
        <f t="shared" si="269"/>
        <v>#VALUE!</v>
      </c>
      <c r="J5746" t="e">
        <f t="shared" si="269"/>
        <v>#VALUE!</v>
      </c>
      <c r="K5746" t="b" cm="1">
        <f t="array" ref="K5746">COUNT(FIND({0,1,2,3,4,5,6,7,8,9},J5746))&gt;0</f>
        <v>0</v>
      </c>
    </row>
    <row r="5747" spans="1:11" x14ac:dyDescent="0.3">
      <c r="A5747" s="1" t="s">
        <v>10247</v>
      </c>
      <c r="B5747" t="s">
        <v>7091</v>
      </c>
      <c r="C5747" t="s">
        <v>65</v>
      </c>
      <c r="D5747">
        <v>2</v>
      </c>
      <c r="E5747" t="s">
        <v>766</v>
      </c>
      <c r="F5747">
        <f>LEN(C5747)-LEN(SUBSTITUTE(C5747,"-",))</f>
        <v>1</v>
      </c>
      <c r="G5747">
        <f t="shared" si="267"/>
        <v>1</v>
      </c>
      <c r="H5747" t="str">
        <f t="shared" si="268"/>
        <v>Umsetzung</v>
      </c>
      <c r="I5747" t="e">
        <f t="shared" si="269"/>
        <v>#VALUE!</v>
      </c>
      <c r="J5747" t="e">
        <f t="shared" si="269"/>
        <v>#VALUE!</v>
      </c>
      <c r="K5747" t="b" cm="1">
        <f t="array" ref="K5747">COUNT(FIND({0,1,2,3,4,5,6,7,8,9},J5747))&gt;0</f>
        <v>0</v>
      </c>
    </row>
    <row r="5748" spans="1:11" x14ac:dyDescent="0.3">
      <c r="A5748" s="1" t="s">
        <v>10248</v>
      </c>
      <c r="B5748" t="s">
        <v>7095</v>
      </c>
      <c r="C5748" t="s">
        <v>65</v>
      </c>
      <c r="D5748">
        <v>2</v>
      </c>
      <c r="E5748" t="s">
        <v>766</v>
      </c>
      <c r="F5748">
        <f>LEN(C5748)-LEN(SUBSTITUTE(C5748,"-",))</f>
        <v>1</v>
      </c>
      <c r="G5748">
        <f t="shared" si="267"/>
        <v>1</v>
      </c>
      <c r="H5748" t="str">
        <f t="shared" si="268"/>
        <v>Umsetzung</v>
      </c>
      <c r="I5748" t="e">
        <f t="shared" si="269"/>
        <v>#VALUE!</v>
      </c>
      <c r="J5748" t="e">
        <f t="shared" si="269"/>
        <v>#VALUE!</v>
      </c>
      <c r="K5748" t="b" cm="1">
        <f t="array" ref="K5748">COUNT(FIND({0,1,2,3,4,5,6,7,8,9},J5748))&gt;0</f>
        <v>0</v>
      </c>
    </row>
    <row r="5749" spans="1:11" x14ac:dyDescent="0.3">
      <c r="A5749" s="1" t="s">
        <v>10249</v>
      </c>
      <c r="B5749" t="s">
        <v>7097</v>
      </c>
      <c r="C5749" t="s">
        <v>10214</v>
      </c>
      <c r="D5749">
        <v>2</v>
      </c>
      <c r="E5749" t="s">
        <v>766</v>
      </c>
      <c r="F5749">
        <f>LEN(C5749)-LEN(SUBSTITUTE(C5749,"-",))</f>
        <v>1</v>
      </c>
      <c r="G5749">
        <f t="shared" si="267"/>
        <v>1</v>
      </c>
      <c r="H5749" t="str">
        <f t="shared" si="268"/>
        <v>Umseetzung</v>
      </c>
      <c r="I5749" t="e">
        <f t="shared" si="269"/>
        <v>#VALUE!</v>
      </c>
      <c r="J5749" t="e">
        <f t="shared" si="269"/>
        <v>#VALUE!</v>
      </c>
      <c r="K5749" t="b" cm="1">
        <f t="array" ref="K5749">COUNT(FIND({0,1,2,3,4,5,6,7,8,9},J5749))&gt;0</f>
        <v>0</v>
      </c>
    </row>
    <row r="5750" spans="1:11" x14ac:dyDescent="0.3">
      <c r="A5750" s="1" t="s">
        <v>10250</v>
      </c>
      <c r="B5750" t="s">
        <v>7097</v>
      </c>
      <c r="C5750" t="s">
        <v>65</v>
      </c>
      <c r="D5750">
        <v>2</v>
      </c>
      <c r="E5750" t="s">
        <v>766</v>
      </c>
      <c r="F5750">
        <f>LEN(C5750)-LEN(SUBSTITUTE(C5750,"-",))</f>
        <v>1</v>
      </c>
      <c r="G5750">
        <f t="shared" si="267"/>
        <v>1</v>
      </c>
      <c r="H5750" t="str">
        <f t="shared" si="268"/>
        <v>Umsetzung</v>
      </c>
      <c r="I5750" t="e">
        <f t="shared" si="269"/>
        <v>#VALUE!</v>
      </c>
      <c r="J5750" t="e">
        <f t="shared" si="269"/>
        <v>#VALUE!</v>
      </c>
      <c r="K5750" t="b" cm="1">
        <f t="array" ref="K5750">COUNT(FIND({0,1,2,3,4,5,6,7,8,9},J5750))&gt;0</f>
        <v>0</v>
      </c>
    </row>
    <row r="5751" spans="1:11" x14ac:dyDescent="0.3">
      <c r="A5751" s="1" t="s">
        <v>10251</v>
      </c>
      <c r="B5751" t="s">
        <v>7101</v>
      </c>
      <c r="C5751" t="s">
        <v>65</v>
      </c>
      <c r="D5751">
        <v>2</v>
      </c>
      <c r="E5751" t="s">
        <v>766</v>
      </c>
      <c r="F5751">
        <f>LEN(C5751)-LEN(SUBSTITUTE(C5751,"-",))</f>
        <v>1</v>
      </c>
      <c r="G5751">
        <f t="shared" si="267"/>
        <v>1</v>
      </c>
      <c r="H5751" t="str">
        <f t="shared" si="268"/>
        <v>Umsetzung</v>
      </c>
      <c r="I5751" t="e">
        <f t="shared" si="269"/>
        <v>#VALUE!</v>
      </c>
      <c r="J5751" t="e">
        <f t="shared" si="269"/>
        <v>#VALUE!</v>
      </c>
      <c r="K5751" t="b" cm="1">
        <f t="array" ref="K5751">COUNT(FIND({0,1,2,3,4,5,6,7,8,9},J5751))&gt;0</f>
        <v>0</v>
      </c>
    </row>
    <row r="5752" spans="1:11" x14ac:dyDescent="0.3">
      <c r="A5752" s="1" t="s">
        <v>10252</v>
      </c>
      <c r="B5752" t="s">
        <v>7103</v>
      </c>
      <c r="C5752" t="s">
        <v>65</v>
      </c>
      <c r="D5752">
        <v>2</v>
      </c>
      <c r="E5752" t="s">
        <v>766</v>
      </c>
      <c r="F5752">
        <f>LEN(C5752)-LEN(SUBSTITUTE(C5752,"-",))</f>
        <v>1</v>
      </c>
      <c r="G5752">
        <f t="shared" si="267"/>
        <v>1</v>
      </c>
      <c r="H5752" t="str">
        <f t="shared" si="268"/>
        <v>Umsetzung</v>
      </c>
      <c r="I5752" t="e">
        <f t="shared" si="269"/>
        <v>#VALUE!</v>
      </c>
      <c r="J5752" t="e">
        <f t="shared" si="269"/>
        <v>#VALUE!</v>
      </c>
      <c r="K5752" t="b" cm="1">
        <f t="array" ref="K5752">COUNT(FIND({0,1,2,3,4,5,6,7,8,9},J5752))&gt;0</f>
        <v>0</v>
      </c>
    </row>
    <row r="5753" spans="1:11" x14ac:dyDescent="0.3">
      <c r="A5753" s="1" t="s">
        <v>10253</v>
      </c>
      <c r="B5753" t="s">
        <v>7105</v>
      </c>
      <c r="C5753" t="s">
        <v>65</v>
      </c>
      <c r="D5753">
        <v>2</v>
      </c>
      <c r="E5753" t="s">
        <v>766</v>
      </c>
      <c r="F5753">
        <f>LEN(C5753)-LEN(SUBSTITUTE(C5753,"-",))</f>
        <v>1</v>
      </c>
      <c r="G5753">
        <f t="shared" si="267"/>
        <v>1</v>
      </c>
      <c r="H5753" t="str">
        <f t="shared" si="268"/>
        <v>Umsetzung</v>
      </c>
      <c r="I5753" t="e">
        <f t="shared" si="269"/>
        <v>#VALUE!</v>
      </c>
      <c r="J5753" t="e">
        <f t="shared" si="269"/>
        <v>#VALUE!</v>
      </c>
      <c r="K5753" t="b" cm="1">
        <f t="array" ref="K5753">COUNT(FIND({0,1,2,3,4,5,6,7,8,9},J5753))&gt;0</f>
        <v>0</v>
      </c>
    </row>
    <row r="5754" spans="1:11" x14ac:dyDescent="0.3">
      <c r="A5754" s="1" t="s">
        <v>10254</v>
      </c>
      <c r="B5754" t="s">
        <v>7107</v>
      </c>
      <c r="C5754" t="s">
        <v>65</v>
      </c>
      <c r="D5754">
        <v>2</v>
      </c>
      <c r="E5754" t="s">
        <v>766</v>
      </c>
      <c r="F5754">
        <f>LEN(C5754)-LEN(SUBSTITUTE(C5754,"-",))</f>
        <v>1</v>
      </c>
      <c r="G5754">
        <f t="shared" si="267"/>
        <v>1</v>
      </c>
      <c r="H5754" t="str">
        <f t="shared" si="268"/>
        <v>Umsetzung</v>
      </c>
      <c r="I5754" t="e">
        <f t="shared" si="269"/>
        <v>#VALUE!</v>
      </c>
      <c r="J5754" t="e">
        <f t="shared" si="269"/>
        <v>#VALUE!</v>
      </c>
      <c r="K5754" t="b" cm="1">
        <f t="array" ref="K5754">COUNT(FIND({0,1,2,3,4,5,6,7,8,9},J5754))&gt;0</f>
        <v>0</v>
      </c>
    </row>
    <row r="5755" spans="1:11" x14ac:dyDescent="0.3">
      <c r="A5755" s="1" t="s">
        <v>10255</v>
      </c>
      <c r="B5755" t="s">
        <v>7109</v>
      </c>
      <c r="C5755" t="s">
        <v>65</v>
      </c>
      <c r="D5755">
        <v>2</v>
      </c>
      <c r="E5755" t="s">
        <v>766</v>
      </c>
      <c r="F5755">
        <f>LEN(C5755)-LEN(SUBSTITUTE(C5755,"-",))</f>
        <v>1</v>
      </c>
      <c r="G5755">
        <f t="shared" si="267"/>
        <v>1</v>
      </c>
      <c r="H5755" t="str">
        <f t="shared" si="268"/>
        <v>Umsetzung</v>
      </c>
      <c r="I5755" t="e">
        <f t="shared" si="269"/>
        <v>#VALUE!</v>
      </c>
      <c r="J5755" t="e">
        <f t="shared" si="269"/>
        <v>#VALUE!</v>
      </c>
      <c r="K5755" t="b" cm="1">
        <f t="array" ref="K5755">COUNT(FIND({0,1,2,3,4,5,6,7,8,9},J5755))&gt;0</f>
        <v>0</v>
      </c>
    </row>
    <row r="5756" spans="1:11" x14ac:dyDescent="0.3">
      <c r="A5756" s="1" t="s">
        <v>10256</v>
      </c>
      <c r="B5756" t="s">
        <v>7111</v>
      </c>
      <c r="C5756" t="s">
        <v>65</v>
      </c>
      <c r="D5756">
        <v>2</v>
      </c>
      <c r="E5756" t="s">
        <v>766</v>
      </c>
      <c r="F5756">
        <f>LEN(C5756)-LEN(SUBSTITUTE(C5756,"-",))</f>
        <v>1</v>
      </c>
      <c r="G5756">
        <f t="shared" si="267"/>
        <v>1</v>
      </c>
      <c r="H5756" t="str">
        <f t="shared" si="268"/>
        <v>Umsetzung</v>
      </c>
      <c r="I5756" t="e">
        <f t="shared" si="269"/>
        <v>#VALUE!</v>
      </c>
      <c r="J5756" t="e">
        <f t="shared" si="269"/>
        <v>#VALUE!</v>
      </c>
      <c r="K5756" t="b" cm="1">
        <f t="array" ref="K5756">COUNT(FIND({0,1,2,3,4,5,6,7,8,9},J5756))&gt;0</f>
        <v>0</v>
      </c>
    </row>
    <row r="5757" spans="1:11" x14ac:dyDescent="0.3">
      <c r="A5757" s="1" t="s">
        <v>10257</v>
      </c>
      <c r="B5757" t="s">
        <v>7113</v>
      </c>
      <c r="C5757" t="s">
        <v>65</v>
      </c>
      <c r="D5757">
        <v>2</v>
      </c>
      <c r="E5757" t="s">
        <v>766</v>
      </c>
      <c r="F5757">
        <f>LEN(C5757)-LEN(SUBSTITUTE(C5757,"-",))</f>
        <v>1</v>
      </c>
      <c r="G5757">
        <f t="shared" si="267"/>
        <v>1</v>
      </c>
      <c r="H5757" t="str">
        <f t="shared" si="268"/>
        <v>Umsetzung</v>
      </c>
      <c r="I5757" t="e">
        <f t="shared" si="269"/>
        <v>#VALUE!</v>
      </c>
      <c r="J5757" t="e">
        <f t="shared" si="269"/>
        <v>#VALUE!</v>
      </c>
      <c r="K5757" t="b" cm="1">
        <f t="array" ref="K5757">COUNT(FIND({0,1,2,3,4,5,6,7,8,9},J5757))&gt;0</f>
        <v>0</v>
      </c>
    </row>
    <row r="5758" spans="1:11" x14ac:dyDescent="0.3">
      <c r="A5758" s="1" t="s">
        <v>10258</v>
      </c>
      <c r="B5758" t="s">
        <v>7115</v>
      </c>
      <c r="C5758" t="s">
        <v>65</v>
      </c>
      <c r="D5758">
        <v>2</v>
      </c>
      <c r="E5758" t="s">
        <v>766</v>
      </c>
      <c r="F5758">
        <f>LEN(C5758)-LEN(SUBSTITUTE(C5758,"-",))</f>
        <v>1</v>
      </c>
      <c r="G5758">
        <f t="shared" si="267"/>
        <v>1</v>
      </c>
      <c r="H5758" t="str">
        <f t="shared" si="268"/>
        <v>Umsetzung</v>
      </c>
      <c r="I5758" t="e">
        <f t="shared" si="269"/>
        <v>#VALUE!</v>
      </c>
      <c r="J5758" t="e">
        <f t="shared" si="269"/>
        <v>#VALUE!</v>
      </c>
      <c r="K5758" t="b" cm="1">
        <f t="array" ref="K5758">COUNT(FIND({0,1,2,3,4,5,6,7,8,9},J5758))&gt;0</f>
        <v>0</v>
      </c>
    </row>
    <row r="5759" spans="1:11" x14ac:dyDescent="0.3">
      <c r="A5759" s="1" t="s">
        <v>10259</v>
      </c>
      <c r="B5759" t="s">
        <v>7117</v>
      </c>
      <c r="C5759" t="s">
        <v>65</v>
      </c>
      <c r="D5759">
        <v>2</v>
      </c>
      <c r="E5759" t="s">
        <v>766</v>
      </c>
      <c r="F5759">
        <f>LEN(C5759)-LEN(SUBSTITUTE(C5759,"-",))</f>
        <v>1</v>
      </c>
      <c r="G5759">
        <f t="shared" si="267"/>
        <v>1</v>
      </c>
      <c r="H5759" t="str">
        <f t="shared" si="268"/>
        <v>Umsetzung</v>
      </c>
      <c r="I5759" t="e">
        <f t="shared" si="269"/>
        <v>#VALUE!</v>
      </c>
      <c r="J5759" t="e">
        <f t="shared" si="269"/>
        <v>#VALUE!</v>
      </c>
      <c r="K5759" t="b" cm="1">
        <f t="array" ref="K5759">COUNT(FIND({0,1,2,3,4,5,6,7,8,9},J5759))&gt;0</f>
        <v>0</v>
      </c>
    </row>
    <row r="5760" spans="1:11" x14ac:dyDescent="0.3">
      <c r="A5760" s="1" t="s">
        <v>10260</v>
      </c>
      <c r="B5760" t="s">
        <v>7119</v>
      </c>
      <c r="C5760" t="s">
        <v>65</v>
      </c>
      <c r="D5760">
        <v>2</v>
      </c>
      <c r="E5760" t="s">
        <v>766</v>
      </c>
      <c r="F5760">
        <f>LEN(C5760)-LEN(SUBSTITUTE(C5760,"-",))</f>
        <v>1</v>
      </c>
      <c r="G5760">
        <f t="shared" si="267"/>
        <v>1</v>
      </c>
      <c r="H5760" t="str">
        <f t="shared" si="268"/>
        <v>Umsetzung</v>
      </c>
      <c r="I5760" t="e">
        <f t="shared" si="269"/>
        <v>#VALUE!</v>
      </c>
      <c r="J5760" t="e">
        <f t="shared" si="269"/>
        <v>#VALUE!</v>
      </c>
      <c r="K5760" t="b" cm="1">
        <f t="array" ref="K5760">COUNT(FIND({0,1,2,3,4,5,6,7,8,9},J5760))&gt;0</f>
        <v>0</v>
      </c>
    </row>
    <row r="5761" spans="1:11" x14ac:dyDescent="0.3">
      <c r="A5761" s="1" t="s">
        <v>10261</v>
      </c>
      <c r="B5761" t="s">
        <v>7121</v>
      </c>
      <c r="C5761" t="s">
        <v>65</v>
      </c>
      <c r="D5761">
        <v>2</v>
      </c>
      <c r="E5761" t="s">
        <v>766</v>
      </c>
      <c r="F5761">
        <f>LEN(C5761)-LEN(SUBSTITUTE(C5761,"-",))</f>
        <v>1</v>
      </c>
      <c r="G5761">
        <f t="shared" si="267"/>
        <v>1</v>
      </c>
      <c r="H5761" t="str">
        <f t="shared" si="268"/>
        <v>Umsetzung</v>
      </c>
      <c r="I5761" t="e">
        <f t="shared" si="269"/>
        <v>#VALUE!</v>
      </c>
      <c r="J5761" t="e">
        <f t="shared" si="269"/>
        <v>#VALUE!</v>
      </c>
      <c r="K5761" t="b" cm="1">
        <f t="array" ref="K5761">COUNT(FIND({0,1,2,3,4,5,6,7,8,9},J5761))&gt;0</f>
        <v>0</v>
      </c>
    </row>
    <row r="5762" spans="1:11" x14ac:dyDescent="0.3">
      <c r="A5762" s="1" t="s">
        <v>10262</v>
      </c>
      <c r="B5762" t="s">
        <v>7123</v>
      </c>
      <c r="C5762" t="s">
        <v>65</v>
      </c>
      <c r="D5762">
        <v>2</v>
      </c>
      <c r="E5762" t="s">
        <v>766</v>
      </c>
      <c r="F5762">
        <f>LEN(C5762)-LEN(SUBSTITUTE(C5762,"-",))</f>
        <v>1</v>
      </c>
      <c r="G5762">
        <f t="shared" si="267"/>
        <v>1</v>
      </c>
      <c r="H5762" t="str">
        <f t="shared" si="268"/>
        <v>Umsetzung</v>
      </c>
      <c r="I5762" t="e">
        <f t="shared" si="269"/>
        <v>#VALUE!</v>
      </c>
      <c r="J5762" t="e">
        <f t="shared" si="269"/>
        <v>#VALUE!</v>
      </c>
      <c r="K5762" t="b" cm="1">
        <f t="array" ref="K5762">COUNT(FIND({0,1,2,3,4,5,6,7,8,9},J5762))&gt;0</f>
        <v>0</v>
      </c>
    </row>
    <row r="5763" spans="1:11" x14ac:dyDescent="0.3">
      <c r="A5763" s="1" t="s">
        <v>10263</v>
      </c>
      <c r="B5763" t="s">
        <v>7125</v>
      </c>
      <c r="C5763" t="s">
        <v>65</v>
      </c>
      <c r="D5763">
        <v>2</v>
      </c>
      <c r="E5763" t="s">
        <v>766</v>
      </c>
      <c r="F5763">
        <f>LEN(C5763)-LEN(SUBSTITUTE(C5763,"-",))</f>
        <v>1</v>
      </c>
      <c r="G5763">
        <f t="shared" ref="G5763:G5826" si="270">IF(F5763&gt;1,2,F5763)</f>
        <v>1</v>
      </c>
      <c r="H5763" t="str">
        <f t="shared" ref="H5763:H5826" si="271">RIGHT($C5763,LEN($C5763)-SEARCH("#",SUBSTITUTE($C5763,"-","#",G5763)))</f>
        <v>Umsetzung</v>
      </c>
      <c r="I5763" t="e">
        <f t="shared" ref="I5763:J5826" si="272">LEFT(G5763,SEARCH(" ",G5763,1)-1)</f>
        <v>#VALUE!</v>
      </c>
      <c r="J5763" t="e">
        <f t="shared" si="272"/>
        <v>#VALUE!</v>
      </c>
      <c r="K5763" t="b" cm="1">
        <f t="array" ref="K5763">COUNT(FIND({0,1,2,3,4,5,6,7,8,9},J5763))&gt;0</f>
        <v>0</v>
      </c>
    </row>
    <row r="5764" spans="1:11" x14ac:dyDescent="0.3">
      <c r="A5764" s="1" t="s">
        <v>10264</v>
      </c>
      <c r="B5764" t="s">
        <v>7127</v>
      </c>
      <c r="C5764" t="s">
        <v>65</v>
      </c>
      <c r="D5764">
        <v>2</v>
      </c>
      <c r="E5764" t="s">
        <v>766</v>
      </c>
      <c r="F5764">
        <f>LEN(C5764)-LEN(SUBSTITUTE(C5764,"-",))</f>
        <v>1</v>
      </c>
      <c r="G5764">
        <f t="shared" si="270"/>
        <v>1</v>
      </c>
      <c r="H5764" t="str">
        <f t="shared" si="271"/>
        <v>Umsetzung</v>
      </c>
      <c r="I5764" t="e">
        <f t="shared" si="272"/>
        <v>#VALUE!</v>
      </c>
      <c r="J5764" t="e">
        <f t="shared" si="272"/>
        <v>#VALUE!</v>
      </c>
      <c r="K5764" t="b" cm="1">
        <f t="array" ref="K5764">COUNT(FIND({0,1,2,3,4,5,6,7,8,9},J5764))&gt;0</f>
        <v>0</v>
      </c>
    </row>
    <row r="5765" spans="1:11" x14ac:dyDescent="0.3">
      <c r="A5765" s="1" t="s">
        <v>10265</v>
      </c>
      <c r="B5765" t="s">
        <v>7129</v>
      </c>
      <c r="C5765" t="s">
        <v>65</v>
      </c>
      <c r="D5765">
        <v>2</v>
      </c>
      <c r="E5765" t="s">
        <v>766</v>
      </c>
      <c r="F5765">
        <f>LEN(C5765)-LEN(SUBSTITUTE(C5765,"-",))</f>
        <v>1</v>
      </c>
      <c r="G5765">
        <f t="shared" si="270"/>
        <v>1</v>
      </c>
      <c r="H5765" t="str">
        <f t="shared" si="271"/>
        <v>Umsetzung</v>
      </c>
      <c r="I5765" t="e">
        <f t="shared" si="272"/>
        <v>#VALUE!</v>
      </c>
      <c r="J5765" t="e">
        <f t="shared" si="272"/>
        <v>#VALUE!</v>
      </c>
      <c r="K5765" t="b" cm="1">
        <f t="array" ref="K5765">COUNT(FIND({0,1,2,3,4,5,6,7,8,9},J5765))&gt;0</f>
        <v>0</v>
      </c>
    </row>
    <row r="5766" spans="1:11" x14ac:dyDescent="0.3">
      <c r="A5766" s="1" t="s">
        <v>10266</v>
      </c>
      <c r="B5766" t="s">
        <v>7131</v>
      </c>
      <c r="C5766" t="s">
        <v>65</v>
      </c>
      <c r="D5766">
        <v>2</v>
      </c>
      <c r="E5766" t="s">
        <v>766</v>
      </c>
      <c r="F5766">
        <f>LEN(C5766)-LEN(SUBSTITUTE(C5766,"-",))</f>
        <v>1</v>
      </c>
      <c r="G5766">
        <f t="shared" si="270"/>
        <v>1</v>
      </c>
      <c r="H5766" t="str">
        <f t="shared" si="271"/>
        <v>Umsetzung</v>
      </c>
      <c r="I5766" t="e">
        <f t="shared" si="272"/>
        <v>#VALUE!</v>
      </c>
      <c r="J5766" t="e">
        <f t="shared" si="272"/>
        <v>#VALUE!</v>
      </c>
      <c r="K5766" t="b" cm="1">
        <f t="array" ref="K5766">COUNT(FIND({0,1,2,3,4,5,6,7,8,9},J5766))&gt;0</f>
        <v>0</v>
      </c>
    </row>
    <row r="5767" spans="1:11" x14ac:dyDescent="0.3">
      <c r="A5767" s="1" t="s">
        <v>10267</v>
      </c>
      <c r="B5767" t="s">
        <v>7133</v>
      </c>
      <c r="C5767" t="s">
        <v>65</v>
      </c>
      <c r="D5767">
        <v>2</v>
      </c>
      <c r="E5767" t="s">
        <v>766</v>
      </c>
      <c r="F5767">
        <f>LEN(C5767)-LEN(SUBSTITUTE(C5767,"-",))</f>
        <v>1</v>
      </c>
      <c r="G5767">
        <f t="shared" si="270"/>
        <v>1</v>
      </c>
      <c r="H5767" t="str">
        <f t="shared" si="271"/>
        <v>Umsetzung</v>
      </c>
      <c r="I5767" t="e">
        <f t="shared" si="272"/>
        <v>#VALUE!</v>
      </c>
      <c r="J5767" t="e">
        <f t="shared" si="272"/>
        <v>#VALUE!</v>
      </c>
      <c r="K5767" t="b" cm="1">
        <f t="array" ref="K5767">COUNT(FIND({0,1,2,3,4,5,6,7,8,9},J5767))&gt;0</f>
        <v>0</v>
      </c>
    </row>
    <row r="5768" spans="1:11" x14ac:dyDescent="0.3">
      <c r="A5768" s="1" t="s">
        <v>10268</v>
      </c>
      <c r="B5768" t="s">
        <v>7135</v>
      </c>
      <c r="C5768" t="s">
        <v>65</v>
      </c>
      <c r="D5768">
        <v>2</v>
      </c>
      <c r="E5768" t="s">
        <v>766</v>
      </c>
      <c r="F5768">
        <f>LEN(C5768)-LEN(SUBSTITUTE(C5768,"-",))</f>
        <v>1</v>
      </c>
      <c r="G5768">
        <f t="shared" si="270"/>
        <v>1</v>
      </c>
      <c r="H5768" t="str">
        <f t="shared" si="271"/>
        <v>Umsetzung</v>
      </c>
      <c r="I5768" t="e">
        <f t="shared" si="272"/>
        <v>#VALUE!</v>
      </c>
      <c r="J5768" t="e">
        <f t="shared" si="272"/>
        <v>#VALUE!</v>
      </c>
      <c r="K5768" t="b" cm="1">
        <f t="array" ref="K5768">COUNT(FIND({0,1,2,3,4,5,6,7,8,9},J5768))&gt;0</f>
        <v>0</v>
      </c>
    </row>
    <row r="5769" spans="1:11" x14ac:dyDescent="0.3">
      <c r="A5769" s="1" t="s">
        <v>10269</v>
      </c>
      <c r="B5769" t="s">
        <v>7137</v>
      </c>
      <c r="C5769" t="s">
        <v>65</v>
      </c>
      <c r="D5769">
        <v>2</v>
      </c>
      <c r="E5769" t="s">
        <v>766</v>
      </c>
      <c r="F5769">
        <f>LEN(C5769)-LEN(SUBSTITUTE(C5769,"-",))</f>
        <v>1</v>
      </c>
      <c r="G5769">
        <f t="shared" si="270"/>
        <v>1</v>
      </c>
      <c r="H5769" t="str">
        <f t="shared" si="271"/>
        <v>Umsetzung</v>
      </c>
      <c r="I5769" t="e">
        <f t="shared" si="272"/>
        <v>#VALUE!</v>
      </c>
      <c r="J5769" t="e">
        <f t="shared" si="272"/>
        <v>#VALUE!</v>
      </c>
      <c r="K5769" t="b" cm="1">
        <f t="array" ref="K5769">COUNT(FIND({0,1,2,3,4,5,6,7,8,9},J5769))&gt;0</f>
        <v>0</v>
      </c>
    </row>
    <row r="5770" spans="1:11" x14ac:dyDescent="0.3">
      <c r="A5770" s="1" t="s">
        <v>10270</v>
      </c>
      <c r="B5770" t="s">
        <v>7139</v>
      </c>
      <c r="C5770" t="s">
        <v>65</v>
      </c>
      <c r="D5770">
        <v>2</v>
      </c>
      <c r="E5770" t="s">
        <v>766</v>
      </c>
      <c r="F5770">
        <f>LEN(C5770)-LEN(SUBSTITUTE(C5770,"-",))</f>
        <v>1</v>
      </c>
      <c r="G5770">
        <f t="shared" si="270"/>
        <v>1</v>
      </c>
      <c r="H5770" t="str">
        <f t="shared" si="271"/>
        <v>Umsetzung</v>
      </c>
      <c r="I5770" t="e">
        <f t="shared" si="272"/>
        <v>#VALUE!</v>
      </c>
      <c r="J5770" t="e">
        <f t="shared" si="272"/>
        <v>#VALUE!</v>
      </c>
      <c r="K5770" t="b" cm="1">
        <f t="array" ref="K5770">COUNT(FIND({0,1,2,3,4,5,6,7,8,9},J5770))&gt;0</f>
        <v>0</v>
      </c>
    </row>
    <row r="5771" spans="1:11" x14ac:dyDescent="0.3">
      <c r="A5771" s="1" t="s">
        <v>10271</v>
      </c>
      <c r="B5771" t="s">
        <v>7141</v>
      </c>
      <c r="C5771" t="s">
        <v>65</v>
      </c>
      <c r="D5771">
        <v>2</v>
      </c>
      <c r="E5771" t="s">
        <v>766</v>
      </c>
      <c r="F5771">
        <f>LEN(C5771)-LEN(SUBSTITUTE(C5771,"-",))</f>
        <v>1</v>
      </c>
      <c r="G5771">
        <f t="shared" si="270"/>
        <v>1</v>
      </c>
      <c r="H5771" t="str">
        <f t="shared" si="271"/>
        <v>Umsetzung</v>
      </c>
      <c r="I5771" t="e">
        <f t="shared" si="272"/>
        <v>#VALUE!</v>
      </c>
      <c r="J5771" t="e">
        <f t="shared" si="272"/>
        <v>#VALUE!</v>
      </c>
      <c r="K5771" t="b" cm="1">
        <f t="array" ref="K5771">COUNT(FIND({0,1,2,3,4,5,6,7,8,9},J5771))&gt;0</f>
        <v>0</v>
      </c>
    </row>
    <row r="5772" spans="1:11" x14ac:dyDescent="0.3">
      <c r="A5772" s="1" t="s">
        <v>10272</v>
      </c>
      <c r="B5772" t="s">
        <v>7143</v>
      </c>
      <c r="C5772" t="s">
        <v>65</v>
      </c>
      <c r="D5772">
        <v>2</v>
      </c>
      <c r="E5772" t="s">
        <v>766</v>
      </c>
      <c r="F5772">
        <f>LEN(C5772)-LEN(SUBSTITUTE(C5772,"-",))</f>
        <v>1</v>
      </c>
      <c r="G5772">
        <f t="shared" si="270"/>
        <v>1</v>
      </c>
      <c r="H5772" t="str">
        <f t="shared" si="271"/>
        <v>Umsetzung</v>
      </c>
      <c r="I5772" t="e">
        <f t="shared" si="272"/>
        <v>#VALUE!</v>
      </c>
      <c r="J5772" t="e">
        <f t="shared" si="272"/>
        <v>#VALUE!</v>
      </c>
      <c r="K5772" t="b" cm="1">
        <f t="array" ref="K5772">COUNT(FIND({0,1,2,3,4,5,6,7,8,9},J5772))&gt;0</f>
        <v>0</v>
      </c>
    </row>
    <row r="5773" spans="1:11" x14ac:dyDescent="0.3">
      <c r="A5773" s="1" t="s">
        <v>10273</v>
      </c>
      <c r="B5773" t="s">
        <v>7145</v>
      </c>
      <c r="C5773" t="s">
        <v>65</v>
      </c>
      <c r="D5773">
        <v>2</v>
      </c>
      <c r="E5773" t="s">
        <v>766</v>
      </c>
      <c r="F5773">
        <f>LEN(C5773)-LEN(SUBSTITUTE(C5773,"-",))</f>
        <v>1</v>
      </c>
      <c r="G5773">
        <f t="shared" si="270"/>
        <v>1</v>
      </c>
      <c r="H5773" t="str">
        <f t="shared" si="271"/>
        <v>Umsetzung</v>
      </c>
      <c r="I5773" t="e">
        <f t="shared" si="272"/>
        <v>#VALUE!</v>
      </c>
      <c r="J5773" t="e">
        <f t="shared" si="272"/>
        <v>#VALUE!</v>
      </c>
      <c r="K5773" t="b" cm="1">
        <f t="array" ref="K5773">COUNT(FIND({0,1,2,3,4,5,6,7,8,9},J5773))&gt;0</f>
        <v>0</v>
      </c>
    </row>
    <row r="5774" spans="1:11" x14ac:dyDescent="0.3">
      <c r="A5774" s="1" t="s">
        <v>10274</v>
      </c>
      <c r="B5774" t="s">
        <v>7147</v>
      </c>
      <c r="C5774" t="s">
        <v>65</v>
      </c>
      <c r="D5774">
        <v>2</v>
      </c>
      <c r="E5774" t="s">
        <v>766</v>
      </c>
      <c r="F5774">
        <f>LEN(C5774)-LEN(SUBSTITUTE(C5774,"-",))</f>
        <v>1</v>
      </c>
      <c r="G5774">
        <f t="shared" si="270"/>
        <v>1</v>
      </c>
      <c r="H5774" t="str">
        <f t="shared" si="271"/>
        <v>Umsetzung</v>
      </c>
      <c r="I5774" t="e">
        <f t="shared" si="272"/>
        <v>#VALUE!</v>
      </c>
      <c r="J5774" t="e">
        <f t="shared" si="272"/>
        <v>#VALUE!</v>
      </c>
      <c r="K5774" t="b" cm="1">
        <f t="array" ref="K5774">COUNT(FIND({0,1,2,3,4,5,6,7,8,9},J5774))&gt;0</f>
        <v>0</v>
      </c>
    </row>
    <row r="5775" spans="1:11" x14ac:dyDescent="0.3">
      <c r="A5775" s="1" t="s">
        <v>10275</v>
      </c>
      <c r="B5775" t="s">
        <v>7149</v>
      </c>
      <c r="C5775" t="s">
        <v>65</v>
      </c>
      <c r="D5775">
        <v>2</v>
      </c>
      <c r="E5775" t="s">
        <v>766</v>
      </c>
      <c r="F5775">
        <f>LEN(C5775)-LEN(SUBSTITUTE(C5775,"-",))</f>
        <v>1</v>
      </c>
      <c r="G5775">
        <f t="shared" si="270"/>
        <v>1</v>
      </c>
      <c r="H5775" t="str">
        <f t="shared" si="271"/>
        <v>Umsetzung</v>
      </c>
      <c r="I5775" t="e">
        <f t="shared" si="272"/>
        <v>#VALUE!</v>
      </c>
      <c r="J5775" t="e">
        <f t="shared" si="272"/>
        <v>#VALUE!</v>
      </c>
      <c r="K5775" t="b" cm="1">
        <f t="array" ref="K5775">COUNT(FIND({0,1,2,3,4,5,6,7,8,9},J5775))&gt;0</f>
        <v>0</v>
      </c>
    </row>
    <row r="5776" spans="1:11" x14ac:dyDescent="0.3">
      <c r="A5776" s="1" t="s">
        <v>10276</v>
      </c>
      <c r="B5776" t="s">
        <v>7151</v>
      </c>
      <c r="C5776" t="s">
        <v>65</v>
      </c>
      <c r="D5776">
        <v>2</v>
      </c>
      <c r="E5776" t="s">
        <v>766</v>
      </c>
      <c r="F5776">
        <f>LEN(C5776)-LEN(SUBSTITUTE(C5776,"-",))</f>
        <v>1</v>
      </c>
      <c r="G5776">
        <f t="shared" si="270"/>
        <v>1</v>
      </c>
      <c r="H5776" t="str">
        <f t="shared" si="271"/>
        <v>Umsetzung</v>
      </c>
      <c r="I5776" t="e">
        <f t="shared" si="272"/>
        <v>#VALUE!</v>
      </c>
      <c r="J5776" t="e">
        <f t="shared" si="272"/>
        <v>#VALUE!</v>
      </c>
      <c r="K5776" t="b" cm="1">
        <f t="array" ref="K5776">COUNT(FIND({0,1,2,3,4,5,6,7,8,9},J5776))&gt;0</f>
        <v>0</v>
      </c>
    </row>
    <row r="5777" spans="1:11" x14ac:dyDescent="0.3">
      <c r="A5777" s="1" t="s">
        <v>10277</v>
      </c>
      <c r="B5777" t="s">
        <v>7153</v>
      </c>
      <c r="C5777" t="s">
        <v>65</v>
      </c>
      <c r="D5777">
        <v>2</v>
      </c>
      <c r="E5777" t="s">
        <v>766</v>
      </c>
      <c r="F5777">
        <f>LEN(C5777)-LEN(SUBSTITUTE(C5777,"-",))</f>
        <v>1</v>
      </c>
      <c r="G5777">
        <f t="shared" si="270"/>
        <v>1</v>
      </c>
      <c r="H5777" t="str">
        <f t="shared" si="271"/>
        <v>Umsetzung</v>
      </c>
      <c r="I5777" t="e">
        <f t="shared" si="272"/>
        <v>#VALUE!</v>
      </c>
      <c r="J5777" t="e">
        <f t="shared" si="272"/>
        <v>#VALUE!</v>
      </c>
      <c r="K5777" t="b" cm="1">
        <f t="array" ref="K5777">COUNT(FIND({0,1,2,3,4,5,6,7,8,9},J5777))&gt;0</f>
        <v>0</v>
      </c>
    </row>
    <row r="5778" spans="1:11" x14ac:dyDescent="0.3">
      <c r="A5778" s="1" t="s">
        <v>10278</v>
      </c>
      <c r="B5778" t="s">
        <v>7155</v>
      </c>
      <c r="C5778" t="s">
        <v>65</v>
      </c>
      <c r="D5778">
        <v>2</v>
      </c>
      <c r="E5778" t="s">
        <v>766</v>
      </c>
      <c r="F5778">
        <f>LEN(C5778)-LEN(SUBSTITUTE(C5778,"-",))</f>
        <v>1</v>
      </c>
      <c r="G5778">
        <f t="shared" si="270"/>
        <v>1</v>
      </c>
      <c r="H5778" t="str">
        <f t="shared" si="271"/>
        <v>Umsetzung</v>
      </c>
      <c r="I5778" t="e">
        <f t="shared" si="272"/>
        <v>#VALUE!</v>
      </c>
      <c r="J5778" t="e">
        <f t="shared" si="272"/>
        <v>#VALUE!</v>
      </c>
      <c r="K5778" t="b" cm="1">
        <f t="array" ref="K5778">COUNT(FIND({0,1,2,3,4,5,6,7,8,9},J5778))&gt;0</f>
        <v>0</v>
      </c>
    </row>
    <row r="5779" spans="1:11" x14ac:dyDescent="0.3">
      <c r="A5779" s="1" t="s">
        <v>10279</v>
      </c>
      <c r="B5779" t="s">
        <v>7157</v>
      </c>
      <c r="C5779" t="s">
        <v>65</v>
      </c>
      <c r="D5779">
        <v>2</v>
      </c>
      <c r="E5779" t="s">
        <v>766</v>
      </c>
      <c r="F5779">
        <f>LEN(C5779)-LEN(SUBSTITUTE(C5779,"-",))</f>
        <v>1</v>
      </c>
      <c r="G5779">
        <f t="shared" si="270"/>
        <v>1</v>
      </c>
      <c r="H5779" t="str">
        <f t="shared" si="271"/>
        <v>Umsetzung</v>
      </c>
      <c r="I5779" t="e">
        <f t="shared" si="272"/>
        <v>#VALUE!</v>
      </c>
      <c r="J5779" t="e">
        <f t="shared" si="272"/>
        <v>#VALUE!</v>
      </c>
      <c r="K5779" t="b" cm="1">
        <f t="array" ref="K5779">COUNT(FIND({0,1,2,3,4,5,6,7,8,9},J5779))&gt;0</f>
        <v>0</v>
      </c>
    </row>
    <row r="5780" spans="1:11" x14ac:dyDescent="0.3">
      <c r="A5780" s="1" t="s">
        <v>10280</v>
      </c>
      <c r="B5780" t="s">
        <v>7159</v>
      </c>
      <c r="C5780" t="s">
        <v>65</v>
      </c>
      <c r="D5780">
        <v>2</v>
      </c>
      <c r="E5780" t="s">
        <v>766</v>
      </c>
      <c r="F5780">
        <f>LEN(C5780)-LEN(SUBSTITUTE(C5780,"-",))</f>
        <v>1</v>
      </c>
      <c r="G5780">
        <f t="shared" si="270"/>
        <v>1</v>
      </c>
      <c r="H5780" t="str">
        <f t="shared" si="271"/>
        <v>Umsetzung</v>
      </c>
      <c r="I5780" t="e">
        <f t="shared" si="272"/>
        <v>#VALUE!</v>
      </c>
      <c r="J5780" t="e">
        <f t="shared" si="272"/>
        <v>#VALUE!</v>
      </c>
      <c r="K5780" t="b" cm="1">
        <f t="array" ref="K5780">COUNT(FIND({0,1,2,3,4,5,6,7,8,9},J5780))&gt;0</f>
        <v>0</v>
      </c>
    </row>
    <row r="5781" spans="1:11" x14ac:dyDescent="0.3">
      <c r="A5781" s="1" t="s">
        <v>10281</v>
      </c>
      <c r="B5781" t="s">
        <v>7161</v>
      </c>
      <c r="C5781" t="s">
        <v>65</v>
      </c>
      <c r="D5781">
        <v>2</v>
      </c>
      <c r="E5781" t="s">
        <v>766</v>
      </c>
      <c r="F5781">
        <f>LEN(C5781)-LEN(SUBSTITUTE(C5781,"-",))</f>
        <v>1</v>
      </c>
      <c r="G5781">
        <f t="shared" si="270"/>
        <v>1</v>
      </c>
      <c r="H5781" t="str">
        <f t="shared" si="271"/>
        <v>Umsetzung</v>
      </c>
      <c r="I5781" t="e">
        <f t="shared" si="272"/>
        <v>#VALUE!</v>
      </c>
      <c r="J5781" t="e">
        <f t="shared" si="272"/>
        <v>#VALUE!</v>
      </c>
      <c r="K5781" t="b" cm="1">
        <f t="array" ref="K5781">COUNT(FIND({0,1,2,3,4,5,6,7,8,9},J5781))&gt;0</f>
        <v>0</v>
      </c>
    </row>
    <row r="5782" spans="1:11" x14ac:dyDescent="0.3">
      <c r="A5782" s="1" t="s">
        <v>10282</v>
      </c>
      <c r="B5782" t="s">
        <v>7163</v>
      </c>
      <c r="C5782" t="s">
        <v>65</v>
      </c>
      <c r="D5782">
        <v>2</v>
      </c>
      <c r="E5782" t="s">
        <v>766</v>
      </c>
      <c r="F5782">
        <f>LEN(C5782)-LEN(SUBSTITUTE(C5782,"-",))</f>
        <v>1</v>
      </c>
      <c r="G5782">
        <f t="shared" si="270"/>
        <v>1</v>
      </c>
      <c r="H5782" t="str">
        <f t="shared" si="271"/>
        <v>Umsetzung</v>
      </c>
      <c r="I5782" t="e">
        <f t="shared" si="272"/>
        <v>#VALUE!</v>
      </c>
      <c r="J5782" t="e">
        <f t="shared" si="272"/>
        <v>#VALUE!</v>
      </c>
      <c r="K5782" t="b" cm="1">
        <f t="array" ref="K5782">COUNT(FIND({0,1,2,3,4,5,6,7,8,9},J5782))&gt;0</f>
        <v>0</v>
      </c>
    </row>
    <row r="5783" spans="1:11" x14ac:dyDescent="0.3">
      <c r="A5783" s="1" t="s">
        <v>10283</v>
      </c>
      <c r="B5783" t="s">
        <v>7165</v>
      </c>
      <c r="C5783" t="s">
        <v>65</v>
      </c>
      <c r="D5783">
        <v>2</v>
      </c>
      <c r="E5783" t="s">
        <v>766</v>
      </c>
      <c r="F5783">
        <f>LEN(C5783)-LEN(SUBSTITUTE(C5783,"-",))</f>
        <v>1</v>
      </c>
      <c r="G5783">
        <f t="shared" si="270"/>
        <v>1</v>
      </c>
      <c r="H5783" t="str">
        <f t="shared" si="271"/>
        <v>Umsetzung</v>
      </c>
      <c r="I5783" t="e">
        <f t="shared" si="272"/>
        <v>#VALUE!</v>
      </c>
      <c r="J5783" t="e">
        <f t="shared" si="272"/>
        <v>#VALUE!</v>
      </c>
      <c r="K5783" t="b" cm="1">
        <f t="array" ref="K5783">COUNT(FIND({0,1,2,3,4,5,6,7,8,9},J5783))&gt;0</f>
        <v>0</v>
      </c>
    </row>
    <row r="5784" spans="1:11" x14ac:dyDescent="0.3">
      <c r="A5784" s="1" t="s">
        <v>10284</v>
      </c>
      <c r="B5784" t="s">
        <v>7167</v>
      </c>
      <c r="C5784" t="s">
        <v>65</v>
      </c>
      <c r="D5784">
        <v>2</v>
      </c>
      <c r="E5784" t="s">
        <v>766</v>
      </c>
      <c r="F5784">
        <f>LEN(C5784)-LEN(SUBSTITUTE(C5784,"-",))</f>
        <v>1</v>
      </c>
      <c r="G5784">
        <f t="shared" si="270"/>
        <v>1</v>
      </c>
      <c r="H5784" t="str">
        <f t="shared" si="271"/>
        <v>Umsetzung</v>
      </c>
      <c r="I5784" t="e">
        <f t="shared" si="272"/>
        <v>#VALUE!</v>
      </c>
      <c r="J5784" t="e">
        <f t="shared" si="272"/>
        <v>#VALUE!</v>
      </c>
      <c r="K5784" t="b" cm="1">
        <f t="array" ref="K5784">COUNT(FIND({0,1,2,3,4,5,6,7,8,9},J5784))&gt;0</f>
        <v>0</v>
      </c>
    </row>
    <row r="5785" spans="1:11" x14ac:dyDescent="0.3">
      <c r="A5785" s="1" t="s">
        <v>10285</v>
      </c>
      <c r="B5785" t="s">
        <v>7169</v>
      </c>
      <c r="C5785" t="s">
        <v>65</v>
      </c>
      <c r="D5785">
        <v>2</v>
      </c>
      <c r="E5785" t="s">
        <v>766</v>
      </c>
      <c r="F5785">
        <f>LEN(C5785)-LEN(SUBSTITUTE(C5785,"-",))</f>
        <v>1</v>
      </c>
      <c r="G5785">
        <f t="shared" si="270"/>
        <v>1</v>
      </c>
      <c r="H5785" t="str">
        <f t="shared" si="271"/>
        <v>Umsetzung</v>
      </c>
      <c r="I5785" t="e">
        <f t="shared" si="272"/>
        <v>#VALUE!</v>
      </c>
      <c r="J5785" t="e">
        <f t="shared" si="272"/>
        <v>#VALUE!</v>
      </c>
      <c r="K5785" t="b" cm="1">
        <f t="array" ref="K5785">COUNT(FIND({0,1,2,3,4,5,6,7,8,9},J5785))&gt;0</f>
        <v>0</v>
      </c>
    </row>
    <row r="5786" spans="1:11" x14ac:dyDescent="0.3">
      <c r="A5786" s="1" t="s">
        <v>10286</v>
      </c>
      <c r="B5786" t="s">
        <v>7171</v>
      </c>
      <c r="C5786" t="s">
        <v>65</v>
      </c>
      <c r="D5786">
        <v>2</v>
      </c>
      <c r="E5786" t="s">
        <v>766</v>
      </c>
      <c r="F5786">
        <f>LEN(C5786)-LEN(SUBSTITUTE(C5786,"-",))</f>
        <v>1</v>
      </c>
      <c r="G5786">
        <f t="shared" si="270"/>
        <v>1</v>
      </c>
      <c r="H5786" t="str">
        <f t="shared" si="271"/>
        <v>Umsetzung</v>
      </c>
      <c r="I5786" t="e">
        <f t="shared" si="272"/>
        <v>#VALUE!</v>
      </c>
      <c r="J5786" t="e">
        <f t="shared" si="272"/>
        <v>#VALUE!</v>
      </c>
      <c r="K5786" t="b" cm="1">
        <f t="array" ref="K5786">COUNT(FIND({0,1,2,3,4,5,6,7,8,9},J5786))&gt;0</f>
        <v>0</v>
      </c>
    </row>
    <row r="5787" spans="1:11" x14ac:dyDescent="0.3">
      <c r="A5787" s="1" t="s">
        <v>10287</v>
      </c>
      <c r="B5787" t="s">
        <v>7173</v>
      </c>
      <c r="C5787" t="s">
        <v>65</v>
      </c>
      <c r="D5787">
        <v>2</v>
      </c>
      <c r="E5787" t="s">
        <v>766</v>
      </c>
      <c r="F5787">
        <f>LEN(C5787)-LEN(SUBSTITUTE(C5787,"-",))</f>
        <v>1</v>
      </c>
      <c r="G5787">
        <f t="shared" si="270"/>
        <v>1</v>
      </c>
      <c r="H5787" t="str">
        <f t="shared" si="271"/>
        <v>Umsetzung</v>
      </c>
      <c r="I5787" t="e">
        <f t="shared" si="272"/>
        <v>#VALUE!</v>
      </c>
      <c r="J5787" t="e">
        <f t="shared" si="272"/>
        <v>#VALUE!</v>
      </c>
      <c r="K5787" t="b" cm="1">
        <f t="array" ref="K5787">COUNT(FIND({0,1,2,3,4,5,6,7,8,9},J5787))&gt;0</f>
        <v>0</v>
      </c>
    </row>
    <row r="5788" spans="1:11" x14ac:dyDescent="0.3">
      <c r="A5788" s="1" t="s">
        <v>10288</v>
      </c>
      <c r="B5788" t="s">
        <v>7175</v>
      </c>
      <c r="C5788" t="s">
        <v>65</v>
      </c>
      <c r="D5788">
        <v>2</v>
      </c>
      <c r="E5788" t="s">
        <v>766</v>
      </c>
      <c r="F5788">
        <f>LEN(C5788)-LEN(SUBSTITUTE(C5788,"-",))</f>
        <v>1</v>
      </c>
      <c r="G5788">
        <f t="shared" si="270"/>
        <v>1</v>
      </c>
      <c r="H5788" t="str">
        <f t="shared" si="271"/>
        <v>Umsetzung</v>
      </c>
      <c r="I5788" t="e">
        <f t="shared" si="272"/>
        <v>#VALUE!</v>
      </c>
      <c r="J5788" t="e">
        <f t="shared" si="272"/>
        <v>#VALUE!</v>
      </c>
      <c r="K5788" t="b" cm="1">
        <f t="array" ref="K5788">COUNT(FIND({0,1,2,3,4,5,6,7,8,9},J5788))&gt;0</f>
        <v>0</v>
      </c>
    </row>
    <row r="5789" spans="1:11" x14ac:dyDescent="0.3">
      <c r="A5789" s="1" t="s">
        <v>10289</v>
      </c>
      <c r="B5789" t="s">
        <v>7177</v>
      </c>
      <c r="C5789" t="s">
        <v>65</v>
      </c>
      <c r="D5789">
        <v>2</v>
      </c>
      <c r="E5789" t="s">
        <v>766</v>
      </c>
      <c r="F5789">
        <f>LEN(C5789)-LEN(SUBSTITUTE(C5789,"-",))</f>
        <v>1</v>
      </c>
      <c r="G5789">
        <f t="shared" si="270"/>
        <v>1</v>
      </c>
      <c r="H5789" t="str">
        <f t="shared" si="271"/>
        <v>Umsetzung</v>
      </c>
      <c r="I5789" t="e">
        <f t="shared" si="272"/>
        <v>#VALUE!</v>
      </c>
      <c r="J5789" t="e">
        <f t="shared" si="272"/>
        <v>#VALUE!</v>
      </c>
      <c r="K5789" t="b" cm="1">
        <f t="array" ref="K5789">COUNT(FIND({0,1,2,3,4,5,6,7,8,9},J5789))&gt;0</f>
        <v>0</v>
      </c>
    </row>
    <row r="5790" spans="1:11" x14ac:dyDescent="0.3">
      <c r="A5790" s="1" t="s">
        <v>10290</v>
      </c>
      <c r="B5790" t="s">
        <v>7179</v>
      </c>
      <c r="C5790" t="s">
        <v>65</v>
      </c>
      <c r="D5790">
        <v>2</v>
      </c>
      <c r="E5790" t="s">
        <v>766</v>
      </c>
      <c r="F5790">
        <f>LEN(C5790)-LEN(SUBSTITUTE(C5790,"-",))</f>
        <v>1</v>
      </c>
      <c r="G5790">
        <f t="shared" si="270"/>
        <v>1</v>
      </c>
      <c r="H5790" t="str">
        <f t="shared" si="271"/>
        <v>Umsetzung</v>
      </c>
      <c r="I5790" t="e">
        <f t="shared" si="272"/>
        <v>#VALUE!</v>
      </c>
      <c r="J5790" t="e">
        <f t="shared" si="272"/>
        <v>#VALUE!</v>
      </c>
      <c r="K5790" t="b" cm="1">
        <f t="array" ref="K5790">COUNT(FIND({0,1,2,3,4,5,6,7,8,9},J5790))&gt;0</f>
        <v>0</v>
      </c>
    </row>
    <row r="5791" spans="1:11" x14ac:dyDescent="0.3">
      <c r="A5791" s="1" t="s">
        <v>10291</v>
      </c>
      <c r="B5791" t="s">
        <v>7181</v>
      </c>
      <c r="C5791" t="s">
        <v>65</v>
      </c>
      <c r="D5791">
        <v>2</v>
      </c>
      <c r="E5791" t="s">
        <v>766</v>
      </c>
      <c r="F5791">
        <f>LEN(C5791)-LEN(SUBSTITUTE(C5791,"-",))</f>
        <v>1</v>
      </c>
      <c r="G5791">
        <f t="shared" si="270"/>
        <v>1</v>
      </c>
      <c r="H5791" t="str">
        <f t="shared" si="271"/>
        <v>Umsetzung</v>
      </c>
      <c r="I5791" t="e">
        <f t="shared" si="272"/>
        <v>#VALUE!</v>
      </c>
      <c r="J5791" t="e">
        <f t="shared" si="272"/>
        <v>#VALUE!</v>
      </c>
      <c r="K5791" t="b" cm="1">
        <f t="array" ref="K5791">COUNT(FIND({0,1,2,3,4,5,6,7,8,9},J5791))&gt;0</f>
        <v>0</v>
      </c>
    </row>
    <row r="5792" spans="1:11" x14ac:dyDescent="0.3">
      <c r="A5792" s="1" t="s">
        <v>10292</v>
      </c>
      <c r="B5792" t="s">
        <v>7183</v>
      </c>
      <c r="C5792" t="s">
        <v>65</v>
      </c>
      <c r="D5792">
        <v>2</v>
      </c>
      <c r="E5792" t="s">
        <v>766</v>
      </c>
      <c r="F5792">
        <f>LEN(C5792)-LEN(SUBSTITUTE(C5792,"-",))</f>
        <v>1</v>
      </c>
      <c r="G5792">
        <f t="shared" si="270"/>
        <v>1</v>
      </c>
      <c r="H5792" t="str">
        <f t="shared" si="271"/>
        <v>Umsetzung</v>
      </c>
      <c r="I5792" t="e">
        <f t="shared" si="272"/>
        <v>#VALUE!</v>
      </c>
      <c r="J5792" t="e">
        <f t="shared" si="272"/>
        <v>#VALUE!</v>
      </c>
      <c r="K5792" t="b" cm="1">
        <f t="array" ref="K5792">COUNT(FIND({0,1,2,3,4,5,6,7,8,9},J5792))&gt;0</f>
        <v>0</v>
      </c>
    </row>
    <row r="5793" spans="1:11" x14ac:dyDescent="0.3">
      <c r="A5793" s="1" t="s">
        <v>10293</v>
      </c>
      <c r="B5793" t="s">
        <v>7185</v>
      </c>
      <c r="C5793" t="s">
        <v>65</v>
      </c>
      <c r="D5793">
        <v>2</v>
      </c>
      <c r="E5793" t="s">
        <v>766</v>
      </c>
      <c r="F5793">
        <f>LEN(C5793)-LEN(SUBSTITUTE(C5793,"-",))</f>
        <v>1</v>
      </c>
      <c r="G5793">
        <f t="shared" si="270"/>
        <v>1</v>
      </c>
      <c r="H5793" t="str">
        <f t="shared" si="271"/>
        <v>Umsetzung</v>
      </c>
      <c r="I5793" t="e">
        <f t="shared" si="272"/>
        <v>#VALUE!</v>
      </c>
      <c r="J5793" t="e">
        <f t="shared" si="272"/>
        <v>#VALUE!</v>
      </c>
      <c r="K5793" t="b" cm="1">
        <f t="array" ref="K5793">COUNT(FIND({0,1,2,3,4,5,6,7,8,9},J5793))&gt;0</f>
        <v>0</v>
      </c>
    </row>
    <row r="5794" spans="1:11" x14ac:dyDescent="0.3">
      <c r="A5794" s="1" t="s">
        <v>10294</v>
      </c>
      <c r="B5794" t="s">
        <v>7189</v>
      </c>
      <c r="C5794" t="s">
        <v>65</v>
      </c>
      <c r="D5794">
        <v>2</v>
      </c>
      <c r="E5794" t="s">
        <v>766</v>
      </c>
      <c r="F5794">
        <f>LEN(C5794)-LEN(SUBSTITUTE(C5794,"-",))</f>
        <v>1</v>
      </c>
      <c r="G5794">
        <f t="shared" si="270"/>
        <v>1</v>
      </c>
      <c r="H5794" t="str">
        <f t="shared" si="271"/>
        <v>Umsetzung</v>
      </c>
      <c r="I5794" t="e">
        <f t="shared" si="272"/>
        <v>#VALUE!</v>
      </c>
      <c r="J5794" t="e">
        <f t="shared" si="272"/>
        <v>#VALUE!</v>
      </c>
      <c r="K5794" t="b" cm="1">
        <f t="array" ref="K5794">COUNT(FIND({0,1,2,3,4,5,6,7,8,9},J5794))&gt;0</f>
        <v>0</v>
      </c>
    </row>
    <row r="5795" spans="1:11" x14ac:dyDescent="0.3">
      <c r="A5795" s="1" t="s">
        <v>10295</v>
      </c>
      <c r="B5795" t="s">
        <v>7193</v>
      </c>
      <c r="C5795" t="s">
        <v>65</v>
      </c>
      <c r="D5795">
        <v>2</v>
      </c>
      <c r="E5795" t="s">
        <v>766</v>
      </c>
      <c r="F5795">
        <f>LEN(C5795)-LEN(SUBSTITUTE(C5795,"-",))</f>
        <v>1</v>
      </c>
      <c r="G5795">
        <f t="shared" si="270"/>
        <v>1</v>
      </c>
      <c r="H5795" t="str">
        <f t="shared" si="271"/>
        <v>Umsetzung</v>
      </c>
      <c r="I5795" t="e">
        <f t="shared" si="272"/>
        <v>#VALUE!</v>
      </c>
      <c r="J5795" t="e">
        <f t="shared" si="272"/>
        <v>#VALUE!</v>
      </c>
      <c r="K5795" t="b" cm="1">
        <f t="array" ref="K5795">COUNT(FIND({0,1,2,3,4,5,6,7,8,9},J5795))&gt;0</f>
        <v>0</v>
      </c>
    </row>
    <row r="5796" spans="1:11" x14ac:dyDescent="0.3">
      <c r="A5796" s="1" t="s">
        <v>10296</v>
      </c>
      <c r="B5796" t="s">
        <v>7195</v>
      </c>
      <c r="C5796" t="s">
        <v>65</v>
      </c>
      <c r="D5796">
        <v>2</v>
      </c>
      <c r="E5796" t="s">
        <v>766</v>
      </c>
      <c r="F5796">
        <f>LEN(C5796)-LEN(SUBSTITUTE(C5796,"-",))</f>
        <v>1</v>
      </c>
      <c r="G5796">
        <f t="shared" si="270"/>
        <v>1</v>
      </c>
      <c r="H5796" t="str">
        <f t="shared" si="271"/>
        <v>Umsetzung</v>
      </c>
      <c r="I5796" t="e">
        <f t="shared" si="272"/>
        <v>#VALUE!</v>
      </c>
      <c r="J5796" t="e">
        <f t="shared" si="272"/>
        <v>#VALUE!</v>
      </c>
      <c r="K5796" t="b" cm="1">
        <f t="array" ref="K5796">COUNT(FIND({0,1,2,3,4,5,6,7,8,9},J5796))&gt;0</f>
        <v>0</v>
      </c>
    </row>
    <row r="5797" spans="1:11" x14ac:dyDescent="0.3">
      <c r="A5797" s="1" t="s">
        <v>10297</v>
      </c>
      <c r="B5797" t="s">
        <v>7197</v>
      </c>
      <c r="C5797" t="s">
        <v>65</v>
      </c>
      <c r="D5797">
        <v>2</v>
      </c>
      <c r="E5797" t="s">
        <v>766</v>
      </c>
      <c r="F5797">
        <f>LEN(C5797)-LEN(SUBSTITUTE(C5797,"-",))</f>
        <v>1</v>
      </c>
      <c r="G5797">
        <f t="shared" si="270"/>
        <v>1</v>
      </c>
      <c r="H5797" t="str">
        <f t="shared" si="271"/>
        <v>Umsetzung</v>
      </c>
      <c r="I5797" t="e">
        <f t="shared" si="272"/>
        <v>#VALUE!</v>
      </c>
      <c r="J5797" t="e">
        <f t="shared" si="272"/>
        <v>#VALUE!</v>
      </c>
      <c r="K5797" t="b" cm="1">
        <f t="array" ref="K5797">COUNT(FIND({0,1,2,3,4,5,6,7,8,9},J5797))&gt;0</f>
        <v>0</v>
      </c>
    </row>
    <row r="5798" spans="1:11" x14ac:dyDescent="0.3">
      <c r="A5798" s="1" t="s">
        <v>10298</v>
      </c>
      <c r="B5798" t="s">
        <v>7199</v>
      </c>
      <c r="C5798" t="s">
        <v>65</v>
      </c>
      <c r="D5798">
        <v>2</v>
      </c>
      <c r="E5798" t="s">
        <v>766</v>
      </c>
      <c r="F5798">
        <f>LEN(C5798)-LEN(SUBSTITUTE(C5798,"-",))</f>
        <v>1</v>
      </c>
      <c r="G5798">
        <f t="shared" si="270"/>
        <v>1</v>
      </c>
      <c r="H5798" t="str">
        <f t="shared" si="271"/>
        <v>Umsetzung</v>
      </c>
      <c r="I5798" t="e">
        <f t="shared" si="272"/>
        <v>#VALUE!</v>
      </c>
      <c r="J5798" t="e">
        <f t="shared" si="272"/>
        <v>#VALUE!</v>
      </c>
      <c r="K5798" t="b" cm="1">
        <f t="array" ref="K5798">COUNT(FIND({0,1,2,3,4,5,6,7,8,9},J5798))&gt;0</f>
        <v>0</v>
      </c>
    </row>
    <row r="5799" spans="1:11" x14ac:dyDescent="0.3">
      <c r="A5799" s="1" t="s">
        <v>10299</v>
      </c>
      <c r="B5799" t="s">
        <v>7201</v>
      </c>
      <c r="C5799" t="s">
        <v>65</v>
      </c>
      <c r="D5799">
        <v>2</v>
      </c>
      <c r="E5799" t="s">
        <v>766</v>
      </c>
      <c r="F5799">
        <f>LEN(C5799)-LEN(SUBSTITUTE(C5799,"-",))</f>
        <v>1</v>
      </c>
      <c r="G5799">
        <f t="shared" si="270"/>
        <v>1</v>
      </c>
      <c r="H5799" t="str">
        <f t="shared" si="271"/>
        <v>Umsetzung</v>
      </c>
      <c r="I5799" t="e">
        <f t="shared" si="272"/>
        <v>#VALUE!</v>
      </c>
      <c r="J5799" t="e">
        <f t="shared" si="272"/>
        <v>#VALUE!</v>
      </c>
      <c r="K5799" t="b" cm="1">
        <f t="array" ref="K5799">COUNT(FIND({0,1,2,3,4,5,6,7,8,9},J5799))&gt;0</f>
        <v>0</v>
      </c>
    </row>
    <row r="5800" spans="1:11" x14ac:dyDescent="0.3">
      <c r="A5800" s="1" t="s">
        <v>10300</v>
      </c>
      <c r="B5800" t="s">
        <v>7203</v>
      </c>
      <c r="C5800" t="s">
        <v>65</v>
      </c>
      <c r="D5800">
        <v>2</v>
      </c>
      <c r="E5800" t="s">
        <v>766</v>
      </c>
      <c r="F5800">
        <f>LEN(C5800)-LEN(SUBSTITUTE(C5800,"-",))</f>
        <v>1</v>
      </c>
      <c r="G5800">
        <f t="shared" si="270"/>
        <v>1</v>
      </c>
      <c r="H5800" t="str">
        <f t="shared" si="271"/>
        <v>Umsetzung</v>
      </c>
      <c r="I5800" t="e">
        <f t="shared" si="272"/>
        <v>#VALUE!</v>
      </c>
      <c r="J5800" t="e">
        <f t="shared" si="272"/>
        <v>#VALUE!</v>
      </c>
      <c r="K5800" t="b" cm="1">
        <f t="array" ref="K5800">COUNT(FIND({0,1,2,3,4,5,6,7,8,9},J5800))&gt;0</f>
        <v>0</v>
      </c>
    </row>
    <row r="5801" spans="1:11" x14ac:dyDescent="0.3">
      <c r="A5801" s="1" t="s">
        <v>10301</v>
      </c>
      <c r="B5801" t="s">
        <v>7205</v>
      </c>
      <c r="C5801" t="s">
        <v>65</v>
      </c>
      <c r="D5801">
        <v>2</v>
      </c>
      <c r="E5801" t="s">
        <v>766</v>
      </c>
      <c r="F5801">
        <f>LEN(C5801)-LEN(SUBSTITUTE(C5801,"-",))</f>
        <v>1</v>
      </c>
      <c r="G5801">
        <f t="shared" si="270"/>
        <v>1</v>
      </c>
      <c r="H5801" t="str">
        <f t="shared" si="271"/>
        <v>Umsetzung</v>
      </c>
      <c r="I5801" t="e">
        <f t="shared" si="272"/>
        <v>#VALUE!</v>
      </c>
      <c r="J5801" t="e">
        <f t="shared" si="272"/>
        <v>#VALUE!</v>
      </c>
      <c r="K5801" t="b" cm="1">
        <f t="array" ref="K5801">COUNT(FIND({0,1,2,3,4,5,6,7,8,9},J5801))&gt;0</f>
        <v>0</v>
      </c>
    </row>
    <row r="5802" spans="1:11" x14ac:dyDescent="0.3">
      <c r="A5802" s="1" t="s">
        <v>10302</v>
      </c>
      <c r="B5802" t="s">
        <v>7207</v>
      </c>
      <c r="C5802" t="s">
        <v>65</v>
      </c>
      <c r="D5802">
        <v>2</v>
      </c>
      <c r="E5802" t="s">
        <v>766</v>
      </c>
      <c r="F5802">
        <f>LEN(C5802)-LEN(SUBSTITUTE(C5802,"-",))</f>
        <v>1</v>
      </c>
      <c r="G5802">
        <f t="shared" si="270"/>
        <v>1</v>
      </c>
      <c r="H5802" t="str">
        <f t="shared" si="271"/>
        <v>Umsetzung</v>
      </c>
      <c r="I5802" t="e">
        <f t="shared" si="272"/>
        <v>#VALUE!</v>
      </c>
      <c r="J5802" t="e">
        <f t="shared" si="272"/>
        <v>#VALUE!</v>
      </c>
      <c r="K5802" t="b" cm="1">
        <f t="array" ref="K5802">COUNT(FIND({0,1,2,3,4,5,6,7,8,9},J5802))&gt;0</f>
        <v>0</v>
      </c>
    </row>
    <row r="5803" spans="1:11" x14ac:dyDescent="0.3">
      <c r="A5803" s="1" t="s">
        <v>10303</v>
      </c>
      <c r="B5803" t="s">
        <v>7209</v>
      </c>
      <c r="C5803" t="s">
        <v>65</v>
      </c>
      <c r="D5803">
        <v>2</v>
      </c>
      <c r="E5803" t="s">
        <v>766</v>
      </c>
      <c r="F5803">
        <f>LEN(C5803)-LEN(SUBSTITUTE(C5803,"-",))</f>
        <v>1</v>
      </c>
      <c r="G5803">
        <f t="shared" si="270"/>
        <v>1</v>
      </c>
      <c r="H5803" t="str">
        <f t="shared" si="271"/>
        <v>Umsetzung</v>
      </c>
      <c r="I5803" t="e">
        <f t="shared" si="272"/>
        <v>#VALUE!</v>
      </c>
      <c r="J5803" t="e">
        <f t="shared" si="272"/>
        <v>#VALUE!</v>
      </c>
      <c r="K5803" t="b" cm="1">
        <f t="array" ref="K5803">COUNT(FIND({0,1,2,3,4,5,6,7,8,9},J5803))&gt;0</f>
        <v>0</v>
      </c>
    </row>
    <row r="5804" spans="1:11" x14ac:dyDescent="0.3">
      <c r="A5804" s="1" t="s">
        <v>10304</v>
      </c>
      <c r="B5804" t="s">
        <v>7211</v>
      </c>
      <c r="C5804" t="s">
        <v>65</v>
      </c>
      <c r="D5804">
        <v>2</v>
      </c>
      <c r="E5804" t="s">
        <v>766</v>
      </c>
      <c r="F5804">
        <f>LEN(C5804)-LEN(SUBSTITUTE(C5804,"-",))</f>
        <v>1</v>
      </c>
      <c r="G5804">
        <f t="shared" si="270"/>
        <v>1</v>
      </c>
      <c r="H5804" t="str">
        <f t="shared" si="271"/>
        <v>Umsetzung</v>
      </c>
      <c r="I5804" t="e">
        <f t="shared" si="272"/>
        <v>#VALUE!</v>
      </c>
      <c r="J5804" t="e">
        <f t="shared" si="272"/>
        <v>#VALUE!</v>
      </c>
      <c r="K5804" t="b" cm="1">
        <f t="array" ref="K5804">COUNT(FIND({0,1,2,3,4,5,6,7,8,9},J5804))&gt;0</f>
        <v>0</v>
      </c>
    </row>
    <row r="5805" spans="1:11" x14ac:dyDescent="0.3">
      <c r="A5805" s="1" t="s">
        <v>10305</v>
      </c>
      <c r="B5805" t="s">
        <v>7213</v>
      </c>
      <c r="C5805" t="s">
        <v>65</v>
      </c>
      <c r="D5805">
        <v>2</v>
      </c>
      <c r="E5805" t="s">
        <v>766</v>
      </c>
      <c r="F5805">
        <f>LEN(C5805)-LEN(SUBSTITUTE(C5805,"-",))</f>
        <v>1</v>
      </c>
      <c r="G5805">
        <f t="shared" si="270"/>
        <v>1</v>
      </c>
      <c r="H5805" t="str">
        <f t="shared" si="271"/>
        <v>Umsetzung</v>
      </c>
      <c r="I5805" t="e">
        <f t="shared" si="272"/>
        <v>#VALUE!</v>
      </c>
      <c r="J5805" t="e">
        <f t="shared" si="272"/>
        <v>#VALUE!</v>
      </c>
      <c r="K5805" t="b" cm="1">
        <f t="array" ref="K5805">COUNT(FIND({0,1,2,3,4,5,6,7,8,9},J5805))&gt;0</f>
        <v>0</v>
      </c>
    </row>
    <row r="5806" spans="1:11" x14ac:dyDescent="0.3">
      <c r="A5806" s="1" t="s">
        <v>10306</v>
      </c>
      <c r="B5806" t="s">
        <v>7215</v>
      </c>
      <c r="C5806" t="s">
        <v>65</v>
      </c>
      <c r="D5806">
        <v>2</v>
      </c>
      <c r="E5806" t="s">
        <v>766</v>
      </c>
      <c r="F5806">
        <f>LEN(C5806)-LEN(SUBSTITUTE(C5806,"-",))</f>
        <v>1</v>
      </c>
      <c r="G5806">
        <f t="shared" si="270"/>
        <v>1</v>
      </c>
      <c r="H5806" t="str">
        <f t="shared" si="271"/>
        <v>Umsetzung</v>
      </c>
      <c r="I5806" t="e">
        <f t="shared" si="272"/>
        <v>#VALUE!</v>
      </c>
      <c r="J5806" t="e">
        <f t="shared" si="272"/>
        <v>#VALUE!</v>
      </c>
      <c r="K5806" t="b" cm="1">
        <f t="array" ref="K5806">COUNT(FIND({0,1,2,3,4,5,6,7,8,9},J5806))&gt;0</f>
        <v>0</v>
      </c>
    </row>
    <row r="5807" spans="1:11" x14ac:dyDescent="0.3">
      <c r="A5807" s="1" t="s">
        <v>10307</v>
      </c>
      <c r="B5807" t="s">
        <v>7217</v>
      </c>
      <c r="C5807" t="s">
        <v>65</v>
      </c>
      <c r="D5807">
        <v>2</v>
      </c>
      <c r="E5807" t="s">
        <v>766</v>
      </c>
      <c r="F5807">
        <f>LEN(C5807)-LEN(SUBSTITUTE(C5807,"-",))</f>
        <v>1</v>
      </c>
      <c r="G5807">
        <f t="shared" si="270"/>
        <v>1</v>
      </c>
      <c r="H5807" t="str">
        <f t="shared" si="271"/>
        <v>Umsetzung</v>
      </c>
      <c r="I5807" t="e">
        <f t="shared" si="272"/>
        <v>#VALUE!</v>
      </c>
      <c r="J5807" t="e">
        <f t="shared" si="272"/>
        <v>#VALUE!</v>
      </c>
      <c r="K5807" t="b" cm="1">
        <f t="array" ref="K5807">COUNT(FIND({0,1,2,3,4,5,6,7,8,9},J5807))&gt;0</f>
        <v>0</v>
      </c>
    </row>
    <row r="5808" spans="1:11" x14ac:dyDescent="0.3">
      <c r="A5808" s="1" t="s">
        <v>10308</v>
      </c>
      <c r="B5808" t="s">
        <v>7219</v>
      </c>
      <c r="C5808" t="s">
        <v>65</v>
      </c>
      <c r="D5808">
        <v>2</v>
      </c>
      <c r="E5808" t="s">
        <v>766</v>
      </c>
      <c r="F5808">
        <f>LEN(C5808)-LEN(SUBSTITUTE(C5808,"-",))</f>
        <v>1</v>
      </c>
      <c r="G5808">
        <f t="shared" si="270"/>
        <v>1</v>
      </c>
      <c r="H5808" t="str">
        <f t="shared" si="271"/>
        <v>Umsetzung</v>
      </c>
      <c r="I5808" t="e">
        <f t="shared" si="272"/>
        <v>#VALUE!</v>
      </c>
      <c r="J5808" t="e">
        <f t="shared" si="272"/>
        <v>#VALUE!</v>
      </c>
      <c r="K5808" t="b" cm="1">
        <f t="array" ref="K5808">COUNT(FIND({0,1,2,3,4,5,6,7,8,9},J5808))&gt;0</f>
        <v>0</v>
      </c>
    </row>
    <row r="5809" spans="1:11" x14ac:dyDescent="0.3">
      <c r="A5809" s="1" t="s">
        <v>10309</v>
      </c>
      <c r="B5809" t="s">
        <v>7221</v>
      </c>
      <c r="C5809" t="s">
        <v>65</v>
      </c>
      <c r="D5809">
        <v>2</v>
      </c>
      <c r="E5809" t="s">
        <v>766</v>
      </c>
      <c r="F5809">
        <f>LEN(C5809)-LEN(SUBSTITUTE(C5809,"-",))</f>
        <v>1</v>
      </c>
      <c r="G5809">
        <f t="shared" si="270"/>
        <v>1</v>
      </c>
      <c r="H5809" t="str">
        <f t="shared" si="271"/>
        <v>Umsetzung</v>
      </c>
      <c r="I5809" t="e">
        <f t="shared" si="272"/>
        <v>#VALUE!</v>
      </c>
      <c r="J5809" t="e">
        <f t="shared" si="272"/>
        <v>#VALUE!</v>
      </c>
      <c r="K5809" t="b" cm="1">
        <f t="array" ref="K5809">COUNT(FIND({0,1,2,3,4,5,6,7,8,9},J5809))&gt;0</f>
        <v>0</v>
      </c>
    </row>
    <row r="5810" spans="1:11" x14ac:dyDescent="0.3">
      <c r="A5810" s="1" t="s">
        <v>10310</v>
      </c>
      <c r="B5810" s="2" t="s">
        <v>7223</v>
      </c>
      <c r="C5810" t="s">
        <v>65</v>
      </c>
      <c r="D5810">
        <v>2</v>
      </c>
      <c r="E5810" t="s">
        <v>766</v>
      </c>
      <c r="F5810">
        <f>LEN(C5810)-LEN(SUBSTITUTE(C5810,"-",))</f>
        <v>1</v>
      </c>
      <c r="G5810">
        <f t="shared" si="270"/>
        <v>1</v>
      </c>
      <c r="H5810" t="str">
        <f t="shared" si="271"/>
        <v>Umsetzung</v>
      </c>
      <c r="I5810" t="e">
        <f t="shared" si="272"/>
        <v>#VALUE!</v>
      </c>
      <c r="J5810" t="e">
        <f t="shared" si="272"/>
        <v>#VALUE!</v>
      </c>
      <c r="K5810" t="b" cm="1">
        <f t="array" ref="K5810">COUNT(FIND({0,1,2,3,4,5,6,7,8,9},J5810))&gt;0</f>
        <v>0</v>
      </c>
    </row>
    <row r="5811" spans="1:11" x14ac:dyDescent="0.3">
      <c r="A5811" s="1" t="s">
        <v>10311</v>
      </c>
      <c r="B5811" t="s">
        <v>7225</v>
      </c>
      <c r="C5811" t="s">
        <v>65</v>
      </c>
      <c r="D5811">
        <v>2</v>
      </c>
      <c r="E5811" t="s">
        <v>766</v>
      </c>
      <c r="F5811">
        <f>LEN(C5811)-LEN(SUBSTITUTE(C5811,"-",))</f>
        <v>1</v>
      </c>
      <c r="G5811">
        <f t="shared" si="270"/>
        <v>1</v>
      </c>
      <c r="H5811" t="str">
        <f t="shared" si="271"/>
        <v>Umsetzung</v>
      </c>
      <c r="I5811" t="e">
        <f t="shared" si="272"/>
        <v>#VALUE!</v>
      </c>
      <c r="J5811" t="e">
        <f t="shared" si="272"/>
        <v>#VALUE!</v>
      </c>
      <c r="K5811" t="b" cm="1">
        <f t="array" ref="K5811">COUNT(FIND({0,1,2,3,4,5,6,7,8,9},J5811))&gt;0</f>
        <v>0</v>
      </c>
    </row>
    <row r="5812" spans="1:11" x14ac:dyDescent="0.3">
      <c r="A5812" s="1" t="s">
        <v>10312</v>
      </c>
      <c r="B5812" t="s">
        <v>7227</v>
      </c>
      <c r="C5812" t="s">
        <v>65</v>
      </c>
      <c r="D5812">
        <v>2</v>
      </c>
      <c r="E5812" t="s">
        <v>766</v>
      </c>
      <c r="F5812">
        <f>LEN(C5812)-LEN(SUBSTITUTE(C5812,"-",))</f>
        <v>1</v>
      </c>
      <c r="G5812">
        <f t="shared" si="270"/>
        <v>1</v>
      </c>
      <c r="H5812" t="str">
        <f t="shared" si="271"/>
        <v>Umsetzung</v>
      </c>
      <c r="I5812" t="e">
        <f t="shared" si="272"/>
        <v>#VALUE!</v>
      </c>
      <c r="J5812" t="e">
        <f t="shared" si="272"/>
        <v>#VALUE!</v>
      </c>
      <c r="K5812" t="b" cm="1">
        <f t="array" ref="K5812">COUNT(FIND({0,1,2,3,4,5,6,7,8,9},J5812))&gt;0</f>
        <v>0</v>
      </c>
    </row>
    <row r="5813" spans="1:11" x14ac:dyDescent="0.3">
      <c r="A5813" s="1" t="s">
        <v>10313</v>
      </c>
      <c r="B5813" t="s">
        <v>7229</v>
      </c>
      <c r="C5813" t="s">
        <v>65</v>
      </c>
      <c r="D5813">
        <v>2</v>
      </c>
      <c r="E5813" t="s">
        <v>766</v>
      </c>
      <c r="F5813">
        <f>LEN(C5813)-LEN(SUBSTITUTE(C5813,"-",))</f>
        <v>1</v>
      </c>
      <c r="G5813">
        <f t="shared" si="270"/>
        <v>1</v>
      </c>
      <c r="H5813" t="str">
        <f t="shared" si="271"/>
        <v>Umsetzung</v>
      </c>
      <c r="I5813" t="e">
        <f t="shared" si="272"/>
        <v>#VALUE!</v>
      </c>
      <c r="J5813" t="e">
        <f t="shared" si="272"/>
        <v>#VALUE!</v>
      </c>
      <c r="K5813" t="b" cm="1">
        <f t="array" ref="K5813">COUNT(FIND({0,1,2,3,4,5,6,7,8,9},J5813))&gt;0</f>
        <v>0</v>
      </c>
    </row>
    <row r="5814" spans="1:11" x14ac:dyDescent="0.3">
      <c r="A5814" s="1" t="s">
        <v>10314</v>
      </c>
      <c r="B5814" s="2" t="s">
        <v>7231</v>
      </c>
      <c r="C5814" t="s">
        <v>65</v>
      </c>
      <c r="D5814">
        <v>2</v>
      </c>
      <c r="E5814" t="s">
        <v>766</v>
      </c>
      <c r="F5814">
        <f>LEN(C5814)-LEN(SUBSTITUTE(C5814,"-",))</f>
        <v>1</v>
      </c>
      <c r="G5814">
        <f t="shared" si="270"/>
        <v>1</v>
      </c>
      <c r="H5814" t="str">
        <f t="shared" si="271"/>
        <v>Umsetzung</v>
      </c>
      <c r="I5814" t="e">
        <f t="shared" si="272"/>
        <v>#VALUE!</v>
      </c>
      <c r="J5814" t="e">
        <f t="shared" si="272"/>
        <v>#VALUE!</v>
      </c>
      <c r="K5814" t="b" cm="1">
        <f t="array" ref="K5814">COUNT(FIND({0,1,2,3,4,5,6,7,8,9},J5814))&gt;0</f>
        <v>0</v>
      </c>
    </row>
    <row r="5815" spans="1:11" x14ac:dyDescent="0.3">
      <c r="A5815" s="1" t="s">
        <v>10315</v>
      </c>
      <c r="B5815" t="s">
        <v>7233</v>
      </c>
      <c r="C5815" t="s">
        <v>65</v>
      </c>
      <c r="D5815">
        <v>2</v>
      </c>
      <c r="E5815" t="s">
        <v>766</v>
      </c>
      <c r="F5815">
        <f>LEN(C5815)-LEN(SUBSTITUTE(C5815,"-",))</f>
        <v>1</v>
      </c>
      <c r="G5815">
        <f t="shared" si="270"/>
        <v>1</v>
      </c>
      <c r="H5815" t="str">
        <f t="shared" si="271"/>
        <v>Umsetzung</v>
      </c>
      <c r="I5815" t="e">
        <f t="shared" si="272"/>
        <v>#VALUE!</v>
      </c>
      <c r="J5815" t="e">
        <f t="shared" si="272"/>
        <v>#VALUE!</v>
      </c>
      <c r="K5815" t="b" cm="1">
        <f t="array" ref="K5815">COUNT(FIND({0,1,2,3,4,5,6,7,8,9},J5815))&gt;0</f>
        <v>0</v>
      </c>
    </row>
    <row r="5816" spans="1:11" x14ac:dyDescent="0.3">
      <c r="A5816" s="1" t="s">
        <v>10316</v>
      </c>
      <c r="B5816" t="s">
        <v>7235</v>
      </c>
      <c r="C5816" t="s">
        <v>65</v>
      </c>
      <c r="D5816">
        <v>2</v>
      </c>
      <c r="E5816" t="s">
        <v>766</v>
      </c>
      <c r="F5816">
        <f>LEN(C5816)-LEN(SUBSTITUTE(C5816,"-",))</f>
        <v>1</v>
      </c>
      <c r="G5816">
        <f t="shared" si="270"/>
        <v>1</v>
      </c>
      <c r="H5816" t="str">
        <f t="shared" si="271"/>
        <v>Umsetzung</v>
      </c>
      <c r="I5816" t="e">
        <f t="shared" si="272"/>
        <v>#VALUE!</v>
      </c>
      <c r="J5816" t="e">
        <f t="shared" si="272"/>
        <v>#VALUE!</v>
      </c>
      <c r="K5816" t="b" cm="1">
        <f t="array" ref="K5816">COUNT(FIND({0,1,2,3,4,5,6,7,8,9},J5816))&gt;0</f>
        <v>0</v>
      </c>
    </row>
    <row r="5817" spans="1:11" x14ac:dyDescent="0.3">
      <c r="A5817" s="1" t="s">
        <v>10317</v>
      </c>
      <c r="B5817" t="s">
        <v>7237</v>
      </c>
      <c r="C5817" t="s">
        <v>65</v>
      </c>
      <c r="D5817">
        <v>2</v>
      </c>
      <c r="E5817" t="s">
        <v>766</v>
      </c>
      <c r="F5817">
        <f>LEN(C5817)-LEN(SUBSTITUTE(C5817,"-",))</f>
        <v>1</v>
      </c>
      <c r="G5817">
        <f t="shared" si="270"/>
        <v>1</v>
      </c>
      <c r="H5817" t="str">
        <f t="shared" si="271"/>
        <v>Umsetzung</v>
      </c>
      <c r="I5817" t="e">
        <f t="shared" si="272"/>
        <v>#VALUE!</v>
      </c>
      <c r="J5817" t="e">
        <f t="shared" si="272"/>
        <v>#VALUE!</v>
      </c>
      <c r="K5817" t="b" cm="1">
        <f t="array" ref="K5817">COUNT(FIND({0,1,2,3,4,5,6,7,8,9},J5817))&gt;0</f>
        <v>0</v>
      </c>
    </row>
    <row r="5818" spans="1:11" x14ac:dyDescent="0.3">
      <c r="A5818" s="1" t="s">
        <v>10318</v>
      </c>
      <c r="B5818" t="s">
        <v>7239</v>
      </c>
      <c r="C5818" t="s">
        <v>65</v>
      </c>
      <c r="D5818">
        <v>2</v>
      </c>
      <c r="E5818" t="s">
        <v>766</v>
      </c>
      <c r="F5818">
        <f>LEN(C5818)-LEN(SUBSTITUTE(C5818,"-",))</f>
        <v>1</v>
      </c>
      <c r="G5818">
        <f t="shared" si="270"/>
        <v>1</v>
      </c>
      <c r="H5818" t="str">
        <f t="shared" si="271"/>
        <v>Umsetzung</v>
      </c>
      <c r="I5818" t="e">
        <f t="shared" si="272"/>
        <v>#VALUE!</v>
      </c>
      <c r="J5818" t="e">
        <f t="shared" si="272"/>
        <v>#VALUE!</v>
      </c>
      <c r="K5818" t="b" cm="1">
        <f t="array" ref="K5818">COUNT(FIND({0,1,2,3,4,5,6,7,8,9},J5818))&gt;0</f>
        <v>0</v>
      </c>
    </row>
    <row r="5819" spans="1:11" x14ac:dyDescent="0.3">
      <c r="A5819" s="1" t="s">
        <v>10319</v>
      </c>
      <c r="B5819" t="s">
        <v>7243</v>
      </c>
      <c r="C5819" t="s">
        <v>65</v>
      </c>
      <c r="D5819">
        <v>2</v>
      </c>
      <c r="E5819" t="s">
        <v>766</v>
      </c>
      <c r="F5819">
        <f>LEN(C5819)-LEN(SUBSTITUTE(C5819,"-",))</f>
        <v>1</v>
      </c>
      <c r="G5819">
        <f t="shared" si="270"/>
        <v>1</v>
      </c>
      <c r="H5819" t="str">
        <f t="shared" si="271"/>
        <v>Umsetzung</v>
      </c>
      <c r="I5819" t="e">
        <f t="shared" si="272"/>
        <v>#VALUE!</v>
      </c>
      <c r="J5819" t="e">
        <f t="shared" si="272"/>
        <v>#VALUE!</v>
      </c>
      <c r="K5819" t="b" cm="1">
        <f t="array" ref="K5819">COUNT(FIND({0,1,2,3,4,5,6,7,8,9},J5819))&gt;0</f>
        <v>0</v>
      </c>
    </row>
    <row r="5820" spans="1:11" x14ac:dyDescent="0.3">
      <c r="A5820" s="1" t="s">
        <v>10320</v>
      </c>
      <c r="B5820" t="s">
        <v>7245</v>
      </c>
      <c r="C5820" t="s">
        <v>65</v>
      </c>
      <c r="D5820">
        <v>2</v>
      </c>
      <c r="E5820" t="s">
        <v>766</v>
      </c>
      <c r="F5820">
        <f>LEN(C5820)-LEN(SUBSTITUTE(C5820,"-",))</f>
        <v>1</v>
      </c>
      <c r="G5820">
        <f t="shared" si="270"/>
        <v>1</v>
      </c>
      <c r="H5820" t="str">
        <f t="shared" si="271"/>
        <v>Umsetzung</v>
      </c>
      <c r="I5820" t="e">
        <f t="shared" si="272"/>
        <v>#VALUE!</v>
      </c>
      <c r="J5820" t="e">
        <f t="shared" si="272"/>
        <v>#VALUE!</v>
      </c>
      <c r="K5820" t="b" cm="1">
        <f t="array" ref="K5820">COUNT(FIND({0,1,2,3,4,5,6,7,8,9},J5820))&gt;0</f>
        <v>0</v>
      </c>
    </row>
    <row r="5821" spans="1:11" x14ac:dyDescent="0.3">
      <c r="A5821" s="1" t="s">
        <v>10321</v>
      </c>
      <c r="B5821" t="s">
        <v>7247</v>
      </c>
      <c r="C5821" t="s">
        <v>65</v>
      </c>
      <c r="D5821">
        <v>2</v>
      </c>
      <c r="E5821" t="s">
        <v>766</v>
      </c>
      <c r="F5821">
        <f>LEN(C5821)-LEN(SUBSTITUTE(C5821,"-",))</f>
        <v>1</v>
      </c>
      <c r="G5821">
        <f t="shared" si="270"/>
        <v>1</v>
      </c>
      <c r="H5821" t="str">
        <f t="shared" si="271"/>
        <v>Umsetzung</v>
      </c>
      <c r="I5821" t="e">
        <f t="shared" si="272"/>
        <v>#VALUE!</v>
      </c>
      <c r="J5821" t="e">
        <f t="shared" si="272"/>
        <v>#VALUE!</v>
      </c>
      <c r="K5821" t="b" cm="1">
        <f t="array" ref="K5821">COUNT(FIND({0,1,2,3,4,5,6,7,8,9},J5821))&gt;0</f>
        <v>0</v>
      </c>
    </row>
    <row r="5822" spans="1:11" x14ac:dyDescent="0.3">
      <c r="A5822" s="1" t="s">
        <v>10322</v>
      </c>
      <c r="B5822" t="s">
        <v>7249</v>
      </c>
      <c r="C5822" t="s">
        <v>65</v>
      </c>
      <c r="D5822">
        <v>2</v>
      </c>
      <c r="E5822" t="s">
        <v>766</v>
      </c>
      <c r="F5822">
        <f>LEN(C5822)-LEN(SUBSTITUTE(C5822,"-",))</f>
        <v>1</v>
      </c>
      <c r="G5822">
        <f t="shared" si="270"/>
        <v>1</v>
      </c>
      <c r="H5822" t="str">
        <f t="shared" si="271"/>
        <v>Umsetzung</v>
      </c>
      <c r="I5822" t="e">
        <f t="shared" si="272"/>
        <v>#VALUE!</v>
      </c>
      <c r="J5822" t="e">
        <f t="shared" si="272"/>
        <v>#VALUE!</v>
      </c>
      <c r="K5822" t="b" cm="1">
        <f t="array" ref="K5822">COUNT(FIND({0,1,2,3,4,5,6,7,8,9},J5822))&gt;0</f>
        <v>0</v>
      </c>
    </row>
    <row r="5823" spans="1:11" x14ac:dyDescent="0.3">
      <c r="A5823" s="1" t="s">
        <v>10323</v>
      </c>
      <c r="B5823" t="s">
        <v>7251</v>
      </c>
      <c r="C5823" t="s">
        <v>65</v>
      </c>
      <c r="D5823">
        <v>2</v>
      </c>
      <c r="E5823" t="s">
        <v>766</v>
      </c>
      <c r="F5823">
        <f>LEN(C5823)-LEN(SUBSTITUTE(C5823,"-",))</f>
        <v>1</v>
      </c>
      <c r="G5823">
        <f t="shared" si="270"/>
        <v>1</v>
      </c>
      <c r="H5823" t="str">
        <f t="shared" si="271"/>
        <v>Umsetzung</v>
      </c>
      <c r="I5823" t="e">
        <f t="shared" si="272"/>
        <v>#VALUE!</v>
      </c>
      <c r="J5823" t="e">
        <f t="shared" si="272"/>
        <v>#VALUE!</v>
      </c>
      <c r="K5823" t="b" cm="1">
        <f t="array" ref="K5823">COUNT(FIND({0,1,2,3,4,5,6,7,8,9},J5823))&gt;0</f>
        <v>0</v>
      </c>
    </row>
    <row r="5824" spans="1:11" x14ac:dyDescent="0.3">
      <c r="A5824" s="1" t="s">
        <v>10324</v>
      </c>
      <c r="B5824" t="s">
        <v>7253</v>
      </c>
      <c r="C5824" t="s">
        <v>65</v>
      </c>
      <c r="D5824">
        <v>2</v>
      </c>
      <c r="E5824" t="s">
        <v>766</v>
      </c>
      <c r="F5824">
        <f>LEN(C5824)-LEN(SUBSTITUTE(C5824,"-",))</f>
        <v>1</v>
      </c>
      <c r="G5824">
        <f t="shared" si="270"/>
        <v>1</v>
      </c>
      <c r="H5824" t="str">
        <f t="shared" si="271"/>
        <v>Umsetzung</v>
      </c>
      <c r="I5824" t="e">
        <f t="shared" si="272"/>
        <v>#VALUE!</v>
      </c>
      <c r="J5824" t="e">
        <f t="shared" si="272"/>
        <v>#VALUE!</v>
      </c>
      <c r="K5824" t="b" cm="1">
        <f t="array" ref="K5824">COUNT(FIND({0,1,2,3,4,5,6,7,8,9},J5824))&gt;0</f>
        <v>0</v>
      </c>
    </row>
    <row r="5825" spans="1:11" x14ac:dyDescent="0.3">
      <c r="A5825" s="1" t="s">
        <v>10325</v>
      </c>
      <c r="B5825" t="s">
        <v>7255</v>
      </c>
      <c r="C5825" t="s">
        <v>65</v>
      </c>
      <c r="D5825">
        <v>2</v>
      </c>
      <c r="E5825" t="s">
        <v>766</v>
      </c>
      <c r="F5825">
        <f>LEN(C5825)-LEN(SUBSTITUTE(C5825,"-",))</f>
        <v>1</v>
      </c>
      <c r="G5825">
        <f t="shared" si="270"/>
        <v>1</v>
      </c>
      <c r="H5825" t="str">
        <f t="shared" si="271"/>
        <v>Umsetzung</v>
      </c>
      <c r="I5825" t="e">
        <f t="shared" si="272"/>
        <v>#VALUE!</v>
      </c>
      <c r="J5825" t="e">
        <f t="shared" si="272"/>
        <v>#VALUE!</v>
      </c>
      <c r="K5825" t="b" cm="1">
        <f t="array" ref="K5825">COUNT(FIND({0,1,2,3,4,5,6,7,8,9},J5825))&gt;0</f>
        <v>0</v>
      </c>
    </row>
    <row r="5826" spans="1:11" x14ac:dyDescent="0.3">
      <c r="A5826" s="1" t="s">
        <v>10326</v>
      </c>
      <c r="B5826" t="s">
        <v>7257</v>
      </c>
      <c r="C5826" t="s">
        <v>65</v>
      </c>
      <c r="D5826">
        <v>2</v>
      </c>
      <c r="E5826" t="s">
        <v>766</v>
      </c>
      <c r="F5826">
        <f>LEN(C5826)-LEN(SUBSTITUTE(C5826,"-",))</f>
        <v>1</v>
      </c>
      <c r="G5826">
        <f t="shared" si="270"/>
        <v>1</v>
      </c>
      <c r="H5826" t="str">
        <f t="shared" si="271"/>
        <v>Umsetzung</v>
      </c>
      <c r="I5826" t="e">
        <f t="shared" si="272"/>
        <v>#VALUE!</v>
      </c>
      <c r="J5826" t="e">
        <f t="shared" si="272"/>
        <v>#VALUE!</v>
      </c>
      <c r="K5826" t="b" cm="1">
        <f t="array" ref="K5826">COUNT(FIND({0,1,2,3,4,5,6,7,8,9},J5826))&gt;0</f>
        <v>0</v>
      </c>
    </row>
    <row r="5827" spans="1:11" x14ac:dyDescent="0.3">
      <c r="A5827" s="1" t="s">
        <v>10327</v>
      </c>
      <c r="B5827" t="s">
        <v>7259</v>
      </c>
      <c r="C5827" t="s">
        <v>65</v>
      </c>
      <c r="D5827">
        <v>2</v>
      </c>
      <c r="E5827" t="s">
        <v>766</v>
      </c>
      <c r="F5827">
        <f>LEN(C5827)-LEN(SUBSTITUTE(C5827,"-",))</f>
        <v>1</v>
      </c>
      <c r="G5827">
        <f t="shared" ref="G5827:G5890" si="273">IF(F5827&gt;1,2,F5827)</f>
        <v>1</v>
      </c>
      <c r="H5827" t="str">
        <f t="shared" ref="H5827:H5890" si="274">RIGHT($C5827,LEN($C5827)-SEARCH("#",SUBSTITUTE($C5827,"-","#",G5827)))</f>
        <v>Umsetzung</v>
      </c>
      <c r="I5827" t="e">
        <f t="shared" ref="I5827:J5890" si="275">LEFT(G5827,SEARCH(" ",G5827,1)-1)</f>
        <v>#VALUE!</v>
      </c>
      <c r="J5827" t="e">
        <f t="shared" si="275"/>
        <v>#VALUE!</v>
      </c>
      <c r="K5827" t="b" cm="1">
        <f t="array" ref="K5827">COUNT(FIND({0,1,2,3,4,5,6,7,8,9},J5827))&gt;0</f>
        <v>0</v>
      </c>
    </row>
    <row r="5828" spans="1:11" x14ac:dyDescent="0.3">
      <c r="A5828" s="1" t="s">
        <v>10328</v>
      </c>
      <c r="B5828" t="s">
        <v>7261</v>
      </c>
      <c r="C5828" t="s">
        <v>65</v>
      </c>
      <c r="D5828">
        <v>2</v>
      </c>
      <c r="E5828" t="s">
        <v>766</v>
      </c>
      <c r="F5828">
        <f>LEN(C5828)-LEN(SUBSTITUTE(C5828,"-",))</f>
        <v>1</v>
      </c>
      <c r="G5828">
        <f t="shared" si="273"/>
        <v>1</v>
      </c>
      <c r="H5828" t="str">
        <f t="shared" si="274"/>
        <v>Umsetzung</v>
      </c>
      <c r="I5828" t="e">
        <f t="shared" si="275"/>
        <v>#VALUE!</v>
      </c>
      <c r="J5828" t="e">
        <f t="shared" si="275"/>
        <v>#VALUE!</v>
      </c>
      <c r="K5828" t="b" cm="1">
        <f t="array" ref="K5828">COUNT(FIND({0,1,2,3,4,5,6,7,8,9},J5828))&gt;0</f>
        <v>0</v>
      </c>
    </row>
    <row r="5829" spans="1:11" x14ac:dyDescent="0.3">
      <c r="A5829" s="1" t="s">
        <v>10329</v>
      </c>
      <c r="B5829" t="s">
        <v>7263</v>
      </c>
      <c r="C5829" t="s">
        <v>65</v>
      </c>
      <c r="D5829">
        <v>2</v>
      </c>
      <c r="E5829" t="s">
        <v>766</v>
      </c>
      <c r="F5829">
        <f>LEN(C5829)-LEN(SUBSTITUTE(C5829,"-",))</f>
        <v>1</v>
      </c>
      <c r="G5829">
        <f t="shared" si="273"/>
        <v>1</v>
      </c>
      <c r="H5829" t="str">
        <f t="shared" si="274"/>
        <v>Umsetzung</v>
      </c>
      <c r="I5829" t="e">
        <f t="shared" si="275"/>
        <v>#VALUE!</v>
      </c>
      <c r="J5829" t="e">
        <f t="shared" si="275"/>
        <v>#VALUE!</v>
      </c>
      <c r="K5829" t="b" cm="1">
        <f t="array" ref="K5829">COUNT(FIND({0,1,2,3,4,5,6,7,8,9},J5829))&gt;0</f>
        <v>0</v>
      </c>
    </row>
    <row r="5830" spans="1:11" x14ac:dyDescent="0.3">
      <c r="A5830" s="1" t="s">
        <v>10330</v>
      </c>
      <c r="B5830" t="s">
        <v>7265</v>
      </c>
      <c r="C5830" t="s">
        <v>65</v>
      </c>
      <c r="D5830">
        <v>2</v>
      </c>
      <c r="E5830" t="s">
        <v>766</v>
      </c>
      <c r="F5830">
        <f>LEN(C5830)-LEN(SUBSTITUTE(C5830,"-",))</f>
        <v>1</v>
      </c>
      <c r="G5830">
        <f t="shared" si="273"/>
        <v>1</v>
      </c>
      <c r="H5830" t="str">
        <f t="shared" si="274"/>
        <v>Umsetzung</v>
      </c>
      <c r="I5830" t="e">
        <f t="shared" si="275"/>
        <v>#VALUE!</v>
      </c>
      <c r="J5830" t="e">
        <f t="shared" si="275"/>
        <v>#VALUE!</v>
      </c>
      <c r="K5830" t="b" cm="1">
        <f t="array" ref="K5830">COUNT(FIND({0,1,2,3,4,5,6,7,8,9},J5830))&gt;0</f>
        <v>0</v>
      </c>
    </row>
    <row r="5831" spans="1:11" x14ac:dyDescent="0.3">
      <c r="A5831" s="1" t="s">
        <v>10331</v>
      </c>
      <c r="B5831" t="s">
        <v>7267</v>
      </c>
      <c r="C5831" t="s">
        <v>65</v>
      </c>
      <c r="D5831">
        <v>2</v>
      </c>
      <c r="E5831" t="s">
        <v>766</v>
      </c>
      <c r="F5831">
        <f>LEN(C5831)-LEN(SUBSTITUTE(C5831,"-",))</f>
        <v>1</v>
      </c>
      <c r="G5831">
        <f t="shared" si="273"/>
        <v>1</v>
      </c>
      <c r="H5831" t="str">
        <f t="shared" si="274"/>
        <v>Umsetzung</v>
      </c>
      <c r="I5831" t="e">
        <f t="shared" si="275"/>
        <v>#VALUE!</v>
      </c>
      <c r="J5831" t="e">
        <f t="shared" si="275"/>
        <v>#VALUE!</v>
      </c>
      <c r="K5831" t="b" cm="1">
        <f t="array" ref="K5831">COUNT(FIND({0,1,2,3,4,5,6,7,8,9},J5831))&gt;0</f>
        <v>0</v>
      </c>
    </row>
    <row r="5832" spans="1:11" x14ac:dyDescent="0.3">
      <c r="A5832" s="1" t="s">
        <v>10332</v>
      </c>
      <c r="B5832" t="s">
        <v>7269</v>
      </c>
      <c r="C5832" t="s">
        <v>65</v>
      </c>
      <c r="D5832">
        <v>2</v>
      </c>
      <c r="E5832" t="s">
        <v>766</v>
      </c>
      <c r="F5832">
        <f>LEN(C5832)-LEN(SUBSTITUTE(C5832,"-",))</f>
        <v>1</v>
      </c>
      <c r="G5832">
        <f t="shared" si="273"/>
        <v>1</v>
      </c>
      <c r="H5832" t="str">
        <f t="shared" si="274"/>
        <v>Umsetzung</v>
      </c>
      <c r="I5832" t="e">
        <f t="shared" si="275"/>
        <v>#VALUE!</v>
      </c>
      <c r="J5832" t="e">
        <f t="shared" si="275"/>
        <v>#VALUE!</v>
      </c>
      <c r="K5832" t="b" cm="1">
        <f t="array" ref="K5832">COUNT(FIND({0,1,2,3,4,5,6,7,8,9},J5832))&gt;0</f>
        <v>0</v>
      </c>
    </row>
    <row r="5833" spans="1:11" x14ac:dyDescent="0.3">
      <c r="A5833" s="1" t="s">
        <v>10333</v>
      </c>
      <c r="B5833" t="s">
        <v>7271</v>
      </c>
      <c r="C5833" t="s">
        <v>65</v>
      </c>
      <c r="D5833">
        <v>2</v>
      </c>
      <c r="E5833" t="s">
        <v>766</v>
      </c>
      <c r="F5833">
        <f>LEN(C5833)-LEN(SUBSTITUTE(C5833,"-",))</f>
        <v>1</v>
      </c>
      <c r="G5833">
        <f t="shared" si="273"/>
        <v>1</v>
      </c>
      <c r="H5833" t="str">
        <f t="shared" si="274"/>
        <v>Umsetzung</v>
      </c>
      <c r="I5833" t="e">
        <f t="shared" si="275"/>
        <v>#VALUE!</v>
      </c>
      <c r="J5833" t="e">
        <f t="shared" si="275"/>
        <v>#VALUE!</v>
      </c>
      <c r="K5833" t="b" cm="1">
        <f t="array" ref="K5833">COUNT(FIND({0,1,2,3,4,5,6,7,8,9},J5833))&gt;0</f>
        <v>0</v>
      </c>
    </row>
    <row r="5834" spans="1:11" x14ac:dyDescent="0.3">
      <c r="A5834" s="1" t="s">
        <v>10334</v>
      </c>
      <c r="B5834" t="s">
        <v>7273</v>
      </c>
      <c r="C5834" t="s">
        <v>65</v>
      </c>
      <c r="D5834">
        <v>2</v>
      </c>
      <c r="E5834" t="s">
        <v>766</v>
      </c>
      <c r="F5834">
        <f>LEN(C5834)-LEN(SUBSTITUTE(C5834,"-",))</f>
        <v>1</v>
      </c>
      <c r="G5834">
        <f t="shared" si="273"/>
        <v>1</v>
      </c>
      <c r="H5834" t="str">
        <f t="shared" si="274"/>
        <v>Umsetzung</v>
      </c>
      <c r="I5834" t="e">
        <f t="shared" si="275"/>
        <v>#VALUE!</v>
      </c>
      <c r="J5834" t="e">
        <f t="shared" si="275"/>
        <v>#VALUE!</v>
      </c>
      <c r="K5834" t="b" cm="1">
        <f t="array" ref="K5834">COUNT(FIND({0,1,2,3,4,5,6,7,8,9},J5834))&gt;0</f>
        <v>0</v>
      </c>
    </row>
    <row r="5835" spans="1:11" x14ac:dyDescent="0.3">
      <c r="A5835" s="1" t="s">
        <v>10335</v>
      </c>
      <c r="B5835" s="2" t="s">
        <v>7275</v>
      </c>
      <c r="C5835" t="s">
        <v>57</v>
      </c>
      <c r="D5835">
        <v>2</v>
      </c>
      <c r="E5835" t="s">
        <v>766</v>
      </c>
      <c r="F5835">
        <f>LEN(C5835)-LEN(SUBSTITUTE(C5835,"-",))</f>
        <v>1</v>
      </c>
      <c r="G5835">
        <f t="shared" si="273"/>
        <v>1</v>
      </c>
      <c r="H5835" t="str">
        <f t="shared" si="274"/>
        <v>Durchführung</v>
      </c>
      <c r="I5835" t="e">
        <f t="shared" si="275"/>
        <v>#VALUE!</v>
      </c>
      <c r="J5835" t="e">
        <f t="shared" si="275"/>
        <v>#VALUE!</v>
      </c>
      <c r="K5835" t="b" cm="1">
        <f t="array" ref="K5835">COUNT(FIND({0,1,2,3,4,5,6,7,8,9},J5835))&gt;0</f>
        <v>0</v>
      </c>
    </row>
    <row r="5836" spans="1:11" x14ac:dyDescent="0.3">
      <c r="A5836" s="1" t="s">
        <v>10336</v>
      </c>
      <c r="B5836" t="s">
        <v>7277</v>
      </c>
      <c r="C5836" t="s">
        <v>65</v>
      </c>
      <c r="D5836">
        <v>2</v>
      </c>
      <c r="E5836" t="s">
        <v>766</v>
      </c>
      <c r="F5836">
        <f>LEN(C5836)-LEN(SUBSTITUTE(C5836,"-",))</f>
        <v>1</v>
      </c>
      <c r="G5836">
        <f t="shared" si="273"/>
        <v>1</v>
      </c>
      <c r="H5836" t="str">
        <f t="shared" si="274"/>
        <v>Umsetzung</v>
      </c>
      <c r="I5836" t="e">
        <f t="shared" si="275"/>
        <v>#VALUE!</v>
      </c>
      <c r="J5836" t="e">
        <f t="shared" si="275"/>
        <v>#VALUE!</v>
      </c>
      <c r="K5836" t="b" cm="1">
        <f t="array" ref="K5836">COUNT(FIND({0,1,2,3,4,5,6,7,8,9},J5836))&gt;0</f>
        <v>0</v>
      </c>
    </row>
    <row r="5837" spans="1:11" x14ac:dyDescent="0.3">
      <c r="A5837" s="1" t="s">
        <v>10337</v>
      </c>
      <c r="B5837" t="s">
        <v>7279</v>
      </c>
      <c r="C5837" t="s">
        <v>65</v>
      </c>
      <c r="D5837">
        <v>2</v>
      </c>
      <c r="E5837" t="s">
        <v>766</v>
      </c>
      <c r="F5837">
        <f>LEN(C5837)-LEN(SUBSTITUTE(C5837,"-",))</f>
        <v>1</v>
      </c>
      <c r="G5837">
        <f t="shared" si="273"/>
        <v>1</v>
      </c>
      <c r="H5837" t="str">
        <f t="shared" si="274"/>
        <v>Umsetzung</v>
      </c>
      <c r="I5837" t="e">
        <f t="shared" si="275"/>
        <v>#VALUE!</v>
      </c>
      <c r="J5837" t="e">
        <f t="shared" si="275"/>
        <v>#VALUE!</v>
      </c>
      <c r="K5837" t="b" cm="1">
        <f t="array" ref="K5837">COUNT(FIND({0,1,2,3,4,5,6,7,8,9},J5837))&gt;0</f>
        <v>0</v>
      </c>
    </row>
    <row r="5838" spans="1:11" x14ac:dyDescent="0.3">
      <c r="A5838" s="1" t="s">
        <v>10338</v>
      </c>
      <c r="B5838" t="s">
        <v>7281</v>
      </c>
      <c r="C5838" t="s">
        <v>65</v>
      </c>
      <c r="D5838">
        <v>2</v>
      </c>
      <c r="E5838" t="s">
        <v>766</v>
      </c>
      <c r="F5838">
        <f>LEN(C5838)-LEN(SUBSTITUTE(C5838,"-",))</f>
        <v>1</v>
      </c>
      <c r="G5838">
        <f t="shared" si="273"/>
        <v>1</v>
      </c>
      <c r="H5838" t="str">
        <f t="shared" si="274"/>
        <v>Umsetzung</v>
      </c>
      <c r="I5838" t="e">
        <f t="shared" si="275"/>
        <v>#VALUE!</v>
      </c>
      <c r="J5838" t="e">
        <f t="shared" si="275"/>
        <v>#VALUE!</v>
      </c>
      <c r="K5838" t="b" cm="1">
        <f t="array" ref="K5838">COUNT(FIND({0,1,2,3,4,5,6,7,8,9},J5838))&gt;0</f>
        <v>0</v>
      </c>
    </row>
    <row r="5839" spans="1:11" x14ac:dyDescent="0.3">
      <c r="A5839" s="1" t="s">
        <v>10339</v>
      </c>
      <c r="B5839" t="s">
        <v>7283</v>
      </c>
      <c r="C5839" t="s">
        <v>65</v>
      </c>
      <c r="D5839">
        <v>2</v>
      </c>
      <c r="E5839" t="s">
        <v>766</v>
      </c>
      <c r="F5839">
        <f>LEN(C5839)-LEN(SUBSTITUTE(C5839,"-",))</f>
        <v>1</v>
      </c>
      <c r="G5839">
        <f t="shared" si="273"/>
        <v>1</v>
      </c>
      <c r="H5839" t="str">
        <f t="shared" si="274"/>
        <v>Umsetzung</v>
      </c>
      <c r="I5839" t="e">
        <f t="shared" si="275"/>
        <v>#VALUE!</v>
      </c>
      <c r="J5839" t="e">
        <f t="shared" si="275"/>
        <v>#VALUE!</v>
      </c>
      <c r="K5839" t="b" cm="1">
        <f t="array" ref="K5839">COUNT(FIND({0,1,2,3,4,5,6,7,8,9},J5839))&gt;0</f>
        <v>0</v>
      </c>
    </row>
    <row r="5840" spans="1:11" x14ac:dyDescent="0.3">
      <c r="A5840" s="1" t="s">
        <v>10340</v>
      </c>
      <c r="B5840" t="s">
        <v>7285</v>
      </c>
      <c r="C5840" t="s">
        <v>65</v>
      </c>
      <c r="D5840">
        <v>2</v>
      </c>
      <c r="E5840" t="s">
        <v>766</v>
      </c>
      <c r="F5840">
        <f>LEN(C5840)-LEN(SUBSTITUTE(C5840,"-",))</f>
        <v>1</v>
      </c>
      <c r="G5840">
        <f t="shared" si="273"/>
        <v>1</v>
      </c>
      <c r="H5840" t="str">
        <f t="shared" si="274"/>
        <v>Umsetzung</v>
      </c>
      <c r="I5840" t="e">
        <f t="shared" si="275"/>
        <v>#VALUE!</v>
      </c>
      <c r="J5840" t="e">
        <f t="shared" si="275"/>
        <v>#VALUE!</v>
      </c>
      <c r="K5840" t="b" cm="1">
        <f t="array" ref="K5840">COUNT(FIND({0,1,2,3,4,5,6,7,8,9},J5840))&gt;0</f>
        <v>0</v>
      </c>
    </row>
    <row r="5841" spans="1:11" x14ac:dyDescent="0.3">
      <c r="A5841" s="1" t="s">
        <v>10341</v>
      </c>
      <c r="B5841" t="s">
        <v>7287</v>
      </c>
      <c r="C5841" t="s">
        <v>65</v>
      </c>
      <c r="D5841">
        <v>2</v>
      </c>
      <c r="E5841" t="s">
        <v>766</v>
      </c>
      <c r="F5841">
        <f>LEN(C5841)-LEN(SUBSTITUTE(C5841,"-",))</f>
        <v>1</v>
      </c>
      <c r="G5841">
        <f t="shared" si="273"/>
        <v>1</v>
      </c>
      <c r="H5841" t="str">
        <f t="shared" si="274"/>
        <v>Umsetzung</v>
      </c>
      <c r="I5841" t="e">
        <f t="shared" si="275"/>
        <v>#VALUE!</v>
      </c>
      <c r="J5841" t="e">
        <f t="shared" si="275"/>
        <v>#VALUE!</v>
      </c>
      <c r="K5841" t="b" cm="1">
        <f t="array" ref="K5841">COUNT(FIND({0,1,2,3,4,5,6,7,8,9},J5841))&gt;0</f>
        <v>0</v>
      </c>
    </row>
    <row r="5842" spans="1:11" x14ac:dyDescent="0.3">
      <c r="A5842" s="1" t="s">
        <v>10342</v>
      </c>
      <c r="B5842" t="s">
        <v>7289</v>
      </c>
      <c r="C5842" t="s">
        <v>65</v>
      </c>
      <c r="D5842">
        <v>2</v>
      </c>
      <c r="E5842" t="s">
        <v>766</v>
      </c>
      <c r="F5842">
        <f>LEN(C5842)-LEN(SUBSTITUTE(C5842,"-",))</f>
        <v>1</v>
      </c>
      <c r="G5842">
        <f t="shared" si="273"/>
        <v>1</v>
      </c>
      <c r="H5842" t="str">
        <f t="shared" si="274"/>
        <v>Umsetzung</v>
      </c>
      <c r="I5842" t="e">
        <f t="shared" si="275"/>
        <v>#VALUE!</v>
      </c>
      <c r="J5842" t="e">
        <f t="shared" si="275"/>
        <v>#VALUE!</v>
      </c>
      <c r="K5842" t="b" cm="1">
        <f t="array" ref="K5842">COUNT(FIND({0,1,2,3,4,5,6,7,8,9},J5842))&gt;0</f>
        <v>0</v>
      </c>
    </row>
    <row r="5843" spans="1:11" x14ac:dyDescent="0.3">
      <c r="A5843" s="1" t="s">
        <v>10343</v>
      </c>
      <c r="B5843" t="s">
        <v>7291</v>
      </c>
      <c r="C5843" t="s">
        <v>65</v>
      </c>
      <c r="D5843">
        <v>2</v>
      </c>
      <c r="E5843" t="s">
        <v>766</v>
      </c>
      <c r="F5843">
        <f>LEN(C5843)-LEN(SUBSTITUTE(C5843,"-",))</f>
        <v>1</v>
      </c>
      <c r="G5843">
        <f t="shared" si="273"/>
        <v>1</v>
      </c>
      <c r="H5843" t="str">
        <f t="shared" si="274"/>
        <v>Umsetzung</v>
      </c>
      <c r="I5843" t="e">
        <f t="shared" si="275"/>
        <v>#VALUE!</v>
      </c>
      <c r="J5843" t="e">
        <f t="shared" si="275"/>
        <v>#VALUE!</v>
      </c>
      <c r="K5843" t="b" cm="1">
        <f t="array" ref="K5843">COUNT(FIND({0,1,2,3,4,5,6,7,8,9},J5843))&gt;0</f>
        <v>0</v>
      </c>
    </row>
    <row r="5844" spans="1:11" x14ac:dyDescent="0.3">
      <c r="A5844" s="1" t="s">
        <v>10344</v>
      </c>
      <c r="B5844" t="s">
        <v>7293</v>
      </c>
      <c r="C5844" t="s">
        <v>65</v>
      </c>
      <c r="D5844">
        <v>2</v>
      </c>
      <c r="E5844" t="s">
        <v>766</v>
      </c>
      <c r="F5844">
        <f>LEN(C5844)-LEN(SUBSTITUTE(C5844,"-",))</f>
        <v>1</v>
      </c>
      <c r="G5844">
        <f t="shared" si="273"/>
        <v>1</v>
      </c>
      <c r="H5844" t="str">
        <f t="shared" si="274"/>
        <v>Umsetzung</v>
      </c>
      <c r="I5844" t="e">
        <f t="shared" si="275"/>
        <v>#VALUE!</v>
      </c>
      <c r="J5844" t="e">
        <f t="shared" si="275"/>
        <v>#VALUE!</v>
      </c>
      <c r="K5844" t="b" cm="1">
        <f t="array" ref="K5844">COUNT(FIND({0,1,2,3,4,5,6,7,8,9},J5844))&gt;0</f>
        <v>0</v>
      </c>
    </row>
    <row r="5845" spans="1:11" x14ac:dyDescent="0.3">
      <c r="A5845" s="1" t="s">
        <v>10345</v>
      </c>
      <c r="B5845" t="s">
        <v>7295</v>
      </c>
      <c r="C5845" t="s">
        <v>65</v>
      </c>
      <c r="D5845">
        <v>2</v>
      </c>
      <c r="E5845" t="s">
        <v>766</v>
      </c>
      <c r="F5845">
        <f>LEN(C5845)-LEN(SUBSTITUTE(C5845,"-",))</f>
        <v>1</v>
      </c>
      <c r="G5845">
        <f t="shared" si="273"/>
        <v>1</v>
      </c>
      <c r="H5845" t="str">
        <f t="shared" si="274"/>
        <v>Umsetzung</v>
      </c>
      <c r="I5845" t="e">
        <f t="shared" si="275"/>
        <v>#VALUE!</v>
      </c>
      <c r="J5845" t="e">
        <f t="shared" si="275"/>
        <v>#VALUE!</v>
      </c>
      <c r="K5845" t="b" cm="1">
        <f t="array" ref="K5845">COUNT(FIND({0,1,2,3,4,5,6,7,8,9},J5845))&gt;0</f>
        <v>0</v>
      </c>
    </row>
    <row r="5846" spans="1:11" x14ac:dyDescent="0.3">
      <c r="A5846" s="1" t="s">
        <v>10346</v>
      </c>
      <c r="B5846" t="s">
        <v>7297</v>
      </c>
      <c r="C5846" t="s">
        <v>65</v>
      </c>
      <c r="D5846">
        <v>2</v>
      </c>
      <c r="E5846" t="s">
        <v>766</v>
      </c>
      <c r="F5846">
        <f>LEN(C5846)-LEN(SUBSTITUTE(C5846,"-",))</f>
        <v>1</v>
      </c>
      <c r="G5846">
        <f t="shared" si="273"/>
        <v>1</v>
      </c>
      <c r="H5846" t="str">
        <f t="shared" si="274"/>
        <v>Umsetzung</v>
      </c>
      <c r="I5846" t="e">
        <f t="shared" si="275"/>
        <v>#VALUE!</v>
      </c>
      <c r="J5846" t="e">
        <f t="shared" si="275"/>
        <v>#VALUE!</v>
      </c>
      <c r="K5846" t="b" cm="1">
        <f t="array" ref="K5846">COUNT(FIND({0,1,2,3,4,5,6,7,8,9},J5846))&gt;0</f>
        <v>0</v>
      </c>
    </row>
    <row r="5847" spans="1:11" x14ac:dyDescent="0.3">
      <c r="A5847" s="1" t="s">
        <v>10347</v>
      </c>
      <c r="B5847" t="s">
        <v>7299</v>
      </c>
      <c r="C5847" t="s">
        <v>65</v>
      </c>
      <c r="D5847">
        <v>2</v>
      </c>
      <c r="E5847" t="s">
        <v>766</v>
      </c>
      <c r="F5847">
        <f>LEN(C5847)-LEN(SUBSTITUTE(C5847,"-",))</f>
        <v>1</v>
      </c>
      <c r="G5847">
        <f t="shared" si="273"/>
        <v>1</v>
      </c>
      <c r="H5847" t="str">
        <f t="shared" si="274"/>
        <v>Umsetzung</v>
      </c>
      <c r="I5847" t="e">
        <f t="shared" si="275"/>
        <v>#VALUE!</v>
      </c>
      <c r="J5847" t="e">
        <f t="shared" si="275"/>
        <v>#VALUE!</v>
      </c>
      <c r="K5847" t="b" cm="1">
        <f t="array" ref="K5847">COUNT(FIND({0,1,2,3,4,5,6,7,8,9},J5847))&gt;0</f>
        <v>0</v>
      </c>
    </row>
    <row r="5848" spans="1:11" x14ac:dyDescent="0.3">
      <c r="A5848" s="1" t="s">
        <v>10348</v>
      </c>
      <c r="B5848" t="s">
        <v>7301</v>
      </c>
      <c r="C5848" t="s">
        <v>65</v>
      </c>
      <c r="D5848">
        <v>2</v>
      </c>
      <c r="E5848" t="s">
        <v>766</v>
      </c>
      <c r="F5848">
        <f>LEN(C5848)-LEN(SUBSTITUTE(C5848,"-",))</f>
        <v>1</v>
      </c>
      <c r="G5848">
        <f t="shared" si="273"/>
        <v>1</v>
      </c>
      <c r="H5848" t="str">
        <f t="shared" si="274"/>
        <v>Umsetzung</v>
      </c>
      <c r="I5848" t="e">
        <f t="shared" si="275"/>
        <v>#VALUE!</v>
      </c>
      <c r="J5848" t="e">
        <f t="shared" si="275"/>
        <v>#VALUE!</v>
      </c>
      <c r="K5848" t="b" cm="1">
        <f t="array" ref="K5848">COUNT(FIND({0,1,2,3,4,5,6,7,8,9},J5848))&gt;0</f>
        <v>0</v>
      </c>
    </row>
    <row r="5849" spans="1:11" x14ac:dyDescent="0.3">
      <c r="A5849" s="1" t="s">
        <v>10349</v>
      </c>
      <c r="B5849" t="s">
        <v>7303</v>
      </c>
      <c r="C5849" t="s">
        <v>65</v>
      </c>
      <c r="D5849">
        <v>2</v>
      </c>
      <c r="E5849" t="s">
        <v>766</v>
      </c>
      <c r="F5849">
        <f>LEN(C5849)-LEN(SUBSTITUTE(C5849,"-",))</f>
        <v>1</v>
      </c>
      <c r="G5849">
        <f t="shared" si="273"/>
        <v>1</v>
      </c>
      <c r="H5849" t="str">
        <f t="shared" si="274"/>
        <v>Umsetzung</v>
      </c>
      <c r="I5849" t="e">
        <f t="shared" si="275"/>
        <v>#VALUE!</v>
      </c>
      <c r="J5849" t="e">
        <f t="shared" si="275"/>
        <v>#VALUE!</v>
      </c>
      <c r="K5849" t="b" cm="1">
        <f t="array" ref="K5849">COUNT(FIND({0,1,2,3,4,5,6,7,8,9},J5849))&gt;0</f>
        <v>0</v>
      </c>
    </row>
    <row r="5850" spans="1:11" x14ac:dyDescent="0.3">
      <c r="A5850" s="1" t="s">
        <v>10350</v>
      </c>
      <c r="B5850" t="s">
        <v>7305</v>
      </c>
      <c r="C5850" t="s">
        <v>65</v>
      </c>
      <c r="D5850">
        <v>2</v>
      </c>
      <c r="E5850" t="s">
        <v>766</v>
      </c>
      <c r="F5850">
        <f>LEN(C5850)-LEN(SUBSTITUTE(C5850,"-",))</f>
        <v>1</v>
      </c>
      <c r="G5850">
        <f t="shared" si="273"/>
        <v>1</v>
      </c>
      <c r="H5850" t="str">
        <f t="shared" si="274"/>
        <v>Umsetzung</v>
      </c>
      <c r="I5850" t="e">
        <f t="shared" si="275"/>
        <v>#VALUE!</v>
      </c>
      <c r="J5850" t="e">
        <f t="shared" si="275"/>
        <v>#VALUE!</v>
      </c>
      <c r="K5850" t="b" cm="1">
        <f t="array" ref="K5850">COUNT(FIND({0,1,2,3,4,5,6,7,8,9},J5850))&gt;0</f>
        <v>0</v>
      </c>
    </row>
    <row r="5851" spans="1:11" x14ac:dyDescent="0.3">
      <c r="A5851" s="1" t="s">
        <v>10351</v>
      </c>
      <c r="B5851" t="s">
        <v>7307</v>
      </c>
      <c r="C5851" t="s">
        <v>65</v>
      </c>
      <c r="D5851">
        <v>2</v>
      </c>
      <c r="E5851" t="s">
        <v>766</v>
      </c>
      <c r="F5851">
        <f>LEN(C5851)-LEN(SUBSTITUTE(C5851,"-",))</f>
        <v>1</v>
      </c>
      <c r="G5851">
        <f t="shared" si="273"/>
        <v>1</v>
      </c>
      <c r="H5851" t="str">
        <f t="shared" si="274"/>
        <v>Umsetzung</v>
      </c>
      <c r="I5851" t="e">
        <f t="shared" si="275"/>
        <v>#VALUE!</v>
      </c>
      <c r="J5851" t="e">
        <f t="shared" si="275"/>
        <v>#VALUE!</v>
      </c>
      <c r="K5851" t="b" cm="1">
        <f t="array" ref="K5851">COUNT(FIND({0,1,2,3,4,5,6,7,8,9},J5851))&gt;0</f>
        <v>0</v>
      </c>
    </row>
    <row r="5852" spans="1:11" x14ac:dyDescent="0.3">
      <c r="A5852" s="1" t="s">
        <v>10352</v>
      </c>
      <c r="B5852" t="s">
        <v>7309</v>
      </c>
      <c r="C5852" t="s">
        <v>65</v>
      </c>
      <c r="D5852">
        <v>2</v>
      </c>
      <c r="E5852" t="s">
        <v>766</v>
      </c>
      <c r="F5852">
        <f>LEN(C5852)-LEN(SUBSTITUTE(C5852,"-",))</f>
        <v>1</v>
      </c>
      <c r="G5852">
        <f t="shared" si="273"/>
        <v>1</v>
      </c>
      <c r="H5852" t="str">
        <f t="shared" si="274"/>
        <v>Umsetzung</v>
      </c>
      <c r="I5852" t="e">
        <f t="shared" si="275"/>
        <v>#VALUE!</v>
      </c>
      <c r="J5852" t="e">
        <f t="shared" si="275"/>
        <v>#VALUE!</v>
      </c>
      <c r="K5852" t="b" cm="1">
        <f t="array" ref="K5852">COUNT(FIND({0,1,2,3,4,5,6,7,8,9},J5852))&gt;0</f>
        <v>0</v>
      </c>
    </row>
    <row r="5853" spans="1:11" x14ac:dyDescent="0.3">
      <c r="A5853" s="1" t="s">
        <v>10353</v>
      </c>
      <c r="B5853" t="s">
        <v>7311</v>
      </c>
      <c r="C5853" t="s">
        <v>65</v>
      </c>
      <c r="D5853">
        <v>2</v>
      </c>
      <c r="E5853" t="s">
        <v>766</v>
      </c>
      <c r="F5853">
        <f>LEN(C5853)-LEN(SUBSTITUTE(C5853,"-",))</f>
        <v>1</v>
      </c>
      <c r="G5853">
        <f t="shared" si="273"/>
        <v>1</v>
      </c>
      <c r="H5853" t="str">
        <f t="shared" si="274"/>
        <v>Umsetzung</v>
      </c>
      <c r="I5853" t="e">
        <f t="shared" si="275"/>
        <v>#VALUE!</v>
      </c>
      <c r="J5853" t="e">
        <f t="shared" si="275"/>
        <v>#VALUE!</v>
      </c>
      <c r="K5853" t="b" cm="1">
        <f t="array" ref="K5853">COUNT(FIND({0,1,2,3,4,5,6,7,8,9},J5853))&gt;0</f>
        <v>0</v>
      </c>
    </row>
    <row r="5854" spans="1:11" x14ac:dyDescent="0.3">
      <c r="A5854" s="1" t="s">
        <v>10354</v>
      </c>
      <c r="B5854" t="s">
        <v>7313</v>
      </c>
      <c r="C5854" t="s">
        <v>65</v>
      </c>
      <c r="D5854">
        <v>2</v>
      </c>
      <c r="E5854" t="s">
        <v>766</v>
      </c>
      <c r="F5854">
        <f>LEN(C5854)-LEN(SUBSTITUTE(C5854,"-",))</f>
        <v>1</v>
      </c>
      <c r="G5854">
        <f t="shared" si="273"/>
        <v>1</v>
      </c>
      <c r="H5854" t="str">
        <f t="shared" si="274"/>
        <v>Umsetzung</v>
      </c>
      <c r="I5854" t="e">
        <f t="shared" si="275"/>
        <v>#VALUE!</v>
      </c>
      <c r="J5854" t="e">
        <f t="shared" si="275"/>
        <v>#VALUE!</v>
      </c>
      <c r="K5854" t="b" cm="1">
        <f t="array" ref="K5854">COUNT(FIND({0,1,2,3,4,5,6,7,8,9},J5854))&gt;0</f>
        <v>0</v>
      </c>
    </row>
    <row r="5855" spans="1:11" x14ac:dyDescent="0.3">
      <c r="A5855" s="1" t="s">
        <v>10355</v>
      </c>
      <c r="B5855" t="s">
        <v>7315</v>
      </c>
      <c r="C5855" t="s">
        <v>65</v>
      </c>
      <c r="D5855">
        <v>2</v>
      </c>
      <c r="E5855" t="s">
        <v>766</v>
      </c>
      <c r="F5855">
        <f>LEN(C5855)-LEN(SUBSTITUTE(C5855,"-",))</f>
        <v>1</v>
      </c>
      <c r="G5855">
        <f t="shared" si="273"/>
        <v>1</v>
      </c>
      <c r="H5855" t="str">
        <f t="shared" si="274"/>
        <v>Umsetzung</v>
      </c>
      <c r="I5855" t="e">
        <f t="shared" si="275"/>
        <v>#VALUE!</v>
      </c>
      <c r="J5855" t="e">
        <f t="shared" si="275"/>
        <v>#VALUE!</v>
      </c>
      <c r="K5855" t="b" cm="1">
        <f t="array" ref="K5855">COUNT(FIND({0,1,2,3,4,5,6,7,8,9},J5855))&gt;0</f>
        <v>0</v>
      </c>
    </row>
    <row r="5856" spans="1:11" x14ac:dyDescent="0.3">
      <c r="A5856" s="1" t="s">
        <v>10356</v>
      </c>
      <c r="B5856" t="s">
        <v>7317</v>
      </c>
      <c r="C5856" t="s">
        <v>65</v>
      </c>
      <c r="D5856">
        <v>2</v>
      </c>
      <c r="E5856" t="s">
        <v>766</v>
      </c>
      <c r="F5856">
        <f>LEN(C5856)-LEN(SUBSTITUTE(C5856,"-",))</f>
        <v>1</v>
      </c>
      <c r="G5856">
        <f t="shared" si="273"/>
        <v>1</v>
      </c>
      <c r="H5856" t="str">
        <f t="shared" si="274"/>
        <v>Umsetzung</v>
      </c>
      <c r="I5856" t="e">
        <f t="shared" si="275"/>
        <v>#VALUE!</v>
      </c>
      <c r="J5856" t="e">
        <f t="shared" si="275"/>
        <v>#VALUE!</v>
      </c>
      <c r="K5856" t="b" cm="1">
        <f t="array" ref="K5856">COUNT(FIND({0,1,2,3,4,5,6,7,8,9},J5856))&gt;0</f>
        <v>0</v>
      </c>
    </row>
    <row r="5857" spans="1:11" x14ac:dyDescent="0.3">
      <c r="A5857" s="1" t="s">
        <v>10357</v>
      </c>
      <c r="B5857" t="s">
        <v>7319</v>
      </c>
      <c r="C5857" t="s">
        <v>65</v>
      </c>
      <c r="D5857">
        <v>2</v>
      </c>
      <c r="E5857" t="s">
        <v>766</v>
      </c>
      <c r="F5857">
        <f>LEN(C5857)-LEN(SUBSTITUTE(C5857,"-",))</f>
        <v>1</v>
      </c>
      <c r="G5857">
        <f t="shared" si="273"/>
        <v>1</v>
      </c>
      <c r="H5857" t="str">
        <f t="shared" si="274"/>
        <v>Umsetzung</v>
      </c>
      <c r="I5857" t="e">
        <f t="shared" si="275"/>
        <v>#VALUE!</v>
      </c>
      <c r="J5857" t="e">
        <f t="shared" si="275"/>
        <v>#VALUE!</v>
      </c>
      <c r="K5857" t="b" cm="1">
        <f t="array" ref="K5857">COUNT(FIND({0,1,2,3,4,5,6,7,8,9},J5857))&gt;0</f>
        <v>0</v>
      </c>
    </row>
    <row r="5858" spans="1:11" x14ac:dyDescent="0.3">
      <c r="A5858" s="1" t="s">
        <v>10358</v>
      </c>
      <c r="B5858" t="s">
        <v>7321</v>
      </c>
      <c r="C5858" t="s">
        <v>65</v>
      </c>
      <c r="D5858">
        <v>2</v>
      </c>
      <c r="E5858" t="s">
        <v>766</v>
      </c>
      <c r="F5858">
        <f>LEN(C5858)-LEN(SUBSTITUTE(C5858,"-",))</f>
        <v>1</v>
      </c>
      <c r="G5858">
        <f t="shared" si="273"/>
        <v>1</v>
      </c>
      <c r="H5858" t="str">
        <f t="shared" si="274"/>
        <v>Umsetzung</v>
      </c>
      <c r="I5858" t="e">
        <f t="shared" si="275"/>
        <v>#VALUE!</v>
      </c>
      <c r="J5858" t="e">
        <f t="shared" si="275"/>
        <v>#VALUE!</v>
      </c>
      <c r="K5858" t="b" cm="1">
        <f t="array" ref="K5858">COUNT(FIND({0,1,2,3,4,5,6,7,8,9},J5858))&gt;0</f>
        <v>0</v>
      </c>
    </row>
    <row r="5859" spans="1:11" x14ac:dyDescent="0.3">
      <c r="A5859" s="1" t="s">
        <v>10359</v>
      </c>
      <c r="B5859" t="s">
        <v>7323</v>
      </c>
      <c r="C5859" t="s">
        <v>65</v>
      </c>
      <c r="D5859">
        <v>2</v>
      </c>
      <c r="E5859" t="s">
        <v>766</v>
      </c>
      <c r="F5859">
        <f>LEN(C5859)-LEN(SUBSTITUTE(C5859,"-",))</f>
        <v>1</v>
      </c>
      <c r="G5859">
        <f t="shared" si="273"/>
        <v>1</v>
      </c>
      <c r="H5859" t="str">
        <f t="shared" si="274"/>
        <v>Umsetzung</v>
      </c>
      <c r="I5859" t="e">
        <f t="shared" si="275"/>
        <v>#VALUE!</v>
      </c>
      <c r="J5859" t="e">
        <f t="shared" si="275"/>
        <v>#VALUE!</v>
      </c>
      <c r="K5859" t="b" cm="1">
        <f t="array" ref="K5859">COUNT(FIND({0,1,2,3,4,5,6,7,8,9},J5859))&gt;0</f>
        <v>0</v>
      </c>
    </row>
    <row r="5860" spans="1:11" x14ac:dyDescent="0.3">
      <c r="A5860" s="1" t="s">
        <v>10360</v>
      </c>
      <c r="B5860" t="s">
        <v>7325</v>
      </c>
      <c r="C5860" t="s">
        <v>65</v>
      </c>
      <c r="D5860">
        <v>2</v>
      </c>
      <c r="E5860" t="s">
        <v>766</v>
      </c>
      <c r="F5860">
        <f>LEN(C5860)-LEN(SUBSTITUTE(C5860,"-",))</f>
        <v>1</v>
      </c>
      <c r="G5860">
        <f t="shared" si="273"/>
        <v>1</v>
      </c>
      <c r="H5860" t="str">
        <f t="shared" si="274"/>
        <v>Umsetzung</v>
      </c>
      <c r="I5860" t="e">
        <f t="shared" si="275"/>
        <v>#VALUE!</v>
      </c>
      <c r="J5860" t="e">
        <f t="shared" si="275"/>
        <v>#VALUE!</v>
      </c>
      <c r="K5860" t="b" cm="1">
        <f t="array" ref="K5860">COUNT(FIND({0,1,2,3,4,5,6,7,8,9},J5860))&gt;0</f>
        <v>0</v>
      </c>
    </row>
    <row r="5861" spans="1:11" x14ac:dyDescent="0.3">
      <c r="A5861" s="1" t="s">
        <v>10361</v>
      </c>
      <c r="B5861" t="s">
        <v>7329</v>
      </c>
      <c r="C5861" t="s">
        <v>65</v>
      </c>
      <c r="D5861">
        <v>2</v>
      </c>
      <c r="E5861" t="s">
        <v>766</v>
      </c>
      <c r="F5861">
        <f>LEN(C5861)-LEN(SUBSTITUTE(C5861,"-",))</f>
        <v>1</v>
      </c>
      <c r="G5861">
        <f t="shared" si="273"/>
        <v>1</v>
      </c>
      <c r="H5861" t="str">
        <f t="shared" si="274"/>
        <v>Umsetzung</v>
      </c>
      <c r="I5861" t="e">
        <f t="shared" si="275"/>
        <v>#VALUE!</v>
      </c>
      <c r="J5861" t="e">
        <f t="shared" si="275"/>
        <v>#VALUE!</v>
      </c>
      <c r="K5861" t="b" cm="1">
        <f t="array" ref="K5861">COUNT(FIND({0,1,2,3,4,5,6,7,8,9},J5861))&gt;0</f>
        <v>0</v>
      </c>
    </row>
    <row r="5862" spans="1:11" x14ac:dyDescent="0.3">
      <c r="A5862" s="1" t="s">
        <v>10362</v>
      </c>
      <c r="B5862" t="s">
        <v>7331</v>
      </c>
      <c r="C5862" t="s">
        <v>65</v>
      </c>
      <c r="D5862">
        <v>2</v>
      </c>
      <c r="E5862" t="s">
        <v>766</v>
      </c>
      <c r="F5862">
        <f>LEN(C5862)-LEN(SUBSTITUTE(C5862,"-",))</f>
        <v>1</v>
      </c>
      <c r="G5862">
        <f t="shared" si="273"/>
        <v>1</v>
      </c>
      <c r="H5862" t="str">
        <f t="shared" si="274"/>
        <v>Umsetzung</v>
      </c>
      <c r="I5862" t="e">
        <f t="shared" si="275"/>
        <v>#VALUE!</v>
      </c>
      <c r="J5862" t="e">
        <f t="shared" si="275"/>
        <v>#VALUE!</v>
      </c>
      <c r="K5862" t="b" cm="1">
        <f t="array" ref="K5862">COUNT(FIND({0,1,2,3,4,5,6,7,8,9},J5862))&gt;0</f>
        <v>0</v>
      </c>
    </row>
    <row r="5863" spans="1:11" x14ac:dyDescent="0.3">
      <c r="A5863" s="1" t="s">
        <v>10363</v>
      </c>
      <c r="B5863" t="s">
        <v>7333</v>
      </c>
      <c r="C5863" t="s">
        <v>65</v>
      </c>
      <c r="D5863">
        <v>2</v>
      </c>
      <c r="E5863" t="s">
        <v>766</v>
      </c>
      <c r="F5863">
        <f>LEN(C5863)-LEN(SUBSTITUTE(C5863,"-",))</f>
        <v>1</v>
      </c>
      <c r="G5863">
        <f t="shared" si="273"/>
        <v>1</v>
      </c>
      <c r="H5863" t="str">
        <f t="shared" si="274"/>
        <v>Umsetzung</v>
      </c>
      <c r="I5863" t="e">
        <f t="shared" si="275"/>
        <v>#VALUE!</v>
      </c>
      <c r="J5863" t="e">
        <f t="shared" si="275"/>
        <v>#VALUE!</v>
      </c>
      <c r="K5863" t="b" cm="1">
        <f t="array" ref="K5863">COUNT(FIND({0,1,2,3,4,5,6,7,8,9},J5863))&gt;0</f>
        <v>0</v>
      </c>
    </row>
    <row r="5864" spans="1:11" x14ac:dyDescent="0.3">
      <c r="A5864" s="1" t="s">
        <v>10364</v>
      </c>
      <c r="B5864" t="s">
        <v>7335</v>
      </c>
      <c r="C5864" t="s">
        <v>65</v>
      </c>
      <c r="D5864">
        <v>2</v>
      </c>
      <c r="E5864" t="s">
        <v>766</v>
      </c>
      <c r="F5864">
        <f>LEN(C5864)-LEN(SUBSTITUTE(C5864,"-",))</f>
        <v>1</v>
      </c>
      <c r="G5864">
        <f t="shared" si="273"/>
        <v>1</v>
      </c>
      <c r="H5864" t="str">
        <f t="shared" si="274"/>
        <v>Umsetzung</v>
      </c>
      <c r="I5864" t="e">
        <f t="shared" si="275"/>
        <v>#VALUE!</v>
      </c>
      <c r="J5864" t="e">
        <f t="shared" si="275"/>
        <v>#VALUE!</v>
      </c>
      <c r="K5864" t="b" cm="1">
        <f t="array" ref="K5864">COUNT(FIND({0,1,2,3,4,5,6,7,8,9},J5864))&gt;0</f>
        <v>0</v>
      </c>
    </row>
    <row r="5865" spans="1:11" x14ac:dyDescent="0.3">
      <c r="A5865" s="1" t="s">
        <v>10365</v>
      </c>
      <c r="B5865" t="s">
        <v>7339</v>
      </c>
      <c r="C5865" t="s">
        <v>65</v>
      </c>
      <c r="D5865">
        <v>2</v>
      </c>
      <c r="E5865" t="s">
        <v>766</v>
      </c>
      <c r="F5865">
        <f>LEN(C5865)-LEN(SUBSTITUTE(C5865,"-",))</f>
        <v>1</v>
      </c>
      <c r="G5865">
        <f t="shared" si="273"/>
        <v>1</v>
      </c>
      <c r="H5865" t="str">
        <f t="shared" si="274"/>
        <v>Umsetzung</v>
      </c>
      <c r="I5865" t="e">
        <f t="shared" si="275"/>
        <v>#VALUE!</v>
      </c>
      <c r="J5865" t="e">
        <f t="shared" si="275"/>
        <v>#VALUE!</v>
      </c>
      <c r="K5865" t="b" cm="1">
        <f t="array" ref="K5865">COUNT(FIND({0,1,2,3,4,5,6,7,8,9},J5865))&gt;0</f>
        <v>0</v>
      </c>
    </row>
    <row r="5866" spans="1:11" x14ac:dyDescent="0.3">
      <c r="A5866" s="1" t="s">
        <v>10366</v>
      </c>
      <c r="B5866" t="s">
        <v>7341</v>
      </c>
      <c r="C5866" t="s">
        <v>65</v>
      </c>
      <c r="D5866">
        <v>2</v>
      </c>
      <c r="E5866" t="s">
        <v>766</v>
      </c>
      <c r="F5866">
        <f>LEN(C5866)-LEN(SUBSTITUTE(C5866,"-",))</f>
        <v>1</v>
      </c>
      <c r="G5866">
        <f t="shared" si="273"/>
        <v>1</v>
      </c>
      <c r="H5866" t="str">
        <f t="shared" si="274"/>
        <v>Umsetzung</v>
      </c>
      <c r="I5866" t="e">
        <f t="shared" si="275"/>
        <v>#VALUE!</v>
      </c>
      <c r="J5866" t="e">
        <f t="shared" si="275"/>
        <v>#VALUE!</v>
      </c>
      <c r="K5866" t="b" cm="1">
        <f t="array" ref="K5866">COUNT(FIND({0,1,2,3,4,5,6,7,8,9},J5866))&gt;0</f>
        <v>0</v>
      </c>
    </row>
    <row r="5867" spans="1:11" x14ac:dyDescent="0.3">
      <c r="A5867" s="1" t="s">
        <v>10367</v>
      </c>
      <c r="B5867" s="2" t="s">
        <v>7343</v>
      </c>
      <c r="C5867" t="s">
        <v>65</v>
      </c>
      <c r="D5867">
        <v>2</v>
      </c>
      <c r="E5867" t="s">
        <v>766</v>
      </c>
      <c r="F5867">
        <f>LEN(C5867)-LEN(SUBSTITUTE(C5867,"-",))</f>
        <v>1</v>
      </c>
      <c r="G5867">
        <f t="shared" si="273"/>
        <v>1</v>
      </c>
      <c r="H5867" t="str">
        <f t="shared" si="274"/>
        <v>Umsetzung</v>
      </c>
      <c r="I5867" t="e">
        <f t="shared" si="275"/>
        <v>#VALUE!</v>
      </c>
      <c r="J5867" t="e">
        <f t="shared" si="275"/>
        <v>#VALUE!</v>
      </c>
      <c r="K5867" t="b" cm="1">
        <f t="array" ref="K5867">COUNT(FIND({0,1,2,3,4,5,6,7,8,9},J5867))&gt;0</f>
        <v>0</v>
      </c>
    </row>
    <row r="5868" spans="1:11" x14ac:dyDescent="0.3">
      <c r="A5868" s="1" t="s">
        <v>10368</v>
      </c>
      <c r="B5868" t="s">
        <v>7345</v>
      </c>
      <c r="C5868" t="s">
        <v>65</v>
      </c>
      <c r="D5868">
        <v>2</v>
      </c>
      <c r="E5868" t="s">
        <v>766</v>
      </c>
      <c r="F5868">
        <f>LEN(C5868)-LEN(SUBSTITUTE(C5868,"-",))</f>
        <v>1</v>
      </c>
      <c r="G5868">
        <f t="shared" si="273"/>
        <v>1</v>
      </c>
      <c r="H5868" t="str">
        <f t="shared" si="274"/>
        <v>Umsetzung</v>
      </c>
      <c r="I5868" t="e">
        <f t="shared" si="275"/>
        <v>#VALUE!</v>
      </c>
      <c r="J5868" t="e">
        <f t="shared" si="275"/>
        <v>#VALUE!</v>
      </c>
      <c r="K5868" t="b" cm="1">
        <f t="array" ref="K5868">COUNT(FIND({0,1,2,3,4,5,6,7,8,9},J5868))&gt;0</f>
        <v>0</v>
      </c>
    </row>
    <row r="5869" spans="1:11" x14ac:dyDescent="0.3">
      <c r="A5869" s="1" t="s">
        <v>10369</v>
      </c>
      <c r="B5869" t="s">
        <v>7347</v>
      </c>
      <c r="C5869" t="s">
        <v>65</v>
      </c>
      <c r="D5869">
        <v>2</v>
      </c>
      <c r="E5869" t="s">
        <v>766</v>
      </c>
      <c r="F5869">
        <f>LEN(C5869)-LEN(SUBSTITUTE(C5869,"-",))</f>
        <v>1</v>
      </c>
      <c r="G5869">
        <f t="shared" si="273"/>
        <v>1</v>
      </c>
      <c r="H5869" t="str">
        <f t="shared" si="274"/>
        <v>Umsetzung</v>
      </c>
      <c r="I5869" t="e">
        <f t="shared" si="275"/>
        <v>#VALUE!</v>
      </c>
      <c r="J5869" t="e">
        <f t="shared" si="275"/>
        <v>#VALUE!</v>
      </c>
      <c r="K5869" t="b" cm="1">
        <f t="array" ref="K5869">COUNT(FIND({0,1,2,3,4,5,6,7,8,9},J5869))&gt;0</f>
        <v>0</v>
      </c>
    </row>
    <row r="5870" spans="1:11" x14ac:dyDescent="0.3">
      <c r="A5870" s="1" t="s">
        <v>10370</v>
      </c>
      <c r="B5870" t="s">
        <v>7349</v>
      </c>
      <c r="C5870" t="s">
        <v>65</v>
      </c>
      <c r="D5870">
        <v>2</v>
      </c>
      <c r="E5870" t="s">
        <v>766</v>
      </c>
      <c r="F5870">
        <f>LEN(C5870)-LEN(SUBSTITUTE(C5870,"-",))</f>
        <v>1</v>
      </c>
      <c r="G5870">
        <f t="shared" si="273"/>
        <v>1</v>
      </c>
      <c r="H5870" t="str">
        <f t="shared" si="274"/>
        <v>Umsetzung</v>
      </c>
      <c r="I5870" t="e">
        <f t="shared" si="275"/>
        <v>#VALUE!</v>
      </c>
      <c r="J5870" t="e">
        <f t="shared" si="275"/>
        <v>#VALUE!</v>
      </c>
      <c r="K5870" t="b" cm="1">
        <f t="array" ref="K5870">COUNT(FIND({0,1,2,3,4,5,6,7,8,9},J5870))&gt;0</f>
        <v>0</v>
      </c>
    </row>
    <row r="5871" spans="1:11" x14ac:dyDescent="0.3">
      <c r="A5871" s="1" t="s">
        <v>10371</v>
      </c>
      <c r="B5871" t="s">
        <v>7351</v>
      </c>
      <c r="C5871" t="s">
        <v>57</v>
      </c>
      <c r="D5871">
        <v>2</v>
      </c>
      <c r="E5871" t="s">
        <v>766</v>
      </c>
      <c r="F5871">
        <f>LEN(C5871)-LEN(SUBSTITUTE(C5871,"-",))</f>
        <v>1</v>
      </c>
      <c r="G5871">
        <f t="shared" si="273"/>
        <v>1</v>
      </c>
      <c r="H5871" t="str">
        <f t="shared" si="274"/>
        <v>Durchführung</v>
      </c>
      <c r="I5871" t="e">
        <f t="shared" si="275"/>
        <v>#VALUE!</v>
      </c>
      <c r="J5871" t="e">
        <f t="shared" si="275"/>
        <v>#VALUE!</v>
      </c>
      <c r="K5871" t="b" cm="1">
        <f t="array" ref="K5871">COUNT(FIND({0,1,2,3,4,5,6,7,8,9},J5871))&gt;0</f>
        <v>0</v>
      </c>
    </row>
    <row r="5872" spans="1:11" x14ac:dyDescent="0.3">
      <c r="A5872" s="1" t="s">
        <v>10372</v>
      </c>
      <c r="B5872" t="s">
        <v>7353</v>
      </c>
      <c r="C5872" t="s">
        <v>65</v>
      </c>
      <c r="D5872">
        <v>2</v>
      </c>
      <c r="E5872" t="s">
        <v>766</v>
      </c>
      <c r="F5872">
        <f>LEN(C5872)-LEN(SUBSTITUTE(C5872,"-",))</f>
        <v>1</v>
      </c>
      <c r="G5872">
        <f t="shared" si="273"/>
        <v>1</v>
      </c>
      <c r="H5872" t="str">
        <f t="shared" si="274"/>
        <v>Umsetzung</v>
      </c>
      <c r="I5872" t="e">
        <f t="shared" si="275"/>
        <v>#VALUE!</v>
      </c>
      <c r="J5872" t="e">
        <f t="shared" si="275"/>
        <v>#VALUE!</v>
      </c>
      <c r="K5872" t="b" cm="1">
        <f t="array" ref="K5872">COUNT(FIND({0,1,2,3,4,5,6,7,8,9},J5872))&gt;0</f>
        <v>0</v>
      </c>
    </row>
    <row r="5873" spans="1:11" x14ac:dyDescent="0.3">
      <c r="A5873" s="1" t="s">
        <v>10373</v>
      </c>
      <c r="B5873" t="s">
        <v>7357</v>
      </c>
      <c r="C5873" t="s">
        <v>65</v>
      </c>
      <c r="D5873">
        <v>2</v>
      </c>
      <c r="E5873" t="s">
        <v>766</v>
      </c>
      <c r="F5873">
        <f>LEN(C5873)-LEN(SUBSTITUTE(C5873,"-",))</f>
        <v>1</v>
      </c>
      <c r="G5873">
        <f t="shared" si="273"/>
        <v>1</v>
      </c>
      <c r="H5873" t="str">
        <f t="shared" si="274"/>
        <v>Umsetzung</v>
      </c>
      <c r="I5873" t="e">
        <f t="shared" si="275"/>
        <v>#VALUE!</v>
      </c>
      <c r="J5873" t="e">
        <f t="shared" si="275"/>
        <v>#VALUE!</v>
      </c>
      <c r="K5873" t="b" cm="1">
        <f t="array" ref="K5873">COUNT(FIND({0,1,2,3,4,5,6,7,8,9},J5873))&gt;0</f>
        <v>0</v>
      </c>
    </row>
    <row r="5874" spans="1:11" x14ac:dyDescent="0.3">
      <c r="A5874" s="1" t="s">
        <v>10374</v>
      </c>
      <c r="B5874" t="s">
        <v>7359</v>
      </c>
      <c r="C5874" t="s">
        <v>65</v>
      </c>
      <c r="D5874">
        <v>2</v>
      </c>
      <c r="E5874" t="s">
        <v>766</v>
      </c>
      <c r="F5874">
        <f>LEN(C5874)-LEN(SUBSTITUTE(C5874,"-",))</f>
        <v>1</v>
      </c>
      <c r="G5874">
        <f t="shared" si="273"/>
        <v>1</v>
      </c>
      <c r="H5874" t="str">
        <f t="shared" si="274"/>
        <v>Umsetzung</v>
      </c>
      <c r="I5874" t="e">
        <f t="shared" si="275"/>
        <v>#VALUE!</v>
      </c>
      <c r="J5874" t="e">
        <f t="shared" si="275"/>
        <v>#VALUE!</v>
      </c>
      <c r="K5874" t="b" cm="1">
        <f t="array" ref="K5874">COUNT(FIND({0,1,2,3,4,5,6,7,8,9},J5874))&gt;0</f>
        <v>0</v>
      </c>
    </row>
    <row r="5875" spans="1:11" x14ac:dyDescent="0.3">
      <c r="A5875" s="1" t="s">
        <v>10375</v>
      </c>
      <c r="B5875" t="s">
        <v>7361</v>
      </c>
      <c r="C5875" t="s">
        <v>65</v>
      </c>
      <c r="D5875">
        <v>2</v>
      </c>
      <c r="E5875" t="s">
        <v>766</v>
      </c>
      <c r="F5875">
        <f>LEN(C5875)-LEN(SUBSTITUTE(C5875,"-",))</f>
        <v>1</v>
      </c>
      <c r="G5875">
        <f t="shared" si="273"/>
        <v>1</v>
      </c>
      <c r="H5875" t="str">
        <f t="shared" si="274"/>
        <v>Umsetzung</v>
      </c>
      <c r="I5875" t="e">
        <f t="shared" si="275"/>
        <v>#VALUE!</v>
      </c>
      <c r="J5875" t="e">
        <f t="shared" si="275"/>
        <v>#VALUE!</v>
      </c>
      <c r="K5875" t="b" cm="1">
        <f t="array" ref="K5875">COUNT(FIND({0,1,2,3,4,5,6,7,8,9},J5875))&gt;0</f>
        <v>0</v>
      </c>
    </row>
    <row r="5876" spans="1:11" x14ac:dyDescent="0.3">
      <c r="A5876" s="1" t="s">
        <v>10376</v>
      </c>
      <c r="B5876" t="s">
        <v>7363</v>
      </c>
      <c r="C5876" t="s">
        <v>65</v>
      </c>
      <c r="D5876">
        <v>2</v>
      </c>
      <c r="E5876" t="s">
        <v>766</v>
      </c>
      <c r="F5876">
        <f>LEN(C5876)-LEN(SUBSTITUTE(C5876,"-",))</f>
        <v>1</v>
      </c>
      <c r="G5876">
        <f t="shared" si="273"/>
        <v>1</v>
      </c>
      <c r="H5876" t="str">
        <f t="shared" si="274"/>
        <v>Umsetzung</v>
      </c>
      <c r="I5876" t="e">
        <f t="shared" si="275"/>
        <v>#VALUE!</v>
      </c>
      <c r="J5876" t="e">
        <f t="shared" si="275"/>
        <v>#VALUE!</v>
      </c>
      <c r="K5876" t="b" cm="1">
        <f t="array" ref="K5876">COUNT(FIND({0,1,2,3,4,5,6,7,8,9},J5876))&gt;0</f>
        <v>0</v>
      </c>
    </row>
    <row r="5877" spans="1:11" x14ac:dyDescent="0.3">
      <c r="A5877" s="1" t="s">
        <v>10377</v>
      </c>
      <c r="B5877" t="s">
        <v>7365</v>
      </c>
      <c r="C5877" t="s">
        <v>65</v>
      </c>
      <c r="D5877">
        <v>2</v>
      </c>
      <c r="E5877" t="s">
        <v>766</v>
      </c>
      <c r="F5877">
        <f>LEN(C5877)-LEN(SUBSTITUTE(C5877,"-",))</f>
        <v>1</v>
      </c>
      <c r="G5877">
        <f t="shared" si="273"/>
        <v>1</v>
      </c>
      <c r="H5877" t="str">
        <f t="shared" si="274"/>
        <v>Umsetzung</v>
      </c>
      <c r="I5877" t="e">
        <f t="shared" si="275"/>
        <v>#VALUE!</v>
      </c>
      <c r="J5877" t="e">
        <f t="shared" si="275"/>
        <v>#VALUE!</v>
      </c>
      <c r="K5877" t="b" cm="1">
        <f t="array" ref="K5877">COUNT(FIND({0,1,2,3,4,5,6,7,8,9},J5877))&gt;0</f>
        <v>0</v>
      </c>
    </row>
    <row r="5878" spans="1:11" x14ac:dyDescent="0.3">
      <c r="A5878" s="1" t="s">
        <v>10378</v>
      </c>
      <c r="B5878" t="s">
        <v>7367</v>
      </c>
      <c r="C5878" t="s">
        <v>65</v>
      </c>
      <c r="D5878">
        <v>2</v>
      </c>
      <c r="E5878" t="s">
        <v>766</v>
      </c>
      <c r="F5878">
        <f>LEN(C5878)-LEN(SUBSTITUTE(C5878,"-",))</f>
        <v>1</v>
      </c>
      <c r="G5878">
        <f t="shared" si="273"/>
        <v>1</v>
      </c>
      <c r="H5878" t="str">
        <f t="shared" si="274"/>
        <v>Umsetzung</v>
      </c>
      <c r="I5878" t="e">
        <f t="shared" si="275"/>
        <v>#VALUE!</v>
      </c>
      <c r="J5878" t="e">
        <f t="shared" si="275"/>
        <v>#VALUE!</v>
      </c>
      <c r="K5878" t="b" cm="1">
        <f t="array" ref="K5878">COUNT(FIND({0,1,2,3,4,5,6,7,8,9},J5878))&gt;0</f>
        <v>0</v>
      </c>
    </row>
    <row r="5879" spans="1:11" x14ac:dyDescent="0.3">
      <c r="A5879" s="1" t="s">
        <v>10379</v>
      </c>
      <c r="B5879" t="s">
        <v>7369</v>
      </c>
      <c r="C5879" t="s">
        <v>65</v>
      </c>
      <c r="D5879">
        <v>2</v>
      </c>
      <c r="E5879" t="s">
        <v>766</v>
      </c>
      <c r="F5879">
        <f>LEN(C5879)-LEN(SUBSTITUTE(C5879,"-",))</f>
        <v>1</v>
      </c>
      <c r="G5879">
        <f t="shared" si="273"/>
        <v>1</v>
      </c>
      <c r="H5879" t="str">
        <f t="shared" si="274"/>
        <v>Umsetzung</v>
      </c>
      <c r="I5879" t="e">
        <f t="shared" si="275"/>
        <v>#VALUE!</v>
      </c>
      <c r="J5879" t="e">
        <f t="shared" si="275"/>
        <v>#VALUE!</v>
      </c>
      <c r="K5879" t="b" cm="1">
        <f t="array" ref="K5879">COUNT(FIND({0,1,2,3,4,5,6,7,8,9},J5879))&gt;0</f>
        <v>0</v>
      </c>
    </row>
    <row r="5880" spans="1:11" x14ac:dyDescent="0.3">
      <c r="A5880" s="1" t="s">
        <v>10380</v>
      </c>
      <c r="B5880" t="s">
        <v>7371</v>
      </c>
      <c r="C5880" t="s">
        <v>65</v>
      </c>
      <c r="D5880">
        <v>2</v>
      </c>
      <c r="E5880" t="s">
        <v>766</v>
      </c>
      <c r="F5880">
        <f>LEN(C5880)-LEN(SUBSTITUTE(C5880,"-",))</f>
        <v>1</v>
      </c>
      <c r="G5880">
        <f t="shared" si="273"/>
        <v>1</v>
      </c>
      <c r="H5880" t="str">
        <f t="shared" si="274"/>
        <v>Umsetzung</v>
      </c>
      <c r="I5880" t="e">
        <f t="shared" si="275"/>
        <v>#VALUE!</v>
      </c>
      <c r="J5880" t="e">
        <f t="shared" si="275"/>
        <v>#VALUE!</v>
      </c>
      <c r="K5880" t="b" cm="1">
        <f t="array" ref="K5880">COUNT(FIND({0,1,2,3,4,5,6,7,8,9},J5880))&gt;0</f>
        <v>0</v>
      </c>
    </row>
    <row r="5881" spans="1:11" x14ac:dyDescent="0.3">
      <c r="A5881" s="1" t="s">
        <v>10381</v>
      </c>
      <c r="B5881" t="s">
        <v>7373</v>
      </c>
      <c r="C5881" t="s">
        <v>65</v>
      </c>
      <c r="D5881">
        <v>2</v>
      </c>
      <c r="E5881" t="s">
        <v>766</v>
      </c>
      <c r="F5881">
        <f>LEN(C5881)-LEN(SUBSTITUTE(C5881,"-",))</f>
        <v>1</v>
      </c>
      <c r="G5881">
        <f t="shared" si="273"/>
        <v>1</v>
      </c>
      <c r="H5881" t="str">
        <f t="shared" si="274"/>
        <v>Umsetzung</v>
      </c>
      <c r="I5881" t="e">
        <f t="shared" si="275"/>
        <v>#VALUE!</v>
      </c>
      <c r="J5881" t="e">
        <f t="shared" si="275"/>
        <v>#VALUE!</v>
      </c>
      <c r="K5881" t="b" cm="1">
        <f t="array" ref="K5881">COUNT(FIND({0,1,2,3,4,5,6,7,8,9},J5881))&gt;0</f>
        <v>0</v>
      </c>
    </row>
    <row r="5882" spans="1:11" x14ac:dyDescent="0.3">
      <c r="A5882" s="1" t="s">
        <v>10382</v>
      </c>
      <c r="B5882" t="s">
        <v>7375</v>
      </c>
      <c r="C5882" t="s">
        <v>65</v>
      </c>
      <c r="D5882">
        <v>2</v>
      </c>
      <c r="E5882" t="s">
        <v>766</v>
      </c>
      <c r="F5882">
        <f>LEN(C5882)-LEN(SUBSTITUTE(C5882,"-",))</f>
        <v>1</v>
      </c>
      <c r="G5882">
        <f t="shared" si="273"/>
        <v>1</v>
      </c>
      <c r="H5882" t="str">
        <f t="shared" si="274"/>
        <v>Umsetzung</v>
      </c>
      <c r="I5882" t="e">
        <f t="shared" si="275"/>
        <v>#VALUE!</v>
      </c>
      <c r="J5882" t="e">
        <f t="shared" si="275"/>
        <v>#VALUE!</v>
      </c>
      <c r="K5882" t="b" cm="1">
        <f t="array" ref="K5882">COUNT(FIND({0,1,2,3,4,5,6,7,8,9},J5882))&gt;0</f>
        <v>0</v>
      </c>
    </row>
    <row r="5883" spans="1:11" x14ac:dyDescent="0.3">
      <c r="A5883" s="1" t="s">
        <v>10383</v>
      </c>
      <c r="B5883" t="s">
        <v>7377</v>
      </c>
      <c r="C5883" t="s">
        <v>65</v>
      </c>
      <c r="D5883">
        <v>2</v>
      </c>
      <c r="E5883" t="s">
        <v>766</v>
      </c>
      <c r="F5883">
        <f>LEN(C5883)-LEN(SUBSTITUTE(C5883,"-",))</f>
        <v>1</v>
      </c>
      <c r="G5883">
        <f t="shared" si="273"/>
        <v>1</v>
      </c>
      <c r="H5883" t="str">
        <f t="shared" si="274"/>
        <v>Umsetzung</v>
      </c>
      <c r="I5883" t="e">
        <f t="shared" si="275"/>
        <v>#VALUE!</v>
      </c>
      <c r="J5883" t="e">
        <f t="shared" si="275"/>
        <v>#VALUE!</v>
      </c>
      <c r="K5883" t="b" cm="1">
        <f t="array" ref="K5883">COUNT(FIND({0,1,2,3,4,5,6,7,8,9},J5883))&gt;0</f>
        <v>0</v>
      </c>
    </row>
    <row r="5884" spans="1:11" x14ac:dyDescent="0.3">
      <c r="A5884" s="1" t="s">
        <v>10384</v>
      </c>
      <c r="B5884" t="s">
        <v>7379</v>
      </c>
      <c r="C5884" t="s">
        <v>65</v>
      </c>
      <c r="D5884">
        <v>2</v>
      </c>
      <c r="E5884" t="s">
        <v>766</v>
      </c>
      <c r="F5884">
        <f>LEN(C5884)-LEN(SUBSTITUTE(C5884,"-",))</f>
        <v>1</v>
      </c>
      <c r="G5884">
        <f t="shared" si="273"/>
        <v>1</v>
      </c>
      <c r="H5884" t="str">
        <f t="shared" si="274"/>
        <v>Umsetzung</v>
      </c>
      <c r="I5884" t="e">
        <f t="shared" si="275"/>
        <v>#VALUE!</v>
      </c>
      <c r="J5884" t="e">
        <f t="shared" si="275"/>
        <v>#VALUE!</v>
      </c>
      <c r="K5884" t="b" cm="1">
        <f t="array" ref="K5884">COUNT(FIND({0,1,2,3,4,5,6,7,8,9},J5884))&gt;0</f>
        <v>0</v>
      </c>
    </row>
    <row r="5885" spans="1:11" x14ac:dyDescent="0.3">
      <c r="A5885" s="1" t="s">
        <v>10385</v>
      </c>
      <c r="B5885" t="s">
        <v>7381</v>
      </c>
      <c r="C5885" t="s">
        <v>65</v>
      </c>
      <c r="D5885">
        <v>2</v>
      </c>
      <c r="E5885" t="s">
        <v>766</v>
      </c>
      <c r="F5885">
        <f>LEN(C5885)-LEN(SUBSTITUTE(C5885,"-",))</f>
        <v>1</v>
      </c>
      <c r="G5885">
        <f t="shared" si="273"/>
        <v>1</v>
      </c>
      <c r="H5885" t="str">
        <f t="shared" si="274"/>
        <v>Umsetzung</v>
      </c>
      <c r="I5885" t="e">
        <f t="shared" si="275"/>
        <v>#VALUE!</v>
      </c>
      <c r="J5885" t="e">
        <f t="shared" si="275"/>
        <v>#VALUE!</v>
      </c>
      <c r="K5885" t="b" cm="1">
        <f t="array" ref="K5885">COUNT(FIND({0,1,2,3,4,5,6,7,8,9},J5885))&gt;0</f>
        <v>0</v>
      </c>
    </row>
    <row r="5886" spans="1:11" x14ac:dyDescent="0.3">
      <c r="A5886" s="1" t="s">
        <v>10386</v>
      </c>
      <c r="B5886" t="s">
        <v>7383</v>
      </c>
      <c r="C5886" t="s">
        <v>65</v>
      </c>
      <c r="D5886">
        <v>2</v>
      </c>
      <c r="E5886" t="s">
        <v>766</v>
      </c>
      <c r="F5886">
        <f>LEN(C5886)-LEN(SUBSTITUTE(C5886,"-",))</f>
        <v>1</v>
      </c>
      <c r="G5886">
        <f t="shared" si="273"/>
        <v>1</v>
      </c>
      <c r="H5886" t="str">
        <f t="shared" si="274"/>
        <v>Umsetzung</v>
      </c>
      <c r="I5886" t="e">
        <f t="shared" si="275"/>
        <v>#VALUE!</v>
      </c>
      <c r="J5886" t="e">
        <f t="shared" si="275"/>
        <v>#VALUE!</v>
      </c>
      <c r="K5886" t="b" cm="1">
        <f t="array" ref="K5886">COUNT(FIND({0,1,2,3,4,5,6,7,8,9},J5886))&gt;0</f>
        <v>0</v>
      </c>
    </row>
    <row r="5887" spans="1:11" x14ac:dyDescent="0.3">
      <c r="A5887" s="1" t="s">
        <v>10387</v>
      </c>
      <c r="B5887" t="s">
        <v>7385</v>
      </c>
      <c r="C5887" t="s">
        <v>65</v>
      </c>
      <c r="D5887">
        <v>2</v>
      </c>
      <c r="E5887" t="s">
        <v>766</v>
      </c>
      <c r="F5887">
        <f>LEN(C5887)-LEN(SUBSTITUTE(C5887,"-",))</f>
        <v>1</v>
      </c>
      <c r="G5887">
        <f t="shared" si="273"/>
        <v>1</v>
      </c>
      <c r="H5887" t="str">
        <f t="shared" si="274"/>
        <v>Umsetzung</v>
      </c>
      <c r="I5887" t="e">
        <f t="shared" si="275"/>
        <v>#VALUE!</v>
      </c>
      <c r="J5887" t="e">
        <f t="shared" si="275"/>
        <v>#VALUE!</v>
      </c>
      <c r="K5887" t="b" cm="1">
        <f t="array" ref="K5887">COUNT(FIND({0,1,2,3,4,5,6,7,8,9},J5887))&gt;0</f>
        <v>0</v>
      </c>
    </row>
    <row r="5888" spans="1:11" x14ac:dyDescent="0.3">
      <c r="A5888" s="1" t="s">
        <v>10388</v>
      </c>
      <c r="B5888" t="s">
        <v>7387</v>
      </c>
      <c r="C5888" t="s">
        <v>65</v>
      </c>
      <c r="D5888">
        <v>2</v>
      </c>
      <c r="E5888" t="s">
        <v>766</v>
      </c>
      <c r="F5888">
        <f>LEN(C5888)-LEN(SUBSTITUTE(C5888,"-",))</f>
        <v>1</v>
      </c>
      <c r="G5888">
        <f t="shared" si="273"/>
        <v>1</v>
      </c>
      <c r="H5888" t="str">
        <f t="shared" si="274"/>
        <v>Umsetzung</v>
      </c>
      <c r="I5888" t="e">
        <f t="shared" si="275"/>
        <v>#VALUE!</v>
      </c>
      <c r="J5888" t="e">
        <f t="shared" si="275"/>
        <v>#VALUE!</v>
      </c>
      <c r="K5888" t="b" cm="1">
        <f t="array" ref="K5888">COUNT(FIND({0,1,2,3,4,5,6,7,8,9},J5888))&gt;0</f>
        <v>0</v>
      </c>
    </row>
    <row r="5889" spans="1:11" x14ac:dyDescent="0.3">
      <c r="A5889" s="1" t="s">
        <v>10389</v>
      </c>
      <c r="B5889" t="s">
        <v>7389</v>
      </c>
      <c r="C5889" t="s">
        <v>65</v>
      </c>
      <c r="D5889">
        <v>2</v>
      </c>
      <c r="E5889" t="s">
        <v>766</v>
      </c>
      <c r="F5889">
        <f>LEN(C5889)-LEN(SUBSTITUTE(C5889,"-",))</f>
        <v>1</v>
      </c>
      <c r="G5889">
        <f t="shared" si="273"/>
        <v>1</v>
      </c>
      <c r="H5889" t="str">
        <f t="shared" si="274"/>
        <v>Umsetzung</v>
      </c>
      <c r="I5889" t="e">
        <f t="shared" si="275"/>
        <v>#VALUE!</v>
      </c>
      <c r="J5889" t="e">
        <f t="shared" si="275"/>
        <v>#VALUE!</v>
      </c>
      <c r="K5889" t="b" cm="1">
        <f t="array" ref="K5889">COUNT(FIND({0,1,2,3,4,5,6,7,8,9},J5889))&gt;0</f>
        <v>0</v>
      </c>
    </row>
    <row r="5890" spans="1:11" x14ac:dyDescent="0.3">
      <c r="A5890" s="1" t="s">
        <v>10390</v>
      </c>
      <c r="B5890" t="s">
        <v>7391</v>
      </c>
      <c r="C5890" t="s">
        <v>65</v>
      </c>
      <c r="D5890">
        <v>2</v>
      </c>
      <c r="E5890" t="s">
        <v>766</v>
      </c>
      <c r="F5890">
        <f>LEN(C5890)-LEN(SUBSTITUTE(C5890,"-",))</f>
        <v>1</v>
      </c>
      <c r="G5890">
        <f t="shared" si="273"/>
        <v>1</v>
      </c>
      <c r="H5890" t="str">
        <f t="shared" si="274"/>
        <v>Umsetzung</v>
      </c>
      <c r="I5890" t="e">
        <f t="shared" si="275"/>
        <v>#VALUE!</v>
      </c>
      <c r="J5890" t="e">
        <f t="shared" si="275"/>
        <v>#VALUE!</v>
      </c>
      <c r="K5890" t="b" cm="1">
        <f t="array" ref="K5890">COUNT(FIND({0,1,2,3,4,5,6,7,8,9},J5890))&gt;0</f>
        <v>0</v>
      </c>
    </row>
    <row r="5891" spans="1:11" x14ac:dyDescent="0.3">
      <c r="A5891" s="1" t="s">
        <v>10391</v>
      </c>
      <c r="B5891" t="s">
        <v>7393</v>
      </c>
      <c r="C5891" t="s">
        <v>65</v>
      </c>
      <c r="D5891">
        <v>2</v>
      </c>
      <c r="E5891" t="s">
        <v>766</v>
      </c>
      <c r="F5891">
        <f>LEN(C5891)-LEN(SUBSTITUTE(C5891,"-",))</f>
        <v>1</v>
      </c>
      <c r="G5891">
        <f t="shared" ref="G5891:G5954" si="276">IF(F5891&gt;1,2,F5891)</f>
        <v>1</v>
      </c>
      <c r="H5891" t="str">
        <f t="shared" ref="H5891:H5954" si="277">RIGHT($C5891,LEN($C5891)-SEARCH("#",SUBSTITUTE($C5891,"-","#",G5891)))</f>
        <v>Umsetzung</v>
      </c>
      <c r="I5891" t="e">
        <f t="shared" ref="I5891:J5954" si="278">LEFT(G5891,SEARCH(" ",G5891,1)-1)</f>
        <v>#VALUE!</v>
      </c>
      <c r="J5891" t="e">
        <f t="shared" si="278"/>
        <v>#VALUE!</v>
      </c>
      <c r="K5891" t="b" cm="1">
        <f t="array" ref="K5891">COUNT(FIND({0,1,2,3,4,5,6,7,8,9},J5891))&gt;0</f>
        <v>0</v>
      </c>
    </row>
    <row r="5892" spans="1:11" x14ac:dyDescent="0.3">
      <c r="A5892" s="1" t="s">
        <v>10392</v>
      </c>
      <c r="B5892" t="s">
        <v>7395</v>
      </c>
      <c r="C5892" t="s">
        <v>65</v>
      </c>
      <c r="D5892">
        <v>2</v>
      </c>
      <c r="E5892" t="s">
        <v>766</v>
      </c>
      <c r="F5892">
        <f>LEN(C5892)-LEN(SUBSTITUTE(C5892,"-",))</f>
        <v>1</v>
      </c>
      <c r="G5892">
        <f t="shared" si="276"/>
        <v>1</v>
      </c>
      <c r="H5892" t="str">
        <f t="shared" si="277"/>
        <v>Umsetzung</v>
      </c>
      <c r="I5892" t="e">
        <f t="shared" si="278"/>
        <v>#VALUE!</v>
      </c>
      <c r="J5892" t="e">
        <f t="shared" si="278"/>
        <v>#VALUE!</v>
      </c>
      <c r="K5892" t="b" cm="1">
        <f t="array" ref="K5892">COUNT(FIND({0,1,2,3,4,5,6,7,8,9},J5892))&gt;0</f>
        <v>0</v>
      </c>
    </row>
    <row r="5893" spans="1:11" x14ac:dyDescent="0.3">
      <c r="A5893" s="1" t="s">
        <v>10393</v>
      </c>
      <c r="B5893" t="s">
        <v>7397</v>
      </c>
      <c r="C5893" t="s">
        <v>65</v>
      </c>
      <c r="D5893">
        <v>2</v>
      </c>
      <c r="E5893" t="s">
        <v>766</v>
      </c>
      <c r="F5893">
        <f>LEN(C5893)-LEN(SUBSTITUTE(C5893,"-",))</f>
        <v>1</v>
      </c>
      <c r="G5893">
        <f t="shared" si="276"/>
        <v>1</v>
      </c>
      <c r="H5893" t="str">
        <f t="shared" si="277"/>
        <v>Umsetzung</v>
      </c>
      <c r="I5893" t="e">
        <f t="shared" si="278"/>
        <v>#VALUE!</v>
      </c>
      <c r="J5893" t="e">
        <f t="shared" si="278"/>
        <v>#VALUE!</v>
      </c>
      <c r="K5893" t="b" cm="1">
        <f t="array" ref="K5893">COUNT(FIND({0,1,2,3,4,5,6,7,8,9},J5893))&gt;0</f>
        <v>0</v>
      </c>
    </row>
    <row r="5894" spans="1:11" x14ac:dyDescent="0.3">
      <c r="A5894" s="1" t="s">
        <v>10394</v>
      </c>
      <c r="B5894" t="s">
        <v>7399</v>
      </c>
      <c r="C5894" t="s">
        <v>65</v>
      </c>
      <c r="D5894">
        <v>2</v>
      </c>
      <c r="E5894" t="s">
        <v>766</v>
      </c>
      <c r="F5894">
        <f>LEN(C5894)-LEN(SUBSTITUTE(C5894,"-",))</f>
        <v>1</v>
      </c>
      <c r="G5894">
        <f t="shared" si="276"/>
        <v>1</v>
      </c>
      <c r="H5894" t="str">
        <f t="shared" si="277"/>
        <v>Umsetzung</v>
      </c>
      <c r="I5894" t="e">
        <f t="shared" si="278"/>
        <v>#VALUE!</v>
      </c>
      <c r="J5894" t="e">
        <f t="shared" si="278"/>
        <v>#VALUE!</v>
      </c>
      <c r="K5894" t="b" cm="1">
        <f t="array" ref="K5894">COUNT(FIND({0,1,2,3,4,5,6,7,8,9},J5894))&gt;0</f>
        <v>0</v>
      </c>
    </row>
    <row r="5895" spans="1:11" x14ac:dyDescent="0.3">
      <c r="A5895" s="1" t="s">
        <v>10395</v>
      </c>
      <c r="B5895" t="s">
        <v>7401</v>
      </c>
      <c r="C5895" t="s">
        <v>57</v>
      </c>
      <c r="D5895">
        <v>2</v>
      </c>
      <c r="E5895" t="s">
        <v>766</v>
      </c>
      <c r="F5895">
        <f>LEN(C5895)-LEN(SUBSTITUTE(C5895,"-",))</f>
        <v>1</v>
      </c>
      <c r="G5895">
        <f t="shared" si="276"/>
        <v>1</v>
      </c>
      <c r="H5895" t="str">
        <f t="shared" si="277"/>
        <v>Durchführung</v>
      </c>
      <c r="I5895" t="e">
        <f t="shared" si="278"/>
        <v>#VALUE!</v>
      </c>
      <c r="J5895" t="e">
        <f t="shared" si="278"/>
        <v>#VALUE!</v>
      </c>
      <c r="K5895" t="b" cm="1">
        <f t="array" ref="K5895">COUNT(FIND({0,1,2,3,4,5,6,7,8,9},J5895))&gt;0</f>
        <v>0</v>
      </c>
    </row>
    <row r="5896" spans="1:11" x14ac:dyDescent="0.3">
      <c r="A5896" s="1" t="s">
        <v>10396</v>
      </c>
      <c r="B5896" t="s">
        <v>7403</v>
      </c>
      <c r="C5896" t="s">
        <v>65</v>
      </c>
      <c r="D5896">
        <v>2</v>
      </c>
      <c r="E5896" t="s">
        <v>766</v>
      </c>
      <c r="F5896">
        <f>LEN(C5896)-LEN(SUBSTITUTE(C5896,"-",))</f>
        <v>1</v>
      </c>
      <c r="G5896">
        <f t="shared" si="276"/>
        <v>1</v>
      </c>
      <c r="H5896" t="str">
        <f t="shared" si="277"/>
        <v>Umsetzung</v>
      </c>
      <c r="I5896" t="e">
        <f t="shared" si="278"/>
        <v>#VALUE!</v>
      </c>
      <c r="J5896" t="e">
        <f t="shared" si="278"/>
        <v>#VALUE!</v>
      </c>
      <c r="K5896" t="b" cm="1">
        <f t="array" ref="K5896">COUNT(FIND({0,1,2,3,4,5,6,7,8,9},J5896))&gt;0</f>
        <v>0</v>
      </c>
    </row>
    <row r="5897" spans="1:11" x14ac:dyDescent="0.3">
      <c r="A5897" s="1" t="s">
        <v>10397</v>
      </c>
      <c r="B5897" t="s">
        <v>7405</v>
      </c>
      <c r="C5897" t="s">
        <v>65</v>
      </c>
      <c r="D5897">
        <v>2</v>
      </c>
      <c r="E5897" t="s">
        <v>766</v>
      </c>
      <c r="F5897">
        <f>LEN(C5897)-LEN(SUBSTITUTE(C5897,"-",))</f>
        <v>1</v>
      </c>
      <c r="G5897">
        <f t="shared" si="276"/>
        <v>1</v>
      </c>
      <c r="H5897" t="str">
        <f t="shared" si="277"/>
        <v>Umsetzung</v>
      </c>
      <c r="I5897" t="e">
        <f t="shared" si="278"/>
        <v>#VALUE!</v>
      </c>
      <c r="J5897" t="e">
        <f t="shared" si="278"/>
        <v>#VALUE!</v>
      </c>
      <c r="K5897" t="b" cm="1">
        <f t="array" ref="K5897">COUNT(FIND({0,1,2,3,4,5,6,7,8,9},J5897))&gt;0</f>
        <v>0</v>
      </c>
    </row>
    <row r="5898" spans="1:11" x14ac:dyDescent="0.3">
      <c r="A5898" s="1" t="s">
        <v>10398</v>
      </c>
      <c r="B5898" t="s">
        <v>7407</v>
      </c>
      <c r="C5898" t="s">
        <v>65</v>
      </c>
      <c r="D5898">
        <v>2</v>
      </c>
      <c r="E5898" t="s">
        <v>766</v>
      </c>
      <c r="F5898">
        <f>LEN(C5898)-LEN(SUBSTITUTE(C5898,"-",))</f>
        <v>1</v>
      </c>
      <c r="G5898">
        <f t="shared" si="276"/>
        <v>1</v>
      </c>
      <c r="H5898" t="str">
        <f t="shared" si="277"/>
        <v>Umsetzung</v>
      </c>
      <c r="I5898" t="e">
        <f t="shared" si="278"/>
        <v>#VALUE!</v>
      </c>
      <c r="J5898" t="e">
        <f t="shared" si="278"/>
        <v>#VALUE!</v>
      </c>
      <c r="K5898" t="b" cm="1">
        <f t="array" ref="K5898">COUNT(FIND({0,1,2,3,4,5,6,7,8,9},J5898))&gt;0</f>
        <v>0</v>
      </c>
    </row>
    <row r="5899" spans="1:11" x14ac:dyDescent="0.3">
      <c r="A5899" s="1" t="s">
        <v>10399</v>
      </c>
      <c r="B5899" t="s">
        <v>7409</v>
      </c>
      <c r="C5899" t="s">
        <v>65</v>
      </c>
      <c r="D5899">
        <v>2</v>
      </c>
      <c r="E5899" t="s">
        <v>766</v>
      </c>
      <c r="F5899">
        <f>LEN(C5899)-LEN(SUBSTITUTE(C5899,"-",))</f>
        <v>1</v>
      </c>
      <c r="G5899">
        <f t="shared" si="276"/>
        <v>1</v>
      </c>
      <c r="H5899" t="str">
        <f t="shared" si="277"/>
        <v>Umsetzung</v>
      </c>
      <c r="I5899" t="e">
        <f t="shared" si="278"/>
        <v>#VALUE!</v>
      </c>
      <c r="J5899" t="e">
        <f t="shared" si="278"/>
        <v>#VALUE!</v>
      </c>
      <c r="K5899" t="b" cm="1">
        <f t="array" ref="K5899">COUNT(FIND({0,1,2,3,4,5,6,7,8,9},J5899))&gt;0</f>
        <v>0</v>
      </c>
    </row>
    <row r="5900" spans="1:11" x14ac:dyDescent="0.3">
      <c r="A5900" s="1" t="s">
        <v>10400</v>
      </c>
      <c r="B5900" t="s">
        <v>7411</v>
      </c>
      <c r="C5900" t="s">
        <v>65</v>
      </c>
      <c r="D5900">
        <v>2</v>
      </c>
      <c r="E5900" t="s">
        <v>766</v>
      </c>
      <c r="F5900">
        <f>LEN(C5900)-LEN(SUBSTITUTE(C5900,"-",))</f>
        <v>1</v>
      </c>
      <c r="G5900">
        <f t="shared" si="276"/>
        <v>1</v>
      </c>
      <c r="H5900" t="str">
        <f t="shared" si="277"/>
        <v>Umsetzung</v>
      </c>
      <c r="I5900" t="e">
        <f t="shared" si="278"/>
        <v>#VALUE!</v>
      </c>
      <c r="J5900" t="e">
        <f t="shared" si="278"/>
        <v>#VALUE!</v>
      </c>
      <c r="K5900" t="b" cm="1">
        <f t="array" ref="K5900">COUNT(FIND({0,1,2,3,4,5,6,7,8,9},J5900))&gt;0</f>
        <v>0</v>
      </c>
    </row>
    <row r="5901" spans="1:11" x14ac:dyDescent="0.3">
      <c r="A5901" s="1" t="s">
        <v>10401</v>
      </c>
      <c r="B5901" t="s">
        <v>7415</v>
      </c>
      <c r="C5901" t="s">
        <v>65</v>
      </c>
      <c r="D5901">
        <v>2</v>
      </c>
      <c r="E5901" t="s">
        <v>766</v>
      </c>
      <c r="F5901">
        <f>LEN(C5901)-LEN(SUBSTITUTE(C5901,"-",))</f>
        <v>1</v>
      </c>
      <c r="G5901">
        <f t="shared" si="276"/>
        <v>1</v>
      </c>
      <c r="H5901" t="str">
        <f t="shared" si="277"/>
        <v>Umsetzung</v>
      </c>
      <c r="I5901" t="e">
        <f t="shared" si="278"/>
        <v>#VALUE!</v>
      </c>
      <c r="J5901" t="e">
        <f t="shared" si="278"/>
        <v>#VALUE!</v>
      </c>
      <c r="K5901" t="b" cm="1">
        <f t="array" ref="K5901">COUNT(FIND({0,1,2,3,4,5,6,7,8,9},J5901))&gt;0</f>
        <v>0</v>
      </c>
    </row>
    <row r="5902" spans="1:11" x14ac:dyDescent="0.3">
      <c r="A5902" s="1" t="s">
        <v>10402</v>
      </c>
      <c r="B5902" t="s">
        <v>7417</v>
      </c>
      <c r="C5902" t="s">
        <v>65</v>
      </c>
      <c r="D5902">
        <v>2</v>
      </c>
      <c r="E5902" t="s">
        <v>766</v>
      </c>
      <c r="F5902">
        <f>LEN(C5902)-LEN(SUBSTITUTE(C5902,"-",))</f>
        <v>1</v>
      </c>
      <c r="G5902">
        <f t="shared" si="276"/>
        <v>1</v>
      </c>
      <c r="H5902" t="str">
        <f t="shared" si="277"/>
        <v>Umsetzung</v>
      </c>
      <c r="I5902" t="e">
        <f t="shared" si="278"/>
        <v>#VALUE!</v>
      </c>
      <c r="J5902" t="e">
        <f t="shared" si="278"/>
        <v>#VALUE!</v>
      </c>
      <c r="K5902" t="b" cm="1">
        <f t="array" ref="K5902">COUNT(FIND({0,1,2,3,4,5,6,7,8,9},J5902))&gt;0</f>
        <v>0</v>
      </c>
    </row>
    <row r="5903" spans="1:11" x14ac:dyDescent="0.3">
      <c r="A5903" s="1" t="s">
        <v>10403</v>
      </c>
      <c r="B5903" t="s">
        <v>7419</v>
      </c>
      <c r="C5903" t="s">
        <v>65</v>
      </c>
      <c r="D5903">
        <v>2</v>
      </c>
      <c r="E5903" t="s">
        <v>766</v>
      </c>
      <c r="F5903">
        <f>LEN(C5903)-LEN(SUBSTITUTE(C5903,"-",))</f>
        <v>1</v>
      </c>
      <c r="G5903">
        <f t="shared" si="276"/>
        <v>1</v>
      </c>
      <c r="H5903" t="str">
        <f t="shared" si="277"/>
        <v>Umsetzung</v>
      </c>
      <c r="I5903" t="e">
        <f t="shared" si="278"/>
        <v>#VALUE!</v>
      </c>
      <c r="J5903" t="e">
        <f t="shared" si="278"/>
        <v>#VALUE!</v>
      </c>
      <c r="K5903" t="b" cm="1">
        <f t="array" ref="K5903">COUNT(FIND({0,1,2,3,4,5,6,7,8,9},J5903))&gt;0</f>
        <v>0</v>
      </c>
    </row>
    <row r="5904" spans="1:11" x14ac:dyDescent="0.3">
      <c r="A5904" s="1" t="s">
        <v>10404</v>
      </c>
      <c r="B5904" s="2" t="s">
        <v>7421</v>
      </c>
      <c r="C5904" t="s">
        <v>65</v>
      </c>
      <c r="D5904">
        <v>2</v>
      </c>
      <c r="E5904" t="s">
        <v>766</v>
      </c>
      <c r="F5904">
        <f>LEN(C5904)-LEN(SUBSTITUTE(C5904,"-",))</f>
        <v>1</v>
      </c>
      <c r="G5904">
        <f t="shared" si="276"/>
        <v>1</v>
      </c>
      <c r="H5904" t="str">
        <f t="shared" si="277"/>
        <v>Umsetzung</v>
      </c>
      <c r="I5904" t="e">
        <f t="shared" si="278"/>
        <v>#VALUE!</v>
      </c>
      <c r="J5904" t="e">
        <f t="shared" si="278"/>
        <v>#VALUE!</v>
      </c>
      <c r="K5904" t="b" cm="1">
        <f t="array" ref="K5904">COUNT(FIND({0,1,2,3,4,5,6,7,8,9},J5904))&gt;0</f>
        <v>0</v>
      </c>
    </row>
    <row r="5905" spans="1:11" x14ac:dyDescent="0.3">
      <c r="A5905" s="1" t="s">
        <v>10405</v>
      </c>
      <c r="B5905" t="s">
        <v>7423</v>
      </c>
      <c r="C5905" t="s">
        <v>65</v>
      </c>
      <c r="D5905">
        <v>2</v>
      </c>
      <c r="E5905" t="s">
        <v>766</v>
      </c>
      <c r="F5905">
        <f>LEN(C5905)-LEN(SUBSTITUTE(C5905,"-",))</f>
        <v>1</v>
      </c>
      <c r="G5905">
        <f t="shared" si="276"/>
        <v>1</v>
      </c>
      <c r="H5905" t="str">
        <f t="shared" si="277"/>
        <v>Umsetzung</v>
      </c>
      <c r="I5905" t="e">
        <f t="shared" si="278"/>
        <v>#VALUE!</v>
      </c>
      <c r="J5905" t="e">
        <f t="shared" si="278"/>
        <v>#VALUE!</v>
      </c>
      <c r="K5905" t="b" cm="1">
        <f t="array" ref="K5905">COUNT(FIND({0,1,2,3,4,5,6,7,8,9},J5905))&gt;0</f>
        <v>0</v>
      </c>
    </row>
    <row r="5906" spans="1:11" x14ac:dyDescent="0.3">
      <c r="A5906" s="1" t="s">
        <v>10406</v>
      </c>
      <c r="B5906" t="s">
        <v>7425</v>
      </c>
      <c r="C5906" t="s">
        <v>65</v>
      </c>
      <c r="D5906">
        <v>2</v>
      </c>
      <c r="E5906" t="s">
        <v>766</v>
      </c>
      <c r="F5906">
        <f>LEN(C5906)-LEN(SUBSTITUTE(C5906,"-",))</f>
        <v>1</v>
      </c>
      <c r="G5906">
        <f t="shared" si="276"/>
        <v>1</v>
      </c>
      <c r="H5906" t="str">
        <f t="shared" si="277"/>
        <v>Umsetzung</v>
      </c>
      <c r="I5906" t="e">
        <f t="shared" si="278"/>
        <v>#VALUE!</v>
      </c>
      <c r="J5906" t="e">
        <f t="shared" si="278"/>
        <v>#VALUE!</v>
      </c>
      <c r="K5906" t="b" cm="1">
        <f t="array" ref="K5906">COUNT(FIND({0,1,2,3,4,5,6,7,8,9},J5906))&gt;0</f>
        <v>0</v>
      </c>
    </row>
    <row r="5907" spans="1:11" x14ac:dyDescent="0.3">
      <c r="A5907" s="1" t="s">
        <v>10407</v>
      </c>
      <c r="B5907" t="s">
        <v>7427</v>
      </c>
      <c r="C5907" t="s">
        <v>65</v>
      </c>
      <c r="D5907">
        <v>2</v>
      </c>
      <c r="E5907" t="s">
        <v>766</v>
      </c>
      <c r="F5907">
        <f>LEN(C5907)-LEN(SUBSTITUTE(C5907,"-",))</f>
        <v>1</v>
      </c>
      <c r="G5907">
        <f t="shared" si="276"/>
        <v>1</v>
      </c>
      <c r="H5907" t="str">
        <f t="shared" si="277"/>
        <v>Umsetzung</v>
      </c>
      <c r="I5907" t="e">
        <f t="shared" si="278"/>
        <v>#VALUE!</v>
      </c>
      <c r="J5907" t="e">
        <f t="shared" si="278"/>
        <v>#VALUE!</v>
      </c>
      <c r="K5907" t="b" cm="1">
        <f t="array" ref="K5907">COUNT(FIND({0,1,2,3,4,5,6,7,8,9},J5907))&gt;0</f>
        <v>0</v>
      </c>
    </row>
    <row r="5908" spans="1:11" x14ac:dyDescent="0.3">
      <c r="A5908" s="1" t="s">
        <v>10408</v>
      </c>
      <c r="B5908" t="s">
        <v>7429</v>
      </c>
      <c r="C5908" t="s">
        <v>65</v>
      </c>
      <c r="D5908">
        <v>2</v>
      </c>
      <c r="E5908" t="s">
        <v>766</v>
      </c>
      <c r="F5908">
        <f>LEN(C5908)-LEN(SUBSTITUTE(C5908,"-",))</f>
        <v>1</v>
      </c>
      <c r="G5908">
        <f t="shared" si="276"/>
        <v>1</v>
      </c>
      <c r="H5908" t="str">
        <f t="shared" si="277"/>
        <v>Umsetzung</v>
      </c>
      <c r="I5908" t="e">
        <f t="shared" si="278"/>
        <v>#VALUE!</v>
      </c>
      <c r="J5908" t="e">
        <f t="shared" si="278"/>
        <v>#VALUE!</v>
      </c>
      <c r="K5908" t="b" cm="1">
        <f t="array" ref="K5908">COUNT(FIND({0,1,2,3,4,5,6,7,8,9},J5908))&gt;0</f>
        <v>0</v>
      </c>
    </row>
    <row r="5909" spans="1:11" x14ac:dyDescent="0.3">
      <c r="A5909" s="1" t="s">
        <v>10409</v>
      </c>
      <c r="B5909" t="s">
        <v>7433</v>
      </c>
      <c r="C5909" t="s">
        <v>57</v>
      </c>
      <c r="D5909">
        <v>2</v>
      </c>
      <c r="E5909" t="s">
        <v>766</v>
      </c>
      <c r="F5909">
        <f>LEN(C5909)-LEN(SUBSTITUTE(C5909,"-",))</f>
        <v>1</v>
      </c>
      <c r="G5909">
        <f t="shared" si="276"/>
        <v>1</v>
      </c>
      <c r="H5909" t="str">
        <f t="shared" si="277"/>
        <v>Durchführung</v>
      </c>
      <c r="I5909" t="e">
        <f t="shared" si="278"/>
        <v>#VALUE!</v>
      </c>
      <c r="J5909" t="e">
        <f t="shared" si="278"/>
        <v>#VALUE!</v>
      </c>
      <c r="K5909" t="b" cm="1">
        <f t="array" ref="K5909">COUNT(FIND({0,1,2,3,4,5,6,7,8,9},J5909))&gt;0</f>
        <v>0</v>
      </c>
    </row>
    <row r="5910" spans="1:11" x14ac:dyDescent="0.3">
      <c r="A5910" s="1" t="s">
        <v>10410</v>
      </c>
      <c r="B5910" t="s">
        <v>7435</v>
      </c>
      <c r="C5910" t="s">
        <v>65</v>
      </c>
      <c r="D5910">
        <v>2</v>
      </c>
      <c r="E5910" t="s">
        <v>766</v>
      </c>
      <c r="F5910">
        <f>LEN(C5910)-LEN(SUBSTITUTE(C5910,"-",))</f>
        <v>1</v>
      </c>
      <c r="G5910">
        <f t="shared" si="276"/>
        <v>1</v>
      </c>
      <c r="H5910" t="str">
        <f t="shared" si="277"/>
        <v>Umsetzung</v>
      </c>
      <c r="I5910" t="e">
        <f t="shared" si="278"/>
        <v>#VALUE!</v>
      </c>
      <c r="J5910" t="e">
        <f t="shared" si="278"/>
        <v>#VALUE!</v>
      </c>
      <c r="K5910" t="b" cm="1">
        <f t="array" ref="K5910">COUNT(FIND({0,1,2,3,4,5,6,7,8,9},J5910))&gt;0</f>
        <v>0</v>
      </c>
    </row>
    <row r="5911" spans="1:11" x14ac:dyDescent="0.3">
      <c r="A5911" s="1" t="s">
        <v>10411</v>
      </c>
      <c r="B5911" t="s">
        <v>7437</v>
      </c>
      <c r="C5911" t="s">
        <v>65</v>
      </c>
      <c r="D5911">
        <v>2</v>
      </c>
      <c r="E5911" t="s">
        <v>766</v>
      </c>
      <c r="F5911">
        <f>LEN(C5911)-LEN(SUBSTITUTE(C5911,"-",))</f>
        <v>1</v>
      </c>
      <c r="G5911">
        <f t="shared" si="276"/>
        <v>1</v>
      </c>
      <c r="H5911" t="str">
        <f t="shared" si="277"/>
        <v>Umsetzung</v>
      </c>
      <c r="I5911" t="e">
        <f t="shared" si="278"/>
        <v>#VALUE!</v>
      </c>
      <c r="J5911" t="e">
        <f t="shared" si="278"/>
        <v>#VALUE!</v>
      </c>
      <c r="K5911" t="b" cm="1">
        <f t="array" ref="K5911">COUNT(FIND({0,1,2,3,4,5,6,7,8,9},J5911))&gt;0</f>
        <v>0</v>
      </c>
    </row>
    <row r="5912" spans="1:11" x14ac:dyDescent="0.3">
      <c r="A5912" s="1" t="s">
        <v>10412</v>
      </c>
      <c r="B5912" t="s">
        <v>7439</v>
      </c>
      <c r="C5912" t="s">
        <v>65</v>
      </c>
      <c r="D5912">
        <v>2</v>
      </c>
      <c r="E5912" t="s">
        <v>766</v>
      </c>
      <c r="F5912">
        <f>LEN(C5912)-LEN(SUBSTITUTE(C5912,"-",))</f>
        <v>1</v>
      </c>
      <c r="G5912">
        <f t="shared" si="276"/>
        <v>1</v>
      </c>
      <c r="H5912" t="str">
        <f t="shared" si="277"/>
        <v>Umsetzung</v>
      </c>
      <c r="I5912" t="e">
        <f t="shared" si="278"/>
        <v>#VALUE!</v>
      </c>
      <c r="J5912" t="e">
        <f t="shared" si="278"/>
        <v>#VALUE!</v>
      </c>
      <c r="K5912" t="b" cm="1">
        <f t="array" ref="K5912">COUNT(FIND({0,1,2,3,4,5,6,7,8,9},J5912))&gt;0</f>
        <v>0</v>
      </c>
    </row>
    <row r="5913" spans="1:11" x14ac:dyDescent="0.3">
      <c r="A5913" s="1" t="s">
        <v>10413</v>
      </c>
      <c r="B5913" t="s">
        <v>7441</v>
      </c>
      <c r="C5913" t="s">
        <v>65</v>
      </c>
      <c r="D5913">
        <v>2</v>
      </c>
      <c r="E5913" t="s">
        <v>766</v>
      </c>
      <c r="F5913">
        <f>LEN(C5913)-LEN(SUBSTITUTE(C5913,"-",))</f>
        <v>1</v>
      </c>
      <c r="G5913">
        <f t="shared" si="276"/>
        <v>1</v>
      </c>
      <c r="H5913" t="str">
        <f t="shared" si="277"/>
        <v>Umsetzung</v>
      </c>
      <c r="I5913" t="e">
        <f t="shared" si="278"/>
        <v>#VALUE!</v>
      </c>
      <c r="J5913" t="e">
        <f t="shared" si="278"/>
        <v>#VALUE!</v>
      </c>
      <c r="K5913" t="b" cm="1">
        <f t="array" ref="K5913">COUNT(FIND({0,1,2,3,4,5,6,7,8,9},J5913))&gt;0</f>
        <v>0</v>
      </c>
    </row>
    <row r="5914" spans="1:11" x14ac:dyDescent="0.3">
      <c r="A5914" s="1" t="s">
        <v>10414</v>
      </c>
      <c r="B5914" t="s">
        <v>7443</v>
      </c>
      <c r="C5914" t="s">
        <v>65</v>
      </c>
      <c r="D5914">
        <v>2</v>
      </c>
      <c r="E5914" t="s">
        <v>766</v>
      </c>
      <c r="F5914">
        <f>LEN(C5914)-LEN(SUBSTITUTE(C5914,"-",))</f>
        <v>1</v>
      </c>
      <c r="G5914">
        <f t="shared" si="276"/>
        <v>1</v>
      </c>
      <c r="H5914" t="str">
        <f t="shared" si="277"/>
        <v>Umsetzung</v>
      </c>
      <c r="I5914" t="e">
        <f t="shared" si="278"/>
        <v>#VALUE!</v>
      </c>
      <c r="J5914" t="e">
        <f t="shared" si="278"/>
        <v>#VALUE!</v>
      </c>
      <c r="K5914" t="b" cm="1">
        <f t="array" ref="K5914">COUNT(FIND({0,1,2,3,4,5,6,7,8,9},J5914))&gt;0</f>
        <v>0</v>
      </c>
    </row>
    <row r="5915" spans="1:11" x14ac:dyDescent="0.3">
      <c r="A5915" s="1" t="s">
        <v>10415</v>
      </c>
      <c r="B5915" t="s">
        <v>7445</v>
      </c>
      <c r="C5915" t="s">
        <v>65</v>
      </c>
      <c r="D5915">
        <v>2</v>
      </c>
      <c r="E5915" t="s">
        <v>766</v>
      </c>
      <c r="F5915">
        <f>LEN(C5915)-LEN(SUBSTITUTE(C5915,"-",))</f>
        <v>1</v>
      </c>
      <c r="G5915">
        <f t="shared" si="276"/>
        <v>1</v>
      </c>
      <c r="H5915" t="str">
        <f t="shared" si="277"/>
        <v>Umsetzung</v>
      </c>
      <c r="I5915" t="e">
        <f t="shared" si="278"/>
        <v>#VALUE!</v>
      </c>
      <c r="J5915" t="e">
        <f t="shared" si="278"/>
        <v>#VALUE!</v>
      </c>
      <c r="K5915" t="b" cm="1">
        <f t="array" ref="K5915">COUNT(FIND({0,1,2,3,4,5,6,7,8,9},J5915))&gt;0</f>
        <v>0</v>
      </c>
    </row>
    <row r="5916" spans="1:11" x14ac:dyDescent="0.3">
      <c r="A5916" s="1" t="s">
        <v>10416</v>
      </c>
      <c r="B5916" t="s">
        <v>7447</v>
      </c>
      <c r="C5916" t="s">
        <v>65</v>
      </c>
      <c r="D5916">
        <v>2</v>
      </c>
      <c r="E5916" t="s">
        <v>766</v>
      </c>
      <c r="F5916">
        <f>LEN(C5916)-LEN(SUBSTITUTE(C5916,"-",))</f>
        <v>1</v>
      </c>
      <c r="G5916">
        <f t="shared" si="276"/>
        <v>1</v>
      </c>
      <c r="H5916" t="str">
        <f t="shared" si="277"/>
        <v>Umsetzung</v>
      </c>
      <c r="I5916" t="e">
        <f t="shared" si="278"/>
        <v>#VALUE!</v>
      </c>
      <c r="J5916" t="e">
        <f t="shared" si="278"/>
        <v>#VALUE!</v>
      </c>
      <c r="K5916" t="b" cm="1">
        <f t="array" ref="K5916">COUNT(FIND({0,1,2,3,4,5,6,7,8,9},J5916))&gt;0</f>
        <v>0</v>
      </c>
    </row>
    <row r="5917" spans="1:11" x14ac:dyDescent="0.3">
      <c r="A5917" s="1" t="s">
        <v>10417</v>
      </c>
      <c r="B5917" t="s">
        <v>7449</v>
      </c>
      <c r="C5917" t="s">
        <v>65</v>
      </c>
      <c r="D5917">
        <v>2</v>
      </c>
      <c r="E5917" t="s">
        <v>766</v>
      </c>
      <c r="F5917">
        <f>LEN(C5917)-LEN(SUBSTITUTE(C5917,"-",))</f>
        <v>1</v>
      </c>
      <c r="G5917">
        <f t="shared" si="276"/>
        <v>1</v>
      </c>
      <c r="H5917" t="str">
        <f t="shared" si="277"/>
        <v>Umsetzung</v>
      </c>
      <c r="I5917" t="e">
        <f t="shared" si="278"/>
        <v>#VALUE!</v>
      </c>
      <c r="J5917" t="e">
        <f t="shared" si="278"/>
        <v>#VALUE!</v>
      </c>
      <c r="K5917" t="b" cm="1">
        <f t="array" ref="K5917">COUNT(FIND({0,1,2,3,4,5,6,7,8,9},J5917))&gt;0</f>
        <v>0</v>
      </c>
    </row>
    <row r="5918" spans="1:11" x14ac:dyDescent="0.3">
      <c r="A5918" s="1" t="s">
        <v>10418</v>
      </c>
      <c r="B5918" t="s">
        <v>7451</v>
      </c>
      <c r="C5918" t="s">
        <v>65</v>
      </c>
      <c r="D5918">
        <v>2</v>
      </c>
      <c r="E5918" t="s">
        <v>766</v>
      </c>
      <c r="F5918">
        <f>LEN(C5918)-LEN(SUBSTITUTE(C5918,"-",))</f>
        <v>1</v>
      </c>
      <c r="G5918">
        <f t="shared" si="276"/>
        <v>1</v>
      </c>
      <c r="H5918" t="str">
        <f t="shared" si="277"/>
        <v>Umsetzung</v>
      </c>
      <c r="I5918" t="e">
        <f t="shared" si="278"/>
        <v>#VALUE!</v>
      </c>
      <c r="J5918" t="e">
        <f t="shared" si="278"/>
        <v>#VALUE!</v>
      </c>
      <c r="K5918" t="b" cm="1">
        <f t="array" ref="K5918">COUNT(FIND({0,1,2,3,4,5,6,7,8,9},J5918))&gt;0</f>
        <v>0</v>
      </c>
    </row>
    <row r="5919" spans="1:11" x14ac:dyDescent="0.3">
      <c r="A5919" s="1" t="s">
        <v>10419</v>
      </c>
      <c r="B5919" t="s">
        <v>7453</v>
      </c>
      <c r="C5919" t="s">
        <v>65</v>
      </c>
      <c r="D5919">
        <v>2</v>
      </c>
      <c r="E5919" t="s">
        <v>766</v>
      </c>
      <c r="F5919">
        <f>LEN(C5919)-LEN(SUBSTITUTE(C5919,"-",))</f>
        <v>1</v>
      </c>
      <c r="G5919">
        <f t="shared" si="276"/>
        <v>1</v>
      </c>
      <c r="H5919" t="str">
        <f t="shared" si="277"/>
        <v>Umsetzung</v>
      </c>
      <c r="I5919" t="e">
        <f t="shared" si="278"/>
        <v>#VALUE!</v>
      </c>
      <c r="J5919" t="e">
        <f t="shared" si="278"/>
        <v>#VALUE!</v>
      </c>
      <c r="K5919" t="b" cm="1">
        <f t="array" ref="K5919">COUNT(FIND({0,1,2,3,4,5,6,7,8,9},J5919))&gt;0</f>
        <v>0</v>
      </c>
    </row>
    <row r="5920" spans="1:11" x14ac:dyDescent="0.3">
      <c r="A5920" s="1" t="s">
        <v>10420</v>
      </c>
      <c r="B5920" t="s">
        <v>7455</v>
      </c>
      <c r="C5920" t="s">
        <v>65</v>
      </c>
      <c r="D5920">
        <v>2</v>
      </c>
      <c r="E5920" t="s">
        <v>766</v>
      </c>
      <c r="F5920">
        <f>LEN(C5920)-LEN(SUBSTITUTE(C5920,"-",))</f>
        <v>1</v>
      </c>
      <c r="G5920">
        <f t="shared" si="276"/>
        <v>1</v>
      </c>
      <c r="H5920" t="str">
        <f t="shared" si="277"/>
        <v>Umsetzung</v>
      </c>
      <c r="I5920" t="e">
        <f t="shared" si="278"/>
        <v>#VALUE!</v>
      </c>
      <c r="J5920" t="e">
        <f t="shared" si="278"/>
        <v>#VALUE!</v>
      </c>
      <c r="K5920" t="b" cm="1">
        <f t="array" ref="K5920">COUNT(FIND({0,1,2,3,4,5,6,7,8,9},J5920))&gt;0</f>
        <v>0</v>
      </c>
    </row>
    <row r="5921" spans="1:11" x14ac:dyDescent="0.3">
      <c r="A5921" s="1" t="s">
        <v>10421</v>
      </c>
      <c r="B5921" t="s">
        <v>7457</v>
      </c>
      <c r="C5921" t="s">
        <v>65</v>
      </c>
      <c r="D5921">
        <v>2</v>
      </c>
      <c r="E5921" t="s">
        <v>766</v>
      </c>
      <c r="F5921">
        <f>LEN(C5921)-LEN(SUBSTITUTE(C5921,"-",))</f>
        <v>1</v>
      </c>
      <c r="G5921">
        <f t="shared" si="276"/>
        <v>1</v>
      </c>
      <c r="H5921" t="str">
        <f t="shared" si="277"/>
        <v>Umsetzung</v>
      </c>
      <c r="I5921" t="e">
        <f t="shared" si="278"/>
        <v>#VALUE!</v>
      </c>
      <c r="J5921" t="e">
        <f t="shared" si="278"/>
        <v>#VALUE!</v>
      </c>
      <c r="K5921" t="b" cm="1">
        <f t="array" ref="K5921">COUNT(FIND({0,1,2,3,4,5,6,7,8,9},J5921))&gt;0</f>
        <v>0</v>
      </c>
    </row>
    <row r="5922" spans="1:11" x14ac:dyDescent="0.3">
      <c r="A5922" s="1" t="s">
        <v>10422</v>
      </c>
      <c r="B5922" s="2" t="s">
        <v>7459</v>
      </c>
      <c r="C5922" t="s">
        <v>65</v>
      </c>
      <c r="D5922">
        <v>2</v>
      </c>
      <c r="E5922" t="s">
        <v>766</v>
      </c>
      <c r="F5922">
        <f>LEN(C5922)-LEN(SUBSTITUTE(C5922,"-",))</f>
        <v>1</v>
      </c>
      <c r="G5922">
        <f t="shared" si="276"/>
        <v>1</v>
      </c>
      <c r="H5922" t="str">
        <f t="shared" si="277"/>
        <v>Umsetzung</v>
      </c>
      <c r="I5922" t="e">
        <f t="shared" si="278"/>
        <v>#VALUE!</v>
      </c>
      <c r="J5922" t="e">
        <f t="shared" si="278"/>
        <v>#VALUE!</v>
      </c>
      <c r="K5922" t="b" cm="1">
        <f t="array" ref="K5922">COUNT(FIND({0,1,2,3,4,5,6,7,8,9},J5922))&gt;0</f>
        <v>0</v>
      </c>
    </row>
    <row r="5923" spans="1:11" x14ac:dyDescent="0.3">
      <c r="A5923" s="1" t="s">
        <v>10423</v>
      </c>
      <c r="B5923" t="s">
        <v>7461</v>
      </c>
      <c r="C5923" t="s">
        <v>65</v>
      </c>
      <c r="D5923">
        <v>2</v>
      </c>
      <c r="E5923" t="s">
        <v>766</v>
      </c>
      <c r="F5923">
        <f>LEN(C5923)-LEN(SUBSTITUTE(C5923,"-",))</f>
        <v>1</v>
      </c>
      <c r="G5923">
        <f t="shared" si="276"/>
        <v>1</v>
      </c>
      <c r="H5923" t="str">
        <f t="shared" si="277"/>
        <v>Umsetzung</v>
      </c>
      <c r="I5923" t="e">
        <f t="shared" si="278"/>
        <v>#VALUE!</v>
      </c>
      <c r="J5923" t="e">
        <f t="shared" si="278"/>
        <v>#VALUE!</v>
      </c>
      <c r="K5923" t="b" cm="1">
        <f t="array" ref="K5923">COUNT(FIND({0,1,2,3,4,5,6,7,8,9},J5923))&gt;0</f>
        <v>0</v>
      </c>
    </row>
    <row r="5924" spans="1:11" x14ac:dyDescent="0.3">
      <c r="A5924" s="1" t="s">
        <v>10424</v>
      </c>
      <c r="B5924" t="s">
        <v>7463</v>
      </c>
      <c r="C5924" t="s">
        <v>65</v>
      </c>
      <c r="D5924">
        <v>2</v>
      </c>
      <c r="E5924" t="s">
        <v>766</v>
      </c>
      <c r="F5924">
        <f>LEN(C5924)-LEN(SUBSTITUTE(C5924,"-",))</f>
        <v>1</v>
      </c>
      <c r="G5924">
        <f t="shared" si="276"/>
        <v>1</v>
      </c>
      <c r="H5924" t="str">
        <f t="shared" si="277"/>
        <v>Umsetzung</v>
      </c>
      <c r="I5924" t="e">
        <f t="shared" si="278"/>
        <v>#VALUE!</v>
      </c>
      <c r="J5924" t="e">
        <f t="shared" si="278"/>
        <v>#VALUE!</v>
      </c>
      <c r="K5924" t="b" cm="1">
        <f t="array" ref="K5924">COUNT(FIND({0,1,2,3,4,5,6,7,8,9},J5924))&gt;0</f>
        <v>0</v>
      </c>
    </row>
    <row r="5925" spans="1:11" x14ac:dyDescent="0.3">
      <c r="A5925" s="1" t="s">
        <v>10425</v>
      </c>
      <c r="B5925" t="s">
        <v>7465</v>
      </c>
      <c r="C5925" t="s">
        <v>65</v>
      </c>
      <c r="D5925">
        <v>2</v>
      </c>
      <c r="E5925" t="s">
        <v>766</v>
      </c>
      <c r="F5925">
        <f>LEN(C5925)-LEN(SUBSTITUTE(C5925,"-",))</f>
        <v>1</v>
      </c>
      <c r="G5925">
        <f t="shared" si="276"/>
        <v>1</v>
      </c>
      <c r="H5925" t="str">
        <f t="shared" si="277"/>
        <v>Umsetzung</v>
      </c>
      <c r="I5925" t="e">
        <f t="shared" si="278"/>
        <v>#VALUE!</v>
      </c>
      <c r="J5925" t="e">
        <f t="shared" si="278"/>
        <v>#VALUE!</v>
      </c>
      <c r="K5925" t="b" cm="1">
        <f t="array" ref="K5925">COUNT(FIND({0,1,2,3,4,5,6,7,8,9},J5925))&gt;0</f>
        <v>0</v>
      </c>
    </row>
    <row r="5926" spans="1:11" x14ac:dyDescent="0.3">
      <c r="A5926" s="1" t="s">
        <v>10426</v>
      </c>
      <c r="B5926" t="s">
        <v>7467</v>
      </c>
      <c r="C5926" t="s">
        <v>65</v>
      </c>
      <c r="D5926">
        <v>2</v>
      </c>
      <c r="E5926" t="s">
        <v>766</v>
      </c>
      <c r="F5926">
        <f>LEN(C5926)-LEN(SUBSTITUTE(C5926,"-",))</f>
        <v>1</v>
      </c>
      <c r="G5926">
        <f t="shared" si="276"/>
        <v>1</v>
      </c>
      <c r="H5926" t="str">
        <f t="shared" si="277"/>
        <v>Umsetzung</v>
      </c>
      <c r="I5926" t="e">
        <f t="shared" si="278"/>
        <v>#VALUE!</v>
      </c>
      <c r="J5926" t="e">
        <f t="shared" si="278"/>
        <v>#VALUE!</v>
      </c>
      <c r="K5926" t="b" cm="1">
        <f t="array" ref="K5926">COUNT(FIND({0,1,2,3,4,5,6,7,8,9},J5926))&gt;0</f>
        <v>0</v>
      </c>
    </row>
    <row r="5927" spans="1:11" x14ac:dyDescent="0.3">
      <c r="A5927" s="1" t="s">
        <v>10427</v>
      </c>
      <c r="B5927" t="s">
        <v>7469</v>
      </c>
      <c r="C5927" t="s">
        <v>65</v>
      </c>
      <c r="D5927">
        <v>2</v>
      </c>
      <c r="E5927" t="s">
        <v>766</v>
      </c>
      <c r="F5927">
        <f>LEN(C5927)-LEN(SUBSTITUTE(C5927,"-",))</f>
        <v>1</v>
      </c>
      <c r="G5927">
        <f t="shared" si="276"/>
        <v>1</v>
      </c>
      <c r="H5927" t="str">
        <f t="shared" si="277"/>
        <v>Umsetzung</v>
      </c>
      <c r="I5927" t="e">
        <f t="shared" si="278"/>
        <v>#VALUE!</v>
      </c>
      <c r="J5927" t="e">
        <f t="shared" si="278"/>
        <v>#VALUE!</v>
      </c>
      <c r="K5927" t="b" cm="1">
        <f t="array" ref="K5927">COUNT(FIND({0,1,2,3,4,5,6,7,8,9},J5927))&gt;0</f>
        <v>0</v>
      </c>
    </row>
    <row r="5928" spans="1:11" x14ac:dyDescent="0.3">
      <c r="A5928" s="1" t="s">
        <v>10428</v>
      </c>
      <c r="B5928" t="s">
        <v>7471</v>
      </c>
      <c r="C5928" t="s">
        <v>65</v>
      </c>
      <c r="D5928">
        <v>2</v>
      </c>
      <c r="E5928" t="s">
        <v>766</v>
      </c>
      <c r="F5928">
        <f>LEN(C5928)-LEN(SUBSTITUTE(C5928,"-",))</f>
        <v>1</v>
      </c>
      <c r="G5928">
        <f t="shared" si="276"/>
        <v>1</v>
      </c>
      <c r="H5928" t="str">
        <f t="shared" si="277"/>
        <v>Umsetzung</v>
      </c>
      <c r="I5928" t="e">
        <f t="shared" si="278"/>
        <v>#VALUE!</v>
      </c>
      <c r="J5928" t="e">
        <f t="shared" si="278"/>
        <v>#VALUE!</v>
      </c>
      <c r="K5928" t="b" cm="1">
        <f t="array" ref="K5928">COUNT(FIND({0,1,2,3,4,5,6,7,8,9},J5928))&gt;0</f>
        <v>0</v>
      </c>
    </row>
    <row r="5929" spans="1:11" x14ac:dyDescent="0.3">
      <c r="A5929" s="1" t="s">
        <v>10429</v>
      </c>
      <c r="B5929" t="s">
        <v>7473</v>
      </c>
      <c r="C5929" t="s">
        <v>65</v>
      </c>
      <c r="D5929">
        <v>2</v>
      </c>
      <c r="E5929" t="s">
        <v>766</v>
      </c>
      <c r="F5929">
        <f>LEN(C5929)-LEN(SUBSTITUTE(C5929,"-",))</f>
        <v>1</v>
      </c>
      <c r="G5929">
        <f t="shared" si="276"/>
        <v>1</v>
      </c>
      <c r="H5929" t="str">
        <f t="shared" si="277"/>
        <v>Umsetzung</v>
      </c>
      <c r="I5929" t="e">
        <f t="shared" si="278"/>
        <v>#VALUE!</v>
      </c>
      <c r="J5929" t="e">
        <f t="shared" si="278"/>
        <v>#VALUE!</v>
      </c>
      <c r="K5929" t="b" cm="1">
        <f t="array" ref="K5929">COUNT(FIND({0,1,2,3,4,5,6,7,8,9},J5929))&gt;0</f>
        <v>0</v>
      </c>
    </row>
    <row r="5930" spans="1:11" x14ac:dyDescent="0.3">
      <c r="A5930" s="1" t="s">
        <v>10430</v>
      </c>
      <c r="B5930" t="s">
        <v>7475</v>
      </c>
      <c r="C5930" t="s">
        <v>65</v>
      </c>
      <c r="D5930">
        <v>2</v>
      </c>
      <c r="E5930" t="s">
        <v>766</v>
      </c>
      <c r="F5930">
        <f>LEN(C5930)-LEN(SUBSTITUTE(C5930,"-",))</f>
        <v>1</v>
      </c>
      <c r="G5930">
        <f t="shared" si="276"/>
        <v>1</v>
      </c>
      <c r="H5930" t="str">
        <f t="shared" si="277"/>
        <v>Umsetzung</v>
      </c>
      <c r="I5930" t="e">
        <f t="shared" si="278"/>
        <v>#VALUE!</v>
      </c>
      <c r="J5930" t="e">
        <f t="shared" si="278"/>
        <v>#VALUE!</v>
      </c>
      <c r="K5930" t="b" cm="1">
        <f t="array" ref="K5930">COUNT(FIND({0,1,2,3,4,5,6,7,8,9},J5930))&gt;0</f>
        <v>0</v>
      </c>
    </row>
    <row r="5931" spans="1:11" x14ac:dyDescent="0.3">
      <c r="A5931" s="1" t="s">
        <v>10431</v>
      </c>
      <c r="B5931" t="s">
        <v>7477</v>
      </c>
      <c r="C5931" t="s">
        <v>65</v>
      </c>
      <c r="D5931">
        <v>2</v>
      </c>
      <c r="E5931" t="s">
        <v>766</v>
      </c>
      <c r="F5931">
        <f>LEN(C5931)-LEN(SUBSTITUTE(C5931,"-",))</f>
        <v>1</v>
      </c>
      <c r="G5931">
        <f t="shared" si="276"/>
        <v>1</v>
      </c>
      <c r="H5931" t="str">
        <f t="shared" si="277"/>
        <v>Umsetzung</v>
      </c>
      <c r="I5931" t="e">
        <f t="shared" si="278"/>
        <v>#VALUE!</v>
      </c>
      <c r="J5931" t="e">
        <f t="shared" si="278"/>
        <v>#VALUE!</v>
      </c>
      <c r="K5931" t="b" cm="1">
        <f t="array" ref="K5931">COUNT(FIND({0,1,2,3,4,5,6,7,8,9},J5931))&gt;0</f>
        <v>0</v>
      </c>
    </row>
    <row r="5932" spans="1:11" x14ac:dyDescent="0.3">
      <c r="A5932" s="1" t="s">
        <v>10432</v>
      </c>
      <c r="B5932" t="s">
        <v>7479</v>
      </c>
      <c r="C5932" t="s">
        <v>65</v>
      </c>
      <c r="D5932">
        <v>2</v>
      </c>
      <c r="E5932" t="s">
        <v>766</v>
      </c>
      <c r="F5932">
        <f>LEN(C5932)-LEN(SUBSTITUTE(C5932,"-",))</f>
        <v>1</v>
      </c>
      <c r="G5932">
        <f t="shared" si="276"/>
        <v>1</v>
      </c>
      <c r="H5932" t="str">
        <f t="shared" si="277"/>
        <v>Umsetzung</v>
      </c>
      <c r="I5932" t="e">
        <f t="shared" si="278"/>
        <v>#VALUE!</v>
      </c>
      <c r="J5932" t="e">
        <f t="shared" si="278"/>
        <v>#VALUE!</v>
      </c>
      <c r="K5932" t="b" cm="1">
        <f t="array" ref="K5932">COUNT(FIND({0,1,2,3,4,5,6,7,8,9},J5932))&gt;0</f>
        <v>0</v>
      </c>
    </row>
    <row r="5933" spans="1:11" x14ac:dyDescent="0.3">
      <c r="A5933" s="1" t="s">
        <v>10433</v>
      </c>
      <c r="B5933" t="s">
        <v>7481</v>
      </c>
      <c r="C5933" t="s">
        <v>65</v>
      </c>
      <c r="D5933">
        <v>2</v>
      </c>
      <c r="E5933" t="s">
        <v>766</v>
      </c>
      <c r="F5933">
        <f>LEN(C5933)-LEN(SUBSTITUTE(C5933,"-",))</f>
        <v>1</v>
      </c>
      <c r="G5933">
        <f t="shared" si="276"/>
        <v>1</v>
      </c>
      <c r="H5933" t="str">
        <f t="shared" si="277"/>
        <v>Umsetzung</v>
      </c>
      <c r="I5933" t="e">
        <f t="shared" si="278"/>
        <v>#VALUE!</v>
      </c>
      <c r="J5933" t="e">
        <f t="shared" si="278"/>
        <v>#VALUE!</v>
      </c>
      <c r="K5933" t="b" cm="1">
        <f t="array" ref="K5933">COUNT(FIND({0,1,2,3,4,5,6,7,8,9},J5933))&gt;0</f>
        <v>0</v>
      </c>
    </row>
    <row r="5934" spans="1:11" x14ac:dyDescent="0.3">
      <c r="A5934" s="1" t="s">
        <v>10434</v>
      </c>
      <c r="B5934" t="s">
        <v>7483</v>
      </c>
      <c r="C5934" t="s">
        <v>65</v>
      </c>
      <c r="D5934">
        <v>2</v>
      </c>
      <c r="E5934" t="s">
        <v>766</v>
      </c>
      <c r="F5934">
        <f>LEN(C5934)-LEN(SUBSTITUTE(C5934,"-",))</f>
        <v>1</v>
      </c>
      <c r="G5934">
        <f t="shared" si="276"/>
        <v>1</v>
      </c>
      <c r="H5934" t="str">
        <f t="shared" si="277"/>
        <v>Umsetzung</v>
      </c>
      <c r="I5934" t="e">
        <f t="shared" si="278"/>
        <v>#VALUE!</v>
      </c>
      <c r="J5934" t="e">
        <f t="shared" si="278"/>
        <v>#VALUE!</v>
      </c>
      <c r="K5934" t="b" cm="1">
        <f t="array" ref="K5934">COUNT(FIND({0,1,2,3,4,5,6,7,8,9},J5934))&gt;0</f>
        <v>0</v>
      </c>
    </row>
    <row r="5935" spans="1:11" x14ac:dyDescent="0.3">
      <c r="A5935" s="1" t="s">
        <v>10435</v>
      </c>
      <c r="B5935" t="s">
        <v>7485</v>
      </c>
      <c r="C5935" t="s">
        <v>65</v>
      </c>
      <c r="D5935">
        <v>2</v>
      </c>
      <c r="E5935" t="s">
        <v>766</v>
      </c>
      <c r="F5935">
        <f>LEN(C5935)-LEN(SUBSTITUTE(C5935,"-",))</f>
        <v>1</v>
      </c>
      <c r="G5935">
        <f t="shared" si="276"/>
        <v>1</v>
      </c>
      <c r="H5935" t="str">
        <f t="shared" si="277"/>
        <v>Umsetzung</v>
      </c>
      <c r="I5935" t="e">
        <f t="shared" si="278"/>
        <v>#VALUE!</v>
      </c>
      <c r="J5935" t="e">
        <f t="shared" si="278"/>
        <v>#VALUE!</v>
      </c>
      <c r="K5935" t="b" cm="1">
        <f t="array" ref="K5935">COUNT(FIND({0,1,2,3,4,5,6,7,8,9},J5935))&gt;0</f>
        <v>0</v>
      </c>
    </row>
    <row r="5936" spans="1:11" x14ac:dyDescent="0.3">
      <c r="A5936" s="1" t="s">
        <v>10436</v>
      </c>
      <c r="B5936" t="s">
        <v>7487</v>
      </c>
      <c r="C5936" t="s">
        <v>65</v>
      </c>
      <c r="D5936">
        <v>2</v>
      </c>
      <c r="E5936" t="s">
        <v>766</v>
      </c>
      <c r="F5936">
        <f>LEN(C5936)-LEN(SUBSTITUTE(C5936,"-",))</f>
        <v>1</v>
      </c>
      <c r="G5936">
        <f t="shared" si="276"/>
        <v>1</v>
      </c>
      <c r="H5936" t="str">
        <f t="shared" si="277"/>
        <v>Umsetzung</v>
      </c>
      <c r="I5936" t="e">
        <f t="shared" si="278"/>
        <v>#VALUE!</v>
      </c>
      <c r="J5936" t="e">
        <f t="shared" si="278"/>
        <v>#VALUE!</v>
      </c>
      <c r="K5936" t="b" cm="1">
        <f t="array" ref="K5936">COUNT(FIND({0,1,2,3,4,5,6,7,8,9},J5936))&gt;0</f>
        <v>0</v>
      </c>
    </row>
    <row r="5937" spans="1:11" x14ac:dyDescent="0.3">
      <c r="A5937" s="1" t="s">
        <v>10437</v>
      </c>
      <c r="B5937" t="s">
        <v>7489</v>
      </c>
      <c r="C5937" t="s">
        <v>65</v>
      </c>
      <c r="D5937">
        <v>2</v>
      </c>
      <c r="E5937" t="s">
        <v>766</v>
      </c>
      <c r="F5937">
        <f>LEN(C5937)-LEN(SUBSTITUTE(C5937,"-",))</f>
        <v>1</v>
      </c>
      <c r="G5937">
        <f t="shared" si="276"/>
        <v>1</v>
      </c>
      <c r="H5937" t="str">
        <f t="shared" si="277"/>
        <v>Umsetzung</v>
      </c>
      <c r="I5937" t="e">
        <f t="shared" si="278"/>
        <v>#VALUE!</v>
      </c>
      <c r="J5937" t="e">
        <f t="shared" si="278"/>
        <v>#VALUE!</v>
      </c>
      <c r="K5937" t="b" cm="1">
        <f t="array" ref="K5937">COUNT(FIND({0,1,2,3,4,5,6,7,8,9},J5937))&gt;0</f>
        <v>0</v>
      </c>
    </row>
    <row r="5938" spans="1:11" x14ac:dyDescent="0.3">
      <c r="A5938" s="1" t="s">
        <v>10438</v>
      </c>
      <c r="B5938" t="s">
        <v>7491</v>
      </c>
      <c r="C5938" t="s">
        <v>65</v>
      </c>
      <c r="D5938">
        <v>2</v>
      </c>
      <c r="E5938" t="s">
        <v>766</v>
      </c>
      <c r="F5938">
        <f>LEN(C5938)-LEN(SUBSTITUTE(C5938,"-",))</f>
        <v>1</v>
      </c>
      <c r="G5938">
        <f t="shared" si="276"/>
        <v>1</v>
      </c>
      <c r="H5938" t="str">
        <f t="shared" si="277"/>
        <v>Umsetzung</v>
      </c>
      <c r="I5938" t="e">
        <f t="shared" si="278"/>
        <v>#VALUE!</v>
      </c>
      <c r="J5938" t="e">
        <f t="shared" si="278"/>
        <v>#VALUE!</v>
      </c>
      <c r="K5938" t="b" cm="1">
        <f t="array" ref="K5938">COUNT(FIND({0,1,2,3,4,5,6,7,8,9},J5938))&gt;0</f>
        <v>0</v>
      </c>
    </row>
    <row r="5939" spans="1:11" x14ac:dyDescent="0.3">
      <c r="A5939" s="1" t="s">
        <v>10439</v>
      </c>
      <c r="B5939" t="s">
        <v>7493</v>
      </c>
      <c r="C5939" t="s">
        <v>65</v>
      </c>
      <c r="D5939">
        <v>2</v>
      </c>
      <c r="E5939" t="s">
        <v>766</v>
      </c>
      <c r="F5939">
        <f>LEN(C5939)-LEN(SUBSTITUTE(C5939,"-",))</f>
        <v>1</v>
      </c>
      <c r="G5939">
        <f t="shared" si="276"/>
        <v>1</v>
      </c>
      <c r="H5939" t="str">
        <f t="shared" si="277"/>
        <v>Umsetzung</v>
      </c>
      <c r="I5939" t="e">
        <f t="shared" si="278"/>
        <v>#VALUE!</v>
      </c>
      <c r="J5939" t="e">
        <f t="shared" si="278"/>
        <v>#VALUE!</v>
      </c>
      <c r="K5939" t="b" cm="1">
        <f t="array" ref="K5939">COUNT(FIND({0,1,2,3,4,5,6,7,8,9},J5939))&gt;0</f>
        <v>0</v>
      </c>
    </row>
    <row r="5940" spans="1:11" x14ac:dyDescent="0.3">
      <c r="A5940" s="1" t="s">
        <v>10440</v>
      </c>
      <c r="B5940" t="s">
        <v>7495</v>
      </c>
      <c r="C5940" t="s">
        <v>65</v>
      </c>
      <c r="D5940">
        <v>2</v>
      </c>
      <c r="E5940" t="s">
        <v>766</v>
      </c>
      <c r="F5940">
        <f>LEN(C5940)-LEN(SUBSTITUTE(C5940,"-",))</f>
        <v>1</v>
      </c>
      <c r="G5940">
        <f t="shared" si="276"/>
        <v>1</v>
      </c>
      <c r="H5940" t="str">
        <f t="shared" si="277"/>
        <v>Umsetzung</v>
      </c>
      <c r="I5940" t="e">
        <f t="shared" si="278"/>
        <v>#VALUE!</v>
      </c>
      <c r="J5940" t="e">
        <f t="shared" si="278"/>
        <v>#VALUE!</v>
      </c>
      <c r="K5940" t="b" cm="1">
        <f t="array" ref="K5940">COUNT(FIND({0,1,2,3,4,5,6,7,8,9},J5940))&gt;0</f>
        <v>0</v>
      </c>
    </row>
    <row r="5941" spans="1:11" x14ac:dyDescent="0.3">
      <c r="A5941" s="1" t="s">
        <v>10441</v>
      </c>
      <c r="B5941" t="s">
        <v>7497</v>
      </c>
      <c r="C5941" t="s">
        <v>65</v>
      </c>
      <c r="D5941">
        <v>2</v>
      </c>
      <c r="E5941" t="s">
        <v>766</v>
      </c>
      <c r="F5941">
        <f>LEN(C5941)-LEN(SUBSTITUTE(C5941,"-",))</f>
        <v>1</v>
      </c>
      <c r="G5941">
        <f t="shared" si="276"/>
        <v>1</v>
      </c>
      <c r="H5941" t="str">
        <f t="shared" si="277"/>
        <v>Umsetzung</v>
      </c>
      <c r="I5941" t="e">
        <f t="shared" si="278"/>
        <v>#VALUE!</v>
      </c>
      <c r="J5941" t="e">
        <f t="shared" si="278"/>
        <v>#VALUE!</v>
      </c>
      <c r="K5941" t="b" cm="1">
        <f t="array" ref="K5941">COUNT(FIND({0,1,2,3,4,5,6,7,8,9},J5941))&gt;0</f>
        <v>0</v>
      </c>
    </row>
    <row r="5942" spans="1:11" x14ac:dyDescent="0.3">
      <c r="A5942" s="1" t="s">
        <v>10442</v>
      </c>
      <c r="B5942" t="s">
        <v>7499</v>
      </c>
      <c r="C5942" t="s">
        <v>65</v>
      </c>
      <c r="D5942">
        <v>2</v>
      </c>
      <c r="E5942" t="s">
        <v>766</v>
      </c>
      <c r="F5942">
        <f>LEN(C5942)-LEN(SUBSTITUTE(C5942,"-",))</f>
        <v>1</v>
      </c>
      <c r="G5942">
        <f t="shared" si="276"/>
        <v>1</v>
      </c>
      <c r="H5942" t="str">
        <f t="shared" si="277"/>
        <v>Umsetzung</v>
      </c>
      <c r="I5942" t="e">
        <f t="shared" si="278"/>
        <v>#VALUE!</v>
      </c>
      <c r="J5942" t="e">
        <f t="shared" si="278"/>
        <v>#VALUE!</v>
      </c>
      <c r="K5942" t="b" cm="1">
        <f t="array" ref="K5942">COUNT(FIND({0,1,2,3,4,5,6,7,8,9},J5942))&gt;0</f>
        <v>0</v>
      </c>
    </row>
    <row r="5943" spans="1:11" x14ac:dyDescent="0.3">
      <c r="A5943" s="1" t="s">
        <v>10443</v>
      </c>
      <c r="B5943" t="s">
        <v>7501</v>
      </c>
      <c r="C5943" t="s">
        <v>65</v>
      </c>
      <c r="D5943">
        <v>2</v>
      </c>
      <c r="E5943" t="s">
        <v>766</v>
      </c>
      <c r="F5943">
        <f>LEN(C5943)-LEN(SUBSTITUTE(C5943,"-",))</f>
        <v>1</v>
      </c>
      <c r="G5943">
        <f t="shared" si="276"/>
        <v>1</v>
      </c>
      <c r="H5943" t="str">
        <f t="shared" si="277"/>
        <v>Umsetzung</v>
      </c>
      <c r="I5943" t="e">
        <f t="shared" si="278"/>
        <v>#VALUE!</v>
      </c>
      <c r="J5943" t="e">
        <f t="shared" si="278"/>
        <v>#VALUE!</v>
      </c>
      <c r="K5943" t="b" cm="1">
        <f t="array" ref="K5943">COUNT(FIND({0,1,2,3,4,5,6,7,8,9},J5943))&gt;0</f>
        <v>0</v>
      </c>
    </row>
    <row r="5944" spans="1:11" x14ac:dyDescent="0.3">
      <c r="A5944" s="1" t="s">
        <v>10444</v>
      </c>
      <c r="B5944" t="s">
        <v>7503</v>
      </c>
      <c r="C5944" t="s">
        <v>65</v>
      </c>
      <c r="D5944">
        <v>2</v>
      </c>
      <c r="E5944" t="s">
        <v>766</v>
      </c>
      <c r="F5944">
        <f>LEN(C5944)-LEN(SUBSTITUTE(C5944,"-",))</f>
        <v>1</v>
      </c>
      <c r="G5944">
        <f t="shared" si="276"/>
        <v>1</v>
      </c>
      <c r="H5944" t="str">
        <f t="shared" si="277"/>
        <v>Umsetzung</v>
      </c>
      <c r="I5944" t="e">
        <f t="shared" si="278"/>
        <v>#VALUE!</v>
      </c>
      <c r="J5944" t="e">
        <f t="shared" si="278"/>
        <v>#VALUE!</v>
      </c>
      <c r="K5944" t="b" cm="1">
        <f t="array" ref="K5944">COUNT(FIND({0,1,2,3,4,5,6,7,8,9},J5944))&gt;0</f>
        <v>0</v>
      </c>
    </row>
    <row r="5945" spans="1:11" x14ac:dyDescent="0.3">
      <c r="A5945" s="1" t="s">
        <v>10445</v>
      </c>
      <c r="B5945" t="s">
        <v>7505</v>
      </c>
      <c r="C5945" t="s">
        <v>65</v>
      </c>
      <c r="D5945">
        <v>2</v>
      </c>
      <c r="E5945" t="s">
        <v>766</v>
      </c>
      <c r="F5945">
        <f>LEN(C5945)-LEN(SUBSTITUTE(C5945,"-",))</f>
        <v>1</v>
      </c>
      <c r="G5945">
        <f t="shared" si="276"/>
        <v>1</v>
      </c>
      <c r="H5945" t="str">
        <f t="shared" si="277"/>
        <v>Umsetzung</v>
      </c>
      <c r="I5945" t="e">
        <f t="shared" si="278"/>
        <v>#VALUE!</v>
      </c>
      <c r="J5945" t="e">
        <f t="shared" si="278"/>
        <v>#VALUE!</v>
      </c>
      <c r="K5945" t="b" cm="1">
        <f t="array" ref="K5945">COUNT(FIND({0,1,2,3,4,5,6,7,8,9},J5945))&gt;0</f>
        <v>0</v>
      </c>
    </row>
    <row r="5946" spans="1:11" x14ac:dyDescent="0.3">
      <c r="A5946" s="1" t="s">
        <v>10446</v>
      </c>
      <c r="B5946" t="s">
        <v>7507</v>
      </c>
      <c r="C5946" t="s">
        <v>65</v>
      </c>
      <c r="D5946">
        <v>2</v>
      </c>
      <c r="E5946" t="s">
        <v>766</v>
      </c>
      <c r="F5946">
        <f>LEN(C5946)-LEN(SUBSTITUTE(C5946,"-",))</f>
        <v>1</v>
      </c>
      <c r="G5946">
        <f t="shared" si="276"/>
        <v>1</v>
      </c>
      <c r="H5946" t="str">
        <f t="shared" si="277"/>
        <v>Umsetzung</v>
      </c>
      <c r="I5946" t="e">
        <f t="shared" si="278"/>
        <v>#VALUE!</v>
      </c>
      <c r="J5946" t="e">
        <f t="shared" si="278"/>
        <v>#VALUE!</v>
      </c>
      <c r="K5946" t="b" cm="1">
        <f t="array" ref="K5946">COUNT(FIND({0,1,2,3,4,5,6,7,8,9},J5946))&gt;0</f>
        <v>0</v>
      </c>
    </row>
    <row r="5947" spans="1:11" x14ac:dyDescent="0.3">
      <c r="A5947" s="1" t="s">
        <v>10447</v>
      </c>
      <c r="B5947" t="s">
        <v>7509</v>
      </c>
      <c r="C5947" t="s">
        <v>65</v>
      </c>
      <c r="D5947">
        <v>2</v>
      </c>
      <c r="E5947" t="s">
        <v>766</v>
      </c>
      <c r="F5947">
        <f>LEN(C5947)-LEN(SUBSTITUTE(C5947,"-",))</f>
        <v>1</v>
      </c>
      <c r="G5947">
        <f t="shared" si="276"/>
        <v>1</v>
      </c>
      <c r="H5947" t="str">
        <f t="shared" si="277"/>
        <v>Umsetzung</v>
      </c>
      <c r="I5947" t="e">
        <f t="shared" si="278"/>
        <v>#VALUE!</v>
      </c>
      <c r="J5947" t="e">
        <f t="shared" si="278"/>
        <v>#VALUE!</v>
      </c>
      <c r="K5947" t="b" cm="1">
        <f t="array" ref="K5947">COUNT(FIND({0,1,2,3,4,5,6,7,8,9},J5947))&gt;0</f>
        <v>0</v>
      </c>
    </row>
    <row r="5948" spans="1:11" x14ac:dyDescent="0.3">
      <c r="A5948" s="1" t="s">
        <v>10448</v>
      </c>
      <c r="B5948" t="s">
        <v>7511</v>
      </c>
      <c r="C5948" t="s">
        <v>65</v>
      </c>
      <c r="D5948">
        <v>2</v>
      </c>
      <c r="E5948" t="s">
        <v>766</v>
      </c>
      <c r="F5948">
        <f>LEN(C5948)-LEN(SUBSTITUTE(C5948,"-",))</f>
        <v>1</v>
      </c>
      <c r="G5948">
        <f t="shared" si="276"/>
        <v>1</v>
      </c>
      <c r="H5948" t="str">
        <f t="shared" si="277"/>
        <v>Umsetzung</v>
      </c>
      <c r="I5948" t="e">
        <f t="shared" si="278"/>
        <v>#VALUE!</v>
      </c>
      <c r="J5948" t="e">
        <f t="shared" si="278"/>
        <v>#VALUE!</v>
      </c>
      <c r="K5948" t="b" cm="1">
        <f t="array" ref="K5948">COUNT(FIND({0,1,2,3,4,5,6,7,8,9},J5948))&gt;0</f>
        <v>0</v>
      </c>
    </row>
    <row r="5949" spans="1:11" x14ac:dyDescent="0.3">
      <c r="A5949" s="1" t="s">
        <v>10449</v>
      </c>
      <c r="B5949" t="s">
        <v>7513</v>
      </c>
      <c r="C5949" t="s">
        <v>57</v>
      </c>
      <c r="D5949">
        <v>2</v>
      </c>
      <c r="E5949" t="s">
        <v>766</v>
      </c>
      <c r="F5949">
        <f>LEN(C5949)-LEN(SUBSTITUTE(C5949,"-",))</f>
        <v>1</v>
      </c>
      <c r="G5949">
        <f t="shared" si="276"/>
        <v>1</v>
      </c>
      <c r="H5949" t="str">
        <f t="shared" si="277"/>
        <v>Durchführung</v>
      </c>
      <c r="I5949" t="e">
        <f t="shared" si="278"/>
        <v>#VALUE!</v>
      </c>
      <c r="J5949" t="e">
        <f t="shared" si="278"/>
        <v>#VALUE!</v>
      </c>
      <c r="K5949" t="b" cm="1">
        <f t="array" ref="K5949">COUNT(FIND({0,1,2,3,4,5,6,7,8,9},J5949))&gt;0</f>
        <v>0</v>
      </c>
    </row>
    <row r="5950" spans="1:11" x14ac:dyDescent="0.3">
      <c r="A5950" s="1" t="s">
        <v>10450</v>
      </c>
      <c r="B5950" t="s">
        <v>7515</v>
      </c>
      <c r="C5950" t="s">
        <v>65</v>
      </c>
      <c r="D5950">
        <v>2</v>
      </c>
      <c r="E5950" t="s">
        <v>766</v>
      </c>
      <c r="F5950">
        <f>LEN(C5950)-LEN(SUBSTITUTE(C5950,"-",))</f>
        <v>1</v>
      </c>
      <c r="G5950">
        <f t="shared" si="276"/>
        <v>1</v>
      </c>
      <c r="H5950" t="str">
        <f t="shared" si="277"/>
        <v>Umsetzung</v>
      </c>
      <c r="I5950" t="e">
        <f t="shared" si="278"/>
        <v>#VALUE!</v>
      </c>
      <c r="J5950" t="e">
        <f t="shared" si="278"/>
        <v>#VALUE!</v>
      </c>
      <c r="K5950" t="b" cm="1">
        <f t="array" ref="K5950">COUNT(FIND({0,1,2,3,4,5,6,7,8,9},J5950))&gt;0</f>
        <v>0</v>
      </c>
    </row>
    <row r="5951" spans="1:11" x14ac:dyDescent="0.3">
      <c r="A5951" s="1" t="s">
        <v>10451</v>
      </c>
      <c r="B5951" t="s">
        <v>7517</v>
      </c>
      <c r="C5951" t="s">
        <v>65</v>
      </c>
      <c r="D5951">
        <v>2</v>
      </c>
      <c r="E5951" t="s">
        <v>766</v>
      </c>
      <c r="F5951">
        <f>LEN(C5951)-LEN(SUBSTITUTE(C5951,"-",))</f>
        <v>1</v>
      </c>
      <c r="G5951">
        <f t="shared" si="276"/>
        <v>1</v>
      </c>
      <c r="H5951" t="str">
        <f t="shared" si="277"/>
        <v>Umsetzung</v>
      </c>
      <c r="I5951" t="e">
        <f t="shared" si="278"/>
        <v>#VALUE!</v>
      </c>
      <c r="J5951" t="e">
        <f t="shared" si="278"/>
        <v>#VALUE!</v>
      </c>
      <c r="K5951" t="b" cm="1">
        <f t="array" ref="K5951">COUNT(FIND({0,1,2,3,4,5,6,7,8,9},J5951))&gt;0</f>
        <v>0</v>
      </c>
    </row>
    <row r="5952" spans="1:11" x14ac:dyDescent="0.3">
      <c r="A5952" s="1" t="s">
        <v>10452</v>
      </c>
      <c r="B5952" t="s">
        <v>7519</v>
      </c>
      <c r="C5952" t="s">
        <v>65</v>
      </c>
      <c r="D5952">
        <v>2</v>
      </c>
      <c r="E5952" t="s">
        <v>766</v>
      </c>
      <c r="F5952">
        <f>LEN(C5952)-LEN(SUBSTITUTE(C5952,"-",))</f>
        <v>1</v>
      </c>
      <c r="G5952">
        <f t="shared" si="276"/>
        <v>1</v>
      </c>
      <c r="H5952" t="str">
        <f t="shared" si="277"/>
        <v>Umsetzung</v>
      </c>
      <c r="I5952" t="e">
        <f t="shared" si="278"/>
        <v>#VALUE!</v>
      </c>
      <c r="J5952" t="e">
        <f t="shared" si="278"/>
        <v>#VALUE!</v>
      </c>
      <c r="K5952" t="b" cm="1">
        <f t="array" ref="K5952">COUNT(FIND({0,1,2,3,4,5,6,7,8,9},J5952))&gt;0</f>
        <v>0</v>
      </c>
    </row>
    <row r="5953" spans="1:11" x14ac:dyDescent="0.3">
      <c r="A5953" s="1" t="s">
        <v>10453</v>
      </c>
      <c r="B5953" t="s">
        <v>7521</v>
      </c>
      <c r="C5953" t="s">
        <v>65</v>
      </c>
      <c r="D5953">
        <v>2</v>
      </c>
      <c r="E5953" t="s">
        <v>766</v>
      </c>
      <c r="F5953">
        <f>LEN(C5953)-LEN(SUBSTITUTE(C5953,"-",))</f>
        <v>1</v>
      </c>
      <c r="G5953">
        <f t="shared" si="276"/>
        <v>1</v>
      </c>
      <c r="H5953" t="str">
        <f t="shared" si="277"/>
        <v>Umsetzung</v>
      </c>
      <c r="I5953" t="e">
        <f t="shared" si="278"/>
        <v>#VALUE!</v>
      </c>
      <c r="J5953" t="e">
        <f t="shared" si="278"/>
        <v>#VALUE!</v>
      </c>
      <c r="K5953" t="b" cm="1">
        <f t="array" ref="K5953">COUNT(FIND({0,1,2,3,4,5,6,7,8,9},J5953))&gt;0</f>
        <v>0</v>
      </c>
    </row>
    <row r="5954" spans="1:11" x14ac:dyDescent="0.3">
      <c r="A5954" s="1" t="s">
        <v>10454</v>
      </c>
      <c r="B5954" t="s">
        <v>7523</v>
      </c>
      <c r="C5954" t="s">
        <v>65</v>
      </c>
      <c r="D5954">
        <v>2</v>
      </c>
      <c r="E5954" t="s">
        <v>766</v>
      </c>
      <c r="F5954">
        <f>LEN(C5954)-LEN(SUBSTITUTE(C5954,"-",))</f>
        <v>1</v>
      </c>
      <c r="G5954">
        <f t="shared" si="276"/>
        <v>1</v>
      </c>
      <c r="H5954" t="str">
        <f t="shared" si="277"/>
        <v>Umsetzung</v>
      </c>
      <c r="I5954" t="e">
        <f t="shared" si="278"/>
        <v>#VALUE!</v>
      </c>
      <c r="J5954" t="e">
        <f t="shared" si="278"/>
        <v>#VALUE!</v>
      </c>
      <c r="K5954" t="b" cm="1">
        <f t="array" ref="K5954">COUNT(FIND({0,1,2,3,4,5,6,7,8,9},J5954))&gt;0</f>
        <v>0</v>
      </c>
    </row>
    <row r="5955" spans="1:11" x14ac:dyDescent="0.3">
      <c r="A5955" s="1" t="s">
        <v>10455</v>
      </c>
      <c r="B5955" t="s">
        <v>7525</v>
      </c>
      <c r="C5955" t="s">
        <v>65</v>
      </c>
      <c r="D5955">
        <v>2</v>
      </c>
      <c r="E5955" t="s">
        <v>766</v>
      </c>
      <c r="F5955">
        <f>LEN(C5955)-LEN(SUBSTITUTE(C5955,"-",))</f>
        <v>1</v>
      </c>
      <c r="G5955">
        <f t="shared" ref="G5955:G6018" si="279">IF(F5955&gt;1,2,F5955)</f>
        <v>1</v>
      </c>
      <c r="H5955" t="str">
        <f t="shared" ref="H5955:H6018" si="280">RIGHT($C5955,LEN($C5955)-SEARCH("#",SUBSTITUTE($C5955,"-","#",G5955)))</f>
        <v>Umsetzung</v>
      </c>
      <c r="I5955" t="e">
        <f t="shared" ref="I5955:J6018" si="281">LEFT(G5955,SEARCH(" ",G5955,1)-1)</f>
        <v>#VALUE!</v>
      </c>
      <c r="J5955" t="e">
        <f t="shared" si="281"/>
        <v>#VALUE!</v>
      </c>
      <c r="K5955" t="b" cm="1">
        <f t="array" ref="K5955">COUNT(FIND({0,1,2,3,4,5,6,7,8,9},J5955))&gt;0</f>
        <v>0</v>
      </c>
    </row>
    <row r="5956" spans="1:11" x14ac:dyDescent="0.3">
      <c r="A5956" s="1" t="s">
        <v>10456</v>
      </c>
      <c r="B5956" t="s">
        <v>7527</v>
      </c>
      <c r="C5956" t="s">
        <v>57</v>
      </c>
      <c r="D5956">
        <v>2</v>
      </c>
      <c r="E5956" t="s">
        <v>766</v>
      </c>
      <c r="F5956">
        <f>LEN(C5956)-LEN(SUBSTITUTE(C5956,"-",))</f>
        <v>1</v>
      </c>
      <c r="G5956">
        <f t="shared" si="279"/>
        <v>1</v>
      </c>
      <c r="H5956" t="str">
        <f t="shared" si="280"/>
        <v>Durchführung</v>
      </c>
      <c r="I5956" t="e">
        <f t="shared" si="281"/>
        <v>#VALUE!</v>
      </c>
      <c r="J5956" t="e">
        <f t="shared" si="281"/>
        <v>#VALUE!</v>
      </c>
      <c r="K5956" t="b" cm="1">
        <f t="array" ref="K5956">COUNT(FIND({0,1,2,3,4,5,6,7,8,9},J5956))&gt;0</f>
        <v>0</v>
      </c>
    </row>
    <row r="5957" spans="1:11" x14ac:dyDescent="0.3">
      <c r="A5957" s="1" t="s">
        <v>10457</v>
      </c>
      <c r="B5957" t="s">
        <v>7529</v>
      </c>
      <c r="C5957" t="s">
        <v>65</v>
      </c>
      <c r="D5957">
        <v>2</v>
      </c>
      <c r="E5957" t="s">
        <v>766</v>
      </c>
      <c r="F5957">
        <f>LEN(C5957)-LEN(SUBSTITUTE(C5957,"-",))</f>
        <v>1</v>
      </c>
      <c r="G5957">
        <f t="shared" si="279"/>
        <v>1</v>
      </c>
      <c r="H5957" t="str">
        <f t="shared" si="280"/>
        <v>Umsetzung</v>
      </c>
      <c r="I5957" t="e">
        <f t="shared" si="281"/>
        <v>#VALUE!</v>
      </c>
      <c r="J5957" t="e">
        <f t="shared" si="281"/>
        <v>#VALUE!</v>
      </c>
      <c r="K5957" t="b" cm="1">
        <f t="array" ref="K5957">COUNT(FIND({0,1,2,3,4,5,6,7,8,9},J5957))&gt;0</f>
        <v>0</v>
      </c>
    </row>
    <row r="5958" spans="1:11" x14ac:dyDescent="0.3">
      <c r="A5958" s="1" t="s">
        <v>10458</v>
      </c>
      <c r="B5958" t="s">
        <v>7531</v>
      </c>
      <c r="C5958" t="s">
        <v>65</v>
      </c>
      <c r="D5958">
        <v>2</v>
      </c>
      <c r="E5958" t="s">
        <v>766</v>
      </c>
      <c r="F5958">
        <f>LEN(C5958)-LEN(SUBSTITUTE(C5958,"-",))</f>
        <v>1</v>
      </c>
      <c r="G5958">
        <f t="shared" si="279"/>
        <v>1</v>
      </c>
      <c r="H5958" t="str">
        <f t="shared" si="280"/>
        <v>Umsetzung</v>
      </c>
      <c r="I5958" t="e">
        <f t="shared" si="281"/>
        <v>#VALUE!</v>
      </c>
      <c r="J5958" t="e">
        <f t="shared" si="281"/>
        <v>#VALUE!</v>
      </c>
      <c r="K5958" t="b" cm="1">
        <f t="array" ref="K5958">COUNT(FIND({0,1,2,3,4,5,6,7,8,9},J5958))&gt;0</f>
        <v>0</v>
      </c>
    </row>
    <row r="5959" spans="1:11" x14ac:dyDescent="0.3">
      <c r="A5959" s="1" t="s">
        <v>10459</v>
      </c>
      <c r="B5959" t="s">
        <v>7533</v>
      </c>
      <c r="C5959" t="s">
        <v>65</v>
      </c>
      <c r="D5959">
        <v>2</v>
      </c>
      <c r="E5959" t="s">
        <v>766</v>
      </c>
      <c r="F5959">
        <f>LEN(C5959)-LEN(SUBSTITUTE(C5959,"-",))</f>
        <v>1</v>
      </c>
      <c r="G5959">
        <f t="shared" si="279"/>
        <v>1</v>
      </c>
      <c r="H5959" t="str">
        <f t="shared" si="280"/>
        <v>Umsetzung</v>
      </c>
      <c r="I5959" t="e">
        <f t="shared" si="281"/>
        <v>#VALUE!</v>
      </c>
      <c r="J5959" t="e">
        <f t="shared" si="281"/>
        <v>#VALUE!</v>
      </c>
      <c r="K5959" t="b" cm="1">
        <f t="array" ref="K5959">COUNT(FIND({0,1,2,3,4,5,6,7,8,9},J5959))&gt;0</f>
        <v>0</v>
      </c>
    </row>
    <row r="5960" spans="1:11" x14ac:dyDescent="0.3">
      <c r="A5960" s="1" t="s">
        <v>10460</v>
      </c>
      <c r="B5960" t="s">
        <v>7539</v>
      </c>
      <c r="C5960" t="s">
        <v>65</v>
      </c>
      <c r="D5960">
        <v>2</v>
      </c>
      <c r="E5960" t="s">
        <v>766</v>
      </c>
      <c r="F5960">
        <f>LEN(C5960)-LEN(SUBSTITUTE(C5960,"-",))</f>
        <v>1</v>
      </c>
      <c r="G5960">
        <f t="shared" si="279"/>
        <v>1</v>
      </c>
      <c r="H5960" t="str">
        <f t="shared" si="280"/>
        <v>Umsetzung</v>
      </c>
      <c r="I5960" t="e">
        <f t="shared" si="281"/>
        <v>#VALUE!</v>
      </c>
      <c r="J5960" t="e">
        <f t="shared" si="281"/>
        <v>#VALUE!</v>
      </c>
      <c r="K5960" t="b" cm="1">
        <f t="array" ref="K5960">COUNT(FIND({0,1,2,3,4,5,6,7,8,9},J5960))&gt;0</f>
        <v>0</v>
      </c>
    </row>
    <row r="5961" spans="1:11" x14ac:dyDescent="0.3">
      <c r="A5961" s="1" t="s">
        <v>10461</v>
      </c>
      <c r="B5961" t="s">
        <v>7541</v>
      </c>
      <c r="C5961" t="s">
        <v>65</v>
      </c>
      <c r="D5961">
        <v>2</v>
      </c>
      <c r="E5961" t="s">
        <v>766</v>
      </c>
      <c r="F5961">
        <f>LEN(C5961)-LEN(SUBSTITUTE(C5961,"-",))</f>
        <v>1</v>
      </c>
      <c r="G5961">
        <f t="shared" si="279"/>
        <v>1</v>
      </c>
      <c r="H5961" t="str">
        <f t="shared" si="280"/>
        <v>Umsetzung</v>
      </c>
      <c r="I5961" t="e">
        <f t="shared" si="281"/>
        <v>#VALUE!</v>
      </c>
      <c r="J5961" t="e">
        <f t="shared" si="281"/>
        <v>#VALUE!</v>
      </c>
      <c r="K5961" t="b" cm="1">
        <f t="array" ref="K5961">COUNT(FIND({0,1,2,3,4,5,6,7,8,9},J5961))&gt;0</f>
        <v>0</v>
      </c>
    </row>
    <row r="5962" spans="1:11" x14ac:dyDescent="0.3">
      <c r="A5962" s="1" t="s">
        <v>10462</v>
      </c>
      <c r="B5962" t="s">
        <v>7543</v>
      </c>
      <c r="C5962" t="s">
        <v>65</v>
      </c>
      <c r="D5962">
        <v>2</v>
      </c>
      <c r="E5962" t="s">
        <v>766</v>
      </c>
      <c r="F5962">
        <f>LEN(C5962)-LEN(SUBSTITUTE(C5962,"-",))</f>
        <v>1</v>
      </c>
      <c r="G5962">
        <f t="shared" si="279"/>
        <v>1</v>
      </c>
      <c r="H5962" t="str">
        <f t="shared" si="280"/>
        <v>Umsetzung</v>
      </c>
      <c r="I5962" t="e">
        <f t="shared" si="281"/>
        <v>#VALUE!</v>
      </c>
      <c r="J5962" t="e">
        <f t="shared" si="281"/>
        <v>#VALUE!</v>
      </c>
      <c r="K5962" t="b" cm="1">
        <f t="array" ref="K5962">COUNT(FIND({0,1,2,3,4,5,6,7,8,9},J5962))&gt;0</f>
        <v>0</v>
      </c>
    </row>
    <row r="5963" spans="1:11" x14ac:dyDescent="0.3">
      <c r="A5963" s="1" t="s">
        <v>10463</v>
      </c>
      <c r="B5963" t="s">
        <v>7545</v>
      </c>
      <c r="C5963" t="s">
        <v>65</v>
      </c>
      <c r="D5963">
        <v>2</v>
      </c>
      <c r="E5963" t="s">
        <v>766</v>
      </c>
      <c r="F5963">
        <f>LEN(C5963)-LEN(SUBSTITUTE(C5963,"-",))</f>
        <v>1</v>
      </c>
      <c r="G5963">
        <f t="shared" si="279"/>
        <v>1</v>
      </c>
      <c r="H5963" t="str">
        <f t="shared" si="280"/>
        <v>Umsetzung</v>
      </c>
      <c r="I5963" t="e">
        <f t="shared" si="281"/>
        <v>#VALUE!</v>
      </c>
      <c r="J5963" t="e">
        <f t="shared" si="281"/>
        <v>#VALUE!</v>
      </c>
      <c r="K5963" t="b" cm="1">
        <f t="array" ref="K5963">COUNT(FIND({0,1,2,3,4,5,6,7,8,9},J5963))&gt;0</f>
        <v>0</v>
      </c>
    </row>
    <row r="5964" spans="1:11" x14ac:dyDescent="0.3">
      <c r="A5964" s="1" t="s">
        <v>10464</v>
      </c>
      <c r="B5964" s="2" t="s">
        <v>7547</v>
      </c>
      <c r="C5964" t="s">
        <v>65</v>
      </c>
      <c r="D5964">
        <v>2</v>
      </c>
      <c r="E5964" t="s">
        <v>766</v>
      </c>
      <c r="F5964">
        <f>LEN(C5964)-LEN(SUBSTITUTE(C5964,"-",))</f>
        <v>1</v>
      </c>
      <c r="G5964">
        <f t="shared" si="279"/>
        <v>1</v>
      </c>
      <c r="H5964" t="str">
        <f t="shared" si="280"/>
        <v>Umsetzung</v>
      </c>
      <c r="I5964" t="e">
        <f t="shared" si="281"/>
        <v>#VALUE!</v>
      </c>
      <c r="J5964" t="e">
        <f t="shared" si="281"/>
        <v>#VALUE!</v>
      </c>
      <c r="K5964" t="b" cm="1">
        <f t="array" ref="K5964">COUNT(FIND({0,1,2,3,4,5,6,7,8,9},J5964))&gt;0</f>
        <v>0</v>
      </c>
    </row>
    <row r="5965" spans="1:11" x14ac:dyDescent="0.3">
      <c r="A5965" s="1" t="s">
        <v>10465</v>
      </c>
      <c r="B5965" t="s">
        <v>7549</v>
      </c>
      <c r="C5965" t="s">
        <v>65</v>
      </c>
      <c r="D5965">
        <v>2</v>
      </c>
      <c r="E5965" t="s">
        <v>766</v>
      </c>
      <c r="F5965">
        <f>LEN(C5965)-LEN(SUBSTITUTE(C5965,"-",))</f>
        <v>1</v>
      </c>
      <c r="G5965">
        <f t="shared" si="279"/>
        <v>1</v>
      </c>
      <c r="H5965" t="str">
        <f t="shared" si="280"/>
        <v>Umsetzung</v>
      </c>
      <c r="I5965" t="e">
        <f t="shared" si="281"/>
        <v>#VALUE!</v>
      </c>
      <c r="J5965" t="e">
        <f t="shared" si="281"/>
        <v>#VALUE!</v>
      </c>
      <c r="K5965" t="b" cm="1">
        <f t="array" ref="K5965">COUNT(FIND({0,1,2,3,4,5,6,7,8,9},J5965))&gt;0</f>
        <v>0</v>
      </c>
    </row>
    <row r="5966" spans="1:11" x14ac:dyDescent="0.3">
      <c r="A5966" s="1" t="s">
        <v>10466</v>
      </c>
      <c r="B5966" t="s">
        <v>7551</v>
      </c>
      <c r="C5966" t="s">
        <v>65</v>
      </c>
      <c r="D5966">
        <v>2</v>
      </c>
      <c r="E5966" t="s">
        <v>766</v>
      </c>
      <c r="F5966">
        <f>LEN(C5966)-LEN(SUBSTITUTE(C5966,"-",))</f>
        <v>1</v>
      </c>
      <c r="G5966">
        <f t="shared" si="279"/>
        <v>1</v>
      </c>
      <c r="H5966" t="str">
        <f t="shared" si="280"/>
        <v>Umsetzung</v>
      </c>
      <c r="I5966" t="e">
        <f t="shared" si="281"/>
        <v>#VALUE!</v>
      </c>
      <c r="J5966" t="e">
        <f t="shared" si="281"/>
        <v>#VALUE!</v>
      </c>
      <c r="K5966" t="b" cm="1">
        <f t="array" ref="K5966">COUNT(FIND({0,1,2,3,4,5,6,7,8,9},J5966))&gt;0</f>
        <v>0</v>
      </c>
    </row>
    <row r="5967" spans="1:11" x14ac:dyDescent="0.3">
      <c r="A5967" s="1" t="s">
        <v>10467</v>
      </c>
      <c r="B5967" t="s">
        <v>7553</v>
      </c>
      <c r="C5967" t="s">
        <v>65</v>
      </c>
      <c r="D5967">
        <v>2</v>
      </c>
      <c r="E5967" t="s">
        <v>766</v>
      </c>
      <c r="F5967">
        <f>LEN(C5967)-LEN(SUBSTITUTE(C5967,"-",))</f>
        <v>1</v>
      </c>
      <c r="G5967">
        <f t="shared" si="279"/>
        <v>1</v>
      </c>
      <c r="H5967" t="str">
        <f t="shared" si="280"/>
        <v>Umsetzung</v>
      </c>
      <c r="I5967" t="e">
        <f t="shared" si="281"/>
        <v>#VALUE!</v>
      </c>
      <c r="J5967" t="e">
        <f t="shared" si="281"/>
        <v>#VALUE!</v>
      </c>
      <c r="K5967" t="b" cm="1">
        <f t="array" ref="K5967">COUNT(FIND({0,1,2,3,4,5,6,7,8,9},J5967))&gt;0</f>
        <v>0</v>
      </c>
    </row>
    <row r="5968" spans="1:11" x14ac:dyDescent="0.3">
      <c r="A5968" s="1" t="s">
        <v>10468</v>
      </c>
      <c r="B5968" t="s">
        <v>7555</v>
      </c>
      <c r="C5968" t="s">
        <v>57</v>
      </c>
      <c r="D5968">
        <v>2</v>
      </c>
      <c r="E5968" t="s">
        <v>766</v>
      </c>
      <c r="F5968">
        <f>LEN(C5968)-LEN(SUBSTITUTE(C5968,"-",))</f>
        <v>1</v>
      </c>
      <c r="G5968">
        <f t="shared" si="279"/>
        <v>1</v>
      </c>
      <c r="H5968" t="str">
        <f t="shared" si="280"/>
        <v>Durchführung</v>
      </c>
      <c r="I5968" t="e">
        <f t="shared" si="281"/>
        <v>#VALUE!</v>
      </c>
      <c r="J5968" t="e">
        <f t="shared" si="281"/>
        <v>#VALUE!</v>
      </c>
      <c r="K5968" t="b" cm="1">
        <f t="array" ref="K5968">COUNT(FIND({0,1,2,3,4,5,6,7,8,9},J5968))&gt;0</f>
        <v>0</v>
      </c>
    </row>
    <row r="5969" spans="1:11" x14ac:dyDescent="0.3">
      <c r="A5969" s="1" t="s">
        <v>10469</v>
      </c>
      <c r="B5969" t="s">
        <v>7557</v>
      </c>
      <c r="C5969" t="s">
        <v>65</v>
      </c>
      <c r="D5969">
        <v>2</v>
      </c>
      <c r="E5969" t="s">
        <v>766</v>
      </c>
      <c r="F5969">
        <f>LEN(C5969)-LEN(SUBSTITUTE(C5969,"-",))</f>
        <v>1</v>
      </c>
      <c r="G5969">
        <f t="shared" si="279"/>
        <v>1</v>
      </c>
      <c r="H5969" t="str">
        <f t="shared" si="280"/>
        <v>Umsetzung</v>
      </c>
      <c r="I5969" t="e">
        <f t="shared" si="281"/>
        <v>#VALUE!</v>
      </c>
      <c r="J5969" t="e">
        <f t="shared" si="281"/>
        <v>#VALUE!</v>
      </c>
      <c r="K5969" t="b" cm="1">
        <f t="array" ref="K5969">COUNT(FIND({0,1,2,3,4,5,6,7,8,9},J5969))&gt;0</f>
        <v>0</v>
      </c>
    </row>
    <row r="5970" spans="1:11" x14ac:dyDescent="0.3">
      <c r="A5970" s="1" t="s">
        <v>10470</v>
      </c>
      <c r="B5970" t="s">
        <v>7559</v>
      </c>
      <c r="C5970" t="s">
        <v>65</v>
      </c>
      <c r="D5970">
        <v>2</v>
      </c>
      <c r="E5970" t="s">
        <v>766</v>
      </c>
      <c r="F5970">
        <f>LEN(C5970)-LEN(SUBSTITUTE(C5970,"-",))</f>
        <v>1</v>
      </c>
      <c r="G5970">
        <f t="shared" si="279"/>
        <v>1</v>
      </c>
      <c r="H5970" t="str">
        <f t="shared" si="280"/>
        <v>Umsetzung</v>
      </c>
      <c r="I5970" t="e">
        <f t="shared" si="281"/>
        <v>#VALUE!</v>
      </c>
      <c r="J5970" t="e">
        <f t="shared" si="281"/>
        <v>#VALUE!</v>
      </c>
      <c r="K5970" t="b" cm="1">
        <f t="array" ref="K5970">COUNT(FIND({0,1,2,3,4,5,6,7,8,9},J5970))&gt;0</f>
        <v>0</v>
      </c>
    </row>
    <row r="5971" spans="1:11" x14ac:dyDescent="0.3">
      <c r="A5971" s="1" t="s">
        <v>10471</v>
      </c>
      <c r="B5971" t="s">
        <v>7561</v>
      </c>
      <c r="C5971" t="s">
        <v>65</v>
      </c>
      <c r="D5971">
        <v>2</v>
      </c>
      <c r="E5971" t="s">
        <v>766</v>
      </c>
      <c r="F5971">
        <f>LEN(C5971)-LEN(SUBSTITUTE(C5971,"-",))</f>
        <v>1</v>
      </c>
      <c r="G5971">
        <f t="shared" si="279"/>
        <v>1</v>
      </c>
      <c r="H5971" t="str">
        <f t="shared" si="280"/>
        <v>Umsetzung</v>
      </c>
      <c r="I5971" t="e">
        <f t="shared" si="281"/>
        <v>#VALUE!</v>
      </c>
      <c r="J5971" t="e">
        <f t="shared" si="281"/>
        <v>#VALUE!</v>
      </c>
      <c r="K5971" t="b" cm="1">
        <f t="array" ref="K5971">COUNT(FIND({0,1,2,3,4,5,6,7,8,9},J5971))&gt;0</f>
        <v>0</v>
      </c>
    </row>
    <row r="5972" spans="1:11" x14ac:dyDescent="0.3">
      <c r="A5972" s="1" t="s">
        <v>10472</v>
      </c>
      <c r="B5972" t="s">
        <v>7563</v>
      </c>
      <c r="C5972" t="s">
        <v>65</v>
      </c>
      <c r="D5972">
        <v>2</v>
      </c>
      <c r="E5972" t="s">
        <v>766</v>
      </c>
      <c r="F5972">
        <f>LEN(C5972)-LEN(SUBSTITUTE(C5972,"-",))</f>
        <v>1</v>
      </c>
      <c r="G5972">
        <f t="shared" si="279"/>
        <v>1</v>
      </c>
      <c r="H5972" t="str">
        <f t="shared" si="280"/>
        <v>Umsetzung</v>
      </c>
      <c r="I5972" t="e">
        <f t="shared" si="281"/>
        <v>#VALUE!</v>
      </c>
      <c r="J5972" t="e">
        <f t="shared" si="281"/>
        <v>#VALUE!</v>
      </c>
      <c r="K5972" t="b" cm="1">
        <f t="array" ref="K5972">COUNT(FIND({0,1,2,3,4,5,6,7,8,9},J5972))&gt;0</f>
        <v>0</v>
      </c>
    </row>
    <row r="5973" spans="1:11" x14ac:dyDescent="0.3">
      <c r="A5973" s="1" t="s">
        <v>10473</v>
      </c>
      <c r="B5973" t="s">
        <v>7565</v>
      </c>
      <c r="C5973" t="s">
        <v>65</v>
      </c>
      <c r="D5973">
        <v>2</v>
      </c>
      <c r="E5973" t="s">
        <v>766</v>
      </c>
      <c r="F5973">
        <f>LEN(C5973)-LEN(SUBSTITUTE(C5973,"-",))</f>
        <v>1</v>
      </c>
      <c r="G5973">
        <f t="shared" si="279"/>
        <v>1</v>
      </c>
      <c r="H5973" t="str">
        <f t="shared" si="280"/>
        <v>Umsetzung</v>
      </c>
      <c r="I5973" t="e">
        <f t="shared" si="281"/>
        <v>#VALUE!</v>
      </c>
      <c r="J5973" t="e">
        <f t="shared" si="281"/>
        <v>#VALUE!</v>
      </c>
      <c r="K5973" t="b" cm="1">
        <f t="array" ref="K5973">COUNT(FIND({0,1,2,3,4,5,6,7,8,9},J5973))&gt;0</f>
        <v>0</v>
      </c>
    </row>
    <row r="5974" spans="1:11" x14ac:dyDescent="0.3">
      <c r="A5974" s="1" t="s">
        <v>10474</v>
      </c>
      <c r="B5974" t="s">
        <v>7567</v>
      </c>
      <c r="C5974" t="s">
        <v>65</v>
      </c>
      <c r="D5974">
        <v>2</v>
      </c>
      <c r="E5974" t="s">
        <v>766</v>
      </c>
      <c r="F5974">
        <f>LEN(C5974)-LEN(SUBSTITUTE(C5974,"-",))</f>
        <v>1</v>
      </c>
      <c r="G5974">
        <f t="shared" si="279"/>
        <v>1</v>
      </c>
      <c r="H5974" t="str">
        <f t="shared" si="280"/>
        <v>Umsetzung</v>
      </c>
      <c r="I5974" t="e">
        <f t="shared" si="281"/>
        <v>#VALUE!</v>
      </c>
      <c r="J5974" t="e">
        <f t="shared" si="281"/>
        <v>#VALUE!</v>
      </c>
      <c r="K5974" t="b" cm="1">
        <f t="array" ref="K5974">COUNT(FIND({0,1,2,3,4,5,6,7,8,9},J5974))&gt;0</f>
        <v>0</v>
      </c>
    </row>
    <row r="5975" spans="1:11" x14ac:dyDescent="0.3">
      <c r="A5975" s="1" t="s">
        <v>10475</v>
      </c>
      <c r="B5975" t="s">
        <v>7569</v>
      </c>
      <c r="C5975" t="s">
        <v>65</v>
      </c>
      <c r="D5975">
        <v>2</v>
      </c>
      <c r="E5975" t="s">
        <v>766</v>
      </c>
      <c r="F5975">
        <f>LEN(C5975)-LEN(SUBSTITUTE(C5975,"-",))</f>
        <v>1</v>
      </c>
      <c r="G5975">
        <f t="shared" si="279"/>
        <v>1</v>
      </c>
      <c r="H5975" t="str">
        <f t="shared" si="280"/>
        <v>Umsetzung</v>
      </c>
      <c r="I5975" t="e">
        <f t="shared" si="281"/>
        <v>#VALUE!</v>
      </c>
      <c r="J5975" t="e">
        <f t="shared" si="281"/>
        <v>#VALUE!</v>
      </c>
      <c r="K5975" t="b" cm="1">
        <f t="array" ref="K5975">COUNT(FIND({0,1,2,3,4,5,6,7,8,9},J5975))&gt;0</f>
        <v>0</v>
      </c>
    </row>
    <row r="5976" spans="1:11" x14ac:dyDescent="0.3">
      <c r="A5976" s="1" t="s">
        <v>10476</v>
      </c>
      <c r="B5976" t="s">
        <v>7571</v>
      </c>
      <c r="C5976" t="s">
        <v>65</v>
      </c>
      <c r="D5976">
        <v>2</v>
      </c>
      <c r="E5976" t="s">
        <v>766</v>
      </c>
      <c r="F5976">
        <f>LEN(C5976)-LEN(SUBSTITUTE(C5976,"-",))</f>
        <v>1</v>
      </c>
      <c r="G5976">
        <f t="shared" si="279"/>
        <v>1</v>
      </c>
      <c r="H5976" t="str">
        <f t="shared" si="280"/>
        <v>Umsetzung</v>
      </c>
      <c r="I5976" t="e">
        <f t="shared" si="281"/>
        <v>#VALUE!</v>
      </c>
      <c r="J5976" t="e">
        <f t="shared" si="281"/>
        <v>#VALUE!</v>
      </c>
      <c r="K5976" t="b" cm="1">
        <f t="array" ref="K5976">COUNT(FIND({0,1,2,3,4,5,6,7,8,9},J5976))&gt;0</f>
        <v>0</v>
      </c>
    </row>
    <row r="5977" spans="1:11" x14ac:dyDescent="0.3">
      <c r="A5977" s="1" t="s">
        <v>10477</v>
      </c>
      <c r="B5977" t="s">
        <v>7573</v>
      </c>
      <c r="C5977" t="s">
        <v>65</v>
      </c>
      <c r="D5977">
        <v>2</v>
      </c>
      <c r="E5977" t="s">
        <v>766</v>
      </c>
      <c r="F5977">
        <f>LEN(C5977)-LEN(SUBSTITUTE(C5977,"-",))</f>
        <v>1</v>
      </c>
      <c r="G5977">
        <f t="shared" si="279"/>
        <v>1</v>
      </c>
      <c r="H5977" t="str">
        <f t="shared" si="280"/>
        <v>Umsetzung</v>
      </c>
      <c r="I5977" t="e">
        <f t="shared" si="281"/>
        <v>#VALUE!</v>
      </c>
      <c r="J5977" t="e">
        <f t="shared" si="281"/>
        <v>#VALUE!</v>
      </c>
      <c r="K5977" t="b" cm="1">
        <f t="array" ref="K5977">COUNT(FIND({0,1,2,3,4,5,6,7,8,9},J5977))&gt;0</f>
        <v>0</v>
      </c>
    </row>
    <row r="5978" spans="1:11" x14ac:dyDescent="0.3">
      <c r="A5978" s="1" t="s">
        <v>10478</v>
      </c>
      <c r="B5978" t="s">
        <v>7575</v>
      </c>
      <c r="C5978" t="s">
        <v>65</v>
      </c>
      <c r="D5978">
        <v>2</v>
      </c>
      <c r="E5978" t="s">
        <v>766</v>
      </c>
      <c r="F5978">
        <f>LEN(C5978)-LEN(SUBSTITUTE(C5978,"-",))</f>
        <v>1</v>
      </c>
      <c r="G5978">
        <f t="shared" si="279"/>
        <v>1</v>
      </c>
      <c r="H5978" t="str">
        <f t="shared" si="280"/>
        <v>Umsetzung</v>
      </c>
      <c r="I5978" t="e">
        <f t="shared" si="281"/>
        <v>#VALUE!</v>
      </c>
      <c r="J5978" t="e">
        <f t="shared" si="281"/>
        <v>#VALUE!</v>
      </c>
      <c r="K5978" t="b" cm="1">
        <f t="array" ref="K5978">COUNT(FIND({0,1,2,3,4,5,6,7,8,9},J5978))&gt;0</f>
        <v>0</v>
      </c>
    </row>
    <row r="5979" spans="1:11" x14ac:dyDescent="0.3">
      <c r="A5979" s="1" t="s">
        <v>10479</v>
      </c>
      <c r="B5979" t="s">
        <v>7577</v>
      </c>
      <c r="C5979" t="s">
        <v>65</v>
      </c>
      <c r="D5979">
        <v>2</v>
      </c>
      <c r="E5979" t="s">
        <v>766</v>
      </c>
      <c r="F5979">
        <f>LEN(C5979)-LEN(SUBSTITUTE(C5979,"-",))</f>
        <v>1</v>
      </c>
      <c r="G5979">
        <f t="shared" si="279"/>
        <v>1</v>
      </c>
      <c r="H5979" t="str">
        <f t="shared" si="280"/>
        <v>Umsetzung</v>
      </c>
      <c r="I5979" t="e">
        <f t="shared" si="281"/>
        <v>#VALUE!</v>
      </c>
      <c r="J5979" t="e">
        <f t="shared" si="281"/>
        <v>#VALUE!</v>
      </c>
      <c r="K5979" t="b" cm="1">
        <f t="array" ref="K5979">COUNT(FIND({0,1,2,3,4,5,6,7,8,9},J5979))&gt;0</f>
        <v>0</v>
      </c>
    </row>
    <row r="5980" spans="1:11" x14ac:dyDescent="0.3">
      <c r="A5980" s="1" t="s">
        <v>10480</v>
      </c>
      <c r="B5980" t="s">
        <v>7579</v>
      </c>
      <c r="C5980" t="s">
        <v>65</v>
      </c>
      <c r="D5980">
        <v>2</v>
      </c>
      <c r="E5980" t="s">
        <v>766</v>
      </c>
      <c r="F5980">
        <f>LEN(C5980)-LEN(SUBSTITUTE(C5980,"-",))</f>
        <v>1</v>
      </c>
      <c r="G5980">
        <f t="shared" si="279"/>
        <v>1</v>
      </c>
      <c r="H5980" t="str">
        <f t="shared" si="280"/>
        <v>Umsetzung</v>
      </c>
      <c r="I5980" t="e">
        <f t="shared" si="281"/>
        <v>#VALUE!</v>
      </c>
      <c r="J5980" t="e">
        <f t="shared" si="281"/>
        <v>#VALUE!</v>
      </c>
      <c r="K5980" t="b" cm="1">
        <f t="array" ref="K5980">COUNT(FIND({0,1,2,3,4,5,6,7,8,9},J5980))&gt;0</f>
        <v>0</v>
      </c>
    </row>
    <row r="5981" spans="1:11" x14ac:dyDescent="0.3">
      <c r="A5981" s="1" t="s">
        <v>10481</v>
      </c>
      <c r="B5981" t="s">
        <v>7581</v>
      </c>
      <c r="C5981" t="s">
        <v>65</v>
      </c>
      <c r="D5981">
        <v>2</v>
      </c>
      <c r="E5981" t="s">
        <v>766</v>
      </c>
      <c r="F5981">
        <f>LEN(C5981)-LEN(SUBSTITUTE(C5981,"-",))</f>
        <v>1</v>
      </c>
      <c r="G5981">
        <f t="shared" si="279"/>
        <v>1</v>
      </c>
      <c r="H5981" t="str">
        <f t="shared" si="280"/>
        <v>Umsetzung</v>
      </c>
      <c r="I5981" t="e">
        <f t="shared" si="281"/>
        <v>#VALUE!</v>
      </c>
      <c r="J5981" t="e">
        <f t="shared" si="281"/>
        <v>#VALUE!</v>
      </c>
      <c r="K5981" t="b" cm="1">
        <f t="array" ref="K5981">COUNT(FIND({0,1,2,3,4,5,6,7,8,9},J5981))&gt;0</f>
        <v>0</v>
      </c>
    </row>
    <row r="5982" spans="1:11" x14ac:dyDescent="0.3">
      <c r="A5982" s="1" t="s">
        <v>10482</v>
      </c>
      <c r="B5982" t="s">
        <v>7583</v>
      </c>
      <c r="C5982" t="s">
        <v>65</v>
      </c>
      <c r="D5982">
        <v>2</v>
      </c>
      <c r="E5982" t="s">
        <v>766</v>
      </c>
      <c r="F5982">
        <f>LEN(C5982)-LEN(SUBSTITUTE(C5982,"-",))</f>
        <v>1</v>
      </c>
      <c r="G5982">
        <f t="shared" si="279"/>
        <v>1</v>
      </c>
      <c r="H5982" t="str">
        <f t="shared" si="280"/>
        <v>Umsetzung</v>
      </c>
      <c r="I5982" t="e">
        <f t="shared" si="281"/>
        <v>#VALUE!</v>
      </c>
      <c r="J5982" t="e">
        <f t="shared" si="281"/>
        <v>#VALUE!</v>
      </c>
      <c r="K5982" t="b" cm="1">
        <f t="array" ref="K5982">COUNT(FIND({0,1,2,3,4,5,6,7,8,9},J5982))&gt;0</f>
        <v>0</v>
      </c>
    </row>
    <row r="5983" spans="1:11" x14ac:dyDescent="0.3">
      <c r="A5983" s="1" t="s">
        <v>10483</v>
      </c>
      <c r="B5983" t="s">
        <v>7585</v>
      </c>
      <c r="C5983" t="s">
        <v>65</v>
      </c>
      <c r="D5983">
        <v>2</v>
      </c>
      <c r="E5983" t="s">
        <v>766</v>
      </c>
      <c r="F5983">
        <f>LEN(C5983)-LEN(SUBSTITUTE(C5983,"-",))</f>
        <v>1</v>
      </c>
      <c r="G5983">
        <f t="shared" si="279"/>
        <v>1</v>
      </c>
      <c r="H5983" t="str">
        <f t="shared" si="280"/>
        <v>Umsetzung</v>
      </c>
      <c r="I5983" t="e">
        <f t="shared" si="281"/>
        <v>#VALUE!</v>
      </c>
      <c r="J5983" t="e">
        <f t="shared" si="281"/>
        <v>#VALUE!</v>
      </c>
      <c r="K5983" t="b" cm="1">
        <f t="array" ref="K5983">COUNT(FIND({0,1,2,3,4,5,6,7,8,9},J5983))&gt;0</f>
        <v>0</v>
      </c>
    </row>
    <row r="5984" spans="1:11" x14ac:dyDescent="0.3">
      <c r="A5984" s="1" t="s">
        <v>10484</v>
      </c>
      <c r="B5984" t="s">
        <v>7587</v>
      </c>
      <c r="C5984" t="s">
        <v>65</v>
      </c>
      <c r="D5984">
        <v>2</v>
      </c>
      <c r="E5984" t="s">
        <v>766</v>
      </c>
      <c r="F5984">
        <f>LEN(C5984)-LEN(SUBSTITUTE(C5984,"-",))</f>
        <v>1</v>
      </c>
      <c r="G5984">
        <f t="shared" si="279"/>
        <v>1</v>
      </c>
      <c r="H5984" t="str">
        <f t="shared" si="280"/>
        <v>Umsetzung</v>
      </c>
      <c r="I5984" t="e">
        <f t="shared" si="281"/>
        <v>#VALUE!</v>
      </c>
      <c r="J5984" t="e">
        <f t="shared" si="281"/>
        <v>#VALUE!</v>
      </c>
      <c r="K5984" t="b" cm="1">
        <f t="array" ref="K5984">COUNT(FIND({0,1,2,3,4,5,6,7,8,9},J5984))&gt;0</f>
        <v>0</v>
      </c>
    </row>
    <row r="5985" spans="1:11" x14ac:dyDescent="0.3">
      <c r="A5985" s="1" t="s">
        <v>10485</v>
      </c>
      <c r="B5985" t="s">
        <v>7589</v>
      </c>
      <c r="C5985" t="s">
        <v>65</v>
      </c>
      <c r="D5985">
        <v>2</v>
      </c>
      <c r="E5985" t="s">
        <v>766</v>
      </c>
      <c r="F5985">
        <f>LEN(C5985)-LEN(SUBSTITUTE(C5985,"-",))</f>
        <v>1</v>
      </c>
      <c r="G5985">
        <f t="shared" si="279"/>
        <v>1</v>
      </c>
      <c r="H5985" t="str">
        <f t="shared" si="280"/>
        <v>Umsetzung</v>
      </c>
      <c r="I5985" t="e">
        <f t="shared" si="281"/>
        <v>#VALUE!</v>
      </c>
      <c r="J5985" t="e">
        <f t="shared" si="281"/>
        <v>#VALUE!</v>
      </c>
      <c r="K5985" t="b" cm="1">
        <f t="array" ref="K5985">COUNT(FIND({0,1,2,3,4,5,6,7,8,9},J5985))&gt;0</f>
        <v>0</v>
      </c>
    </row>
    <row r="5986" spans="1:11" x14ac:dyDescent="0.3">
      <c r="A5986" s="1" t="s">
        <v>10486</v>
      </c>
      <c r="B5986" t="s">
        <v>7591</v>
      </c>
      <c r="C5986" t="s">
        <v>65</v>
      </c>
      <c r="D5986">
        <v>2</v>
      </c>
      <c r="E5986" t="s">
        <v>766</v>
      </c>
      <c r="F5986">
        <f>LEN(C5986)-LEN(SUBSTITUTE(C5986,"-",))</f>
        <v>1</v>
      </c>
      <c r="G5986">
        <f t="shared" si="279"/>
        <v>1</v>
      </c>
      <c r="H5986" t="str">
        <f t="shared" si="280"/>
        <v>Umsetzung</v>
      </c>
      <c r="I5986" t="e">
        <f t="shared" si="281"/>
        <v>#VALUE!</v>
      </c>
      <c r="J5986" t="e">
        <f t="shared" si="281"/>
        <v>#VALUE!</v>
      </c>
      <c r="K5986" t="b" cm="1">
        <f t="array" ref="K5986">COUNT(FIND({0,1,2,3,4,5,6,7,8,9},J5986))&gt;0</f>
        <v>0</v>
      </c>
    </row>
    <row r="5987" spans="1:11" x14ac:dyDescent="0.3">
      <c r="A5987" s="1" t="s">
        <v>10487</v>
      </c>
      <c r="B5987" t="s">
        <v>7593</v>
      </c>
      <c r="C5987" t="s">
        <v>65</v>
      </c>
      <c r="D5987">
        <v>2</v>
      </c>
      <c r="E5987" t="s">
        <v>766</v>
      </c>
      <c r="F5987">
        <f>LEN(C5987)-LEN(SUBSTITUTE(C5987,"-",))</f>
        <v>1</v>
      </c>
      <c r="G5987">
        <f t="shared" si="279"/>
        <v>1</v>
      </c>
      <c r="H5987" t="str">
        <f t="shared" si="280"/>
        <v>Umsetzung</v>
      </c>
      <c r="I5987" t="e">
        <f t="shared" si="281"/>
        <v>#VALUE!</v>
      </c>
      <c r="J5987" t="e">
        <f t="shared" si="281"/>
        <v>#VALUE!</v>
      </c>
      <c r="K5987" t="b" cm="1">
        <f t="array" ref="K5987">COUNT(FIND({0,1,2,3,4,5,6,7,8,9},J5987))&gt;0</f>
        <v>0</v>
      </c>
    </row>
    <row r="5988" spans="1:11" x14ac:dyDescent="0.3">
      <c r="A5988" s="1" t="s">
        <v>10488</v>
      </c>
      <c r="B5988" t="s">
        <v>7595</v>
      </c>
      <c r="C5988" t="s">
        <v>65</v>
      </c>
      <c r="D5988">
        <v>2</v>
      </c>
      <c r="E5988" t="s">
        <v>766</v>
      </c>
      <c r="F5988">
        <f>LEN(C5988)-LEN(SUBSTITUTE(C5988,"-",))</f>
        <v>1</v>
      </c>
      <c r="G5988">
        <f t="shared" si="279"/>
        <v>1</v>
      </c>
      <c r="H5988" t="str">
        <f t="shared" si="280"/>
        <v>Umsetzung</v>
      </c>
      <c r="I5988" t="e">
        <f t="shared" si="281"/>
        <v>#VALUE!</v>
      </c>
      <c r="J5988" t="e">
        <f t="shared" si="281"/>
        <v>#VALUE!</v>
      </c>
      <c r="K5988" t="b" cm="1">
        <f t="array" ref="K5988">COUNT(FIND({0,1,2,3,4,5,6,7,8,9},J5988))&gt;0</f>
        <v>0</v>
      </c>
    </row>
    <row r="5989" spans="1:11" x14ac:dyDescent="0.3">
      <c r="A5989" s="1" t="s">
        <v>10489</v>
      </c>
      <c r="B5989" t="s">
        <v>7597</v>
      </c>
      <c r="C5989" t="s">
        <v>65</v>
      </c>
      <c r="D5989">
        <v>2</v>
      </c>
      <c r="E5989" t="s">
        <v>766</v>
      </c>
      <c r="F5989">
        <f>LEN(C5989)-LEN(SUBSTITUTE(C5989,"-",))</f>
        <v>1</v>
      </c>
      <c r="G5989">
        <f t="shared" si="279"/>
        <v>1</v>
      </c>
      <c r="H5989" t="str">
        <f t="shared" si="280"/>
        <v>Umsetzung</v>
      </c>
      <c r="I5989" t="e">
        <f t="shared" si="281"/>
        <v>#VALUE!</v>
      </c>
      <c r="J5989" t="e">
        <f t="shared" si="281"/>
        <v>#VALUE!</v>
      </c>
      <c r="K5989" t="b" cm="1">
        <f t="array" ref="K5989">COUNT(FIND({0,1,2,3,4,5,6,7,8,9},J5989))&gt;0</f>
        <v>0</v>
      </c>
    </row>
    <row r="5990" spans="1:11" x14ac:dyDescent="0.3">
      <c r="A5990" s="1" t="s">
        <v>10490</v>
      </c>
      <c r="B5990" t="s">
        <v>7599</v>
      </c>
      <c r="C5990" t="s">
        <v>65</v>
      </c>
      <c r="D5990">
        <v>2</v>
      </c>
      <c r="E5990" t="s">
        <v>766</v>
      </c>
      <c r="F5990">
        <f>LEN(C5990)-LEN(SUBSTITUTE(C5990,"-",))</f>
        <v>1</v>
      </c>
      <c r="G5990">
        <f t="shared" si="279"/>
        <v>1</v>
      </c>
      <c r="H5990" t="str">
        <f t="shared" si="280"/>
        <v>Umsetzung</v>
      </c>
      <c r="I5990" t="e">
        <f t="shared" si="281"/>
        <v>#VALUE!</v>
      </c>
      <c r="J5990" t="e">
        <f t="shared" si="281"/>
        <v>#VALUE!</v>
      </c>
      <c r="K5990" t="b" cm="1">
        <f t="array" ref="K5990">COUNT(FIND({0,1,2,3,4,5,6,7,8,9},J5990))&gt;0</f>
        <v>0</v>
      </c>
    </row>
    <row r="5991" spans="1:11" x14ac:dyDescent="0.3">
      <c r="A5991" s="1" t="s">
        <v>10491</v>
      </c>
      <c r="B5991" t="s">
        <v>7601</v>
      </c>
      <c r="C5991" t="s">
        <v>65</v>
      </c>
      <c r="D5991">
        <v>2</v>
      </c>
      <c r="E5991" t="s">
        <v>766</v>
      </c>
      <c r="F5991">
        <f>LEN(C5991)-LEN(SUBSTITUTE(C5991,"-",))</f>
        <v>1</v>
      </c>
      <c r="G5991">
        <f t="shared" si="279"/>
        <v>1</v>
      </c>
      <c r="H5991" t="str">
        <f t="shared" si="280"/>
        <v>Umsetzung</v>
      </c>
      <c r="I5991" t="e">
        <f t="shared" si="281"/>
        <v>#VALUE!</v>
      </c>
      <c r="J5991" t="e">
        <f t="shared" si="281"/>
        <v>#VALUE!</v>
      </c>
      <c r="K5991" t="b" cm="1">
        <f t="array" ref="K5991">COUNT(FIND({0,1,2,3,4,5,6,7,8,9},J5991))&gt;0</f>
        <v>0</v>
      </c>
    </row>
    <row r="5992" spans="1:11" x14ac:dyDescent="0.3">
      <c r="A5992" s="1" t="s">
        <v>10492</v>
      </c>
      <c r="B5992" t="s">
        <v>7603</v>
      </c>
      <c r="C5992" t="s">
        <v>65</v>
      </c>
      <c r="D5992">
        <v>2</v>
      </c>
      <c r="E5992" t="s">
        <v>766</v>
      </c>
      <c r="F5992">
        <f>LEN(C5992)-LEN(SUBSTITUTE(C5992,"-",))</f>
        <v>1</v>
      </c>
      <c r="G5992">
        <f t="shared" si="279"/>
        <v>1</v>
      </c>
      <c r="H5992" t="str">
        <f t="shared" si="280"/>
        <v>Umsetzung</v>
      </c>
      <c r="I5992" t="e">
        <f t="shared" si="281"/>
        <v>#VALUE!</v>
      </c>
      <c r="J5992" t="e">
        <f t="shared" si="281"/>
        <v>#VALUE!</v>
      </c>
      <c r="K5992" t="b" cm="1">
        <f t="array" ref="K5992">COUNT(FIND({0,1,2,3,4,5,6,7,8,9},J5992))&gt;0</f>
        <v>0</v>
      </c>
    </row>
    <row r="5993" spans="1:11" x14ac:dyDescent="0.3">
      <c r="A5993" s="1" t="s">
        <v>10493</v>
      </c>
      <c r="B5993" t="s">
        <v>7605</v>
      </c>
      <c r="C5993" t="s">
        <v>65</v>
      </c>
      <c r="D5993">
        <v>2</v>
      </c>
      <c r="E5993" t="s">
        <v>766</v>
      </c>
      <c r="F5993">
        <f>LEN(C5993)-LEN(SUBSTITUTE(C5993,"-",))</f>
        <v>1</v>
      </c>
      <c r="G5993">
        <f t="shared" si="279"/>
        <v>1</v>
      </c>
      <c r="H5993" t="str">
        <f t="shared" si="280"/>
        <v>Umsetzung</v>
      </c>
      <c r="I5993" t="e">
        <f t="shared" si="281"/>
        <v>#VALUE!</v>
      </c>
      <c r="J5993" t="e">
        <f t="shared" si="281"/>
        <v>#VALUE!</v>
      </c>
      <c r="K5993" t="b" cm="1">
        <f t="array" ref="K5993">COUNT(FIND({0,1,2,3,4,5,6,7,8,9},J5993))&gt;0</f>
        <v>0</v>
      </c>
    </row>
    <row r="5994" spans="1:11" x14ac:dyDescent="0.3">
      <c r="A5994" s="1" t="s">
        <v>10494</v>
      </c>
      <c r="B5994" t="s">
        <v>7607</v>
      </c>
      <c r="C5994" t="s">
        <v>65</v>
      </c>
      <c r="D5994">
        <v>2</v>
      </c>
      <c r="E5994" t="s">
        <v>766</v>
      </c>
      <c r="F5994">
        <f>LEN(C5994)-LEN(SUBSTITUTE(C5994,"-",))</f>
        <v>1</v>
      </c>
      <c r="G5994">
        <f t="shared" si="279"/>
        <v>1</v>
      </c>
      <c r="H5994" t="str">
        <f t="shared" si="280"/>
        <v>Umsetzung</v>
      </c>
      <c r="I5994" t="e">
        <f t="shared" si="281"/>
        <v>#VALUE!</v>
      </c>
      <c r="J5994" t="e">
        <f t="shared" si="281"/>
        <v>#VALUE!</v>
      </c>
      <c r="K5994" t="b" cm="1">
        <f t="array" ref="K5994">COUNT(FIND({0,1,2,3,4,5,6,7,8,9},J5994))&gt;0</f>
        <v>0</v>
      </c>
    </row>
    <row r="5995" spans="1:11" x14ac:dyDescent="0.3">
      <c r="A5995" s="1" t="s">
        <v>10495</v>
      </c>
      <c r="B5995" t="s">
        <v>7609</v>
      </c>
      <c r="C5995" t="s">
        <v>65</v>
      </c>
      <c r="D5995">
        <v>2</v>
      </c>
      <c r="E5995" t="s">
        <v>766</v>
      </c>
      <c r="F5995">
        <f>LEN(C5995)-LEN(SUBSTITUTE(C5995,"-",))</f>
        <v>1</v>
      </c>
      <c r="G5995">
        <f t="shared" si="279"/>
        <v>1</v>
      </c>
      <c r="H5995" t="str">
        <f t="shared" si="280"/>
        <v>Umsetzung</v>
      </c>
      <c r="I5995" t="e">
        <f t="shared" si="281"/>
        <v>#VALUE!</v>
      </c>
      <c r="J5995" t="e">
        <f t="shared" si="281"/>
        <v>#VALUE!</v>
      </c>
      <c r="K5995" t="b" cm="1">
        <f t="array" ref="K5995">COUNT(FIND({0,1,2,3,4,5,6,7,8,9},J5995))&gt;0</f>
        <v>0</v>
      </c>
    </row>
    <row r="5996" spans="1:11" x14ac:dyDescent="0.3">
      <c r="A5996" s="1" t="s">
        <v>10496</v>
      </c>
      <c r="B5996" t="s">
        <v>7611</v>
      </c>
      <c r="C5996" t="s">
        <v>65</v>
      </c>
      <c r="D5996">
        <v>2</v>
      </c>
      <c r="E5996" t="s">
        <v>766</v>
      </c>
      <c r="F5996">
        <f>LEN(C5996)-LEN(SUBSTITUTE(C5996,"-",))</f>
        <v>1</v>
      </c>
      <c r="G5996">
        <f t="shared" si="279"/>
        <v>1</v>
      </c>
      <c r="H5996" t="str">
        <f t="shared" si="280"/>
        <v>Umsetzung</v>
      </c>
      <c r="I5996" t="e">
        <f t="shared" si="281"/>
        <v>#VALUE!</v>
      </c>
      <c r="J5996" t="e">
        <f t="shared" si="281"/>
        <v>#VALUE!</v>
      </c>
      <c r="K5996" t="b" cm="1">
        <f t="array" ref="K5996">COUNT(FIND({0,1,2,3,4,5,6,7,8,9},J5996))&gt;0</f>
        <v>0</v>
      </c>
    </row>
    <row r="5997" spans="1:11" x14ac:dyDescent="0.3">
      <c r="A5997" s="1" t="s">
        <v>10497</v>
      </c>
      <c r="B5997" t="s">
        <v>7613</v>
      </c>
      <c r="C5997" t="s">
        <v>65</v>
      </c>
      <c r="D5997">
        <v>2</v>
      </c>
      <c r="E5997" t="s">
        <v>766</v>
      </c>
      <c r="F5997">
        <f>LEN(C5997)-LEN(SUBSTITUTE(C5997,"-",))</f>
        <v>1</v>
      </c>
      <c r="G5997">
        <f t="shared" si="279"/>
        <v>1</v>
      </c>
      <c r="H5997" t="str">
        <f t="shared" si="280"/>
        <v>Umsetzung</v>
      </c>
      <c r="I5997" t="e">
        <f t="shared" si="281"/>
        <v>#VALUE!</v>
      </c>
      <c r="J5997" t="e">
        <f t="shared" si="281"/>
        <v>#VALUE!</v>
      </c>
      <c r="K5997" t="b" cm="1">
        <f t="array" ref="K5997">COUNT(FIND({0,1,2,3,4,5,6,7,8,9},J5997))&gt;0</f>
        <v>0</v>
      </c>
    </row>
    <row r="5998" spans="1:11" x14ac:dyDescent="0.3">
      <c r="A5998" s="1" t="s">
        <v>10498</v>
      </c>
      <c r="B5998" t="s">
        <v>7615</v>
      </c>
      <c r="C5998" t="s">
        <v>65</v>
      </c>
      <c r="D5998">
        <v>2</v>
      </c>
      <c r="E5998" t="s">
        <v>766</v>
      </c>
      <c r="F5998">
        <f>LEN(C5998)-LEN(SUBSTITUTE(C5998,"-",))</f>
        <v>1</v>
      </c>
      <c r="G5998">
        <f t="shared" si="279"/>
        <v>1</v>
      </c>
      <c r="H5998" t="str">
        <f t="shared" si="280"/>
        <v>Umsetzung</v>
      </c>
      <c r="I5998" t="e">
        <f t="shared" si="281"/>
        <v>#VALUE!</v>
      </c>
      <c r="J5998" t="e">
        <f t="shared" si="281"/>
        <v>#VALUE!</v>
      </c>
      <c r="K5998" t="b" cm="1">
        <f t="array" ref="K5998">COUNT(FIND({0,1,2,3,4,5,6,7,8,9},J5998))&gt;0</f>
        <v>0</v>
      </c>
    </row>
    <row r="5999" spans="1:11" x14ac:dyDescent="0.3">
      <c r="A5999" s="1" t="s">
        <v>10499</v>
      </c>
      <c r="B5999" t="s">
        <v>7617</v>
      </c>
      <c r="C5999" t="s">
        <v>65</v>
      </c>
      <c r="D5999">
        <v>2</v>
      </c>
      <c r="E5999" t="s">
        <v>766</v>
      </c>
      <c r="F5999">
        <f>LEN(C5999)-LEN(SUBSTITUTE(C5999,"-",))</f>
        <v>1</v>
      </c>
      <c r="G5999">
        <f t="shared" si="279"/>
        <v>1</v>
      </c>
      <c r="H5999" t="str">
        <f t="shared" si="280"/>
        <v>Umsetzung</v>
      </c>
      <c r="I5999" t="e">
        <f t="shared" si="281"/>
        <v>#VALUE!</v>
      </c>
      <c r="J5999" t="e">
        <f t="shared" si="281"/>
        <v>#VALUE!</v>
      </c>
      <c r="K5999" t="b" cm="1">
        <f t="array" ref="K5999">COUNT(FIND({0,1,2,3,4,5,6,7,8,9},J5999))&gt;0</f>
        <v>0</v>
      </c>
    </row>
    <row r="6000" spans="1:11" x14ac:dyDescent="0.3">
      <c r="A6000" s="1" t="s">
        <v>10500</v>
      </c>
      <c r="B6000" t="s">
        <v>7619</v>
      </c>
      <c r="C6000" t="s">
        <v>65</v>
      </c>
      <c r="D6000">
        <v>2</v>
      </c>
      <c r="E6000" t="s">
        <v>766</v>
      </c>
      <c r="F6000">
        <f>LEN(C6000)-LEN(SUBSTITUTE(C6000,"-",))</f>
        <v>1</v>
      </c>
      <c r="G6000">
        <f t="shared" si="279"/>
        <v>1</v>
      </c>
      <c r="H6000" t="str">
        <f t="shared" si="280"/>
        <v>Umsetzung</v>
      </c>
      <c r="I6000" t="e">
        <f t="shared" si="281"/>
        <v>#VALUE!</v>
      </c>
      <c r="J6000" t="e">
        <f t="shared" si="281"/>
        <v>#VALUE!</v>
      </c>
      <c r="K6000" t="b" cm="1">
        <f t="array" ref="K6000">COUNT(FIND({0,1,2,3,4,5,6,7,8,9},J6000))&gt;0</f>
        <v>0</v>
      </c>
    </row>
    <row r="6001" spans="1:11" x14ac:dyDescent="0.3">
      <c r="A6001" s="1" t="s">
        <v>10501</v>
      </c>
      <c r="B6001" t="s">
        <v>7621</v>
      </c>
      <c r="C6001" t="s">
        <v>65</v>
      </c>
      <c r="D6001">
        <v>2</v>
      </c>
      <c r="E6001" t="s">
        <v>766</v>
      </c>
      <c r="F6001">
        <f>LEN(C6001)-LEN(SUBSTITUTE(C6001,"-",))</f>
        <v>1</v>
      </c>
      <c r="G6001">
        <f t="shared" si="279"/>
        <v>1</v>
      </c>
      <c r="H6001" t="str">
        <f t="shared" si="280"/>
        <v>Umsetzung</v>
      </c>
      <c r="I6001" t="e">
        <f t="shared" si="281"/>
        <v>#VALUE!</v>
      </c>
      <c r="J6001" t="e">
        <f t="shared" si="281"/>
        <v>#VALUE!</v>
      </c>
      <c r="K6001" t="b" cm="1">
        <f t="array" ref="K6001">COUNT(FIND({0,1,2,3,4,5,6,7,8,9},J6001))&gt;0</f>
        <v>0</v>
      </c>
    </row>
    <row r="6002" spans="1:11" x14ac:dyDescent="0.3">
      <c r="A6002" s="1" t="s">
        <v>10502</v>
      </c>
      <c r="B6002" t="s">
        <v>7623</v>
      </c>
      <c r="C6002" t="s">
        <v>65</v>
      </c>
      <c r="D6002">
        <v>2</v>
      </c>
      <c r="E6002" t="s">
        <v>766</v>
      </c>
      <c r="F6002">
        <f>LEN(C6002)-LEN(SUBSTITUTE(C6002,"-",))</f>
        <v>1</v>
      </c>
      <c r="G6002">
        <f t="shared" si="279"/>
        <v>1</v>
      </c>
      <c r="H6002" t="str">
        <f t="shared" si="280"/>
        <v>Umsetzung</v>
      </c>
      <c r="I6002" t="e">
        <f t="shared" si="281"/>
        <v>#VALUE!</v>
      </c>
      <c r="J6002" t="e">
        <f t="shared" si="281"/>
        <v>#VALUE!</v>
      </c>
      <c r="K6002" t="b" cm="1">
        <f t="array" ref="K6002">COUNT(FIND({0,1,2,3,4,5,6,7,8,9},J6002))&gt;0</f>
        <v>0</v>
      </c>
    </row>
    <row r="6003" spans="1:11" x14ac:dyDescent="0.3">
      <c r="A6003" s="1" t="s">
        <v>10503</v>
      </c>
      <c r="B6003" t="s">
        <v>7625</v>
      </c>
      <c r="C6003" t="s">
        <v>65</v>
      </c>
      <c r="D6003">
        <v>2</v>
      </c>
      <c r="E6003" t="s">
        <v>766</v>
      </c>
      <c r="F6003">
        <f>LEN(C6003)-LEN(SUBSTITUTE(C6003,"-",))</f>
        <v>1</v>
      </c>
      <c r="G6003">
        <f t="shared" si="279"/>
        <v>1</v>
      </c>
      <c r="H6003" t="str">
        <f t="shared" si="280"/>
        <v>Umsetzung</v>
      </c>
      <c r="I6003" t="e">
        <f t="shared" si="281"/>
        <v>#VALUE!</v>
      </c>
      <c r="J6003" t="e">
        <f t="shared" si="281"/>
        <v>#VALUE!</v>
      </c>
      <c r="K6003" t="b" cm="1">
        <f t="array" ref="K6003">COUNT(FIND({0,1,2,3,4,5,6,7,8,9},J6003))&gt;0</f>
        <v>0</v>
      </c>
    </row>
    <row r="6004" spans="1:11" x14ac:dyDescent="0.3">
      <c r="A6004" s="1" t="s">
        <v>10504</v>
      </c>
      <c r="B6004" t="s">
        <v>7627</v>
      </c>
      <c r="C6004" t="s">
        <v>65</v>
      </c>
      <c r="D6004">
        <v>2</v>
      </c>
      <c r="E6004" t="s">
        <v>766</v>
      </c>
      <c r="F6004">
        <f>LEN(C6004)-LEN(SUBSTITUTE(C6004,"-",))</f>
        <v>1</v>
      </c>
      <c r="G6004">
        <f t="shared" si="279"/>
        <v>1</v>
      </c>
      <c r="H6004" t="str">
        <f t="shared" si="280"/>
        <v>Umsetzung</v>
      </c>
      <c r="I6004" t="e">
        <f t="shared" si="281"/>
        <v>#VALUE!</v>
      </c>
      <c r="J6004" t="e">
        <f t="shared" si="281"/>
        <v>#VALUE!</v>
      </c>
      <c r="K6004" t="b" cm="1">
        <f t="array" ref="K6004">COUNT(FIND({0,1,2,3,4,5,6,7,8,9},J6004))&gt;0</f>
        <v>0</v>
      </c>
    </row>
    <row r="6005" spans="1:11" x14ac:dyDescent="0.3">
      <c r="A6005" s="1" t="s">
        <v>10505</v>
      </c>
      <c r="B6005" t="s">
        <v>7629</v>
      </c>
      <c r="C6005" t="s">
        <v>65</v>
      </c>
      <c r="D6005">
        <v>2</v>
      </c>
      <c r="E6005" t="s">
        <v>766</v>
      </c>
      <c r="F6005">
        <f>LEN(C6005)-LEN(SUBSTITUTE(C6005,"-",))</f>
        <v>1</v>
      </c>
      <c r="G6005">
        <f t="shared" si="279"/>
        <v>1</v>
      </c>
      <c r="H6005" t="str">
        <f t="shared" si="280"/>
        <v>Umsetzung</v>
      </c>
      <c r="I6005" t="e">
        <f t="shared" si="281"/>
        <v>#VALUE!</v>
      </c>
      <c r="J6005" t="e">
        <f t="shared" si="281"/>
        <v>#VALUE!</v>
      </c>
      <c r="K6005" t="b" cm="1">
        <f t="array" ref="K6005">COUNT(FIND({0,1,2,3,4,5,6,7,8,9},J6005))&gt;0</f>
        <v>0</v>
      </c>
    </row>
    <row r="6006" spans="1:11" x14ac:dyDescent="0.3">
      <c r="A6006" s="1" t="s">
        <v>10506</v>
      </c>
      <c r="B6006" t="s">
        <v>7631</v>
      </c>
      <c r="C6006" t="s">
        <v>65</v>
      </c>
      <c r="D6006">
        <v>2</v>
      </c>
      <c r="E6006" t="s">
        <v>766</v>
      </c>
      <c r="F6006">
        <f>LEN(C6006)-LEN(SUBSTITUTE(C6006,"-",))</f>
        <v>1</v>
      </c>
      <c r="G6006">
        <f t="shared" si="279"/>
        <v>1</v>
      </c>
      <c r="H6006" t="str">
        <f t="shared" si="280"/>
        <v>Umsetzung</v>
      </c>
      <c r="I6006" t="e">
        <f t="shared" si="281"/>
        <v>#VALUE!</v>
      </c>
      <c r="J6006" t="e">
        <f t="shared" si="281"/>
        <v>#VALUE!</v>
      </c>
      <c r="K6006" t="b" cm="1">
        <f t="array" ref="K6006">COUNT(FIND({0,1,2,3,4,5,6,7,8,9},J6006))&gt;0</f>
        <v>0</v>
      </c>
    </row>
    <row r="6007" spans="1:11" x14ac:dyDescent="0.3">
      <c r="A6007" s="1" t="s">
        <v>10507</v>
      </c>
      <c r="B6007" t="s">
        <v>7633</v>
      </c>
      <c r="C6007" t="s">
        <v>65</v>
      </c>
      <c r="D6007">
        <v>2</v>
      </c>
      <c r="E6007" t="s">
        <v>766</v>
      </c>
      <c r="F6007">
        <f>LEN(C6007)-LEN(SUBSTITUTE(C6007,"-",))</f>
        <v>1</v>
      </c>
      <c r="G6007">
        <f t="shared" si="279"/>
        <v>1</v>
      </c>
      <c r="H6007" t="str">
        <f t="shared" si="280"/>
        <v>Umsetzung</v>
      </c>
      <c r="I6007" t="e">
        <f t="shared" si="281"/>
        <v>#VALUE!</v>
      </c>
      <c r="J6007" t="e">
        <f t="shared" si="281"/>
        <v>#VALUE!</v>
      </c>
      <c r="K6007" t="b" cm="1">
        <f t="array" ref="K6007">COUNT(FIND({0,1,2,3,4,5,6,7,8,9},J6007))&gt;0</f>
        <v>0</v>
      </c>
    </row>
    <row r="6008" spans="1:11" x14ac:dyDescent="0.3">
      <c r="A6008" s="1" t="s">
        <v>10508</v>
      </c>
      <c r="B6008" t="s">
        <v>7635</v>
      </c>
      <c r="C6008" t="s">
        <v>65</v>
      </c>
      <c r="D6008">
        <v>2</v>
      </c>
      <c r="E6008" t="s">
        <v>766</v>
      </c>
      <c r="F6008">
        <f>LEN(C6008)-LEN(SUBSTITUTE(C6008,"-",))</f>
        <v>1</v>
      </c>
      <c r="G6008">
        <f t="shared" si="279"/>
        <v>1</v>
      </c>
      <c r="H6008" t="str">
        <f t="shared" si="280"/>
        <v>Umsetzung</v>
      </c>
      <c r="I6008" t="e">
        <f t="shared" si="281"/>
        <v>#VALUE!</v>
      </c>
      <c r="J6008" t="e">
        <f t="shared" si="281"/>
        <v>#VALUE!</v>
      </c>
      <c r="K6008" t="b" cm="1">
        <f t="array" ref="K6008">COUNT(FIND({0,1,2,3,4,5,6,7,8,9},J6008))&gt;0</f>
        <v>0</v>
      </c>
    </row>
    <row r="6009" spans="1:11" x14ac:dyDescent="0.3">
      <c r="A6009" s="1" t="s">
        <v>10509</v>
      </c>
      <c r="B6009" t="s">
        <v>7637</v>
      </c>
      <c r="C6009" t="s">
        <v>65</v>
      </c>
      <c r="D6009">
        <v>2</v>
      </c>
      <c r="E6009" t="s">
        <v>766</v>
      </c>
      <c r="F6009">
        <f>LEN(C6009)-LEN(SUBSTITUTE(C6009,"-",))</f>
        <v>1</v>
      </c>
      <c r="G6009">
        <f t="shared" si="279"/>
        <v>1</v>
      </c>
      <c r="H6009" t="str">
        <f t="shared" si="280"/>
        <v>Umsetzung</v>
      </c>
      <c r="I6009" t="e">
        <f t="shared" si="281"/>
        <v>#VALUE!</v>
      </c>
      <c r="J6009" t="e">
        <f t="shared" si="281"/>
        <v>#VALUE!</v>
      </c>
      <c r="K6009" t="b" cm="1">
        <f t="array" ref="K6009">COUNT(FIND({0,1,2,3,4,5,6,7,8,9},J6009))&gt;0</f>
        <v>0</v>
      </c>
    </row>
    <row r="6010" spans="1:11" x14ac:dyDescent="0.3">
      <c r="A6010" s="1" t="s">
        <v>10510</v>
      </c>
      <c r="B6010" t="s">
        <v>7639</v>
      </c>
      <c r="C6010" t="s">
        <v>65</v>
      </c>
      <c r="D6010">
        <v>2</v>
      </c>
      <c r="E6010" t="s">
        <v>766</v>
      </c>
      <c r="F6010">
        <f>LEN(C6010)-LEN(SUBSTITUTE(C6010,"-",))</f>
        <v>1</v>
      </c>
      <c r="G6010">
        <f t="shared" si="279"/>
        <v>1</v>
      </c>
      <c r="H6010" t="str">
        <f t="shared" si="280"/>
        <v>Umsetzung</v>
      </c>
      <c r="I6010" t="e">
        <f t="shared" si="281"/>
        <v>#VALUE!</v>
      </c>
      <c r="J6010" t="e">
        <f t="shared" si="281"/>
        <v>#VALUE!</v>
      </c>
      <c r="K6010" t="b" cm="1">
        <f t="array" ref="K6010">COUNT(FIND({0,1,2,3,4,5,6,7,8,9},J6010))&gt;0</f>
        <v>0</v>
      </c>
    </row>
    <row r="6011" spans="1:11" x14ac:dyDescent="0.3">
      <c r="A6011" s="1" t="s">
        <v>10511</v>
      </c>
      <c r="B6011" t="s">
        <v>7641</v>
      </c>
      <c r="C6011" t="s">
        <v>65</v>
      </c>
      <c r="D6011">
        <v>2</v>
      </c>
      <c r="E6011" t="s">
        <v>766</v>
      </c>
      <c r="F6011">
        <f>LEN(C6011)-LEN(SUBSTITUTE(C6011,"-",))</f>
        <v>1</v>
      </c>
      <c r="G6011">
        <f t="shared" si="279"/>
        <v>1</v>
      </c>
      <c r="H6011" t="str">
        <f t="shared" si="280"/>
        <v>Umsetzung</v>
      </c>
      <c r="I6011" t="e">
        <f t="shared" si="281"/>
        <v>#VALUE!</v>
      </c>
      <c r="J6011" t="e">
        <f t="shared" si="281"/>
        <v>#VALUE!</v>
      </c>
      <c r="K6011" t="b" cm="1">
        <f t="array" ref="K6011">COUNT(FIND({0,1,2,3,4,5,6,7,8,9},J6011))&gt;0</f>
        <v>0</v>
      </c>
    </row>
    <row r="6012" spans="1:11" x14ac:dyDescent="0.3">
      <c r="A6012" s="1" t="s">
        <v>10512</v>
      </c>
      <c r="B6012" t="s">
        <v>7643</v>
      </c>
      <c r="C6012" t="s">
        <v>65</v>
      </c>
      <c r="D6012">
        <v>2</v>
      </c>
      <c r="E6012" t="s">
        <v>766</v>
      </c>
      <c r="F6012">
        <f>LEN(C6012)-LEN(SUBSTITUTE(C6012,"-",))</f>
        <v>1</v>
      </c>
      <c r="G6012">
        <f t="shared" si="279"/>
        <v>1</v>
      </c>
      <c r="H6012" t="str">
        <f t="shared" si="280"/>
        <v>Umsetzung</v>
      </c>
      <c r="I6012" t="e">
        <f t="shared" si="281"/>
        <v>#VALUE!</v>
      </c>
      <c r="J6012" t="e">
        <f t="shared" si="281"/>
        <v>#VALUE!</v>
      </c>
      <c r="K6012" t="b" cm="1">
        <f t="array" ref="K6012">COUNT(FIND({0,1,2,3,4,5,6,7,8,9},J6012))&gt;0</f>
        <v>0</v>
      </c>
    </row>
    <row r="6013" spans="1:11" x14ac:dyDescent="0.3">
      <c r="A6013" s="1" t="s">
        <v>10513</v>
      </c>
      <c r="B6013" t="s">
        <v>7645</v>
      </c>
      <c r="C6013" t="s">
        <v>65</v>
      </c>
      <c r="D6013">
        <v>2</v>
      </c>
      <c r="E6013" t="s">
        <v>766</v>
      </c>
      <c r="F6013">
        <f>LEN(C6013)-LEN(SUBSTITUTE(C6013,"-",))</f>
        <v>1</v>
      </c>
      <c r="G6013">
        <f t="shared" si="279"/>
        <v>1</v>
      </c>
      <c r="H6013" t="str">
        <f t="shared" si="280"/>
        <v>Umsetzung</v>
      </c>
      <c r="I6013" t="e">
        <f t="shared" si="281"/>
        <v>#VALUE!</v>
      </c>
      <c r="J6013" t="e">
        <f t="shared" si="281"/>
        <v>#VALUE!</v>
      </c>
      <c r="K6013" t="b" cm="1">
        <f t="array" ref="K6013">COUNT(FIND({0,1,2,3,4,5,6,7,8,9},J6013))&gt;0</f>
        <v>0</v>
      </c>
    </row>
    <row r="6014" spans="1:11" x14ac:dyDescent="0.3">
      <c r="A6014" s="1" t="s">
        <v>10514</v>
      </c>
      <c r="B6014" t="s">
        <v>7647</v>
      </c>
      <c r="C6014" t="s">
        <v>65</v>
      </c>
      <c r="D6014">
        <v>2</v>
      </c>
      <c r="E6014" t="s">
        <v>766</v>
      </c>
      <c r="F6014">
        <f>LEN(C6014)-LEN(SUBSTITUTE(C6014,"-",))</f>
        <v>1</v>
      </c>
      <c r="G6014">
        <f t="shared" si="279"/>
        <v>1</v>
      </c>
      <c r="H6014" t="str">
        <f t="shared" si="280"/>
        <v>Umsetzung</v>
      </c>
      <c r="I6014" t="e">
        <f t="shared" si="281"/>
        <v>#VALUE!</v>
      </c>
      <c r="J6014" t="e">
        <f t="shared" si="281"/>
        <v>#VALUE!</v>
      </c>
      <c r="K6014" t="b" cm="1">
        <f t="array" ref="K6014">COUNT(FIND({0,1,2,3,4,5,6,7,8,9},J6014))&gt;0</f>
        <v>0</v>
      </c>
    </row>
    <row r="6015" spans="1:11" x14ac:dyDescent="0.3">
      <c r="A6015" s="1" t="s">
        <v>10515</v>
      </c>
      <c r="B6015" t="s">
        <v>7649</v>
      </c>
      <c r="C6015" t="s">
        <v>65</v>
      </c>
      <c r="D6015">
        <v>2</v>
      </c>
      <c r="E6015" t="s">
        <v>766</v>
      </c>
      <c r="F6015">
        <f>LEN(C6015)-LEN(SUBSTITUTE(C6015,"-",))</f>
        <v>1</v>
      </c>
      <c r="G6015">
        <f t="shared" si="279"/>
        <v>1</v>
      </c>
      <c r="H6015" t="str">
        <f t="shared" si="280"/>
        <v>Umsetzung</v>
      </c>
      <c r="I6015" t="e">
        <f t="shared" si="281"/>
        <v>#VALUE!</v>
      </c>
      <c r="J6015" t="e">
        <f t="shared" si="281"/>
        <v>#VALUE!</v>
      </c>
      <c r="K6015" t="b" cm="1">
        <f t="array" ref="K6015">COUNT(FIND({0,1,2,3,4,5,6,7,8,9},J6015))&gt;0</f>
        <v>0</v>
      </c>
    </row>
    <row r="6016" spans="1:11" x14ac:dyDescent="0.3">
      <c r="A6016" s="1" t="s">
        <v>10516</v>
      </c>
      <c r="B6016" t="s">
        <v>7651</v>
      </c>
      <c r="C6016" t="s">
        <v>65</v>
      </c>
      <c r="D6016">
        <v>2</v>
      </c>
      <c r="E6016" t="s">
        <v>766</v>
      </c>
      <c r="F6016">
        <f>LEN(C6016)-LEN(SUBSTITUTE(C6016,"-",))</f>
        <v>1</v>
      </c>
      <c r="G6016">
        <f t="shared" si="279"/>
        <v>1</v>
      </c>
      <c r="H6016" t="str">
        <f t="shared" si="280"/>
        <v>Umsetzung</v>
      </c>
      <c r="I6016" t="e">
        <f t="shared" si="281"/>
        <v>#VALUE!</v>
      </c>
      <c r="J6016" t="e">
        <f t="shared" si="281"/>
        <v>#VALUE!</v>
      </c>
      <c r="K6016" t="b" cm="1">
        <f t="array" ref="K6016">COUNT(FIND({0,1,2,3,4,5,6,7,8,9},J6016))&gt;0</f>
        <v>0</v>
      </c>
    </row>
    <row r="6017" spans="1:11" x14ac:dyDescent="0.3">
      <c r="A6017" s="1" t="s">
        <v>10517</v>
      </c>
      <c r="B6017" t="s">
        <v>7653</v>
      </c>
      <c r="C6017" t="s">
        <v>65</v>
      </c>
      <c r="D6017">
        <v>2</v>
      </c>
      <c r="E6017" t="s">
        <v>766</v>
      </c>
      <c r="F6017">
        <f>LEN(C6017)-LEN(SUBSTITUTE(C6017,"-",))</f>
        <v>1</v>
      </c>
      <c r="G6017">
        <f t="shared" si="279"/>
        <v>1</v>
      </c>
      <c r="H6017" t="str">
        <f t="shared" si="280"/>
        <v>Umsetzung</v>
      </c>
      <c r="I6017" t="e">
        <f t="shared" si="281"/>
        <v>#VALUE!</v>
      </c>
      <c r="J6017" t="e">
        <f t="shared" si="281"/>
        <v>#VALUE!</v>
      </c>
      <c r="K6017" t="b" cm="1">
        <f t="array" ref="K6017">COUNT(FIND({0,1,2,3,4,5,6,7,8,9},J6017))&gt;0</f>
        <v>0</v>
      </c>
    </row>
    <row r="6018" spans="1:11" x14ac:dyDescent="0.3">
      <c r="A6018" s="1" t="s">
        <v>10518</v>
      </c>
      <c r="B6018" t="s">
        <v>7655</v>
      </c>
      <c r="C6018" t="s">
        <v>65</v>
      </c>
      <c r="D6018">
        <v>2</v>
      </c>
      <c r="E6018" t="s">
        <v>766</v>
      </c>
      <c r="F6018">
        <f>LEN(C6018)-LEN(SUBSTITUTE(C6018,"-",))</f>
        <v>1</v>
      </c>
      <c r="G6018">
        <f t="shared" si="279"/>
        <v>1</v>
      </c>
      <c r="H6018" t="str">
        <f t="shared" si="280"/>
        <v>Umsetzung</v>
      </c>
      <c r="I6018" t="e">
        <f t="shared" si="281"/>
        <v>#VALUE!</v>
      </c>
      <c r="J6018" t="e">
        <f t="shared" si="281"/>
        <v>#VALUE!</v>
      </c>
      <c r="K6018" t="b" cm="1">
        <f t="array" ref="K6018">COUNT(FIND({0,1,2,3,4,5,6,7,8,9},J6018))&gt;0</f>
        <v>0</v>
      </c>
    </row>
    <row r="6019" spans="1:11" x14ac:dyDescent="0.3">
      <c r="A6019" s="1" t="s">
        <v>10519</v>
      </c>
      <c r="B6019" t="s">
        <v>7657</v>
      </c>
      <c r="C6019" t="s">
        <v>65</v>
      </c>
      <c r="D6019">
        <v>2</v>
      </c>
      <c r="E6019" t="s">
        <v>766</v>
      </c>
      <c r="F6019">
        <f>LEN(C6019)-LEN(SUBSTITUTE(C6019,"-",))</f>
        <v>1</v>
      </c>
      <c r="G6019">
        <f t="shared" ref="G6019:G6082" si="282">IF(F6019&gt;1,2,F6019)</f>
        <v>1</v>
      </c>
      <c r="H6019" t="str">
        <f t="shared" ref="H6019:H6082" si="283">RIGHT($C6019,LEN($C6019)-SEARCH("#",SUBSTITUTE($C6019,"-","#",G6019)))</f>
        <v>Umsetzung</v>
      </c>
      <c r="I6019" t="e">
        <f t="shared" ref="I6019:J6082" si="284">LEFT(G6019,SEARCH(" ",G6019,1)-1)</f>
        <v>#VALUE!</v>
      </c>
      <c r="J6019" t="e">
        <f t="shared" si="284"/>
        <v>#VALUE!</v>
      </c>
      <c r="K6019" t="b" cm="1">
        <f t="array" ref="K6019">COUNT(FIND({0,1,2,3,4,5,6,7,8,9},J6019))&gt;0</f>
        <v>0</v>
      </c>
    </row>
    <row r="6020" spans="1:11" x14ac:dyDescent="0.3">
      <c r="A6020" s="1" t="s">
        <v>10520</v>
      </c>
      <c r="B6020" t="s">
        <v>7659</v>
      </c>
      <c r="C6020" t="s">
        <v>65</v>
      </c>
      <c r="D6020">
        <v>2</v>
      </c>
      <c r="E6020" t="s">
        <v>766</v>
      </c>
      <c r="F6020">
        <f>LEN(C6020)-LEN(SUBSTITUTE(C6020,"-",))</f>
        <v>1</v>
      </c>
      <c r="G6020">
        <f t="shared" si="282"/>
        <v>1</v>
      </c>
      <c r="H6020" t="str">
        <f t="shared" si="283"/>
        <v>Umsetzung</v>
      </c>
      <c r="I6020" t="e">
        <f t="shared" si="284"/>
        <v>#VALUE!</v>
      </c>
      <c r="J6020" t="e">
        <f t="shared" si="284"/>
        <v>#VALUE!</v>
      </c>
      <c r="K6020" t="b" cm="1">
        <f t="array" ref="K6020">COUNT(FIND({0,1,2,3,4,5,6,7,8,9},J6020))&gt;0</f>
        <v>0</v>
      </c>
    </row>
    <row r="6021" spans="1:11" x14ac:dyDescent="0.3">
      <c r="A6021" s="1" t="s">
        <v>10521</v>
      </c>
      <c r="B6021" s="2" t="s">
        <v>7661</v>
      </c>
      <c r="C6021" t="s">
        <v>65</v>
      </c>
      <c r="D6021">
        <v>2</v>
      </c>
      <c r="E6021" t="s">
        <v>766</v>
      </c>
      <c r="F6021">
        <f>LEN(C6021)-LEN(SUBSTITUTE(C6021,"-",))</f>
        <v>1</v>
      </c>
      <c r="G6021">
        <f t="shared" si="282"/>
        <v>1</v>
      </c>
      <c r="H6021" t="str">
        <f t="shared" si="283"/>
        <v>Umsetzung</v>
      </c>
      <c r="I6021" t="e">
        <f t="shared" si="284"/>
        <v>#VALUE!</v>
      </c>
      <c r="J6021" t="e">
        <f t="shared" si="284"/>
        <v>#VALUE!</v>
      </c>
      <c r="K6021" t="b" cm="1">
        <f t="array" ref="K6021">COUNT(FIND({0,1,2,3,4,5,6,7,8,9},J6021))&gt;0</f>
        <v>0</v>
      </c>
    </row>
    <row r="6022" spans="1:11" x14ac:dyDescent="0.3">
      <c r="A6022" s="1" t="s">
        <v>10522</v>
      </c>
      <c r="B6022" t="s">
        <v>7663</v>
      </c>
      <c r="C6022" t="s">
        <v>65</v>
      </c>
      <c r="D6022">
        <v>2</v>
      </c>
      <c r="E6022" t="s">
        <v>766</v>
      </c>
      <c r="F6022">
        <f>LEN(C6022)-LEN(SUBSTITUTE(C6022,"-",))</f>
        <v>1</v>
      </c>
      <c r="G6022">
        <f t="shared" si="282"/>
        <v>1</v>
      </c>
      <c r="H6022" t="str">
        <f t="shared" si="283"/>
        <v>Umsetzung</v>
      </c>
      <c r="I6022" t="e">
        <f t="shared" si="284"/>
        <v>#VALUE!</v>
      </c>
      <c r="J6022" t="e">
        <f t="shared" si="284"/>
        <v>#VALUE!</v>
      </c>
      <c r="K6022" t="b" cm="1">
        <f t="array" ref="K6022">COUNT(FIND({0,1,2,3,4,5,6,7,8,9},J6022))&gt;0</f>
        <v>0</v>
      </c>
    </row>
    <row r="6023" spans="1:11" x14ac:dyDescent="0.3">
      <c r="A6023" s="1" t="s">
        <v>10523</v>
      </c>
      <c r="B6023" t="s">
        <v>7667</v>
      </c>
      <c r="C6023" t="s">
        <v>65</v>
      </c>
      <c r="D6023">
        <v>2</v>
      </c>
      <c r="E6023" t="s">
        <v>766</v>
      </c>
      <c r="F6023">
        <f>LEN(C6023)-LEN(SUBSTITUTE(C6023,"-",))</f>
        <v>1</v>
      </c>
      <c r="G6023">
        <f t="shared" si="282"/>
        <v>1</v>
      </c>
      <c r="H6023" t="str">
        <f t="shared" si="283"/>
        <v>Umsetzung</v>
      </c>
      <c r="I6023" t="e">
        <f t="shared" si="284"/>
        <v>#VALUE!</v>
      </c>
      <c r="J6023" t="e">
        <f t="shared" si="284"/>
        <v>#VALUE!</v>
      </c>
      <c r="K6023" t="b" cm="1">
        <f t="array" ref="K6023">COUNT(FIND({0,1,2,3,4,5,6,7,8,9},J6023))&gt;0</f>
        <v>0</v>
      </c>
    </row>
    <row r="6024" spans="1:11" x14ac:dyDescent="0.3">
      <c r="A6024" s="1" t="s">
        <v>10524</v>
      </c>
      <c r="B6024" t="s">
        <v>7669</v>
      </c>
      <c r="C6024" t="s">
        <v>65</v>
      </c>
      <c r="D6024">
        <v>2</v>
      </c>
      <c r="E6024" t="s">
        <v>766</v>
      </c>
      <c r="F6024">
        <f>LEN(C6024)-LEN(SUBSTITUTE(C6024,"-",))</f>
        <v>1</v>
      </c>
      <c r="G6024">
        <f t="shared" si="282"/>
        <v>1</v>
      </c>
      <c r="H6024" t="str">
        <f t="shared" si="283"/>
        <v>Umsetzung</v>
      </c>
      <c r="I6024" t="e">
        <f t="shared" si="284"/>
        <v>#VALUE!</v>
      </c>
      <c r="J6024" t="e">
        <f t="shared" si="284"/>
        <v>#VALUE!</v>
      </c>
      <c r="K6024" t="b" cm="1">
        <f t="array" ref="K6024">COUNT(FIND({0,1,2,3,4,5,6,7,8,9},J6024))&gt;0</f>
        <v>0</v>
      </c>
    </row>
    <row r="6025" spans="1:11" x14ac:dyDescent="0.3">
      <c r="A6025" s="1" t="s">
        <v>10525</v>
      </c>
      <c r="B6025" t="s">
        <v>7671</v>
      </c>
      <c r="C6025" t="s">
        <v>65</v>
      </c>
      <c r="D6025">
        <v>2</v>
      </c>
      <c r="E6025" t="s">
        <v>766</v>
      </c>
      <c r="F6025">
        <f>LEN(C6025)-LEN(SUBSTITUTE(C6025,"-",))</f>
        <v>1</v>
      </c>
      <c r="G6025">
        <f t="shared" si="282"/>
        <v>1</v>
      </c>
      <c r="H6025" t="str">
        <f t="shared" si="283"/>
        <v>Umsetzung</v>
      </c>
      <c r="I6025" t="e">
        <f t="shared" si="284"/>
        <v>#VALUE!</v>
      </c>
      <c r="J6025" t="e">
        <f t="shared" si="284"/>
        <v>#VALUE!</v>
      </c>
      <c r="K6025" t="b" cm="1">
        <f t="array" ref="K6025">COUNT(FIND({0,1,2,3,4,5,6,7,8,9},J6025))&gt;0</f>
        <v>0</v>
      </c>
    </row>
    <row r="6026" spans="1:11" x14ac:dyDescent="0.3">
      <c r="A6026" s="1" t="s">
        <v>10526</v>
      </c>
      <c r="B6026" t="s">
        <v>7673</v>
      </c>
      <c r="C6026" t="s">
        <v>65</v>
      </c>
      <c r="D6026">
        <v>2</v>
      </c>
      <c r="E6026" t="s">
        <v>766</v>
      </c>
      <c r="F6026">
        <f>LEN(C6026)-LEN(SUBSTITUTE(C6026,"-",))</f>
        <v>1</v>
      </c>
      <c r="G6026">
        <f t="shared" si="282"/>
        <v>1</v>
      </c>
      <c r="H6026" t="str">
        <f t="shared" si="283"/>
        <v>Umsetzung</v>
      </c>
      <c r="I6026" t="e">
        <f t="shared" si="284"/>
        <v>#VALUE!</v>
      </c>
      <c r="J6026" t="e">
        <f t="shared" si="284"/>
        <v>#VALUE!</v>
      </c>
      <c r="K6026" t="b" cm="1">
        <f t="array" ref="K6026">COUNT(FIND({0,1,2,3,4,5,6,7,8,9},J6026))&gt;0</f>
        <v>0</v>
      </c>
    </row>
    <row r="6027" spans="1:11" x14ac:dyDescent="0.3">
      <c r="A6027" s="1" t="s">
        <v>10527</v>
      </c>
      <c r="B6027" t="s">
        <v>7675</v>
      </c>
      <c r="C6027" t="s">
        <v>65</v>
      </c>
      <c r="D6027">
        <v>2</v>
      </c>
      <c r="E6027" t="s">
        <v>766</v>
      </c>
      <c r="F6027">
        <f>LEN(C6027)-LEN(SUBSTITUTE(C6027,"-",))</f>
        <v>1</v>
      </c>
      <c r="G6027">
        <f t="shared" si="282"/>
        <v>1</v>
      </c>
      <c r="H6027" t="str">
        <f t="shared" si="283"/>
        <v>Umsetzung</v>
      </c>
      <c r="I6027" t="e">
        <f t="shared" si="284"/>
        <v>#VALUE!</v>
      </c>
      <c r="J6027" t="e">
        <f t="shared" si="284"/>
        <v>#VALUE!</v>
      </c>
      <c r="K6027" t="b" cm="1">
        <f t="array" ref="K6027">COUNT(FIND({0,1,2,3,4,5,6,7,8,9},J6027))&gt;0</f>
        <v>0</v>
      </c>
    </row>
    <row r="6028" spans="1:11" x14ac:dyDescent="0.3">
      <c r="A6028" s="1" t="s">
        <v>10528</v>
      </c>
      <c r="B6028" t="s">
        <v>7677</v>
      </c>
      <c r="C6028" t="s">
        <v>65</v>
      </c>
      <c r="D6028">
        <v>2</v>
      </c>
      <c r="E6028" t="s">
        <v>766</v>
      </c>
      <c r="F6028">
        <f>LEN(C6028)-LEN(SUBSTITUTE(C6028,"-",))</f>
        <v>1</v>
      </c>
      <c r="G6028">
        <f t="shared" si="282"/>
        <v>1</v>
      </c>
      <c r="H6028" t="str">
        <f t="shared" si="283"/>
        <v>Umsetzung</v>
      </c>
      <c r="I6028" t="e">
        <f t="shared" si="284"/>
        <v>#VALUE!</v>
      </c>
      <c r="J6028" t="e">
        <f t="shared" si="284"/>
        <v>#VALUE!</v>
      </c>
      <c r="K6028" t="b" cm="1">
        <f t="array" ref="K6028">COUNT(FIND({0,1,2,3,4,5,6,7,8,9},J6028))&gt;0</f>
        <v>0</v>
      </c>
    </row>
    <row r="6029" spans="1:11" x14ac:dyDescent="0.3">
      <c r="A6029" s="1" t="s">
        <v>10529</v>
      </c>
      <c r="B6029" t="s">
        <v>7683</v>
      </c>
      <c r="C6029" t="s">
        <v>65</v>
      </c>
      <c r="D6029">
        <v>2</v>
      </c>
      <c r="E6029" t="s">
        <v>766</v>
      </c>
      <c r="F6029">
        <f>LEN(C6029)-LEN(SUBSTITUTE(C6029,"-",))</f>
        <v>1</v>
      </c>
      <c r="G6029">
        <f t="shared" si="282"/>
        <v>1</v>
      </c>
      <c r="H6029" t="str">
        <f t="shared" si="283"/>
        <v>Umsetzung</v>
      </c>
      <c r="I6029" t="e">
        <f t="shared" si="284"/>
        <v>#VALUE!</v>
      </c>
      <c r="J6029" t="e">
        <f t="shared" si="284"/>
        <v>#VALUE!</v>
      </c>
      <c r="K6029" t="b" cm="1">
        <f t="array" ref="K6029">COUNT(FIND({0,1,2,3,4,5,6,7,8,9},J6029))&gt;0</f>
        <v>0</v>
      </c>
    </row>
    <row r="6030" spans="1:11" x14ac:dyDescent="0.3">
      <c r="A6030" s="1" t="s">
        <v>10530</v>
      </c>
      <c r="B6030" t="s">
        <v>7685</v>
      </c>
      <c r="C6030" t="s">
        <v>65</v>
      </c>
      <c r="D6030">
        <v>2</v>
      </c>
      <c r="E6030" t="s">
        <v>766</v>
      </c>
      <c r="F6030">
        <f>LEN(C6030)-LEN(SUBSTITUTE(C6030,"-",))</f>
        <v>1</v>
      </c>
      <c r="G6030">
        <f t="shared" si="282"/>
        <v>1</v>
      </c>
      <c r="H6030" t="str">
        <f t="shared" si="283"/>
        <v>Umsetzung</v>
      </c>
      <c r="I6030" t="e">
        <f t="shared" si="284"/>
        <v>#VALUE!</v>
      </c>
      <c r="J6030" t="e">
        <f t="shared" si="284"/>
        <v>#VALUE!</v>
      </c>
      <c r="K6030" t="b" cm="1">
        <f t="array" ref="K6030">COUNT(FIND({0,1,2,3,4,5,6,7,8,9},J6030))&gt;0</f>
        <v>0</v>
      </c>
    </row>
    <row r="6031" spans="1:11" x14ac:dyDescent="0.3">
      <c r="A6031" s="1" t="s">
        <v>10531</v>
      </c>
      <c r="B6031" t="s">
        <v>7687</v>
      </c>
      <c r="C6031" t="s">
        <v>65</v>
      </c>
      <c r="D6031">
        <v>2</v>
      </c>
      <c r="E6031" t="s">
        <v>766</v>
      </c>
      <c r="F6031">
        <f>LEN(C6031)-LEN(SUBSTITUTE(C6031,"-",))</f>
        <v>1</v>
      </c>
      <c r="G6031">
        <f t="shared" si="282"/>
        <v>1</v>
      </c>
      <c r="H6031" t="str">
        <f t="shared" si="283"/>
        <v>Umsetzung</v>
      </c>
      <c r="I6031" t="e">
        <f t="shared" si="284"/>
        <v>#VALUE!</v>
      </c>
      <c r="J6031" t="e">
        <f t="shared" si="284"/>
        <v>#VALUE!</v>
      </c>
      <c r="K6031" t="b" cm="1">
        <f t="array" ref="K6031">COUNT(FIND({0,1,2,3,4,5,6,7,8,9},J6031))&gt;0</f>
        <v>0</v>
      </c>
    </row>
    <row r="6032" spans="1:11" x14ac:dyDescent="0.3">
      <c r="A6032" s="1" t="s">
        <v>10532</v>
      </c>
      <c r="B6032" t="s">
        <v>7689</v>
      </c>
      <c r="C6032" t="s">
        <v>65</v>
      </c>
      <c r="D6032">
        <v>2</v>
      </c>
      <c r="E6032" t="s">
        <v>766</v>
      </c>
      <c r="F6032">
        <f>LEN(C6032)-LEN(SUBSTITUTE(C6032,"-",))</f>
        <v>1</v>
      </c>
      <c r="G6032">
        <f t="shared" si="282"/>
        <v>1</v>
      </c>
      <c r="H6032" t="str">
        <f t="shared" si="283"/>
        <v>Umsetzung</v>
      </c>
      <c r="I6032" t="e">
        <f t="shared" si="284"/>
        <v>#VALUE!</v>
      </c>
      <c r="J6032" t="e">
        <f t="shared" si="284"/>
        <v>#VALUE!</v>
      </c>
      <c r="K6032" t="b" cm="1">
        <f t="array" ref="K6032">COUNT(FIND({0,1,2,3,4,5,6,7,8,9},J6032))&gt;0</f>
        <v>0</v>
      </c>
    </row>
    <row r="6033" spans="1:11" x14ac:dyDescent="0.3">
      <c r="A6033" s="1" t="s">
        <v>10533</v>
      </c>
      <c r="B6033" t="s">
        <v>7691</v>
      </c>
      <c r="C6033" t="s">
        <v>65</v>
      </c>
      <c r="D6033">
        <v>2</v>
      </c>
      <c r="E6033" t="s">
        <v>766</v>
      </c>
      <c r="F6033">
        <f>LEN(C6033)-LEN(SUBSTITUTE(C6033,"-",))</f>
        <v>1</v>
      </c>
      <c r="G6033">
        <f t="shared" si="282"/>
        <v>1</v>
      </c>
      <c r="H6033" t="str">
        <f t="shared" si="283"/>
        <v>Umsetzung</v>
      </c>
      <c r="I6033" t="e">
        <f t="shared" si="284"/>
        <v>#VALUE!</v>
      </c>
      <c r="J6033" t="e">
        <f t="shared" si="284"/>
        <v>#VALUE!</v>
      </c>
      <c r="K6033" t="b" cm="1">
        <f t="array" ref="K6033">COUNT(FIND({0,1,2,3,4,5,6,7,8,9},J6033))&gt;0</f>
        <v>0</v>
      </c>
    </row>
    <row r="6034" spans="1:11" x14ac:dyDescent="0.3">
      <c r="A6034" s="1" t="s">
        <v>10534</v>
      </c>
      <c r="B6034" t="s">
        <v>7693</v>
      </c>
      <c r="C6034" t="s">
        <v>65</v>
      </c>
      <c r="D6034">
        <v>2</v>
      </c>
      <c r="E6034" t="s">
        <v>766</v>
      </c>
      <c r="F6034">
        <f>LEN(C6034)-LEN(SUBSTITUTE(C6034,"-",))</f>
        <v>1</v>
      </c>
      <c r="G6034">
        <f t="shared" si="282"/>
        <v>1</v>
      </c>
      <c r="H6034" t="str">
        <f t="shared" si="283"/>
        <v>Umsetzung</v>
      </c>
      <c r="I6034" t="e">
        <f t="shared" si="284"/>
        <v>#VALUE!</v>
      </c>
      <c r="J6034" t="e">
        <f t="shared" si="284"/>
        <v>#VALUE!</v>
      </c>
      <c r="K6034" t="b" cm="1">
        <f t="array" ref="K6034">COUNT(FIND({0,1,2,3,4,5,6,7,8,9},J6034))&gt;0</f>
        <v>0</v>
      </c>
    </row>
    <row r="6035" spans="1:11" x14ac:dyDescent="0.3">
      <c r="A6035" s="1" t="s">
        <v>10535</v>
      </c>
      <c r="B6035" t="s">
        <v>7695</v>
      </c>
      <c r="C6035" t="s">
        <v>65</v>
      </c>
      <c r="D6035">
        <v>2</v>
      </c>
      <c r="E6035" t="s">
        <v>766</v>
      </c>
      <c r="F6035">
        <f>LEN(C6035)-LEN(SUBSTITUTE(C6035,"-",))</f>
        <v>1</v>
      </c>
      <c r="G6035">
        <f t="shared" si="282"/>
        <v>1</v>
      </c>
      <c r="H6035" t="str">
        <f t="shared" si="283"/>
        <v>Umsetzung</v>
      </c>
      <c r="I6035" t="e">
        <f t="shared" si="284"/>
        <v>#VALUE!</v>
      </c>
      <c r="J6035" t="e">
        <f t="shared" si="284"/>
        <v>#VALUE!</v>
      </c>
      <c r="K6035" t="b" cm="1">
        <f t="array" ref="K6035">COUNT(FIND({0,1,2,3,4,5,6,7,8,9},J6035))&gt;0</f>
        <v>0</v>
      </c>
    </row>
    <row r="6036" spans="1:11" x14ac:dyDescent="0.3">
      <c r="A6036" s="1" t="s">
        <v>10536</v>
      </c>
      <c r="B6036" t="s">
        <v>7697</v>
      </c>
      <c r="C6036" t="s">
        <v>65</v>
      </c>
      <c r="D6036">
        <v>2</v>
      </c>
      <c r="E6036" t="s">
        <v>766</v>
      </c>
      <c r="F6036">
        <f>LEN(C6036)-LEN(SUBSTITUTE(C6036,"-",))</f>
        <v>1</v>
      </c>
      <c r="G6036">
        <f t="shared" si="282"/>
        <v>1</v>
      </c>
      <c r="H6036" t="str">
        <f t="shared" si="283"/>
        <v>Umsetzung</v>
      </c>
      <c r="I6036" t="e">
        <f t="shared" si="284"/>
        <v>#VALUE!</v>
      </c>
      <c r="J6036" t="e">
        <f t="shared" si="284"/>
        <v>#VALUE!</v>
      </c>
      <c r="K6036" t="b" cm="1">
        <f t="array" ref="K6036">COUNT(FIND({0,1,2,3,4,5,6,7,8,9},J6036))&gt;0</f>
        <v>0</v>
      </c>
    </row>
    <row r="6037" spans="1:11" x14ac:dyDescent="0.3">
      <c r="A6037" s="1" t="s">
        <v>10537</v>
      </c>
      <c r="B6037" t="s">
        <v>7699</v>
      </c>
      <c r="C6037" t="s">
        <v>65</v>
      </c>
      <c r="D6037">
        <v>2</v>
      </c>
      <c r="E6037" t="s">
        <v>766</v>
      </c>
      <c r="F6037">
        <f>LEN(C6037)-LEN(SUBSTITUTE(C6037,"-",))</f>
        <v>1</v>
      </c>
      <c r="G6037">
        <f t="shared" si="282"/>
        <v>1</v>
      </c>
      <c r="H6037" t="str">
        <f t="shared" si="283"/>
        <v>Umsetzung</v>
      </c>
      <c r="I6037" t="e">
        <f t="shared" si="284"/>
        <v>#VALUE!</v>
      </c>
      <c r="J6037" t="e">
        <f t="shared" si="284"/>
        <v>#VALUE!</v>
      </c>
      <c r="K6037" t="b" cm="1">
        <f t="array" ref="K6037">COUNT(FIND({0,1,2,3,4,5,6,7,8,9},J6037))&gt;0</f>
        <v>0</v>
      </c>
    </row>
    <row r="6038" spans="1:11" x14ac:dyDescent="0.3">
      <c r="A6038" s="1" t="s">
        <v>10538</v>
      </c>
      <c r="B6038" t="s">
        <v>7701</v>
      </c>
      <c r="C6038" t="s">
        <v>65</v>
      </c>
      <c r="D6038">
        <v>2</v>
      </c>
      <c r="E6038" t="s">
        <v>766</v>
      </c>
      <c r="F6038">
        <f>LEN(C6038)-LEN(SUBSTITUTE(C6038,"-",))</f>
        <v>1</v>
      </c>
      <c r="G6038">
        <f t="shared" si="282"/>
        <v>1</v>
      </c>
      <c r="H6038" t="str">
        <f t="shared" si="283"/>
        <v>Umsetzung</v>
      </c>
      <c r="I6038" t="e">
        <f t="shared" si="284"/>
        <v>#VALUE!</v>
      </c>
      <c r="J6038" t="e">
        <f t="shared" si="284"/>
        <v>#VALUE!</v>
      </c>
      <c r="K6038" t="b" cm="1">
        <f t="array" ref="K6038">COUNT(FIND({0,1,2,3,4,5,6,7,8,9},J6038))&gt;0</f>
        <v>0</v>
      </c>
    </row>
    <row r="6039" spans="1:11" x14ac:dyDescent="0.3">
      <c r="A6039" s="1" t="s">
        <v>10539</v>
      </c>
      <c r="B6039" t="s">
        <v>7705</v>
      </c>
      <c r="C6039" t="s">
        <v>65</v>
      </c>
      <c r="D6039">
        <v>2</v>
      </c>
      <c r="E6039" t="s">
        <v>766</v>
      </c>
      <c r="F6039">
        <f>LEN(C6039)-LEN(SUBSTITUTE(C6039,"-",))</f>
        <v>1</v>
      </c>
      <c r="G6039">
        <f t="shared" si="282"/>
        <v>1</v>
      </c>
      <c r="H6039" t="str">
        <f t="shared" si="283"/>
        <v>Umsetzung</v>
      </c>
      <c r="I6039" t="e">
        <f t="shared" si="284"/>
        <v>#VALUE!</v>
      </c>
      <c r="J6039" t="e">
        <f t="shared" si="284"/>
        <v>#VALUE!</v>
      </c>
      <c r="K6039" t="b" cm="1">
        <f t="array" ref="K6039">COUNT(FIND({0,1,2,3,4,5,6,7,8,9},J6039))&gt;0</f>
        <v>0</v>
      </c>
    </row>
    <row r="6040" spans="1:11" x14ac:dyDescent="0.3">
      <c r="A6040" s="1" t="s">
        <v>10540</v>
      </c>
      <c r="B6040" t="s">
        <v>7707</v>
      </c>
      <c r="C6040" t="s">
        <v>65</v>
      </c>
      <c r="D6040">
        <v>2</v>
      </c>
      <c r="E6040" t="s">
        <v>766</v>
      </c>
      <c r="F6040">
        <f>LEN(C6040)-LEN(SUBSTITUTE(C6040,"-",))</f>
        <v>1</v>
      </c>
      <c r="G6040">
        <f t="shared" si="282"/>
        <v>1</v>
      </c>
      <c r="H6040" t="str">
        <f t="shared" si="283"/>
        <v>Umsetzung</v>
      </c>
      <c r="I6040" t="e">
        <f t="shared" si="284"/>
        <v>#VALUE!</v>
      </c>
      <c r="J6040" t="e">
        <f t="shared" si="284"/>
        <v>#VALUE!</v>
      </c>
      <c r="K6040" t="b" cm="1">
        <f t="array" ref="K6040">COUNT(FIND({0,1,2,3,4,5,6,7,8,9},J6040))&gt;0</f>
        <v>0</v>
      </c>
    </row>
    <row r="6041" spans="1:11" x14ac:dyDescent="0.3">
      <c r="A6041" s="1" t="s">
        <v>10541</v>
      </c>
      <c r="B6041" t="s">
        <v>7709</v>
      </c>
      <c r="C6041" t="s">
        <v>65</v>
      </c>
      <c r="D6041">
        <v>2</v>
      </c>
      <c r="E6041" t="s">
        <v>766</v>
      </c>
      <c r="F6041">
        <f>LEN(C6041)-LEN(SUBSTITUTE(C6041,"-",))</f>
        <v>1</v>
      </c>
      <c r="G6041">
        <f t="shared" si="282"/>
        <v>1</v>
      </c>
      <c r="H6041" t="str">
        <f t="shared" si="283"/>
        <v>Umsetzung</v>
      </c>
      <c r="I6041" t="e">
        <f t="shared" si="284"/>
        <v>#VALUE!</v>
      </c>
      <c r="J6041" t="e">
        <f t="shared" si="284"/>
        <v>#VALUE!</v>
      </c>
      <c r="K6041" t="b" cm="1">
        <f t="array" ref="K6041">COUNT(FIND({0,1,2,3,4,5,6,7,8,9},J6041))&gt;0</f>
        <v>0</v>
      </c>
    </row>
    <row r="6042" spans="1:11" x14ac:dyDescent="0.3">
      <c r="A6042" s="1" t="s">
        <v>10542</v>
      </c>
      <c r="B6042" t="s">
        <v>7711</v>
      </c>
      <c r="C6042" t="s">
        <v>65</v>
      </c>
      <c r="D6042">
        <v>2</v>
      </c>
      <c r="E6042" t="s">
        <v>766</v>
      </c>
      <c r="F6042">
        <f>LEN(C6042)-LEN(SUBSTITUTE(C6042,"-",))</f>
        <v>1</v>
      </c>
      <c r="G6042">
        <f t="shared" si="282"/>
        <v>1</v>
      </c>
      <c r="H6042" t="str">
        <f t="shared" si="283"/>
        <v>Umsetzung</v>
      </c>
      <c r="I6042" t="e">
        <f t="shared" si="284"/>
        <v>#VALUE!</v>
      </c>
      <c r="J6042" t="e">
        <f t="shared" si="284"/>
        <v>#VALUE!</v>
      </c>
      <c r="K6042" t="b" cm="1">
        <f t="array" ref="K6042">COUNT(FIND({0,1,2,3,4,5,6,7,8,9},J6042))&gt;0</f>
        <v>0</v>
      </c>
    </row>
    <row r="6043" spans="1:11" x14ac:dyDescent="0.3">
      <c r="A6043" s="1" t="s">
        <v>10543</v>
      </c>
      <c r="B6043" t="s">
        <v>7713</v>
      </c>
      <c r="C6043" t="s">
        <v>65</v>
      </c>
      <c r="D6043">
        <v>2</v>
      </c>
      <c r="E6043" t="s">
        <v>766</v>
      </c>
      <c r="F6043">
        <f>LEN(C6043)-LEN(SUBSTITUTE(C6043,"-",))</f>
        <v>1</v>
      </c>
      <c r="G6043">
        <f t="shared" si="282"/>
        <v>1</v>
      </c>
      <c r="H6043" t="str">
        <f t="shared" si="283"/>
        <v>Umsetzung</v>
      </c>
      <c r="I6043" t="e">
        <f t="shared" si="284"/>
        <v>#VALUE!</v>
      </c>
      <c r="J6043" t="e">
        <f t="shared" si="284"/>
        <v>#VALUE!</v>
      </c>
      <c r="K6043" t="b" cm="1">
        <f t="array" ref="K6043">COUNT(FIND({0,1,2,3,4,5,6,7,8,9},J6043))&gt;0</f>
        <v>0</v>
      </c>
    </row>
    <row r="6044" spans="1:11" x14ac:dyDescent="0.3">
      <c r="A6044" s="1" t="s">
        <v>10544</v>
      </c>
      <c r="B6044" t="s">
        <v>7715</v>
      </c>
      <c r="C6044" t="s">
        <v>65</v>
      </c>
      <c r="D6044">
        <v>2</v>
      </c>
      <c r="E6044" t="s">
        <v>766</v>
      </c>
      <c r="F6044">
        <f>LEN(C6044)-LEN(SUBSTITUTE(C6044,"-",))</f>
        <v>1</v>
      </c>
      <c r="G6044">
        <f t="shared" si="282"/>
        <v>1</v>
      </c>
      <c r="H6044" t="str">
        <f t="shared" si="283"/>
        <v>Umsetzung</v>
      </c>
      <c r="I6044" t="e">
        <f t="shared" si="284"/>
        <v>#VALUE!</v>
      </c>
      <c r="J6044" t="e">
        <f t="shared" si="284"/>
        <v>#VALUE!</v>
      </c>
      <c r="K6044" t="b" cm="1">
        <f t="array" ref="K6044">COUNT(FIND({0,1,2,3,4,5,6,7,8,9},J6044))&gt;0</f>
        <v>0</v>
      </c>
    </row>
    <row r="6045" spans="1:11" x14ac:dyDescent="0.3">
      <c r="A6045" s="1" t="s">
        <v>10545</v>
      </c>
      <c r="B6045" t="s">
        <v>7717</v>
      </c>
      <c r="C6045" t="s">
        <v>65</v>
      </c>
      <c r="D6045">
        <v>2</v>
      </c>
      <c r="E6045" t="s">
        <v>766</v>
      </c>
      <c r="F6045">
        <f>LEN(C6045)-LEN(SUBSTITUTE(C6045,"-",))</f>
        <v>1</v>
      </c>
      <c r="G6045">
        <f t="shared" si="282"/>
        <v>1</v>
      </c>
      <c r="H6045" t="str">
        <f t="shared" si="283"/>
        <v>Umsetzung</v>
      </c>
      <c r="I6045" t="e">
        <f t="shared" si="284"/>
        <v>#VALUE!</v>
      </c>
      <c r="J6045" t="e">
        <f t="shared" si="284"/>
        <v>#VALUE!</v>
      </c>
      <c r="K6045" t="b" cm="1">
        <f t="array" ref="K6045">COUNT(FIND({0,1,2,3,4,5,6,7,8,9},J6045))&gt;0</f>
        <v>0</v>
      </c>
    </row>
    <row r="6046" spans="1:11" x14ac:dyDescent="0.3">
      <c r="A6046" s="1" t="s">
        <v>10546</v>
      </c>
      <c r="B6046" t="s">
        <v>7719</v>
      </c>
      <c r="C6046" t="s">
        <v>65</v>
      </c>
      <c r="D6046">
        <v>2</v>
      </c>
      <c r="E6046" t="s">
        <v>766</v>
      </c>
      <c r="F6046">
        <f>LEN(C6046)-LEN(SUBSTITUTE(C6046,"-",))</f>
        <v>1</v>
      </c>
      <c r="G6046">
        <f t="shared" si="282"/>
        <v>1</v>
      </c>
      <c r="H6046" t="str">
        <f t="shared" si="283"/>
        <v>Umsetzung</v>
      </c>
      <c r="I6046" t="e">
        <f t="shared" si="284"/>
        <v>#VALUE!</v>
      </c>
      <c r="J6046" t="e">
        <f t="shared" si="284"/>
        <v>#VALUE!</v>
      </c>
      <c r="K6046" t="b" cm="1">
        <f t="array" ref="K6046">COUNT(FIND({0,1,2,3,4,5,6,7,8,9},J6046))&gt;0</f>
        <v>0</v>
      </c>
    </row>
    <row r="6047" spans="1:11" x14ac:dyDescent="0.3">
      <c r="A6047" s="1" t="s">
        <v>10547</v>
      </c>
      <c r="B6047" t="s">
        <v>7721</v>
      </c>
      <c r="C6047" t="s">
        <v>65</v>
      </c>
      <c r="D6047">
        <v>2</v>
      </c>
      <c r="E6047" t="s">
        <v>766</v>
      </c>
      <c r="F6047">
        <f>LEN(C6047)-LEN(SUBSTITUTE(C6047,"-",))</f>
        <v>1</v>
      </c>
      <c r="G6047">
        <f t="shared" si="282"/>
        <v>1</v>
      </c>
      <c r="H6047" t="str">
        <f t="shared" si="283"/>
        <v>Umsetzung</v>
      </c>
      <c r="I6047" t="e">
        <f t="shared" si="284"/>
        <v>#VALUE!</v>
      </c>
      <c r="J6047" t="e">
        <f t="shared" si="284"/>
        <v>#VALUE!</v>
      </c>
      <c r="K6047" t="b" cm="1">
        <f t="array" ref="K6047">COUNT(FIND({0,1,2,3,4,5,6,7,8,9},J6047))&gt;0</f>
        <v>0</v>
      </c>
    </row>
    <row r="6048" spans="1:11" x14ac:dyDescent="0.3">
      <c r="A6048" s="1" t="s">
        <v>10548</v>
      </c>
      <c r="B6048" t="s">
        <v>7723</v>
      </c>
      <c r="C6048" t="s">
        <v>65</v>
      </c>
      <c r="D6048">
        <v>2</v>
      </c>
      <c r="E6048" t="s">
        <v>766</v>
      </c>
      <c r="F6048">
        <f>LEN(C6048)-LEN(SUBSTITUTE(C6048,"-",))</f>
        <v>1</v>
      </c>
      <c r="G6048">
        <f t="shared" si="282"/>
        <v>1</v>
      </c>
      <c r="H6048" t="str">
        <f t="shared" si="283"/>
        <v>Umsetzung</v>
      </c>
      <c r="I6048" t="e">
        <f t="shared" si="284"/>
        <v>#VALUE!</v>
      </c>
      <c r="J6048" t="e">
        <f t="shared" si="284"/>
        <v>#VALUE!</v>
      </c>
      <c r="K6048" t="b" cm="1">
        <f t="array" ref="K6048">COUNT(FIND({0,1,2,3,4,5,6,7,8,9},J6048))&gt;0</f>
        <v>0</v>
      </c>
    </row>
    <row r="6049" spans="1:11" x14ac:dyDescent="0.3">
      <c r="A6049" s="1" t="s">
        <v>10549</v>
      </c>
      <c r="B6049" t="s">
        <v>7725</v>
      </c>
      <c r="C6049" t="s">
        <v>65</v>
      </c>
      <c r="D6049">
        <v>2</v>
      </c>
      <c r="E6049" t="s">
        <v>766</v>
      </c>
      <c r="F6049">
        <f>LEN(C6049)-LEN(SUBSTITUTE(C6049,"-",))</f>
        <v>1</v>
      </c>
      <c r="G6049">
        <f t="shared" si="282"/>
        <v>1</v>
      </c>
      <c r="H6049" t="str">
        <f t="shared" si="283"/>
        <v>Umsetzung</v>
      </c>
      <c r="I6049" t="e">
        <f t="shared" si="284"/>
        <v>#VALUE!</v>
      </c>
      <c r="J6049" t="e">
        <f t="shared" si="284"/>
        <v>#VALUE!</v>
      </c>
      <c r="K6049" t="b" cm="1">
        <f t="array" ref="K6049">COUNT(FIND({0,1,2,3,4,5,6,7,8,9},J6049))&gt;0</f>
        <v>0</v>
      </c>
    </row>
    <row r="6050" spans="1:11" x14ac:dyDescent="0.3">
      <c r="A6050" s="1" t="s">
        <v>10550</v>
      </c>
      <c r="B6050" s="2" t="s">
        <v>7727</v>
      </c>
      <c r="C6050" t="s">
        <v>65</v>
      </c>
      <c r="D6050">
        <v>2</v>
      </c>
      <c r="E6050" t="s">
        <v>766</v>
      </c>
      <c r="F6050">
        <f>LEN(C6050)-LEN(SUBSTITUTE(C6050,"-",))</f>
        <v>1</v>
      </c>
      <c r="G6050">
        <f t="shared" si="282"/>
        <v>1</v>
      </c>
      <c r="H6050" t="str">
        <f t="shared" si="283"/>
        <v>Umsetzung</v>
      </c>
      <c r="I6050" t="e">
        <f t="shared" si="284"/>
        <v>#VALUE!</v>
      </c>
      <c r="J6050" t="e">
        <f t="shared" si="284"/>
        <v>#VALUE!</v>
      </c>
      <c r="K6050" t="b" cm="1">
        <f t="array" ref="K6050">COUNT(FIND({0,1,2,3,4,5,6,7,8,9},J6050))&gt;0</f>
        <v>0</v>
      </c>
    </row>
    <row r="6051" spans="1:11" x14ac:dyDescent="0.3">
      <c r="A6051" s="1" t="s">
        <v>10551</v>
      </c>
      <c r="B6051" t="s">
        <v>7729</v>
      </c>
      <c r="C6051" t="s">
        <v>65</v>
      </c>
      <c r="D6051">
        <v>2</v>
      </c>
      <c r="E6051" t="s">
        <v>766</v>
      </c>
      <c r="F6051">
        <f>LEN(C6051)-LEN(SUBSTITUTE(C6051,"-",))</f>
        <v>1</v>
      </c>
      <c r="G6051">
        <f t="shared" si="282"/>
        <v>1</v>
      </c>
      <c r="H6051" t="str">
        <f t="shared" si="283"/>
        <v>Umsetzung</v>
      </c>
      <c r="I6051" t="e">
        <f t="shared" si="284"/>
        <v>#VALUE!</v>
      </c>
      <c r="J6051" t="e">
        <f t="shared" si="284"/>
        <v>#VALUE!</v>
      </c>
      <c r="K6051" t="b" cm="1">
        <f t="array" ref="K6051">COUNT(FIND({0,1,2,3,4,5,6,7,8,9},J6051))&gt;0</f>
        <v>0</v>
      </c>
    </row>
    <row r="6052" spans="1:11" x14ac:dyDescent="0.3">
      <c r="A6052" s="1" t="s">
        <v>10552</v>
      </c>
      <c r="B6052" t="s">
        <v>7731</v>
      </c>
      <c r="C6052" t="s">
        <v>65</v>
      </c>
      <c r="D6052">
        <v>2</v>
      </c>
      <c r="E6052" t="s">
        <v>766</v>
      </c>
      <c r="F6052">
        <f>LEN(C6052)-LEN(SUBSTITUTE(C6052,"-",))</f>
        <v>1</v>
      </c>
      <c r="G6052">
        <f t="shared" si="282"/>
        <v>1</v>
      </c>
      <c r="H6052" t="str">
        <f t="shared" si="283"/>
        <v>Umsetzung</v>
      </c>
      <c r="I6052" t="e">
        <f t="shared" si="284"/>
        <v>#VALUE!</v>
      </c>
      <c r="J6052" t="e">
        <f t="shared" si="284"/>
        <v>#VALUE!</v>
      </c>
      <c r="K6052" t="b" cm="1">
        <f t="array" ref="K6052">COUNT(FIND({0,1,2,3,4,5,6,7,8,9},J6052))&gt;0</f>
        <v>0</v>
      </c>
    </row>
    <row r="6053" spans="1:11" x14ac:dyDescent="0.3">
      <c r="A6053" s="1" t="s">
        <v>10553</v>
      </c>
      <c r="B6053" t="s">
        <v>7733</v>
      </c>
      <c r="C6053" t="s">
        <v>65</v>
      </c>
      <c r="D6053">
        <v>2</v>
      </c>
      <c r="E6053" t="s">
        <v>766</v>
      </c>
      <c r="F6053">
        <f>LEN(C6053)-LEN(SUBSTITUTE(C6053,"-",))</f>
        <v>1</v>
      </c>
      <c r="G6053">
        <f t="shared" si="282"/>
        <v>1</v>
      </c>
      <c r="H6053" t="str">
        <f t="shared" si="283"/>
        <v>Umsetzung</v>
      </c>
      <c r="I6053" t="e">
        <f t="shared" si="284"/>
        <v>#VALUE!</v>
      </c>
      <c r="J6053" t="e">
        <f t="shared" si="284"/>
        <v>#VALUE!</v>
      </c>
      <c r="K6053" t="b" cm="1">
        <f t="array" ref="K6053">COUNT(FIND({0,1,2,3,4,5,6,7,8,9},J6053))&gt;0</f>
        <v>0</v>
      </c>
    </row>
    <row r="6054" spans="1:11" x14ac:dyDescent="0.3">
      <c r="A6054" s="1" t="s">
        <v>10554</v>
      </c>
      <c r="B6054" t="s">
        <v>7735</v>
      </c>
      <c r="C6054" t="s">
        <v>65</v>
      </c>
      <c r="D6054">
        <v>2</v>
      </c>
      <c r="E6054" t="s">
        <v>766</v>
      </c>
      <c r="F6054">
        <f>LEN(C6054)-LEN(SUBSTITUTE(C6054,"-",))</f>
        <v>1</v>
      </c>
      <c r="G6054">
        <f t="shared" si="282"/>
        <v>1</v>
      </c>
      <c r="H6054" t="str">
        <f t="shared" si="283"/>
        <v>Umsetzung</v>
      </c>
      <c r="I6054" t="e">
        <f t="shared" si="284"/>
        <v>#VALUE!</v>
      </c>
      <c r="J6054" t="e">
        <f t="shared" si="284"/>
        <v>#VALUE!</v>
      </c>
      <c r="K6054" t="b" cm="1">
        <f t="array" ref="K6054">COUNT(FIND({0,1,2,3,4,5,6,7,8,9},J6054))&gt;0</f>
        <v>0</v>
      </c>
    </row>
    <row r="6055" spans="1:11" x14ac:dyDescent="0.3">
      <c r="A6055" s="1" t="s">
        <v>10555</v>
      </c>
      <c r="B6055" t="s">
        <v>7737</v>
      </c>
      <c r="C6055" t="s">
        <v>65</v>
      </c>
      <c r="D6055">
        <v>2</v>
      </c>
      <c r="E6055" t="s">
        <v>766</v>
      </c>
      <c r="F6055">
        <f>LEN(C6055)-LEN(SUBSTITUTE(C6055,"-",))</f>
        <v>1</v>
      </c>
      <c r="G6055">
        <f t="shared" si="282"/>
        <v>1</v>
      </c>
      <c r="H6055" t="str">
        <f t="shared" si="283"/>
        <v>Umsetzung</v>
      </c>
      <c r="I6055" t="e">
        <f t="shared" si="284"/>
        <v>#VALUE!</v>
      </c>
      <c r="J6055" t="e">
        <f t="shared" si="284"/>
        <v>#VALUE!</v>
      </c>
      <c r="K6055" t="b" cm="1">
        <f t="array" ref="K6055">COUNT(FIND({0,1,2,3,4,5,6,7,8,9},J6055))&gt;0</f>
        <v>0</v>
      </c>
    </row>
    <row r="6056" spans="1:11" x14ac:dyDescent="0.3">
      <c r="A6056" s="1" t="s">
        <v>10556</v>
      </c>
      <c r="B6056" t="s">
        <v>7739</v>
      </c>
      <c r="C6056" t="s">
        <v>65</v>
      </c>
      <c r="D6056">
        <v>2</v>
      </c>
      <c r="E6056" t="s">
        <v>766</v>
      </c>
      <c r="F6056">
        <f>LEN(C6056)-LEN(SUBSTITUTE(C6056,"-",))</f>
        <v>1</v>
      </c>
      <c r="G6056">
        <f t="shared" si="282"/>
        <v>1</v>
      </c>
      <c r="H6056" t="str">
        <f t="shared" si="283"/>
        <v>Umsetzung</v>
      </c>
      <c r="I6056" t="e">
        <f t="shared" si="284"/>
        <v>#VALUE!</v>
      </c>
      <c r="J6056" t="e">
        <f t="shared" si="284"/>
        <v>#VALUE!</v>
      </c>
      <c r="K6056" t="b" cm="1">
        <f t="array" ref="K6056">COUNT(FIND({0,1,2,3,4,5,6,7,8,9},J6056))&gt;0</f>
        <v>0</v>
      </c>
    </row>
    <row r="6057" spans="1:11" x14ac:dyDescent="0.3">
      <c r="A6057" s="1" t="s">
        <v>10557</v>
      </c>
      <c r="B6057" t="s">
        <v>7741</v>
      </c>
      <c r="C6057" t="s">
        <v>65</v>
      </c>
      <c r="D6057">
        <v>2</v>
      </c>
      <c r="E6057" t="s">
        <v>766</v>
      </c>
      <c r="F6057">
        <f>LEN(C6057)-LEN(SUBSTITUTE(C6057,"-",))</f>
        <v>1</v>
      </c>
      <c r="G6057">
        <f t="shared" si="282"/>
        <v>1</v>
      </c>
      <c r="H6057" t="str">
        <f t="shared" si="283"/>
        <v>Umsetzung</v>
      </c>
      <c r="I6057" t="e">
        <f t="shared" si="284"/>
        <v>#VALUE!</v>
      </c>
      <c r="J6057" t="e">
        <f t="shared" si="284"/>
        <v>#VALUE!</v>
      </c>
      <c r="K6057" t="b" cm="1">
        <f t="array" ref="K6057">COUNT(FIND({0,1,2,3,4,5,6,7,8,9},J6057))&gt;0</f>
        <v>0</v>
      </c>
    </row>
    <row r="6058" spans="1:11" x14ac:dyDescent="0.3">
      <c r="A6058" s="1" t="s">
        <v>10558</v>
      </c>
      <c r="B6058" t="s">
        <v>7743</v>
      </c>
      <c r="C6058" t="s">
        <v>65</v>
      </c>
      <c r="D6058">
        <v>2</v>
      </c>
      <c r="E6058" t="s">
        <v>766</v>
      </c>
      <c r="F6058">
        <f>LEN(C6058)-LEN(SUBSTITUTE(C6058,"-",))</f>
        <v>1</v>
      </c>
      <c r="G6058">
        <f t="shared" si="282"/>
        <v>1</v>
      </c>
      <c r="H6058" t="str">
        <f t="shared" si="283"/>
        <v>Umsetzung</v>
      </c>
      <c r="I6058" t="e">
        <f t="shared" si="284"/>
        <v>#VALUE!</v>
      </c>
      <c r="J6058" t="e">
        <f t="shared" si="284"/>
        <v>#VALUE!</v>
      </c>
      <c r="K6058" t="b" cm="1">
        <f t="array" ref="K6058">COUNT(FIND({0,1,2,3,4,5,6,7,8,9},J6058))&gt;0</f>
        <v>0</v>
      </c>
    </row>
    <row r="6059" spans="1:11" x14ac:dyDescent="0.3">
      <c r="A6059" s="1" t="s">
        <v>10559</v>
      </c>
      <c r="B6059" t="s">
        <v>7745</v>
      </c>
      <c r="C6059" t="s">
        <v>65</v>
      </c>
      <c r="D6059">
        <v>2</v>
      </c>
      <c r="E6059" t="s">
        <v>766</v>
      </c>
      <c r="F6059">
        <f>LEN(C6059)-LEN(SUBSTITUTE(C6059,"-",))</f>
        <v>1</v>
      </c>
      <c r="G6059">
        <f t="shared" si="282"/>
        <v>1</v>
      </c>
      <c r="H6059" t="str">
        <f t="shared" si="283"/>
        <v>Umsetzung</v>
      </c>
      <c r="I6059" t="e">
        <f t="shared" si="284"/>
        <v>#VALUE!</v>
      </c>
      <c r="J6059" t="e">
        <f t="shared" si="284"/>
        <v>#VALUE!</v>
      </c>
      <c r="K6059" t="b" cm="1">
        <f t="array" ref="K6059">COUNT(FIND({0,1,2,3,4,5,6,7,8,9},J6059))&gt;0</f>
        <v>0</v>
      </c>
    </row>
    <row r="6060" spans="1:11" x14ac:dyDescent="0.3">
      <c r="A6060" s="1" t="s">
        <v>10560</v>
      </c>
      <c r="B6060" t="s">
        <v>7749</v>
      </c>
      <c r="C6060" t="s">
        <v>65</v>
      </c>
      <c r="D6060">
        <v>2</v>
      </c>
      <c r="E6060" t="s">
        <v>766</v>
      </c>
      <c r="F6060">
        <f>LEN(C6060)-LEN(SUBSTITUTE(C6060,"-",))</f>
        <v>1</v>
      </c>
      <c r="G6060">
        <f t="shared" si="282"/>
        <v>1</v>
      </c>
      <c r="H6060" t="str">
        <f t="shared" si="283"/>
        <v>Umsetzung</v>
      </c>
      <c r="I6060" t="e">
        <f t="shared" si="284"/>
        <v>#VALUE!</v>
      </c>
      <c r="J6060" t="e">
        <f t="shared" si="284"/>
        <v>#VALUE!</v>
      </c>
      <c r="K6060" t="b" cm="1">
        <f t="array" ref="K6060">COUNT(FIND({0,1,2,3,4,5,6,7,8,9},J6060))&gt;0</f>
        <v>0</v>
      </c>
    </row>
    <row r="6061" spans="1:11" x14ac:dyDescent="0.3">
      <c r="A6061" s="1" t="s">
        <v>10561</v>
      </c>
      <c r="B6061" t="s">
        <v>7751</v>
      </c>
      <c r="C6061" t="s">
        <v>65</v>
      </c>
      <c r="D6061">
        <v>2</v>
      </c>
      <c r="E6061" t="s">
        <v>766</v>
      </c>
      <c r="F6061">
        <f>LEN(C6061)-LEN(SUBSTITUTE(C6061,"-",))</f>
        <v>1</v>
      </c>
      <c r="G6061">
        <f t="shared" si="282"/>
        <v>1</v>
      </c>
      <c r="H6061" t="str">
        <f t="shared" si="283"/>
        <v>Umsetzung</v>
      </c>
      <c r="I6061" t="e">
        <f t="shared" si="284"/>
        <v>#VALUE!</v>
      </c>
      <c r="J6061" t="e">
        <f t="shared" si="284"/>
        <v>#VALUE!</v>
      </c>
      <c r="K6061" t="b" cm="1">
        <f t="array" ref="K6061">COUNT(FIND({0,1,2,3,4,5,6,7,8,9},J6061))&gt;0</f>
        <v>0</v>
      </c>
    </row>
    <row r="6062" spans="1:11" x14ac:dyDescent="0.3">
      <c r="A6062" s="1" t="s">
        <v>10562</v>
      </c>
      <c r="B6062" t="s">
        <v>7753</v>
      </c>
      <c r="C6062" t="s">
        <v>65</v>
      </c>
      <c r="D6062">
        <v>2</v>
      </c>
      <c r="E6062" t="s">
        <v>766</v>
      </c>
      <c r="F6062">
        <f>LEN(C6062)-LEN(SUBSTITUTE(C6062,"-",))</f>
        <v>1</v>
      </c>
      <c r="G6062">
        <f t="shared" si="282"/>
        <v>1</v>
      </c>
      <c r="H6062" t="str">
        <f t="shared" si="283"/>
        <v>Umsetzung</v>
      </c>
      <c r="I6062" t="e">
        <f t="shared" si="284"/>
        <v>#VALUE!</v>
      </c>
      <c r="J6062" t="e">
        <f t="shared" si="284"/>
        <v>#VALUE!</v>
      </c>
      <c r="K6062" t="b" cm="1">
        <f t="array" ref="K6062">COUNT(FIND({0,1,2,3,4,5,6,7,8,9},J6062))&gt;0</f>
        <v>0</v>
      </c>
    </row>
    <row r="6063" spans="1:11" x14ac:dyDescent="0.3">
      <c r="A6063" s="1" t="s">
        <v>10563</v>
      </c>
      <c r="B6063" t="s">
        <v>7757</v>
      </c>
      <c r="C6063" t="s">
        <v>65</v>
      </c>
      <c r="D6063">
        <v>2</v>
      </c>
      <c r="E6063" t="s">
        <v>766</v>
      </c>
      <c r="F6063">
        <f>LEN(C6063)-LEN(SUBSTITUTE(C6063,"-",))</f>
        <v>1</v>
      </c>
      <c r="G6063">
        <f t="shared" si="282"/>
        <v>1</v>
      </c>
      <c r="H6063" t="str">
        <f t="shared" si="283"/>
        <v>Umsetzung</v>
      </c>
      <c r="I6063" t="e">
        <f t="shared" si="284"/>
        <v>#VALUE!</v>
      </c>
      <c r="J6063" t="e">
        <f t="shared" si="284"/>
        <v>#VALUE!</v>
      </c>
      <c r="K6063" t="b" cm="1">
        <f t="array" ref="K6063">COUNT(FIND({0,1,2,3,4,5,6,7,8,9},J6063))&gt;0</f>
        <v>0</v>
      </c>
    </row>
    <row r="6064" spans="1:11" x14ac:dyDescent="0.3">
      <c r="A6064" s="1" t="s">
        <v>10564</v>
      </c>
      <c r="B6064" t="s">
        <v>7759</v>
      </c>
      <c r="C6064" t="s">
        <v>65</v>
      </c>
      <c r="D6064">
        <v>2</v>
      </c>
      <c r="E6064" t="s">
        <v>766</v>
      </c>
      <c r="F6064">
        <f>LEN(C6064)-LEN(SUBSTITUTE(C6064,"-",))</f>
        <v>1</v>
      </c>
      <c r="G6064">
        <f t="shared" si="282"/>
        <v>1</v>
      </c>
      <c r="H6064" t="str">
        <f t="shared" si="283"/>
        <v>Umsetzung</v>
      </c>
      <c r="I6064" t="e">
        <f t="shared" si="284"/>
        <v>#VALUE!</v>
      </c>
      <c r="J6064" t="e">
        <f t="shared" si="284"/>
        <v>#VALUE!</v>
      </c>
      <c r="K6064" t="b" cm="1">
        <f t="array" ref="K6064">COUNT(FIND({0,1,2,3,4,5,6,7,8,9},J6064))&gt;0</f>
        <v>0</v>
      </c>
    </row>
    <row r="6065" spans="1:11" x14ac:dyDescent="0.3">
      <c r="A6065" s="1" t="s">
        <v>10565</v>
      </c>
      <c r="B6065" t="s">
        <v>7761</v>
      </c>
      <c r="C6065" t="s">
        <v>65</v>
      </c>
      <c r="D6065">
        <v>2</v>
      </c>
      <c r="E6065" t="s">
        <v>766</v>
      </c>
      <c r="F6065">
        <f>LEN(C6065)-LEN(SUBSTITUTE(C6065,"-",))</f>
        <v>1</v>
      </c>
      <c r="G6065">
        <f t="shared" si="282"/>
        <v>1</v>
      </c>
      <c r="H6065" t="str">
        <f t="shared" si="283"/>
        <v>Umsetzung</v>
      </c>
      <c r="I6065" t="e">
        <f t="shared" si="284"/>
        <v>#VALUE!</v>
      </c>
      <c r="J6065" t="e">
        <f t="shared" si="284"/>
        <v>#VALUE!</v>
      </c>
      <c r="K6065" t="b" cm="1">
        <f t="array" ref="K6065">COUNT(FIND({0,1,2,3,4,5,6,7,8,9},J6065))&gt;0</f>
        <v>0</v>
      </c>
    </row>
    <row r="6066" spans="1:11" x14ac:dyDescent="0.3">
      <c r="A6066" s="1" t="s">
        <v>10566</v>
      </c>
      <c r="B6066" t="s">
        <v>7763</v>
      </c>
      <c r="C6066" t="s">
        <v>65</v>
      </c>
      <c r="D6066">
        <v>2</v>
      </c>
      <c r="E6066" t="s">
        <v>766</v>
      </c>
      <c r="F6066">
        <f>LEN(C6066)-LEN(SUBSTITUTE(C6066,"-",))</f>
        <v>1</v>
      </c>
      <c r="G6066">
        <f t="shared" si="282"/>
        <v>1</v>
      </c>
      <c r="H6066" t="str">
        <f t="shared" si="283"/>
        <v>Umsetzung</v>
      </c>
      <c r="I6066" t="e">
        <f t="shared" si="284"/>
        <v>#VALUE!</v>
      </c>
      <c r="J6066" t="e">
        <f t="shared" si="284"/>
        <v>#VALUE!</v>
      </c>
      <c r="K6066" t="b" cm="1">
        <f t="array" ref="K6066">COUNT(FIND({0,1,2,3,4,5,6,7,8,9},J6066))&gt;0</f>
        <v>0</v>
      </c>
    </row>
    <row r="6067" spans="1:11" x14ac:dyDescent="0.3">
      <c r="A6067" s="1" t="s">
        <v>10567</v>
      </c>
      <c r="B6067" t="s">
        <v>7765</v>
      </c>
      <c r="C6067" t="s">
        <v>65</v>
      </c>
      <c r="D6067">
        <v>2</v>
      </c>
      <c r="E6067" t="s">
        <v>766</v>
      </c>
      <c r="F6067">
        <f>LEN(C6067)-LEN(SUBSTITUTE(C6067,"-",))</f>
        <v>1</v>
      </c>
      <c r="G6067">
        <f t="shared" si="282"/>
        <v>1</v>
      </c>
      <c r="H6067" t="str">
        <f t="shared" si="283"/>
        <v>Umsetzung</v>
      </c>
      <c r="I6067" t="e">
        <f t="shared" si="284"/>
        <v>#VALUE!</v>
      </c>
      <c r="J6067" t="e">
        <f t="shared" si="284"/>
        <v>#VALUE!</v>
      </c>
      <c r="K6067" t="b" cm="1">
        <f t="array" ref="K6067">COUNT(FIND({0,1,2,3,4,5,6,7,8,9},J6067))&gt;0</f>
        <v>0</v>
      </c>
    </row>
    <row r="6068" spans="1:11" x14ac:dyDescent="0.3">
      <c r="A6068" s="1" t="s">
        <v>10568</v>
      </c>
      <c r="B6068" t="s">
        <v>7767</v>
      </c>
      <c r="C6068" t="s">
        <v>65</v>
      </c>
      <c r="D6068">
        <v>2</v>
      </c>
      <c r="E6068" t="s">
        <v>766</v>
      </c>
      <c r="F6068">
        <f>LEN(C6068)-LEN(SUBSTITUTE(C6068,"-",))</f>
        <v>1</v>
      </c>
      <c r="G6068">
        <f t="shared" si="282"/>
        <v>1</v>
      </c>
      <c r="H6068" t="str">
        <f t="shared" si="283"/>
        <v>Umsetzung</v>
      </c>
      <c r="I6068" t="e">
        <f t="shared" si="284"/>
        <v>#VALUE!</v>
      </c>
      <c r="J6068" t="e">
        <f t="shared" si="284"/>
        <v>#VALUE!</v>
      </c>
      <c r="K6068" t="b" cm="1">
        <f t="array" ref="K6068">COUNT(FIND({0,1,2,3,4,5,6,7,8,9},J6068))&gt;0</f>
        <v>0</v>
      </c>
    </row>
    <row r="6069" spans="1:11" x14ac:dyDescent="0.3">
      <c r="A6069" s="1" t="s">
        <v>10569</v>
      </c>
      <c r="B6069" t="s">
        <v>7769</v>
      </c>
      <c r="C6069" t="s">
        <v>65</v>
      </c>
      <c r="D6069">
        <v>2</v>
      </c>
      <c r="E6069" t="s">
        <v>766</v>
      </c>
      <c r="F6069">
        <f>LEN(C6069)-LEN(SUBSTITUTE(C6069,"-",))</f>
        <v>1</v>
      </c>
      <c r="G6069">
        <f t="shared" si="282"/>
        <v>1</v>
      </c>
      <c r="H6069" t="str">
        <f t="shared" si="283"/>
        <v>Umsetzung</v>
      </c>
      <c r="I6069" t="e">
        <f t="shared" si="284"/>
        <v>#VALUE!</v>
      </c>
      <c r="J6069" t="e">
        <f t="shared" si="284"/>
        <v>#VALUE!</v>
      </c>
      <c r="K6069" t="b" cm="1">
        <f t="array" ref="K6069">COUNT(FIND({0,1,2,3,4,5,6,7,8,9},J6069))&gt;0</f>
        <v>0</v>
      </c>
    </row>
    <row r="6070" spans="1:11" x14ac:dyDescent="0.3">
      <c r="A6070" s="1" t="s">
        <v>10570</v>
      </c>
      <c r="B6070" t="s">
        <v>7771</v>
      </c>
      <c r="C6070" t="s">
        <v>65</v>
      </c>
      <c r="D6070">
        <v>2</v>
      </c>
      <c r="E6070" t="s">
        <v>766</v>
      </c>
      <c r="F6070">
        <f>LEN(C6070)-LEN(SUBSTITUTE(C6070,"-",))</f>
        <v>1</v>
      </c>
      <c r="G6070">
        <f t="shared" si="282"/>
        <v>1</v>
      </c>
      <c r="H6070" t="str">
        <f t="shared" si="283"/>
        <v>Umsetzung</v>
      </c>
      <c r="I6070" t="e">
        <f t="shared" si="284"/>
        <v>#VALUE!</v>
      </c>
      <c r="J6070" t="e">
        <f t="shared" si="284"/>
        <v>#VALUE!</v>
      </c>
      <c r="K6070" t="b" cm="1">
        <f t="array" ref="K6070">COUNT(FIND({0,1,2,3,4,5,6,7,8,9},J6070))&gt;0</f>
        <v>0</v>
      </c>
    </row>
    <row r="6071" spans="1:11" x14ac:dyDescent="0.3">
      <c r="A6071" s="1" t="s">
        <v>10571</v>
      </c>
      <c r="B6071" t="s">
        <v>7773</v>
      </c>
      <c r="C6071" t="s">
        <v>65</v>
      </c>
      <c r="D6071">
        <v>2</v>
      </c>
      <c r="E6071" t="s">
        <v>766</v>
      </c>
      <c r="F6071">
        <f>LEN(C6071)-LEN(SUBSTITUTE(C6071,"-",))</f>
        <v>1</v>
      </c>
      <c r="G6071">
        <f t="shared" si="282"/>
        <v>1</v>
      </c>
      <c r="H6071" t="str">
        <f t="shared" si="283"/>
        <v>Umsetzung</v>
      </c>
      <c r="I6071" t="e">
        <f t="shared" si="284"/>
        <v>#VALUE!</v>
      </c>
      <c r="J6071" t="e">
        <f t="shared" si="284"/>
        <v>#VALUE!</v>
      </c>
      <c r="K6071" t="b" cm="1">
        <f t="array" ref="K6071">COUNT(FIND({0,1,2,3,4,5,6,7,8,9},J6071))&gt;0</f>
        <v>0</v>
      </c>
    </row>
    <row r="6072" spans="1:11" x14ac:dyDescent="0.3">
      <c r="A6072" s="1" t="s">
        <v>10572</v>
      </c>
      <c r="B6072" t="s">
        <v>7775</v>
      </c>
      <c r="C6072" t="s">
        <v>65</v>
      </c>
      <c r="D6072">
        <v>2</v>
      </c>
      <c r="E6072" t="s">
        <v>766</v>
      </c>
      <c r="F6072">
        <f>LEN(C6072)-LEN(SUBSTITUTE(C6072,"-",))</f>
        <v>1</v>
      </c>
      <c r="G6072">
        <f t="shared" si="282"/>
        <v>1</v>
      </c>
      <c r="H6072" t="str">
        <f t="shared" si="283"/>
        <v>Umsetzung</v>
      </c>
      <c r="I6072" t="e">
        <f t="shared" si="284"/>
        <v>#VALUE!</v>
      </c>
      <c r="J6072" t="e">
        <f t="shared" si="284"/>
        <v>#VALUE!</v>
      </c>
      <c r="K6072" t="b" cm="1">
        <f t="array" ref="K6072">COUNT(FIND({0,1,2,3,4,5,6,7,8,9},J6072))&gt;0</f>
        <v>0</v>
      </c>
    </row>
    <row r="6073" spans="1:11" x14ac:dyDescent="0.3">
      <c r="A6073" s="1" t="s">
        <v>10573</v>
      </c>
      <c r="B6073" s="2" t="s">
        <v>7777</v>
      </c>
      <c r="C6073" t="s">
        <v>65</v>
      </c>
      <c r="D6073">
        <v>2</v>
      </c>
      <c r="E6073" t="s">
        <v>766</v>
      </c>
      <c r="F6073">
        <f>LEN(C6073)-LEN(SUBSTITUTE(C6073,"-",))</f>
        <v>1</v>
      </c>
      <c r="G6073">
        <f t="shared" si="282"/>
        <v>1</v>
      </c>
      <c r="H6073" t="str">
        <f t="shared" si="283"/>
        <v>Umsetzung</v>
      </c>
      <c r="I6073" t="e">
        <f t="shared" si="284"/>
        <v>#VALUE!</v>
      </c>
      <c r="J6073" t="e">
        <f t="shared" si="284"/>
        <v>#VALUE!</v>
      </c>
      <c r="K6073" t="b" cm="1">
        <f t="array" ref="K6073">COUNT(FIND({0,1,2,3,4,5,6,7,8,9},J6073))&gt;0</f>
        <v>0</v>
      </c>
    </row>
    <row r="6074" spans="1:11" x14ac:dyDescent="0.3">
      <c r="A6074" s="1" t="s">
        <v>10574</v>
      </c>
      <c r="B6074" t="s">
        <v>7779</v>
      </c>
      <c r="C6074" t="s">
        <v>65</v>
      </c>
      <c r="D6074">
        <v>2</v>
      </c>
      <c r="E6074" t="s">
        <v>766</v>
      </c>
      <c r="F6074">
        <f>LEN(C6074)-LEN(SUBSTITUTE(C6074,"-",))</f>
        <v>1</v>
      </c>
      <c r="G6074">
        <f t="shared" si="282"/>
        <v>1</v>
      </c>
      <c r="H6074" t="str">
        <f t="shared" si="283"/>
        <v>Umsetzung</v>
      </c>
      <c r="I6074" t="e">
        <f t="shared" si="284"/>
        <v>#VALUE!</v>
      </c>
      <c r="J6074" t="e">
        <f t="shared" si="284"/>
        <v>#VALUE!</v>
      </c>
      <c r="K6074" t="b" cm="1">
        <f t="array" ref="K6074">COUNT(FIND({0,1,2,3,4,5,6,7,8,9},J6074))&gt;0</f>
        <v>0</v>
      </c>
    </row>
    <row r="6075" spans="1:11" x14ac:dyDescent="0.3">
      <c r="A6075" s="1" t="s">
        <v>10575</v>
      </c>
      <c r="B6075" t="s">
        <v>7781</v>
      </c>
      <c r="C6075" t="s">
        <v>65</v>
      </c>
      <c r="D6075">
        <v>2</v>
      </c>
      <c r="E6075" t="s">
        <v>766</v>
      </c>
      <c r="F6075">
        <f>LEN(C6075)-LEN(SUBSTITUTE(C6075,"-",))</f>
        <v>1</v>
      </c>
      <c r="G6075">
        <f t="shared" si="282"/>
        <v>1</v>
      </c>
      <c r="H6075" t="str">
        <f t="shared" si="283"/>
        <v>Umsetzung</v>
      </c>
      <c r="I6075" t="e">
        <f t="shared" si="284"/>
        <v>#VALUE!</v>
      </c>
      <c r="J6075" t="e">
        <f t="shared" si="284"/>
        <v>#VALUE!</v>
      </c>
      <c r="K6075" t="b" cm="1">
        <f t="array" ref="K6075">COUNT(FIND({0,1,2,3,4,5,6,7,8,9},J6075))&gt;0</f>
        <v>0</v>
      </c>
    </row>
    <row r="6076" spans="1:11" x14ac:dyDescent="0.3">
      <c r="A6076" s="1" t="s">
        <v>10576</v>
      </c>
      <c r="B6076" t="s">
        <v>7783</v>
      </c>
      <c r="C6076" t="s">
        <v>65</v>
      </c>
      <c r="D6076">
        <v>2</v>
      </c>
      <c r="E6076" t="s">
        <v>766</v>
      </c>
      <c r="F6076">
        <f>LEN(C6076)-LEN(SUBSTITUTE(C6076,"-",))</f>
        <v>1</v>
      </c>
      <c r="G6076">
        <f t="shared" si="282"/>
        <v>1</v>
      </c>
      <c r="H6076" t="str">
        <f t="shared" si="283"/>
        <v>Umsetzung</v>
      </c>
      <c r="I6076" t="e">
        <f t="shared" si="284"/>
        <v>#VALUE!</v>
      </c>
      <c r="J6076" t="e">
        <f t="shared" si="284"/>
        <v>#VALUE!</v>
      </c>
      <c r="K6076" t="b" cm="1">
        <f t="array" ref="K6076">COUNT(FIND({0,1,2,3,4,5,6,7,8,9},J6076))&gt;0</f>
        <v>0</v>
      </c>
    </row>
    <row r="6077" spans="1:11" x14ac:dyDescent="0.3">
      <c r="A6077" s="1" t="s">
        <v>10577</v>
      </c>
      <c r="B6077" t="s">
        <v>7785</v>
      </c>
      <c r="C6077" t="s">
        <v>65</v>
      </c>
      <c r="D6077">
        <v>2</v>
      </c>
      <c r="E6077" t="s">
        <v>766</v>
      </c>
      <c r="F6077">
        <f>LEN(C6077)-LEN(SUBSTITUTE(C6077,"-",))</f>
        <v>1</v>
      </c>
      <c r="G6077">
        <f t="shared" si="282"/>
        <v>1</v>
      </c>
      <c r="H6077" t="str">
        <f t="shared" si="283"/>
        <v>Umsetzung</v>
      </c>
      <c r="I6077" t="e">
        <f t="shared" si="284"/>
        <v>#VALUE!</v>
      </c>
      <c r="J6077" t="e">
        <f t="shared" si="284"/>
        <v>#VALUE!</v>
      </c>
      <c r="K6077" t="b" cm="1">
        <f t="array" ref="K6077">COUNT(FIND({0,1,2,3,4,5,6,7,8,9},J6077))&gt;0</f>
        <v>0</v>
      </c>
    </row>
    <row r="6078" spans="1:11" x14ac:dyDescent="0.3">
      <c r="A6078" s="1" t="s">
        <v>10578</v>
      </c>
      <c r="B6078" t="s">
        <v>7787</v>
      </c>
      <c r="C6078" t="s">
        <v>65</v>
      </c>
      <c r="D6078">
        <v>2</v>
      </c>
      <c r="E6078" t="s">
        <v>766</v>
      </c>
      <c r="F6078">
        <f>LEN(C6078)-LEN(SUBSTITUTE(C6078,"-",))</f>
        <v>1</v>
      </c>
      <c r="G6078">
        <f t="shared" si="282"/>
        <v>1</v>
      </c>
      <c r="H6078" t="str">
        <f t="shared" si="283"/>
        <v>Umsetzung</v>
      </c>
      <c r="I6078" t="e">
        <f t="shared" si="284"/>
        <v>#VALUE!</v>
      </c>
      <c r="J6078" t="e">
        <f t="shared" si="284"/>
        <v>#VALUE!</v>
      </c>
      <c r="K6078" t="b" cm="1">
        <f t="array" ref="K6078">COUNT(FIND({0,1,2,3,4,5,6,7,8,9},J6078))&gt;0</f>
        <v>0</v>
      </c>
    </row>
    <row r="6079" spans="1:11" x14ac:dyDescent="0.3">
      <c r="A6079" s="1" t="s">
        <v>10579</v>
      </c>
      <c r="B6079" t="s">
        <v>7789</v>
      </c>
      <c r="C6079" t="s">
        <v>65</v>
      </c>
      <c r="D6079">
        <v>2</v>
      </c>
      <c r="E6079" t="s">
        <v>766</v>
      </c>
      <c r="F6079">
        <f>LEN(C6079)-LEN(SUBSTITUTE(C6079,"-",))</f>
        <v>1</v>
      </c>
      <c r="G6079">
        <f t="shared" si="282"/>
        <v>1</v>
      </c>
      <c r="H6079" t="str">
        <f t="shared" si="283"/>
        <v>Umsetzung</v>
      </c>
      <c r="I6079" t="e">
        <f t="shared" si="284"/>
        <v>#VALUE!</v>
      </c>
      <c r="J6079" t="e">
        <f t="shared" si="284"/>
        <v>#VALUE!</v>
      </c>
      <c r="K6079" t="b" cm="1">
        <f t="array" ref="K6079">COUNT(FIND({0,1,2,3,4,5,6,7,8,9},J6079))&gt;0</f>
        <v>0</v>
      </c>
    </row>
    <row r="6080" spans="1:11" x14ac:dyDescent="0.3">
      <c r="A6080" s="1" t="s">
        <v>10580</v>
      </c>
      <c r="B6080" t="s">
        <v>7791</v>
      </c>
      <c r="C6080" t="s">
        <v>65</v>
      </c>
      <c r="D6080">
        <v>2</v>
      </c>
      <c r="E6080" t="s">
        <v>766</v>
      </c>
      <c r="F6080">
        <f>LEN(C6080)-LEN(SUBSTITUTE(C6080,"-",))</f>
        <v>1</v>
      </c>
      <c r="G6080">
        <f t="shared" si="282"/>
        <v>1</v>
      </c>
      <c r="H6080" t="str">
        <f t="shared" si="283"/>
        <v>Umsetzung</v>
      </c>
      <c r="I6080" t="e">
        <f t="shared" si="284"/>
        <v>#VALUE!</v>
      </c>
      <c r="J6080" t="e">
        <f t="shared" si="284"/>
        <v>#VALUE!</v>
      </c>
      <c r="K6080" t="b" cm="1">
        <f t="array" ref="K6080">COUNT(FIND({0,1,2,3,4,5,6,7,8,9},J6080))&gt;0</f>
        <v>0</v>
      </c>
    </row>
    <row r="6081" spans="1:11" x14ac:dyDescent="0.3">
      <c r="A6081" s="1" t="s">
        <v>10581</v>
      </c>
      <c r="B6081" t="s">
        <v>7793</v>
      </c>
      <c r="C6081" t="s">
        <v>65</v>
      </c>
      <c r="D6081">
        <v>2</v>
      </c>
      <c r="E6081" t="s">
        <v>766</v>
      </c>
      <c r="F6081">
        <f>LEN(C6081)-LEN(SUBSTITUTE(C6081,"-",))</f>
        <v>1</v>
      </c>
      <c r="G6081">
        <f t="shared" si="282"/>
        <v>1</v>
      </c>
      <c r="H6081" t="str">
        <f t="shared" si="283"/>
        <v>Umsetzung</v>
      </c>
      <c r="I6081" t="e">
        <f t="shared" si="284"/>
        <v>#VALUE!</v>
      </c>
      <c r="J6081" t="e">
        <f t="shared" si="284"/>
        <v>#VALUE!</v>
      </c>
      <c r="K6081" t="b" cm="1">
        <f t="array" ref="K6081">COUNT(FIND({0,1,2,3,4,5,6,7,8,9},J6081))&gt;0</f>
        <v>0</v>
      </c>
    </row>
    <row r="6082" spans="1:11" x14ac:dyDescent="0.3">
      <c r="A6082" s="1" t="s">
        <v>10582</v>
      </c>
      <c r="B6082" t="s">
        <v>7795</v>
      </c>
      <c r="C6082" t="s">
        <v>65</v>
      </c>
      <c r="D6082">
        <v>2</v>
      </c>
      <c r="E6082" t="s">
        <v>766</v>
      </c>
      <c r="F6082">
        <f>LEN(C6082)-LEN(SUBSTITUTE(C6082,"-",))</f>
        <v>1</v>
      </c>
      <c r="G6082">
        <f t="shared" si="282"/>
        <v>1</v>
      </c>
      <c r="H6082" t="str">
        <f t="shared" si="283"/>
        <v>Umsetzung</v>
      </c>
      <c r="I6082" t="e">
        <f t="shared" si="284"/>
        <v>#VALUE!</v>
      </c>
      <c r="J6082" t="e">
        <f t="shared" si="284"/>
        <v>#VALUE!</v>
      </c>
      <c r="K6082" t="b" cm="1">
        <f t="array" ref="K6082">COUNT(FIND({0,1,2,3,4,5,6,7,8,9},J6082))&gt;0</f>
        <v>0</v>
      </c>
    </row>
    <row r="6083" spans="1:11" x14ac:dyDescent="0.3">
      <c r="A6083" s="1" t="s">
        <v>10583</v>
      </c>
      <c r="B6083" t="s">
        <v>7797</v>
      </c>
      <c r="C6083" t="s">
        <v>65</v>
      </c>
      <c r="D6083">
        <v>2</v>
      </c>
      <c r="E6083" t="s">
        <v>766</v>
      </c>
      <c r="F6083">
        <f>LEN(C6083)-LEN(SUBSTITUTE(C6083,"-",))</f>
        <v>1</v>
      </c>
      <c r="G6083">
        <f t="shared" ref="G6083:G6146" si="285">IF(F6083&gt;1,2,F6083)</f>
        <v>1</v>
      </c>
      <c r="H6083" t="str">
        <f t="shared" ref="H6083:H6146" si="286">RIGHT($C6083,LEN($C6083)-SEARCH("#",SUBSTITUTE($C6083,"-","#",G6083)))</f>
        <v>Umsetzung</v>
      </c>
      <c r="I6083" t="e">
        <f t="shared" ref="I6083:J6146" si="287">LEFT(G6083,SEARCH(" ",G6083,1)-1)</f>
        <v>#VALUE!</v>
      </c>
      <c r="J6083" t="e">
        <f t="shared" si="287"/>
        <v>#VALUE!</v>
      </c>
      <c r="K6083" t="b" cm="1">
        <f t="array" ref="K6083">COUNT(FIND({0,1,2,3,4,5,6,7,8,9},J6083))&gt;0</f>
        <v>0</v>
      </c>
    </row>
    <row r="6084" spans="1:11" x14ac:dyDescent="0.3">
      <c r="A6084" s="1" t="s">
        <v>10584</v>
      </c>
      <c r="B6084" t="s">
        <v>7799</v>
      </c>
      <c r="C6084" t="s">
        <v>65</v>
      </c>
      <c r="D6084">
        <v>2</v>
      </c>
      <c r="E6084" t="s">
        <v>766</v>
      </c>
      <c r="F6084">
        <f>LEN(C6084)-LEN(SUBSTITUTE(C6084,"-",))</f>
        <v>1</v>
      </c>
      <c r="G6084">
        <f t="shared" si="285"/>
        <v>1</v>
      </c>
      <c r="H6084" t="str">
        <f t="shared" si="286"/>
        <v>Umsetzung</v>
      </c>
      <c r="I6084" t="e">
        <f t="shared" si="287"/>
        <v>#VALUE!</v>
      </c>
      <c r="J6084" t="e">
        <f t="shared" si="287"/>
        <v>#VALUE!</v>
      </c>
      <c r="K6084" t="b" cm="1">
        <f t="array" ref="K6084">COUNT(FIND({0,1,2,3,4,5,6,7,8,9},J6084))&gt;0</f>
        <v>0</v>
      </c>
    </row>
    <row r="6085" spans="1:11" x14ac:dyDescent="0.3">
      <c r="A6085" s="1" t="s">
        <v>10585</v>
      </c>
      <c r="B6085" t="s">
        <v>7801</v>
      </c>
      <c r="C6085" t="s">
        <v>65</v>
      </c>
      <c r="D6085">
        <v>2</v>
      </c>
      <c r="E6085" t="s">
        <v>766</v>
      </c>
      <c r="F6085">
        <f>LEN(C6085)-LEN(SUBSTITUTE(C6085,"-",))</f>
        <v>1</v>
      </c>
      <c r="G6085">
        <f t="shared" si="285"/>
        <v>1</v>
      </c>
      <c r="H6085" t="str">
        <f t="shared" si="286"/>
        <v>Umsetzung</v>
      </c>
      <c r="I6085" t="e">
        <f t="shared" si="287"/>
        <v>#VALUE!</v>
      </c>
      <c r="J6085" t="e">
        <f t="shared" si="287"/>
        <v>#VALUE!</v>
      </c>
      <c r="K6085" t="b" cm="1">
        <f t="array" ref="K6085">COUNT(FIND({0,1,2,3,4,5,6,7,8,9},J6085))&gt;0</f>
        <v>0</v>
      </c>
    </row>
    <row r="6086" spans="1:11" x14ac:dyDescent="0.3">
      <c r="A6086" s="1" t="s">
        <v>10586</v>
      </c>
      <c r="B6086" t="s">
        <v>7803</v>
      </c>
      <c r="C6086" t="s">
        <v>65</v>
      </c>
      <c r="D6086">
        <v>2</v>
      </c>
      <c r="E6086" t="s">
        <v>766</v>
      </c>
      <c r="F6086">
        <f>LEN(C6086)-LEN(SUBSTITUTE(C6086,"-",))</f>
        <v>1</v>
      </c>
      <c r="G6086">
        <f t="shared" si="285"/>
        <v>1</v>
      </c>
      <c r="H6086" t="str">
        <f t="shared" si="286"/>
        <v>Umsetzung</v>
      </c>
      <c r="I6086" t="e">
        <f t="shared" si="287"/>
        <v>#VALUE!</v>
      </c>
      <c r="J6086" t="e">
        <f t="shared" si="287"/>
        <v>#VALUE!</v>
      </c>
      <c r="K6086" t="b" cm="1">
        <f t="array" ref="K6086">COUNT(FIND({0,1,2,3,4,5,6,7,8,9},J6086))&gt;0</f>
        <v>0</v>
      </c>
    </row>
    <row r="6087" spans="1:11" x14ac:dyDescent="0.3">
      <c r="A6087" s="1" t="s">
        <v>10587</v>
      </c>
      <c r="B6087" t="s">
        <v>7805</v>
      </c>
      <c r="C6087" t="s">
        <v>65</v>
      </c>
      <c r="D6087">
        <v>2</v>
      </c>
      <c r="E6087" t="s">
        <v>766</v>
      </c>
      <c r="F6087">
        <f>LEN(C6087)-LEN(SUBSTITUTE(C6087,"-",))</f>
        <v>1</v>
      </c>
      <c r="G6087">
        <f t="shared" si="285"/>
        <v>1</v>
      </c>
      <c r="H6087" t="str">
        <f t="shared" si="286"/>
        <v>Umsetzung</v>
      </c>
      <c r="I6087" t="e">
        <f t="shared" si="287"/>
        <v>#VALUE!</v>
      </c>
      <c r="J6087" t="e">
        <f t="shared" si="287"/>
        <v>#VALUE!</v>
      </c>
      <c r="K6087" t="b" cm="1">
        <f t="array" ref="K6087">COUNT(FIND({0,1,2,3,4,5,6,7,8,9},J6087))&gt;0</f>
        <v>0</v>
      </c>
    </row>
    <row r="6088" spans="1:11" x14ac:dyDescent="0.3">
      <c r="A6088" s="1" t="s">
        <v>10588</v>
      </c>
      <c r="B6088" t="s">
        <v>7807</v>
      </c>
      <c r="C6088" t="s">
        <v>65</v>
      </c>
      <c r="D6088">
        <v>2</v>
      </c>
      <c r="E6088" t="s">
        <v>766</v>
      </c>
      <c r="F6088">
        <f>LEN(C6088)-LEN(SUBSTITUTE(C6088,"-",))</f>
        <v>1</v>
      </c>
      <c r="G6088">
        <f t="shared" si="285"/>
        <v>1</v>
      </c>
      <c r="H6088" t="str">
        <f t="shared" si="286"/>
        <v>Umsetzung</v>
      </c>
      <c r="I6088" t="e">
        <f t="shared" si="287"/>
        <v>#VALUE!</v>
      </c>
      <c r="J6088" t="e">
        <f t="shared" si="287"/>
        <v>#VALUE!</v>
      </c>
      <c r="K6088" t="b" cm="1">
        <f t="array" ref="K6088">COUNT(FIND({0,1,2,3,4,5,6,7,8,9},J6088))&gt;0</f>
        <v>0</v>
      </c>
    </row>
    <row r="6089" spans="1:11" x14ac:dyDescent="0.3">
      <c r="A6089" s="1" t="s">
        <v>10589</v>
      </c>
      <c r="B6089" t="s">
        <v>7809</v>
      </c>
      <c r="C6089" t="s">
        <v>65</v>
      </c>
      <c r="D6089">
        <v>2</v>
      </c>
      <c r="E6089" t="s">
        <v>766</v>
      </c>
      <c r="F6089">
        <f>LEN(C6089)-LEN(SUBSTITUTE(C6089,"-",))</f>
        <v>1</v>
      </c>
      <c r="G6089">
        <f t="shared" si="285"/>
        <v>1</v>
      </c>
      <c r="H6089" t="str">
        <f t="shared" si="286"/>
        <v>Umsetzung</v>
      </c>
      <c r="I6089" t="e">
        <f t="shared" si="287"/>
        <v>#VALUE!</v>
      </c>
      <c r="J6089" t="e">
        <f t="shared" si="287"/>
        <v>#VALUE!</v>
      </c>
      <c r="K6089" t="b" cm="1">
        <f t="array" ref="K6089">COUNT(FIND({0,1,2,3,4,5,6,7,8,9},J6089))&gt;0</f>
        <v>0</v>
      </c>
    </row>
    <row r="6090" spans="1:11" x14ac:dyDescent="0.3">
      <c r="A6090" s="1" t="s">
        <v>10590</v>
      </c>
      <c r="B6090" t="s">
        <v>7811</v>
      </c>
      <c r="C6090" t="s">
        <v>65</v>
      </c>
      <c r="D6090">
        <v>2</v>
      </c>
      <c r="E6090" t="s">
        <v>766</v>
      </c>
      <c r="F6090">
        <f>LEN(C6090)-LEN(SUBSTITUTE(C6090,"-",))</f>
        <v>1</v>
      </c>
      <c r="G6090">
        <f t="shared" si="285"/>
        <v>1</v>
      </c>
      <c r="H6090" t="str">
        <f t="shared" si="286"/>
        <v>Umsetzung</v>
      </c>
      <c r="I6090" t="e">
        <f t="shared" si="287"/>
        <v>#VALUE!</v>
      </c>
      <c r="J6090" t="e">
        <f t="shared" si="287"/>
        <v>#VALUE!</v>
      </c>
      <c r="K6090" t="b" cm="1">
        <f t="array" ref="K6090">COUNT(FIND({0,1,2,3,4,5,6,7,8,9},J6090))&gt;0</f>
        <v>0</v>
      </c>
    </row>
    <row r="6091" spans="1:11" x14ac:dyDescent="0.3">
      <c r="A6091" s="1" t="s">
        <v>10591</v>
      </c>
      <c r="B6091" t="s">
        <v>7813</v>
      </c>
      <c r="C6091" t="s">
        <v>65</v>
      </c>
      <c r="D6091">
        <v>2</v>
      </c>
      <c r="E6091" t="s">
        <v>766</v>
      </c>
      <c r="F6091">
        <f>LEN(C6091)-LEN(SUBSTITUTE(C6091,"-",))</f>
        <v>1</v>
      </c>
      <c r="G6091">
        <f t="shared" si="285"/>
        <v>1</v>
      </c>
      <c r="H6091" t="str">
        <f t="shared" si="286"/>
        <v>Umsetzung</v>
      </c>
      <c r="I6091" t="e">
        <f t="shared" si="287"/>
        <v>#VALUE!</v>
      </c>
      <c r="J6091" t="e">
        <f t="shared" si="287"/>
        <v>#VALUE!</v>
      </c>
      <c r="K6091" t="b" cm="1">
        <f t="array" ref="K6091">COUNT(FIND({0,1,2,3,4,5,6,7,8,9},J6091))&gt;0</f>
        <v>0</v>
      </c>
    </row>
    <row r="6092" spans="1:11" x14ac:dyDescent="0.3">
      <c r="A6092" s="1" t="s">
        <v>10592</v>
      </c>
      <c r="B6092" t="s">
        <v>7815</v>
      </c>
      <c r="C6092" t="s">
        <v>65</v>
      </c>
      <c r="D6092">
        <v>2</v>
      </c>
      <c r="E6092" t="s">
        <v>766</v>
      </c>
      <c r="F6092">
        <f>LEN(C6092)-LEN(SUBSTITUTE(C6092,"-",))</f>
        <v>1</v>
      </c>
      <c r="G6092">
        <f t="shared" si="285"/>
        <v>1</v>
      </c>
      <c r="H6092" t="str">
        <f t="shared" si="286"/>
        <v>Umsetzung</v>
      </c>
      <c r="I6092" t="e">
        <f t="shared" si="287"/>
        <v>#VALUE!</v>
      </c>
      <c r="J6092" t="e">
        <f t="shared" si="287"/>
        <v>#VALUE!</v>
      </c>
      <c r="K6092" t="b" cm="1">
        <f t="array" ref="K6092">COUNT(FIND({0,1,2,3,4,5,6,7,8,9},J6092))&gt;0</f>
        <v>0</v>
      </c>
    </row>
    <row r="6093" spans="1:11" x14ac:dyDescent="0.3">
      <c r="A6093" s="1" t="s">
        <v>10593</v>
      </c>
      <c r="B6093" t="s">
        <v>7817</v>
      </c>
      <c r="C6093" t="s">
        <v>65</v>
      </c>
      <c r="D6093">
        <v>2</v>
      </c>
      <c r="E6093" t="s">
        <v>766</v>
      </c>
      <c r="F6093">
        <f>LEN(C6093)-LEN(SUBSTITUTE(C6093,"-",))</f>
        <v>1</v>
      </c>
      <c r="G6093">
        <f t="shared" si="285"/>
        <v>1</v>
      </c>
      <c r="H6093" t="str">
        <f t="shared" si="286"/>
        <v>Umsetzung</v>
      </c>
      <c r="I6093" t="e">
        <f t="shared" si="287"/>
        <v>#VALUE!</v>
      </c>
      <c r="J6093" t="e">
        <f t="shared" si="287"/>
        <v>#VALUE!</v>
      </c>
      <c r="K6093" t="b" cm="1">
        <f t="array" ref="K6093">COUNT(FIND({0,1,2,3,4,5,6,7,8,9},J6093))&gt;0</f>
        <v>0</v>
      </c>
    </row>
    <row r="6094" spans="1:11" x14ac:dyDescent="0.3">
      <c r="A6094" s="1" t="s">
        <v>10594</v>
      </c>
      <c r="B6094" t="s">
        <v>7819</v>
      </c>
      <c r="C6094" t="s">
        <v>65</v>
      </c>
      <c r="D6094">
        <v>2</v>
      </c>
      <c r="E6094" t="s">
        <v>766</v>
      </c>
      <c r="F6094">
        <f>LEN(C6094)-LEN(SUBSTITUTE(C6094,"-",))</f>
        <v>1</v>
      </c>
      <c r="G6094">
        <f t="shared" si="285"/>
        <v>1</v>
      </c>
      <c r="H6094" t="str">
        <f t="shared" si="286"/>
        <v>Umsetzung</v>
      </c>
      <c r="I6094" t="e">
        <f t="shared" si="287"/>
        <v>#VALUE!</v>
      </c>
      <c r="J6094" t="e">
        <f t="shared" si="287"/>
        <v>#VALUE!</v>
      </c>
      <c r="K6094" t="b" cm="1">
        <f t="array" ref="K6094">COUNT(FIND({0,1,2,3,4,5,6,7,8,9},J6094))&gt;0</f>
        <v>0</v>
      </c>
    </row>
    <row r="6095" spans="1:11" x14ac:dyDescent="0.3">
      <c r="A6095" s="1" t="s">
        <v>10595</v>
      </c>
      <c r="B6095" t="s">
        <v>7821</v>
      </c>
      <c r="C6095" t="s">
        <v>65</v>
      </c>
      <c r="D6095">
        <v>2</v>
      </c>
      <c r="E6095" t="s">
        <v>766</v>
      </c>
      <c r="F6095">
        <f>LEN(C6095)-LEN(SUBSTITUTE(C6095,"-",))</f>
        <v>1</v>
      </c>
      <c r="G6095">
        <f t="shared" si="285"/>
        <v>1</v>
      </c>
      <c r="H6095" t="str">
        <f t="shared" si="286"/>
        <v>Umsetzung</v>
      </c>
      <c r="I6095" t="e">
        <f t="shared" si="287"/>
        <v>#VALUE!</v>
      </c>
      <c r="J6095" t="e">
        <f t="shared" si="287"/>
        <v>#VALUE!</v>
      </c>
      <c r="K6095" t="b" cm="1">
        <f t="array" ref="K6095">COUNT(FIND({0,1,2,3,4,5,6,7,8,9},J6095))&gt;0</f>
        <v>0</v>
      </c>
    </row>
    <row r="6096" spans="1:11" x14ac:dyDescent="0.3">
      <c r="A6096" s="1" t="s">
        <v>10596</v>
      </c>
      <c r="B6096" t="s">
        <v>7823</v>
      </c>
      <c r="C6096" t="s">
        <v>65</v>
      </c>
      <c r="D6096">
        <v>2</v>
      </c>
      <c r="E6096" t="s">
        <v>766</v>
      </c>
      <c r="F6096">
        <f>LEN(C6096)-LEN(SUBSTITUTE(C6096,"-",))</f>
        <v>1</v>
      </c>
      <c r="G6096">
        <f t="shared" si="285"/>
        <v>1</v>
      </c>
      <c r="H6096" t="str">
        <f t="shared" si="286"/>
        <v>Umsetzung</v>
      </c>
      <c r="I6096" t="e">
        <f t="shared" si="287"/>
        <v>#VALUE!</v>
      </c>
      <c r="J6096" t="e">
        <f t="shared" si="287"/>
        <v>#VALUE!</v>
      </c>
      <c r="K6096" t="b" cm="1">
        <f t="array" ref="K6096">COUNT(FIND({0,1,2,3,4,5,6,7,8,9},J6096))&gt;0</f>
        <v>0</v>
      </c>
    </row>
    <row r="6097" spans="1:11" x14ac:dyDescent="0.3">
      <c r="A6097" s="1" t="s">
        <v>10597</v>
      </c>
      <c r="B6097" t="s">
        <v>7825</v>
      </c>
      <c r="C6097" t="s">
        <v>65</v>
      </c>
      <c r="D6097">
        <v>2</v>
      </c>
      <c r="E6097" t="s">
        <v>766</v>
      </c>
      <c r="F6097">
        <f>LEN(C6097)-LEN(SUBSTITUTE(C6097,"-",))</f>
        <v>1</v>
      </c>
      <c r="G6097">
        <f t="shared" si="285"/>
        <v>1</v>
      </c>
      <c r="H6097" t="str">
        <f t="shared" si="286"/>
        <v>Umsetzung</v>
      </c>
      <c r="I6097" t="e">
        <f t="shared" si="287"/>
        <v>#VALUE!</v>
      </c>
      <c r="J6097" t="e">
        <f t="shared" si="287"/>
        <v>#VALUE!</v>
      </c>
      <c r="K6097" t="b" cm="1">
        <f t="array" ref="K6097">COUNT(FIND({0,1,2,3,4,5,6,7,8,9},J6097))&gt;0</f>
        <v>0</v>
      </c>
    </row>
    <row r="6098" spans="1:11" x14ac:dyDescent="0.3">
      <c r="A6098" s="1" t="s">
        <v>10598</v>
      </c>
      <c r="B6098" t="s">
        <v>7827</v>
      </c>
      <c r="C6098" t="s">
        <v>65</v>
      </c>
      <c r="D6098">
        <v>2</v>
      </c>
      <c r="E6098" t="s">
        <v>766</v>
      </c>
      <c r="F6098">
        <f>LEN(C6098)-LEN(SUBSTITUTE(C6098,"-",))</f>
        <v>1</v>
      </c>
      <c r="G6098">
        <f t="shared" si="285"/>
        <v>1</v>
      </c>
      <c r="H6098" t="str">
        <f t="shared" si="286"/>
        <v>Umsetzung</v>
      </c>
      <c r="I6098" t="e">
        <f t="shared" si="287"/>
        <v>#VALUE!</v>
      </c>
      <c r="J6098" t="e">
        <f t="shared" si="287"/>
        <v>#VALUE!</v>
      </c>
      <c r="K6098" t="b" cm="1">
        <f t="array" ref="K6098">COUNT(FIND({0,1,2,3,4,5,6,7,8,9},J6098))&gt;0</f>
        <v>0</v>
      </c>
    </row>
    <row r="6099" spans="1:11" x14ac:dyDescent="0.3">
      <c r="A6099" s="1" t="s">
        <v>10599</v>
      </c>
      <c r="B6099" t="s">
        <v>7829</v>
      </c>
      <c r="C6099" t="s">
        <v>65</v>
      </c>
      <c r="D6099">
        <v>2</v>
      </c>
      <c r="E6099" t="s">
        <v>766</v>
      </c>
      <c r="F6099">
        <f>LEN(C6099)-LEN(SUBSTITUTE(C6099,"-",))</f>
        <v>1</v>
      </c>
      <c r="G6099">
        <f t="shared" si="285"/>
        <v>1</v>
      </c>
      <c r="H6099" t="str">
        <f t="shared" si="286"/>
        <v>Umsetzung</v>
      </c>
      <c r="I6099" t="e">
        <f t="shared" si="287"/>
        <v>#VALUE!</v>
      </c>
      <c r="J6099" t="e">
        <f t="shared" si="287"/>
        <v>#VALUE!</v>
      </c>
      <c r="K6099" t="b" cm="1">
        <f t="array" ref="K6099">COUNT(FIND({0,1,2,3,4,5,6,7,8,9},J6099))&gt;0</f>
        <v>0</v>
      </c>
    </row>
    <row r="6100" spans="1:11" x14ac:dyDescent="0.3">
      <c r="A6100" s="1" t="s">
        <v>10600</v>
      </c>
      <c r="B6100" t="s">
        <v>7831</v>
      </c>
      <c r="C6100" t="s">
        <v>65</v>
      </c>
      <c r="D6100">
        <v>2</v>
      </c>
      <c r="E6100" t="s">
        <v>766</v>
      </c>
      <c r="F6100">
        <f>LEN(C6100)-LEN(SUBSTITUTE(C6100,"-",))</f>
        <v>1</v>
      </c>
      <c r="G6100">
        <f t="shared" si="285"/>
        <v>1</v>
      </c>
      <c r="H6100" t="str">
        <f t="shared" si="286"/>
        <v>Umsetzung</v>
      </c>
      <c r="I6100" t="e">
        <f t="shared" si="287"/>
        <v>#VALUE!</v>
      </c>
      <c r="J6100" t="e">
        <f t="shared" si="287"/>
        <v>#VALUE!</v>
      </c>
      <c r="K6100" t="b" cm="1">
        <f t="array" ref="K6100">COUNT(FIND({0,1,2,3,4,5,6,7,8,9},J6100))&gt;0</f>
        <v>0</v>
      </c>
    </row>
    <row r="6101" spans="1:11" x14ac:dyDescent="0.3">
      <c r="A6101" s="1" t="s">
        <v>10601</v>
      </c>
      <c r="B6101" t="s">
        <v>7833</v>
      </c>
      <c r="C6101" t="s">
        <v>65</v>
      </c>
      <c r="D6101">
        <v>2</v>
      </c>
      <c r="E6101" t="s">
        <v>766</v>
      </c>
      <c r="F6101">
        <f>LEN(C6101)-LEN(SUBSTITUTE(C6101,"-",))</f>
        <v>1</v>
      </c>
      <c r="G6101">
        <f t="shared" si="285"/>
        <v>1</v>
      </c>
      <c r="H6101" t="str">
        <f t="shared" si="286"/>
        <v>Umsetzung</v>
      </c>
      <c r="I6101" t="e">
        <f t="shared" si="287"/>
        <v>#VALUE!</v>
      </c>
      <c r="J6101" t="e">
        <f t="shared" si="287"/>
        <v>#VALUE!</v>
      </c>
      <c r="K6101" t="b" cm="1">
        <f t="array" ref="K6101">COUNT(FIND({0,1,2,3,4,5,6,7,8,9},J6101))&gt;0</f>
        <v>0</v>
      </c>
    </row>
    <row r="6102" spans="1:11" x14ac:dyDescent="0.3">
      <c r="A6102" s="1" t="s">
        <v>10602</v>
      </c>
      <c r="B6102" t="s">
        <v>7835</v>
      </c>
      <c r="C6102" t="s">
        <v>65</v>
      </c>
      <c r="D6102">
        <v>2</v>
      </c>
      <c r="E6102" t="s">
        <v>766</v>
      </c>
      <c r="F6102">
        <f>LEN(C6102)-LEN(SUBSTITUTE(C6102,"-",))</f>
        <v>1</v>
      </c>
      <c r="G6102">
        <f t="shared" si="285"/>
        <v>1</v>
      </c>
      <c r="H6102" t="str">
        <f t="shared" si="286"/>
        <v>Umsetzung</v>
      </c>
      <c r="I6102" t="e">
        <f t="shared" si="287"/>
        <v>#VALUE!</v>
      </c>
      <c r="J6102" t="e">
        <f t="shared" si="287"/>
        <v>#VALUE!</v>
      </c>
      <c r="K6102" t="b" cm="1">
        <f t="array" ref="K6102">COUNT(FIND({0,1,2,3,4,5,6,7,8,9},J6102))&gt;0</f>
        <v>0</v>
      </c>
    </row>
    <row r="6103" spans="1:11" x14ac:dyDescent="0.3">
      <c r="A6103" s="1" t="s">
        <v>10603</v>
      </c>
      <c r="B6103" t="s">
        <v>7837</v>
      </c>
      <c r="C6103" t="s">
        <v>65</v>
      </c>
      <c r="D6103">
        <v>2</v>
      </c>
      <c r="E6103" t="s">
        <v>766</v>
      </c>
      <c r="F6103">
        <f>LEN(C6103)-LEN(SUBSTITUTE(C6103,"-",))</f>
        <v>1</v>
      </c>
      <c r="G6103">
        <f t="shared" si="285"/>
        <v>1</v>
      </c>
      <c r="H6103" t="str">
        <f t="shared" si="286"/>
        <v>Umsetzung</v>
      </c>
      <c r="I6103" t="e">
        <f t="shared" si="287"/>
        <v>#VALUE!</v>
      </c>
      <c r="J6103" t="e">
        <f t="shared" si="287"/>
        <v>#VALUE!</v>
      </c>
      <c r="K6103" t="b" cm="1">
        <f t="array" ref="K6103">COUNT(FIND({0,1,2,3,4,5,6,7,8,9},J6103))&gt;0</f>
        <v>0</v>
      </c>
    </row>
    <row r="6104" spans="1:11" x14ac:dyDescent="0.3">
      <c r="A6104" s="1" t="s">
        <v>10604</v>
      </c>
      <c r="B6104" t="s">
        <v>7839</v>
      </c>
      <c r="C6104" t="s">
        <v>65</v>
      </c>
      <c r="D6104">
        <v>2</v>
      </c>
      <c r="E6104" t="s">
        <v>766</v>
      </c>
      <c r="F6104">
        <f>LEN(C6104)-LEN(SUBSTITUTE(C6104,"-",))</f>
        <v>1</v>
      </c>
      <c r="G6104">
        <f t="shared" si="285"/>
        <v>1</v>
      </c>
      <c r="H6104" t="str">
        <f t="shared" si="286"/>
        <v>Umsetzung</v>
      </c>
      <c r="I6104" t="e">
        <f t="shared" si="287"/>
        <v>#VALUE!</v>
      </c>
      <c r="J6104" t="e">
        <f t="shared" si="287"/>
        <v>#VALUE!</v>
      </c>
      <c r="K6104" t="b" cm="1">
        <f t="array" ref="K6104">COUNT(FIND({0,1,2,3,4,5,6,7,8,9},J6104))&gt;0</f>
        <v>0</v>
      </c>
    </row>
    <row r="6105" spans="1:11" x14ac:dyDescent="0.3">
      <c r="A6105" s="1" t="s">
        <v>10605</v>
      </c>
      <c r="B6105" t="s">
        <v>7841</v>
      </c>
      <c r="C6105" t="s">
        <v>65</v>
      </c>
      <c r="D6105">
        <v>2</v>
      </c>
      <c r="E6105" t="s">
        <v>766</v>
      </c>
      <c r="F6105">
        <f>LEN(C6105)-LEN(SUBSTITUTE(C6105,"-",))</f>
        <v>1</v>
      </c>
      <c r="G6105">
        <f t="shared" si="285"/>
        <v>1</v>
      </c>
      <c r="H6105" t="str">
        <f t="shared" si="286"/>
        <v>Umsetzung</v>
      </c>
      <c r="I6105" t="e">
        <f t="shared" si="287"/>
        <v>#VALUE!</v>
      </c>
      <c r="J6105" t="e">
        <f t="shared" si="287"/>
        <v>#VALUE!</v>
      </c>
      <c r="K6105" t="b" cm="1">
        <f t="array" ref="K6105">COUNT(FIND({0,1,2,3,4,5,6,7,8,9},J6105))&gt;0</f>
        <v>0</v>
      </c>
    </row>
    <row r="6106" spans="1:11" x14ac:dyDescent="0.3">
      <c r="A6106" s="1" t="s">
        <v>10606</v>
      </c>
      <c r="B6106" t="s">
        <v>7843</v>
      </c>
      <c r="C6106" t="s">
        <v>65</v>
      </c>
      <c r="D6106">
        <v>2</v>
      </c>
      <c r="E6106" t="s">
        <v>766</v>
      </c>
      <c r="F6106">
        <f>LEN(C6106)-LEN(SUBSTITUTE(C6106,"-",))</f>
        <v>1</v>
      </c>
      <c r="G6106">
        <f t="shared" si="285"/>
        <v>1</v>
      </c>
      <c r="H6106" t="str">
        <f t="shared" si="286"/>
        <v>Umsetzung</v>
      </c>
      <c r="I6106" t="e">
        <f t="shared" si="287"/>
        <v>#VALUE!</v>
      </c>
      <c r="J6106" t="e">
        <f t="shared" si="287"/>
        <v>#VALUE!</v>
      </c>
      <c r="K6106" t="b" cm="1">
        <f t="array" ref="K6106">COUNT(FIND({0,1,2,3,4,5,6,7,8,9},J6106))&gt;0</f>
        <v>0</v>
      </c>
    </row>
    <row r="6107" spans="1:11" x14ac:dyDescent="0.3">
      <c r="A6107" s="1" t="s">
        <v>10607</v>
      </c>
      <c r="B6107" t="s">
        <v>7845</v>
      </c>
      <c r="C6107" t="s">
        <v>65</v>
      </c>
      <c r="D6107">
        <v>2</v>
      </c>
      <c r="E6107" t="s">
        <v>766</v>
      </c>
      <c r="F6107">
        <f>LEN(C6107)-LEN(SUBSTITUTE(C6107,"-",))</f>
        <v>1</v>
      </c>
      <c r="G6107">
        <f t="shared" si="285"/>
        <v>1</v>
      </c>
      <c r="H6107" t="str">
        <f t="shared" si="286"/>
        <v>Umsetzung</v>
      </c>
      <c r="I6107" t="e">
        <f t="shared" si="287"/>
        <v>#VALUE!</v>
      </c>
      <c r="J6107" t="e">
        <f t="shared" si="287"/>
        <v>#VALUE!</v>
      </c>
      <c r="K6107" t="b" cm="1">
        <f t="array" ref="K6107">COUNT(FIND({0,1,2,3,4,5,6,7,8,9},J6107))&gt;0</f>
        <v>0</v>
      </c>
    </row>
    <row r="6108" spans="1:11" x14ac:dyDescent="0.3">
      <c r="A6108" s="1" t="s">
        <v>10608</v>
      </c>
      <c r="B6108" t="s">
        <v>7847</v>
      </c>
      <c r="C6108" t="s">
        <v>65</v>
      </c>
      <c r="D6108">
        <v>2</v>
      </c>
      <c r="E6108" t="s">
        <v>766</v>
      </c>
      <c r="F6108">
        <f>LEN(C6108)-LEN(SUBSTITUTE(C6108,"-",))</f>
        <v>1</v>
      </c>
      <c r="G6108">
        <f t="shared" si="285"/>
        <v>1</v>
      </c>
      <c r="H6108" t="str">
        <f t="shared" si="286"/>
        <v>Umsetzung</v>
      </c>
      <c r="I6108" t="e">
        <f t="shared" si="287"/>
        <v>#VALUE!</v>
      </c>
      <c r="J6108" t="e">
        <f t="shared" si="287"/>
        <v>#VALUE!</v>
      </c>
      <c r="K6108" t="b" cm="1">
        <f t="array" ref="K6108">COUNT(FIND({0,1,2,3,4,5,6,7,8,9},J6108))&gt;0</f>
        <v>0</v>
      </c>
    </row>
    <row r="6109" spans="1:11" x14ac:dyDescent="0.3">
      <c r="A6109" s="1" t="s">
        <v>10609</v>
      </c>
      <c r="B6109" t="s">
        <v>7849</v>
      </c>
      <c r="C6109" t="s">
        <v>65</v>
      </c>
      <c r="D6109">
        <v>2</v>
      </c>
      <c r="E6109" t="s">
        <v>766</v>
      </c>
      <c r="F6109">
        <f>LEN(C6109)-LEN(SUBSTITUTE(C6109,"-",))</f>
        <v>1</v>
      </c>
      <c r="G6109">
        <f t="shared" si="285"/>
        <v>1</v>
      </c>
      <c r="H6109" t="str">
        <f t="shared" si="286"/>
        <v>Umsetzung</v>
      </c>
      <c r="I6109" t="e">
        <f t="shared" si="287"/>
        <v>#VALUE!</v>
      </c>
      <c r="J6109" t="e">
        <f t="shared" si="287"/>
        <v>#VALUE!</v>
      </c>
      <c r="K6109" t="b" cm="1">
        <f t="array" ref="K6109">COUNT(FIND({0,1,2,3,4,5,6,7,8,9},J6109))&gt;0</f>
        <v>0</v>
      </c>
    </row>
    <row r="6110" spans="1:11" x14ac:dyDescent="0.3">
      <c r="A6110" s="1" t="s">
        <v>10610</v>
      </c>
      <c r="B6110" t="s">
        <v>7851</v>
      </c>
      <c r="C6110" t="s">
        <v>57</v>
      </c>
      <c r="D6110">
        <v>2</v>
      </c>
      <c r="E6110" t="s">
        <v>766</v>
      </c>
      <c r="F6110">
        <f>LEN(C6110)-LEN(SUBSTITUTE(C6110,"-",))</f>
        <v>1</v>
      </c>
      <c r="G6110">
        <f t="shared" si="285"/>
        <v>1</v>
      </c>
      <c r="H6110" t="str">
        <f t="shared" si="286"/>
        <v>Durchführung</v>
      </c>
      <c r="I6110" t="e">
        <f t="shared" si="287"/>
        <v>#VALUE!</v>
      </c>
      <c r="J6110" t="e">
        <f t="shared" si="287"/>
        <v>#VALUE!</v>
      </c>
      <c r="K6110" t="b" cm="1">
        <f t="array" ref="K6110">COUNT(FIND({0,1,2,3,4,5,6,7,8,9},J6110))&gt;0</f>
        <v>0</v>
      </c>
    </row>
    <row r="6111" spans="1:11" x14ac:dyDescent="0.3">
      <c r="A6111" s="1" t="s">
        <v>10611</v>
      </c>
      <c r="B6111" t="s">
        <v>7853</v>
      </c>
      <c r="C6111" t="s">
        <v>65</v>
      </c>
      <c r="D6111">
        <v>2</v>
      </c>
      <c r="E6111" t="s">
        <v>766</v>
      </c>
      <c r="F6111">
        <f>LEN(C6111)-LEN(SUBSTITUTE(C6111,"-",))</f>
        <v>1</v>
      </c>
      <c r="G6111">
        <f t="shared" si="285"/>
        <v>1</v>
      </c>
      <c r="H6111" t="str">
        <f t="shared" si="286"/>
        <v>Umsetzung</v>
      </c>
      <c r="I6111" t="e">
        <f t="shared" si="287"/>
        <v>#VALUE!</v>
      </c>
      <c r="J6111" t="e">
        <f t="shared" si="287"/>
        <v>#VALUE!</v>
      </c>
      <c r="K6111" t="b" cm="1">
        <f t="array" ref="K6111">COUNT(FIND({0,1,2,3,4,5,6,7,8,9},J6111))&gt;0</f>
        <v>0</v>
      </c>
    </row>
    <row r="6112" spans="1:11" x14ac:dyDescent="0.3">
      <c r="A6112" s="1" t="s">
        <v>10612</v>
      </c>
      <c r="B6112" t="s">
        <v>7855</v>
      </c>
      <c r="C6112" t="s">
        <v>65</v>
      </c>
      <c r="D6112">
        <v>2</v>
      </c>
      <c r="E6112" t="s">
        <v>766</v>
      </c>
      <c r="F6112">
        <f>LEN(C6112)-LEN(SUBSTITUTE(C6112,"-",))</f>
        <v>1</v>
      </c>
      <c r="G6112">
        <f t="shared" si="285"/>
        <v>1</v>
      </c>
      <c r="H6112" t="str">
        <f t="shared" si="286"/>
        <v>Umsetzung</v>
      </c>
      <c r="I6112" t="e">
        <f t="shared" si="287"/>
        <v>#VALUE!</v>
      </c>
      <c r="J6112" t="e">
        <f t="shared" si="287"/>
        <v>#VALUE!</v>
      </c>
      <c r="K6112" t="b" cm="1">
        <f t="array" ref="K6112">COUNT(FIND({0,1,2,3,4,5,6,7,8,9},J6112))&gt;0</f>
        <v>0</v>
      </c>
    </row>
    <row r="6113" spans="1:11" x14ac:dyDescent="0.3">
      <c r="A6113" s="1" t="s">
        <v>10613</v>
      </c>
      <c r="B6113" t="s">
        <v>7857</v>
      </c>
      <c r="C6113" t="s">
        <v>65</v>
      </c>
      <c r="D6113">
        <v>2</v>
      </c>
      <c r="E6113" t="s">
        <v>766</v>
      </c>
      <c r="F6113">
        <f>LEN(C6113)-LEN(SUBSTITUTE(C6113,"-",))</f>
        <v>1</v>
      </c>
      <c r="G6113">
        <f t="shared" si="285"/>
        <v>1</v>
      </c>
      <c r="H6113" t="str">
        <f t="shared" si="286"/>
        <v>Umsetzung</v>
      </c>
      <c r="I6113" t="e">
        <f t="shared" si="287"/>
        <v>#VALUE!</v>
      </c>
      <c r="J6113" t="e">
        <f t="shared" si="287"/>
        <v>#VALUE!</v>
      </c>
      <c r="K6113" t="b" cm="1">
        <f t="array" ref="K6113">COUNT(FIND({0,1,2,3,4,5,6,7,8,9},J6113))&gt;0</f>
        <v>0</v>
      </c>
    </row>
    <row r="6114" spans="1:11" x14ac:dyDescent="0.3">
      <c r="A6114" s="1" t="s">
        <v>10614</v>
      </c>
      <c r="B6114" t="s">
        <v>7859</v>
      </c>
      <c r="C6114" t="s">
        <v>65</v>
      </c>
      <c r="D6114">
        <v>2</v>
      </c>
      <c r="E6114" t="s">
        <v>766</v>
      </c>
      <c r="F6114">
        <f>LEN(C6114)-LEN(SUBSTITUTE(C6114,"-",))</f>
        <v>1</v>
      </c>
      <c r="G6114">
        <f t="shared" si="285"/>
        <v>1</v>
      </c>
      <c r="H6114" t="str">
        <f t="shared" si="286"/>
        <v>Umsetzung</v>
      </c>
      <c r="I6114" t="e">
        <f t="shared" si="287"/>
        <v>#VALUE!</v>
      </c>
      <c r="J6114" t="e">
        <f t="shared" si="287"/>
        <v>#VALUE!</v>
      </c>
      <c r="K6114" t="b" cm="1">
        <f t="array" ref="K6114">COUNT(FIND({0,1,2,3,4,5,6,7,8,9},J6114))&gt;0</f>
        <v>0</v>
      </c>
    </row>
    <row r="6115" spans="1:11" x14ac:dyDescent="0.3">
      <c r="A6115" s="1" t="s">
        <v>10615</v>
      </c>
      <c r="B6115" t="s">
        <v>7861</v>
      </c>
      <c r="C6115" t="s">
        <v>57</v>
      </c>
      <c r="D6115">
        <v>2</v>
      </c>
      <c r="E6115" t="s">
        <v>766</v>
      </c>
      <c r="F6115">
        <f>LEN(C6115)-LEN(SUBSTITUTE(C6115,"-",))</f>
        <v>1</v>
      </c>
      <c r="G6115">
        <f t="shared" si="285"/>
        <v>1</v>
      </c>
      <c r="H6115" t="str">
        <f t="shared" si="286"/>
        <v>Durchführung</v>
      </c>
      <c r="I6115" t="e">
        <f t="shared" si="287"/>
        <v>#VALUE!</v>
      </c>
      <c r="J6115" t="e">
        <f t="shared" si="287"/>
        <v>#VALUE!</v>
      </c>
      <c r="K6115" t="b" cm="1">
        <f t="array" ref="K6115">COUNT(FIND({0,1,2,3,4,5,6,7,8,9},J6115))&gt;0</f>
        <v>0</v>
      </c>
    </row>
    <row r="6116" spans="1:11" x14ac:dyDescent="0.3">
      <c r="A6116" s="1" t="s">
        <v>10616</v>
      </c>
      <c r="B6116" t="s">
        <v>7863</v>
      </c>
      <c r="C6116" t="s">
        <v>65</v>
      </c>
      <c r="D6116">
        <v>2</v>
      </c>
      <c r="E6116" t="s">
        <v>766</v>
      </c>
      <c r="F6116">
        <f>LEN(C6116)-LEN(SUBSTITUTE(C6116,"-",))</f>
        <v>1</v>
      </c>
      <c r="G6116">
        <f t="shared" si="285"/>
        <v>1</v>
      </c>
      <c r="H6116" t="str">
        <f t="shared" si="286"/>
        <v>Umsetzung</v>
      </c>
      <c r="I6116" t="e">
        <f t="shared" si="287"/>
        <v>#VALUE!</v>
      </c>
      <c r="J6116" t="e">
        <f t="shared" si="287"/>
        <v>#VALUE!</v>
      </c>
      <c r="K6116" t="b" cm="1">
        <f t="array" ref="K6116">COUNT(FIND({0,1,2,3,4,5,6,7,8,9},J6116))&gt;0</f>
        <v>0</v>
      </c>
    </row>
    <row r="6117" spans="1:11" x14ac:dyDescent="0.3">
      <c r="A6117" s="1" t="s">
        <v>10617</v>
      </c>
      <c r="B6117" t="s">
        <v>7865</v>
      </c>
      <c r="C6117" t="s">
        <v>57</v>
      </c>
      <c r="D6117">
        <v>2</v>
      </c>
      <c r="E6117" t="s">
        <v>766</v>
      </c>
      <c r="F6117">
        <f>LEN(C6117)-LEN(SUBSTITUTE(C6117,"-",))</f>
        <v>1</v>
      </c>
      <c r="G6117">
        <f t="shared" si="285"/>
        <v>1</v>
      </c>
      <c r="H6117" t="str">
        <f t="shared" si="286"/>
        <v>Durchführung</v>
      </c>
      <c r="I6117" t="e">
        <f t="shared" si="287"/>
        <v>#VALUE!</v>
      </c>
      <c r="J6117" t="e">
        <f t="shared" si="287"/>
        <v>#VALUE!</v>
      </c>
      <c r="K6117" t="b" cm="1">
        <f t="array" ref="K6117">COUNT(FIND({0,1,2,3,4,5,6,7,8,9},J6117))&gt;0</f>
        <v>0</v>
      </c>
    </row>
    <row r="6118" spans="1:11" x14ac:dyDescent="0.3">
      <c r="A6118" s="1" t="s">
        <v>10618</v>
      </c>
      <c r="B6118" t="s">
        <v>7867</v>
      </c>
      <c r="C6118" t="s">
        <v>65</v>
      </c>
      <c r="D6118">
        <v>2</v>
      </c>
      <c r="E6118" t="s">
        <v>766</v>
      </c>
      <c r="F6118">
        <f>LEN(C6118)-LEN(SUBSTITUTE(C6118,"-",))</f>
        <v>1</v>
      </c>
      <c r="G6118">
        <f t="shared" si="285"/>
        <v>1</v>
      </c>
      <c r="H6118" t="str">
        <f t="shared" si="286"/>
        <v>Umsetzung</v>
      </c>
      <c r="I6118" t="e">
        <f t="shared" si="287"/>
        <v>#VALUE!</v>
      </c>
      <c r="J6118" t="e">
        <f t="shared" si="287"/>
        <v>#VALUE!</v>
      </c>
      <c r="K6118" t="b" cm="1">
        <f t="array" ref="K6118">COUNT(FIND({0,1,2,3,4,5,6,7,8,9},J6118))&gt;0</f>
        <v>0</v>
      </c>
    </row>
    <row r="6119" spans="1:11" x14ac:dyDescent="0.3">
      <c r="A6119" s="1" t="s">
        <v>10619</v>
      </c>
      <c r="B6119" t="s">
        <v>7869</v>
      </c>
      <c r="C6119" t="s">
        <v>65</v>
      </c>
      <c r="D6119">
        <v>2</v>
      </c>
      <c r="E6119" t="s">
        <v>766</v>
      </c>
      <c r="F6119">
        <f>LEN(C6119)-LEN(SUBSTITUTE(C6119,"-",))</f>
        <v>1</v>
      </c>
      <c r="G6119">
        <f t="shared" si="285"/>
        <v>1</v>
      </c>
      <c r="H6119" t="str">
        <f t="shared" si="286"/>
        <v>Umsetzung</v>
      </c>
      <c r="I6119" t="e">
        <f t="shared" si="287"/>
        <v>#VALUE!</v>
      </c>
      <c r="J6119" t="e">
        <f t="shared" si="287"/>
        <v>#VALUE!</v>
      </c>
      <c r="K6119" t="b" cm="1">
        <f t="array" ref="K6119">COUNT(FIND({0,1,2,3,4,5,6,7,8,9},J6119))&gt;0</f>
        <v>0</v>
      </c>
    </row>
    <row r="6120" spans="1:11" x14ac:dyDescent="0.3">
      <c r="A6120" s="1" t="s">
        <v>10620</v>
      </c>
      <c r="B6120" t="s">
        <v>7871</v>
      </c>
      <c r="C6120" t="s">
        <v>65</v>
      </c>
      <c r="D6120">
        <v>2</v>
      </c>
      <c r="E6120" t="s">
        <v>766</v>
      </c>
      <c r="F6120">
        <f>LEN(C6120)-LEN(SUBSTITUTE(C6120,"-",))</f>
        <v>1</v>
      </c>
      <c r="G6120">
        <f t="shared" si="285"/>
        <v>1</v>
      </c>
      <c r="H6120" t="str">
        <f t="shared" si="286"/>
        <v>Umsetzung</v>
      </c>
      <c r="I6120" t="e">
        <f t="shared" si="287"/>
        <v>#VALUE!</v>
      </c>
      <c r="J6120" t="e">
        <f t="shared" si="287"/>
        <v>#VALUE!</v>
      </c>
      <c r="K6120" t="b" cm="1">
        <f t="array" ref="K6120">COUNT(FIND({0,1,2,3,4,5,6,7,8,9},J6120))&gt;0</f>
        <v>0</v>
      </c>
    </row>
    <row r="6121" spans="1:11" x14ac:dyDescent="0.3">
      <c r="A6121" s="1" t="s">
        <v>10621</v>
      </c>
      <c r="B6121" t="s">
        <v>7873</v>
      </c>
      <c r="C6121" t="s">
        <v>65</v>
      </c>
      <c r="D6121">
        <v>2</v>
      </c>
      <c r="E6121" t="s">
        <v>766</v>
      </c>
      <c r="F6121">
        <f>LEN(C6121)-LEN(SUBSTITUTE(C6121,"-",))</f>
        <v>1</v>
      </c>
      <c r="G6121">
        <f t="shared" si="285"/>
        <v>1</v>
      </c>
      <c r="H6121" t="str">
        <f t="shared" si="286"/>
        <v>Umsetzung</v>
      </c>
      <c r="I6121" t="e">
        <f t="shared" si="287"/>
        <v>#VALUE!</v>
      </c>
      <c r="J6121" t="e">
        <f t="shared" si="287"/>
        <v>#VALUE!</v>
      </c>
      <c r="K6121" t="b" cm="1">
        <f t="array" ref="K6121">COUNT(FIND({0,1,2,3,4,5,6,7,8,9},J6121))&gt;0</f>
        <v>0</v>
      </c>
    </row>
    <row r="6122" spans="1:11" x14ac:dyDescent="0.3">
      <c r="A6122" s="1" t="s">
        <v>10622</v>
      </c>
      <c r="B6122" t="s">
        <v>7875</v>
      </c>
      <c r="C6122" t="s">
        <v>65</v>
      </c>
      <c r="D6122">
        <v>2</v>
      </c>
      <c r="E6122" t="s">
        <v>766</v>
      </c>
      <c r="F6122">
        <f>LEN(C6122)-LEN(SUBSTITUTE(C6122,"-",))</f>
        <v>1</v>
      </c>
      <c r="G6122">
        <f t="shared" si="285"/>
        <v>1</v>
      </c>
      <c r="H6122" t="str">
        <f t="shared" si="286"/>
        <v>Umsetzung</v>
      </c>
      <c r="I6122" t="e">
        <f t="shared" si="287"/>
        <v>#VALUE!</v>
      </c>
      <c r="J6122" t="e">
        <f t="shared" si="287"/>
        <v>#VALUE!</v>
      </c>
      <c r="K6122" t="b" cm="1">
        <f t="array" ref="K6122">COUNT(FIND({0,1,2,3,4,5,6,7,8,9},J6122))&gt;0</f>
        <v>0</v>
      </c>
    </row>
    <row r="6123" spans="1:11" x14ac:dyDescent="0.3">
      <c r="A6123" s="1" t="s">
        <v>10623</v>
      </c>
      <c r="B6123" t="s">
        <v>7877</v>
      </c>
      <c r="C6123" t="s">
        <v>65</v>
      </c>
      <c r="D6123">
        <v>2</v>
      </c>
      <c r="E6123" t="s">
        <v>766</v>
      </c>
      <c r="F6123">
        <f>LEN(C6123)-LEN(SUBSTITUTE(C6123,"-",))</f>
        <v>1</v>
      </c>
      <c r="G6123">
        <f t="shared" si="285"/>
        <v>1</v>
      </c>
      <c r="H6123" t="str">
        <f t="shared" si="286"/>
        <v>Umsetzung</v>
      </c>
      <c r="I6123" t="e">
        <f t="shared" si="287"/>
        <v>#VALUE!</v>
      </c>
      <c r="J6123" t="e">
        <f t="shared" si="287"/>
        <v>#VALUE!</v>
      </c>
      <c r="K6123" t="b" cm="1">
        <f t="array" ref="K6123">COUNT(FIND({0,1,2,3,4,5,6,7,8,9},J6123))&gt;0</f>
        <v>0</v>
      </c>
    </row>
    <row r="6124" spans="1:11" x14ac:dyDescent="0.3">
      <c r="A6124" s="1" t="s">
        <v>10624</v>
      </c>
      <c r="B6124" t="s">
        <v>7879</v>
      </c>
      <c r="C6124" t="s">
        <v>65</v>
      </c>
      <c r="D6124">
        <v>2</v>
      </c>
      <c r="E6124" t="s">
        <v>766</v>
      </c>
      <c r="F6124">
        <f>LEN(C6124)-LEN(SUBSTITUTE(C6124,"-",))</f>
        <v>1</v>
      </c>
      <c r="G6124">
        <f t="shared" si="285"/>
        <v>1</v>
      </c>
      <c r="H6124" t="str">
        <f t="shared" si="286"/>
        <v>Umsetzung</v>
      </c>
      <c r="I6124" t="e">
        <f t="shared" si="287"/>
        <v>#VALUE!</v>
      </c>
      <c r="J6124" t="e">
        <f t="shared" si="287"/>
        <v>#VALUE!</v>
      </c>
      <c r="K6124" t="b" cm="1">
        <f t="array" ref="K6124">COUNT(FIND({0,1,2,3,4,5,6,7,8,9},J6124))&gt;0</f>
        <v>0</v>
      </c>
    </row>
    <row r="6125" spans="1:11" x14ac:dyDescent="0.3">
      <c r="A6125" s="1" t="s">
        <v>10625</v>
      </c>
      <c r="B6125" t="s">
        <v>7881</v>
      </c>
      <c r="C6125" t="s">
        <v>65</v>
      </c>
      <c r="D6125">
        <v>2</v>
      </c>
      <c r="E6125" t="s">
        <v>766</v>
      </c>
      <c r="F6125">
        <f>LEN(C6125)-LEN(SUBSTITUTE(C6125,"-",))</f>
        <v>1</v>
      </c>
      <c r="G6125">
        <f t="shared" si="285"/>
        <v>1</v>
      </c>
      <c r="H6125" t="str">
        <f t="shared" si="286"/>
        <v>Umsetzung</v>
      </c>
      <c r="I6125" t="e">
        <f t="shared" si="287"/>
        <v>#VALUE!</v>
      </c>
      <c r="J6125" t="e">
        <f t="shared" si="287"/>
        <v>#VALUE!</v>
      </c>
      <c r="K6125" t="b" cm="1">
        <f t="array" ref="K6125">COUNT(FIND({0,1,2,3,4,5,6,7,8,9},J6125))&gt;0</f>
        <v>0</v>
      </c>
    </row>
    <row r="6126" spans="1:11" x14ac:dyDescent="0.3">
      <c r="A6126" s="1" t="s">
        <v>10626</v>
      </c>
      <c r="B6126" t="s">
        <v>7883</v>
      </c>
      <c r="C6126" t="s">
        <v>65</v>
      </c>
      <c r="D6126">
        <v>2</v>
      </c>
      <c r="E6126" t="s">
        <v>766</v>
      </c>
      <c r="F6126">
        <f>LEN(C6126)-LEN(SUBSTITUTE(C6126,"-",))</f>
        <v>1</v>
      </c>
      <c r="G6126">
        <f t="shared" si="285"/>
        <v>1</v>
      </c>
      <c r="H6126" t="str">
        <f t="shared" si="286"/>
        <v>Umsetzung</v>
      </c>
      <c r="I6126" t="e">
        <f t="shared" si="287"/>
        <v>#VALUE!</v>
      </c>
      <c r="J6126" t="e">
        <f t="shared" si="287"/>
        <v>#VALUE!</v>
      </c>
      <c r="K6126" t="b" cm="1">
        <f t="array" ref="K6126">COUNT(FIND({0,1,2,3,4,5,6,7,8,9},J6126))&gt;0</f>
        <v>0</v>
      </c>
    </row>
    <row r="6127" spans="1:11" x14ac:dyDescent="0.3">
      <c r="A6127" s="1" t="s">
        <v>10627</v>
      </c>
      <c r="B6127" t="s">
        <v>7885</v>
      </c>
      <c r="C6127" t="s">
        <v>65</v>
      </c>
      <c r="D6127">
        <v>2</v>
      </c>
      <c r="E6127" t="s">
        <v>766</v>
      </c>
      <c r="F6127">
        <f>LEN(C6127)-LEN(SUBSTITUTE(C6127,"-",))</f>
        <v>1</v>
      </c>
      <c r="G6127">
        <f t="shared" si="285"/>
        <v>1</v>
      </c>
      <c r="H6127" t="str">
        <f t="shared" si="286"/>
        <v>Umsetzung</v>
      </c>
      <c r="I6127" t="e">
        <f t="shared" si="287"/>
        <v>#VALUE!</v>
      </c>
      <c r="J6127" t="e">
        <f t="shared" si="287"/>
        <v>#VALUE!</v>
      </c>
      <c r="K6127" t="b" cm="1">
        <f t="array" ref="K6127">COUNT(FIND({0,1,2,3,4,5,6,7,8,9},J6127))&gt;0</f>
        <v>0</v>
      </c>
    </row>
    <row r="6128" spans="1:11" x14ac:dyDescent="0.3">
      <c r="A6128" s="1" t="s">
        <v>10628</v>
      </c>
      <c r="B6128" t="s">
        <v>7887</v>
      </c>
      <c r="C6128" t="s">
        <v>65</v>
      </c>
      <c r="D6128">
        <v>2</v>
      </c>
      <c r="E6128" t="s">
        <v>766</v>
      </c>
      <c r="F6128">
        <f>LEN(C6128)-LEN(SUBSTITUTE(C6128,"-",))</f>
        <v>1</v>
      </c>
      <c r="G6128">
        <f t="shared" si="285"/>
        <v>1</v>
      </c>
      <c r="H6128" t="str">
        <f t="shared" si="286"/>
        <v>Umsetzung</v>
      </c>
      <c r="I6128" t="e">
        <f t="shared" si="287"/>
        <v>#VALUE!</v>
      </c>
      <c r="J6128" t="e">
        <f t="shared" si="287"/>
        <v>#VALUE!</v>
      </c>
      <c r="K6128" t="b" cm="1">
        <f t="array" ref="K6128">COUNT(FIND({0,1,2,3,4,5,6,7,8,9},J6128))&gt;0</f>
        <v>0</v>
      </c>
    </row>
    <row r="6129" spans="1:11" x14ac:dyDescent="0.3">
      <c r="A6129" s="1" t="s">
        <v>10629</v>
      </c>
      <c r="B6129" t="s">
        <v>7889</v>
      </c>
      <c r="C6129" t="s">
        <v>65</v>
      </c>
      <c r="D6129">
        <v>2</v>
      </c>
      <c r="E6129" t="s">
        <v>766</v>
      </c>
      <c r="F6129">
        <f>LEN(C6129)-LEN(SUBSTITUTE(C6129,"-",))</f>
        <v>1</v>
      </c>
      <c r="G6129">
        <f t="shared" si="285"/>
        <v>1</v>
      </c>
      <c r="H6129" t="str">
        <f t="shared" si="286"/>
        <v>Umsetzung</v>
      </c>
      <c r="I6129" t="e">
        <f t="shared" si="287"/>
        <v>#VALUE!</v>
      </c>
      <c r="J6129" t="e">
        <f t="shared" si="287"/>
        <v>#VALUE!</v>
      </c>
      <c r="K6129" t="b" cm="1">
        <f t="array" ref="K6129">COUNT(FIND({0,1,2,3,4,5,6,7,8,9},J6129))&gt;0</f>
        <v>0</v>
      </c>
    </row>
    <row r="6130" spans="1:11" x14ac:dyDescent="0.3">
      <c r="A6130" s="1" t="s">
        <v>10630</v>
      </c>
      <c r="B6130" t="s">
        <v>7891</v>
      </c>
      <c r="C6130" t="s">
        <v>65</v>
      </c>
      <c r="D6130">
        <v>2</v>
      </c>
      <c r="E6130" t="s">
        <v>766</v>
      </c>
      <c r="F6130">
        <f>LEN(C6130)-LEN(SUBSTITUTE(C6130,"-",))</f>
        <v>1</v>
      </c>
      <c r="G6130">
        <f t="shared" si="285"/>
        <v>1</v>
      </c>
      <c r="H6130" t="str">
        <f t="shared" si="286"/>
        <v>Umsetzung</v>
      </c>
      <c r="I6130" t="e">
        <f t="shared" si="287"/>
        <v>#VALUE!</v>
      </c>
      <c r="J6130" t="e">
        <f t="shared" si="287"/>
        <v>#VALUE!</v>
      </c>
      <c r="K6130" t="b" cm="1">
        <f t="array" ref="K6130">COUNT(FIND({0,1,2,3,4,5,6,7,8,9},J6130))&gt;0</f>
        <v>0</v>
      </c>
    </row>
    <row r="6131" spans="1:11" x14ac:dyDescent="0.3">
      <c r="A6131" s="1" t="s">
        <v>10631</v>
      </c>
      <c r="B6131" t="s">
        <v>7893</v>
      </c>
      <c r="C6131" t="s">
        <v>65</v>
      </c>
      <c r="D6131">
        <v>2</v>
      </c>
      <c r="E6131" t="s">
        <v>766</v>
      </c>
      <c r="F6131">
        <f>LEN(C6131)-LEN(SUBSTITUTE(C6131,"-",))</f>
        <v>1</v>
      </c>
      <c r="G6131">
        <f t="shared" si="285"/>
        <v>1</v>
      </c>
      <c r="H6131" t="str">
        <f t="shared" si="286"/>
        <v>Umsetzung</v>
      </c>
      <c r="I6131" t="e">
        <f t="shared" si="287"/>
        <v>#VALUE!</v>
      </c>
      <c r="J6131" t="e">
        <f t="shared" si="287"/>
        <v>#VALUE!</v>
      </c>
      <c r="K6131" t="b" cm="1">
        <f t="array" ref="K6131">COUNT(FIND({0,1,2,3,4,5,6,7,8,9},J6131))&gt;0</f>
        <v>0</v>
      </c>
    </row>
    <row r="6132" spans="1:11" x14ac:dyDescent="0.3">
      <c r="A6132" s="1" t="s">
        <v>10632</v>
      </c>
      <c r="B6132" t="s">
        <v>7895</v>
      </c>
      <c r="C6132" t="s">
        <v>65</v>
      </c>
      <c r="D6132">
        <v>2</v>
      </c>
      <c r="E6132" t="s">
        <v>766</v>
      </c>
      <c r="F6132">
        <f>LEN(C6132)-LEN(SUBSTITUTE(C6132,"-",))</f>
        <v>1</v>
      </c>
      <c r="G6132">
        <f t="shared" si="285"/>
        <v>1</v>
      </c>
      <c r="H6132" t="str">
        <f t="shared" si="286"/>
        <v>Umsetzung</v>
      </c>
      <c r="I6132" t="e">
        <f t="shared" si="287"/>
        <v>#VALUE!</v>
      </c>
      <c r="J6132" t="e">
        <f t="shared" si="287"/>
        <v>#VALUE!</v>
      </c>
      <c r="K6132" t="b" cm="1">
        <f t="array" ref="K6132">COUNT(FIND({0,1,2,3,4,5,6,7,8,9},J6132))&gt;0</f>
        <v>0</v>
      </c>
    </row>
    <row r="6133" spans="1:11" x14ac:dyDescent="0.3">
      <c r="A6133" s="1" t="s">
        <v>10633</v>
      </c>
      <c r="B6133" t="s">
        <v>7897</v>
      </c>
      <c r="C6133" t="s">
        <v>65</v>
      </c>
      <c r="D6133">
        <v>2</v>
      </c>
      <c r="E6133" t="s">
        <v>766</v>
      </c>
      <c r="F6133">
        <f>LEN(C6133)-LEN(SUBSTITUTE(C6133,"-",))</f>
        <v>1</v>
      </c>
      <c r="G6133">
        <f t="shared" si="285"/>
        <v>1</v>
      </c>
      <c r="H6133" t="str">
        <f t="shared" si="286"/>
        <v>Umsetzung</v>
      </c>
      <c r="I6133" t="e">
        <f t="shared" si="287"/>
        <v>#VALUE!</v>
      </c>
      <c r="J6133" t="e">
        <f t="shared" si="287"/>
        <v>#VALUE!</v>
      </c>
      <c r="K6133" t="b" cm="1">
        <f t="array" ref="K6133">COUNT(FIND({0,1,2,3,4,5,6,7,8,9},J6133))&gt;0</f>
        <v>0</v>
      </c>
    </row>
    <row r="6134" spans="1:11" x14ac:dyDescent="0.3">
      <c r="A6134" s="1" t="s">
        <v>10634</v>
      </c>
      <c r="B6134" t="s">
        <v>7899</v>
      </c>
      <c r="C6134" t="s">
        <v>65</v>
      </c>
      <c r="D6134">
        <v>2</v>
      </c>
      <c r="E6134" t="s">
        <v>766</v>
      </c>
      <c r="F6134">
        <f>LEN(C6134)-LEN(SUBSTITUTE(C6134,"-",))</f>
        <v>1</v>
      </c>
      <c r="G6134">
        <f t="shared" si="285"/>
        <v>1</v>
      </c>
      <c r="H6134" t="str">
        <f t="shared" si="286"/>
        <v>Umsetzung</v>
      </c>
      <c r="I6134" t="e">
        <f t="shared" si="287"/>
        <v>#VALUE!</v>
      </c>
      <c r="J6134" t="e">
        <f t="shared" si="287"/>
        <v>#VALUE!</v>
      </c>
      <c r="K6134" t="b" cm="1">
        <f t="array" ref="K6134">COUNT(FIND({0,1,2,3,4,5,6,7,8,9},J6134))&gt;0</f>
        <v>0</v>
      </c>
    </row>
    <row r="6135" spans="1:11" x14ac:dyDescent="0.3">
      <c r="A6135" s="1" t="s">
        <v>10635</v>
      </c>
      <c r="B6135" t="s">
        <v>7901</v>
      </c>
      <c r="C6135" t="s">
        <v>65</v>
      </c>
      <c r="D6135">
        <v>2</v>
      </c>
      <c r="E6135" t="s">
        <v>766</v>
      </c>
      <c r="F6135">
        <f>LEN(C6135)-LEN(SUBSTITUTE(C6135,"-",))</f>
        <v>1</v>
      </c>
      <c r="G6135">
        <f t="shared" si="285"/>
        <v>1</v>
      </c>
      <c r="H6135" t="str">
        <f t="shared" si="286"/>
        <v>Umsetzung</v>
      </c>
      <c r="I6135" t="e">
        <f t="shared" si="287"/>
        <v>#VALUE!</v>
      </c>
      <c r="J6135" t="e">
        <f t="shared" si="287"/>
        <v>#VALUE!</v>
      </c>
      <c r="K6135" t="b" cm="1">
        <f t="array" ref="K6135">COUNT(FIND({0,1,2,3,4,5,6,7,8,9},J6135))&gt;0</f>
        <v>0</v>
      </c>
    </row>
    <row r="6136" spans="1:11" x14ac:dyDescent="0.3">
      <c r="A6136" s="1" t="s">
        <v>10636</v>
      </c>
      <c r="B6136" t="s">
        <v>7903</v>
      </c>
      <c r="C6136" t="s">
        <v>65</v>
      </c>
      <c r="D6136">
        <v>2</v>
      </c>
      <c r="E6136" t="s">
        <v>766</v>
      </c>
      <c r="F6136">
        <f>LEN(C6136)-LEN(SUBSTITUTE(C6136,"-",))</f>
        <v>1</v>
      </c>
      <c r="G6136">
        <f t="shared" si="285"/>
        <v>1</v>
      </c>
      <c r="H6136" t="str">
        <f t="shared" si="286"/>
        <v>Umsetzung</v>
      </c>
      <c r="I6136" t="e">
        <f t="shared" si="287"/>
        <v>#VALUE!</v>
      </c>
      <c r="J6136" t="e">
        <f t="shared" si="287"/>
        <v>#VALUE!</v>
      </c>
      <c r="K6136" t="b" cm="1">
        <f t="array" ref="K6136">COUNT(FIND({0,1,2,3,4,5,6,7,8,9},J6136))&gt;0</f>
        <v>0</v>
      </c>
    </row>
    <row r="6137" spans="1:11" x14ac:dyDescent="0.3">
      <c r="A6137" s="1" t="s">
        <v>10637</v>
      </c>
      <c r="B6137" t="s">
        <v>7905</v>
      </c>
      <c r="C6137" t="s">
        <v>65</v>
      </c>
      <c r="D6137">
        <v>2</v>
      </c>
      <c r="E6137" t="s">
        <v>766</v>
      </c>
      <c r="F6137">
        <f>LEN(C6137)-LEN(SUBSTITUTE(C6137,"-",))</f>
        <v>1</v>
      </c>
      <c r="G6137">
        <f t="shared" si="285"/>
        <v>1</v>
      </c>
      <c r="H6137" t="str">
        <f t="shared" si="286"/>
        <v>Umsetzung</v>
      </c>
      <c r="I6137" t="e">
        <f t="shared" si="287"/>
        <v>#VALUE!</v>
      </c>
      <c r="J6137" t="e">
        <f t="shared" si="287"/>
        <v>#VALUE!</v>
      </c>
      <c r="K6137" t="b" cm="1">
        <f t="array" ref="K6137">COUNT(FIND({0,1,2,3,4,5,6,7,8,9},J6137))&gt;0</f>
        <v>0</v>
      </c>
    </row>
    <row r="6138" spans="1:11" x14ac:dyDescent="0.3">
      <c r="A6138" s="1" t="s">
        <v>10638</v>
      </c>
      <c r="B6138" t="s">
        <v>7907</v>
      </c>
      <c r="C6138" t="s">
        <v>65</v>
      </c>
      <c r="D6138">
        <v>2</v>
      </c>
      <c r="E6138" t="s">
        <v>766</v>
      </c>
      <c r="F6138">
        <f>LEN(C6138)-LEN(SUBSTITUTE(C6138,"-",))</f>
        <v>1</v>
      </c>
      <c r="G6138">
        <f t="shared" si="285"/>
        <v>1</v>
      </c>
      <c r="H6138" t="str">
        <f t="shared" si="286"/>
        <v>Umsetzung</v>
      </c>
      <c r="I6138" t="e">
        <f t="shared" si="287"/>
        <v>#VALUE!</v>
      </c>
      <c r="J6138" t="e">
        <f t="shared" si="287"/>
        <v>#VALUE!</v>
      </c>
      <c r="K6138" t="b" cm="1">
        <f t="array" ref="K6138">COUNT(FIND({0,1,2,3,4,5,6,7,8,9},J6138))&gt;0</f>
        <v>0</v>
      </c>
    </row>
    <row r="6139" spans="1:11" x14ac:dyDescent="0.3">
      <c r="A6139" s="1" t="s">
        <v>10639</v>
      </c>
      <c r="B6139" t="s">
        <v>7909</v>
      </c>
      <c r="C6139" t="s">
        <v>65</v>
      </c>
      <c r="D6139">
        <v>2</v>
      </c>
      <c r="E6139" t="s">
        <v>766</v>
      </c>
      <c r="F6139">
        <f>LEN(C6139)-LEN(SUBSTITUTE(C6139,"-",))</f>
        <v>1</v>
      </c>
      <c r="G6139">
        <f t="shared" si="285"/>
        <v>1</v>
      </c>
      <c r="H6139" t="str">
        <f t="shared" si="286"/>
        <v>Umsetzung</v>
      </c>
      <c r="I6139" t="e">
        <f t="shared" si="287"/>
        <v>#VALUE!</v>
      </c>
      <c r="J6139" t="e">
        <f t="shared" si="287"/>
        <v>#VALUE!</v>
      </c>
      <c r="K6139" t="b" cm="1">
        <f t="array" ref="K6139">COUNT(FIND({0,1,2,3,4,5,6,7,8,9},J6139))&gt;0</f>
        <v>0</v>
      </c>
    </row>
    <row r="6140" spans="1:11" x14ac:dyDescent="0.3">
      <c r="A6140" s="1" t="s">
        <v>10640</v>
      </c>
      <c r="B6140" t="s">
        <v>7911</v>
      </c>
      <c r="C6140" t="s">
        <v>65</v>
      </c>
      <c r="D6140">
        <v>2</v>
      </c>
      <c r="E6140" t="s">
        <v>766</v>
      </c>
      <c r="F6140">
        <f>LEN(C6140)-LEN(SUBSTITUTE(C6140,"-",))</f>
        <v>1</v>
      </c>
      <c r="G6140">
        <f t="shared" si="285"/>
        <v>1</v>
      </c>
      <c r="H6140" t="str">
        <f t="shared" si="286"/>
        <v>Umsetzung</v>
      </c>
      <c r="I6140" t="e">
        <f t="shared" si="287"/>
        <v>#VALUE!</v>
      </c>
      <c r="J6140" t="e">
        <f t="shared" si="287"/>
        <v>#VALUE!</v>
      </c>
      <c r="K6140" t="b" cm="1">
        <f t="array" ref="K6140">COUNT(FIND({0,1,2,3,4,5,6,7,8,9},J6140))&gt;0</f>
        <v>0</v>
      </c>
    </row>
    <row r="6141" spans="1:11" x14ac:dyDescent="0.3">
      <c r="A6141" s="1" t="s">
        <v>10641</v>
      </c>
      <c r="B6141" t="s">
        <v>7915</v>
      </c>
      <c r="C6141" t="s">
        <v>65</v>
      </c>
      <c r="D6141">
        <v>2</v>
      </c>
      <c r="E6141" t="s">
        <v>766</v>
      </c>
      <c r="F6141">
        <f>LEN(C6141)-LEN(SUBSTITUTE(C6141,"-",))</f>
        <v>1</v>
      </c>
      <c r="G6141">
        <f t="shared" si="285"/>
        <v>1</v>
      </c>
      <c r="H6141" t="str">
        <f t="shared" si="286"/>
        <v>Umsetzung</v>
      </c>
      <c r="I6141" t="e">
        <f t="shared" si="287"/>
        <v>#VALUE!</v>
      </c>
      <c r="J6141" t="e">
        <f t="shared" si="287"/>
        <v>#VALUE!</v>
      </c>
      <c r="K6141" t="b" cm="1">
        <f t="array" ref="K6141">COUNT(FIND({0,1,2,3,4,5,6,7,8,9},J6141))&gt;0</f>
        <v>0</v>
      </c>
    </row>
    <row r="6142" spans="1:11" x14ac:dyDescent="0.3">
      <c r="A6142" s="1" t="s">
        <v>10642</v>
      </c>
      <c r="B6142" t="s">
        <v>7917</v>
      </c>
      <c r="C6142" t="s">
        <v>65</v>
      </c>
      <c r="D6142">
        <v>2</v>
      </c>
      <c r="E6142" t="s">
        <v>766</v>
      </c>
      <c r="F6142">
        <f>LEN(C6142)-LEN(SUBSTITUTE(C6142,"-",))</f>
        <v>1</v>
      </c>
      <c r="G6142">
        <f t="shared" si="285"/>
        <v>1</v>
      </c>
      <c r="H6142" t="str">
        <f t="shared" si="286"/>
        <v>Umsetzung</v>
      </c>
      <c r="I6142" t="e">
        <f t="shared" si="287"/>
        <v>#VALUE!</v>
      </c>
      <c r="J6142" t="e">
        <f t="shared" si="287"/>
        <v>#VALUE!</v>
      </c>
      <c r="K6142" t="b" cm="1">
        <f t="array" ref="K6142">COUNT(FIND({0,1,2,3,4,5,6,7,8,9},J6142))&gt;0</f>
        <v>0</v>
      </c>
    </row>
    <row r="6143" spans="1:11" x14ac:dyDescent="0.3">
      <c r="A6143" s="1" t="s">
        <v>10643</v>
      </c>
      <c r="B6143" t="s">
        <v>7919</v>
      </c>
      <c r="C6143" t="s">
        <v>65</v>
      </c>
      <c r="D6143">
        <v>2</v>
      </c>
      <c r="E6143" t="s">
        <v>766</v>
      </c>
      <c r="F6143">
        <f>LEN(C6143)-LEN(SUBSTITUTE(C6143,"-",))</f>
        <v>1</v>
      </c>
      <c r="G6143">
        <f t="shared" si="285"/>
        <v>1</v>
      </c>
      <c r="H6143" t="str">
        <f t="shared" si="286"/>
        <v>Umsetzung</v>
      </c>
      <c r="I6143" t="e">
        <f t="shared" si="287"/>
        <v>#VALUE!</v>
      </c>
      <c r="J6143" t="e">
        <f t="shared" si="287"/>
        <v>#VALUE!</v>
      </c>
      <c r="K6143" t="b" cm="1">
        <f t="array" ref="K6143">COUNT(FIND({0,1,2,3,4,5,6,7,8,9},J6143))&gt;0</f>
        <v>0</v>
      </c>
    </row>
    <row r="6144" spans="1:11" x14ac:dyDescent="0.3">
      <c r="A6144" s="1" t="s">
        <v>10644</v>
      </c>
      <c r="B6144" t="s">
        <v>7921</v>
      </c>
      <c r="C6144" t="s">
        <v>65</v>
      </c>
      <c r="D6144">
        <v>2</v>
      </c>
      <c r="E6144" t="s">
        <v>766</v>
      </c>
      <c r="F6144">
        <f>LEN(C6144)-LEN(SUBSTITUTE(C6144,"-",))</f>
        <v>1</v>
      </c>
      <c r="G6144">
        <f t="shared" si="285"/>
        <v>1</v>
      </c>
      <c r="H6144" t="str">
        <f t="shared" si="286"/>
        <v>Umsetzung</v>
      </c>
      <c r="I6144" t="e">
        <f t="shared" si="287"/>
        <v>#VALUE!</v>
      </c>
      <c r="J6144" t="e">
        <f t="shared" si="287"/>
        <v>#VALUE!</v>
      </c>
      <c r="K6144" t="b" cm="1">
        <f t="array" ref="K6144">COUNT(FIND({0,1,2,3,4,5,6,7,8,9},J6144))&gt;0</f>
        <v>0</v>
      </c>
    </row>
    <row r="6145" spans="1:11" x14ac:dyDescent="0.3">
      <c r="A6145" s="1" t="s">
        <v>10645</v>
      </c>
      <c r="B6145" t="s">
        <v>7923</v>
      </c>
      <c r="C6145" t="s">
        <v>65</v>
      </c>
      <c r="D6145">
        <v>2</v>
      </c>
      <c r="E6145" t="s">
        <v>766</v>
      </c>
      <c r="F6145">
        <f>LEN(C6145)-LEN(SUBSTITUTE(C6145,"-",))</f>
        <v>1</v>
      </c>
      <c r="G6145">
        <f t="shared" si="285"/>
        <v>1</v>
      </c>
      <c r="H6145" t="str">
        <f t="shared" si="286"/>
        <v>Umsetzung</v>
      </c>
      <c r="I6145" t="e">
        <f t="shared" si="287"/>
        <v>#VALUE!</v>
      </c>
      <c r="J6145" t="e">
        <f t="shared" si="287"/>
        <v>#VALUE!</v>
      </c>
      <c r="K6145" t="b" cm="1">
        <f t="array" ref="K6145">COUNT(FIND({0,1,2,3,4,5,6,7,8,9},J6145))&gt;0</f>
        <v>0</v>
      </c>
    </row>
    <row r="6146" spans="1:11" x14ac:dyDescent="0.3">
      <c r="A6146" s="1" t="s">
        <v>10646</v>
      </c>
      <c r="B6146" t="s">
        <v>7925</v>
      </c>
      <c r="C6146" t="s">
        <v>65</v>
      </c>
      <c r="D6146">
        <v>2</v>
      </c>
      <c r="E6146" t="s">
        <v>766</v>
      </c>
      <c r="F6146">
        <f>LEN(C6146)-LEN(SUBSTITUTE(C6146,"-",))</f>
        <v>1</v>
      </c>
      <c r="G6146">
        <f t="shared" si="285"/>
        <v>1</v>
      </c>
      <c r="H6146" t="str">
        <f t="shared" si="286"/>
        <v>Umsetzung</v>
      </c>
      <c r="I6146" t="e">
        <f t="shared" si="287"/>
        <v>#VALUE!</v>
      </c>
      <c r="J6146" t="e">
        <f t="shared" si="287"/>
        <v>#VALUE!</v>
      </c>
      <c r="K6146" t="b" cm="1">
        <f t="array" ref="K6146">COUNT(FIND({0,1,2,3,4,5,6,7,8,9},J6146))&gt;0</f>
        <v>0</v>
      </c>
    </row>
    <row r="6147" spans="1:11" x14ac:dyDescent="0.3">
      <c r="A6147" s="1" t="s">
        <v>10647</v>
      </c>
      <c r="B6147" t="s">
        <v>7927</v>
      </c>
      <c r="C6147" t="s">
        <v>65</v>
      </c>
      <c r="D6147">
        <v>2</v>
      </c>
      <c r="E6147" t="s">
        <v>766</v>
      </c>
      <c r="F6147">
        <f>LEN(C6147)-LEN(SUBSTITUTE(C6147,"-",))</f>
        <v>1</v>
      </c>
      <c r="G6147">
        <f t="shared" ref="G6147:G6210" si="288">IF(F6147&gt;1,2,F6147)</f>
        <v>1</v>
      </c>
      <c r="H6147" t="str">
        <f t="shared" ref="H6147:H6210" si="289">RIGHT($C6147,LEN($C6147)-SEARCH("#",SUBSTITUTE($C6147,"-","#",G6147)))</f>
        <v>Umsetzung</v>
      </c>
      <c r="I6147" t="e">
        <f t="shared" ref="I6147:J6210" si="290">LEFT(G6147,SEARCH(" ",G6147,1)-1)</f>
        <v>#VALUE!</v>
      </c>
      <c r="J6147" t="e">
        <f t="shared" si="290"/>
        <v>#VALUE!</v>
      </c>
      <c r="K6147" t="b" cm="1">
        <f t="array" ref="K6147">COUNT(FIND({0,1,2,3,4,5,6,7,8,9},J6147))&gt;0</f>
        <v>0</v>
      </c>
    </row>
    <row r="6148" spans="1:11" x14ac:dyDescent="0.3">
      <c r="A6148" s="1" t="s">
        <v>10648</v>
      </c>
      <c r="B6148" t="s">
        <v>7929</v>
      </c>
      <c r="C6148" t="s">
        <v>65</v>
      </c>
      <c r="D6148">
        <v>2</v>
      </c>
      <c r="E6148" t="s">
        <v>766</v>
      </c>
      <c r="F6148">
        <f>LEN(C6148)-LEN(SUBSTITUTE(C6148,"-",))</f>
        <v>1</v>
      </c>
      <c r="G6148">
        <f t="shared" si="288"/>
        <v>1</v>
      </c>
      <c r="H6148" t="str">
        <f t="shared" si="289"/>
        <v>Umsetzung</v>
      </c>
      <c r="I6148" t="e">
        <f t="shared" si="290"/>
        <v>#VALUE!</v>
      </c>
      <c r="J6148" t="e">
        <f t="shared" si="290"/>
        <v>#VALUE!</v>
      </c>
      <c r="K6148" t="b" cm="1">
        <f t="array" ref="K6148">COUNT(FIND({0,1,2,3,4,5,6,7,8,9},J6148))&gt;0</f>
        <v>0</v>
      </c>
    </row>
    <row r="6149" spans="1:11" x14ac:dyDescent="0.3">
      <c r="A6149" s="1" t="s">
        <v>10649</v>
      </c>
      <c r="B6149" t="s">
        <v>7931</v>
      </c>
      <c r="C6149" t="s">
        <v>65</v>
      </c>
      <c r="D6149">
        <v>2</v>
      </c>
      <c r="E6149" t="s">
        <v>766</v>
      </c>
      <c r="F6149">
        <f>LEN(C6149)-LEN(SUBSTITUTE(C6149,"-",))</f>
        <v>1</v>
      </c>
      <c r="G6149">
        <f t="shared" si="288"/>
        <v>1</v>
      </c>
      <c r="H6149" t="str">
        <f t="shared" si="289"/>
        <v>Umsetzung</v>
      </c>
      <c r="I6149" t="e">
        <f t="shared" si="290"/>
        <v>#VALUE!</v>
      </c>
      <c r="J6149" t="e">
        <f t="shared" si="290"/>
        <v>#VALUE!</v>
      </c>
      <c r="K6149" t="b" cm="1">
        <f t="array" ref="K6149">COUNT(FIND({0,1,2,3,4,5,6,7,8,9},J6149))&gt;0</f>
        <v>0</v>
      </c>
    </row>
    <row r="6150" spans="1:11" x14ac:dyDescent="0.3">
      <c r="A6150" s="1" t="s">
        <v>10650</v>
      </c>
      <c r="B6150" s="2" t="s">
        <v>7933</v>
      </c>
      <c r="C6150" t="s">
        <v>65</v>
      </c>
      <c r="D6150">
        <v>2</v>
      </c>
      <c r="E6150" t="s">
        <v>766</v>
      </c>
      <c r="F6150">
        <f>LEN(C6150)-LEN(SUBSTITUTE(C6150,"-",))</f>
        <v>1</v>
      </c>
      <c r="G6150">
        <f t="shared" si="288"/>
        <v>1</v>
      </c>
      <c r="H6150" t="str">
        <f t="shared" si="289"/>
        <v>Umsetzung</v>
      </c>
      <c r="I6150" t="e">
        <f t="shared" si="290"/>
        <v>#VALUE!</v>
      </c>
      <c r="J6150" t="e">
        <f t="shared" si="290"/>
        <v>#VALUE!</v>
      </c>
      <c r="K6150" t="b" cm="1">
        <f t="array" ref="K6150">COUNT(FIND({0,1,2,3,4,5,6,7,8,9},J6150))&gt;0</f>
        <v>0</v>
      </c>
    </row>
    <row r="6151" spans="1:11" x14ac:dyDescent="0.3">
      <c r="A6151" s="1" t="s">
        <v>10651</v>
      </c>
      <c r="B6151" t="s">
        <v>7935</v>
      </c>
      <c r="C6151" t="s">
        <v>57</v>
      </c>
      <c r="D6151">
        <v>2</v>
      </c>
      <c r="E6151" t="s">
        <v>766</v>
      </c>
      <c r="F6151">
        <f>LEN(C6151)-LEN(SUBSTITUTE(C6151,"-",))</f>
        <v>1</v>
      </c>
      <c r="G6151">
        <f t="shared" si="288"/>
        <v>1</v>
      </c>
      <c r="H6151" t="str">
        <f t="shared" si="289"/>
        <v>Durchführung</v>
      </c>
      <c r="I6151" t="e">
        <f t="shared" si="290"/>
        <v>#VALUE!</v>
      </c>
      <c r="J6151" t="e">
        <f t="shared" si="290"/>
        <v>#VALUE!</v>
      </c>
      <c r="K6151" t="b" cm="1">
        <f t="array" ref="K6151">COUNT(FIND({0,1,2,3,4,5,6,7,8,9},J6151))&gt;0</f>
        <v>0</v>
      </c>
    </row>
    <row r="6152" spans="1:11" x14ac:dyDescent="0.3">
      <c r="A6152" s="1" t="s">
        <v>10652</v>
      </c>
      <c r="B6152" t="s">
        <v>7937</v>
      </c>
      <c r="C6152" t="s">
        <v>65</v>
      </c>
      <c r="D6152">
        <v>2</v>
      </c>
      <c r="E6152" t="s">
        <v>766</v>
      </c>
      <c r="F6152">
        <f>LEN(C6152)-LEN(SUBSTITUTE(C6152,"-",))</f>
        <v>1</v>
      </c>
      <c r="G6152">
        <f t="shared" si="288"/>
        <v>1</v>
      </c>
      <c r="H6152" t="str">
        <f t="shared" si="289"/>
        <v>Umsetzung</v>
      </c>
      <c r="I6152" t="e">
        <f t="shared" si="290"/>
        <v>#VALUE!</v>
      </c>
      <c r="J6152" t="e">
        <f t="shared" si="290"/>
        <v>#VALUE!</v>
      </c>
      <c r="K6152" t="b" cm="1">
        <f t="array" ref="K6152">COUNT(FIND({0,1,2,3,4,5,6,7,8,9},J6152))&gt;0</f>
        <v>0</v>
      </c>
    </row>
    <row r="6153" spans="1:11" x14ac:dyDescent="0.3">
      <c r="A6153" s="1" t="s">
        <v>10653</v>
      </c>
      <c r="B6153" t="s">
        <v>7939</v>
      </c>
      <c r="C6153" t="s">
        <v>65</v>
      </c>
      <c r="D6153">
        <v>2</v>
      </c>
      <c r="E6153" t="s">
        <v>766</v>
      </c>
      <c r="F6153">
        <f>LEN(C6153)-LEN(SUBSTITUTE(C6153,"-",))</f>
        <v>1</v>
      </c>
      <c r="G6153">
        <f t="shared" si="288"/>
        <v>1</v>
      </c>
      <c r="H6153" t="str">
        <f t="shared" si="289"/>
        <v>Umsetzung</v>
      </c>
      <c r="I6153" t="e">
        <f t="shared" si="290"/>
        <v>#VALUE!</v>
      </c>
      <c r="J6153" t="e">
        <f t="shared" si="290"/>
        <v>#VALUE!</v>
      </c>
      <c r="K6153" t="b" cm="1">
        <f t="array" ref="K6153">COUNT(FIND({0,1,2,3,4,5,6,7,8,9},J6153))&gt;0</f>
        <v>0</v>
      </c>
    </row>
    <row r="6154" spans="1:11" x14ac:dyDescent="0.3">
      <c r="A6154" s="1" t="s">
        <v>10654</v>
      </c>
      <c r="B6154" t="s">
        <v>7941</v>
      </c>
      <c r="C6154" t="s">
        <v>65</v>
      </c>
      <c r="D6154">
        <v>2</v>
      </c>
      <c r="E6154" t="s">
        <v>766</v>
      </c>
      <c r="F6154">
        <f>LEN(C6154)-LEN(SUBSTITUTE(C6154,"-",))</f>
        <v>1</v>
      </c>
      <c r="G6154">
        <f t="shared" si="288"/>
        <v>1</v>
      </c>
      <c r="H6154" t="str">
        <f t="shared" si="289"/>
        <v>Umsetzung</v>
      </c>
      <c r="I6154" t="e">
        <f t="shared" si="290"/>
        <v>#VALUE!</v>
      </c>
      <c r="J6154" t="e">
        <f t="shared" si="290"/>
        <v>#VALUE!</v>
      </c>
      <c r="K6154" t="b" cm="1">
        <f t="array" ref="K6154">COUNT(FIND({0,1,2,3,4,5,6,7,8,9},J6154))&gt;0</f>
        <v>0</v>
      </c>
    </row>
    <row r="6155" spans="1:11" x14ac:dyDescent="0.3">
      <c r="A6155" s="1" t="s">
        <v>10655</v>
      </c>
      <c r="B6155" t="s">
        <v>7943</v>
      </c>
      <c r="C6155" t="s">
        <v>65</v>
      </c>
      <c r="D6155">
        <v>2</v>
      </c>
      <c r="E6155" t="s">
        <v>766</v>
      </c>
      <c r="F6155">
        <f>LEN(C6155)-LEN(SUBSTITUTE(C6155,"-",))</f>
        <v>1</v>
      </c>
      <c r="G6155">
        <f t="shared" si="288"/>
        <v>1</v>
      </c>
      <c r="H6155" t="str">
        <f t="shared" si="289"/>
        <v>Umsetzung</v>
      </c>
      <c r="I6155" t="e">
        <f t="shared" si="290"/>
        <v>#VALUE!</v>
      </c>
      <c r="J6155" t="e">
        <f t="shared" si="290"/>
        <v>#VALUE!</v>
      </c>
      <c r="K6155" t="b" cm="1">
        <f t="array" ref="K6155">COUNT(FIND({0,1,2,3,4,5,6,7,8,9},J6155))&gt;0</f>
        <v>0</v>
      </c>
    </row>
    <row r="6156" spans="1:11" x14ac:dyDescent="0.3">
      <c r="A6156" s="1" t="s">
        <v>10656</v>
      </c>
      <c r="B6156" t="s">
        <v>7945</v>
      </c>
      <c r="C6156" t="s">
        <v>65</v>
      </c>
      <c r="D6156">
        <v>2</v>
      </c>
      <c r="E6156" t="s">
        <v>766</v>
      </c>
      <c r="F6156">
        <f>LEN(C6156)-LEN(SUBSTITUTE(C6156,"-",))</f>
        <v>1</v>
      </c>
      <c r="G6156">
        <f t="shared" si="288"/>
        <v>1</v>
      </c>
      <c r="H6156" t="str">
        <f t="shared" si="289"/>
        <v>Umsetzung</v>
      </c>
      <c r="I6156" t="e">
        <f t="shared" si="290"/>
        <v>#VALUE!</v>
      </c>
      <c r="J6156" t="e">
        <f t="shared" si="290"/>
        <v>#VALUE!</v>
      </c>
      <c r="K6156" t="b" cm="1">
        <f t="array" ref="K6156">COUNT(FIND({0,1,2,3,4,5,6,7,8,9},J6156))&gt;0</f>
        <v>0</v>
      </c>
    </row>
    <row r="6157" spans="1:11" x14ac:dyDescent="0.3">
      <c r="A6157" s="1" t="s">
        <v>10657</v>
      </c>
      <c r="B6157" t="s">
        <v>7947</v>
      </c>
      <c r="C6157" t="s">
        <v>65</v>
      </c>
      <c r="D6157">
        <v>2</v>
      </c>
      <c r="E6157" t="s">
        <v>766</v>
      </c>
      <c r="F6157">
        <f>LEN(C6157)-LEN(SUBSTITUTE(C6157,"-",))</f>
        <v>1</v>
      </c>
      <c r="G6157">
        <f t="shared" si="288"/>
        <v>1</v>
      </c>
      <c r="H6157" t="str">
        <f t="shared" si="289"/>
        <v>Umsetzung</v>
      </c>
      <c r="I6157" t="e">
        <f t="shared" si="290"/>
        <v>#VALUE!</v>
      </c>
      <c r="J6157" t="e">
        <f t="shared" si="290"/>
        <v>#VALUE!</v>
      </c>
      <c r="K6157" t="b" cm="1">
        <f t="array" ref="K6157">COUNT(FIND({0,1,2,3,4,5,6,7,8,9},J6157))&gt;0</f>
        <v>0</v>
      </c>
    </row>
    <row r="6158" spans="1:11" x14ac:dyDescent="0.3">
      <c r="A6158" s="1" t="s">
        <v>10658</v>
      </c>
      <c r="B6158" t="s">
        <v>7951</v>
      </c>
      <c r="C6158" t="s">
        <v>65</v>
      </c>
      <c r="D6158">
        <v>2</v>
      </c>
      <c r="E6158" t="s">
        <v>766</v>
      </c>
      <c r="F6158">
        <f>LEN(C6158)-LEN(SUBSTITUTE(C6158,"-",))</f>
        <v>1</v>
      </c>
      <c r="G6158">
        <f t="shared" si="288"/>
        <v>1</v>
      </c>
      <c r="H6158" t="str">
        <f t="shared" si="289"/>
        <v>Umsetzung</v>
      </c>
      <c r="I6158" t="e">
        <f t="shared" si="290"/>
        <v>#VALUE!</v>
      </c>
      <c r="J6158" t="e">
        <f t="shared" si="290"/>
        <v>#VALUE!</v>
      </c>
      <c r="K6158" t="b" cm="1">
        <f t="array" ref="K6158">COUNT(FIND({0,1,2,3,4,5,6,7,8,9},J6158))&gt;0</f>
        <v>0</v>
      </c>
    </row>
    <row r="6159" spans="1:11" x14ac:dyDescent="0.3">
      <c r="A6159" s="1" t="s">
        <v>10659</v>
      </c>
      <c r="B6159" t="s">
        <v>7953</v>
      </c>
      <c r="C6159" t="s">
        <v>65</v>
      </c>
      <c r="D6159">
        <v>2</v>
      </c>
      <c r="E6159" t="s">
        <v>766</v>
      </c>
      <c r="F6159">
        <f>LEN(C6159)-LEN(SUBSTITUTE(C6159,"-",))</f>
        <v>1</v>
      </c>
      <c r="G6159">
        <f t="shared" si="288"/>
        <v>1</v>
      </c>
      <c r="H6159" t="str">
        <f t="shared" si="289"/>
        <v>Umsetzung</v>
      </c>
      <c r="I6159" t="e">
        <f t="shared" si="290"/>
        <v>#VALUE!</v>
      </c>
      <c r="J6159" t="e">
        <f t="shared" si="290"/>
        <v>#VALUE!</v>
      </c>
      <c r="K6159" t="b" cm="1">
        <f t="array" ref="K6159">COUNT(FIND({0,1,2,3,4,5,6,7,8,9},J6159))&gt;0</f>
        <v>0</v>
      </c>
    </row>
    <row r="6160" spans="1:11" x14ac:dyDescent="0.3">
      <c r="A6160" s="1" t="s">
        <v>10660</v>
      </c>
      <c r="B6160" t="s">
        <v>7955</v>
      </c>
      <c r="C6160" t="s">
        <v>65</v>
      </c>
      <c r="D6160">
        <v>2</v>
      </c>
      <c r="E6160" t="s">
        <v>766</v>
      </c>
      <c r="F6160">
        <f>LEN(C6160)-LEN(SUBSTITUTE(C6160,"-",))</f>
        <v>1</v>
      </c>
      <c r="G6160">
        <f t="shared" si="288"/>
        <v>1</v>
      </c>
      <c r="H6160" t="str">
        <f t="shared" si="289"/>
        <v>Umsetzung</v>
      </c>
      <c r="I6160" t="e">
        <f t="shared" si="290"/>
        <v>#VALUE!</v>
      </c>
      <c r="J6160" t="e">
        <f t="shared" si="290"/>
        <v>#VALUE!</v>
      </c>
      <c r="K6160" t="b" cm="1">
        <f t="array" ref="K6160">COUNT(FIND({0,1,2,3,4,5,6,7,8,9},J6160))&gt;0</f>
        <v>0</v>
      </c>
    </row>
    <row r="6161" spans="1:11" x14ac:dyDescent="0.3">
      <c r="A6161" s="1" t="s">
        <v>10661</v>
      </c>
      <c r="B6161" t="s">
        <v>7957</v>
      </c>
      <c r="C6161" t="s">
        <v>65</v>
      </c>
      <c r="D6161">
        <v>2</v>
      </c>
      <c r="E6161" t="s">
        <v>766</v>
      </c>
      <c r="F6161">
        <f>LEN(C6161)-LEN(SUBSTITUTE(C6161,"-",))</f>
        <v>1</v>
      </c>
      <c r="G6161">
        <f t="shared" si="288"/>
        <v>1</v>
      </c>
      <c r="H6161" t="str">
        <f t="shared" si="289"/>
        <v>Umsetzung</v>
      </c>
      <c r="I6161" t="e">
        <f t="shared" si="290"/>
        <v>#VALUE!</v>
      </c>
      <c r="J6161" t="e">
        <f t="shared" si="290"/>
        <v>#VALUE!</v>
      </c>
      <c r="K6161" t="b" cm="1">
        <f t="array" ref="K6161">COUNT(FIND({0,1,2,3,4,5,6,7,8,9},J6161))&gt;0</f>
        <v>0</v>
      </c>
    </row>
    <row r="6162" spans="1:11" x14ac:dyDescent="0.3">
      <c r="A6162" s="1" t="s">
        <v>10662</v>
      </c>
      <c r="B6162" t="s">
        <v>7959</v>
      </c>
      <c r="C6162" t="s">
        <v>65</v>
      </c>
      <c r="D6162">
        <v>2</v>
      </c>
      <c r="E6162" t="s">
        <v>766</v>
      </c>
      <c r="F6162">
        <f>LEN(C6162)-LEN(SUBSTITUTE(C6162,"-",))</f>
        <v>1</v>
      </c>
      <c r="G6162">
        <f t="shared" si="288"/>
        <v>1</v>
      </c>
      <c r="H6162" t="str">
        <f t="shared" si="289"/>
        <v>Umsetzung</v>
      </c>
      <c r="I6162" t="e">
        <f t="shared" si="290"/>
        <v>#VALUE!</v>
      </c>
      <c r="J6162" t="e">
        <f t="shared" si="290"/>
        <v>#VALUE!</v>
      </c>
      <c r="K6162" t="b" cm="1">
        <f t="array" ref="K6162">COUNT(FIND({0,1,2,3,4,5,6,7,8,9},J6162))&gt;0</f>
        <v>0</v>
      </c>
    </row>
    <row r="6163" spans="1:11" x14ac:dyDescent="0.3">
      <c r="A6163" s="1" t="s">
        <v>10663</v>
      </c>
      <c r="B6163" t="s">
        <v>7961</v>
      </c>
      <c r="C6163" t="s">
        <v>65</v>
      </c>
      <c r="D6163">
        <v>2</v>
      </c>
      <c r="E6163" t="s">
        <v>766</v>
      </c>
      <c r="F6163">
        <f>LEN(C6163)-LEN(SUBSTITUTE(C6163,"-",))</f>
        <v>1</v>
      </c>
      <c r="G6163">
        <f t="shared" si="288"/>
        <v>1</v>
      </c>
      <c r="H6163" t="str">
        <f t="shared" si="289"/>
        <v>Umsetzung</v>
      </c>
      <c r="I6163" t="e">
        <f t="shared" si="290"/>
        <v>#VALUE!</v>
      </c>
      <c r="J6163" t="e">
        <f t="shared" si="290"/>
        <v>#VALUE!</v>
      </c>
      <c r="K6163" t="b" cm="1">
        <f t="array" ref="K6163">COUNT(FIND({0,1,2,3,4,5,6,7,8,9},J6163))&gt;0</f>
        <v>0</v>
      </c>
    </row>
    <row r="6164" spans="1:11" x14ac:dyDescent="0.3">
      <c r="A6164" s="1" t="s">
        <v>10664</v>
      </c>
      <c r="B6164" t="s">
        <v>7963</v>
      </c>
      <c r="C6164" t="s">
        <v>65</v>
      </c>
      <c r="D6164">
        <v>2</v>
      </c>
      <c r="E6164" t="s">
        <v>766</v>
      </c>
      <c r="F6164">
        <f>LEN(C6164)-LEN(SUBSTITUTE(C6164,"-",))</f>
        <v>1</v>
      </c>
      <c r="G6164">
        <f t="shared" si="288"/>
        <v>1</v>
      </c>
      <c r="H6164" t="str">
        <f t="shared" si="289"/>
        <v>Umsetzung</v>
      </c>
      <c r="I6164" t="e">
        <f t="shared" si="290"/>
        <v>#VALUE!</v>
      </c>
      <c r="J6164" t="e">
        <f t="shared" si="290"/>
        <v>#VALUE!</v>
      </c>
      <c r="K6164" t="b" cm="1">
        <f t="array" ref="K6164">COUNT(FIND({0,1,2,3,4,5,6,7,8,9},J6164))&gt;0</f>
        <v>0</v>
      </c>
    </row>
    <row r="6165" spans="1:11" x14ac:dyDescent="0.3">
      <c r="A6165" s="1" t="s">
        <v>10665</v>
      </c>
      <c r="B6165" t="s">
        <v>7965</v>
      </c>
      <c r="C6165" t="s">
        <v>65</v>
      </c>
      <c r="D6165">
        <v>2</v>
      </c>
      <c r="E6165" t="s">
        <v>766</v>
      </c>
      <c r="F6165">
        <f>LEN(C6165)-LEN(SUBSTITUTE(C6165,"-",))</f>
        <v>1</v>
      </c>
      <c r="G6165">
        <f t="shared" si="288"/>
        <v>1</v>
      </c>
      <c r="H6165" t="str">
        <f t="shared" si="289"/>
        <v>Umsetzung</v>
      </c>
      <c r="I6165" t="e">
        <f t="shared" si="290"/>
        <v>#VALUE!</v>
      </c>
      <c r="J6165" t="e">
        <f t="shared" si="290"/>
        <v>#VALUE!</v>
      </c>
      <c r="K6165" t="b" cm="1">
        <f t="array" ref="K6165">COUNT(FIND({0,1,2,3,4,5,6,7,8,9},J6165))&gt;0</f>
        <v>0</v>
      </c>
    </row>
    <row r="6166" spans="1:11" x14ac:dyDescent="0.3">
      <c r="A6166" s="1" t="s">
        <v>10666</v>
      </c>
      <c r="B6166" t="s">
        <v>7967</v>
      </c>
      <c r="C6166" t="s">
        <v>65</v>
      </c>
      <c r="D6166">
        <v>2</v>
      </c>
      <c r="E6166" t="s">
        <v>766</v>
      </c>
      <c r="F6166">
        <f>LEN(C6166)-LEN(SUBSTITUTE(C6166,"-",))</f>
        <v>1</v>
      </c>
      <c r="G6166">
        <f t="shared" si="288"/>
        <v>1</v>
      </c>
      <c r="H6166" t="str">
        <f t="shared" si="289"/>
        <v>Umsetzung</v>
      </c>
      <c r="I6166" t="e">
        <f t="shared" si="290"/>
        <v>#VALUE!</v>
      </c>
      <c r="J6166" t="e">
        <f t="shared" si="290"/>
        <v>#VALUE!</v>
      </c>
      <c r="K6166" t="b" cm="1">
        <f t="array" ref="K6166">COUNT(FIND({0,1,2,3,4,5,6,7,8,9},J6166))&gt;0</f>
        <v>0</v>
      </c>
    </row>
    <row r="6167" spans="1:11" x14ac:dyDescent="0.3">
      <c r="A6167" s="1" t="s">
        <v>10667</v>
      </c>
      <c r="B6167" t="s">
        <v>7969</v>
      </c>
      <c r="C6167" t="s">
        <v>65</v>
      </c>
      <c r="D6167">
        <v>2</v>
      </c>
      <c r="E6167" t="s">
        <v>766</v>
      </c>
      <c r="F6167">
        <f>LEN(C6167)-LEN(SUBSTITUTE(C6167,"-",))</f>
        <v>1</v>
      </c>
      <c r="G6167">
        <f t="shared" si="288"/>
        <v>1</v>
      </c>
      <c r="H6167" t="str">
        <f t="shared" si="289"/>
        <v>Umsetzung</v>
      </c>
      <c r="I6167" t="e">
        <f t="shared" si="290"/>
        <v>#VALUE!</v>
      </c>
      <c r="J6167" t="e">
        <f t="shared" si="290"/>
        <v>#VALUE!</v>
      </c>
      <c r="K6167" t="b" cm="1">
        <f t="array" ref="K6167">COUNT(FIND({0,1,2,3,4,5,6,7,8,9},J6167))&gt;0</f>
        <v>0</v>
      </c>
    </row>
    <row r="6168" spans="1:11" x14ac:dyDescent="0.3">
      <c r="A6168" s="1" t="s">
        <v>10668</v>
      </c>
      <c r="B6168" t="s">
        <v>7971</v>
      </c>
      <c r="C6168" t="s">
        <v>65</v>
      </c>
      <c r="D6168">
        <v>2</v>
      </c>
      <c r="E6168" t="s">
        <v>766</v>
      </c>
      <c r="F6168">
        <f>LEN(C6168)-LEN(SUBSTITUTE(C6168,"-",))</f>
        <v>1</v>
      </c>
      <c r="G6168">
        <f t="shared" si="288"/>
        <v>1</v>
      </c>
      <c r="H6168" t="str">
        <f t="shared" si="289"/>
        <v>Umsetzung</v>
      </c>
      <c r="I6168" t="e">
        <f t="shared" si="290"/>
        <v>#VALUE!</v>
      </c>
      <c r="J6168" t="e">
        <f t="shared" si="290"/>
        <v>#VALUE!</v>
      </c>
      <c r="K6168" t="b" cm="1">
        <f t="array" ref="K6168">COUNT(FIND({0,1,2,3,4,5,6,7,8,9},J6168))&gt;0</f>
        <v>0</v>
      </c>
    </row>
    <row r="6169" spans="1:11" x14ac:dyDescent="0.3">
      <c r="A6169" s="1" t="s">
        <v>10669</v>
      </c>
      <c r="B6169" t="s">
        <v>7973</v>
      </c>
      <c r="C6169" t="s">
        <v>65</v>
      </c>
      <c r="D6169">
        <v>2</v>
      </c>
      <c r="E6169" t="s">
        <v>766</v>
      </c>
      <c r="F6169">
        <f>LEN(C6169)-LEN(SUBSTITUTE(C6169,"-",))</f>
        <v>1</v>
      </c>
      <c r="G6169">
        <f t="shared" si="288"/>
        <v>1</v>
      </c>
      <c r="H6169" t="str">
        <f t="shared" si="289"/>
        <v>Umsetzung</v>
      </c>
      <c r="I6169" t="e">
        <f t="shared" si="290"/>
        <v>#VALUE!</v>
      </c>
      <c r="J6169" t="e">
        <f t="shared" si="290"/>
        <v>#VALUE!</v>
      </c>
      <c r="K6169" t="b" cm="1">
        <f t="array" ref="K6169">COUNT(FIND({0,1,2,3,4,5,6,7,8,9},J6169))&gt;0</f>
        <v>0</v>
      </c>
    </row>
    <row r="6170" spans="1:11" x14ac:dyDescent="0.3">
      <c r="A6170" s="1" t="s">
        <v>10670</v>
      </c>
      <c r="B6170" t="s">
        <v>7975</v>
      </c>
      <c r="C6170" t="s">
        <v>65</v>
      </c>
      <c r="D6170">
        <v>2</v>
      </c>
      <c r="E6170" t="s">
        <v>766</v>
      </c>
      <c r="F6170">
        <f>LEN(C6170)-LEN(SUBSTITUTE(C6170,"-",))</f>
        <v>1</v>
      </c>
      <c r="G6170">
        <f t="shared" si="288"/>
        <v>1</v>
      </c>
      <c r="H6170" t="str">
        <f t="shared" si="289"/>
        <v>Umsetzung</v>
      </c>
      <c r="I6170" t="e">
        <f t="shared" si="290"/>
        <v>#VALUE!</v>
      </c>
      <c r="J6170" t="e">
        <f t="shared" si="290"/>
        <v>#VALUE!</v>
      </c>
      <c r="K6170" t="b" cm="1">
        <f t="array" ref="K6170">COUNT(FIND({0,1,2,3,4,5,6,7,8,9},J6170))&gt;0</f>
        <v>0</v>
      </c>
    </row>
    <row r="6171" spans="1:11" x14ac:dyDescent="0.3">
      <c r="A6171" s="1" t="s">
        <v>10671</v>
      </c>
      <c r="B6171" t="s">
        <v>7977</v>
      </c>
      <c r="C6171" t="s">
        <v>65</v>
      </c>
      <c r="D6171">
        <v>2</v>
      </c>
      <c r="E6171" t="s">
        <v>766</v>
      </c>
      <c r="F6171">
        <f>LEN(C6171)-LEN(SUBSTITUTE(C6171,"-",))</f>
        <v>1</v>
      </c>
      <c r="G6171">
        <f t="shared" si="288"/>
        <v>1</v>
      </c>
      <c r="H6171" t="str">
        <f t="shared" si="289"/>
        <v>Umsetzung</v>
      </c>
      <c r="I6171" t="e">
        <f t="shared" si="290"/>
        <v>#VALUE!</v>
      </c>
      <c r="J6171" t="e">
        <f t="shared" si="290"/>
        <v>#VALUE!</v>
      </c>
      <c r="K6171" t="b" cm="1">
        <f t="array" ref="K6171">COUNT(FIND({0,1,2,3,4,5,6,7,8,9},J6171))&gt;0</f>
        <v>0</v>
      </c>
    </row>
    <row r="6172" spans="1:11" x14ac:dyDescent="0.3">
      <c r="A6172" s="1" t="s">
        <v>10672</v>
      </c>
      <c r="B6172" t="s">
        <v>7979</v>
      </c>
      <c r="C6172" t="s">
        <v>65</v>
      </c>
      <c r="D6172">
        <v>2</v>
      </c>
      <c r="E6172" t="s">
        <v>766</v>
      </c>
      <c r="F6172">
        <f>LEN(C6172)-LEN(SUBSTITUTE(C6172,"-",))</f>
        <v>1</v>
      </c>
      <c r="G6172">
        <f t="shared" si="288"/>
        <v>1</v>
      </c>
      <c r="H6172" t="str">
        <f t="shared" si="289"/>
        <v>Umsetzung</v>
      </c>
      <c r="I6172" t="e">
        <f t="shared" si="290"/>
        <v>#VALUE!</v>
      </c>
      <c r="J6172" t="e">
        <f t="shared" si="290"/>
        <v>#VALUE!</v>
      </c>
      <c r="K6172" t="b" cm="1">
        <f t="array" ref="K6172">COUNT(FIND({0,1,2,3,4,5,6,7,8,9},J6172))&gt;0</f>
        <v>0</v>
      </c>
    </row>
    <row r="6173" spans="1:11" x14ac:dyDescent="0.3">
      <c r="A6173" s="1" t="s">
        <v>10673</v>
      </c>
      <c r="B6173" t="s">
        <v>7981</v>
      </c>
      <c r="C6173" t="s">
        <v>65</v>
      </c>
      <c r="D6173">
        <v>2</v>
      </c>
      <c r="E6173" t="s">
        <v>766</v>
      </c>
      <c r="F6173">
        <f>LEN(C6173)-LEN(SUBSTITUTE(C6173,"-",))</f>
        <v>1</v>
      </c>
      <c r="G6173">
        <f t="shared" si="288"/>
        <v>1</v>
      </c>
      <c r="H6173" t="str">
        <f t="shared" si="289"/>
        <v>Umsetzung</v>
      </c>
      <c r="I6173" t="e">
        <f t="shared" si="290"/>
        <v>#VALUE!</v>
      </c>
      <c r="J6173" t="e">
        <f t="shared" si="290"/>
        <v>#VALUE!</v>
      </c>
      <c r="K6173" t="b" cm="1">
        <f t="array" ref="K6173">COUNT(FIND({0,1,2,3,4,5,6,7,8,9},J6173))&gt;0</f>
        <v>0</v>
      </c>
    </row>
    <row r="6174" spans="1:11" x14ac:dyDescent="0.3">
      <c r="A6174" s="1" t="s">
        <v>10674</v>
      </c>
      <c r="B6174" t="s">
        <v>7985</v>
      </c>
      <c r="C6174" t="s">
        <v>65</v>
      </c>
      <c r="D6174">
        <v>2</v>
      </c>
      <c r="E6174" t="s">
        <v>766</v>
      </c>
      <c r="F6174">
        <f>LEN(C6174)-LEN(SUBSTITUTE(C6174,"-",))</f>
        <v>1</v>
      </c>
      <c r="G6174">
        <f t="shared" si="288"/>
        <v>1</v>
      </c>
      <c r="H6174" t="str">
        <f t="shared" si="289"/>
        <v>Umsetzung</v>
      </c>
      <c r="I6174" t="e">
        <f t="shared" si="290"/>
        <v>#VALUE!</v>
      </c>
      <c r="J6174" t="e">
        <f t="shared" si="290"/>
        <v>#VALUE!</v>
      </c>
      <c r="K6174" t="b" cm="1">
        <f t="array" ref="K6174">COUNT(FIND({0,1,2,3,4,5,6,7,8,9},J6174))&gt;0</f>
        <v>0</v>
      </c>
    </row>
    <row r="6175" spans="1:11" x14ac:dyDescent="0.3">
      <c r="A6175" s="1" t="s">
        <v>10675</v>
      </c>
      <c r="B6175" t="s">
        <v>7987</v>
      </c>
      <c r="C6175" t="s">
        <v>65</v>
      </c>
      <c r="D6175">
        <v>2</v>
      </c>
      <c r="E6175" t="s">
        <v>766</v>
      </c>
      <c r="F6175">
        <f>LEN(C6175)-LEN(SUBSTITUTE(C6175,"-",))</f>
        <v>1</v>
      </c>
      <c r="G6175">
        <f t="shared" si="288"/>
        <v>1</v>
      </c>
      <c r="H6175" t="str">
        <f t="shared" si="289"/>
        <v>Umsetzung</v>
      </c>
      <c r="I6175" t="e">
        <f t="shared" si="290"/>
        <v>#VALUE!</v>
      </c>
      <c r="J6175" t="e">
        <f t="shared" si="290"/>
        <v>#VALUE!</v>
      </c>
      <c r="K6175" t="b" cm="1">
        <f t="array" ref="K6175">COUNT(FIND({0,1,2,3,4,5,6,7,8,9},J6175))&gt;0</f>
        <v>0</v>
      </c>
    </row>
    <row r="6176" spans="1:11" x14ac:dyDescent="0.3">
      <c r="A6176" s="1" t="s">
        <v>10676</v>
      </c>
      <c r="B6176" t="s">
        <v>7989</v>
      </c>
      <c r="C6176" t="s">
        <v>65</v>
      </c>
      <c r="D6176">
        <v>2</v>
      </c>
      <c r="E6176" t="s">
        <v>766</v>
      </c>
      <c r="F6176">
        <f>LEN(C6176)-LEN(SUBSTITUTE(C6176,"-",))</f>
        <v>1</v>
      </c>
      <c r="G6176">
        <f t="shared" si="288"/>
        <v>1</v>
      </c>
      <c r="H6176" t="str">
        <f t="shared" si="289"/>
        <v>Umsetzung</v>
      </c>
      <c r="I6176" t="e">
        <f t="shared" si="290"/>
        <v>#VALUE!</v>
      </c>
      <c r="J6176" t="e">
        <f t="shared" si="290"/>
        <v>#VALUE!</v>
      </c>
      <c r="K6176" t="b" cm="1">
        <f t="array" ref="K6176">COUNT(FIND({0,1,2,3,4,5,6,7,8,9},J6176))&gt;0</f>
        <v>0</v>
      </c>
    </row>
    <row r="6177" spans="1:11" x14ac:dyDescent="0.3">
      <c r="A6177" s="1" t="s">
        <v>10677</v>
      </c>
      <c r="B6177" t="s">
        <v>7991</v>
      </c>
      <c r="C6177" t="s">
        <v>65</v>
      </c>
      <c r="D6177">
        <v>2</v>
      </c>
      <c r="E6177" t="s">
        <v>766</v>
      </c>
      <c r="F6177">
        <f>LEN(C6177)-LEN(SUBSTITUTE(C6177,"-",))</f>
        <v>1</v>
      </c>
      <c r="G6177">
        <f t="shared" si="288"/>
        <v>1</v>
      </c>
      <c r="H6177" t="str">
        <f t="shared" si="289"/>
        <v>Umsetzung</v>
      </c>
      <c r="I6177" t="e">
        <f t="shared" si="290"/>
        <v>#VALUE!</v>
      </c>
      <c r="J6177" t="e">
        <f t="shared" si="290"/>
        <v>#VALUE!</v>
      </c>
      <c r="K6177" t="b" cm="1">
        <f t="array" ref="K6177">COUNT(FIND({0,1,2,3,4,5,6,7,8,9},J6177))&gt;0</f>
        <v>0</v>
      </c>
    </row>
    <row r="6178" spans="1:11" x14ac:dyDescent="0.3">
      <c r="A6178" s="1" t="s">
        <v>10678</v>
      </c>
      <c r="B6178" t="s">
        <v>7993</v>
      </c>
      <c r="C6178" t="s">
        <v>65</v>
      </c>
      <c r="D6178">
        <v>2</v>
      </c>
      <c r="E6178" t="s">
        <v>766</v>
      </c>
      <c r="F6178">
        <f>LEN(C6178)-LEN(SUBSTITUTE(C6178,"-",))</f>
        <v>1</v>
      </c>
      <c r="G6178">
        <f t="shared" si="288"/>
        <v>1</v>
      </c>
      <c r="H6178" t="str">
        <f t="shared" si="289"/>
        <v>Umsetzung</v>
      </c>
      <c r="I6178" t="e">
        <f t="shared" si="290"/>
        <v>#VALUE!</v>
      </c>
      <c r="J6178" t="e">
        <f t="shared" si="290"/>
        <v>#VALUE!</v>
      </c>
      <c r="K6178" t="b" cm="1">
        <f t="array" ref="K6178">COUNT(FIND({0,1,2,3,4,5,6,7,8,9},J6178))&gt;0</f>
        <v>0</v>
      </c>
    </row>
    <row r="6179" spans="1:11" x14ac:dyDescent="0.3">
      <c r="A6179" s="1" t="s">
        <v>10679</v>
      </c>
      <c r="B6179" t="s">
        <v>7997</v>
      </c>
      <c r="C6179" t="s">
        <v>65</v>
      </c>
      <c r="D6179">
        <v>2</v>
      </c>
      <c r="E6179" t="s">
        <v>766</v>
      </c>
      <c r="F6179">
        <f>LEN(C6179)-LEN(SUBSTITUTE(C6179,"-",))</f>
        <v>1</v>
      </c>
      <c r="G6179">
        <f t="shared" si="288"/>
        <v>1</v>
      </c>
      <c r="H6179" t="str">
        <f t="shared" si="289"/>
        <v>Umsetzung</v>
      </c>
      <c r="I6179" t="e">
        <f t="shared" si="290"/>
        <v>#VALUE!</v>
      </c>
      <c r="J6179" t="e">
        <f t="shared" si="290"/>
        <v>#VALUE!</v>
      </c>
      <c r="K6179" t="b" cm="1">
        <f t="array" ref="K6179">COUNT(FIND({0,1,2,3,4,5,6,7,8,9},J6179))&gt;0</f>
        <v>0</v>
      </c>
    </row>
    <row r="6180" spans="1:11" x14ac:dyDescent="0.3">
      <c r="A6180" s="1" t="s">
        <v>10680</v>
      </c>
      <c r="B6180" t="s">
        <v>7999</v>
      </c>
      <c r="C6180" t="s">
        <v>65</v>
      </c>
      <c r="D6180">
        <v>2</v>
      </c>
      <c r="E6180" t="s">
        <v>766</v>
      </c>
      <c r="F6180">
        <f>LEN(C6180)-LEN(SUBSTITUTE(C6180,"-",))</f>
        <v>1</v>
      </c>
      <c r="G6180">
        <f t="shared" si="288"/>
        <v>1</v>
      </c>
      <c r="H6180" t="str">
        <f t="shared" si="289"/>
        <v>Umsetzung</v>
      </c>
      <c r="I6180" t="e">
        <f t="shared" si="290"/>
        <v>#VALUE!</v>
      </c>
      <c r="J6180" t="e">
        <f t="shared" si="290"/>
        <v>#VALUE!</v>
      </c>
      <c r="K6180" t="b" cm="1">
        <f t="array" ref="K6180">COUNT(FIND({0,1,2,3,4,5,6,7,8,9},J6180))&gt;0</f>
        <v>0</v>
      </c>
    </row>
    <row r="6181" spans="1:11" x14ac:dyDescent="0.3">
      <c r="A6181" s="1" t="s">
        <v>10681</v>
      </c>
      <c r="B6181" t="s">
        <v>8001</v>
      </c>
      <c r="C6181" t="s">
        <v>65</v>
      </c>
      <c r="D6181">
        <v>2</v>
      </c>
      <c r="E6181" t="s">
        <v>766</v>
      </c>
      <c r="F6181">
        <f>LEN(C6181)-LEN(SUBSTITUTE(C6181,"-",))</f>
        <v>1</v>
      </c>
      <c r="G6181">
        <f t="shared" si="288"/>
        <v>1</v>
      </c>
      <c r="H6181" t="str">
        <f t="shared" si="289"/>
        <v>Umsetzung</v>
      </c>
      <c r="I6181" t="e">
        <f t="shared" si="290"/>
        <v>#VALUE!</v>
      </c>
      <c r="J6181" t="e">
        <f t="shared" si="290"/>
        <v>#VALUE!</v>
      </c>
      <c r="K6181" t="b" cm="1">
        <f t="array" ref="K6181">COUNT(FIND({0,1,2,3,4,5,6,7,8,9},J6181))&gt;0</f>
        <v>0</v>
      </c>
    </row>
    <row r="6182" spans="1:11" x14ac:dyDescent="0.3">
      <c r="A6182" s="1" t="s">
        <v>10682</v>
      </c>
      <c r="B6182" t="s">
        <v>8003</v>
      </c>
      <c r="C6182" t="s">
        <v>65</v>
      </c>
      <c r="D6182">
        <v>2</v>
      </c>
      <c r="E6182" t="s">
        <v>766</v>
      </c>
      <c r="F6182">
        <f>LEN(C6182)-LEN(SUBSTITUTE(C6182,"-",))</f>
        <v>1</v>
      </c>
      <c r="G6182">
        <f t="shared" si="288"/>
        <v>1</v>
      </c>
      <c r="H6182" t="str">
        <f t="shared" si="289"/>
        <v>Umsetzung</v>
      </c>
      <c r="I6182" t="e">
        <f t="shared" si="290"/>
        <v>#VALUE!</v>
      </c>
      <c r="J6182" t="e">
        <f t="shared" si="290"/>
        <v>#VALUE!</v>
      </c>
      <c r="K6182" t="b" cm="1">
        <f t="array" ref="K6182">COUNT(FIND({0,1,2,3,4,5,6,7,8,9},J6182))&gt;0</f>
        <v>0</v>
      </c>
    </row>
    <row r="6183" spans="1:11" x14ac:dyDescent="0.3">
      <c r="A6183" s="1" t="s">
        <v>10683</v>
      </c>
      <c r="B6183" t="s">
        <v>8005</v>
      </c>
      <c r="C6183" t="s">
        <v>65</v>
      </c>
      <c r="D6183">
        <v>2</v>
      </c>
      <c r="E6183" t="s">
        <v>766</v>
      </c>
      <c r="F6183">
        <f>LEN(C6183)-LEN(SUBSTITUTE(C6183,"-",))</f>
        <v>1</v>
      </c>
      <c r="G6183">
        <f t="shared" si="288"/>
        <v>1</v>
      </c>
      <c r="H6183" t="str">
        <f t="shared" si="289"/>
        <v>Umsetzung</v>
      </c>
      <c r="I6183" t="e">
        <f t="shared" si="290"/>
        <v>#VALUE!</v>
      </c>
      <c r="J6183" t="e">
        <f t="shared" si="290"/>
        <v>#VALUE!</v>
      </c>
      <c r="K6183" t="b" cm="1">
        <f t="array" ref="K6183">COUNT(FIND({0,1,2,3,4,5,6,7,8,9},J6183))&gt;0</f>
        <v>0</v>
      </c>
    </row>
    <row r="6184" spans="1:11" x14ac:dyDescent="0.3">
      <c r="A6184" s="1" t="s">
        <v>10684</v>
      </c>
      <c r="B6184" t="s">
        <v>8011</v>
      </c>
      <c r="C6184" t="s">
        <v>65</v>
      </c>
      <c r="D6184">
        <v>2</v>
      </c>
      <c r="E6184" t="s">
        <v>766</v>
      </c>
      <c r="F6184">
        <f>LEN(C6184)-LEN(SUBSTITUTE(C6184,"-",))</f>
        <v>1</v>
      </c>
      <c r="G6184">
        <f t="shared" si="288"/>
        <v>1</v>
      </c>
      <c r="H6184" t="str">
        <f t="shared" si="289"/>
        <v>Umsetzung</v>
      </c>
      <c r="I6184" t="e">
        <f t="shared" si="290"/>
        <v>#VALUE!</v>
      </c>
      <c r="J6184" t="e">
        <f t="shared" si="290"/>
        <v>#VALUE!</v>
      </c>
      <c r="K6184" t="b" cm="1">
        <f t="array" ref="K6184">COUNT(FIND({0,1,2,3,4,5,6,7,8,9},J6184))&gt;0</f>
        <v>0</v>
      </c>
    </row>
    <row r="6185" spans="1:11" x14ac:dyDescent="0.3">
      <c r="A6185" s="1" t="s">
        <v>10685</v>
      </c>
      <c r="B6185" t="s">
        <v>8013</v>
      </c>
      <c r="C6185" t="s">
        <v>65</v>
      </c>
      <c r="D6185">
        <v>2</v>
      </c>
      <c r="E6185" t="s">
        <v>766</v>
      </c>
      <c r="F6185">
        <f>LEN(C6185)-LEN(SUBSTITUTE(C6185,"-",))</f>
        <v>1</v>
      </c>
      <c r="G6185">
        <f t="shared" si="288"/>
        <v>1</v>
      </c>
      <c r="H6185" t="str">
        <f t="shared" si="289"/>
        <v>Umsetzung</v>
      </c>
      <c r="I6185" t="e">
        <f t="shared" si="290"/>
        <v>#VALUE!</v>
      </c>
      <c r="J6185" t="e">
        <f t="shared" si="290"/>
        <v>#VALUE!</v>
      </c>
      <c r="K6185" t="b" cm="1">
        <f t="array" ref="K6185">COUNT(FIND({0,1,2,3,4,5,6,7,8,9},J6185))&gt;0</f>
        <v>0</v>
      </c>
    </row>
    <row r="6186" spans="1:11" x14ac:dyDescent="0.3">
      <c r="A6186" s="1" t="s">
        <v>10686</v>
      </c>
      <c r="B6186" t="s">
        <v>8015</v>
      </c>
      <c r="C6186" t="s">
        <v>65</v>
      </c>
      <c r="D6186">
        <v>2</v>
      </c>
      <c r="E6186" t="s">
        <v>766</v>
      </c>
      <c r="F6186">
        <f>LEN(C6186)-LEN(SUBSTITUTE(C6186,"-",))</f>
        <v>1</v>
      </c>
      <c r="G6186">
        <f t="shared" si="288"/>
        <v>1</v>
      </c>
      <c r="H6186" t="str">
        <f t="shared" si="289"/>
        <v>Umsetzung</v>
      </c>
      <c r="I6186" t="e">
        <f t="shared" si="290"/>
        <v>#VALUE!</v>
      </c>
      <c r="J6186" t="e">
        <f t="shared" si="290"/>
        <v>#VALUE!</v>
      </c>
      <c r="K6186" t="b" cm="1">
        <f t="array" ref="K6186">COUNT(FIND({0,1,2,3,4,5,6,7,8,9},J6186))&gt;0</f>
        <v>0</v>
      </c>
    </row>
    <row r="6187" spans="1:11" x14ac:dyDescent="0.3">
      <c r="A6187" s="1" t="s">
        <v>10687</v>
      </c>
      <c r="B6187" t="s">
        <v>8017</v>
      </c>
      <c r="C6187" t="s">
        <v>65</v>
      </c>
      <c r="D6187">
        <v>2</v>
      </c>
      <c r="E6187" t="s">
        <v>766</v>
      </c>
      <c r="F6187">
        <f>LEN(C6187)-LEN(SUBSTITUTE(C6187,"-",))</f>
        <v>1</v>
      </c>
      <c r="G6187">
        <f t="shared" si="288"/>
        <v>1</v>
      </c>
      <c r="H6187" t="str">
        <f t="shared" si="289"/>
        <v>Umsetzung</v>
      </c>
      <c r="I6187" t="e">
        <f t="shared" si="290"/>
        <v>#VALUE!</v>
      </c>
      <c r="J6187" t="e">
        <f t="shared" si="290"/>
        <v>#VALUE!</v>
      </c>
      <c r="K6187" t="b" cm="1">
        <f t="array" ref="K6187">COUNT(FIND({0,1,2,3,4,5,6,7,8,9},J6187))&gt;0</f>
        <v>0</v>
      </c>
    </row>
    <row r="6188" spans="1:11" x14ac:dyDescent="0.3">
      <c r="A6188" s="1" t="s">
        <v>10688</v>
      </c>
      <c r="B6188" t="s">
        <v>8019</v>
      </c>
      <c r="C6188" t="s">
        <v>65</v>
      </c>
      <c r="D6188">
        <v>2</v>
      </c>
      <c r="E6188" t="s">
        <v>766</v>
      </c>
      <c r="F6188">
        <f>LEN(C6188)-LEN(SUBSTITUTE(C6188,"-",))</f>
        <v>1</v>
      </c>
      <c r="G6188">
        <f t="shared" si="288"/>
        <v>1</v>
      </c>
      <c r="H6188" t="str">
        <f t="shared" si="289"/>
        <v>Umsetzung</v>
      </c>
      <c r="I6188" t="e">
        <f t="shared" si="290"/>
        <v>#VALUE!</v>
      </c>
      <c r="J6188" t="e">
        <f t="shared" si="290"/>
        <v>#VALUE!</v>
      </c>
      <c r="K6188" t="b" cm="1">
        <f t="array" ref="K6188">COUNT(FIND({0,1,2,3,4,5,6,7,8,9},J6188))&gt;0</f>
        <v>0</v>
      </c>
    </row>
    <row r="6189" spans="1:11" x14ac:dyDescent="0.3">
      <c r="A6189" s="1" t="s">
        <v>10689</v>
      </c>
      <c r="B6189" t="s">
        <v>8021</v>
      </c>
      <c r="C6189" t="s">
        <v>65</v>
      </c>
      <c r="D6189">
        <v>2</v>
      </c>
      <c r="E6189" t="s">
        <v>766</v>
      </c>
      <c r="F6189">
        <f>LEN(C6189)-LEN(SUBSTITUTE(C6189,"-",))</f>
        <v>1</v>
      </c>
      <c r="G6189">
        <f t="shared" si="288"/>
        <v>1</v>
      </c>
      <c r="H6189" t="str">
        <f t="shared" si="289"/>
        <v>Umsetzung</v>
      </c>
      <c r="I6189" t="e">
        <f t="shared" si="290"/>
        <v>#VALUE!</v>
      </c>
      <c r="J6189" t="e">
        <f t="shared" si="290"/>
        <v>#VALUE!</v>
      </c>
      <c r="K6189" t="b" cm="1">
        <f t="array" ref="K6189">COUNT(FIND({0,1,2,3,4,5,6,7,8,9},J6189))&gt;0</f>
        <v>0</v>
      </c>
    </row>
    <row r="6190" spans="1:11" x14ac:dyDescent="0.3">
      <c r="A6190" s="1" t="s">
        <v>10690</v>
      </c>
      <c r="B6190" t="s">
        <v>8023</v>
      </c>
      <c r="C6190" t="s">
        <v>65</v>
      </c>
      <c r="D6190">
        <v>2</v>
      </c>
      <c r="E6190" t="s">
        <v>766</v>
      </c>
      <c r="F6190">
        <f>LEN(C6190)-LEN(SUBSTITUTE(C6190,"-",))</f>
        <v>1</v>
      </c>
      <c r="G6190">
        <f t="shared" si="288"/>
        <v>1</v>
      </c>
      <c r="H6190" t="str">
        <f t="shared" si="289"/>
        <v>Umsetzung</v>
      </c>
      <c r="I6190" t="e">
        <f t="shared" si="290"/>
        <v>#VALUE!</v>
      </c>
      <c r="J6190" t="e">
        <f t="shared" si="290"/>
        <v>#VALUE!</v>
      </c>
      <c r="K6190" t="b" cm="1">
        <f t="array" ref="K6190">COUNT(FIND({0,1,2,3,4,5,6,7,8,9},J6190))&gt;0</f>
        <v>0</v>
      </c>
    </row>
    <row r="6191" spans="1:11" x14ac:dyDescent="0.3">
      <c r="A6191" s="1" t="s">
        <v>10691</v>
      </c>
      <c r="B6191" t="s">
        <v>8025</v>
      </c>
      <c r="C6191" t="s">
        <v>65</v>
      </c>
      <c r="D6191">
        <v>2</v>
      </c>
      <c r="E6191" t="s">
        <v>766</v>
      </c>
      <c r="F6191">
        <f>LEN(C6191)-LEN(SUBSTITUTE(C6191,"-",))</f>
        <v>1</v>
      </c>
      <c r="G6191">
        <f t="shared" si="288"/>
        <v>1</v>
      </c>
      <c r="H6191" t="str">
        <f t="shared" si="289"/>
        <v>Umsetzung</v>
      </c>
      <c r="I6191" t="e">
        <f t="shared" si="290"/>
        <v>#VALUE!</v>
      </c>
      <c r="J6191" t="e">
        <f t="shared" si="290"/>
        <v>#VALUE!</v>
      </c>
      <c r="K6191" t="b" cm="1">
        <f t="array" ref="K6191">COUNT(FIND({0,1,2,3,4,5,6,7,8,9},J6191))&gt;0</f>
        <v>0</v>
      </c>
    </row>
    <row r="6192" spans="1:11" x14ac:dyDescent="0.3">
      <c r="A6192" s="1" t="s">
        <v>10692</v>
      </c>
      <c r="B6192" t="s">
        <v>8027</v>
      </c>
      <c r="C6192" t="s">
        <v>65</v>
      </c>
      <c r="D6192">
        <v>2</v>
      </c>
      <c r="E6192" t="s">
        <v>766</v>
      </c>
      <c r="F6192">
        <f>LEN(C6192)-LEN(SUBSTITUTE(C6192,"-",))</f>
        <v>1</v>
      </c>
      <c r="G6192">
        <f t="shared" si="288"/>
        <v>1</v>
      </c>
      <c r="H6192" t="str">
        <f t="shared" si="289"/>
        <v>Umsetzung</v>
      </c>
      <c r="I6192" t="e">
        <f t="shared" si="290"/>
        <v>#VALUE!</v>
      </c>
      <c r="J6192" t="e">
        <f t="shared" si="290"/>
        <v>#VALUE!</v>
      </c>
      <c r="K6192" t="b" cm="1">
        <f t="array" ref="K6192">COUNT(FIND({0,1,2,3,4,5,6,7,8,9},J6192))&gt;0</f>
        <v>0</v>
      </c>
    </row>
    <row r="6193" spans="1:11" x14ac:dyDescent="0.3">
      <c r="A6193" s="1" t="s">
        <v>10693</v>
      </c>
      <c r="B6193" t="s">
        <v>8029</v>
      </c>
      <c r="C6193" t="s">
        <v>65</v>
      </c>
      <c r="D6193">
        <v>2</v>
      </c>
      <c r="E6193" t="s">
        <v>766</v>
      </c>
      <c r="F6193">
        <f>LEN(C6193)-LEN(SUBSTITUTE(C6193,"-",))</f>
        <v>1</v>
      </c>
      <c r="G6193">
        <f t="shared" si="288"/>
        <v>1</v>
      </c>
      <c r="H6193" t="str">
        <f t="shared" si="289"/>
        <v>Umsetzung</v>
      </c>
      <c r="I6193" t="e">
        <f t="shared" si="290"/>
        <v>#VALUE!</v>
      </c>
      <c r="J6193" t="e">
        <f t="shared" si="290"/>
        <v>#VALUE!</v>
      </c>
      <c r="K6193" t="b" cm="1">
        <f t="array" ref="K6193">COUNT(FIND({0,1,2,3,4,5,6,7,8,9},J6193))&gt;0</f>
        <v>0</v>
      </c>
    </row>
    <row r="6194" spans="1:11" x14ac:dyDescent="0.3">
      <c r="A6194" s="1" t="s">
        <v>10694</v>
      </c>
      <c r="B6194" t="s">
        <v>8031</v>
      </c>
      <c r="C6194" t="s">
        <v>65</v>
      </c>
      <c r="D6194">
        <v>2</v>
      </c>
      <c r="E6194" t="s">
        <v>766</v>
      </c>
      <c r="F6194">
        <f>LEN(C6194)-LEN(SUBSTITUTE(C6194,"-",))</f>
        <v>1</v>
      </c>
      <c r="G6194">
        <f t="shared" si="288"/>
        <v>1</v>
      </c>
      <c r="H6194" t="str">
        <f t="shared" si="289"/>
        <v>Umsetzung</v>
      </c>
      <c r="I6194" t="e">
        <f t="shared" si="290"/>
        <v>#VALUE!</v>
      </c>
      <c r="J6194" t="e">
        <f t="shared" si="290"/>
        <v>#VALUE!</v>
      </c>
      <c r="K6194" t="b" cm="1">
        <f t="array" ref="K6194">COUNT(FIND({0,1,2,3,4,5,6,7,8,9},J6194))&gt;0</f>
        <v>0</v>
      </c>
    </row>
    <row r="6195" spans="1:11" x14ac:dyDescent="0.3">
      <c r="A6195" s="1" t="s">
        <v>10695</v>
      </c>
      <c r="B6195" t="s">
        <v>8033</v>
      </c>
      <c r="C6195" t="s">
        <v>65</v>
      </c>
      <c r="D6195">
        <v>2</v>
      </c>
      <c r="E6195" t="s">
        <v>766</v>
      </c>
      <c r="F6195">
        <f>LEN(C6195)-LEN(SUBSTITUTE(C6195,"-",))</f>
        <v>1</v>
      </c>
      <c r="G6195">
        <f t="shared" si="288"/>
        <v>1</v>
      </c>
      <c r="H6195" t="str">
        <f t="shared" si="289"/>
        <v>Umsetzung</v>
      </c>
      <c r="I6195" t="e">
        <f t="shared" si="290"/>
        <v>#VALUE!</v>
      </c>
      <c r="J6195" t="e">
        <f t="shared" si="290"/>
        <v>#VALUE!</v>
      </c>
      <c r="K6195" t="b" cm="1">
        <f t="array" ref="K6195">COUNT(FIND({0,1,2,3,4,5,6,7,8,9},J6195))&gt;0</f>
        <v>0</v>
      </c>
    </row>
    <row r="6196" spans="1:11" x14ac:dyDescent="0.3">
      <c r="A6196" s="1" t="s">
        <v>10696</v>
      </c>
      <c r="B6196" t="s">
        <v>8035</v>
      </c>
      <c r="C6196" t="s">
        <v>65</v>
      </c>
      <c r="D6196">
        <v>2</v>
      </c>
      <c r="E6196" t="s">
        <v>766</v>
      </c>
      <c r="F6196">
        <f>LEN(C6196)-LEN(SUBSTITUTE(C6196,"-",))</f>
        <v>1</v>
      </c>
      <c r="G6196">
        <f t="shared" si="288"/>
        <v>1</v>
      </c>
      <c r="H6196" t="str">
        <f t="shared" si="289"/>
        <v>Umsetzung</v>
      </c>
      <c r="I6196" t="e">
        <f t="shared" si="290"/>
        <v>#VALUE!</v>
      </c>
      <c r="J6196" t="e">
        <f t="shared" si="290"/>
        <v>#VALUE!</v>
      </c>
      <c r="K6196" t="b" cm="1">
        <f t="array" ref="K6196">COUNT(FIND({0,1,2,3,4,5,6,7,8,9},J6196))&gt;0</f>
        <v>0</v>
      </c>
    </row>
    <row r="6197" spans="1:11" x14ac:dyDescent="0.3">
      <c r="A6197" s="1" t="s">
        <v>10697</v>
      </c>
      <c r="B6197" t="s">
        <v>8037</v>
      </c>
      <c r="C6197" t="s">
        <v>65</v>
      </c>
      <c r="D6197">
        <v>2</v>
      </c>
      <c r="E6197" t="s">
        <v>766</v>
      </c>
      <c r="F6197">
        <f>LEN(C6197)-LEN(SUBSTITUTE(C6197,"-",))</f>
        <v>1</v>
      </c>
      <c r="G6197">
        <f t="shared" si="288"/>
        <v>1</v>
      </c>
      <c r="H6197" t="str">
        <f t="shared" si="289"/>
        <v>Umsetzung</v>
      </c>
      <c r="I6197" t="e">
        <f t="shared" si="290"/>
        <v>#VALUE!</v>
      </c>
      <c r="J6197" t="e">
        <f t="shared" si="290"/>
        <v>#VALUE!</v>
      </c>
      <c r="K6197" t="b" cm="1">
        <f t="array" ref="K6197">COUNT(FIND({0,1,2,3,4,5,6,7,8,9},J6197))&gt;0</f>
        <v>0</v>
      </c>
    </row>
    <row r="6198" spans="1:11" x14ac:dyDescent="0.3">
      <c r="A6198" s="1" t="s">
        <v>10698</v>
      </c>
      <c r="B6198" t="s">
        <v>8039</v>
      </c>
      <c r="C6198" t="s">
        <v>65</v>
      </c>
      <c r="D6198">
        <v>2</v>
      </c>
      <c r="E6198" t="s">
        <v>766</v>
      </c>
      <c r="F6198">
        <f>LEN(C6198)-LEN(SUBSTITUTE(C6198,"-",))</f>
        <v>1</v>
      </c>
      <c r="G6198">
        <f t="shared" si="288"/>
        <v>1</v>
      </c>
      <c r="H6198" t="str">
        <f t="shared" si="289"/>
        <v>Umsetzung</v>
      </c>
      <c r="I6198" t="e">
        <f t="shared" si="290"/>
        <v>#VALUE!</v>
      </c>
      <c r="J6198" t="e">
        <f t="shared" si="290"/>
        <v>#VALUE!</v>
      </c>
      <c r="K6198" t="b" cm="1">
        <f t="array" ref="K6198">COUNT(FIND({0,1,2,3,4,5,6,7,8,9},J6198))&gt;0</f>
        <v>0</v>
      </c>
    </row>
    <row r="6199" spans="1:11" x14ac:dyDescent="0.3">
      <c r="A6199" s="1" t="s">
        <v>10699</v>
      </c>
      <c r="B6199" t="s">
        <v>8043</v>
      </c>
      <c r="C6199" t="s">
        <v>65</v>
      </c>
      <c r="D6199">
        <v>2</v>
      </c>
      <c r="E6199" t="s">
        <v>766</v>
      </c>
      <c r="F6199">
        <f>LEN(C6199)-LEN(SUBSTITUTE(C6199,"-",))</f>
        <v>1</v>
      </c>
      <c r="G6199">
        <f t="shared" si="288"/>
        <v>1</v>
      </c>
      <c r="H6199" t="str">
        <f t="shared" si="289"/>
        <v>Umsetzung</v>
      </c>
      <c r="I6199" t="e">
        <f t="shared" si="290"/>
        <v>#VALUE!</v>
      </c>
      <c r="J6199" t="e">
        <f t="shared" si="290"/>
        <v>#VALUE!</v>
      </c>
      <c r="K6199" t="b" cm="1">
        <f t="array" ref="K6199">COUNT(FIND({0,1,2,3,4,5,6,7,8,9},J6199))&gt;0</f>
        <v>0</v>
      </c>
    </row>
    <row r="6200" spans="1:11" x14ac:dyDescent="0.3">
      <c r="A6200" s="1" t="s">
        <v>10700</v>
      </c>
      <c r="B6200" t="s">
        <v>8047</v>
      </c>
      <c r="C6200" t="s">
        <v>65</v>
      </c>
      <c r="D6200">
        <v>2</v>
      </c>
      <c r="E6200" t="s">
        <v>766</v>
      </c>
      <c r="F6200">
        <f>LEN(C6200)-LEN(SUBSTITUTE(C6200,"-",))</f>
        <v>1</v>
      </c>
      <c r="G6200">
        <f t="shared" si="288"/>
        <v>1</v>
      </c>
      <c r="H6200" t="str">
        <f t="shared" si="289"/>
        <v>Umsetzung</v>
      </c>
      <c r="I6200" t="e">
        <f t="shared" si="290"/>
        <v>#VALUE!</v>
      </c>
      <c r="J6200" t="e">
        <f t="shared" si="290"/>
        <v>#VALUE!</v>
      </c>
      <c r="K6200" t="b" cm="1">
        <f t="array" ref="K6200">COUNT(FIND({0,1,2,3,4,5,6,7,8,9},J6200))&gt;0</f>
        <v>0</v>
      </c>
    </row>
    <row r="6201" spans="1:11" x14ac:dyDescent="0.3">
      <c r="A6201" s="1" t="s">
        <v>10701</v>
      </c>
      <c r="B6201" t="s">
        <v>8049</v>
      </c>
      <c r="C6201" t="s">
        <v>65</v>
      </c>
      <c r="D6201">
        <v>2</v>
      </c>
      <c r="E6201" t="s">
        <v>766</v>
      </c>
      <c r="F6201">
        <f>LEN(C6201)-LEN(SUBSTITUTE(C6201,"-",))</f>
        <v>1</v>
      </c>
      <c r="G6201">
        <f t="shared" si="288"/>
        <v>1</v>
      </c>
      <c r="H6201" t="str">
        <f t="shared" si="289"/>
        <v>Umsetzung</v>
      </c>
      <c r="I6201" t="e">
        <f t="shared" si="290"/>
        <v>#VALUE!</v>
      </c>
      <c r="J6201" t="e">
        <f t="shared" si="290"/>
        <v>#VALUE!</v>
      </c>
      <c r="K6201" t="b" cm="1">
        <f t="array" ref="K6201">COUNT(FIND({0,1,2,3,4,5,6,7,8,9},J6201))&gt;0</f>
        <v>0</v>
      </c>
    </row>
    <row r="6202" spans="1:11" x14ac:dyDescent="0.3">
      <c r="A6202" s="1" t="s">
        <v>10702</v>
      </c>
      <c r="B6202" t="s">
        <v>8051</v>
      </c>
      <c r="C6202" t="s">
        <v>65</v>
      </c>
      <c r="D6202">
        <v>2</v>
      </c>
      <c r="E6202" t="s">
        <v>766</v>
      </c>
      <c r="F6202">
        <f>LEN(C6202)-LEN(SUBSTITUTE(C6202,"-",))</f>
        <v>1</v>
      </c>
      <c r="G6202">
        <f t="shared" si="288"/>
        <v>1</v>
      </c>
      <c r="H6202" t="str">
        <f t="shared" si="289"/>
        <v>Umsetzung</v>
      </c>
      <c r="I6202" t="e">
        <f t="shared" si="290"/>
        <v>#VALUE!</v>
      </c>
      <c r="J6202" t="e">
        <f t="shared" si="290"/>
        <v>#VALUE!</v>
      </c>
      <c r="K6202" t="b" cm="1">
        <f t="array" ref="K6202">COUNT(FIND({0,1,2,3,4,5,6,7,8,9},J6202))&gt;0</f>
        <v>0</v>
      </c>
    </row>
    <row r="6203" spans="1:11" x14ac:dyDescent="0.3">
      <c r="A6203" s="1" t="s">
        <v>10703</v>
      </c>
      <c r="B6203" t="s">
        <v>8053</v>
      </c>
      <c r="C6203" t="s">
        <v>65</v>
      </c>
      <c r="D6203">
        <v>2</v>
      </c>
      <c r="E6203" t="s">
        <v>766</v>
      </c>
      <c r="F6203">
        <f>LEN(C6203)-LEN(SUBSTITUTE(C6203,"-",))</f>
        <v>1</v>
      </c>
      <c r="G6203">
        <f t="shared" si="288"/>
        <v>1</v>
      </c>
      <c r="H6203" t="str">
        <f t="shared" si="289"/>
        <v>Umsetzung</v>
      </c>
      <c r="I6203" t="e">
        <f t="shared" si="290"/>
        <v>#VALUE!</v>
      </c>
      <c r="J6203" t="e">
        <f t="shared" si="290"/>
        <v>#VALUE!</v>
      </c>
      <c r="K6203" t="b" cm="1">
        <f t="array" ref="K6203">COUNT(FIND({0,1,2,3,4,5,6,7,8,9},J6203))&gt;0</f>
        <v>0</v>
      </c>
    </row>
    <row r="6204" spans="1:11" x14ac:dyDescent="0.3">
      <c r="A6204" s="1" t="s">
        <v>10704</v>
      </c>
      <c r="B6204" t="s">
        <v>8055</v>
      </c>
      <c r="C6204" t="s">
        <v>65</v>
      </c>
      <c r="D6204">
        <v>2</v>
      </c>
      <c r="E6204" t="s">
        <v>766</v>
      </c>
      <c r="F6204">
        <f>LEN(C6204)-LEN(SUBSTITUTE(C6204,"-",))</f>
        <v>1</v>
      </c>
      <c r="G6204">
        <f t="shared" si="288"/>
        <v>1</v>
      </c>
      <c r="H6204" t="str">
        <f t="shared" si="289"/>
        <v>Umsetzung</v>
      </c>
      <c r="I6204" t="e">
        <f t="shared" si="290"/>
        <v>#VALUE!</v>
      </c>
      <c r="J6204" t="e">
        <f t="shared" si="290"/>
        <v>#VALUE!</v>
      </c>
      <c r="K6204" t="b" cm="1">
        <f t="array" ref="K6204">COUNT(FIND({0,1,2,3,4,5,6,7,8,9},J6204))&gt;0</f>
        <v>0</v>
      </c>
    </row>
    <row r="6205" spans="1:11" x14ac:dyDescent="0.3">
      <c r="A6205" s="1" t="s">
        <v>10705</v>
      </c>
      <c r="B6205" t="s">
        <v>8059</v>
      </c>
      <c r="C6205" t="s">
        <v>65</v>
      </c>
      <c r="D6205">
        <v>2</v>
      </c>
      <c r="E6205" t="s">
        <v>766</v>
      </c>
      <c r="F6205">
        <f>LEN(C6205)-LEN(SUBSTITUTE(C6205,"-",))</f>
        <v>1</v>
      </c>
      <c r="G6205">
        <f t="shared" si="288"/>
        <v>1</v>
      </c>
      <c r="H6205" t="str">
        <f t="shared" si="289"/>
        <v>Umsetzung</v>
      </c>
      <c r="I6205" t="e">
        <f t="shared" si="290"/>
        <v>#VALUE!</v>
      </c>
      <c r="J6205" t="e">
        <f t="shared" si="290"/>
        <v>#VALUE!</v>
      </c>
      <c r="K6205" t="b" cm="1">
        <f t="array" ref="K6205">COUNT(FIND({0,1,2,3,4,5,6,7,8,9},J6205))&gt;0</f>
        <v>0</v>
      </c>
    </row>
    <row r="6206" spans="1:11" x14ac:dyDescent="0.3">
      <c r="A6206" s="1" t="s">
        <v>10706</v>
      </c>
      <c r="B6206" t="s">
        <v>8061</v>
      </c>
      <c r="C6206" t="s">
        <v>65</v>
      </c>
      <c r="D6206">
        <v>2</v>
      </c>
      <c r="E6206" t="s">
        <v>766</v>
      </c>
      <c r="F6206">
        <f>LEN(C6206)-LEN(SUBSTITUTE(C6206,"-",))</f>
        <v>1</v>
      </c>
      <c r="G6206">
        <f t="shared" si="288"/>
        <v>1</v>
      </c>
      <c r="H6206" t="str">
        <f t="shared" si="289"/>
        <v>Umsetzung</v>
      </c>
      <c r="I6206" t="e">
        <f t="shared" si="290"/>
        <v>#VALUE!</v>
      </c>
      <c r="J6206" t="e">
        <f t="shared" si="290"/>
        <v>#VALUE!</v>
      </c>
      <c r="K6206" t="b" cm="1">
        <f t="array" ref="K6206">COUNT(FIND({0,1,2,3,4,5,6,7,8,9},J6206))&gt;0</f>
        <v>0</v>
      </c>
    </row>
    <row r="6207" spans="1:11" x14ac:dyDescent="0.3">
      <c r="A6207" s="1" t="s">
        <v>10707</v>
      </c>
      <c r="B6207" t="s">
        <v>8063</v>
      </c>
      <c r="C6207" t="s">
        <v>65</v>
      </c>
      <c r="D6207">
        <v>2</v>
      </c>
      <c r="E6207" t="s">
        <v>766</v>
      </c>
      <c r="F6207">
        <f>LEN(C6207)-LEN(SUBSTITUTE(C6207,"-",))</f>
        <v>1</v>
      </c>
      <c r="G6207">
        <f t="shared" si="288"/>
        <v>1</v>
      </c>
      <c r="H6207" t="str">
        <f t="shared" si="289"/>
        <v>Umsetzung</v>
      </c>
      <c r="I6207" t="e">
        <f t="shared" si="290"/>
        <v>#VALUE!</v>
      </c>
      <c r="J6207" t="e">
        <f t="shared" si="290"/>
        <v>#VALUE!</v>
      </c>
      <c r="K6207" t="b" cm="1">
        <f t="array" ref="K6207">COUNT(FIND({0,1,2,3,4,5,6,7,8,9},J6207))&gt;0</f>
        <v>0</v>
      </c>
    </row>
    <row r="6208" spans="1:11" x14ac:dyDescent="0.3">
      <c r="A6208" s="1" t="s">
        <v>10708</v>
      </c>
      <c r="B6208" t="s">
        <v>8065</v>
      </c>
      <c r="C6208" t="s">
        <v>65</v>
      </c>
      <c r="D6208">
        <v>2</v>
      </c>
      <c r="E6208" t="s">
        <v>766</v>
      </c>
      <c r="F6208">
        <f>LEN(C6208)-LEN(SUBSTITUTE(C6208,"-",))</f>
        <v>1</v>
      </c>
      <c r="G6208">
        <f t="shared" si="288"/>
        <v>1</v>
      </c>
      <c r="H6208" t="str">
        <f t="shared" si="289"/>
        <v>Umsetzung</v>
      </c>
      <c r="I6208" t="e">
        <f t="shared" si="290"/>
        <v>#VALUE!</v>
      </c>
      <c r="J6208" t="e">
        <f t="shared" si="290"/>
        <v>#VALUE!</v>
      </c>
      <c r="K6208" t="b" cm="1">
        <f t="array" ref="K6208">COUNT(FIND({0,1,2,3,4,5,6,7,8,9},J6208))&gt;0</f>
        <v>0</v>
      </c>
    </row>
    <row r="6209" spans="1:11" x14ac:dyDescent="0.3">
      <c r="A6209" s="1" t="s">
        <v>10709</v>
      </c>
      <c r="B6209" t="s">
        <v>8067</v>
      </c>
      <c r="C6209" t="s">
        <v>65</v>
      </c>
      <c r="D6209">
        <v>2</v>
      </c>
      <c r="E6209" t="s">
        <v>766</v>
      </c>
      <c r="F6209">
        <f>LEN(C6209)-LEN(SUBSTITUTE(C6209,"-",))</f>
        <v>1</v>
      </c>
      <c r="G6209">
        <f t="shared" si="288"/>
        <v>1</v>
      </c>
      <c r="H6209" t="str">
        <f t="shared" si="289"/>
        <v>Umsetzung</v>
      </c>
      <c r="I6209" t="e">
        <f t="shared" si="290"/>
        <v>#VALUE!</v>
      </c>
      <c r="J6209" t="e">
        <f t="shared" si="290"/>
        <v>#VALUE!</v>
      </c>
      <c r="K6209" t="b" cm="1">
        <f t="array" ref="K6209">COUNT(FIND({0,1,2,3,4,5,6,7,8,9},J6209))&gt;0</f>
        <v>0</v>
      </c>
    </row>
    <row r="6210" spans="1:11" x14ac:dyDescent="0.3">
      <c r="A6210" s="1" t="s">
        <v>10710</v>
      </c>
      <c r="B6210" t="s">
        <v>8069</v>
      </c>
      <c r="C6210" t="s">
        <v>65</v>
      </c>
      <c r="D6210">
        <v>2</v>
      </c>
      <c r="E6210" t="s">
        <v>766</v>
      </c>
      <c r="F6210">
        <f>LEN(C6210)-LEN(SUBSTITUTE(C6210,"-",))</f>
        <v>1</v>
      </c>
      <c r="G6210">
        <f t="shared" si="288"/>
        <v>1</v>
      </c>
      <c r="H6210" t="str">
        <f t="shared" si="289"/>
        <v>Umsetzung</v>
      </c>
      <c r="I6210" t="e">
        <f t="shared" si="290"/>
        <v>#VALUE!</v>
      </c>
      <c r="J6210" t="e">
        <f t="shared" si="290"/>
        <v>#VALUE!</v>
      </c>
      <c r="K6210" t="b" cm="1">
        <f t="array" ref="K6210">COUNT(FIND({0,1,2,3,4,5,6,7,8,9},J6210))&gt;0</f>
        <v>0</v>
      </c>
    </row>
    <row r="6211" spans="1:11" x14ac:dyDescent="0.3">
      <c r="A6211" s="1" t="s">
        <v>10711</v>
      </c>
      <c r="B6211" t="s">
        <v>8071</v>
      </c>
      <c r="C6211" t="s">
        <v>65</v>
      </c>
      <c r="D6211">
        <v>2</v>
      </c>
      <c r="E6211" t="s">
        <v>766</v>
      </c>
      <c r="F6211">
        <f>LEN(C6211)-LEN(SUBSTITUTE(C6211,"-",))</f>
        <v>1</v>
      </c>
      <c r="G6211">
        <f t="shared" ref="G6211:G6274" si="291">IF(F6211&gt;1,2,F6211)</f>
        <v>1</v>
      </c>
      <c r="H6211" t="str">
        <f t="shared" ref="H6211:H6274" si="292">RIGHT($C6211,LEN($C6211)-SEARCH("#",SUBSTITUTE($C6211,"-","#",G6211)))</f>
        <v>Umsetzung</v>
      </c>
      <c r="I6211" t="e">
        <f t="shared" ref="I6211:J6274" si="293">LEFT(G6211,SEARCH(" ",G6211,1)-1)</f>
        <v>#VALUE!</v>
      </c>
      <c r="J6211" t="e">
        <f t="shared" si="293"/>
        <v>#VALUE!</v>
      </c>
      <c r="K6211" t="b" cm="1">
        <f t="array" ref="K6211">COUNT(FIND({0,1,2,3,4,5,6,7,8,9},J6211))&gt;0</f>
        <v>0</v>
      </c>
    </row>
    <row r="6212" spans="1:11" x14ac:dyDescent="0.3">
      <c r="A6212" s="1" t="s">
        <v>10712</v>
      </c>
      <c r="B6212" t="s">
        <v>8073</v>
      </c>
      <c r="C6212" t="s">
        <v>65</v>
      </c>
      <c r="D6212">
        <v>2</v>
      </c>
      <c r="E6212" t="s">
        <v>766</v>
      </c>
      <c r="F6212">
        <f>LEN(C6212)-LEN(SUBSTITUTE(C6212,"-",))</f>
        <v>1</v>
      </c>
      <c r="G6212">
        <f t="shared" si="291"/>
        <v>1</v>
      </c>
      <c r="H6212" t="str">
        <f t="shared" si="292"/>
        <v>Umsetzung</v>
      </c>
      <c r="I6212" t="e">
        <f t="shared" si="293"/>
        <v>#VALUE!</v>
      </c>
      <c r="J6212" t="e">
        <f t="shared" si="293"/>
        <v>#VALUE!</v>
      </c>
      <c r="K6212" t="b" cm="1">
        <f t="array" ref="K6212">COUNT(FIND({0,1,2,3,4,5,6,7,8,9},J6212))&gt;0</f>
        <v>0</v>
      </c>
    </row>
    <row r="6213" spans="1:11" x14ac:dyDescent="0.3">
      <c r="A6213" s="1" t="s">
        <v>10713</v>
      </c>
      <c r="B6213" t="s">
        <v>8075</v>
      </c>
      <c r="C6213" t="s">
        <v>65</v>
      </c>
      <c r="D6213">
        <v>2</v>
      </c>
      <c r="E6213" t="s">
        <v>766</v>
      </c>
      <c r="F6213">
        <f>LEN(C6213)-LEN(SUBSTITUTE(C6213,"-",))</f>
        <v>1</v>
      </c>
      <c r="G6213">
        <f t="shared" si="291"/>
        <v>1</v>
      </c>
      <c r="H6213" t="str">
        <f t="shared" si="292"/>
        <v>Umsetzung</v>
      </c>
      <c r="I6213" t="e">
        <f t="shared" si="293"/>
        <v>#VALUE!</v>
      </c>
      <c r="J6213" t="e">
        <f t="shared" si="293"/>
        <v>#VALUE!</v>
      </c>
      <c r="K6213" t="b" cm="1">
        <f t="array" ref="K6213">COUNT(FIND({0,1,2,3,4,5,6,7,8,9},J6213))&gt;0</f>
        <v>0</v>
      </c>
    </row>
    <row r="6214" spans="1:11" x14ac:dyDescent="0.3">
      <c r="A6214" s="1" t="s">
        <v>10714</v>
      </c>
      <c r="B6214" t="s">
        <v>8077</v>
      </c>
      <c r="C6214" t="s">
        <v>65</v>
      </c>
      <c r="D6214">
        <v>2</v>
      </c>
      <c r="E6214" t="s">
        <v>766</v>
      </c>
      <c r="F6214">
        <f>LEN(C6214)-LEN(SUBSTITUTE(C6214,"-",))</f>
        <v>1</v>
      </c>
      <c r="G6214">
        <f t="shared" si="291"/>
        <v>1</v>
      </c>
      <c r="H6214" t="str">
        <f t="shared" si="292"/>
        <v>Umsetzung</v>
      </c>
      <c r="I6214" t="e">
        <f t="shared" si="293"/>
        <v>#VALUE!</v>
      </c>
      <c r="J6214" t="e">
        <f t="shared" si="293"/>
        <v>#VALUE!</v>
      </c>
      <c r="K6214" t="b" cm="1">
        <f t="array" ref="K6214">COUNT(FIND({0,1,2,3,4,5,6,7,8,9},J6214))&gt;0</f>
        <v>0</v>
      </c>
    </row>
    <row r="6215" spans="1:11" x14ac:dyDescent="0.3">
      <c r="A6215" s="1" t="s">
        <v>10715</v>
      </c>
      <c r="B6215" t="s">
        <v>8079</v>
      </c>
      <c r="C6215" t="s">
        <v>65</v>
      </c>
      <c r="D6215">
        <v>2</v>
      </c>
      <c r="E6215" t="s">
        <v>766</v>
      </c>
      <c r="F6215">
        <f>LEN(C6215)-LEN(SUBSTITUTE(C6215,"-",))</f>
        <v>1</v>
      </c>
      <c r="G6215">
        <f t="shared" si="291"/>
        <v>1</v>
      </c>
      <c r="H6215" t="str">
        <f t="shared" si="292"/>
        <v>Umsetzung</v>
      </c>
      <c r="I6215" t="e">
        <f t="shared" si="293"/>
        <v>#VALUE!</v>
      </c>
      <c r="J6215" t="e">
        <f t="shared" si="293"/>
        <v>#VALUE!</v>
      </c>
      <c r="K6215" t="b" cm="1">
        <f t="array" ref="K6215">COUNT(FIND({0,1,2,3,4,5,6,7,8,9},J6215))&gt;0</f>
        <v>0</v>
      </c>
    </row>
    <row r="6216" spans="1:11" x14ac:dyDescent="0.3">
      <c r="A6216" s="1" t="s">
        <v>10716</v>
      </c>
      <c r="B6216" t="s">
        <v>8081</v>
      </c>
      <c r="C6216" t="s">
        <v>65</v>
      </c>
      <c r="D6216">
        <v>2</v>
      </c>
      <c r="E6216" t="s">
        <v>766</v>
      </c>
      <c r="F6216">
        <f>LEN(C6216)-LEN(SUBSTITUTE(C6216,"-",))</f>
        <v>1</v>
      </c>
      <c r="G6216">
        <f t="shared" si="291"/>
        <v>1</v>
      </c>
      <c r="H6216" t="str">
        <f t="shared" si="292"/>
        <v>Umsetzung</v>
      </c>
      <c r="I6216" t="e">
        <f t="shared" si="293"/>
        <v>#VALUE!</v>
      </c>
      <c r="J6216" t="e">
        <f t="shared" si="293"/>
        <v>#VALUE!</v>
      </c>
      <c r="K6216" t="b" cm="1">
        <f t="array" ref="K6216">COUNT(FIND({0,1,2,3,4,5,6,7,8,9},J6216))&gt;0</f>
        <v>0</v>
      </c>
    </row>
    <row r="6217" spans="1:11" x14ac:dyDescent="0.3">
      <c r="A6217" s="1" t="s">
        <v>10717</v>
      </c>
      <c r="B6217" t="s">
        <v>8083</v>
      </c>
      <c r="C6217" t="s">
        <v>65</v>
      </c>
      <c r="D6217">
        <v>2</v>
      </c>
      <c r="E6217" t="s">
        <v>766</v>
      </c>
      <c r="F6217">
        <f>LEN(C6217)-LEN(SUBSTITUTE(C6217,"-",))</f>
        <v>1</v>
      </c>
      <c r="G6217">
        <f t="shared" si="291"/>
        <v>1</v>
      </c>
      <c r="H6217" t="str">
        <f t="shared" si="292"/>
        <v>Umsetzung</v>
      </c>
      <c r="I6217" t="e">
        <f t="shared" si="293"/>
        <v>#VALUE!</v>
      </c>
      <c r="J6217" t="e">
        <f t="shared" si="293"/>
        <v>#VALUE!</v>
      </c>
      <c r="K6217" t="b" cm="1">
        <f t="array" ref="K6217">COUNT(FIND({0,1,2,3,4,5,6,7,8,9},J6217))&gt;0</f>
        <v>0</v>
      </c>
    </row>
    <row r="6218" spans="1:11" x14ac:dyDescent="0.3">
      <c r="A6218" s="1" t="s">
        <v>10718</v>
      </c>
      <c r="B6218" t="s">
        <v>8085</v>
      </c>
      <c r="C6218" t="s">
        <v>65</v>
      </c>
      <c r="D6218">
        <v>2</v>
      </c>
      <c r="E6218" t="s">
        <v>766</v>
      </c>
      <c r="F6218">
        <f>LEN(C6218)-LEN(SUBSTITUTE(C6218,"-",))</f>
        <v>1</v>
      </c>
      <c r="G6218">
        <f t="shared" si="291"/>
        <v>1</v>
      </c>
      <c r="H6218" t="str">
        <f t="shared" si="292"/>
        <v>Umsetzung</v>
      </c>
      <c r="I6218" t="e">
        <f t="shared" si="293"/>
        <v>#VALUE!</v>
      </c>
      <c r="J6218" t="e">
        <f t="shared" si="293"/>
        <v>#VALUE!</v>
      </c>
      <c r="K6218" t="b" cm="1">
        <f t="array" ref="K6218">COUNT(FIND({0,1,2,3,4,5,6,7,8,9},J6218))&gt;0</f>
        <v>0</v>
      </c>
    </row>
    <row r="6219" spans="1:11" x14ac:dyDescent="0.3">
      <c r="A6219" s="1" t="s">
        <v>10719</v>
      </c>
      <c r="B6219" t="s">
        <v>8087</v>
      </c>
      <c r="C6219" t="s">
        <v>65</v>
      </c>
      <c r="D6219">
        <v>2</v>
      </c>
      <c r="E6219" t="s">
        <v>766</v>
      </c>
      <c r="F6219">
        <f>LEN(C6219)-LEN(SUBSTITUTE(C6219,"-",))</f>
        <v>1</v>
      </c>
      <c r="G6219">
        <f t="shared" si="291"/>
        <v>1</v>
      </c>
      <c r="H6219" t="str">
        <f t="shared" si="292"/>
        <v>Umsetzung</v>
      </c>
      <c r="I6219" t="e">
        <f t="shared" si="293"/>
        <v>#VALUE!</v>
      </c>
      <c r="J6219" t="e">
        <f t="shared" si="293"/>
        <v>#VALUE!</v>
      </c>
      <c r="K6219" t="b" cm="1">
        <f t="array" ref="K6219">COUNT(FIND({0,1,2,3,4,5,6,7,8,9},J6219))&gt;0</f>
        <v>0</v>
      </c>
    </row>
    <row r="6220" spans="1:11" x14ac:dyDescent="0.3">
      <c r="A6220" s="1" t="s">
        <v>10720</v>
      </c>
      <c r="B6220" t="s">
        <v>8089</v>
      </c>
      <c r="C6220" t="s">
        <v>65</v>
      </c>
      <c r="D6220">
        <v>2</v>
      </c>
      <c r="E6220" t="s">
        <v>766</v>
      </c>
      <c r="F6220">
        <f>LEN(C6220)-LEN(SUBSTITUTE(C6220,"-",))</f>
        <v>1</v>
      </c>
      <c r="G6220">
        <f t="shared" si="291"/>
        <v>1</v>
      </c>
      <c r="H6220" t="str">
        <f t="shared" si="292"/>
        <v>Umsetzung</v>
      </c>
      <c r="I6220" t="e">
        <f t="shared" si="293"/>
        <v>#VALUE!</v>
      </c>
      <c r="J6220" t="e">
        <f t="shared" si="293"/>
        <v>#VALUE!</v>
      </c>
      <c r="K6220" t="b" cm="1">
        <f t="array" ref="K6220">COUNT(FIND({0,1,2,3,4,5,6,7,8,9},J6220))&gt;0</f>
        <v>0</v>
      </c>
    </row>
    <row r="6221" spans="1:11" x14ac:dyDescent="0.3">
      <c r="A6221" s="1" t="s">
        <v>10721</v>
      </c>
      <c r="B6221" t="s">
        <v>8091</v>
      </c>
      <c r="C6221" t="s">
        <v>65</v>
      </c>
      <c r="D6221">
        <v>2</v>
      </c>
      <c r="E6221" t="s">
        <v>766</v>
      </c>
      <c r="F6221">
        <f>LEN(C6221)-LEN(SUBSTITUTE(C6221,"-",))</f>
        <v>1</v>
      </c>
      <c r="G6221">
        <f t="shared" si="291"/>
        <v>1</v>
      </c>
      <c r="H6221" t="str">
        <f t="shared" si="292"/>
        <v>Umsetzung</v>
      </c>
      <c r="I6221" t="e">
        <f t="shared" si="293"/>
        <v>#VALUE!</v>
      </c>
      <c r="J6221" t="e">
        <f t="shared" si="293"/>
        <v>#VALUE!</v>
      </c>
      <c r="K6221" t="b" cm="1">
        <f t="array" ref="K6221">COUNT(FIND({0,1,2,3,4,5,6,7,8,9},J6221))&gt;0</f>
        <v>0</v>
      </c>
    </row>
    <row r="6222" spans="1:11" x14ac:dyDescent="0.3">
      <c r="A6222" s="1" t="s">
        <v>10722</v>
      </c>
      <c r="B6222" t="s">
        <v>8093</v>
      </c>
      <c r="C6222" t="s">
        <v>65</v>
      </c>
      <c r="D6222">
        <v>2</v>
      </c>
      <c r="E6222" t="s">
        <v>766</v>
      </c>
      <c r="F6222">
        <f>LEN(C6222)-LEN(SUBSTITUTE(C6222,"-",))</f>
        <v>1</v>
      </c>
      <c r="G6222">
        <f t="shared" si="291"/>
        <v>1</v>
      </c>
      <c r="H6222" t="str">
        <f t="shared" si="292"/>
        <v>Umsetzung</v>
      </c>
      <c r="I6222" t="e">
        <f t="shared" si="293"/>
        <v>#VALUE!</v>
      </c>
      <c r="J6222" t="e">
        <f t="shared" si="293"/>
        <v>#VALUE!</v>
      </c>
      <c r="K6222" t="b" cm="1">
        <f t="array" ref="K6222">COUNT(FIND({0,1,2,3,4,5,6,7,8,9},J6222))&gt;0</f>
        <v>0</v>
      </c>
    </row>
    <row r="6223" spans="1:11" x14ac:dyDescent="0.3">
      <c r="A6223" s="1" t="s">
        <v>10723</v>
      </c>
      <c r="B6223" t="s">
        <v>8095</v>
      </c>
      <c r="C6223" t="s">
        <v>65</v>
      </c>
      <c r="D6223">
        <v>2</v>
      </c>
      <c r="E6223" t="s">
        <v>766</v>
      </c>
      <c r="F6223">
        <f>LEN(C6223)-LEN(SUBSTITUTE(C6223,"-",))</f>
        <v>1</v>
      </c>
      <c r="G6223">
        <f t="shared" si="291"/>
        <v>1</v>
      </c>
      <c r="H6223" t="str">
        <f t="shared" si="292"/>
        <v>Umsetzung</v>
      </c>
      <c r="I6223" t="e">
        <f t="shared" si="293"/>
        <v>#VALUE!</v>
      </c>
      <c r="J6223" t="e">
        <f t="shared" si="293"/>
        <v>#VALUE!</v>
      </c>
      <c r="K6223" t="b" cm="1">
        <f t="array" ref="K6223">COUNT(FIND({0,1,2,3,4,5,6,7,8,9},J6223))&gt;0</f>
        <v>0</v>
      </c>
    </row>
    <row r="6224" spans="1:11" x14ac:dyDescent="0.3">
      <c r="A6224" s="1" t="s">
        <v>10724</v>
      </c>
      <c r="B6224" t="s">
        <v>8097</v>
      </c>
      <c r="C6224" t="s">
        <v>65</v>
      </c>
      <c r="D6224">
        <v>2</v>
      </c>
      <c r="E6224" t="s">
        <v>766</v>
      </c>
      <c r="F6224">
        <f>LEN(C6224)-LEN(SUBSTITUTE(C6224,"-",))</f>
        <v>1</v>
      </c>
      <c r="G6224">
        <f t="shared" si="291"/>
        <v>1</v>
      </c>
      <c r="H6224" t="str">
        <f t="shared" si="292"/>
        <v>Umsetzung</v>
      </c>
      <c r="I6224" t="e">
        <f t="shared" si="293"/>
        <v>#VALUE!</v>
      </c>
      <c r="J6224" t="e">
        <f t="shared" si="293"/>
        <v>#VALUE!</v>
      </c>
      <c r="K6224" t="b" cm="1">
        <f t="array" ref="K6224">COUNT(FIND({0,1,2,3,4,5,6,7,8,9},J6224))&gt;0</f>
        <v>0</v>
      </c>
    </row>
    <row r="6225" spans="1:11" x14ac:dyDescent="0.3">
      <c r="A6225" s="1" t="s">
        <v>10725</v>
      </c>
      <c r="B6225" t="s">
        <v>8099</v>
      </c>
      <c r="C6225" t="s">
        <v>304</v>
      </c>
      <c r="D6225">
        <v>2</v>
      </c>
      <c r="E6225" t="s">
        <v>766</v>
      </c>
      <c r="F6225">
        <f>LEN(C6225)-LEN(SUBSTITUTE(C6225,"-",))</f>
        <v>1</v>
      </c>
      <c r="G6225">
        <f t="shared" si="291"/>
        <v>1</v>
      </c>
      <c r="H6225" t="str">
        <f t="shared" si="292"/>
        <v>Umsetung</v>
      </c>
      <c r="I6225" t="e">
        <f t="shared" si="293"/>
        <v>#VALUE!</v>
      </c>
      <c r="J6225" t="e">
        <f t="shared" si="293"/>
        <v>#VALUE!</v>
      </c>
      <c r="K6225" t="b" cm="1">
        <f t="array" ref="K6225">COUNT(FIND({0,1,2,3,4,5,6,7,8,9},J6225))&gt;0</f>
        <v>0</v>
      </c>
    </row>
    <row r="6226" spans="1:11" x14ac:dyDescent="0.3">
      <c r="A6226" s="1" t="s">
        <v>10726</v>
      </c>
      <c r="B6226" t="s">
        <v>8101</v>
      </c>
      <c r="C6226" t="s">
        <v>65</v>
      </c>
      <c r="D6226">
        <v>2</v>
      </c>
      <c r="E6226" t="s">
        <v>766</v>
      </c>
      <c r="F6226">
        <f>LEN(C6226)-LEN(SUBSTITUTE(C6226,"-",))</f>
        <v>1</v>
      </c>
      <c r="G6226">
        <f t="shared" si="291"/>
        <v>1</v>
      </c>
      <c r="H6226" t="str">
        <f t="shared" si="292"/>
        <v>Umsetzung</v>
      </c>
      <c r="I6226" t="e">
        <f t="shared" si="293"/>
        <v>#VALUE!</v>
      </c>
      <c r="J6226" t="e">
        <f t="shared" si="293"/>
        <v>#VALUE!</v>
      </c>
      <c r="K6226" t="b" cm="1">
        <f t="array" ref="K6226">COUNT(FIND({0,1,2,3,4,5,6,7,8,9},J6226))&gt;0</f>
        <v>0</v>
      </c>
    </row>
    <row r="6227" spans="1:11" x14ac:dyDescent="0.3">
      <c r="A6227" s="1" t="s">
        <v>10727</v>
      </c>
      <c r="B6227" t="s">
        <v>8103</v>
      </c>
      <c r="C6227" t="s">
        <v>65</v>
      </c>
      <c r="D6227">
        <v>2</v>
      </c>
      <c r="E6227" t="s">
        <v>766</v>
      </c>
      <c r="F6227">
        <f>LEN(C6227)-LEN(SUBSTITUTE(C6227,"-",))</f>
        <v>1</v>
      </c>
      <c r="G6227">
        <f t="shared" si="291"/>
        <v>1</v>
      </c>
      <c r="H6227" t="str">
        <f t="shared" si="292"/>
        <v>Umsetzung</v>
      </c>
      <c r="I6227" t="e">
        <f t="shared" si="293"/>
        <v>#VALUE!</v>
      </c>
      <c r="J6227" t="e">
        <f t="shared" si="293"/>
        <v>#VALUE!</v>
      </c>
      <c r="K6227" t="b" cm="1">
        <f t="array" ref="K6227">COUNT(FIND({0,1,2,3,4,5,6,7,8,9},J6227))&gt;0</f>
        <v>0</v>
      </c>
    </row>
    <row r="6228" spans="1:11" x14ac:dyDescent="0.3">
      <c r="A6228" s="1" t="s">
        <v>10728</v>
      </c>
      <c r="B6228" t="s">
        <v>8105</v>
      </c>
      <c r="C6228" t="s">
        <v>65</v>
      </c>
      <c r="D6228">
        <v>2</v>
      </c>
      <c r="E6228" t="s">
        <v>766</v>
      </c>
      <c r="F6228">
        <f>LEN(C6228)-LEN(SUBSTITUTE(C6228,"-",))</f>
        <v>1</v>
      </c>
      <c r="G6228">
        <f t="shared" si="291"/>
        <v>1</v>
      </c>
      <c r="H6228" t="str">
        <f t="shared" si="292"/>
        <v>Umsetzung</v>
      </c>
      <c r="I6228" t="e">
        <f t="shared" si="293"/>
        <v>#VALUE!</v>
      </c>
      <c r="J6228" t="e">
        <f t="shared" si="293"/>
        <v>#VALUE!</v>
      </c>
      <c r="K6228" t="b" cm="1">
        <f t="array" ref="K6228">COUNT(FIND({0,1,2,3,4,5,6,7,8,9},J6228))&gt;0</f>
        <v>0</v>
      </c>
    </row>
    <row r="6229" spans="1:11" x14ac:dyDescent="0.3">
      <c r="A6229" s="1" t="s">
        <v>10729</v>
      </c>
      <c r="B6229" t="s">
        <v>8107</v>
      </c>
      <c r="C6229" t="s">
        <v>65</v>
      </c>
      <c r="D6229">
        <v>2</v>
      </c>
      <c r="E6229" t="s">
        <v>766</v>
      </c>
      <c r="F6229">
        <f>LEN(C6229)-LEN(SUBSTITUTE(C6229,"-",))</f>
        <v>1</v>
      </c>
      <c r="G6229">
        <f t="shared" si="291"/>
        <v>1</v>
      </c>
      <c r="H6229" t="str">
        <f t="shared" si="292"/>
        <v>Umsetzung</v>
      </c>
      <c r="I6229" t="e">
        <f t="shared" si="293"/>
        <v>#VALUE!</v>
      </c>
      <c r="J6229" t="e">
        <f t="shared" si="293"/>
        <v>#VALUE!</v>
      </c>
      <c r="K6229" t="b" cm="1">
        <f t="array" ref="K6229">COUNT(FIND({0,1,2,3,4,5,6,7,8,9},J6229))&gt;0</f>
        <v>0</v>
      </c>
    </row>
    <row r="6230" spans="1:11" x14ac:dyDescent="0.3">
      <c r="A6230" s="1" t="s">
        <v>10730</v>
      </c>
      <c r="B6230" t="s">
        <v>8109</v>
      </c>
      <c r="C6230" t="s">
        <v>65</v>
      </c>
      <c r="D6230">
        <v>2</v>
      </c>
      <c r="E6230" t="s">
        <v>766</v>
      </c>
      <c r="F6230">
        <f>LEN(C6230)-LEN(SUBSTITUTE(C6230,"-",))</f>
        <v>1</v>
      </c>
      <c r="G6230">
        <f t="shared" si="291"/>
        <v>1</v>
      </c>
      <c r="H6230" t="str">
        <f t="shared" si="292"/>
        <v>Umsetzung</v>
      </c>
      <c r="I6230" t="e">
        <f t="shared" si="293"/>
        <v>#VALUE!</v>
      </c>
      <c r="J6230" t="e">
        <f t="shared" si="293"/>
        <v>#VALUE!</v>
      </c>
      <c r="K6230" t="b" cm="1">
        <f t="array" ref="K6230">COUNT(FIND({0,1,2,3,4,5,6,7,8,9},J6230))&gt;0</f>
        <v>0</v>
      </c>
    </row>
    <row r="6231" spans="1:11" x14ac:dyDescent="0.3">
      <c r="A6231" s="1" t="s">
        <v>10731</v>
      </c>
      <c r="B6231" t="s">
        <v>8111</v>
      </c>
      <c r="C6231" t="s">
        <v>65</v>
      </c>
      <c r="D6231">
        <v>2</v>
      </c>
      <c r="E6231" t="s">
        <v>766</v>
      </c>
      <c r="F6231">
        <f>LEN(C6231)-LEN(SUBSTITUTE(C6231,"-",))</f>
        <v>1</v>
      </c>
      <c r="G6231">
        <f t="shared" si="291"/>
        <v>1</v>
      </c>
      <c r="H6231" t="str">
        <f t="shared" si="292"/>
        <v>Umsetzung</v>
      </c>
      <c r="I6231" t="e">
        <f t="shared" si="293"/>
        <v>#VALUE!</v>
      </c>
      <c r="J6231" t="e">
        <f t="shared" si="293"/>
        <v>#VALUE!</v>
      </c>
      <c r="K6231" t="b" cm="1">
        <f t="array" ref="K6231">COUNT(FIND({0,1,2,3,4,5,6,7,8,9},J6231))&gt;0</f>
        <v>0</v>
      </c>
    </row>
    <row r="6232" spans="1:11" x14ac:dyDescent="0.3">
      <c r="A6232" s="1" t="s">
        <v>10732</v>
      </c>
      <c r="B6232" t="s">
        <v>8113</v>
      </c>
      <c r="C6232" t="s">
        <v>65</v>
      </c>
      <c r="D6232">
        <v>2</v>
      </c>
      <c r="E6232" t="s">
        <v>766</v>
      </c>
      <c r="F6232">
        <f>LEN(C6232)-LEN(SUBSTITUTE(C6232,"-",))</f>
        <v>1</v>
      </c>
      <c r="G6232">
        <f t="shared" si="291"/>
        <v>1</v>
      </c>
      <c r="H6232" t="str">
        <f t="shared" si="292"/>
        <v>Umsetzung</v>
      </c>
      <c r="I6232" t="e">
        <f t="shared" si="293"/>
        <v>#VALUE!</v>
      </c>
      <c r="J6232" t="e">
        <f t="shared" si="293"/>
        <v>#VALUE!</v>
      </c>
      <c r="K6232" t="b" cm="1">
        <f t="array" ref="K6232">COUNT(FIND({0,1,2,3,4,5,6,7,8,9},J6232))&gt;0</f>
        <v>0</v>
      </c>
    </row>
    <row r="6233" spans="1:11" x14ac:dyDescent="0.3">
      <c r="A6233" s="1" t="s">
        <v>10733</v>
      </c>
      <c r="B6233" t="s">
        <v>8115</v>
      </c>
      <c r="C6233" t="s">
        <v>57</v>
      </c>
      <c r="D6233">
        <v>2</v>
      </c>
      <c r="E6233" t="s">
        <v>766</v>
      </c>
      <c r="F6233">
        <f>LEN(C6233)-LEN(SUBSTITUTE(C6233,"-",))</f>
        <v>1</v>
      </c>
      <c r="G6233">
        <f t="shared" si="291"/>
        <v>1</v>
      </c>
      <c r="H6233" t="str">
        <f t="shared" si="292"/>
        <v>Durchführung</v>
      </c>
      <c r="I6233" t="e">
        <f t="shared" si="293"/>
        <v>#VALUE!</v>
      </c>
      <c r="J6233" t="e">
        <f t="shared" si="293"/>
        <v>#VALUE!</v>
      </c>
      <c r="K6233" t="b" cm="1">
        <f t="array" ref="K6233">COUNT(FIND({0,1,2,3,4,5,6,7,8,9},J6233))&gt;0</f>
        <v>0</v>
      </c>
    </row>
    <row r="6234" spans="1:11" x14ac:dyDescent="0.3">
      <c r="A6234" s="1" t="s">
        <v>10734</v>
      </c>
      <c r="B6234" t="s">
        <v>8117</v>
      </c>
      <c r="C6234" t="s">
        <v>65</v>
      </c>
      <c r="D6234">
        <v>2</v>
      </c>
      <c r="E6234" t="s">
        <v>766</v>
      </c>
      <c r="F6234">
        <f>LEN(C6234)-LEN(SUBSTITUTE(C6234,"-",))</f>
        <v>1</v>
      </c>
      <c r="G6234">
        <f t="shared" si="291"/>
        <v>1</v>
      </c>
      <c r="H6234" t="str">
        <f t="shared" si="292"/>
        <v>Umsetzung</v>
      </c>
      <c r="I6234" t="e">
        <f t="shared" si="293"/>
        <v>#VALUE!</v>
      </c>
      <c r="J6234" t="e">
        <f t="shared" si="293"/>
        <v>#VALUE!</v>
      </c>
      <c r="K6234" t="b" cm="1">
        <f t="array" ref="K6234">COUNT(FIND({0,1,2,3,4,5,6,7,8,9},J6234))&gt;0</f>
        <v>0</v>
      </c>
    </row>
    <row r="6235" spans="1:11" x14ac:dyDescent="0.3">
      <c r="A6235" s="1" t="s">
        <v>10735</v>
      </c>
      <c r="B6235" t="s">
        <v>8119</v>
      </c>
      <c r="C6235" t="s">
        <v>65</v>
      </c>
      <c r="D6235">
        <v>2</v>
      </c>
      <c r="E6235" t="s">
        <v>766</v>
      </c>
      <c r="F6235">
        <f>LEN(C6235)-LEN(SUBSTITUTE(C6235,"-",))</f>
        <v>1</v>
      </c>
      <c r="G6235">
        <f t="shared" si="291"/>
        <v>1</v>
      </c>
      <c r="H6235" t="str">
        <f t="shared" si="292"/>
        <v>Umsetzung</v>
      </c>
      <c r="I6235" t="e">
        <f t="shared" si="293"/>
        <v>#VALUE!</v>
      </c>
      <c r="J6235" t="e">
        <f t="shared" si="293"/>
        <v>#VALUE!</v>
      </c>
      <c r="K6235" t="b" cm="1">
        <f t="array" ref="K6235">COUNT(FIND({0,1,2,3,4,5,6,7,8,9},J6235))&gt;0</f>
        <v>0</v>
      </c>
    </row>
    <row r="6236" spans="1:11" x14ac:dyDescent="0.3">
      <c r="A6236" s="1" t="s">
        <v>10736</v>
      </c>
      <c r="B6236" t="s">
        <v>8121</v>
      </c>
      <c r="C6236" t="s">
        <v>65</v>
      </c>
      <c r="D6236">
        <v>2</v>
      </c>
      <c r="E6236" t="s">
        <v>766</v>
      </c>
      <c r="F6236">
        <f>LEN(C6236)-LEN(SUBSTITUTE(C6236,"-",))</f>
        <v>1</v>
      </c>
      <c r="G6236">
        <f t="shared" si="291"/>
        <v>1</v>
      </c>
      <c r="H6236" t="str">
        <f t="shared" si="292"/>
        <v>Umsetzung</v>
      </c>
      <c r="I6236" t="e">
        <f t="shared" si="293"/>
        <v>#VALUE!</v>
      </c>
      <c r="J6236" t="e">
        <f t="shared" si="293"/>
        <v>#VALUE!</v>
      </c>
      <c r="K6236" t="b" cm="1">
        <f t="array" ref="K6236">COUNT(FIND({0,1,2,3,4,5,6,7,8,9},J6236))&gt;0</f>
        <v>0</v>
      </c>
    </row>
    <row r="6237" spans="1:11" x14ac:dyDescent="0.3">
      <c r="A6237" s="1" t="s">
        <v>10737</v>
      </c>
      <c r="B6237" t="s">
        <v>8123</v>
      </c>
      <c r="C6237" t="s">
        <v>65</v>
      </c>
      <c r="D6237">
        <v>2</v>
      </c>
      <c r="E6237" t="s">
        <v>766</v>
      </c>
      <c r="F6237">
        <f>LEN(C6237)-LEN(SUBSTITUTE(C6237,"-",))</f>
        <v>1</v>
      </c>
      <c r="G6237">
        <f t="shared" si="291"/>
        <v>1</v>
      </c>
      <c r="H6237" t="str">
        <f t="shared" si="292"/>
        <v>Umsetzung</v>
      </c>
      <c r="I6237" t="e">
        <f t="shared" si="293"/>
        <v>#VALUE!</v>
      </c>
      <c r="J6237" t="e">
        <f t="shared" si="293"/>
        <v>#VALUE!</v>
      </c>
      <c r="K6237" t="b" cm="1">
        <f t="array" ref="K6237">COUNT(FIND({0,1,2,3,4,5,6,7,8,9},J6237))&gt;0</f>
        <v>0</v>
      </c>
    </row>
    <row r="6238" spans="1:11" x14ac:dyDescent="0.3">
      <c r="A6238" s="1" t="s">
        <v>10738</v>
      </c>
      <c r="B6238" t="s">
        <v>8125</v>
      </c>
      <c r="C6238" t="s">
        <v>65</v>
      </c>
      <c r="D6238">
        <v>2</v>
      </c>
      <c r="E6238" t="s">
        <v>766</v>
      </c>
      <c r="F6238">
        <f>LEN(C6238)-LEN(SUBSTITUTE(C6238,"-",))</f>
        <v>1</v>
      </c>
      <c r="G6238">
        <f t="shared" si="291"/>
        <v>1</v>
      </c>
      <c r="H6238" t="str">
        <f t="shared" si="292"/>
        <v>Umsetzung</v>
      </c>
      <c r="I6238" t="e">
        <f t="shared" si="293"/>
        <v>#VALUE!</v>
      </c>
      <c r="J6238" t="e">
        <f t="shared" si="293"/>
        <v>#VALUE!</v>
      </c>
      <c r="K6238" t="b" cm="1">
        <f t="array" ref="K6238">COUNT(FIND({0,1,2,3,4,5,6,7,8,9},J6238))&gt;0</f>
        <v>0</v>
      </c>
    </row>
    <row r="6239" spans="1:11" x14ac:dyDescent="0.3">
      <c r="A6239" s="1" t="s">
        <v>10739</v>
      </c>
      <c r="B6239" t="s">
        <v>8129</v>
      </c>
      <c r="C6239" t="s">
        <v>65</v>
      </c>
      <c r="D6239">
        <v>2</v>
      </c>
      <c r="E6239" t="s">
        <v>766</v>
      </c>
      <c r="F6239">
        <f>LEN(C6239)-LEN(SUBSTITUTE(C6239,"-",))</f>
        <v>1</v>
      </c>
      <c r="G6239">
        <f t="shared" si="291"/>
        <v>1</v>
      </c>
      <c r="H6239" t="str">
        <f t="shared" si="292"/>
        <v>Umsetzung</v>
      </c>
      <c r="I6239" t="e">
        <f t="shared" si="293"/>
        <v>#VALUE!</v>
      </c>
      <c r="J6239" t="e">
        <f t="shared" si="293"/>
        <v>#VALUE!</v>
      </c>
      <c r="K6239" t="b" cm="1">
        <f t="array" ref="K6239">COUNT(FIND({0,1,2,3,4,5,6,7,8,9},J6239))&gt;0</f>
        <v>0</v>
      </c>
    </row>
    <row r="6240" spans="1:11" x14ac:dyDescent="0.3">
      <c r="A6240" s="1" t="s">
        <v>10740</v>
      </c>
      <c r="B6240" t="s">
        <v>8131</v>
      </c>
      <c r="C6240" t="s">
        <v>65</v>
      </c>
      <c r="D6240">
        <v>2</v>
      </c>
      <c r="E6240" t="s">
        <v>766</v>
      </c>
      <c r="F6240">
        <f>LEN(C6240)-LEN(SUBSTITUTE(C6240,"-",))</f>
        <v>1</v>
      </c>
      <c r="G6240">
        <f t="shared" si="291"/>
        <v>1</v>
      </c>
      <c r="H6240" t="str">
        <f t="shared" si="292"/>
        <v>Umsetzung</v>
      </c>
      <c r="I6240" t="e">
        <f t="shared" si="293"/>
        <v>#VALUE!</v>
      </c>
      <c r="J6240" t="e">
        <f t="shared" si="293"/>
        <v>#VALUE!</v>
      </c>
      <c r="K6240" t="b" cm="1">
        <f t="array" ref="K6240">COUNT(FIND({0,1,2,3,4,5,6,7,8,9},J6240))&gt;0</f>
        <v>0</v>
      </c>
    </row>
    <row r="6241" spans="1:11" x14ac:dyDescent="0.3">
      <c r="A6241" s="1" t="s">
        <v>10741</v>
      </c>
      <c r="B6241" t="s">
        <v>8133</v>
      </c>
      <c r="C6241" t="s">
        <v>65</v>
      </c>
      <c r="D6241">
        <v>2</v>
      </c>
      <c r="E6241" t="s">
        <v>766</v>
      </c>
      <c r="F6241">
        <f>LEN(C6241)-LEN(SUBSTITUTE(C6241,"-",))</f>
        <v>1</v>
      </c>
      <c r="G6241">
        <f t="shared" si="291"/>
        <v>1</v>
      </c>
      <c r="H6241" t="str">
        <f t="shared" si="292"/>
        <v>Umsetzung</v>
      </c>
      <c r="I6241" t="e">
        <f t="shared" si="293"/>
        <v>#VALUE!</v>
      </c>
      <c r="J6241" t="e">
        <f t="shared" si="293"/>
        <v>#VALUE!</v>
      </c>
      <c r="K6241" t="b" cm="1">
        <f t="array" ref="K6241">COUNT(FIND({0,1,2,3,4,5,6,7,8,9},J6241))&gt;0</f>
        <v>0</v>
      </c>
    </row>
    <row r="6242" spans="1:11" x14ac:dyDescent="0.3">
      <c r="A6242" s="1" t="s">
        <v>10742</v>
      </c>
      <c r="B6242" t="s">
        <v>8135</v>
      </c>
      <c r="C6242" t="s">
        <v>65</v>
      </c>
      <c r="D6242">
        <v>2</v>
      </c>
      <c r="E6242" t="s">
        <v>766</v>
      </c>
      <c r="F6242">
        <f>LEN(C6242)-LEN(SUBSTITUTE(C6242,"-",))</f>
        <v>1</v>
      </c>
      <c r="G6242">
        <f t="shared" si="291"/>
        <v>1</v>
      </c>
      <c r="H6242" t="str">
        <f t="shared" si="292"/>
        <v>Umsetzung</v>
      </c>
      <c r="I6242" t="e">
        <f t="shared" si="293"/>
        <v>#VALUE!</v>
      </c>
      <c r="J6242" t="e">
        <f t="shared" si="293"/>
        <v>#VALUE!</v>
      </c>
      <c r="K6242" t="b" cm="1">
        <f t="array" ref="K6242">COUNT(FIND({0,1,2,3,4,5,6,7,8,9},J6242))&gt;0</f>
        <v>0</v>
      </c>
    </row>
    <row r="6243" spans="1:11" x14ac:dyDescent="0.3">
      <c r="A6243" s="1" t="s">
        <v>10743</v>
      </c>
      <c r="B6243" t="s">
        <v>8137</v>
      </c>
      <c r="C6243" t="s">
        <v>65</v>
      </c>
      <c r="D6243">
        <v>2</v>
      </c>
      <c r="E6243" t="s">
        <v>766</v>
      </c>
      <c r="F6243">
        <f>LEN(C6243)-LEN(SUBSTITUTE(C6243,"-",))</f>
        <v>1</v>
      </c>
      <c r="G6243">
        <f t="shared" si="291"/>
        <v>1</v>
      </c>
      <c r="H6243" t="str">
        <f t="shared" si="292"/>
        <v>Umsetzung</v>
      </c>
      <c r="I6243" t="e">
        <f t="shared" si="293"/>
        <v>#VALUE!</v>
      </c>
      <c r="J6243" t="e">
        <f t="shared" si="293"/>
        <v>#VALUE!</v>
      </c>
      <c r="K6243" t="b" cm="1">
        <f t="array" ref="K6243">COUNT(FIND({0,1,2,3,4,5,6,7,8,9},J6243))&gt;0</f>
        <v>0</v>
      </c>
    </row>
    <row r="6244" spans="1:11" x14ac:dyDescent="0.3">
      <c r="A6244" s="1" t="s">
        <v>10744</v>
      </c>
      <c r="B6244" t="s">
        <v>8139</v>
      </c>
      <c r="C6244" t="s">
        <v>65</v>
      </c>
      <c r="D6244">
        <v>2</v>
      </c>
      <c r="E6244" t="s">
        <v>766</v>
      </c>
      <c r="F6244">
        <f>LEN(C6244)-LEN(SUBSTITUTE(C6244,"-",))</f>
        <v>1</v>
      </c>
      <c r="G6244">
        <f t="shared" si="291"/>
        <v>1</v>
      </c>
      <c r="H6244" t="str">
        <f t="shared" si="292"/>
        <v>Umsetzung</v>
      </c>
      <c r="I6244" t="e">
        <f t="shared" si="293"/>
        <v>#VALUE!</v>
      </c>
      <c r="J6244" t="e">
        <f t="shared" si="293"/>
        <v>#VALUE!</v>
      </c>
      <c r="K6244" t="b" cm="1">
        <f t="array" ref="K6244">COUNT(FIND({0,1,2,3,4,5,6,7,8,9},J6244))&gt;0</f>
        <v>0</v>
      </c>
    </row>
    <row r="6245" spans="1:11" x14ac:dyDescent="0.3">
      <c r="A6245" s="1" t="s">
        <v>10745</v>
      </c>
      <c r="B6245" t="s">
        <v>8141</v>
      </c>
      <c r="C6245" t="s">
        <v>65</v>
      </c>
      <c r="D6245">
        <v>2</v>
      </c>
      <c r="E6245" t="s">
        <v>766</v>
      </c>
      <c r="F6245">
        <f>LEN(C6245)-LEN(SUBSTITUTE(C6245,"-",))</f>
        <v>1</v>
      </c>
      <c r="G6245">
        <f t="shared" si="291"/>
        <v>1</v>
      </c>
      <c r="H6245" t="str">
        <f t="shared" si="292"/>
        <v>Umsetzung</v>
      </c>
      <c r="I6245" t="e">
        <f t="shared" si="293"/>
        <v>#VALUE!</v>
      </c>
      <c r="J6245" t="e">
        <f t="shared" si="293"/>
        <v>#VALUE!</v>
      </c>
      <c r="K6245" t="b" cm="1">
        <f t="array" ref="K6245">COUNT(FIND({0,1,2,3,4,5,6,7,8,9},J6245))&gt;0</f>
        <v>0</v>
      </c>
    </row>
    <row r="6246" spans="1:11" x14ac:dyDescent="0.3">
      <c r="A6246" s="1" t="s">
        <v>10746</v>
      </c>
      <c r="B6246" t="s">
        <v>8143</v>
      </c>
      <c r="C6246" t="s">
        <v>65</v>
      </c>
      <c r="D6246">
        <v>2</v>
      </c>
      <c r="E6246" t="s">
        <v>766</v>
      </c>
      <c r="F6246">
        <f>LEN(C6246)-LEN(SUBSTITUTE(C6246,"-",))</f>
        <v>1</v>
      </c>
      <c r="G6246">
        <f t="shared" si="291"/>
        <v>1</v>
      </c>
      <c r="H6246" t="str">
        <f t="shared" si="292"/>
        <v>Umsetzung</v>
      </c>
      <c r="I6246" t="e">
        <f t="shared" si="293"/>
        <v>#VALUE!</v>
      </c>
      <c r="J6246" t="e">
        <f t="shared" si="293"/>
        <v>#VALUE!</v>
      </c>
      <c r="K6246" t="b" cm="1">
        <f t="array" ref="K6246">COUNT(FIND({0,1,2,3,4,5,6,7,8,9},J6246))&gt;0</f>
        <v>0</v>
      </c>
    </row>
    <row r="6247" spans="1:11" x14ac:dyDescent="0.3">
      <c r="A6247" s="1" t="s">
        <v>10747</v>
      </c>
      <c r="B6247" t="s">
        <v>8145</v>
      </c>
      <c r="C6247" t="s">
        <v>65</v>
      </c>
      <c r="D6247">
        <v>2</v>
      </c>
      <c r="E6247" t="s">
        <v>766</v>
      </c>
      <c r="F6247">
        <f>LEN(C6247)-LEN(SUBSTITUTE(C6247,"-",))</f>
        <v>1</v>
      </c>
      <c r="G6247">
        <f t="shared" si="291"/>
        <v>1</v>
      </c>
      <c r="H6247" t="str">
        <f t="shared" si="292"/>
        <v>Umsetzung</v>
      </c>
      <c r="I6247" t="e">
        <f t="shared" si="293"/>
        <v>#VALUE!</v>
      </c>
      <c r="J6247" t="e">
        <f t="shared" si="293"/>
        <v>#VALUE!</v>
      </c>
      <c r="K6247" t="b" cm="1">
        <f t="array" ref="K6247">COUNT(FIND({0,1,2,3,4,5,6,7,8,9},J6247))&gt;0</f>
        <v>0</v>
      </c>
    </row>
    <row r="6248" spans="1:11" x14ac:dyDescent="0.3">
      <c r="A6248" s="1" t="s">
        <v>10748</v>
      </c>
      <c r="B6248" t="s">
        <v>8147</v>
      </c>
      <c r="C6248" t="s">
        <v>65</v>
      </c>
      <c r="D6248">
        <v>2</v>
      </c>
      <c r="E6248" t="s">
        <v>766</v>
      </c>
      <c r="F6248">
        <f>LEN(C6248)-LEN(SUBSTITUTE(C6248,"-",))</f>
        <v>1</v>
      </c>
      <c r="G6248">
        <f t="shared" si="291"/>
        <v>1</v>
      </c>
      <c r="H6248" t="str">
        <f t="shared" si="292"/>
        <v>Umsetzung</v>
      </c>
      <c r="I6248" t="e">
        <f t="shared" si="293"/>
        <v>#VALUE!</v>
      </c>
      <c r="J6248" t="e">
        <f t="shared" si="293"/>
        <v>#VALUE!</v>
      </c>
      <c r="K6248" t="b" cm="1">
        <f t="array" ref="K6248">COUNT(FIND({0,1,2,3,4,5,6,7,8,9},J6248))&gt;0</f>
        <v>0</v>
      </c>
    </row>
    <row r="6249" spans="1:11" x14ac:dyDescent="0.3">
      <c r="A6249" s="1" t="s">
        <v>10749</v>
      </c>
      <c r="B6249" t="s">
        <v>8149</v>
      </c>
      <c r="C6249" t="s">
        <v>65</v>
      </c>
      <c r="D6249">
        <v>2</v>
      </c>
      <c r="E6249" t="s">
        <v>766</v>
      </c>
      <c r="F6249">
        <f>LEN(C6249)-LEN(SUBSTITUTE(C6249,"-",))</f>
        <v>1</v>
      </c>
      <c r="G6249">
        <f t="shared" si="291"/>
        <v>1</v>
      </c>
      <c r="H6249" t="str">
        <f t="shared" si="292"/>
        <v>Umsetzung</v>
      </c>
      <c r="I6249" t="e">
        <f t="shared" si="293"/>
        <v>#VALUE!</v>
      </c>
      <c r="J6249" t="e">
        <f t="shared" si="293"/>
        <v>#VALUE!</v>
      </c>
      <c r="K6249" t="b" cm="1">
        <f t="array" ref="K6249">COUNT(FIND({0,1,2,3,4,5,6,7,8,9},J6249))&gt;0</f>
        <v>0</v>
      </c>
    </row>
    <row r="6250" spans="1:11" x14ac:dyDescent="0.3">
      <c r="A6250" s="1" t="s">
        <v>10750</v>
      </c>
      <c r="B6250" t="s">
        <v>8151</v>
      </c>
      <c r="C6250" t="s">
        <v>65</v>
      </c>
      <c r="D6250">
        <v>2</v>
      </c>
      <c r="E6250" t="s">
        <v>766</v>
      </c>
      <c r="F6250">
        <f>LEN(C6250)-LEN(SUBSTITUTE(C6250,"-",))</f>
        <v>1</v>
      </c>
      <c r="G6250">
        <f t="shared" si="291"/>
        <v>1</v>
      </c>
      <c r="H6250" t="str">
        <f t="shared" si="292"/>
        <v>Umsetzung</v>
      </c>
      <c r="I6250" t="e">
        <f t="shared" si="293"/>
        <v>#VALUE!</v>
      </c>
      <c r="J6250" t="e">
        <f t="shared" si="293"/>
        <v>#VALUE!</v>
      </c>
      <c r="K6250" t="b" cm="1">
        <f t="array" ref="K6250">COUNT(FIND({0,1,2,3,4,5,6,7,8,9},J6250))&gt;0</f>
        <v>0</v>
      </c>
    </row>
    <row r="6251" spans="1:11" x14ac:dyDescent="0.3">
      <c r="A6251" s="1" t="s">
        <v>10751</v>
      </c>
      <c r="B6251" t="s">
        <v>8153</v>
      </c>
      <c r="C6251" t="s">
        <v>65</v>
      </c>
      <c r="D6251">
        <v>2</v>
      </c>
      <c r="E6251" t="s">
        <v>766</v>
      </c>
      <c r="F6251">
        <f>LEN(C6251)-LEN(SUBSTITUTE(C6251,"-",))</f>
        <v>1</v>
      </c>
      <c r="G6251">
        <f t="shared" si="291"/>
        <v>1</v>
      </c>
      <c r="H6251" t="str">
        <f t="shared" si="292"/>
        <v>Umsetzung</v>
      </c>
      <c r="I6251" t="e">
        <f t="shared" si="293"/>
        <v>#VALUE!</v>
      </c>
      <c r="J6251" t="e">
        <f t="shared" si="293"/>
        <v>#VALUE!</v>
      </c>
      <c r="K6251" t="b" cm="1">
        <f t="array" ref="K6251">COUNT(FIND({0,1,2,3,4,5,6,7,8,9},J6251))&gt;0</f>
        <v>0</v>
      </c>
    </row>
    <row r="6252" spans="1:11" x14ac:dyDescent="0.3">
      <c r="A6252" s="1" t="s">
        <v>10752</v>
      </c>
      <c r="B6252" t="s">
        <v>8155</v>
      </c>
      <c r="C6252" t="s">
        <v>65</v>
      </c>
      <c r="D6252">
        <v>2</v>
      </c>
      <c r="E6252" t="s">
        <v>766</v>
      </c>
      <c r="F6252">
        <f>LEN(C6252)-LEN(SUBSTITUTE(C6252,"-",))</f>
        <v>1</v>
      </c>
      <c r="G6252">
        <f t="shared" si="291"/>
        <v>1</v>
      </c>
      <c r="H6252" t="str">
        <f t="shared" si="292"/>
        <v>Umsetzung</v>
      </c>
      <c r="I6252" t="e">
        <f t="shared" si="293"/>
        <v>#VALUE!</v>
      </c>
      <c r="J6252" t="e">
        <f t="shared" si="293"/>
        <v>#VALUE!</v>
      </c>
      <c r="K6252" t="b" cm="1">
        <f t="array" ref="K6252">COUNT(FIND({0,1,2,3,4,5,6,7,8,9},J6252))&gt;0</f>
        <v>0</v>
      </c>
    </row>
    <row r="6253" spans="1:11" x14ac:dyDescent="0.3">
      <c r="A6253" s="1" t="s">
        <v>10753</v>
      </c>
      <c r="B6253" t="s">
        <v>8157</v>
      </c>
      <c r="C6253" t="s">
        <v>65</v>
      </c>
      <c r="D6253">
        <v>2</v>
      </c>
      <c r="E6253" t="s">
        <v>766</v>
      </c>
      <c r="F6253">
        <f>LEN(C6253)-LEN(SUBSTITUTE(C6253,"-",))</f>
        <v>1</v>
      </c>
      <c r="G6253">
        <f t="shared" si="291"/>
        <v>1</v>
      </c>
      <c r="H6253" t="str">
        <f t="shared" si="292"/>
        <v>Umsetzung</v>
      </c>
      <c r="I6253" t="e">
        <f t="shared" si="293"/>
        <v>#VALUE!</v>
      </c>
      <c r="J6253" t="e">
        <f t="shared" si="293"/>
        <v>#VALUE!</v>
      </c>
      <c r="K6253" t="b" cm="1">
        <f t="array" ref="K6253">COUNT(FIND({0,1,2,3,4,5,6,7,8,9},J6253))&gt;0</f>
        <v>0</v>
      </c>
    </row>
    <row r="6254" spans="1:11" x14ac:dyDescent="0.3">
      <c r="A6254" s="1" t="s">
        <v>10754</v>
      </c>
      <c r="B6254" t="s">
        <v>8159</v>
      </c>
      <c r="C6254" t="s">
        <v>65</v>
      </c>
      <c r="D6254">
        <v>2</v>
      </c>
      <c r="E6254" t="s">
        <v>766</v>
      </c>
      <c r="F6254">
        <f>LEN(C6254)-LEN(SUBSTITUTE(C6254,"-",))</f>
        <v>1</v>
      </c>
      <c r="G6254">
        <f t="shared" si="291"/>
        <v>1</v>
      </c>
      <c r="H6254" t="str">
        <f t="shared" si="292"/>
        <v>Umsetzung</v>
      </c>
      <c r="I6254" t="e">
        <f t="shared" si="293"/>
        <v>#VALUE!</v>
      </c>
      <c r="J6254" t="e">
        <f t="shared" si="293"/>
        <v>#VALUE!</v>
      </c>
      <c r="K6254" t="b" cm="1">
        <f t="array" ref="K6254">COUNT(FIND({0,1,2,3,4,5,6,7,8,9},J6254))&gt;0</f>
        <v>0</v>
      </c>
    </row>
    <row r="6255" spans="1:11" x14ac:dyDescent="0.3">
      <c r="A6255" s="1" t="s">
        <v>10755</v>
      </c>
      <c r="B6255" t="s">
        <v>8161</v>
      </c>
      <c r="C6255" t="s">
        <v>65</v>
      </c>
      <c r="D6255">
        <v>2</v>
      </c>
      <c r="E6255" t="s">
        <v>766</v>
      </c>
      <c r="F6255">
        <f>LEN(C6255)-LEN(SUBSTITUTE(C6255,"-",))</f>
        <v>1</v>
      </c>
      <c r="G6255">
        <f t="shared" si="291"/>
        <v>1</v>
      </c>
      <c r="H6255" t="str">
        <f t="shared" si="292"/>
        <v>Umsetzung</v>
      </c>
      <c r="I6255" t="e">
        <f t="shared" si="293"/>
        <v>#VALUE!</v>
      </c>
      <c r="J6255" t="e">
        <f t="shared" si="293"/>
        <v>#VALUE!</v>
      </c>
      <c r="K6255" t="b" cm="1">
        <f t="array" ref="K6255">COUNT(FIND({0,1,2,3,4,5,6,7,8,9},J6255))&gt;0</f>
        <v>0</v>
      </c>
    </row>
    <row r="6256" spans="1:11" x14ac:dyDescent="0.3">
      <c r="A6256" s="1" t="s">
        <v>10756</v>
      </c>
      <c r="B6256" t="s">
        <v>8163</v>
      </c>
      <c r="C6256" t="s">
        <v>65</v>
      </c>
      <c r="D6256">
        <v>2</v>
      </c>
      <c r="E6256" t="s">
        <v>766</v>
      </c>
      <c r="F6256">
        <f>LEN(C6256)-LEN(SUBSTITUTE(C6256,"-",))</f>
        <v>1</v>
      </c>
      <c r="G6256">
        <f t="shared" si="291"/>
        <v>1</v>
      </c>
      <c r="H6256" t="str">
        <f t="shared" si="292"/>
        <v>Umsetzung</v>
      </c>
      <c r="I6256" t="e">
        <f t="shared" si="293"/>
        <v>#VALUE!</v>
      </c>
      <c r="J6256" t="e">
        <f t="shared" si="293"/>
        <v>#VALUE!</v>
      </c>
      <c r="K6256" t="b" cm="1">
        <f t="array" ref="K6256">COUNT(FIND({0,1,2,3,4,5,6,7,8,9},J6256))&gt;0</f>
        <v>0</v>
      </c>
    </row>
    <row r="6257" spans="1:11" x14ac:dyDescent="0.3">
      <c r="A6257" s="1" t="s">
        <v>10757</v>
      </c>
      <c r="B6257" t="s">
        <v>8165</v>
      </c>
      <c r="C6257" t="s">
        <v>65</v>
      </c>
      <c r="D6257">
        <v>2</v>
      </c>
      <c r="E6257" t="s">
        <v>766</v>
      </c>
      <c r="F6257">
        <f>LEN(C6257)-LEN(SUBSTITUTE(C6257,"-",))</f>
        <v>1</v>
      </c>
      <c r="G6257">
        <f t="shared" si="291"/>
        <v>1</v>
      </c>
      <c r="H6257" t="str">
        <f t="shared" si="292"/>
        <v>Umsetzung</v>
      </c>
      <c r="I6257" t="e">
        <f t="shared" si="293"/>
        <v>#VALUE!</v>
      </c>
      <c r="J6257" t="e">
        <f t="shared" si="293"/>
        <v>#VALUE!</v>
      </c>
      <c r="K6257" t="b" cm="1">
        <f t="array" ref="K6257">COUNT(FIND({0,1,2,3,4,5,6,7,8,9},J6257))&gt;0</f>
        <v>0</v>
      </c>
    </row>
    <row r="6258" spans="1:11" x14ac:dyDescent="0.3">
      <c r="A6258" s="1" t="s">
        <v>10758</v>
      </c>
      <c r="B6258" t="s">
        <v>8167</v>
      </c>
      <c r="C6258" t="s">
        <v>65</v>
      </c>
      <c r="D6258">
        <v>2</v>
      </c>
      <c r="E6258" t="s">
        <v>766</v>
      </c>
      <c r="F6258">
        <f>LEN(C6258)-LEN(SUBSTITUTE(C6258,"-",))</f>
        <v>1</v>
      </c>
      <c r="G6258">
        <f t="shared" si="291"/>
        <v>1</v>
      </c>
      <c r="H6258" t="str">
        <f t="shared" si="292"/>
        <v>Umsetzung</v>
      </c>
      <c r="I6258" t="e">
        <f t="shared" si="293"/>
        <v>#VALUE!</v>
      </c>
      <c r="J6258" t="e">
        <f t="shared" si="293"/>
        <v>#VALUE!</v>
      </c>
      <c r="K6258" t="b" cm="1">
        <f t="array" ref="K6258">COUNT(FIND({0,1,2,3,4,5,6,7,8,9},J6258))&gt;0</f>
        <v>0</v>
      </c>
    </row>
    <row r="6259" spans="1:11" x14ac:dyDescent="0.3">
      <c r="A6259" s="1" t="s">
        <v>10759</v>
      </c>
      <c r="B6259" t="s">
        <v>8169</v>
      </c>
      <c r="C6259" t="s">
        <v>65</v>
      </c>
      <c r="D6259">
        <v>2</v>
      </c>
      <c r="E6259" t="s">
        <v>766</v>
      </c>
      <c r="F6259">
        <f>LEN(C6259)-LEN(SUBSTITUTE(C6259,"-",))</f>
        <v>1</v>
      </c>
      <c r="G6259">
        <f t="shared" si="291"/>
        <v>1</v>
      </c>
      <c r="H6259" t="str">
        <f t="shared" si="292"/>
        <v>Umsetzung</v>
      </c>
      <c r="I6259" t="e">
        <f t="shared" si="293"/>
        <v>#VALUE!</v>
      </c>
      <c r="J6259" t="e">
        <f t="shared" si="293"/>
        <v>#VALUE!</v>
      </c>
      <c r="K6259" t="b" cm="1">
        <f t="array" ref="K6259">COUNT(FIND({0,1,2,3,4,5,6,7,8,9},J6259))&gt;0</f>
        <v>0</v>
      </c>
    </row>
    <row r="6260" spans="1:11" x14ac:dyDescent="0.3">
      <c r="A6260" s="1" t="s">
        <v>10760</v>
      </c>
      <c r="B6260" t="s">
        <v>8171</v>
      </c>
      <c r="C6260" t="s">
        <v>65</v>
      </c>
      <c r="D6260">
        <v>2</v>
      </c>
      <c r="E6260" t="s">
        <v>766</v>
      </c>
      <c r="F6260">
        <f>LEN(C6260)-LEN(SUBSTITUTE(C6260,"-",))</f>
        <v>1</v>
      </c>
      <c r="G6260">
        <f t="shared" si="291"/>
        <v>1</v>
      </c>
      <c r="H6260" t="str">
        <f t="shared" si="292"/>
        <v>Umsetzung</v>
      </c>
      <c r="I6260" t="e">
        <f t="shared" si="293"/>
        <v>#VALUE!</v>
      </c>
      <c r="J6260" t="e">
        <f t="shared" si="293"/>
        <v>#VALUE!</v>
      </c>
      <c r="K6260" t="b" cm="1">
        <f t="array" ref="K6260">COUNT(FIND({0,1,2,3,4,5,6,7,8,9},J6260))&gt;0</f>
        <v>0</v>
      </c>
    </row>
    <row r="6261" spans="1:11" x14ac:dyDescent="0.3">
      <c r="A6261" s="1" t="s">
        <v>10761</v>
      </c>
      <c r="B6261" t="s">
        <v>8173</v>
      </c>
      <c r="C6261" t="s">
        <v>65</v>
      </c>
      <c r="D6261">
        <v>2</v>
      </c>
      <c r="E6261" t="s">
        <v>766</v>
      </c>
      <c r="F6261">
        <f>LEN(C6261)-LEN(SUBSTITUTE(C6261,"-",))</f>
        <v>1</v>
      </c>
      <c r="G6261">
        <f t="shared" si="291"/>
        <v>1</v>
      </c>
      <c r="H6261" t="str">
        <f t="shared" si="292"/>
        <v>Umsetzung</v>
      </c>
      <c r="I6261" t="e">
        <f t="shared" si="293"/>
        <v>#VALUE!</v>
      </c>
      <c r="J6261" t="e">
        <f t="shared" si="293"/>
        <v>#VALUE!</v>
      </c>
      <c r="K6261" t="b" cm="1">
        <f t="array" ref="K6261">COUNT(FIND({0,1,2,3,4,5,6,7,8,9},J6261))&gt;0</f>
        <v>0</v>
      </c>
    </row>
    <row r="6262" spans="1:11" x14ac:dyDescent="0.3">
      <c r="A6262" s="1" t="s">
        <v>10762</v>
      </c>
      <c r="B6262" t="s">
        <v>8175</v>
      </c>
      <c r="C6262" t="s">
        <v>65</v>
      </c>
      <c r="D6262">
        <v>2</v>
      </c>
      <c r="E6262" t="s">
        <v>766</v>
      </c>
      <c r="F6262">
        <f>LEN(C6262)-LEN(SUBSTITUTE(C6262,"-",))</f>
        <v>1</v>
      </c>
      <c r="G6262">
        <f t="shared" si="291"/>
        <v>1</v>
      </c>
      <c r="H6262" t="str">
        <f t="shared" si="292"/>
        <v>Umsetzung</v>
      </c>
      <c r="I6262" t="e">
        <f t="shared" si="293"/>
        <v>#VALUE!</v>
      </c>
      <c r="J6262" t="e">
        <f t="shared" si="293"/>
        <v>#VALUE!</v>
      </c>
      <c r="K6262" t="b" cm="1">
        <f t="array" ref="K6262">COUNT(FIND({0,1,2,3,4,5,6,7,8,9},J6262))&gt;0</f>
        <v>0</v>
      </c>
    </row>
    <row r="6263" spans="1:11" x14ac:dyDescent="0.3">
      <c r="A6263" s="1" t="s">
        <v>10763</v>
      </c>
      <c r="B6263" t="s">
        <v>8177</v>
      </c>
      <c r="C6263" t="s">
        <v>65</v>
      </c>
      <c r="D6263">
        <v>2</v>
      </c>
      <c r="E6263" t="s">
        <v>766</v>
      </c>
      <c r="F6263">
        <f>LEN(C6263)-LEN(SUBSTITUTE(C6263,"-",))</f>
        <v>1</v>
      </c>
      <c r="G6263">
        <f t="shared" si="291"/>
        <v>1</v>
      </c>
      <c r="H6263" t="str">
        <f t="shared" si="292"/>
        <v>Umsetzung</v>
      </c>
      <c r="I6263" t="e">
        <f t="shared" si="293"/>
        <v>#VALUE!</v>
      </c>
      <c r="J6263" t="e">
        <f t="shared" si="293"/>
        <v>#VALUE!</v>
      </c>
      <c r="K6263" t="b" cm="1">
        <f t="array" ref="K6263">COUNT(FIND({0,1,2,3,4,5,6,7,8,9},J6263))&gt;0</f>
        <v>0</v>
      </c>
    </row>
    <row r="6264" spans="1:11" x14ac:dyDescent="0.3">
      <c r="A6264" s="1" t="s">
        <v>10764</v>
      </c>
      <c r="B6264" t="s">
        <v>8179</v>
      </c>
      <c r="C6264" t="s">
        <v>65</v>
      </c>
      <c r="D6264">
        <v>2</v>
      </c>
      <c r="E6264" t="s">
        <v>766</v>
      </c>
      <c r="F6264">
        <f>LEN(C6264)-LEN(SUBSTITUTE(C6264,"-",))</f>
        <v>1</v>
      </c>
      <c r="G6264">
        <f t="shared" si="291"/>
        <v>1</v>
      </c>
      <c r="H6264" t="str">
        <f t="shared" si="292"/>
        <v>Umsetzung</v>
      </c>
      <c r="I6264" t="e">
        <f t="shared" si="293"/>
        <v>#VALUE!</v>
      </c>
      <c r="J6264" t="e">
        <f t="shared" si="293"/>
        <v>#VALUE!</v>
      </c>
      <c r="K6264" t="b" cm="1">
        <f t="array" ref="K6264">COUNT(FIND({0,1,2,3,4,5,6,7,8,9},J6264))&gt;0</f>
        <v>0</v>
      </c>
    </row>
    <row r="6265" spans="1:11" x14ac:dyDescent="0.3">
      <c r="A6265" s="1" t="s">
        <v>10765</v>
      </c>
      <c r="B6265" t="s">
        <v>8181</v>
      </c>
      <c r="C6265" t="s">
        <v>65</v>
      </c>
      <c r="D6265">
        <v>2</v>
      </c>
      <c r="E6265" t="s">
        <v>766</v>
      </c>
      <c r="F6265">
        <f>LEN(C6265)-LEN(SUBSTITUTE(C6265,"-",))</f>
        <v>1</v>
      </c>
      <c r="G6265">
        <f t="shared" si="291"/>
        <v>1</v>
      </c>
      <c r="H6265" t="str">
        <f t="shared" si="292"/>
        <v>Umsetzung</v>
      </c>
      <c r="I6265" t="e">
        <f t="shared" si="293"/>
        <v>#VALUE!</v>
      </c>
      <c r="J6265" t="e">
        <f t="shared" si="293"/>
        <v>#VALUE!</v>
      </c>
      <c r="K6265" t="b" cm="1">
        <f t="array" ref="K6265">COUNT(FIND({0,1,2,3,4,5,6,7,8,9},J6265))&gt;0</f>
        <v>0</v>
      </c>
    </row>
    <row r="6266" spans="1:11" x14ac:dyDescent="0.3">
      <c r="A6266" s="1" t="s">
        <v>10766</v>
      </c>
      <c r="B6266" t="s">
        <v>8185</v>
      </c>
      <c r="C6266" t="s">
        <v>65</v>
      </c>
      <c r="D6266">
        <v>2</v>
      </c>
      <c r="E6266" t="s">
        <v>766</v>
      </c>
      <c r="F6266">
        <f>LEN(C6266)-LEN(SUBSTITUTE(C6266,"-",))</f>
        <v>1</v>
      </c>
      <c r="G6266">
        <f t="shared" si="291"/>
        <v>1</v>
      </c>
      <c r="H6266" t="str">
        <f t="shared" si="292"/>
        <v>Umsetzung</v>
      </c>
      <c r="I6266" t="e">
        <f t="shared" si="293"/>
        <v>#VALUE!</v>
      </c>
      <c r="J6266" t="e">
        <f t="shared" si="293"/>
        <v>#VALUE!</v>
      </c>
      <c r="K6266" t="b" cm="1">
        <f t="array" ref="K6266">COUNT(FIND({0,1,2,3,4,5,6,7,8,9},J6266))&gt;0</f>
        <v>0</v>
      </c>
    </row>
    <row r="6267" spans="1:11" x14ac:dyDescent="0.3">
      <c r="A6267" s="1" t="s">
        <v>10767</v>
      </c>
      <c r="B6267" t="s">
        <v>8187</v>
      </c>
      <c r="C6267" t="s">
        <v>65</v>
      </c>
      <c r="D6267">
        <v>2</v>
      </c>
      <c r="E6267" t="s">
        <v>766</v>
      </c>
      <c r="F6267">
        <f>LEN(C6267)-LEN(SUBSTITUTE(C6267,"-",))</f>
        <v>1</v>
      </c>
      <c r="G6267">
        <f t="shared" si="291"/>
        <v>1</v>
      </c>
      <c r="H6267" t="str">
        <f t="shared" si="292"/>
        <v>Umsetzung</v>
      </c>
      <c r="I6267" t="e">
        <f t="shared" si="293"/>
        <v>#VALUE!</v>
      </c>
      <c r="J6267" t="e">
        <f t="shared" si="293"/>
        <v>#VALUE!</v>
      </c>
      <c r="K6267" t="b" cm="1">
        <f t="array" ref="K6267">COUNT(FIND({0,1,2,3,4,5,6,7,8,9},J6267))&gt;0</f>
        <v>0</v>
      </c>
    </row>
    <row r="6268" spans="1:11" x14ac:dyDescent="0.3">
      <c r="A6268" s="1" t="s">
        <v>10768</v>
      </c>
      <c r="B6268" t="s">
        <v>8189</v>
      </c>
      <c r="C6268" t="s">
        <v>65</v>
      </c>
      <c r="D6268">
        <v>2</v>
      </c>
      <c r="E6268" t="s">
        <v>766</v>
      </c>
      <c r="F6268">
        <f>LEN(C6268)-LEN(SUBSTITUTE(C6268,"-",))</f>
        <v>1</v>
      </c>
      <c r="G6268">
        <f t="shared" si="291"/>
        <v>1</v>
      </c>
      <c r="H6268" t="str">
        <f t="shared" si="292"/>
        <v>Umsetzung</v>
      </c>
      <c r="I6268" t="e">
        <f t="shared" si="293"/>
        <v>#VALUE!</v>
      </c>
      <c r="J6268" t="e">
        <f t="shared" si="293"/>
        <v>#VALUE!</v>
      </c>
      <c r="K6268" t="b" cm="1">
        <f t="array" ref="K6268">COUNT(FIND({0,1,2,3,4,5,6,7,8,9},J6268))&gt;0</f>
        <v>0</v>
      </c>
    </row>
    <row r="6269" spans="1:11" x14ac:dyDescent="0.3">
      <c r="A6269" s="1" t="s">
        <v>10769</v>
      </c>
      <c r="B6269" t="s">
        <v>8191</v>
      </c>
      <c r="C6269" t="s">
        <v>65</v>
      </c>
      <c r="D6269">
        <v>2</v>
      </c>
      <c r="E6269" t="s">
        <v>766</v>
      </c>
      <c r="F6269">
        <f>LEN(C6269)-LEN(SUBSTITUTE(C6269,"-",))</f>
        <v>1</v>
      </c>
      <c r="G6269">
        <f t="shared" si="291"/>
        <v>1</v>
      </c>
      <c r="H6269" t="str">
        <f t="shared" si="292"/>
        <v>Umsetzung</v>
      </c>
      <c r="I6269" t="e">
        <f t="shared" si="293"/>
        <v>#VALUE!</v>
      </c>
      <c r="J6269" t="e">
        <f t="shared" si="293"/>
        <v>#VALUE!</v>
      </c>
      <c r="K6269" t="b" cm="1">
        <f t="array" ref="K6269">COUNT(FIND({0,1,2,3,4,5,6,7,8,9},J6269))&gt;0</f>
        <v>0</v>
      </c>
    </row>
    <row r="6270" spans="1:11" x14ac:dyDescent="0.3">
      <c r="A6270" s="1" t="s">
        <v>10770</v>
      </c>
      <c r="B6270" t="s">
        <v>8193</v>
      </c>
      <c r="C6270" t="s">
        <v>65</v>
      </c>
      <c r="D6270">
        <v>2</v>
      </c>
      <c r="E6270" t="s">
        <v>766</v>
      </c>
      <c r="F6270">
        <f>LEN(C6270)-LEN(SUBSTITUTE(C6270,"-",))</f>
        <v>1</v>
      </c>
      <c r="G6270">
        <f t="shared" si="291"/>
        <v>1</v>
      </c>
      <c r="H6270" t="str">
        <f t="shared" si="292"/>
        <v>Umsetzung</v>
      </c>
      <c r="I6270" t="e">
        <f t="shared" si="293"/>
        <v>#VALUE!</v>
      </c>
      <c r="J6270" t="e">
        <f t="shared" si="293"/>
        <v>#VALUE!</v>
      </c>
      <c r="K6270" t="b" cm="1">
        <f t="array" ref="K6270">COUNT(FIND({0,1,2,3,4,5,6,7,8,9},J6270))&gt;0</f>
        <v>0</v>
      </c>
    </row>
    <row r="6271" spans="1:11" x14ac:dyDescent="0.3">
      <c r="A6271" s="1" t="s">
        <v>10771</v>
      </c>
      <c r="B6271" t="s">
        <v>8195</v>
      </c>
      <c r="C6271" t="s">
        <v>65</v>
      </c>
      <c r="D6271">
        <v>2</v>
      </c>
      <c r="E6271" t="s">
        <v>766</v>
      </c>
      <c r="F6271">
        <f>LEN(C6271)-LEN(SUBSTITUTE(C6271,"-",))</f>
        <v>1</v>
      </c>
      <c r="G6271">
        <f t="shared" si="291"/>
        <v>1</v>
      </c>
      <c r="H6271" t="str">
        <f t="shared" si="292"/>
        <v>Umsetzung</v>
      </c>
      <c r="I6271" t="e">
        <f t="shared" si="293"/>
        <v>#VALUE!</v>
      </c>
      <c r="J6271" t="e">
        <f t="shared" si="293"/>
        <v>#VALUE!</v>
      </c>
      <c r="K6271" t="b" cm="1">
        <f t="array" ref="K6271">COUNT(FIND({0,1,2,3,4,5,6,7,8,9},J6271))&gt;0</f>
        <v>0</v>
      </c>
    </row>
    <row r="6272" spans="1:11" x14ac:dyDescent="0.3">
      <c r="A6272" s="1" t="s">
        <v>10772</v>
      </c>
      <c r="B6272" t="s">
        <v>8197</v>
      </c>
      <c r="C6272" t="s">
        <v>65</v>
      </c>
      <c r="D6272">
        <v>2</v>
      </c>
      <c r="E6272" t="s">
        <v>766</v>
      </c>
      <c r="F6272">
        <f>LEN(C6272)-LEN(SUBSTITUTE(C6272,"-",))</f>
        <v>1</v>
      </c>
      <c r="G6272">
        <f t="shared" si="291"/>
        <v>1</v>
      </c>
      <c r="H6272" t="str">
        <f t="shared" si="292"/>
        <v>Umsetzung</v>
      </c>
      <c r="I6272" t="e">
        <f t="shared" si="293"/>
        <v>#VALUE!</v>
      </c>
      <c r="J6272" t="e">
        <f t="shared" si="293"/>
        <v>#VALUE!</v>
      </c>
      <c r="K6272" t="b" cm="1">
        <f t="array" ref="K6272">COUNT(FIND({0,1,2,3,4,5,6,7,8,9},J6272))&gt;0</f>
        <v>0</v>
      </c>
    </row>
    <row r="6273" spans="1:11" x14ac:dyDescent="0.3">
      <c r="A6273" s="1" t="s">
        <v>10773</v>
      </c>
      <c r="B6273" t="s">
        <v>8201</v>
      </c>
      <c r="C6273" t="s">
        <v>65</v>
      </c>
      <c r="D6273">
        <v>2</v>
      </c>
      <c r="E6273" t="s">
        <v>766</v>
      </c>
      <c r="F6273">
        <f>LEN(C6273)-LEN(SUBSTITUTE(C6273,"-",))</f>
        <v>1</v>
      </c>
      <c r="G6273">
        <f t="shared" si="291"/>
        <v>1</v>
      </c>
      <c r="H6273" t="str">
        <f t="shared" si="292"/>
        <v>Umsetzung</v>
      </c>
      <c r="I6273" t="e">
        <f t="shared" si="293"/>
        <v>#VALUE!</v>
      </c>
      <c r="J6273" t="e">
        <f t="shared" si="293"/>
        <v>#VALUE!</v>
      </c>
      <c r="K6273" t="b" cm="1">
        <f t="array" ref="K6273">COUNT(FIND({0,1,2,3,4,5,6,7,8,9},J6273))&gt;0</f>
        <v>0</v>
      </c>
    </row>
    <row r="6274" spans="1:11" x14ac:dyDescent="0.3">
      <c r="A6274" s="1" t="s">
        <v>10774</v>
      </c>
      <c r="B6274" t="s">
        <v>8203</v>
      </c>
      <c r="C6274" t="s">
        <v>65</v>
      </c>
      <c r="D6274">
        <v>2</v>
      </c>
      <c r="E6274" t="s">
        <v>766</v>
      </c>
      <c r="F6274">
        <f>LEN(C6274)-LEN(SUBSTITUTE(C6274,"-",))</f>
        <v>1</v>
      </c>
      <c r="G6274">
        <f t="shared" si="291"/>
        <v>1</v>
      </c>
      <c r="H6274" t="str">
        <f t="shared" si="292"/>
        <v>Umsetzung</v>
      </c>
      <c r="I6274" t="e">
        <f t="shared" si="293"/>
        <v>#VALUE!</v>
      </c>
      <c r="J6274" t="e">
        <f t="shared" si="293"/>
        <v>#VALUE!</v>
      </c>
      <c r="K6274" t="b" cm="1">
        <f t="array" ref="K6274">COUNT(FIND({0,1,2,3,4,5,6,7,8,9},J6274))&gt;0</f>
        <v>0</v>
      </c>
    </row>
    <row r="6275" spans="1:11" x14ac:dyDescent="0.3">
      <c r="A6275" s="1" t="s">
        <v>10775</v>
      </c>
      <c r="B6275" t="s">
        <v>8205</v>
      </c>
      <c r="C6275" t="s">
        <v>65</v>
      </c>
      <c r="D6275">
        <v>2</v>
      </c>
      <c r="E6275" t="s">
        <v>766</v>
      </c>
      <c r="F6275">
        <f>LEN(C6275)-LEN(SUBSTITUTE(C6275,"-",))</f>
        <v>1</v>
      </c>
      <c r="G6275">
        <f t="shared" ref="G6275:G6338" si="294">IF(F6275&gt;1,2,F6275)</f>
        <v>1</v>
      </c>
      <c r="H6275" t="str">
        <f t="shared" ref="H6275:H6338" si="295">RIGHT($C6275,LEN($C6275)-SEARCH("#",SUBSTITUTE($C6275,"-","#",G6275)))</f>
        <v>Umsetzung</v>
      </c>
      <c r="I6275" t="e">
        <f t="shared" ref="I6275:J6338" si="296">LEFT(G6275,SEARCH(" ",G6275,1)-1)</f>
        <v>#VALUE!</v>
      </c>
      <c r="J6275" t="e">
        <f t="shared" si="296"/>
        <v>#VALUE!</v>
      </c>
      <c r="K6275" t="b" cm="1">
        <f t="array" ref="K6275">COUNT(FIND({0,1,2,3,4,5,6,7,8,9},J6275))&gt;0</f>
        <v>0</v>
      </c>
    </row>
    <row r="6276" spans="1:11" x14ac:dyDescent="0.3">
      <c r="A6276" s="1" t="s">
        <v>10776</v>
      </c>
      <c r="B6276" t="s">
        <v>8207</v>
      </c>
      <c r="C6276" t="s">
        <v>65</v>
      </c>
      <c r="D6276">
        <v>2</v>
      </c>
      <c r="E6276" t="s">
        <v>766</v>
      </c>
      <c r="F6276">
        <f>LEN(C6276)-LEN(SUBSTITUTE(C6276,"-",))</f>
        <v>1</v>
      </c>
      <c r="G6276">
        <f t="shared" si="294"/>
        <v>1</v>
      </c>
      <c r="H6276" t="str">
        <f t="shared" si="295"/>
        <v>Umsetzung</v>
      </c>
      <c r="I6276" t="e">
        <f t="shared" si="296"/>
        <v>#VALUE!</v>
      </c>
      <c r="J6276" t="e">
        <f t="shared" si="296"/>
        <v>#VALUE!</v>
      </c>
      <c r="K6276" t="b" cm="1">
        <f t="array" ref="K6276">COUNT(FIND({0,1,2,3,4,5,6,7,8,9},J6276))&gt;0</f>
        <v>0</v>
      </c>
    </row>
    <row r="6277" spans="1:11" x14ac:dyDescent="0.3">
      <c r="A6277" s="1" t="s">
        <v>10777</v>
      </c>
      <c r="B6277" t="s">
        <v>8209</v>
      </c>
      <c r="C6277" t="s">
        <v>57</v>
      </c>
      <c r="D6277">
        <v>2</v>
      </c>
      <c r="E6277" t="s">
        <v>766</v>
      </c>
      <c r="F6277">
        <f>LEN(C6277)-LEN(SUBSTITUTE(C6277,"-",))</f>
        <v>1</v>
      </c>
      <c r="G6277">
        <f t="shared" si="294"/>
        <v>1</v>
      </c>
      <c r="H6277" t="str">
        <f t="shared" si="295"/>
        <v>Durchführung</v>
      </c>
      <c r="I6277" t="e">
        <f t="shared" si="296"/>
        <v>#VALUE!</v>
      </c>
      <c r="J6277" t="e">
        <f t="shared" si="296"/>
        <v>#VALUE!</v>
      </c>
      <c r="K6277" t="b" cm="1">
        <f t="array" ref="K6277">COUNT(FIND({0,1,2,3,4,5,6,7,8,9},J6277))&gt;0</f>
        <v>0</v>
      </c>
    </row>
    <row r="6278" spans="1:11" x14ac:dyDescent="0.3">
      <c r="A6278" s="1" t="s">
        <v>10778</v>
      </c>
      <c r="B6278" t="s">
        <v>8213</v>
      </c>
      <c r="C6278" t="s">
        <v>65</v>
      </c>
      <c r="D6278">
        <v>2</v>
      </c>
      <c r="E6278" t="s">
        <v>766</v>
      </c>
      <c r="F6278">
        <f>LEN(C6278)-LEN(SUBSTITUTE(C6278,"-",))</f>
        <v>1</v>
      </c>
      <c r="G6278">
        <f t="shared" si="294"/>
        <v>1</v>
      </c>
      <c r="H6278" t="str">
        <f t="shared" si="295"/>
        <v>Umsetzung</v>
      </c>
      <c r="I6278" t="e">
        <f t="shared" si="296"/>
        <v>#VALUE!</v>
      </c>
      <c r="J6278" t="e">
        <f t="shared" si="296"/>
        <v>#VALUE!</v>
      </c>
      <c r="K6278" t="b" cm="1">
        <f t="array" ref="K6278">COUNT(FIND({0,1,2,3,4,5,6,7,8,9},J6278))&gt;0</f>
        <v>0</v>
      </c>
    </row>
    <row r="6279" spans="1:11" x14ac:dyDescent="0.3">
      <c r="A6279" s="1" t="s">
        <v>10779</v>
      </c>
      <c r="B6279" t="s">
        <v>8215</v>
      </c>
      <c r="C6279" t="s">
        <v>65</v>
      </c>
      <c r="D6279">
        <v>2</v>
      </c>
      <c r="E6279" t="s">
        <v>766</v>
      </c>
      <c r="F6279">
        <f>LEN(C6279)-LEN(SUBSTITUTE(C6279,"-",))</f>
        <v>1</v>
      </c>
      <c r="G6279">
        <f t="shared" si="294"/>
        <v>1</v>
      </c>
      <c r="H6279" t="str">
        <f t="shared" si="295"/>
        <v>Umsetzung</v>
      </c>
      <c r="I6279" t="e">
        <f t="shared" si="296"/>
        <v>#VALUE!</v>
      </c>
      <c r="J6279" t="e">
        <f t="shared" si="296"/>
        <v>#VALUE!</v>
      </c>
      <c r="K6279" t="b" cm="1">
        <f t="array" ref="K6279">COUNT(FIND({0,1,2,3,4,5,6,7,8,9},J6279))&gt;0</f>
        <v>0</v>
      </c>
    </row>
    <row r="6280" spans="1:11" x14ac:dyDescent="0.3">
      <c r="A6280" s="1" t="s">
        <v>10780</v>
      </c>
      <c r="B6280" t="s">
        <v>8217</v>
      </c>
      <c r="C6280" t="s">
        <v>57</v>
      </c>
      <c r="D6280">
        <v>2</v>
      </c>
      <c r="E6280" t="s">
        <v>766</v>
      </c>
      <c r="F6280">
        <f>LEN(C6280)-LEN(SUBSTITUTE(C6280,"-",))</f>
        <v>1</v>
      </c>
      <c r="G6280">
        <f t="shared" si="294"/>
        <v>1</v>
      </c>
      <c r="H6280" t="str">
        <f t="shared" si="295"/>
        <v>Durchführung</v>
      </c>
      <c r="I6280" t="e">
        <f t="shared" si="296"/>
        <v>#VALUE!</v>
      </c>
      <c r="J6280" t="e">
        <f t="shared" si="296"/>
        <v>#VALUE!</v>
      </c>
      <c r="K6280" t="b" cm="1">
        <f t="array" ref="K6280">COUNT(FIND({0,1,2,3,4,5,6,7,8,9},J6280))&gt;0</f>
        <v>0</v>
      </c>
    </row>
    <row r="6281" spans="1:11" x14ac:dyDescent="0.3">
      <c r="A6281" s="1" t="s">
        <v>10781</v>
      </c>
      <c r="B6281" t="s">
        <v>8219</v>
      </c>
      <c r="C6281" t="s">
        <v>65</v>
      </c>
      <c r="D6281">
        <v>2</v>
      </c>
      <c r="E6281" t="s">
        <v>766</v>
      </c>
      <c r="F6281">
        <f>LEN(C6281)-LEN(SUBSTITUTE(C6281,"-",))</f>
        <v>1</v>
      </c>
      <c r="G6281">
        <f t="shared" si="294"/>
        <v>1</v>
      </c>
      <c r="H6281" t="str">
        <f t="shared" si="295"/>
        <v>Umsetzung</v>
      </c>
      <c r="I6281" t="e">
        <f t="shared" si="296"/>
        <v>#VALUE!</v>
      </c>
      <c r="J6281" t="e">
        <f t="shared" si="296"/>
        <v>#VALUE!</v>
      </c>
      <c r="K6281" t="b" cm="1">
        <f t="array" ref="K6281">COUNT(FIND({0,1,2,3,4,5,6,7,8,9},J6281))&gt;0</f>
        <v>0</v>
      </c>
    </row>
    <row r="6282" spans="1:11" x14ac:dyDescent="0.3">
      <c r="A6282" s="1" t="s">
        <v>10782</v>
      </c>
      <c r="B6282" t="s">
        <v>8221</v>
      </c>
      <c r="C6282" t="s">
        <v>65</v>
      </c>
      <c r="D6282">
        <v>2</v>
      </c>
      <c r="E6282" t="s">
        <v>766</v>
      </c>
      <c r="F6282">
        <f>LEN(C6282)-LEN(SUBSTITUTE(C6282,"-",))</f>
        <v>1</v>
      </c>
      <c r="G6282">
        <f t="shared" si="294"/>
        <v>1</v>
      </c>
      <c r="H6282" t="str">
        <f t="shared" si="295"/>
        <v>Umsetzung</v>
      </c>
      <c r="I6282" t="e">
        <f t="shared" si="296"/>
        <v>#VALUE!</v>
      </c>
      <c r="J6282" t="e">
        <f t="shared" si="296"/>
        <v>#VALUE!</v>
      </c>
      <c r="K6282" t="b" cm="1">
        <f t="array" ref="K6282">COUNT(FIND({0,1,2,3,4,5,6,7,8,9},J6282))&gt;0</f>
        <v>0</v>
      </c>
    </row>
    <row r="6283" spans="1:11" x14ac:dyDescent="0.3">
      <c r="A6283" s="1" t="s">
        <v>10783</v>
      </c>
      <c r="B6283" t="s">
        <v>8223</v>
      </c>
      <c r="C6283" t="s">
        <v>65</v>
      </c>
      <c r="D6283">
        <v>2</v>
      </c>
      <c r="E6283" t="s">
        <v>766</v>
      </c>
      <c r="F6283">
        <f>LEN(C6283)-LEN(SUBSTITUTE(C6283,"-",))</f>
        <v>1</v>
      </c>
      <c r="G6283">
        <f t="shared" si="294"/>
        <v>1</v>
      </c>
      <c r="H6283" t="str">
        <f t="shared" si="295"/>
        <v>Umsetzung</v>
      </c>
      <c r="I6283" t="e">
        <f t="shared" si="296"/>
        <v>#VALUE!</v>
      </c>
      <c r="J6283" t="e">
        <f t="shared" si="296"/>
        <v>#VALUE!</v>
      </c>
      <c r="K6283" t="b" cm="1">
        <f t="array" ref="K6283">COUNT(FIND({0,1,2,3,4,5,6,7,8,9},J6283))&gt;0</f>
        <v>0</v>
      </c>
    </row>
    <row r="6284" spans="1:11" x14ac:dyDescent="0.3">
      <c r="A6284" s="1" t="s">
        <v>10784</v>
      </c>
      <c r="B6284" t="s">
        <v>8225</v>
      </c>
      <c r="C6284" t="s">
        <v>65</v>
      </c>
      <c r="D6284">
        <v>2</v>
      </c>
      <c r="E6284" t="s">
        <v>766</v>
      </c>
      <c r="F6284">
        <f>LEN(C6284)-LEN(SUBSTITUTE(C6284,"-",))</f>
        <v>1</v>
      </c>
      <c r="G6284">
        <f t="shared" si="294"/>
        <v>1</v>
      </c>
      <c r="H6284" t="str">
        <f t="shared" si="295"/>
        <v>Umsetzung</v>
      </c>
      <c r="I6284" t="e">
        <f t="shared" si="296"/>
        <v>#VALUE!</v>
      </c>
      <c r="J6284" t="e">
        <f t="shared" si="296"/>
        <v>#VALUE!</v>
      </c>
      <c r="K6284" t="b" cm="1">
        <f t="array" ref="K6284">COUNT(FIND({0,1,2,3,4,5,6,7,8,9},J6284))&gt;0</f>
        <v>0</v>
      </c>
    </row>
    <row r="6285" spans="1:11" x14ac:dyDescent="0.3">
      <c r="A6285" s="1" t="s">
        <v>10785</v>
      </c>
      <c r="B6285" t="s">
        <v>8227</v>
      </c>
      <c r="C6285" t="s">
        <v>65</v>
      </c>
      <c r="D6285">
        <v>2</v>
      </c>
      <c r="E6285" t="s">
        <v>766</v>
      </c>
      <c r="F6285">
        <f>LEN(C6285)-LEN(SUBSTITUTE(C6285,"-",))</f>
        <v>1</v>
      </c>
      <c r="G6285">
        <f t="shared" si="294"/>
        <v>1</v>
      </c>
      <c r="H6285" t="str">
        <f t="shared" si="295"/>
        <v>Umsetzung</v>
      </c>
      <c r="I6285" t="e">
        <f t="shared" si="296"/>
        <v>#VALUE!</v>
      </c>
      <c r="J6285" t="e">
        <f t="shared" si="296"/>
        <v>#VALUE!</v>
      </c>
      <c r="K6285" t="b" cm="1">
        <f t="array" ref="K6285">COUNT(FIND({0,1,2,3,4,5,6,7,8,9},J6285))&gt;0</f>
        <v>0</v>
      </c>
    </row>
    <row r="6286" spans="1:11" x14ac:dyDescent="0.3">
      <c r="A6286" s="1" t="s">
        <v>10786</v>
      </c>
      <c r="B6286" t="s">
        <v>8229</v>
      </c>
      <c r="C6286" t="s">
        <v>65</v>
      </c>
      <c r="D6286">
        <v>2</v>
      </c>
      <c r="E6286" t="s">
        <v>766</v>
      </c>
      <c r="F6286">
        <f>LEN(C6286)-LEN(SUBSTITUTE(C6286,"-",))</f>
        <v>1</v>
      </c>
      <c r="G6286">
        <f t="shared" si="294"/>
        <v>1</v>
      </c>
      <c r="H6286" t="str">
        <f t="shared" si="295"/>
        <v>Umsetzung</v>
      </c>
      <c r="I6286" t="e">
        <f t="shared" si="296"/>
        <v>#VALUE!</v>
      </c>
      <c r="J6286" t="e">
        <f t="shared" si="296"/>
        <v>#VALUE!</v>
      </c>
      <c r="K6286" t="b" cm="1">
        <f t="array" ref="K6286">COUNT(FIND({0,1,2,3,4,5,6,7,8,9},J6286))&gt;0</f>
        <v>0</v>
      </c>
    </row>
    <row r="6287" spans="1:11" x14ac:dyDescent="0.3">
      <c r="A6287" s="1" t="s">
        <v>10787</v>
      </c>
      <c r="B6287" t="s">
        <v>8231</v>
      </c>
      <c r="C6287" t="s">
        <v>65</v>
      </c>
      <c r="D6287">
        <v>2</v>
      </c>
      <c r="E6287" t="s">
        <v>766</v>
      </c>
      <c r="F6287">
        <f>LEN(C6287)-LEN(SUBSTITUTE(C6287,"-",))</f>
        <v>1</v>
      </c>
      <c r="G6287">
        <f t="shared" si="294"/>
        <v>1</v>
      </c>
      <c r="H6287" t="str">
        <f t="shared" si="295"/>
        <v>Umsetzung</v>
      </c>
      <c r="I6287" t="e">
        <f t="shared" si="296"/>
        <v>#VALUE!</v>
      </c>
      <c r="J6287" t="e">
        <f t="shared" si="296"/>
        <v>#VALUE!</v>
      </c>
      <c r="K6287" t="b" cm="1">
        <f t="array" ref="K6287">COUNT(FIND({0,1,2,3,4,5,6,7,8,9},J6287))&gt;0</f>
        <v>0</v>
      </c>
    </row>
    <row r="6288" spans="1:11" x14ac:dyDescent="0.3">
      <c r="A6288" s="1" t="s">
        <v>10788</v>
      </c>
      <c r="B6288" t="s">
        <v>8233</v>
      </c>
      <c r="C6288" t="s">
        <v>57</v>
      </c>
      <c r="D6288">
        <v>2</v>
      </c>
      <c r="E6288" t="s">
        <v>766</v>
      </c>
      <c r="F6288">
        <f>LEN(C6288)-LEN(SUBSTITUTE(C6288,"-",))</f>
        <v>1</v>
      </c>
      <c r="G6288">
        <f t="shared" si="294"/>
        <v>1</v>
      </c>
      <c r="H6288" t="str">
        <f t="shared" si="295"/>
        <v>Durchführung</v>
      </c>
      <c r="I6288" t="e">
        <f t="shared" si="296"/>
        <v>#VALUE!</v>
      </c>
      <c r="J6288" t="e">
        <f t="shared" si="296"/>
        <v>#VALUE!</v>
      </c>
      <c r="K6288" t="b" cm="1">
        <f t="array" ref="K6288">COUNT(FIND({0,1,2,3,4,5,6,7,8,9},J6288))&gt;0</f>
        <v>0</v>
      </c>
    </row>
    <row r="6289" spans="1:11" x14ac:dyDescent="0.3">
      <c r="A6289" s="1" t="s">
        <v>10789</v>
      </c>
      <c r="B6289" t="s">
        <v>8235</v>
      </c>
      <c r="C6289" t="s">
        <v>65</v>
      </c>
      <c r="D6289">
        <v>2</v>
      </c>
      <c r="E6289" t="s">
        <v>766</v>
      </c>
      <c r="F6289">
        <f>LEN(C6289)-LEN(SUBSTITUTE(C6289,"-",))</f>
        <v>1</v>
      </c>
      <c r="G6289">
        <f t="shared" si="294"/>
        <v>1</v>
      </c>
      <c r="H6289" t="str">
        <f t="shared" si="295"/>
        <v>Umsetzung</v>
      </c>
      <c r="I6289" t="e">
        <f t="shared" si="296"/>
        <v>#VALUE!</v>
      </c>
      <c r="J6289" t="e">
        <f t="shared" si="296"/>
        <v>#VALUE!</v>
      </c>
      <c r="K6289" t="b" cm="1">
        <f t="array" ref="K6289">COUNT(FIND({0,1,2,3,4,5,6,7,8,9},J6289))&gt;0</f>
        <v>0</v>
      </c>
    </row>
    <row r="6290" spans="1:11" x14ac:dyDescent="0.3">
      <c r="A6290" s="1" t="s">
        <v>10790</v>
      </c>
      <c r="B6290" t="s">
        <v>8237</v>
      </c>
      <c r="C6290" t="s">
        <v>57</v>
      </c>
      <c r="D6290">
        <v>2</v>
      </c>
      <c r="E6290" t="s">
        <v>766</v>
      </c>
      <c r="F6290">
        <f>LEN(C6290)-LEN(SUBSTITUTE(C6290,"-",))</f>
        <v>1</v>
      </c>
      <c r="G6290">
        <f t="shared" si="294"/>
        <v>1</v>
      </c>
      <c r="H6290" t="str">
        <f t="shared" si="295"/>
        <v>Durchführung</v>
      </c>
      <c r="I6290" t="e">
        <f t="shared" si="296"/>
        <v>#VALUE!</v>
      </c>
      <c r="J6290" t="e">
        <f t="shared" si="296"/>
        <v>#VALUE!</v>
      </c>
      <c r="K6290" t="b" cm="1">
        <f t="array" ref="K6290">COUNT(FIND({0,1,2,3,4,5,6,7,8,9},J6290))&gt;0</f>
        <v>0</v>
      </c>
    </row>
    <row r="6291" spans="1:11" x14ac:dyDescent="0.3">
      <c r="A6291" s="1" t="s">
        <v>10791</v>
      </c>
      <c r="B6291" t="s">
        <v>8239</v>
      </c>
      <c r="C6291" t="s">
        <v>65</v>
      </c>
      <c r="D6291">
        <v>2</v>
      </c>
      <c r="E6291" t="s">
        <v>766</v>
      </c>
      <c r="F6291">
        <f>LEN(C6291)-LEN(SUBSTITUTE(C6291,"-",))</f>
        <v>1</v>
      </c>
      <c r="G6291">
        <f t="shared" si="294"/>
        <v>1</v>
      </c>
      <c r="H6291" t="str">
        <f t="shared" si="295"/>
        <v>Umsetzung</v>
      </c>
      <c r="I6291" t="e">
        <f t="shared" si="296"/>
        <v>#VALUE!</v>
      </c>
      <c r="J6291" t="e">
        <f t="shared" si="296"/>
        <v>#VALUE!</v>
      </c>
      <c r="K6291" t="b" cm="1">
        <f t="array" ref="K6291">COUNT(FIND({0,1,2,3,4,5,6,7,8,9},J6291))&gt;0</f>
        <v>0</v>
      </c>
    </row>
    <row r="6292" spans="1:11" x14ac:dyDescent="0.3">
      <c r="A6292" s="1" t="s">
        <v>10792</v>
      </c>
      <c r="B6292" t="s">
        <v>8241</v>
      </c>
      <c r="C6292" t="s">
        <v>57</v>
      </c>
      <c r="D6292">
        <v>2</v>
      </c>
      <c r="E6292" t="s">
        <v>766</v>
      </c>
      <c r="F6292">
        <f>LEN(C6292)-LEN(SUBSTITUTE(C6292,"-",))</f>
        <v>1</v>
      </c>
      <c r="G6292">
        <f t="shared" si="294"/>
        <v>1</v>
      </c>
      <c r="H6292" t="str">
        <f t="shared" si="295"/>
        <v>Durchführung</v>
      </c>
      <c r="I6292" t="e">
        <f t="shared" si="296"/>
        <v>#VALUE!</v>
      </c>
      <c r="J6292" t="e">
        <f t="shared" si="296"/>
        <v>#VALUE!</v>
      </c>
      <c r="K6292" t="b" cm="1">
        <f t="array" ref="K6292">COUNT(FIND({0,1,2,3,4,5,6,7,8,9},J6292))&gt;0</f>
        <v>0</v>
      </c>
    </row>
    <row r="6293" spans="1:11" x14ac:dyDescent="0.3">
      <c r="A6293" s="1" t="s">
        <v>10793</v>
      </c>
      <c r="B6293" t="s">
        <v>8243</v>
      </c>
      <c r="C6293" t="s">
        <v>65</v>
      </c>
      <c r="D6293">
        <v>2</v>
      </c>
      <c r="E6293" t="s">
        <v>766</v>
      </c>
      <c r="F6293">
        <f>LEN(C6293)-LEN(SUBSTITUTE(C6293,"-",))</f>
        <v>1</v>
      </c>
      <c r="G6293">
        <f t="shared" si="294"/>
        <v>1</v>
      </c>
      <c r="H6293" t="str">
        <f t="shared" si="295"/>
        <v>Umsetzung</v>
      </c>
      <c r="I6293" t="e">
        <f t="shared" si="296"/>
        <v>#VALUE!</v>
      </c>
      <c r="J6293" t="e">
        <f t="shared" si="296"/>
        <v>#VALUE!</v>
      </c>
      <c r="K6293" t="b" cm="1">
        <f t="array" ref="K6293">COUNT(FIND({0,1,2,3,4,5,6,7,8,9},J6293))&gt;0</f>
        <v>0</v>
      </c>
    </row>
    <row r="6294" spans="1:11" x14ac:dyDescent="0.3">
      <c r="A6294" s="1" t="s">
        <v>10794</v>
      </c>
      <c r="B6294" t="s">
        <v>8245</v>
      </c>
      <c r="C6294" t="s">
        <v>65</v>
      </c>
      <c r="D6294">
        <v>2</v>
      </c>
      <c r="E6294" t="s">
        <v>766</v>
      </c>
      <c r="F6294">
        <f>LEN(C6294)-LEN(SUBSTITUTE(C6294,"-",))</f>
        <v>1</v>
      </c>
      <c r="G6294">
        <f t="shared" si="294"/>
        <v>1</v>
      </c>
      <c r="H6294" t="str">
        <f t="shared" si="295"/>
        <v>Umsetzung</v>
      </c>
      <c r="I6294" t="e">
        <f t="shared" si="296"/>
        <v>#VALUE!</v>
      </c>
      <c r="J6294" t="e">
        <f t="shared" si="296"/>
        <v>#VALUE!</v>
      </c>
      <c r="K6294" t="b" cm="1">
        <f t="array" ref="K6294">COUNT(FIND({0,1,2,3,4,5,6,7,8,9},J6294))&gt;0</f>
        <v>0</v>
      </c>
    </row>
    <row r="6295" spans="1:11" x14ac:dyDescent="0.3">
      <c r="A6295" s="1" t="s">
        <v>10795</v>
      </c>
      <c r="B6295" t="s">
        <v>8247</v>
      </c>
      <c r="C6295" t="s">
        <v>65</v>
      </c>
      <c r="D6295">
        <v>2</v>
      </c>
      <c r="E6295" t="s">
        <v>766</v>
      </c>
      <c r="F6295">
        <f>LEN(C6295)-LEN(SUBSTITUTE(C6295,"-",))</f>
        <v>1</v>
      </c>
      <c r="G6295">
        <f t="shared" si="294"/>
        <v>1</v>
      </c>
      <c r="H6295" t="str">
        <f t="shared" si="295"/>
        <v>Umsetzung</v>
      </c>
      <c r="I6295" t="e">
        <f t="shared" si="296"/>
        <v>#VALUE!</v>
      </c>
      <c r="J6295" t="e">
        <f t="shared" si="296"/>
        <v>#VALUE!</v>
      </c>
      <c r="K6295" t="b" cm="1">
        <f t="array" ref="K6295">COUNT(FIND({0,1,2,3,4,5,6,7,8,9},J6295))&gt;0</f>
        <v>0</v>
      </c>
    </row>
    <row r="6296" spans="1:11" x14ac:dyDescent="0.3">
      <c r="A6296" s="1" t="s">
        <v>10796</v>
      </c>
      <c r="B6296" t="s">
        <v>8249</v>
      </c>
      <c r="C6296" t="s">
        <v>65</v>
      </c>
      <c r="D6296">
        <v>2</v>
      </c>
      <c r="E6296" t="s">
        <v>766</v>
      </c>
      <c r="F6296">
        <f>LEN(C6296)-LEN(SUBSTITUTE(C6296,"-",))</f>
        <v>1</v>
      </c>
      <c r="G6296">
        <f t="shared" si="294"/>
        <v>1</v>
      </c>
      <c r="H6296" t="str">
        <f t="shared" si="295"/>
        <v>Umsetzung</v>
      </c>
      <c r="I6296" t="e">
        <f t="shared" si="296"/>
        <v>#VALUE!</v>
      </c>
      <c r="J6296" t="e">
        <f t="shared" si="296"/>
        <v>#VALUE!</v>
      </c>
      <c r="K6296" t="b" cm="1">
        <f t="array" ref="K6296">COUNT(FIND({0,1,2,3,4,5,6,7,8,9},J6296))&gt;0</f>
        <v>0</v>
      </c>
    </row>
    <row r="6297" spans="1:11" x14ac:dyDescent="0.3">
      <c r="A6297" s="1" t="s">
        <v>10797</v>
      </c>
      <c r="B6297" t="s">
        <v>8251</v>
      </c>
      <c r="C6297" t="s">
        <v>65</v>
      </c>
      <c r="D6297">
        <v>2</v>
      </c>
      <c r="E6297" t="s">
        <v>766</v>
      </c>
      <c r="F6297">
        <f>LEN(C6297)-LEN(SUBSTITUTE(C6297,"-",))</f>
        <v>1</v>
      </c>
      <c r="G6297">
        <f t="shared" si="294"/>
        <v>1</v>
      </c>
      <c r="H6297" t="str">
        <f t="shared" si="295"/>
        <v>Umsetzung</v>
      </c>
      <c r="I6297" t="e">
        <f t="shared" si="296"/>
        <v>#VALUE!</v>
      </c>
      <c r="J6297" t="e">
        <f t="shared" si="296"/>
        <v>#VALUE!</v>
      </c>
      <c r="K6297" t="b" cm="1">
        <f t="array" ref="K6297">COUNT(FIND({0,1,2,3,4,5,6,7,8,9},J6297))&gt;0</f>
        <v>0</v>
      </c>
    </row>
    <row r="6298" spans="1:11" x14ac:dyDescent="0.3">
      <c r="A6298" s="1" t="s">
        <v>10798</v>
      </c>
      <c r="B6298" t="s">
        <v>8253</v>
      </c>
      <c r="C6298" t="s">
        <v>65</v>
      </c>
      <c r="D6298">
        <v>2</v>
      </c>
      <c r="E6298" t="s">
        <v>766</v>
      </c>
      <c r="F6298">
        <f>LEN(C6298)-LEN(SUBSTITUTE(C6298,"-",))</f>
        <v>1</v>
      </c>
      <c r="G6298">
        <f t="shared" si="294"/>
        <v>1</v>
      </c>
      <c r="H6298" t="str">
        <f t="shared" si="295"/>
        <v>Umsetzung</v>
      </c>
      <c r="I6298" t="e">
        <f t="shared" si="296"/>
        <v>#VALUE!</v>
      </c>
      <c r="J6298" t="e">
        <f t="shared" si="296"/>
        <v>#VALUE!</v>
      </c>
      <c r="K6298" t="b" cm="1">
        <f t="array" ref="K6298">COUNT(FIND({0,1,2,3,4,5,6,7,8,9},J6298))&gt;0</f>
        <v>0</v>
      </c>
    </row>
    <row r="6299" spans="1:11" x14ac:dyDescent="0.3">
      <c r="A6299" s="1" t="s">
        <v>10799</v>
      </c>
      <c r="B6299" t="s">
        <v>8255</v>
      </c>
      <c r="C6299" t="s">
        <v>65</v>
      </c>
      <c r="D6299">
        <v>2</v>
      </c>
      <c r="E6299" t="s">
        <v>766</v>
      </c>
      <c r="F6299">
        <f>LEN(C6299)-LEN(SUBSTITUTE(C6299,"-",))</f>
        <v>1</v>
      </c>
      <c r="G6299">
        <f t="shared" si="294"/>
        <v>1</v>
      </c>
      <c r="H6299" t="str">
        <f t="shared" si="295"/>
        <v>Umsetzung</v>
      </c>
      <c r="I6299" t="e">
        <f t="shared" si="296"/>
        <v>#VALUE!</v>
      </c>
      <c r="J6299" t="e">
        <f t="shared" si="296"/>
        <v>#VALUE!</v>
      </c>
      <c r="K6299" t="b" cm="1">
        <f t="array" ref="K6299">COUNT(FIND({0,1,2,3,4,5,6,7,8,9},J6299))&gt;0</f>
        <v>0</v>
      </c>
    </row>
    <row r="6300" spans="1:11" x14ac:dyDescent="0.3">
      <c r="A6300" s="1" t="s">
        <v>10800</v>
      </c>
      <c r="B6300" t="s">
        <v>8257</v>
      </c>
      <c r="C6300" t="s">
        <v>65</v>
      </c>
      <c r="D6300">
        <v>2</v>
      </c>
      <c r="E6300" t="s">
        <v>766</v>
      </c>
      <c r="F6300">
        <f>LEN(C6300)-LEN(SUBSTITUTE(C6300,"-",))</f>
        <v>1</v>
      </c>
      <c r="G6300">
        <f t="shared" si="294"/>
        <v>1</v>
      </c>
      <c r="H6300" t="str">
        <f t="shared" si="295"/>
        <v>Umsetzung</v>
      </c>
      <c r="I6300" t="e">
        <f t="shared" si="296"/>
        <v>#VALUE!</v>
      </c>
      <c r="J6300" t="e">
        <f t="shared" si="296"/>
        <v>#VALUE!</v>
      </c>
      <c r="K6300" t="b" cm="1">
        <f t="array" ref="K6300">COUNT(FIND({0,1,2,3,4,5,6,7,8,9},J6300))&gt;0</f>
        <v>0</v>
      </c>
    </row>
    <row r="6301" spans="1:11" x14ac:dyDescent="0.3">
      <c r="A6301" s="1" t="s">
        <v>10801</v>
      </c>
      <c r="B6301" t="s">
        <v>8259</v>
      </c>
      <c r="C6301" t="s">
        <v>65</v>
      </c>
      <c r="D6301">
        <v>2</v>
      </c>
      <c r="E6301" t="s">
        <v>766</v>
      </c>
      <c r="F6301">
        <f>LEN(C6301)-LEN(SUBSTITUTE(C6301,"-",))</f>
        <v>1</v>
      </c>
      <c r="G6301">
        <f t="shared" si="294"/>
        <v>1</v>
      </c>
      <c r="H6301" t="str">
        <f t="shared" si="295"/>
        <v>Umsetzung</v>
      </c>
      <c r="I6301" t="e">
        <f t="shared" si="296"/>
        <v>#VALUE!</v>
      </c>
      <c r="J6301" t="e">
        <f t="shared" si="296"/>
        <v>#VALUE!</v>
      </c>
      <c r="K6301" t="b" cm="1">
        <f t="array" ref="K6301">COUNT(FIND({0,1,2,3,4,5,6,7,8,9},J6301))&gt;0</f>
        <v>0</v>
      </c>
    </row>
    <row r="6302" spans="1:11" x14ac:dyDescent="0.3">
      <c r="A6302" s="1" t="s">
        <v>10802</v>
      </c>
      <c r="B6302" t="s">
        <v>8261</v>
      </c>
      <c r="C6302" t="s">
        <v>65</v>
      </c>
      <c r="D6302">
        <v>2</v>
      </c>
      <c r="E6302" t="s">
        <v>766</v>
      </c>
      <c r="F6302">
        <f>LEN(C6302)-LEN(SUBSTITUTE(C6302,"-",))</f>
        <v>1</v>
      </c>
      <c r="G6302">
        <f t="shared" si="294"/>
        <v>1</v>
      </c>
      <c r="H6302" t="str">
        <f t="shared" si="295"/>
        <v>Umsetzung</v>
      </c>
      <c r="I6302" t="e">
        <f t="shared" si="296"/>
        <v>#VALUE!</v>
      </c>
      <c r="J6302" t="e">
        <f t="shared" si="296"/>
        <v>#VALUE!</v>
      </c>
      <c r="K6302" t="b" cm="1">
        <f t="array" ref="K6302">COUNT(FIND({0,1,2,3,4,5,6,7,8,9},J6302))&gt;0</f>
        <v>0</v>
      </c>
    </row>
    <row r="6303" spans="1:11" x14ac:dyDescent="0.3">
      <c r="A6303" s="1" t="s">
        <v>10803</v>
      </c>
      <c r="B6303" t="s">
        <v>8263</v>
      </c>
      <c r="C6303" t="s">
        <v>65</v>
      </c>
      <c r="D6303">
        <v>2</v>
      </c>
      <c r="E6303" t="s">
        <v>766</v>
      </c>
      <c r="F6303">
        <f>LEN(C6303)-LEN(SUBSTITUTE(C6303,"-",))</f>
        <v>1</v>
      </c>
      <c r="G6303">
        <f t="shared" si="294"/>
        <v>1</v>
      </c>
      <c r="H6303" t="str">
        <f t="shared" si="295"/>
        <v>Umsetzung</v>
      </c>
      <c r="I6303" t="e">
        <f t="shared" si="296"/>
        <v>#VALUE!</v>
      </c>
      <c r="J6303" t="e">
        <f t="shared" si="296"/>
        <v>#VALUE!</v>
      </c>
      <c r="K6303" t="b" cm="1">
        <f t="array" ref="K6303">COUNT(FIND({0,1,2,3,4,5,6,7,8,9},J6303))&gt;0</f>
        <v>0</v>
      </c>
    </row>
    <row r="6304" spans="1:11" x14ac:dyDescent="0.3">
      <c r="A6304" s="1" t="s">
        <v>10804</v>
      </c>
      <c r="B6304" t="s">
        <v>8267</v>
      </c>
      <c r="C6304" t="s">
        <v>65</v>
      </c>
      <c r="D6304">
        <v>2</v>
      </c>
      <c r="E6304" t="s">
        <v>766</v>
      </c>
      <c r="F6304">
        <f>LEN(C6304)-LEN(SUBSTITUTE(C6304,"-",))</f>
        <v>1</v>
      </c>
      <c r="G6304">
        <f t="shared" si="294"/>
        <v>1</v>
      </c>
      <c r="H6304" t="str">
        <f t="shared" si="295"/>
        <v>Umsetzung</v>
      </c>
      <c r="I6304" t="e">
        <f t="shared" si="296"/>
        <v>#VALUE!</v>
      </c>
      <c r="J6304" t="e">
        <f t="shared" si="296"/>
        <v>#VALUE!</v>
      </c>
      <c r="K6304" t="b" cm="1">
        <f t="array" ref="K6304">COUNT(FIND({0,1,2,3,4,5,6,7,8,9},J6304))&gt;0</f>
        <v>0</v>
      </c>
    </row>
    <row r="6305" spans="1:11" x14ac:dyDescent="0.3">
      <c r="A6305" s="1" t="s">
        <v>10805</v>
      </c>
      <c r="B6305" t="s">
        <v>8269</v>
      </c>
      <c r="C6305" t="s">
        <v>65</v>
      </c>
      <c r="D6305">
        <v>2</v>
      </c>
      <c r="E6305" t="s">
        <v>766</v>
      </c>
      <c r="F6305">
        <f>LEN(C6305)-LEN(SUBSTITUTE(C6305,"-",))</f>
        <v>1</v>
      </c>
      <c r="G6305">
        <f t="shared" si="294"/>
        <v>1</v>
      </c>
      <c r="H6305" t="str">
        <f t="shared" si="295"/>
        <v>Umsetzung</v>
      </c>
      <c r="I6305" t="e">
        <f t="shared" si="296"/>
        <v>#VALUE!</v>
      </c>
      <c r="J6305" t="e">
        <f t="shared" si="296"/>
        <v>#VALUE!</v>
      </c>
      <c r="K6305" t="b" cm="1">
        <f t="array" ref="K6305">COUNT(FIND({0,1,2,3,4,5,6,7,8,9},J6305))&gt;0</f>
        <v>0</v>
      </c>
    </row>
    <row r="6306" spans="1:11" x14ac:dyDescent="0.3">
      <c r="A6306" s="1" t="s">
        <v>10806</v>
      </c>
      <c r="B6306" t="s">
        <v>8271</v>
      </c>
      <c r="C6306" t="s">
        <v>65</v>
      </c>
      <c r="D6306">
        <v>2</v>
      </c>
      <c r="E6306" t="s">
        <v>766</v>
      </c>
      <c r="F6306">
        <f>LEN(C6306)-LEN(SUBSTITUTE(C6306,"-",))</f>
        <v>1</v>
      </c>
      <c r="G6306">
        <f t="shared" si="294"/>
        <v>1</v>
      </c>
      <c r="H6306" t="str">
        <f t="shared" si="295"/>
        <v>Umsetzung</v>
      </c>
      <c r="I6306" t="e">
        <f t="shared" si="296"/>
        <v>#VALUE!</v>
      </c>
      <c r="J6306" t="e">
        <f t="shared" si="296"/>
        <v>#VALUE!</v>
      </c>
      <c r="K6306" t="b" cm="1">
        <f t="array" ref="K6306">COUNT(FIND({0,1,2,3,4,5,6,7,8,9},J6306))&gt;0</f>
        <v>0</v>
      </c>
    </row>
    <row r="6307" spans="1:11" x14ac:dyDescent="0.3">
      <c r="A6307" s="1" t="s">
        <v>10807</v>
      </c>
      <c r="B6307" t="s">
        <v>8273</v>
      </c>
      <c r="C6307" t="s">
        <v>65</v>
      </c>
      <c r="D6307">
        <v>2</v>
      </c>
      <c r="E6307" t="s">
        <v>766</v>
      </c>
      <c r="F6307">
        <f>LEN(C6307)-LEN(SUBSTITUTE(C6307,"-",))</f>
        <v>1</v>
      </c>
      <c r="G6307">
        <f t="shared" si="294"/>
        <v>1</v>
      </c>
      <c r="H6307" t="str">
        <f t="shared" si="295"/>
        <v>Umsetzung</v>
      </c>
      <c r="I6307" t="e">
        <f t="shared" si="296"/>
        <v>#VALUE!</v>
      </c>
      <c r="J6307" t="e">
        <f t="shared" si="296"/>
        <v>#VALUE!</v>
      </c>
      <c r="K6307" t="b" cm="1">
        <f t="array" ref="K6307">COUNT(FIND({0,1,2,3,4,5,6,7,8,9},J6307))&gt;0</f>
        <v>0</v>
      </c>
    </row>
    <row r="6308" spans="1:11" x14ac:dyDescent="0.3">
      <c r="A6308" s="1" t="s">
        <v>10808</v>
      </c>
      <c r="B6308" t="s">
        <v>8275</v>
      </c>
      <c r="C6308" t="s">
        <v>65</v>
      </c>
      <c r="D6308">
        <v>2</v>
      </c>
      <c r="E6308" t="s">
        <v>766</v>
      </c>
      <c r="F6308">
        <f>LEN(C6308)-LEN(SUBSTITUTE(C6308,"-",))</f>
        <v>1</v>
      </c>
      <c r="G6308">
        <f t="shared" si="294"/>
        <v>1</v>
      </c>
      <c r="H6308" t="str">
        <f t="shared" si="295"/>
        <v>Umsetzung</v>
      </c>
      <c r="I6308" t="e">
        <f t="shared" si="296"/>
        <v>#VALUE!</v>
      </c>
      <c r="J6308" t="e">
        <f t="shared" si="296"/>
        <v>#VALUE!</v>
      </c>
      <c r="K6308" t="b" cm="1">
        <f t="array" ref="K6308">COUNT(FIND({0,1,2,3,4,5,6,7,8,9},J6308))&gt;0</f>
        <v>0</v>
      </c>
    </row>
    <row r="6309" spans="1:11" x14ac:dyDescent="0.3">
      <c r="A6309" s="1" t="s">
        <v>10809</v>
      </c>
      <c r="B6309" t="s">
        <v>8277</v>
      </c>
      <c r="C6309" t="s">
        <v>65</v>
      </c>
      <c r="D6309">
        <v>2</v>
      </c>
      <c r="E6309" t="s">
        <v>766</v>
      </c>
      <c r="F6309">
        <f>LEN(C6309)-LEN(SUBSTITUTE(C6309,"-",))</f>
        <v>1</v>
      </c>
      <c r="G6309">
        <f t="shared" si="294"/>
        <v>1</v>
      </c>
      <c r="H6309" t="str">
        <f t="shared" si="295"/>
        <v>Umsetzung</v>
      </c>
      <c r="I6309" t="e">
        <f t="shared" si="296"/>
        <v>#VALUE!</v>
      </c>
      <c r="J6309" t="e">
        <f t="shared" si="296"/>
        <v>#VALUE!</v>
      </c>
      <c r="K6309" t="b" cm="1">
        <f t="array" ref="K6309">COUNT(FIND({0,1,2,3,4,5,6,7,8,9},J6309))&gt;0</f>
        <v>0</v>
      </c>
    </row>
    <row r="6310" spans="1:11" x14ac:dyDescent="0.3">
      <c r="A6310" s="1" t="s">
        <v>10810</v>
      </c>
      <c r="B6310" s="2" t="s">
        <v>8279</v>
      </c>
      <c r="C6310" t="s">
        <v>65</v>
      </c>
      <c r="D6310">
        <v>2</v>
      </c>
      <c r="E6310" t="s">
        <v>766</v>
      </c>
      <c r="F6310">
        <f>LEN(C6310)-LEN(SUBSTITUTE(C6310,"-",))</f>
        <v>1</v>
      </c>
      <c r="G6310">
        <f t="shared" si="294"/>
        <v>1</v>
      </c>
      <c r="H6310" t="str">
        <f t="shared" si="295"/>
        <v>Umsetzung</v>
      </c>
      <c r="I6310" t="e">
        <f t="shared" si="296"/>
        <v>#VALUE!</v>
      </c>
      <c r="J6310" t="e">
        <f t="shared" si="296"/>
        <v>#VALUE!</v>
      </c>
      <c r="K6310" t="b" cm="1">
        <f t="array" ref="K6310">COUNT(FIND({0,1,2,3,4,5,6,7,8,9},J6310))&gt;0</f>
        <v>0</v>
      </c>
    </row>
    <row r="6311" spans="1:11" x14ac:dyDescent="0.3">
      <c r="A6311" s="1" t="s">
        <v>10811</v>
      </c>
      <c r="B6311" t="s">
        <v>8281</v>
      </c>
      <c r="C6311" t="s">
        <v>65</v>
      </c>
      <c r="D6311">
        <v>2</v>
      </c>
      <c r="E6311" t="s">
        <v>766</v>
      </c>
      <c r="F6311">
        <f>LEN(C6311)-LEN(SUBSTITUTE(C6311,"-",))</f>
        <v>1</v>
      </c>
      <c r="G6311">
        <f t="shared" si="294"/>
        <v>1</v>
      </c>
      <c r="H6311" t="str">
        <f t="shared" si="295"/>
        <v>Umsetzung</v>
      </c>
      <c r="I6311" t="e">
        <f t="shared" si="296"/>
        <v>#VALUE!</v>
      </c>
      <c r="J6311" t="e">
        <f t="shared" si="296"/>
        <v>#VALUE!</v>
      </c>
      <c r="K6311" t="b" cm="1">
        <f t="array" ref="K6311">COUNT(FIND({0,1,2,3,4,5,6,7,8,9},J6311))&gt;0</f>
        <v>0</v>
      </c>
    </row>
    <row r="6312" spans="1:11" x14ac:dyDescent="0.3">
      <c r="A6312" s="1" t="s">
        <v>10812</v>
      </c>
      <c r="B6312" t="s">
        <v>8283</v>
      </c>
      <c r="C6312" t="s">
        <v>65</v>
      </c>
      <c r="D6312">
        <v>2</v>
      </c>
      <c r="E6312" t="s">
        <v>766</v>
      </c>
      <c r="F6312">
        <f>LEN(C6312)-LEN(SUBSTITUTE(C6312,"-",))</f>
        <v>1</v>
      </c>
      <c r="G6312">
        <f t="shared" si="294"/>
        <v>1</v>
      </c>
      <c r="H6312" t="str">
        <f t="shared" si="295"/>
        <v>Umsetzung</v>
      </c>
      <c r="I6312" t="e">
        <f t="shared" si="296"/>
        <v>#VALUE!</v>
      </c>
      <c r="J6312" t="e">
        <f t="shared" si="296"/>
        <v>#VALUE!</v>
      </c>
      <c r="K6312" t="b" cm="1">
        <f t="array" ref="K6312">COUNT(FIND({0,1,2,3,4,5,6,7,8,9},J6312))&gt;0</f>
        <v>0</v>
      </c>
    </row>
    <row r="6313" spans="1:11" x14ac:dyDescent="0.3">
      <c r="A6313" s="1" t="s">
        <v>10813</v>
      </c>
      <c r="B6313" t="s">
        <v>8285</v>
      </c>
      <c r="C6313" t="s">
        <v>65</v>
      </c>
      <c r="D6313">
        <v>2</v>
      </c>
      <c r="E6313" t="s">
        <v>766</v>
      </c>
      <c r="F6313">
        <f>LEN(C6313)-LEN(SUBSTITUTE(C6313,"-",))</f>
        <v>1</v>
      </c>
      <c r="G6313">
        <f t="shared" si="294"/>
        <v>1</v>
      </c>
      <c r="H6313" t="str">
        <f t="shared" si="295"/>
        <v>Umsetzung</v>
      </c>
      <c r="I6313" t="e">
        <f t="shared" si="296"/>
        <v>#VALUE!</v>
      </c>
      <c r="J6313" t="e">
        <f t="shared" si="296"/>
        <v>#VALUE!</v>
      </c>
      <c r="K6313" t="b" cm="1">
        <f t="array" ref="K6313">COUNT(FIND({0,1,2,3,4,5,6,7,8,9},J6313))&gt;0</f>
        <v>0</v>
      </c>
    </row>
    <row r="6314" spans="1:11" x14ac:dyDescent="0.3">
      <c r="A6314" s="1" t="s">
        <v>10814</v>
      </c>
      <c r="B6314" t="s">
        <v>8287</v>
      </c>
      <c r="C6314" t="s">
        <v>65</v>
      </c>
      <c r="D6314">
        <v>2</v>
      </c>
      <c r="E6314" t="s">
        <v>766</v>
      </c>
      <c r="F6314">
        <f>LEN(C6314)-LEN(SUBSTITUTE(C6314,"-",))</f>
        <v>1</v>
      </c>
      <c r="G6314">
        <f t="shared" si="294"/>
        <v>1</v>
      </c>
      <c r="H6314" t="str">
        <f t="shared" si="295"/>
        <v>Umsetzung</v>
      </c>
      <c r="I6314" t="e">
        <f t="shared" si="296"/>
        <v>#VALUE!</v>
      </c>
      <c r="J6314" t="e">
        <f t="shared" si="296"/>
        <v>#VALUE!</v>
      </c>
      <c r="K6314" t="b" cm="1">
        <f t="array" ref="K6314">COUNT(FIND({0,1,2,3,4,5,6,7,8,9},J6314))&gt;0</f>
        <v>0</v>
      </c>
    </row>
    <row r="6315" spans="1:11" x14ac:dyDescent="0.3">
      <c r="A6315" s="1" t="s">
        <v>10815</v>
      </c>
      <c r="B6315" t="s">
        <v>8289</v>
      </c>
      <c r="C6315" t="s">
        <v>65</v>
      </c>
      <c r="D6315">
        <v>2</v>
      </c>
      <c r="E6315" t="s">
        <v>766</v>
      </c>
      <c r="F6315">
        <f>LEN(C6315)-LEN(SUBSTITUTE(C6315,"-",))</f>
        <v>1</v>
      </c>
      <c r="G6315">
        <f t="shared" si="294"/>
        <v>1</v>
      </c>
      <c r="H6315" t="str">
        <f t="shared" si="295"/>
        <v>Umsetzung</v>
      </c>
      <c r="I6315" t="e">
        <f t="shared" si="296"/>
        <v>#VALUE!</v>
      </c>
      <c r="J6315" t="e">
        <f t="shared" si="296"/>
        <v>#VALUE!</v>
      </c>
      <c r="K6315" t="b" cm="1">
        <f t="array" ref="K6315">COUNT(FIND({0,1,2,3,4,5,6,7,8,9},J6315))&gt;0</f>
        <v>0</v>
      </c>
    </row>
    <row r="6316" spans="1:11" x14ac:dyDescent="0.3">
      <c r="A6316" s="1" t="s">
        <v>10816</v>
      </c>
      <c r="B6316" t="s">
        <v>8291</v>
      </c>
      <c r="C6316" t="s">
        <v>65</v>
      </c>
      <c r="D6316">
        <v>2</v>
      </c>
      <c r="E6316" t="s">
        <v>766</v>
      </c>
      <c r="F6316">
        <f>LEN(C6316)-LEN(SUBSTITUTE(C6316,"-",))</f>
        <v>1</v>
      </c>
      <c r="G6316">
        <f t="shared" si="294"/>
        <v>1</v>
      </c>
      <c r="H6316" t="str">
        <f t="shared" si="295"/>
        <v>Umsetzung</v>
      </c>
      <c r="I6316" t="e">
        <f t="shared" si="296"/>
        <v>#VALUE!</v>
      </c>
      <c r="J6316" t="e">
        <f t="shared" si="296"/>
        <v>#VALUE!</v>
      </c>
      <c r="K6316" t="b" cm="1">
        <f t="array" ref="K6316">COUNT(FIND({0,1,2,3,4,5,6,7,8,9},J6316))&gt;0</f>
        <v>0</v>
      </c>
    </row>
    <row r="6317" spans="1:11" x14ac:dyDescent="0.3">
      <c r="A6317" s="1" t="s">
        <v>10817</v>
      </c>
      <c r="B6317" t="s">
        <v>8293</v>
      </c>
      <c r="C6317" t="s">
        <v>65</v>
      </c>
      <c r="D6317">
        <v>2</v>
      </c>
      <c r="E6317" t="s">
        <v>766</v>
      </c>
      <c r="F6317">
        <f>LEN(C6317)-LEN(SUBSTITUTE(C6317,"-",))</f>
        <v>1</v>
      </c>
      <c r="G6317">
        <f t="shared" si="294"/>
        <v>1</v>
      </c>
      <c r="H6317" t="str">
        <f t="shared" si="295"/>
        <v>Umsetzung</v>
      </c>
      <c r="I6317" t="e">
        <f t="shared" si="296"/>
        <v>#VALUE!</v>
      </c>
      <c r="J6317" t="e">
        <f t="shared" si="296"/>
        <v>#VALUE!</v>
      </c>
      <c r="K6317" t="b" cm="1">
        <f t="array" ref="K6317">COUNT(FIND({0,1,2,3,4,5,6,7,8,9},J6317))&gt;0</f>
        <v>0</v>
      </c>
    </row>
    <row r="6318" spans="1:11" x14ac:dyDescent="0.3">
      <c r="A6318" s="1" t="s">
        <v>10818</v>
      </c>
      <c r="B6318" t="s">
        <v>8295</v>
      </c>
      <c r="C6318" t="s">
        <v>65</v>
      </c>
      <c r="D6318">
        <v>2</v>
      </c>
      <c r="E6318" t="s">
        <v>766</v>
      </c>
      <c r="F6318">
        <f>LEN(C6318)-LEN(SUBSTITUTE(C6318,"-",))</f>
        <v>1</v>
      </c>
      <c r="G6318">
        <f t="shared" si="294"/>
        <v>1</v>
      </c>
      <c r="H6318" t="str">
        <f t="shared" si="295"/>
        <v>Umsetzung</v>
      </c>
      <c r="I6318" t="e">
        <f t="shared" si="296"/>
        <v>#VALUE!</v>
      </c>
      <c r="J6318" t="e">
        <f t="shared" si="296"/>
        <v>#VALUE!</v>
      </c>
      <c r="K6318" t="b" cm="1">
        <f t="array" ref="K6318">COUNT(FIND({0,1,2,3,4,5,6,7,8,9},J6318))&gt;0</f>
        <v>0</v>
      </c>
    </row>
    <row r="6319" spans="1:11" x14ac:dyDescent="0.3">
      <c r="A6319" s="1" t="s">
        <v>10819</v>
      </c>
      <c r="B6319" t="s">
        <v>8297</v>
      </c>
      <c r="C6319" t="s">
        <v>65</v>
      </c>
      <c r="D6319">
        <v>2</v>
      </c>
      <c r="E6319" t="s">
        <v>766</v>
      </c>
      <c r="F6319">
        <f>LEN(C6319)-LEN(SUBSTITUTE(C6319,"-",))</f>
        <v>1</v>
      </c>
      <c r="G6319">
        <f t="shared" si="294"/>
        <v>1</v>
      </c>
      <c r="H6319" t="str">
        <f t="shared" si="295"/>
        <v>Umsetzung</v>
      </c>
      <c r="I6319" t="e">
        <f t="shared" si="296"/>
        <v>#VALUE!</v>
      </c>
      <c r="J6319" t="e">
        <f t="shared" si="296"/>
        <v>#VALUE!</v>
      </c>
      <c r="K6319" t="b" cm="1">
        <f t="array" ref="K6319">COUNT(FIND({0,1,2,3,4,5,6,7,8,9},J6319))&gt;0</f>
        <v>0</v>
      </c>
    </row>
    <row r="6320" spans="1:11" x14ac:dyDescent="0.3">
      <c r="A6320" s="1" t="s">
        <v>10820</v>
      </c>
      <c r="B6320" t="s">
        <v>8299</v>
      </c>
      <c r="C6320" t="s">
        <v>65</v>
      </c>
      <c r="D6320">
        <v>2</v>
      </c>
      <c r="E6320" t="s">
        <v>766</v>
      </c>
      <c r="F6320">
        <f>LEN(C6320)-LEN(SUBSTITUTE(C6320,"-",))</f>
        <v>1</v>
      </c>
      <c r="G6320">
        <f t="shared" si="294"/>
        <v>1</v>
      </c>
      <c r="H6320" t="str">
        <f t="shared" si="295"/>
        <v>Umsetzung</v>
      </c>
      <c r="I6320" t="e">
        <f t="shared" si="296"/>
        <v>#VALUE!</v>
      </c>
      <c r="J6320" t="e">
        <f t="shared" si="296"/>
        <v>#VALUE!</v>
      </c>
      <c r="K6320" t="b" cm="1">
        <f t="array" ref="K6320">COUNT(FIND({0,1,2,3,4,5,6,7,8,9},J6320))&gt;0</f>
        <v>0</v>
      </c>
    </row>
    <row r="6321" spans="1:11" x14ac:dyDescent="0.3">
      <c r="A6321" s="1" t="s">
        <v>10821</v>
      </c>
      <c r="B6321" t="s">
        <v>8301</v>
      </c>
      <c r="C6321" t="s">
        <v>65</v>
      </c>
      <c r="D6321">
        <v>2</v>
      </c>
      <c r="E6321" t="s">
        <v>766</v>
      </c>
      <c r="F6321">
        <f>LEN(C6321)-LEN(SUBSTITUTE(C6321,"-",))</f>
        <v>1</v>
      </c>
      <c r="G6321">
        <f t="shared" si="294"/>
        <v>1</v>
      </c>
      <c r="H6321" t="str">
        <f t="shared" si="295"/>
        <v>Umsetzung</v>
      </c>
      <c r="I6321" t="e">
        <f t="shared" si="296"/>
        <v>#VALUE!</v>
      </c>
      <c r="J6321" t="e">
        <f t="shared" si="296"/>
        <v>#VALUE!</v>
      </c>
      <c r="K6321" t="b" cm="1">
        <f t="array" ref="K6321">COUNT(FIND({0,1,2,3,4,5,6,7,8,9},J6321))&gt;0</f>
        <v>0</v>
      </c>
    </row>
    <row r="6322" spans="1:11" x14ac:dyDescent="0.3">
      <c r="A6322" s="1" t="s">
        <v>10822</v>
      </c>
      <c r="B6322" t="s">
        <v>8303</v>
      </c>
      <c r="C6322" t="s">
        <v>57</v>
      </c>
      <c r="D6322">
        <v>2</v>
      </c>
      <c r="E6322" t="s">
        <v>766</v>
      </c>
      <c r="F6322">
        <f>LEN(C6322)-LEN(SUBSTITUTE(C6322,"-",))</f>
        <v>1</v>
      </c>
      <c r="G6322">
        <f t="shared" si="294"/>
        <v>1</v>
      </c>
      <c r="H6322" t="str">
        <f t="shared" si="295"/>
        <v>Durchführung</v>
      </c>
      <c r="I6322" t="e">
        <f t="shared" si="296"/>
        <v>#VALUE!</v>
      </c>
      <c r="J6322" t="e">
        <f t="shared" si="296"/>
        <v>#VALUE!</v>
      </c>
      <c r="K6322" t="b" cm="1">
        <f t="array" ref="K6322">COUNT(FIND({0,1,2,3,4,5,6,7,8,9},J6322))&gt;0</f>
        <v>0</v>
      </c>
    </row>
    <row r="6323" spans="1:11" x14ac:dyDescent="0.3">
      <c r="A6323" s="1" t="s">
        <v>10823</v>
      </c>
      <c r="B6323" t="s">
        <v>8307</v>
      </c>
      <c r="C6323" t="s">
        <v>65</v>
      </c>
      <c r="D6323">
        <v>2</v>
      </c>
      <c r="E6323" t="s">
        <v>766</v>
      </c>
      <c r="F6323">
        <f>LEN(C6323)-LEN(SUBSTITUTE(C6323,"-",))</f>
        <v>1</v>
      </c>
      <c r="G6323">
        <f t="shared" si="294"/>
        <v>1</v>
      </c>
      <c r="H6323" t="str">
        <f t="shared" si="295"/>
        <v>Umsetzung</v>
      </c>
      <c r="I6323" t="e">
        <f t="shared" si="296"/>
        <v>#VALUE!</v>
      </c>
      <c r="J6323" t="e">
        <f t="shared" si="296"/>
        <v>#VALUE!</v>
      </c>
      <c r="K6323" t="b" cm="1">
        <f t="array" ref="K6323">COUNT(FIND({0,1,2,3,4,5,6,7,8,9},J6323))&gt;0</f>
        <v>0</v>
      </c>
    </row>
    <row r="6324" spans="1:11" x14ac:dyDescent="0.3">
      <c r="A6324" s="1" t="s">
        <v>10824</v>
      </c>
      <c r="B6324" t="s">
        <v>8311</v>
      </c>
      <c r="C6324" t="s">
        <v>65</v>
      </c>
      <c r="D6324">
        <v>2</v>
      </c>
      <c r="E6324" t="s">
        <v>766</v>
      </c>
      <c r="F6324">
        <f>LEN(C6324)-LEN(SUBSTITUTE(C6324,"-",))</f>
        <v>1</v>
      </c>
      <c r="G6324">
        <f t="shared" si="294"/>
        <v>1</v>
      </c>
      <c r="H6324" t="str">
        <f t="shared" si="295"/>
        <v>Umsetzung</v>
      </c>
      <c r="I6324" t="e">
        <f t="shared" si="296"/>
        <v>#VALUE!</v>
      </c>
      <c r="J6324" t="e">
        <f t="shared" si="296"/>
        <v>#VALUE!</v>
      </c>
      <c r="K6324" t="b" cm="1">
        <f t="array" ref="K6324">COUNT(FIND({0,1,2,3,4,5,6,7,8,9},J6324))&gt;0</f>
        <v>0</v>
      </c>
    </row>
    <row r="6325" spans="1:11" x14ac:dyDescent="0.3">
      <c r="A6325" s="1" t="s">
        <v>10825</v>
      </c>
      <c r="B6325" t="s">
        <v>8313</v>
      </c>
      <c r="C6325" t="s">
        <v>65</v>
      </c>
      <c r="D6325">
        <v>2</v>
      </c>
      <c r="E6325" t="s">
        <v>766</v>
      </c>
      <c r="F6325">
        <f>LEN(C6325)-LEN(SUBSTITUTE(C6325,"-",))</f>
        <v>1</v>
      </c>
      <c r="G6325">
        <f t="shared" si="294"/>
        <v>1</v>
      </c>
      <c r="H6325" t="str">
        <f t="shared" si="295"/>
        <v>Umsetzung</v>
      </c>
      <c r="I6325" t="e">
        <f t="shared" si="296"/>
        <v>#VALUE!</v>
      </c>
      <c r="J6325" t="e">
        <f t="shared" si="296"/>
        <v>#VALUE!</v>
      </c>
      <c r="K6325" t="b" cm="1">
        <f t="array" ref="K6325">COUNT(FIND({0,1,2,3,4,5,6,7,8,9},J6325))&gt;0</f>
        <v>0</v>
      </c>
    </row>
    <row r="6326" spans="1:11" x14ac:dyDescent="0.3">
      <c r="A6326" s="1" t="s">
        <v>10826</v>
      </c>
      <c r="B6326" t="s">
        <v>8315</v>
      </c>
      <c r="C6326" t="s">
        <v>65</v>
      </c>
      <c r="D6326">
        <v>2</v>
      </c>
      <c r="E6326" t="s">
        <v>766</v>
      </c>
      <c r="F6326">
        <f>LEN(C6326)-LEN(SUBSTITUTE(C6326,"-",))</f>
        <v>1</v>
      </c>
      <c r="G6326">
        <f t="shared" si="294"/>
        <v>1</v>
      </c>
      <c r="H6326" t="str">
        <f t="shared" si="295"/>
        <v>Umsetzung</v>
      </c>
      <c r="I6326" t="e">
        <f t="shared" si="296"/>
        <v>#VALUE!</v>
      </c>
      <c r="J6326" t="e">
        <f t="shared" si="296"/>
        <v>#VALUE!</v>
      </c>
      <c r="K6326" t="b" cm="1">
        <f t="array" ref="K6326">COUNT(FIND({0,1,2,3,4,5,6,7,8,9},J6326))&gt;0</f>
        <v>0</v>
      </c>
    </row>
    <row r="6327" spans="1:11" x14ac:dyDescent="0.3">
      <c r="A6327" s="1" t="s">
        <v>10827</v>
      </c>
      <c r="B6327" t="s">
        <v>8317</v>
      </c>
      <c r="C6327" t="s">
        <v>65</v>
      </c>
      <c r="D6327">
        <v>2</v>
      </c>
      <c r="E6327" t="s">
        <v>766</v>
      </c>
      <c r="F6327">
        <f>LEN(C6327)-LEN(SUBSTITUTE(C6327,"-",))</f>
        <v>1</v>
      </c>
      <c r="G6327">
        <f t="shared" si="294"/>
        <v>1</v>
      </c>
      <c r="H6327" t="str">
        <f t="shared" si="295"/>
        <v>Umsetzung</v>
      </c>
      <c r="I6327" t="e">
        <f t="shared" si="296"/>
        <v>#VALUE!</v>
      </c>
      <c r="J6327" t="e">
        <f t="shared" si="296"/>
        <v>#VALUE!</v>
      </c>
      <c r="K6327" t="b" cm="1">
        <f t="array" ref="K6327">COUNT(FIND({0,1,2,3,4,5,6,7,8,9},J6327))&gt;0</f>
        <v>0</v>
      </c>
    </row>
    <row r="6328" spans="1:11" x14ac:dyDescent="0.3">
      <c r="A6328" s="1" t="s">
        <v>10828</v>
      </c>
      <c r="B6328" t="s">
        <v>8319</v>
      </c>
      <c r="C6328" t="s">
        <v>65</v>
      </c>
      <c r="D6328">
        <v>2</v>
      </c>
      <c r="E6328" t="s">
        <v>766</v>
      </c>
      <c r="F6328">
        <f>LEN(C6328)-LEN(SUBSTITUTE(C6328,"-",))</f>
        <v>1</v>
      </c>
      <c r="G6328">
        <f t="shared" si="294"/>
        <v>1</v>
      </c>
      <c r="H6328" t="str">
        <f t="shared" si="295"/>
        <v>Umsetzung</v>
      </c>
      <c r="I6328" t="e">
        <f t="shared" si="296"/>
        <v>#VALUE!</v>
      </c>
      <c r="J6328" t="e">
        <f t="shared" si="296"/>
        <v>#VALUE!</v>
      </c>
      <c r="K6328" t="b" cm="1">
        <f t="array" ref="K6328">COUNT(FIND({0,1,2,3,4,5,6,7,8,9},J6328))&gt;0</f>
        <v>0</v>
      </c>
    </row>
    <row r="6329" spans="1:11" x14ac:dyDescent="0.3">
      <c r="A6329" s="1" t="s">
        <v>10829</v>
      </c>
      <c r="B6329" t="s">
        <v>8319</v>
      </c>
      <c r="C6329" t="s">
        <v>464</v>
      </c>
      <c r="D6329">
        <v>2</v>
      </c>
      <c r="E6329" t="s">
        <v>766</v>
      </c>
      <c r="F6329">
        <f>LEN(C6329)-LEN(SUBSTITUTE(C6329,"-",))</f>
        <v>1</v>
      </c>
      <c r="G6329">
        <f t="shared" si="294"/>
        <v>1</v>
      </c>
      <c r="H6329" t="str">
        <f t="shared" si="295"/>
        <v>Kundenkonto</v>
      </c>
      <c r="I6329" t="e">
        <f t="shared" si="296"/>
        <v>#VALUE!</v>
      </c>
      <c r="J6329" t="e">
        <f t="shared" si="296"/>
        <v>#VALUE!</v>
      </c>
      <c r="K6329" t="b" cm="1">
        <f t="array" ref="K6329">COUNT(FIND({0,1,2,3,4,5,6,7,8,9},J6329))&gt;0</f>
        <v>0</v>
      </c>
    </row>
    <row r="6330" spans="1:11" x14ac:dyDescent="0.3">
      <c r="A6330" s="1" t="s">
        <v>10830</v>
      </c>
      <c r="B6330" t="s">
        <v>8325</v>
      </c>
      <c r="C6330" t="s">
        <v>65</v>
      </c>
      <c r="D6330">
        <v>2</v>
      </c>
      <c r="E6330" t="s">
        <v>766</v>
      </c>
      <c r="F6330">
        <f>LEN(C6330)-LEN(SUBSTITUTE(C6330,"-",))</f>
        <v>1</v>
      </c>
      <c r="G6330">
        <f t="shared" si="294"/>
        <v>1</v>
      </c>
      <c r="H6330" t="str">
        <f t="shared" si="295"/>
        <v>Umsetzung</v>
      </c>
      <c r="I6330" t="e">
        <f t="shared" si="296"/>
        <v>#VALUE!</v>
      </c>
      <c r="J6330" t="e">
        <f t="shared" si="296"/>
        <v>#VALUE!</v>
      </c>
      <c r="K6330" t="b" cm="1">
        <f t="array" ref="K6330">COUNT(FIND({0,1,2,3,4,5,6,7,8,9},J6330))&gt;0</f>
        <v>0</v>
      </c>
    </row>
    <row r="6331" spans="1:11" x14ac:dyDescent="0.3">
      <c r="A6331" s="1" t="s">
        <v>10831</v>
      </c>
      <c r="B6331" t="s">
        <v>8325</v>
      </c>
      <c r="C6331" t="s">
        <v>464</v>
      </c>
      <c r="D6331">
        <v>2</v>
      </c>
      <c r="E6331" t="s">
        <v>766</v>
      </c>
      <c r="F6331">
        <f>LEN(C6331)-LEN(SUBSTITUTE(C6331,"-",))</f>
        <v>1</v>
      </c>
      <c r="G6331">
        <f t="shared" si="294"/>
        <v>1</v>
      </c>
      <c r="H6331" t="str">
        <f t="shared" si="295"/>
        <v>Kundenkonto</v>
      </c>
      <c r="I6331" t="e">
        <f t="shared" si="296"/>
        <v>#VALUE!</v>
      </c>
      <c r="J6331" t="e">
        <f t="shared" si="296"/>
        <v>#VALUE!</v>
      </c>
      <c r="K6331" t="b" cm="1">
        <f t="array" ref="K6331">COUNT(FIND({0,1,2,3,4,5,6,7,8,9},J6331))&gt;0</f>
        <v>0</v>
      </c>
    </row>
    <row r="6332" spans="1:11" x14ac:dyDescent="0.3">
      <c r="A6332" s="1" t="s">
        <v>10832</v>
      </c>
      <c r="B6332" t="s">
        <v>8325</v>
      </c>
      <c r="C6332" t="s">
        <v>465</v>
      </c>
      <c r="D6332">
        <v>2</v>
      </c>
      <c r="E6332" t="s">
        <v>766</v>
      </c>
      <c r="F6332">
        <f>LEN(C6332)-LEN(SUBSTITUTE(C6332,"-",))</f>
        <v>1</v>
      </c>
      <c r="G6332">
        <f t="shared" si="294"/>
        <v>1</v>
      </c>
      <c r="H6332" t="str">
        <f t="shared" si="295"/>
        <v>Create/Sim Order</v>
      </c>
      <c r="I6332" t="e">
        <f t="shared" si="296"/>
        <v>#VALUE!</v>
      </c>
      <c r="J6332" t="str">
        <f t="shared" si="296"/>
        <v>Create/Sim</v>
      </c>
      <c r="K6332" t="b" cm="1">
        <f t="array" ref="K6332">COUNT(FIND({0,1,2,3,4,5,6,7,8,9},J6332))&gt;0</f>
        <v>0</v>
      </c>
    </row>
    <row r="6333" spans="1:11" x14ac:dyDescent="0.3">
      <c r="A6333" s="1" t="s">
        <v>10833</v>
      </c>
      <c r="B6333" t="s">
        <v>8325</v>
      </c>
      <c r="C6333" t="s">
        <v>466</v>
      </c>
      <c r="D6333">
        <v>2</v>
      </c>
      <c r="E6333" t="s">
        <v>766</v>
      </c>
      <c r="F6333">
        <f>LEN(C6333)-LEN(SUBSTITUTE(C6333,"-",))</f>
        <v>1</v>
      </c>
      <c r="G6333">
        <f t="shared" si="294"/>
        <v>1</v>
      </c>
      <c r="H6333" t="str">
        <f t="shared" si="295"/>
        <v>Ablösung ZWEBTABLE</v>
      </c>
      <c r="I6333" t="e">
        <f t="shared" si="296"/>
        <v>#VALUE!</v>
      </c>
      <c r="J6333" t="str">
        <f t="shared" si="296"/>
        <v>Ablösung</v>
      </c>
      <c r="K6333" t="b" cm="1">
        <f t="array" ref="K6333">COUNT(FIND({0,1,2,3,4,5,6,7,8,9},J6333))&gt;0</f>
        <v>0</v>
      </c>
    </row>
    <row r="6334" spans="1:11" x14ac:dyDescent="0.3">
      <c r="A6334" s="1" t="s">
        <v>10834</v>
      </c>
      <c r="B6334" t="s">
        <v>8325</v>
      </c>
      <c r="C6334" t="s">
        <v>10835</v>
      </c>
      <c r="D6334">
        <v>2</v>
      </c>
      <c r="E6334" t="s">
        <v>766</v>
      </c>
      <c r="F6334">
        <f>LEN(C6334)-LEN(SUBSTITUTE(C6334,"-",))</f>
        <v>2</v>
      </c>
      <c r="G6334">
        <f t="shared" si="294"/>
        <v>2</v>
      </c>
      <c r="H6334" t="str">
        <f t="shared" si="295"/>
        <v>Bausteine</v>
      </c>
      <c r="I6334" t="e">
        <f t="shared" si="296"/>
        <v>#VALUE!</v>
      </c>
      <c r="J6334" t="e">
        <f t="shared" si="296"/>
        <v>#VALUE!</v>
      </c>
      <c r="K6334" t="b" cm="1">
        <f t="array" ref="K6334">COUNT(FIND({0,1,2,3,4,5,6,7,8,9},J6334))&gt;0</f>
        <v>0</v>
      </c>
    </row>
    <row r="6335" spans="1:11" x14ac:dyDescent="0.3">
      <c r="A6335" s="1" t="s">
        <v>10836</v>
      </c>
      <c r="B6335" t="s">
        <v>8325</v>
      </c>
      <c r="C6335" t="s">
        <v>467</v>
      </c>
      <c r="D6335">
        <v>2</v>
      </c>
      <c r="E6335" t="s">
        <v>766</v>
      </c>
      <c r="F6335">
        <f>LEN(C6335)-LEN(SUBSTITUTE(C6335,"-",))</f>
        <v>1</v>
      </c>
      <c r="G6335">
        <f t="shared" si="294"/>
        <v>1</v>
      </c>
      <c r="H6335" t="str">
        <f t="shared" si="295"/>
        <v>Übergreifende Jourfix / Teamsitzung</v>
      </c>
      <c r="I6335" t="e">
        <f t="shared" si="296"/>
        <v>#VALUE!</v>
      </c>
      <c r="J6335" t="str">
        <f t="shared" si="296"/>
        <v>Übergreifende</v>
      </c>
      <c r="K6335" t="b" cm="1">
        <f t="array" ref="K6335">COUNT(FIND({0,1,2,3,4,5,6,7,8,9},J6335))&gt;0</f>
        <v>0</v>
      </c>
    </row>
    <row r="6336" spans="1:11" x14ac:dyDescent="0.3">
      <c r="A6336" s="1" t="s">
        <v>10837</v>
      </c>
      <c r="B6336" t="s">
        <v>8337</v>
      </c>
      <c r="C6336" t="s">
        <v>65</v>
      </c>
      <c r="D6336">
        <v>2</v>
      </c>
      <c r="E6336" t="s">
        <v>766</v>
      </c>
      <c r="F6336">
        <f>LEN(C6336)-LEN(SUBSTITUTE(C6336,"-",))</f>
        <v>1</v>
      </c>
      <c r="G6336">
        <f t="shared" si="294"/>
        <v>1</v>
      </c>
      <c r="H6336" t="str">
        <f t="shared" si="295"/>
        <v>Umsetzung</v>
      </c>
      <c r="I6336" t="e">
        <f t="shared" si="296"/>
        <v>#VALUE!</v>
      </c>
      <c r="J6336" t="e">
        <f t="shared" si="296"/>
        <v>#VALUE!</v>
      </c>
      <c r="K6336" t="b" cm="1">
        <f t="array" ref="K6336">COUNT(FIND({0,1,2,3,4,5,6,7,8,9},J6336))&gt;0</f>
        <v>0</v>
      </c>
    </row>
    <row r="6337" spans="1:11" x14ac:dyDescent="0.3">
      <c r="A6337" s="1" t="s">
        <v>10838</v>
      </c>
      <c r="B6337" t="s">
        <v>8339</v>
      </c>
      <c r="C6337" t="s">
        <v>709</v>
      </c>
      <c r="D6337">
        <v>2</v>
      </c>
      <c r="E6337" t="s">
        <v>766</v>
      </c>
      <c r="F6337">
        <f>LEN(C6337)-LEN(SUBSTITUTE(C6337,"-",))</f>
        <v>1</v>
      </c>
      <c r="G6337">
        <f t="shared" si="294"/>
        <v>1</v>
      </c>
      <c r="H6337" t="str">
        <f t="shared" si="295"/>
        <v>Einarbeitung</v>
      </c>
      <c r="I6337" t="e">
        <f t="shared" si="296"/>
        <v>#VALUE!</v>
      </c>
      <c r="J6337" t="e">
        <f t="shared" si="296"/>
        <v>#VALUE!</v>
      </c>
      <c r="K6337" t="b" cm="1">
        <f t="array" ref="K6337">COUNT(FIND({0,1,2,3,4,5,6,7,8,9},J6337))&gt;0</f>
        <v>0</v>
      </c>
    </row>
    <row r="6338" spans="1:11" x14ac:dyDescent="0.3">
      <c r="A6338" s="1" t="s">
        <v>10839</v>
      </c>
      <c r="B6338" t="s">
        <v>8339</v>
      </c>
      <c r="C6338" t="s">
        <v>65</v>
      </c>
      <c r="D6338">
        <v>2</v>
      </c>
      <c r="E6338" t="s">
        <v>766</v>
      </c>
      <c r="F6338">
        <f>LEN(C6338)-LEN(SUBSTITUTE(C6338,"-",))</f>
        <v>1</v>
      </c>
      <c r="G6338">
        <f t="shared" si="294"/>
        <v>1</v>
      </c>
      <c r="H6338" t="str">
        <f t="shared" si="295"/>
        <v>Umsetzung</v>
      </c>
      <c r="I6338" t="e">
        <f t="shared" si="296"/>
        <v>#VALUE!</v>
      </c>
      <c r="J6338" t="e">
        <f t="shared" si="296"/>
        <v>#VALUE!</v>
      </c>
      <c r="K6338" t="b" cm="1">
        <f t="array" ref="K6338">COUNT(FIND({0,1,2,3,4,5,6,7,8,9},J6338))&gt;0</f>
        <v>0</v>
      </c>
    </row>
    <row r="6339" spans="1:11" x14ac:dyDescent="0.3">
      <c r="A6339" s="1" t="s">
        <v>10840</v>
      </c>
      <c r="B6339" t="s">
        <v>8343</v>
      </c>
      <c r="C6339" t="s">
        <v>65</v>
      </c>
      <c r="D6339">
        <v>2</v>
      </c>
      <c r="E6339" t="s">
        <v>766</v>
      </c>
      <c r="F6339">
        <f>LEN(C6339)-LEN(SUBSTITUTE(C6339,"-",))</f>
        <v>1</v>
      </c>
      <c r="G6339">
        <f t="shared" ref="G6339:G6402" si="297">IF(F6339&gt;1,2,F6339)</f>
        <v>1</v>
      </c>
      <c r="H6339" t="str">
        <f t="shared" ref="H6339:H6402" si="298">RIGHT($C6339,LEN($C6339)-SEARCH("#",SUBSTITUTE($C6339,"-","#",G6339)))</f>
        <v>Umsetzung</v>
      </c>
      <c r="I6339" t="e">
        <f t="shared" ref="I6339:J6402" si="299">LEFT(G6339,SEARCH(" ",G6339,1)-1)</f>
        <v>#VALUE!</v>
      </c>
      <c r="J6339" t="e">
        <f t="shared" si="299"/>
        <v>#VALUE!</v>
      </c>
      <c r="K6339" t="b" cm="1">
        <f t="array" ref="K6339">COUNT(FIND({0,1,2,3,4,5,6,7,8,9},J6339))&gt;0</f>
        <v>0</v>
      </c>
    </row>
    <row r="6340" spans="1:11" x14ac:dyDescent="0.3">
      <c r="A6340" s="1" t="s">
        <v>10841</v>
      </c>
      <c r="B6340" t="s">
        <v>8345</v>
      </c>
      <c r="C6340" t="s">
        <v>65</v>
      </c>
      <c r="D6340">
        <v>2</v>
      </c>
      <c r="E6340" t="s">
        <v>766</v>
      </c>
      <c r="F6340">
        <f>LEN(C6340)-LEN(SUBSTITUTE(C6340,"-",))</f>
        <v>1</v>
      </c>
      <c r="G6340">
        <f t="shared" si="297"/>
        <v>1</v>
      </c>
      <c r="H6340" t="str">
        <f t="shared" si="298"/>
        <v>Umsetzung</v>
      </c>
      <c r="I6340" t="e">
        <f t="shared" si="299"/>
        <v>#VALUE!</v>
      </c>
      <c r="J6340" t="e">
        <f t="shared" si="299"/>
        <v>#VALUE!</v>
      </c>
      <c r="K6340" t="b" cm="1">
        <f t="array" ref="K6340">COUNT(FIND({0,1,2,3,4,5,6,7,8,9},J6340))&gt;0</f>
        <v>0</v>
      </c>
    </row>
    <row r="6341" spans="1:11" x14ac:dyDescent="0.3">
      <c r="A6341" s="1" t="s">
        <v>10842</v>
      </c>
      <c r="B6341" t="s">
        <v>8346</v>
      </c>
      <c r="C6341" t="s">
        <v>65</v>
      </c>
      <c r="D6341">
        <v>2</v>
      </c>
      <c r="E6341" t="s">
        <v>766</v>
      </c>
      <c r="F6341">
        <f>LEN(C6341)-LEN(SUBSTITUTE(C6341,"-",))</f>
        <v>1</v>
      </c>
      <c r="G6341">
        <f t="shared" si="297"/>
        <v>1</v>
      </c>
      <c r="H6341" t="str">
        <f t="shared" si="298"/>
        <v>Umsetzung</v>
      </c>
      <c r="I6341" t="e">
        <f t="shared" si="299"/>
        <v>#VALUE!</v>
      </c>
      <c r="J6341" t="e">
        <f t="shared" si="299"/>
        <v>#VALUE!</v>
      </c>
      <c r="K6341" t="b" cm="1">
        <f t="array" ref="K6341">COUNT(FIND({0,1,2,3,4,5,6,7,8,9},J6341))&gt;0</f>
        <v>0</v>
      </c>
    </row>
    <row r="6342" spans="1:11" x14ac:dyDescent="0.3">
      <c r="A6342" s="1" t="s">
        <v>10843</v>
      </c>
      <c r="B6342" t="s">
        <v>8347</v>
      </c>
      <c r="C6342" t="s">
        <v>65</v>
      </c>
      <c r="D6342">
        <v>2</v>
      </c>
      <c r="E6342" t="s">
        <v>766</v>
      </c>
      <c r="F6342">
        <f>LEN(C6342)-LEN(SUBSTITUTE(C6342,"-",))</f>
        <v>1</v>
      </c>
      <c r="G6342">
        <f t="shared" si="297"/>
        <v>1</v>
      </c>
      <c r="H6342" t="str">
        <f t="shared" si="298"/>
        <v>Umsetzung</v>
      </c>
      <c r="I6342" t="e">
        <f t="shared" si="299"/>
        <v>#VALUE!</v>
      </c>
      <c r="J6342" t="e">
        <f t="shared" si="299"/>
        <v>#VALUE!</v>
      </c>
      <c r="K6342" t="b" cm="1">
        <f t="array" ref="K6342">COUNT(FIND({0,1,2,3,4,5,6,7,8,9},J6342))&gt;0</f>
        <v>0</v>
      </c>
    </row>
    <row r="6343" spans="1:11" x14ac:dyDescent="0.3">
      <c r="A6343" s="1" t="s">
        <v>10844</v>
      </c>
      <c r="B6343" t="s">
        <v>8348</v>
      </c>
      <c r="C6343" t="s">
        <v>486</v>
      </c>
      <c r="D6343">
        <v>2</v>
      </c>
      <c r="E6343" t="s">
        <v>766</v>
      </c>
      <c r="F6343">
        <f>LEN(C6343)-LEN(SUBSTITUTE(C6343,"-",))</f>
        <v>1</v>
      </c>
      <c r="G6343">
        <f t="shared" si="297"/>
        <v>1</v>
      </c>
      <c r="H6343" t="str">
        <f t="shared" si="298"/>
        <v>Durchfürhung</v>
      </c>
      <c r="I6343" t="e">
        <f t="shared" si="299"/>
        <v>#VALUE!</v>
      </c>
      <c r="J6343" t="e">
        <f t="shared" si="299"/>
        <v>#VALUE!</v>
      </c>
      <c r="K6343" t="b" cm="1">
        <f t="array" ref="K6343">COUNT(FIND({0,1,2,3,4,5,6,7,8,9},J6343))&gt;0</f>
        <v>0</v>
      </c>
    </row>
    <row r="6344" spans="1:11" x14ac:dyDescent="0.3">
      <c r="A6344" s="1" t="s">
        <v>10845</v>
      </c>
      <c r="B6344" t="s">
        <v>8350</v>
      </c>
      <c r="C6344" t="s">
        <v>65</v>
      </c>
      <c r="D6344">
        <v>2</v>
      </c>
      <c r="E6344" t="s">
        <v>766</v>
      </c>
      <c r="F6344">
        <f>LEN(C6344)-LEN(SUBSTITUTE(C6344,"-",))</f>
        <v>1</v>
      </c>
      <c r="G6344">
        <f t="shared" si="297"/>
        <v>1</v>
      </c>
      <c r="H6344" t="str">
        <f t="shared" si="298"/>
        <v>Umsetzung</v>
      </c>
      <c r="I6344" t="e">
        <f t="shared" si="299"/>
        <v>#VALUE!</v>
      </c>
      <c r="J6344" t="e">
        <f t="shared" si="299"/>
        <v>#VALUE!</v>
      </c>
      <c r="K6344" t="b" cm="1">
        <f t="array" ref="K6344">COUNT(FIND({0,1,2,3,4,5,6,7,8,9},J6344))&gt;0</f>
        <v>0</v>
      </c>
    </row>
    <row r="6345" spans="1:11" x14ac:dyDescent="0.3">
      <c r="A6345" s="1" t="s">
        <v>10846</v>
      </c>
      <c r="B6345" t="s">
        <v>8351</v>
      </c>
      <c r="C6345" t="s">
        <v>65</v>
      </c>
      <c r="D6345">
        <v>2</v>
      </c>
      <c r="E6345" t="s">
        <v>766</v>
      </c>
      <c r="F6345">
        <f>LEN(C6345)-LEN(SUBSTITUTE(C6345,"-",))</f>
        <v>1</v>
      </c>
      <c r="G6345">
        <f t="shared" si="297"/>
        <v>1</v>
      </c>
      <c r="H6345" t="str">
        <f t="shared" si="298"/>
        <v>Umsetzung</v>
      </c>
      <c r="I6345" t="e">
        <f t="shared" si="299"/>
        <v>#VALUE!</v>
      </c>
      <c r="J6345" t="e">
        <f t="shared" si="299"/>
        <v>#VALUE!</v>
      </c>
      <c r="K6345" t="b" cm="1">
        <f t="array" ref="K6345">COUNT(FIND({0,1,2,3,4,5,6,7,8,9},J6345))&gt;0</f>
        <v>0</v>
      </c>
    </row>
    <row r="6346" spans="1:11" x14ac:dyDescent="0.3">
      <c r="A6346" s="1" t="s">
        <v>10847</v>
      </c>
      <c r="B6346" t="s">
        <v>8353</v>
      </c>
      <c r="C6346" t="s">
        <v>65</v>
      </c>
      <c r="D6346">
        <v>2</v>
      </c>
      <c r="E6346" t="s">
        <v>766</v>
      </c>
      <c r="F6346">
        <f>LEN(C6346)-LEN(SUBSTITUTE(C6346,"-",))</f>
        <v>1</v>
      </c>
      <c r="G6346">
        <f t="shared" si="297"/>
        <v>1</v>
      </c>
      <c r="H6346" t="str">
        <f t="shared" si="298"/>
        <v>Umsetzung</v>
      </c>
      <c r="I6346" t="e">
        <f t="shared" si="299"/>
        <v>#VALUE!</v>
      </c>
      <c r="J6346" t="e">
        <f t="shared" si="299"/>
        <v>#VALUE!</v>
      </c>
      <c r="K6346" t="b" cm="1">
        <f t="array" ref="K6346">COUNT(FIND({0,1,2,3,4,5,6,7,8,9},J6346))&gt;0</f>
        <v>0</v>
      </c>
    </row>
    <row r="6347" spans="1:11" x14ac:dyDescent="0.3">
      <c r="A6347" s="1" t="s">
        <v>10848</v>
      </c>
      <c r="B6347" t="s">
        <v>8355</v>
      </c>
      <c r="C6347" t="s">
        <v>65</v>
      </c>
      <c r="D6347">
        <v>2</v>
      </c>
      <c r="E6347" t="s">
        <v>766</v>
      </c>
      <c r="F6347">
        <f>LEN(C6347)-LEN(SUBSTITUTE(C6347,"-",))</f>
        <v>1</v>
      </c>
      <c r="G6347">
        <f t="shared" si="297"/>
        <v>1</v>
      </c>
      <c r="H6347" t="str">
        <f t="shared" si="298"/>
        <v>Umsetzung</v>
      </c>
      <c r="I6347" t="e">
        <f t="shared" si="299"/>
        <v>#VALUE!</v>
      </c>
      <c r="J6347" t="e">
        <f t="shared" si="299"/>
        <v>#VALUE!</v>
      </c>
      <c r="K6347" t="b" cm="1">
        <f t="array" ref="K6347">COUNT(FIND({0,1,2,3,4,5,6,7,8,9},J6347))&gt;0</f>
        <v>0</v>
      </c>
    </row>
    <row r="6348" spans="1:11" x14ac:dyDescent="0.3">
      <c r="A6348" s="1" t="s">
        <v>10849</v>
      </c>
      <c r="B6348" t="s">
        <v>8356</v>
      </c>
      <c r="C6348" t="s">
        <v>65</v>
      </c>
      <c r="D6348">
        <v>2</v>
      </c>
      <c r="E6348" t="s">
        <v>766</v>
      </c>
      <c r="F6348">
        <f>LEN(C6348)-LEN(SUBSTITUTE(C6348,"-",))</f>
        <v>1</v>
      </c>
      <c r="G6348">
        <f t="shared" si="297"/>
        <v>1</v>
      </c>
      <c r="H6348" t="str">
        <f t="shared" si="298"/>
        <v>Umsetzung</v>
      </c>
      <c r="I6348" t="e">
        <f t="shared" si="299"/>
        <v>#VALUE!</v>
      </c>
      <c r="J6348" t="e">
        <f t="shared" si="299"/>
        <v>#VALUE!</v>
      </c>
      <c r="K6348" t="b" cm="1">
        <f t="array" ref="K6348">COUNT(FIND({0,1,2,3,4,5,6,7,8,9},J6348))&gt;0</f>
        <v>0</v>
      </c>
    </row>
    <row r="6349" spans="1:11" x14ac:dyDescent="0.3">
      <c r="A6349" s="1" t="s">
        <v>10850</v>
      </c>
      <c r="B6349" t="s">
        <v>8357</v>
      </c>
      <c r="C6349" t="s">
        <v>65</v>
      </c>
      <c r="D6349">
        <v>2</v>
      </c>
      <c r="E6349" t="s">
        <v>766</v>
      </c>
      <c r="F6349">
        <f>LEN(C6349)-LEN(SUBSTITUTE(C6349,"-",))</f>
        <v>1</v>
      </c>
      <c r="G6349">
        <f t="shared" si="297"/>
        <v>1</v>
      </c>
      <c r="H6349" t="str">
        <f t="shared" si="298"/>
        <v>Umsetzung</v>
      </c>
      <c r="I6349" t="e">
        <f t="shared" si="299"/>
        <v>#VALUE!</v>
      </c>
      <c r="J6349" t="e">
        <f t="shared" si="299"/>
        <v>#VALUE!</v>
      </c>
      <c r="K6349" t="b" cm="1">
        <f t="array" ref="K6349">COUNT(FIND({0,1,2,3,4,5,6,7,8,9},J6349))&gt;0</f>
        <v>0</v>
      </c>
    </row>
    <row r="6350" spans="1:11" x14ac:dyDescent="0.3">
      <c r="A6350" s="1" t="s">
        <v>10851</v>
      </c>
      <c r="B6350" t="s">
        <v>8358</v>
      </c>
      <c r="C6350" t="s">
        <v>65</v>
      </c>
      <c r="D6350">
        <v>2</v>
      </c>
      <c r="E6350" t="s">
        <v>766</v>
      </c>
      <c r="F6350">
        <f>LEN(C6350)-LEN(SUBSTITUTE(C6350,"-",))</f>
        <v>1</v>
      </c>
      <c r="G6350">
        <f t="shared" si="297"/>
        <v>1</v>
      </c>
      <c r="H6350" t="str">
        <f t="shared" si="298"/>
        <v>Umsetzung</v>
      </c>
      <c r="I6350" t="e">
        <f t="shared" si="299"/>
        <v>#VALUE!</v>
      </c>
      <c r="J6350" t="e">
        <f t="shared" si="299"/>
        <v>#VALUE!</v>
      </c>
      <c r="K6350" t="b" cm="1">
        <f t="array" ref="K6350">COUNT(FIND({0,1,2,3,4,5,6,7,8,9},J6350))&gt;0</f>
        <v>0</v>
      </c>
    </row>
    <row r="6351" spans="1:11" x14ac:dyDescent="0.3">
      <c r="A6351" s="1" t="s">
        <v>10852</v>
      </c>
      <c r="B6351" t="s">
        <v>8359</v>
      </c>
      <c r="C6351" t="s">
        <v>65</v>
      </c>
      <c r="D6351">
        <v>2</v>
      </c>
      <c r="E6351" t="s">
        <v>766</v>
      </c>
      <c r="F6351">
        <f>LEN(C6351)-LEN(SUBSTITUTE(C6351,"-",))</f>
        <v>1</v>
      </c>
      <c r="G6351">
        <f t="shared" si="297"/>
        <v>1</v>
      </c>
      <c r="H6351" t="str">
        <f t="shared" si="298"/>
        <v>Umsetzung</v>
      </c>
      <c r="I6351" t="e">
        <f t="shared" si="299"/>
        <v>#VALUE!</v>
      </c>
      <c r="J6351" t="e">
        <f t="shared" si="299"/>
        <v>#VALUE!</v>
      </c>
      <c r="K6351" t="b" cm="1">
        <f t="array" ref="K6351">COUNT(FIND({0,1,2,3,4,5,6,7,8,9},J6351))&gt;0</f>
        <v>0</v>
      </c>
    </row>
    <row r="6352" spans="1:11" x14ac:dyDescent="0.3">
      <c r="A6352" s="1" t="s">
        <v>10853</v>
      </c>
      <c r="B6352" t="s">
        <v>8360</v>
      </c>
      <c r="C6352" t="s">
        <v>65</v>
      </c>
      <c r="D6352">
        <v>2</v>
      </c>
      <c r="E6352" t="s">
        <v>766</v>
      </c>
      <c r="F6352">
        <f>LEN(C6352)-LEN(SUBSTITUTE(C6352,"-",))</f>
        <v>1</v>
      </c>
      <c r="G6352">
        <f t="shared" si="297"/>
        <v>1</v>
      </c>
      <c r="H6352" t="str">
        <f t="shared" si="298"/>
        <v>Umsetzung</v>
      </c>
      <c r="I6352" t="e">
        <f t="shared" si="299"/>
        <v>#VALUE!</v>
      </c>
      <c r="J6352" t="e">
        <f t="shared" si="299"/>
        <v>#VALUE!</v>
      </c>
      <c r="K6352" t="b" cm="1">
        <f t="array" ref="K6352">COUNT(FIND({0,1,2,3,4,5,6,7,8,9},J6352))&gt;0</f>
        <v>0</v>
      </c>
    </row>
    <row r="6353" spans="1:11" x14ac:dyDescent="0.3">
      <c r="A6353" s="1" t="s">
        <v>10854</v>
      </c>
      <c r="B6353" t="s">
        <v>8361</v>
      </c>
      <c r="C6353" t="s">
        <v>65</v>
      </c>
      <c r="D6353">
        <v>2</v>
      </c>
      <c r="E6353" t="s">
        <v>766</v>
      </c>
      <c r="F6353">
        <f>LEN(C6353)-LEN(SUBSTITUTE(C6353,"-",))</f>
        <v>1</v>
      </c>
      <c r="G6353">
        <f t="shared" si="297"/>
        <v>1</v>
      </c>
      <c r="H6353" t="str">
        <f t="shared" si="298"/>
        <v>Umsetzung</v>
      </c>
      <c r="I6353" t="e">
        <f t="shared" si="299"/>
        <v>#VALUE!</v>
      </c>
      <c r="J6353" t="e">
        <f t="shared" si="299"/>
        <v>#VALUE!</v>
      </c>
      <c r="K6353" t="b" cm="1">
        <f t="array" ref="K6353">COUNT(FIND({0,1,2,3,4,5,6,7,8,9},J6353))&gt;0</f>
        <v>0</v>
      </c>
    </row>
    <row r="6354" spans="1:11" x14ac:dyDescent="0.3">
      <c r="A6354" s="1" t="s">
        <v>10855</v>
      </c>
      <c r="B6354" t="s">
        <v>8362</v>
      </c>
      <c r="C6354" t="s">
        <v>65</v>
      </c>
      <c r="D6354">
        <v>2</v>
      </c>
      <c r="E6354" t="s">
        <v>766</v>
      </c>
      <c r="F6354">
        <f>LEN(C6354)-LEN(SUBSTITUTE(C6354,"-",))</f>
        <v>1</v>
      </c>
      <c r="G6354">
        <f t="shared" si="297"/>
        <v>1</v>
      </c>
      <c r="H6354" t="str">
        <f t="shared" si="298"/>
        <v>Umsetzung</v>
      </c>
      <c r="I6354" t="e">
        <f t="shared" si="299"/>
        <v>#VALUE!</v>
      </c>
      <c r="J6354" t="e">
        <f t="shared" si="299"/>
        <v>#VALUE!</v>
      </c>
      <c r="K6354" t="b" cm="1">
        <f t="array" ref="K6354">COUNT(FIND({0,1,2,3,4,5,6,7,8,9},J6354))&gt;0</f>
        <v>0</v>
      </c>
    </row>
    <row r="6355" spans="1:11" x14ac:dyDescent="0.3">
      <c r="A6355" s="1" t="s">
        <v>10856</v>
      </c>
      <c r="B6355" t="s">
        <v>8363</v>
      </c>
      <c r="C6355" t="s">
        <v>65</v>
      </c>
      <c r="D6355">
        <v>2</v>
      </c>
      <c r="E6355" t="s">
        <v>766</v>
      </c>
      <c r="F6355">
        <f>LEN(C6355)-LEN(SUBSTITUTE(C6355,"-",))</f>
        <v>1</v>
      </c>
      <c r="G6355">
        <f t="shared" si="297"/>
        <v>1</v>
      </c>
      <c r="H6355" t="str">
        <f t="shared" si="298"/>
        <v>Umsetzung</v>
      </c>
      <c r="I6355" t="e">
        <f t="shared" si="299"/>
        <v>#VALUE!</v>
      </c>
      <c r="J6355" t="e">
        <f t="shared" si="299"/>
        <v>#VALUE!</v>
      </c>
      <c r="K6355" t="b" cm="1">
        <f t="array" ref="K6355">COUNT(FIND({0,1,2,3,4,5,6,7,8,9},J6355))&gt;0</f>
        <v>0</v>
      </c>
    </row>
    <row r="6356" spans="1:11" x14ac:dyDescent="0.3">
      <c r="A6356" s="1" t="s">
        <v>10857</v>
      </c>
      <c r="B6356" t="s">
        <v>8366</v>
      </c>
      <c r="C6356" t="s">
        <v>65</v>
      </c>
      <c r="D6356">
        <v>2</v>
      </c>
      <c r="E6356" t="s">
        <v>766</v>
      </c>
      <c r="F6356">
        <f>LEN(C6356)-LEN(SUBSTITUTE(C6356,"-",))</f>
        <v>1</v>
      </c>
      <c r="G6356">
        <f t="shared" si="297"/>
        <v>1</v>
      </c>
      <c r="H6356" t="str">
        <f t="shared" si="298"/>
        <v>Umsetzung</v>
      </c>
      <c r="I6356" t="e">
        <f t="shared" si="299"/>
        <v>#VALUE!</v>
      </c>
      <c r="J6356" t="e">
        <f t="shared" si="299"/>
        <v>#VALUE!</v>
      </c>
      <c r="K6356" t="b" cm="1">
        <f t="array" ref="K6356">COUNT(FIND({0,1,2,3,4,5,6,7,8,9},J6356))&gt;0</f>
        <v>0</v>
      </c>
    </row>
    <row r="6357" spans="1:11" x14ac:dyDescent="0.3">
      <c r="A6357" s="1" t="s">
        <v>10858</v>
      </c>
      <c r="B6357" t="s">
        <v>8366</v>
      </c>
      <c r="C6357" t="s">
        <v>10859</v>
      </c>
      <c r="D6357">
        <v>2</v>
      </c>
      <c r="E6357" t="s">
        <v>766</v>
      </c>
      <c r="F6357">
        <f>LEN(C6357)-LEN(SUBSTITUTE(C6357,"-",))</f>
        <v>2</v>
      </c>
      <c r="G6357">
        <f t="shared" si="297"/>
        <v>2</v>
      </c>
      <c r="H6357" t="str">
        <f t="shared" si="298"/>
        <v>Schnittstelle</v>
      </c>
      <c r="I6357" t="e">
        <f t="shared" si="299"/>
        <v>#VALUE!</v>
      </c>
      <c r="J6357" t="e">
        <f t="shared" si="299"/>
        <v>#VALUE!</v>
      </c>
      <c r="K6357" t="b" cm="1">
        <f t="array" ref="K6357">COUNT(FIND({0,1,2,3,4,5,6,7,8,9},J6357))&gt;0</f>
        <v>0</v>
      </c>
    </row>
    <row r="6358" spans="1:11" x14ac:dyDescent="0.3">
      <c r="A6358" s="1" t="s">
        <v>10860</v>
      </c>
      <c r="B6358" t="s">
        <v>8368</v>
      </c>
      <c r="C6358" t="s">
        <v>65</v>
      </c>
      <c r="D6358">
        <v>2</v>
      </c>
      <c r="E6358" t="s">
        <v>766</v>
      </c>
      <c r="F6358">
        <f>LEN(C6358)-LEN(SUBSTITUTE(C6358,"-",))</f>
        <v>1</v>
      </c>
      <c r="G6358">
        <f t="shared" si="297"/>
        <v>1</v>
      </c>
      <c r="H6358" t="str">
        <f t="shared" si="298"/>
        <v>Umsetzung</v>
      </c>
      <c r="I6358" t="e">
        <f t="shared" si="299"/>
        <v>#VALUE!</v>
      </c>
      <c r="J6358" t="e">
        <f t="shared" si="299"/>
        <v>#VALUE!</v>
      </c>
      <c r="K6358" t="b" cm="1">
        <f t="array" ref="K6358">COUNT(FIND({0,1,2,3,4,5,6,7,8,9},J6358))&gt;0</f>
        <v>0</v>
      </c>
    </row>
    <row r="6359" spans="1:11" x14ac:dyDescent="0.3">
      <c r="A6359" s="1" t="s">
        <v>10861</v>
      </c>
      <c r="B6359" t="s">
        <v>8370</v>
      </c>
      <c r="C6359" t="s">
        <v>65</v>
      </c>
      <c r="D6359">
        <v>2</v>
      </c>
      <c r="E6359" t="s">
        <v>766</v>
      </c>
      <c r="F6359">
        <f>LEN(C6359)-LEN(SUBSTITUTE(C6359,"-",))</f>
        <v>1</v>
      </c>
      <c r="G6359">
        <f t="shared" si="297"/>
        <v>1</v>
      </c>
      <c r="H6359" t="str">
        <f t="shared" si="298"/>
        <v>Umsetzung</v>
      </c>
      <c r="I6359" t="e">
        <f t="shared" si="299"/>
        <v>#VALUE!</v>
      </c>
      <c r="J6359" t="e">
        <f t="shared" si="299"/>
        <v>#VALUE!</v>
      </c>
      <c r="K6359" t="b" cm="1">
        <f t="array" ref="K6359">COUNT(FIND({0,1,2,3,4,5,6,7,8,9},J6359))&gt;0</f>
        <v>0</v>
      </c>
    </row>
    <row r="6360" spans="1:11" x14ac:dyDescent="0.3">
      <c r="A6360" s="1" t="s">
        <v>10862</v>
      </c>
      <c r="B6360" t="s">
        <v>8372</v>
      </c>
      <c r="C6360" t="s">
        <v>65</v>
      </c>
      <c r="D6360">
        <v>2</v>
      </c>
      <c r="E6360" t="s">
        <v>766</v>
      </c>
      <c r="F6360">
        <f>LEN(C6360)-LEN(SUBSTITUTE(C6360,"-",))</f>
        <v>1</v>
      </c>
      <c r="G6360">
        <f t="shared" si="297"/>
        <v>1</v>
      </c>
      <c r="H6360" t="str">
        <f t="shared" si="298"/>
        <v>Umsetzung</v>
      </c>
      <c r="I6360" t="e">
        <f t="shared" si="299"/>
        <v>#VALUE!</v>
      </c>
      <c r="J6360" t="e">
        <f t="shared" si="299"/>
        <v>#VALUE!</v>
      </c>
      <c r="K6360" t="b" cm="1">
        <f t="array" ref="K6360">COUNT(FIND({0,1,2,3,4,5,6,7,8,9},J6360))&gt;0</f>
        <v>0</v>
      </c>
    </row>
    <row r="6361" spans="1:11" x14ac:dyDescent="0.3">
      <c r="A6361" s="1" t="s">
        <v>10863</v>
      </c>
      <c r="B6361" t="s">
        <v>8374</v>
      </c>
      <c r="C6361" t="s">
        <v>65</v>
      </c>
      <c r="D6361">
        <v>2</v>
      </c>
      <c r="E6361" t="s">
        <v>766</v>
      </c>
      <c r="F6361">
        <f>LEN(C6361)-LEN(SUBSTITUTE(C6361,"-",))</f>
        <v>1</v>
      </c>
      <c r="G6361">
        <f t="shared" si="297"/>
        <v>1</v>
      </c>
      <c r="H6361" t="str">
        <f t="shared" si="298"/>
        <v>Umsetzung</v>
      </c>
      <c r="I6361" t="e">
        <f t="shared" si="299"/>
        <v>#VALUE!</v>
      </c>
      <c r="J6361" t="e">
        <f t="shared" si="299"/>
        <v>#VALUE!</v>
      </c>
      <c r="K6361" t="b" cm="1">
        <f t="array" ref="K6361">COUNT(FIND({0,1,2,3,4,5,6,7,8,9},J6361))&gt;0</f>
        <v>0</v>
      </c>
    </row>
    <row r="6362" spans="1:11" x14ac:dyDescent="0.3">
      <c r="A6362" s="1" t="s">
        <v>10864</v>
      </c>
      <c r="B6362" t="s">
        <v>8375</v>
      </c>
      <c r="C6362" t="s">
        <v>65</v>
      </c>
      <c r="D6362">
        <v>2</v>
      </c>
      <c r="E6362" t="s">
        <v>766</v>
      </c>
      <c r="F6362">
        <f>LEN(C6362)-LEN(SUBSTITUTE(C6362,"-",))</f>
        <v>1</v>
      </c>
      <c r="G6362">
        <f t="shared" si="297"/>
        <v>1</v>
      </c>
      <c r="H6362" t="str">
        <f t="shared" si="298"/>
        <v>Umsetzung</v>
      </c>
      <c r="I6362" t="e">
        <f t="shared" si="299"/>
        <v>#VALUE!</v>
      </c>
      <c r="J6362" t="e">
        <f t="shared" si="299"/>
        <v>#VALUE!</v>
      </c>
      <c r="K6362" t="b" cm="1">
        <f t="array" ref="K6362">COUNT(FIND({0,1,2,3,4,5,6,7,8,9},J6362))&gt;0</f>
        <v>0</v>
      </c>
    </row>
    <row r="6363" spans="1:11" x14ac:dyDescent="0.3">
      <c r="A6363" s="1" t="s">
        <v>10865</v>
      </c>
      <c r="B6363" t="s">
        <v>8376</v>
      </c>
      <c r="C6363" t="s">
        <v>10866</v>
      </c>
      <c r="D6363">
        <v>2</v>
      </c>
      <c r="E6363" t="s">
        <v>766</v>
      </c>
      <c r="F6363">
        <f>LEN(C6363)-LEN(SUBSTITUTE(C6363,"-",))</f>
        <v>1</v>
      </c>
      <c r="G6363">
        <f t="shared" si="297"/>
        <v>1</v>
      </c>
      <c r="H6363" t="str">
        <f t="shared" si="298"/>
        <v>Umsetzung Kundenanforderung</v>
      </c>
      <c r="I6363" t="e">
        <f t="shared" si="299"/>
        <v>#VALUE!</v>
      </c>
      <c r="J6363" t="str">
        <f t="shared" si="299"/>
        <v>Umsetzung</v>
      </c>
      <c r="K6363" t="b" cm="1">
        <f t="array" ref="K6363">COUNT(FIND({0,1,2,3,4,5,6,7,8,9},J6363))&gt;0</f>
        <v>0</v>
      </c>
    </row>
    <row r="6364" spans="1:11" x14ac:dyDescent="0.3">
      <c r="A6364" s="1" t="s">
        <v>10867</v>
      </c>
      <c r="B6364" t="s">
        <v>8377</v>
      </c>
      <c r="C6364" t="s">
        <v>65</v>
      </c>
      <c r="D6364">
        <v>2</v>
      </c>
      <c r="E6364" t="s">
        <v>766</v>
      </c>
      <c r="F6364">
        <f>LEN(C6364)-LEN(SUBSTITUTE(C6364,"-",))</f>
        <v>1</v>
      </c>
      <c r="G6364">
        <f t="shared" si="297"/>
        <v>1</v>
      </c>
      <c r="H6364" t="str">
        <f t="shared" si="298"/>
        <v>Umsetzung</v>
      </c>
      <c r="I6364" t="e">
        <f t="shared" si="299"/>
        <v>#VALUE!</v>
      </c>
      <c r="J6364" t="e">
        <f t="shared" si="299"/>
        <v>#VALUE!</v>
      </c>
      <c r="K6364" t="b" cm="1">
        <f t="array" ref="K6364">COUNT(FIND({0,1,2,3,4,5,6,7,8,9},J6364))&gt;0</f>
        <v>0</v>
      </c>
    </row>
    <row r="6365" spans="1:11" x14ac:dyDescent="0.3">
      <c r="A6365" s="1" t="s">
        <v>10868</v>
      </c>
      <c r="B6365" t="s">
        <v>8378</v>
      </c>
      <c r="C6365" t="s">
        <v>65</v>
      </c>
      <c r="D6365">
        <v>2</v>
      </c>
      <c r="E6365" t="s">
        <v>766</v>
      </c>
      <c r="F6365">
        <f>LEN(C6365)-LEN(SUBSTITUTE(C6365,"-",))</f>
        <v>1</v>
      </c>
      <c r="G6365">
        <f t="shared" si="297"/>
        <v>1</v>
      </c>
      <c r="H6365" t="str">
        <f t="shared" si="298"/>
        <v>Umsetzung</v>
      </c>
      <c r="I6365" t="e">
        <f t="shared" si="299"/>
        <v>#VALUE!</v>
      </c>
      <c r="J6365" t="e">
        <f t="shared" si="299"/>
        <v>#VALUE!</v>
      </c>
      <c r="K6365" t="b" cm="1">
        <f t="array" ref="K6365">COUNT(FIND({0,1,2,3,4,5,6,7,8,9},J6365))&gt;0</f>
        <v>0</v>
      </c>
    </row>
    <row r="6366" spans="1:11" x14ac:dyDescent="0.3">
      <c r="A6366" s="1" t="s">
        <v>10869</v>
      </c>
      <c r="B6366" t="s">
        <v>8379</v>
      </c>
      <c r="C6366" t="s">
        <v>57</v>
      </c>
      <c r="D6366">
        <v>2</v>
      </c>
      <c r="E6366" t="s">
        <v>766</v>
      </c>
      <c r="F6366">
        <f>LEN(C6366)-LEN(SUBSTITUTE(C6366,"-",))</f>
        <v>1</v>
      </c>
      <c r="G6366">
        <f t="shared" si="297"/>
        <v>1</v>
      </c>
      <c r="H6366" t="str">
        <f t="shared" si="298"/>
        <v>Durchführung</v>
      </c>
      <c r="I6366" t="e">
        <f t="shared" si="299"/>
        <v>#VALUE!</v>
      </c>
      <c r="J6366" t="e">
        <f t="shared" si="299"/>
        <v>#VALUE!</v>
      </c>
      <c r="K6366" t="b" cm="1">
        <f t="array" ref="K6366">COUNT(FIND({0,1,2,3,4,5,6,7,8,9},J6366))&gt;0</f>
        <v>0</v>
      </c>
    </row>
    <row r="6367" spans="1:11" x14ac:dyDescent="0.3">
      <c r="A6367" s="1" t="s">
        <v>10870</v>
      </c>
      <c r="B6367" t="s">
        <v>8380</v>
      </c>
      <c r="C6367" t="s">
        <v>57</v>
      </c>
      <c r="D6367">
        <v>2</v>
      </c>
      <c r="E6367" t="s">
        <v>766</v>
      </c>
      <c r="F6367">
        <f>LEN(C6367)-LEN(SUBSTITUTE(C6367,"-",))</f>
        <v>1</v>
      </c>
      <c r="G6367">
        <f t="shared" si="297"/>
        <v>1</v>
      </c>
      <c r="H6367" t="str">
        <f t="shared" si="298"/>
        <v>Durchführung</v>
      </c>
      <c r="I6367" t="e">
        <f t="shared" si="299"/>
        <v>#VALUE!</v>
      </c>
      <c r="J6367" t="e">
        <f t="shared" si="299"/>
        <v>#VALUE!</v>
      </c>
      <c r="K6367" t="b" cm="1">
        <f t="array" ref="K6367">COUNT(FIND({0,1,2,3,4,5,6,7,8,9},J6367))&gt;0</f>
        <v>0</v>
      </c>
    </row>
    <row r="6368" spans="1:11" x14ac:dyDescent="0.3">
      <c r="A6368" s="1" t="s">
        <v>10871</v>
      </c>
      <c r="B6368" t="s">
        <v>8381</v>
      </c>
      <c r="C6368" t="s">
        <v>65</v>
      </c>
      <c r="D6368">
        <v>2</v>
      </c>
      <c r="E6368" t="s">
        <v>766</v>
      </c>
      <c r="F6368">
        <f>LEN(C6368)-LEN(SUBSTITUTE(C6368,"-",))</f>
        <v>1</v>
      </c>
      <c r="G6368">
        <f t="shared" si="297"/>
        <v>1</v>
      </c>
      <c r="H6368" t="str">
        <f t="shared" si="298"/>
        <v>Umsetzung</v>
      </c>
      <c r="I6368" t="e">
        <f t="shared" si="299"/>
        <v>#VALUE!</v>
      </c>
      <c r="J6368" t="e">
        <f t="shared" si="299"/>
        <v>#VALUE!</v>
      </c>
      <c r="K6368" t="b" cm="1">
        <f t="array" ref="K6368">COUNT(FIND({0,1,2,3,4,5,6,7,8,9},J6368))&gt;0</f>
        <v>0</v>
      </c>
    </row>
    <row r="6369" spans="1:11" x14ac:dyDescent="0.3">
      <c r="A6369" s="1" t="s">
        <v>10872</v>
      </c>
      <c r="B6369" t="s">
        <v>8382</v>
      </c>
      <c r="C6369" t="s">
        <v>65</v>
      </c>
      <c r="D6369">
        <v>2</v>
      </c>
      <c r="E6369" t="s">
        <v>766</v>
      </c>
      <c r="F6369">
        <f>LEN(C6369)-LEN(SUBSTITUTE(C6369,"-",))</f>
        <v>1</v>
      </c>
      <c r="G6369">
        <f t="shared" si="297"/>
        <v>1</v>
      </c>
      <c r="H6369" t="str">
        <f t="shared" si="298"/>
        <v>Umsetzung</v>
      </c>
      <c r="I6369" t="e">
        <f t="shared" si="299"/>
        <v>#VALUE!</v>
      </c>
      <c r="J6369" t="e">
        <f t="shared" si="299"/>
        <v>#VALUE!</v>
      </c>
      <c r="K6369" t="b" cm="1">
        <f t="array" ref="K6369">COUNT(FIND({0,1,2,3,4,5,6,7,8,9},J6369))&gt;0</f>
        <v>0</v>
      </c>
    </row>
    <row r="6370" spans="1:11" x14ac:dyDescent="0.3">
      <c r="A6370" s="1" t="s">
        <v>10873</v>
      </c>
      <c r="B6370" t="s">
        <v>8383</v>
      </c>
      <c r="C6370" t="s">
        <v>65</v>
      </c>
      <c r="D6370">
        <v>2</v>
      </c>
      <c r="E6370" t="s">
        <v>766</v>
      </c>
      <c r="F6370">
        <f>LEN(C6370)-LEN(SUBSTITUTE(C6370,"-",))</f>
        <v>1</v>
      </c>
      <c r="G6370">
        <f t="shared" si="297"/>
        <v>1</v>
      </c>
      <c r="H6370" t="str">
        <f t="shared" si="298"/>
        <v>Umsetzung</v>
      </c>
      <c r="I6370" t="e">
        <f t="shared" si="299"/>
        <v>#VALUE!</v>
      </c>
      <c r="J6370" t="e">
        <f t="shared" si="299"/>
        <v>#VALUE!</v>
      </c>
      <c r="K6370" t="b" cm="1">
        <f t="array" ref="K6370">COUNT(FIND({0,1,2,3,4,5,6,7,8,9},J6370))&gt;0</f>
        <v>0</v>
      </c>
    </row>
    <row r="6371" spans="1:11" x14ac:dyDescent="0.3">
      <c r="A6371" s="1" t="s">
        <v>10874</v>
      </c>
      <c r="B6371" t="s">
        <v>8384</v>
      </c>
      <c r="C6371" t="s">
        <v>65</v>
      </c>
      <c r="D6371">
        <v>2</v>
      </c>
      <c r="E6371" t="s">
        <v>766</v>
      </c>
      <c r="F6371">
        <f>LEN(C6371)-LEN(SUBSTITUTE(C6371,"-",))</f>
        <v>1</v>
      </c>
      <c r="G6371">
        <f t="shared" si="297"/>
        <v>1</v>
      </c>
      <c r="H6371" t="str">
        <f t="shared" si="298"/>
        <v>Umsetzung</v>
      </c>
      <c r="I6371" t="e">
        <f t="shared" si="299"/>
        <v>#VALUE!</v>
      </c>
      <c r="J6371" t="e">
        <f t="shared" si="299"/>
        <v>#VALUE!</v>
      </c>
      <c r="K6371" t="b" cm="1">
        <f t="array" ref="K6371">COUNT(FIND({0,1,2,3,4,5,6,7,8,9},J6371))&gt;0</f>
        <v>0</v>
      </c>
    </row>
    <row r="6372" spans="1:11" x14ac:dyDescent="0.3">
      <c r="A6372" s="1" t="s">
        <v>10875</v>
      </c>
      <c r="B6372" t="s">
        <v>8385</v>
      </c>
      <c r="C6372" t="s">
        <v>65</v>
      </c>
      <c r="D6372">
        <v>2</v>
      </c>
      <c r="E6372" t="s">
        <v>766</v>
      </c>
      <c r="F6372">
        <f>LEN(C6372)-LEN(SUBSTITUTE(C6372,"-",))</f>
        <v>1</v>
      </c>
      <c r="G6372">
        <f t="shared" si="297"/>
        <v>1</v>
      </c>
      <c r="H6372" t="str">
        <f t="shared" si="298"/>
        <v>Umsetzung</v>
      </c>
      <c r="I6372" t="e">
        <f t="shared" si="299"/>
        <v>#VALUE!</v>
      </c>
      <c r="J6372" t="e">
        <f t="shared" si="299"/>
        <v>#VALUE!</v>
      </c>
      <c r="K6372" t="b" cm="1">
        <f t="array" ref="K6372">COUNT(FIND({0,1,2,3,4,5,6,7,8,9},J6372))&gt;0</f>
        <v>0</v>
      </c>
    </row>
    <row r="6373" spans="1:11" x14ac:dyDescent="0.3">
      <c r="A6373" s="1" t="s">
        <v>10876</v>
      </c>
      <c r="B6373" t="s">
        <v>8386</v>
      </c>
      <c r="C6373" t="s">
        <v>65</v>
      </c>
      <c r="D6373">
        <v>2</v>
      </c>
      <c r="E6373" t="s">
        <v>766</v>
      </c>
      <c r="F6373">
        <f>LEN(C6373)-LEN(SUBSTITUTE(C6373,"-",))</f>
        <v>1</v>
      </c>
      <c r="G6373">
        <f t="shared" si="297"/>
        <v>1</v>
      </c>
      <c r="H6373" t="str">
        <f t="shared" si="298"/>
        <v>Umsetzung</v>
      </c>
      <c r="I6373" t="e">
        <f t="shared" si="299"/>
        <v>#VALUE!</v>
      </c>
      <c r="J6373" t="e">
        <f t="shared" si="299"/>
        <v>#VALUE!</v>
      </c>
      <c r="K6373" t="b" cm="1">
        <f t="array" ref="K6373">COUNT(FIND({0,1,2,3,4,5,6,7,8,9},J6373))&gt;0</f>
        <v>0</v>
      </c>
    </row>
    <row r="6374" spans="1:11" x14ac:dyDescent="0.3">
      <c r="A6374" s="1" t="s">
        <v>10877</v>
      </c>
      <c r="B6374" t="s">
        <v>8387</v>
      </c>
      <c r="C6374" t="s">
        <v>65</v>
      </c>
      <c r="D6374">
        <v>2</v>
      </c>
      <c r="E6374" t="s">
        <v>766</v>
      </c>
      <c r="F6374">
        <f>LEN(C6374)-LEN(SUBSTITUTE(C6374,"-",))</f>
        <v>1</v>
      </c>
      <c r="G6374">
        <f t="shared" si="297"/>
        <v>1</v>
      </c>
      <c r="H6374" t="str">
        <f t="shared" si="298"/>
        <v>Umsetzung</v>
      </c>
      <c r="I6374" t="e">
        <f t="shared" si="299"/>
        <v>#VALUE!</v>
      </c>
      <c r="J6374" t="e">
        <f t="shared" si="299"/>
        <v>#VALUE!</v>
      </c>
      <c r="K6374" t="b" cm="1">
        <f t="array" ref="K6374">COUNT(FIND({0,1,2,3,4,5,6,7,8,9},J6374))&gt;0</f>
        <v>0</v>
      </c>
    </row>
    <row r="6375" spans="1:11" x14ac:dyDescent="0.3">
      <c r="A6375" s="1" t="s">
        <v>10878</v>
      </c>
      <c r="B6375" t="s">
        <v>8388</v>
      </c>
      <c r="C6375" t="s">
        <v>65</v>
      </c>
      <c r="D6375">
        <v>2</v>
      </c>
      <c r="E6375" t="s">
        <v>766</v>
      </c>
      <c r="F6375">
        <f>LEN(C6375)-LEN(SUBSTITUTE(C6375,"-",))</f>
        <v>1</v>
      </c>
      <c r="G6375">
        <f t="shared" si="297"/>
        <v>1</v>
      </c>
      <c r="H6375" t="str">
        <f t="shared" si="298"/>
        <v>Umsetzung</v>
      </c>
      <c r="I6375" t="e">
        <f t="shared" si="299"/>
        <v>#VALUE!</v>
      </c>
      <c r="J6375" t="e">
        <f t="shared" si="299"/>
        <v>#VALUE!</v>
      </c>
      <c r="K6375" t="b" cm="1">
        <f t="array" ref="K6375">COUNT(FIND({0,1,2,3,4,5,6,7,8,9},J6375))&gt;0</f>
        <v>0</v>
      </c>
    </row>
    <row r="6376" spans="1:11" x14ac:dyDescent="0.3">
      <c r="A6376" s="1" t="s">
        <v>10879</v>
      </c>
      <c r="B6376" t="s">
        <v>8389</v>
      </c>
      <c r="C6376" t="s">
        <v>65</v>
      </c>
      <c r="D6376">
        <v>2</v>
      </c>
      <c r="E6376" t="s">
        <v>766</v>
      </c>
      <c r="F6376">
        <f>LEN(C6376)-LEN(SUBSTITUTE(C6376,"-",))</f>
        <v>1</v>
      </c>
      <c r="G6376">
        <f t="shared" si="297"/>
        <v>1</v>
      </c>
      <c r="H6376" t="str">
        <f t="shared" si="298"/>
        <v>Umsetzung</v>
      </c>
      <c r="I6376" t="e">
        <f t="shared" si="299"/>
        <v>#VALUE!</v>
      </c>
      <c r="J6376" t="e">
        <f t="shared" si="299"/>
        <v>#VALUE!</v>
      </c>
      <c r="K6376" t="b" cm="1">
        <f t="array" ref="K6376">COUNT(FIND({0,1,2,3,4,5,6,7,8,9},J6376))&gt;0</f>
        <v>0</v>
      </c>
    </row>
    <row r="6377" spans="1:11" x14ac:dyDescent="0.3">
      <c r="A6377" s="1" t="s">
        <v>10880</v>
      </c>
      <c r="B6377" t="s">
        <v>8390</v>
      </c>
      <c r="C6377" t="s">
        <v>57</v>
      </c>
      <c r="D6377">
        <v>2</v>
      </c>
      <c r="E6377" t="s">
        <v>766</v>
      </c>
      <c r="F6377">
        <f>LEN(C6377)-LEN(SUBSTITUTE(C6377,"-",))</f>
        <v>1</v>
      </c>
      <c r="G6377">
        <f t="shared" si="297"/>
        <v>1</v>
      </c>
      <c r="H6377" t="str">
        <f t="shared" si="298"/>
        <v>Durchführung</v>
      </c>
      <c r="I6377" t="e">
        <f t="shared" si="299"/>
        <v>#VALUE!</v>
      </c>
      <c r="J6377" t="e">
        <f t="shared" si="299"/>
        <v>#VALUE!</v>
      </c>
      <c r="K6377" t="b" cm="1">
        <f t="array" ref="K6377">COUNT(FIND({0,1,2,3,4,5,6,7,8,9},J6377))&gt;0</f>
        <v>0</v>
      </c>
    </row>
    <row r="6378" spans="1:11" x14ac:dyDescent="0.3">
      <c r="A6378" s="1" t="s">
        <v>10881</v>
      </c>
      <c r="B6378" t="s">
        <v>8391</v>
      </c>
      <c r="C6378" t="s">
        <v>65</v>
      </c>
      <c r="D6378">
        <v>2</v>
      </c>
      <c r="E6378" t="s">
        <v>766</v>
      </c>
      <c r="F6378">
        <f>LEN(C6378)-LEN(SUBSTITUTE(C6378,"-",))</f>
        <v>1</v>
      </c>
      <c r="G6378">
        <f t="shared" si="297"/>
        <v>1</v>
      </c>
      <c r="H6378" t="str">
        <f t="shared" si="298"/>
        <v>Umsetzung</v>
      </c>
      <c r="I6378" t="e">
        <f t="shared" si="299"/>
        <v>#VALUE!</v>
      </c>
      <c r="J6378" t="e">
        <f t="shared" si="299"/>
        <v>#VALUE!</v>
      </c>
      <c r="K6378" t="b" cm="1">
        <f t="array" ref="K6378">COUNT(FIND({0,1,2,3,4,5,6,7,8,9},J6378))&gt;0</f>
        <v>0</v>
      </c>
    </row>
    <row r="6379" spans="1:11" x14ac:dyDescent="0.3">
      <c r="A6379" s="1" t="s">
        <v>10882</v>
      </c>
      <c r="B6379" t="s">
        <v>8394</v>
      </c>
      <c r="C6379" t="s">
        <v>486</v>
      </c>
      <c r="D6379">
        <v>2</v>
      </c>
      <c r="E6379" t="s">
        <v>766</v>
      </c>
      <c r="F6379">
        <f>LEN(C6379)-LEN(SUBSTITUTE(C6379,"-",))</f>
        <v>1</v>
      </c>
      <c r="G6379">
        <f t="shared" si="297"/>
        <v>1</v>
      </c>
      <c r="H6379" t="str">
        <f t="shared" si="298"/>
        <v>Durchfürhung</v>
      </c>
      <c r="I6379" t="e">
        <f t="shared" si="299"/>
        <v>#VALUE!</v>
      </c>
      <c r="J6379" t="e">
        <f t="shared" si="299"/>
        <v>#VALUE!</v>
      </c>
      <c r="K6379" t="b" cm="1">
        <f t="array" ref="K6379">COUNT(FIND({0,1,2,3,4,5,6,7,8,9},J6379))&gt;0</f>
        <v>0</v>
      </c>
    </row>
    <row r="6380" spans="1:11" x14ac:dyDescent="0.3">
      <c r="A6380" s="1" t="s">
        <v>10883</v>
      </c>
      <c r="B6380" t="s">
        <v>8394</v>
      </c>
      <c r="C6380" t="s">
        <v>65</v>
      </c>
      <c r="D6380">
        <v>2</v>
      </c>
      <c r="E6380" t="s">
        <v>766</v>
      </c>
      <c r="F6380">
        <f>LEN(C6380)-LEN(SUBSTITUTE(C6380,"-",))</f>
        <v>1</v>
      </c>
      <c r="G6380">
        <f t="shared" si="297"/>
        <v>1</v>
      </c>
      <c r="H6380" t="str">
        <f t="shared" si="298"/>
        <v>Umsetzung</v>
      </c>
      <c r="I6380" t="e">
        <f t="shared" si="299"/>
        <v>#VALUE!</v>
      </c>
      <c r="J6380" t="e">
        <f t="shared" si="299"/>
        <v>#VALUE!</v>
      </c>
      <c r="K6380" t="b" cm="1">
        <f t="array" ref="K6380">COUNT(FIND({0,1,2,3,4,5,6,7,8,9},J6380))&gt;0</f>
        <v>0</v>
      </c>
    </row>
    <row r="6381" spans="1:11" x14ac:dyDescent="0.3">
      <c r="A6381" s="1" t="s">
        <v>10884</v>
      </c>
      <c r="B6381" t="s">
        <v>8397</v>
      </c>
      <c r="C6381" t="s">
        <v>65</v>
      </c>
      <c r="D6381">
        <v>2</v>
      </c>
      <c r="E6381" t="s">
        <v>766</v>
      </c>
      <c r="F6381">
        <f>LEN(C6381)-LEN(SUBSTITUTE(C6381,"-",))</f>
        <v>1</v>
      </c>
      <c r="G6381">
        <f t="shared" si="297"/>
        <v>1</v>
      </c>
      <c r="H6381" t="str">
        <f t="shared" si="298"/>
        <v>Umsetzung</v>
      </c>
      <c r="I6381" t="e">
        <f t="shared" si="299"/>
        <v>#VALUE!</v>
      </c>
      <c r="J6381" t="e">
        <f t="shared" si="299"/>
        <v>#VALUE!</v>
      </c>
      <c r="K6381" t="b" cm="1">
        <f t="array" ref="K6381">COUNT(FIND({0,1,2,3,4,5,6,7,8,9},J6381))&gt;0</f>
        <v>0</v>
      </c>
    </row>
    <row r="6382" spans="1:11" x14ac:dyDescent="0.3">
      <c r="A6382" s="1" t="s">
        <v>10885</v>
      </c>
      <c r="B6382" t="s">
        <v>8398</v>
      </c>
      <c r="C6382" t="s">
        <v>65</v>
      </c>
      <c r="D6382">
        <v>2</v>
      </c>
      <c r="E6382" t="s">
        <v>766</v>
      </c>
      <c r="F6382">
        <f>LEN(C6382)-LEN(SUBSTITUTE(C6382,"-",))</f>
        <v>1</v>
      </c>
      <c r="G6382">
        <f t="shared" si="297"/>
        <v>1</v>
      </c>
      <c r="H6382" t="str">
        <f t="shared" si="298"/>
        <v>Umsetzung</v>
      </c>
      <c r="I6382" t="e">
        <f t="shared" si="299"/>
        <v>#VALUE!</v>
      </c>
      <c r="J6382" t="e">
        <f t="shared" si="299"/>
        <v>#VALUE!</v>
      </c>
      <c r="K6382" t="b" cm="1">
        <f t="array" ref="K6382">COUNT(FIND({0,1,2,3,4,5,6,7,8,9},J6382))&gt;0</f>
        <v>0</v>
      </c>
    </row>
    <row r="6383" spans="1:11" x14ac:dyDescent="0.3">
      <c r="A6383" s="1" t="s">
        <v>10886</v>
      </c>
      <c r="B6383" t="s">
        <v>8399</v>
      </c>
      <c r="C6383" t="s">
        <v>65</v>
      </c>
      <c r="D6383">
        <v>2</v>
      </c>
      <c r="E6383" t="s">
        <v>766</v>
      </c>
      <c r="F6383">
        <f>LEN(C6383)-LEN(SUBSTITUTE(C6383,"-",))</f>
        <v>1</v>
      </c>
      <c r="G6383">
        <f t="shared" si="297"/>
        <v>1</v>
      </c>
      <c r="H6383" t="str">
        <f t="shared" si="298"/>
        <v>Umsetzung</v>
      </c>
      <c r="I6383" t="e">
        <f t="shared" si="299"/>
        <v>#VALUE!</v>
      </c>
      <c r="J6383" t="e">
        <f t="shared" si="299"/>
        <v>#VALUE!</v>
      </c>
      <c r="K6383" t="b" cm="1">
        <f t="array" ref="K6383">COUNT(FIND({0,1,2,3,4,5,6,7,8,9},J6383))&gt;0</f>
        <v>0</v>
      </c>
    </row>
    <row r="6384" spans="1:11" x14ac:dyDescent="0.3">
      <c r="A6384" s="1" t="s">
        <v>10887</v>
      </c>
      <c r="B6384" t="s">
        <v>8400</v>
      </c>
      <c r="C6384" t="s">
        <v>65</v>
      </c>
      <c r="D6384">
        <v>2</v>
      </c>
      <c r="E6384" t="s">
        <v>766</v>
      </c>
      <c r="F6384">
        <f>LEN(C6384)-LEN(SUBSTITUTE(C6384,"-",))</f>
        <v>1</v>
      </c>
      <c r="G6384">
        <f t="shared" si="297"/>
        <v>1</v>
      </c>
      <c r="H6384" t="str">
        <f t="shared" si="298"/>
        <v>Umsetzung</v>
      </c>
      <c r="I6384" t="e">
        <f t="shared" si="299"/>
        <v>#VALUE!</v>
      </c>
      <c r="J6384" t="e">
        <f t="shared" si="299"/>
        <v>#VALUE!</v>
      </c>
      <c r="K6384" t="b" cm="1">
        <f t="array" ref="K6384">COUNT(FIND({0,1,2,3,4,5,6,7,8,9},J6384))&gt;0</f>
        <v>0</v>
      </c>
    </row>
    <row r="6385" spans="1:11" x14ac:dyDescent="0.3">
      <c r="A6385" s="1" t="s">
        <v>10888</v>
      </c>
      <c r="B6385" t="s">
        <v>8402</v>
      </c>
      <c r="C6385" t="s">
        <v>65</v>
      </c>
      <c r="D6385">
        <v>2</v>
      </c>
      <c r="E6385" t="s">
        <v>766</v>
      </c>
      <c r="F6385">
        <f>LEN(C6385)-LEN(SUBSTITUTE(C6385,"-",))</f>
        <v>1</v>
      </c>
      <c r="G6385">
        <f t="shared" si="297"/>
        <v>1</v>
      </c>
      <c r="H6385" t="str">
        <f t="shared" si="298"/>
        <v>Umsetzung</v>
      </c>
      <c r="I6385" t="e">
        <f t="shared" si="299"/>
        <v>#VALUE!</v>
      </c>
      <c r="J6385" t="e">
        <f t="shared" si="299"/>
        <v>#VALUE!</v>
      </c>
      <c r="K6385" t="b" cm="1">
        <f t="array" ref="K6385">COUNT(FIND({0,1,2,3,4,5,6,7,8,9},J6385))&gt;0</f>
        <v>0</v>
      </c>
    </row>
    <row r="6386" spans="1:11" x14ac:dyDescent="0.3">
      <c r="A6386" s="1" t="s">
        <v>10889</v>
      </c>
      <c r="B6386" t="s">
        <v>8403</v>
      </c>
      <c r="C6386" t="s">
        <v>65</v>
      </c>
      <c r="D6386">
        <v>2</v>
      </c>
      <c r="E6386" t="s">
        <v>766</v>
      </c>
      <c r="F6386">
        <f>LEN(C6386)-LEN(SUBSTITUTE(C6386,"-",))</f>
        <v>1</v>
      </c>
      <c r="G6386">
        <f t="shared" si="297"/>
        <v>1</v>
      </c>
      <c r="H6386" t="str">
        <f t="shared" si="298"/>
        <v>Umsetzung</v>
      </c>
      <c r="I6386" t="e">
        <f t="shared" si="299"/>
        <v>#VALUE!</v>
      </c>
      <c r="J6386" t="e">
        <f t="shared" si="299"/>
        <v>#VALUE!</v>
      </c>
      <c r="K6386" t="b" cm="1">
        <f t="array" ref="K6386">COUNT(FIND({0,1,2,3,4,5,6,7,8,9},J6386))&gt;0</f>
        <v>0</v>
      </c>
    </row>
    <row r="6387" spans="1:11" x14ac:dyDescent="0.3">
      <c r="A6387" s="1" t="s">
        <v>10890</v>
      </c>
      <c r="B6387" t="s">
        <v>8404</v>
      </c>
      <c r="C6387" t="s">
        <v>65</v>
      </c>
      <c r="D6387">
        <v>2</v>
      </c>
      <c r="E6387" t="s">
        <v>766</v>
      </c>
      <c r="F6387">
        <f>LEN(C6387)-LEN(SUBSTITUTE(C6387,"-",))</f>
        <v>1</v>
      </c>
      <c r="G6387">
        <f t="shared" si="297"/>
        <v>1</v>
      </c>
      <c r="H6387" t="str">
        <f t="shared" si="298"/>
        <v>Umsetzung</v>
      </c>
      <c r="I6387" t="e">
        <f t="shared" si="299"/>
        <v>#VALUE!</v>
      </c>
      <c r="J6387" t="e">
        <f t="shared" si="299"/>
        <v>#VALUE!</v>
      </c>
      <c r="K6387" t="b" cm="1">
        <f t="array" ref="K6387">COUNT(FIND({0,1,2,3,4,5,6,7,8,9},J6387))&gt;0</f>
        <v>0</v>
      </c>
    </row>
    <row r="6388" spans="1:11" x14ac:dyDescent="0.3">
      <c r="A6388" s="1" t="s">
        <v>10891</v>
      </c>
      <c r="B6388" t="s">
        <v>8405</v>
      </c>
      <c r="C6388" t="s">
        <v>65</v>
      </c>
      <c r="D6388">
        <v>2</v>
      </c>
      <c r="E6388" t="s">
        <v>766</v>
      </c>
      <c r="F6388">
        <f>LEN(C6388)-LEN(SUBSTITUTE(C6388,"-",))</f>
        <v>1</v>
      </c>
      <c r="G6388">
        <f t="shared" si="297"/>
        <v>1</v>
      </c>
      <c r="H6388" t="str">
        <f t="shared" si="298"/>
        <v>Umsetzung</v>
      </c>
      <c r="I6388" t="e">
        <f t="shared" si="299"/>
        <v>#VALUE!</v>
      </c>
      <c r="J6388" t="e">
        <f t="shared" si="299"/>
        <v>#VALUE!</v>
      </c>
      <c r="K6388" t="b" cm="1">
        <f t="array" ref="K6388">COUNT(FIND({0,1,2,3,4,5,6,7,8,9},J6388))&gt;0</f>
        <v>0</v>
      </c>
    </row>
    <row r="6389" spans="1:11" x14ac:dyDescent="0.3">
      <c r="A6389" s="1" t="s">
        <v>10892</v>
      </c>
      <c r="B6389" t="s">
        <v>8407</v>
      </c>
      <c r="C6389" t="s">
        <v>57</v>
      </c>
      <c r="D6389">
        <v>2</v>
      </c>
      <c r="E6389" t="s">
        <v>766</v>
      </c>
      <c r="F6389">
        <f>LEN(C6389)-LEN(SUBSTITUTE(C6389,"-",))</f>
        <v>1</v>
      </c>
      <c r="G6389">
        <f t="shared" si="297"/>
        <v>1</v>
      </c>
      <c r="H6389" t="str">
        <f t="shared" si="298"/>
        <v>Durchführung</v>
      </c>
      <c r="I6389" t="e">
        <f t="shared" si="299"/>
        <v>#VALUE!</v>
      </c>
      <c r="J6389" t="e">
        <f t="shared" si="299"/>
        <v>#VALUE!</v>
      </c>
      <c r="K6389" t="b" cm="1">
        <f t="array" ref="K6389">COUNT(FIND({0,1,2,3,4,5,6,7,8,9},J6389))&gt;0</f>
        <v>0</v>
      </c>
    </row>
    <row r="6390" spans="1:11" x14ac:dyDescent="0.3">
      <c r="A6390" s="1" t="s">
        <v>10893</v>
      </c>
      <c r="B6390" t="s">
        <v>8409</v>
      </c>
      <c r="C6390" t="s">
        <v>65</v>
      </c>
      <c r="D6390">
        <v>2</v>
      </c>
      <c r="E6390" t="s">
        <v>766</v>
      </c>
      <c r="F6390">
        <f>LEN(C6390)-LEN(SUBSTITUTE(C6390,"-",))</f>
        <v>1</v>
      </c>
      <c r="G6390">
        <f t="shared" si="297"/>
        <v>1</v>
      </c>
      <c r="H6390" t="str">
        <f t="shared" si="298"/>
        <v>Umsetzung</v>
      </c>
      <c r="I6390" t="e">
        <f t="shared" si="299"/>
        <v>#VALUE!</v>
      </c>
      <c r="J6390" t="e">
        <f t="shared" si="299"/>
        <v>#VALUE!</v>
      </c>
      <c r="K6390" t="b" cm="1">
        <f t="array" ref="K6390">COUNT(FIND({0,1,2,3,4,5,6,7,8,9},J6390))&gt;0</f>
        <v>0</v>
      </c>
    </row>
    <row r="6391" spans="1:11" x14ac:dyDescent="0.3">
      <c r="A6391" s="1" t="s">
        <v>10894</v>
      </c>
      <c r="B6391" t="s">
        <v>8410</v>
      </c>
      <c r="C6391" t="s">
        <v>65</v>
      </c>
      <c r="D6391">
        <v>2</v>
      </c>
      <c r="E6391" t="s">
        <v>766</v>
      </c>
      <c r="F6391">
        <f>LEN(C6391)-LEN(SUBSTITUTE(C6391,"-",))</f>
        <v>1</v>
      </c>
      <c r="G6391">
        <f t="shared" si="297"/>
        <v>1</v>
      </c>
      <c r="H6391" t="str">
        <f t="shared" si="298"/>
        <v>Umsetzung</v>
      </c>
      <c r="I6391" t="e">
        <f t="shared" si="299"/>
        <v>#VALUE!</v>
      </c>
      <c r="J6391" t="e">
        <f t="shared" si="299"/>
        <v>#VALUE!</v>
      </c>
      <c r="K6391" t="b" cm="1">
        <f t="array" ref="K6391">COUNT(FIND({0,1,2,3,4,5,6,7,8,9},J6391))&gt;0</f>
        <v>0</v>
      </c>
    </row>
    <row r="6392" spans="1:11" x14ac:dyDescent="0.3">
      <c r="A6392" s="1" t="s">
        <v>10895</v>
      </c>
      <c r="B6392" t="s">
        <v>8411</v>
      </c>
      <c r="C6392" t="s">
        <v>65</v>
      </c>
      <c r="D6392">
        <v>2</v>
      </c>
      <c r="E6392" t="s">
        <v>766</v>
      </c>
      <c r="F6392">
        <f>LEN(C6392)-LEN(SUBSTITUTE(C6392,"-",))</f>
        <v>1</v>
      </c>
      <c r="G6392">
        <f t="shared" si="297"/>
        <v>1</v>
      </c>
      <c r="H6392" t="str">
        <f t="shared" si="298"/>
        <v>Umsetzung</v>
      </c>
      <c r="I6392" t="e">
        <f t="shared" si="299"/>
        <v>#VALUE!</v>
      </c>
      <c r="J6392" t="e">
        <f t="shared" si="299"/>
        <v>#VALUE!</v>
      </c>
      <c r="K6392" t="b" cm="1">
        <f t="array" ref="K6392">COUNT(FIND({0,1,2,3,4,5,6,7,8,9},J6392))&gt;0</f>
        <v>0</v>
      </c>
    </row>
    <row r="6393" spans="1:11" x14ac:dyDescent="0.3">
      <c r="A6393" s="1" t="s">
        <v>10896</v>
      </c>
      <c r="B6393" t="s">
        <v>8412</v>
      </c>
      <c r="C6393" t="s">
        <v>65</v>
      </c>
      <c r="D6393">
        <v>2</v>
      </c>
      <c r="E6393" t="s">
        <v>766</v>
      </c>
      <c r="F6393">
        <f>LEN(C6393)-LEN(SUBSTITUTE(C6393,"-",))</f>
        <v>1</v>
      </c>
      <c r="G6393">
        <f t="shared" si="297"/>
        <v>1</v>
      </c>
      <c r="H6393" t="str">
        <f t="shared" si="298"/>
        <v>Umsetzung</v>
      </c>
      <c r="I6393" t="e">
        <f t="shared" si="299"/>
        <v>#VALUE!</v>
      </c>
      <c r="J6393" t="e">
        <f t="shared" si="299"/>
        <v>#VALUE!</v>
      </c>
      <c r="K6393" t="b" cm="1">
        <f t="array" ref="K6393">COUNT(FIND({0,1,2,3,4,5,6,7,8,9},J6393))&gt;0</f>
        <v>0</v>
      </c>
    </row>
    <row r="6394" spans="1:11" x14ac:dyDescent="0.3">
      <c r="A6394" s="1" t="s">
        <v>10897</v>
      </c>
      <c r="B6394" t="s">
        <v>8413</v>
      </c>
      <c r="C6394" t="s">
        <v>65</v>
      </c>
      <c r="D6394">
        <v>2</v>
      </c>
      <c r="E6394" t="s">
        <v>766</v>
      </c>
      <c r="F6394">
        <f>LEN(C6394)-LEN(SUBSTITUTE(C6394,"-",))</f>
        <v>1</v>
      </c>
      <c r="G6394">
        <f t="shared" si="297"/>
        <v>1</v>
      </c>
      <c r="H6394" t="str">
        <f t="shared" si="298"/>
        <v>Umsetzung</v>
      </c>
      <c r="I6394" t="e">
        <f t="shared" si="299"/>
        <v>#VALUE!</v>
      </c>
      <c r="J6394" t="e">
        <f t="shared" si="299"/>
        <v>#VALUE!</v>
      </c>
      <c r="K6394" t="b" cm="1">
        <f t="array" ref="K6394">COUNT(FIND({0,1,2,3,4,5,6,7,8,9},J6394))&gt;0</f>
        <v>0</v>
      </c>
    </row>
    <row r="6395" spans="1:11" x14ac:dyDescent="0.3">
      <c r="A6395" s="1" t="s">
        <v>10898</v>
      </c>
      <c r="B6395" t="s">
        <v>8414</v>
      </c>
      <c r="C6395" t="s">
        <v>65</v>
      </c>
      <c r="D6395">
        <v>2</v>
      </c>
      <c r="E6395" t="s">
        <v>766</v>
      </c>
      <c r="F6395">
        <f>LEN(C6395)-LEN(SUBSTITUTE(C6395,"-",))</f>
        <v>1</v>
      </c>
      <c r="G6395">
        <f t="shared" si="297"/>
        <v>1</v>
      </c>
      <c r="H6395" t="str">
        <f t="shared" si="298"/>
        <v>Umsetzung</v>
      </c>
      <c r="I6395" t="e">
        <f t="shared" si="299"/>
        <v>#VALUE!</v>
      </c>
      <c r="J6395" t="e">
        <f t="shared" si="299"/>
        <v>#VALUE!</v>
      </c>
      <c r="K6395" t="b" cm="1">
        <f t="array" ref="K6395">COUNT(FIND({0,1,2,3,4,5,6,7,8,9},J6395))&gt;0</f>
        <v>0</v>
      </c>
    </row>
    <row r="6396" spans="1:11" x14ac:dyDescent="0.3">
      <c r="A6396" s="1" t="s">
        <v>10899</v>
      </c>
      <c r="B6396" t="s">
        <v>8415</v>
      </c>
      <c r="C6396" t="s">
        <v>65</v>
      </c>
      <c r="D6396">
        <v>2</v>
      </c>
      <c r="E6396" t="s">
        <v>766</v>
      </c>
      <c r="F6396">
        <f>LEN(C6396)-LEN(SUBSTITUTE(C6396,"-",))</f>
        <v>1</v>
      </c>
      <c r="G6396">
        <f t="shared" si="297"/>
        <v>1</v>
      </c>
      <c r="H6396" t="str">
        <f t="shared" si="298"/>
        <v>Umsetzung</v>
      </c>
      <c r="I6396" t="e">
        <f t="shared" si="299"/>
        <v>#VALUE!</v>
      </c>
      <c r="J6396" t="e">
        <f t="shared" si="299"/>
        <v>#VALUE!</v>
      </c>
      <c r="K6396" t="b" cm="1">
        <f t="array" ref="K6396">COUNT(FIND({0,1,2,3,4,5,6,7,8,9},J6396))&gt;0</f>
        <v>0</v>
      </c>
    </row>
    <row r="6397" spans="1:11" x14ac:dyDescent="0.3">
      <c r="A6397" s="1" t="s">
        <v>10900</v>
      </c>
      <c r="B6397" s="2" t="s">
        <v>8416</v>
      </c>
      <c r="C6397" t="s">
        <v>65</v>
      </c>
      <c r="D6397">
        <v>2</v>
      </c>
      <c r="E6397" t="s">
        <v>766</v>
      </c>
      <c r="F6397">
        <f>LEN(C6397)-LEN(SUBSTITUTE(C6397,"-",))</f>
        <v>1</v>
      </c>
      <c r="G6397">
        <f t="shared" si="297"/>
        <v>1</v>
      </c>
      <c r="H6397" t="str">
        <f t="shared" si="298"/>
        <v>Umsetzung</v>
      </c>
      <c r="I6397" t="e">
        <f t="shared" si="299"/>
        <v>#VALUE!</v>
      </c>
      <c r="J6397" t="e">
        <f t="shared" si="299"/>
        <v>#VALUE!</v>
      </c>
      <c r="K6397" t="b" cm="1">
        <f t="array" ref="K6397">COUNT(FIND({0,1,2,3,4,5,6,7,8,9},J6397))&gt;0</f>
        <v>0</v>
      </c>
    </row>
    <row r="6398" spans="1:11" x14ac:dyDescent="0.3">
      <c r="A6398" s="1" t="s">
        <v>10901</v>
      </c>
      <c r="B6398" t="s">
        <v>8418</v>
      </c>
      <c r="C6398" t="s">
        <v>65</v>
      </c>
      <c r="D6398">
        <v>2</v>
      </c>
      <c r="E6398" t="s">
        <v>766</v>
      </c>
      <c r="F6398">
        <f>LEN(C6398)-LEN(SUBSTITUTE(C6398,"-",))</f>
        <v>1</v>
      </c>
      <c r="G6398">
        <f t="shared" si="297"/>
        <v>1</v>
      </c>
      <c r="H6398" t="str">
        <f t="shared" si="298"/>
        <v>Umsetzung</v>
      </c>
      <c r="I6398" t="e">
        <f t="shared" si="299"/>
        <v>#VALUE!</v>
      </c>
      <c r="J6398" t="e">
        <f t="shared" si="299"/>
        <v>#VALUE!</v>
      </c>
      <c r="K6398" t="b" cm="1">
        <f t="array" ref="K6398">COUNT(FIND({0,1,2,3,4,5,6,7,8,9},J6398))&gt;0</f>
        <v>0</v>
      </c>
    </row>
    <row r="6399" spans="1:11" x14ac:dyDescent="0.3">
      <c r="A6399" s="1" t="s">
        <v>10902</v>
      </c>
      <c r="B6399" t="s">
        <v>8419</v>
      </c>
      <c r="C6399" t="s">
        <v>65</v>
      </c>
      <c r="D6399">
        <v>2</v>
      </c>
      <c r="E6399" t="s">
        <v>766</v>
      </c>
      <c r="F6399">
        <f>LEN(C6399)-LEN(SUBSTITUTE(C6399,"-",))</f>
        <v>1</v>
      </c>
      <c r="G6399">
        <f t="shared" si="297"/>
        <v>1</v>
      </c>
      <c r="H6399" t="str">
        <f t="shared" si="298"/>
        <v>Umsetzung</v>
      </c>
      <c r="I6399" t="e">
        <f t="shared" si="299"/>
        <v>#VALUE!</v>
      </c>
      <c r="J6399" t="e">
        <f t="shared" si="299"/>
        <v>#VALUE!</v>
      </c>
      <c r="K6399" t="b" cm="1">
        <f t="array" ref="K6399">COUNT(FIND({0,1,2,3,4,5,6,7,8,9},J6399))&gt;0</f>
        <v>0</v>
      </c>
    </row>
    <row r="6400" spans="1:11" x14ac:dyDescent="0.3">
      <c r="A6400" s="1" t="s">
        <v>10903</v>
      </c>
      <c r="B6400" t="s">
        <v>8420</v>
      </c>
      <c r="C6400" t="s">
        <v>65</v>
      </c>
      <c r="D6400">
        <v>2</v>
      </c>
      <c r="E6400" t="s">
        <v>766</v>
      </c>
      <c r="F6400">
        <f>LEN(C6400)-LEN(SUBSTITUTE(C6400,"-",))</f>
        <v>1</v>
      </c>
      <c r="G6400">
        <f t="shared" si="297"/>
        <v>1</v>
      </c>
      <c r="H6400" t="str">
        <f t="shared" si="298"/>
        <v>Umsetzung</v>
      </c>
      <c r="I6400" t="e">
        <f t="shared" si="299"/>
        <v>#VALUE!</v>
      </c>
      <c r="J6400" t="e">
        <f t="shared" si="299"/>
        <v>#VALUE!</v>
      </c>
      <c r="K6400" t="b" cm="1">
        <f t="array" ref="K6400">COUNT(FIND({0,1,2,3,4,5,6,7,8,9},J6400))&gt;0</f>
        <v>0</v>
      </c>
    </row>
    <row r="6401" spans="1:11" x14ac:dyDescent="0.3">
      <c r="A6401" s="1" t="s">
        <v>10904</v>
      </c>
      <c r="B6401" t="s">
        <v>8421</v>
      </c>
      <c r="C6401" t="s">
        <v>57</v>
      </c>
      <c r="D6401">
        <v>2</v>
      </c>
      <c r="E6401" t="s">
        <v>766</v>
      </c>
      <c r="F6401">
        <f>LEN(C6401)-LEN(SUBSTITUTE(C6401,"-",))</f>
        <v>1</v>
      </c>
      <c r="G6401">
        <f t="shared" si="297"/>
        <v>1</v>
      </c>
      <c r="H6401" t="str">
        <f t="shared" si="298"/>
        <v>Durchführung</v>
      </c>
      <c r="I6401" t="e">
        <f t="shared" si="299"/>
        <v>#VALUE!</v>
      </c>
      <c r="J6401" t="e">
        <f t="shared" si="299"/>
        <v>#VALUE!</v>
      </c>
      <c r="K6401" t="b" cm="1">
        <f t="array" ref="K6401">COUNT(FIND({0,1,2,3,4,5,6,7,8,9},J6401))&gt;0</f>
        <v>0</v>
      </c>
    </row>
    <row r="6402" spans="1:11" x14ac:dyDescent="0.3">
      <c r="A6402" s="1" t="s">
        <v>10905</v>
      </c>
      <c r="B6402" t="s">
        <v>8423</v>
      </c>
      <c r="C6402" t="s">
        <v>10906</v>
      </c>
      <c r="D6402">
        <v>2</v>
      </c>
      <c r="E6402" t="s">
        <v>766</v>
      </c>
      <c r="F6402">
        <f>LEN(C6402)-LEN(SUBSTITUTE(C6402,"-",))</f>
        <v>1</v>
      </c>
      <c r="G6402">
        <f t="shared" si="297"/>
        <v>1</v>
      </c>
      <c r="H6402" t="str">
        <f t="shared" si="298"/>
        <v>Kommunikation</v>
      </c>
      <c r="I6402" t="e">
        <f t="shared" si="299"/>
        <v>#VALUE!</v>
      </c>
      <c r="J6402" t="e">
        <f t="shared" si="299"/>
        <v>#VALUE!</v>
      </c>
      <c r="K6402" t="b" cm="1">
        <f t="array" ref="K6402">COUNT(FIND({0,1,2,3,4,5,6,7,8,9},J6402))&gt;0</f>
        <v>0</v>
      </c>
    </row>
    <row r="6403" spans="1:11" x14ac:dyDescent="0.3">
      <c r="A6403" s="1" t="s">
        <v>10907</v>
      </c>
      <c r="B6403" t="s">
        <v>8424</v>
      </c>
      <c r="C6403" t="s">
        <v>65</v>
      </c>
      <c r="D6403">
        <v>2</v>
      </c>
      <c r="E6403" t="s">
        <v>766</v>
      </c>
      <c r="F6403">
        <f>LEN(C6403)-LEN(SUBSTITUTE(C6403,"-",))</f>
        <v>1</v>
      </c>
      <c r="G6403">
        <f t="shared" ref="G6403:G6466" si="300">IF(F6403&gt;1,2,F6403)</f>
        <v>1</v>
      </c>
      <c r="H6403" t="str">
        <f t="shared" ref="H6403:H6466" si="301">RIGHT($C6403,LEN($C6403)-SEARCH("#",SUBSTITUTE($C6403,"-","#",G6403)))</f>
        <v>Umsetzung</v>
      </c>
      <c r="I6403" t="e">
        <f t="shared" ref="I6403:J6466" si="302">LEFT(G6403,SEARCH(" ",G6403,1)-1)</f>
        <v>#VALUE!</v>
      </c>
      <c r="J6403" t="e">
        <f t="shared" si="302"/>
        <v>#VALUE!</v>
      </c>
      <c r="K6403" t="b" cm="1">
        <f t="array" ref="K6403">COUNT(FIND({0,1,2,3,4,5,6,7,8,9},J6403))&gt;0</f>
        <v>0</v>
      </c>
    </row>
    <row r="6404" spans="1:11" x14ac:dyDescent="0.3">
      <c r="A6404" s="1" t="s">
        <v>10908</v>
      </c>
      <c r="B6404" t="s">
        <v>8427</v>
      </c>
      <c r="C6404" t="s">
        <v>65</v>
      </c>
      <c r="D6404">
        <v>2</v>
      </c>
      <c r="E6404" t="s">
        <v>766</v>
      </c>
      <c r="F6404">
        <f>LEN(C6404)-LEN(SUBSTITUTE(C6404,"-",))</f>
        <v>1</v>
      </c>
      <c r="G6404">
        <f t="shared" si="300"/>
        <v>1</v>
      </c>
      <c r="H6404" t="str">
        <f t="shared" si="301"/>
        <v>Umsetzung</v>
      </c>
      <c r="I6404" t="e">
        <f t="shared" si="302"/>
        <v>#VALUE!</v>
      </c>
      <c r="J6404" t="e">
        <f t="shared" si="302"/>
        <v>#VALUE!</v>
      </c>
      <c r="K6404" t="b" cm="1">
        <f t="array" ref="K6404">COUNT(FIND({0,1,2,3,4,5,6,7,8,9},J6404))&gt;0</f>
        <v>0</v>
      </c>
    </row>
    <row r="6405" spans="1:11" x14ac:dyDescent="0.3">
      <c r="A6405" s="1" t="s">
        <v>10909</v>
      </c>
      <c r="B6405" t="s">
        <v>8429</v>
      </c>
      <c r="C6405" t="s">
        <v>65</v>
      </c>
      <c r="D6405">
        <v>2</v>
      </c>
      <c r="E6405" t="s">
        <v>766</v>
      </c>
      <c r="F6405">
        <f>LEN(C6405)-LEN(SUBSTITUTE(C6405,"-",))</f>
        <v>1</v>
      </c>
      <c r="G6405">
        <f t="shared" si="300"/>
        <v>1</v>
      </c>
      <c r="H6405" t="str">
        <f t="shared" si="301"/>
        <v>Umsetzung</v>
      </c>
      <c r="I6405" t="e">
        <f t="shared" si="302"/>
        <v>#VALUE!</v>
      </c>
      <c r="J6405" t="e">
        <f t="shared" si="302"/>
        <v>#VALUE!</v>
      </c>
      <c r="K6405" t="b" cm="1">
        <f t="array" ref="K6405">COUNT(FIND({0,1,2,3,4,5,6,7,8,9},J6405))&gt;0</f>
        <v>0</v>
      </c>
    </row>
    <row r="6406" spans="1:11" x14ac:dyDescent="0.3">
      <c r="A6406" s="1" t="s">
        <v>10910</v>
      </c>
      <c r="B6406" t="s">
        <v>8431</v>
      </c>
      <c r="C6406" t="s">
        <v>486</v>
      </c>
      <c r="D6406">
        <v>2</v>
      </c>
      <c r="E6406" t="s">
        <v>766</v>
      </c>
      <c r="F6406">
        <f>LEN(C6406)-LEN(SUBSTITUTE(C6406,"-",))</f>
        <v>1</v>
      </c>
      <c r="G6406">
        <f t="shared" si="300"/>
        <v>1</v>
      </c>
      <c r="H6406" t="str">
        <f t="shared" si="301"/>
        <v>Durchfürhung</v>
      </c>
      <c r="I6406" t="e">
        <f t="shared" si="302"/>
        <v>#VALUE!</v>
      </c>
      <c r="J6406" t="e">
        <f t="shared" si="302"/>
        <v>#VALUE!</v>
      </c>
      <c r="K6406" t="b" cm="1">
        <f t="array" ref="K6406">COUNT(FIND({0,1,2,3,4,5,6,7,8,9},J6406))&gt;0</f>
        <v>0</v>
      </c>
    </row>
    <row r="6407" spans="1:11" x14ac:dyDescent="0.3">
      <c r="A6407" s="1" t="s">
        <v>10911</v>
      </c>
      <c r="B6407" t="s">
        <v>8433</v>
      </c>
      <c r="C6407" t="s">
        <v>65</v>
      </c>
      <c r="D6407">
        <v>2</v>
      </c>
      <c r="E6407" t="s">
        <v>766</v>
      </c>
      <c r="F6407">
        <f>LEN(C6407)-LEN(SUBSTITUTE(C6407,"-",))</f>
        <v>1</v>
      </c>
      <c r="G6407">
        <f t="shared" si="300"/>
        <v>1</v>
      </c>
      <c r="H6407" t="str">
        <f t="shared" si="301"/>
        <v>Umsetzung</v>
      </c>
      <c r="I6407" t="e">
        <f t="shared" si="302"/>
        <v>#VALUE!</v>
      </c>
      <c r="J6407" t="e">
        <f t="shared" si="302"/>
        <v>#VALUE!</v>
      </c>
      <c r="K6407" t="b" cm="1">
        <f t="array" ref="K6407">COUNT(FIND({0,1,2,3,4,5,6,7,8,9},J6407))&gt;0</f>
        <v>0</v>
      </c>
    </row>
    <row r="6408" spans="1:11" x14ac:dyDescent="0.3">
      <c r="A6408" s="1" t="s">
        <v>10912</v>
      </c>
      <c r="B6408" t="s">
        <v>8435</v>
      </c>
      <c r="C6408" t="s">
        <v>65</v>
      </c>
      <c r="D6408">
        <v>2</v>
      </c>
      <c r="E6408" t="s">
        <v>766</v>
      </c>
      <c r="F6408">
        <f>LEN(C6408)-LEN(SUBSTITUTE(C6408,"-",))</f>
        <v>1</v>
      </c>
      <c r="G6408">
        <f t="shared" si="300"/>
        <v>1</v>
      </c>
      <c r="H6408" t="str">
        <f t="shared" si="301"/>
        <v>Umsetzung</v>
      </c>
      <c r="I6408" t="e">
        <f t="shared" si="302"/>
        <v>#VALUE!</v>
      </c>
      <c r="J6408" t="e">
        <f t="shared" si="302"/>
        <v>#VALUE!</v>
      </c>
      <c r="K6408" t="b" cm="1">
        <f t="array" ref="K6408">COUNT(FIND({0,1,2,3,4,5,6,7,8,9},J6408))&gt;0</f>
        <v>0</v>
      </c>
    </row>
    <row r="6409" spans="1:11" x14ac:dyDescent="0.3">
      <c r="A6409" s="1" t="s">
        <v>10913</v>
      </c>
      <c r="B6409" t="s">
        <v>8437</v>
      </c>
      <c r="C6409" t="s">
        <v>65</v>
      </c>
      <c r="D6409">
        <v>2</v>
      </c>
      <c r="E6409" t="s">
        <v>766</v>
      </c>
      <c r="F6409">
        <f>LEN(C6409)-LEN(SUBSTITUTE(C6409,"-",))</f>
        <v>1</v>
      </c>
      <c r="G6409">
        <f t="shared" si="300"/>
        <v>1</v>
      </c>
      <c r="H6409" t="str">
        <f t="shared" si="301"/>
        <v>Umsetzung</v>
      </c>
      <c r="I6409" t="e">
        <f t="shared" si="302"/>
        <v>#VALUE!</v>
      </c>
      <c r="J6409" t="e">
        <f t="shared" si="302"/>
        <v>#VALUE!</v>
      </c>
      <c r="K6409" t="b" cm="1">
        <f t="array" ref="K6409">COUNT(FIND({0,1,2,3,4,5,6,7,8,9},J6409))&gt;0</f>
        <v>0</v>
      </c>
    </row>
    <row r="6410" spans="1:11" x14ac:dyDescent="0.3">
      <c r="A6410" s="1" t="s">
        <v>10914</v>
      </c>
      <c r="B6410" t="s">
        <v>8439</v>
      </c>
      <c r="C6410" t="s">
        <v>65</v>
      </c>
      <c r="D6410">
        <v>2</v>
      </c>
      <c r="E6410" t="s">
        <v>766</v>
      </c>
      <c r="F6410">
        <f>LEN(C6410)-LEN(SUBSTITUTE(C6410,"-",))</f>
        <v>1</v>
      </c>
      <c r="G6410">
        <f t="shared" si="300"/>
        <v>1</v>
      </c>
      <c r="H6410" t="str">
        <f t="shared" si="301"/>
        <v>Umsetzung</v>
      </c>
      <c r="I6410" t="e">
        <f t="shared" si="302"/>
        <v>#VALUE!</v>
      </c>
      <c r="J6410" t="e">
        <f t="shared" si="302"/>
        <v>#VALUE!</v>
      </c>
      <c r="K6410" t="b" cm="1">
        <f t="array" ref="K6410">COUNT(FIND({0,1,2,3,4,5,6,7,8,9},J6410))&gt;0</f>
        <v>0</v>
      </c>
    </row>
    <row r="6411" spans="1:11" x14ac:dyDescent="0.3">
      <c r="A6411" s="1" t="s">
        <v>10915</v>
      </c>
      <c r="B6411" t="s">
        <v>8441</v>
      </c>
      <c r="C6411" t="s">
        <v>57</v>
      </c>
      <c r="D6411">
        <v>2</v>
      </c>
      <c r="E6411" t="s">
        <v>766</v>
      </c>
      <c r="F6411">
        <f>LEN(C6411)-LEN(SUBSTITUTE(C6411,"-",))</f>
        <v>1</v>
      </c>
      <c r="G6411">
        <f t="shared" si="300"/>
        <v>1</v>
      </c>
      <c r="H6411" t="str">
        <f t="shared" si="301"/>
        <v>Durchführung</v>
      </c>
      <c r="I6411" t="e">
        <f t="shared" si="302"/>
        <v>#VALUE!</v>
      </c>
      <c r="J6411" t="e">
        <f t="shared" si="302"/>
        <v>#VALUE!</v>
      </c>
      <c r="K6411" t="b" cm="1">
        <f t="array" ref="K6411">COUNT(FIND({0,1,2,3,4,5,6,7,8,9},J6411))&gt;0</f>
        <v>0</v>
      </c>
    </row>
    <row r="6412" spans="1:11" x14ac:dyDescent="0.3">
      <c r="A6412" s="1" t="s">
        <v>10916</v>
      </c>
      <c r="B6412" t="s">
        <v>8443</v>
      </c>
      <c r="C6412" t="s">
        <v>65</v>
      </c>
      <c r="D6412">
        <v>2</v>
      </c>
      <c r="E6412" t="s">
        <v>766</v>
      </c>
      <c r="F6412">
        <f>LEN(C6412)-LEN(SUBSTITUTE(C6412,"-",))</f>
        <v>1</v>
      </c>
      <c r="G6412">
        <f t="shared" si="300"/>
        <v>1</v>
      </c>
      <c r="H6412" t="str">
        <f t="shared" si="301"/>
        <v>Umsetzung</v>
      </c>
      <c r="I6412" t="e">
        <f t="shared" si="302"/>
        <v>#VALUE!</v>
      </c>
      <c r="J6412" t="e">
        <f t="shared" si="302"/>
        <v>#VALUE!</v>
      </c>
      <c r="K6412" t="b" cm="1">
        <f t="array" ref="K6412">COUNT(FIND({0,1,2,3,4,5,6,7,8,9},J6412))&gt;0</f>
        <v>0</v>
      </c>
    </row>
    <row r="6413" spans="1:11" x14ac:dyDescent="0.3">
      <c r="A6413" s="1" t="s">
        <v>10917</v>
      </c>
      <c r="B6413" t="s">
        <v>8445</v>
      </c>
      <c r="C6413" t="s">
        <v>65</v>
      </c>
      <c r="D6413">
        <v>2</v>
      </c>
      <c r="E6413" t="s">
        <v>766</v>
      </c>
      <c r="F6413">
        <f>LEN(C6413)-LEN(SUBSTITUTE(C6413,"-",))</f>
        <v>1</v>
      </c>
      <c r="G6413">
        <f t="shared" si="300"/>
        <v>1</v>
      </c>
      <c r="H6413" t="str">
        <f t="shared" si="301"/>
        <v>Umsetzung</v>
      </c>
      <c r="I6413" t="e">
        <f t="shared" si="302"/>
        <v>#VALUE!</v>
      </c>
      <c r="J6413" t="e">
        <f t="shared" si="302"/>
        <v>#VALUE!</v>
      </c>
      <c r="K6413" t="b" cm="1">
        <f t="array" ref="K6413">COUNT(FIND({0,1,2,3,4,5,6,7,8,9},J6413))&gt;0</f>
        <v>0</v>
      </c>
    </row>
    <row r="6414" spans="1:11" x14ac:dyDescent="0.3">
      <c r="A6414" s="1" t="s">
        <v>10918</v>
      </c>
      <c r="B6414" t="s">
        <v>8447</v>
      </c>
      <c r="C6414" t="s">
        <v>489</v>
      </c>
      <c r="D6414">
        <v>2</v>
      </c>
      <c r="E6414" t="s">
        <v>766</v>
      </c>
      <c r="F6414">
        <f>LEN(C6414)-LEN(SUBSTITUTE(C6414,"-",))</f>
        <v>1</v>
      </c>
      <c r="G6414">
        <f t="shared" si="300"/>
        <v>1</v>
      </c>
      <c r="H6414" t="str">
        <f t="shared" si="301"/>
        <v>ERP Integration / Kennzahlen</v>
      </c>
      <c r="I6414" t="e">
        <f t="shared" si="302"/>
        <v>#VALUE!</v>
      </c>
      <c r="J6414" t="str">
        <f t="shared" si="302"/>
        <v>ERP</v>
      </c>
      <c r="K6414" t="b" cm="1">
        <f t="array" ref="K6414">COUNT(FIND({0,1,2,3,4,5,6,7,8,9},J6414))&gt;0</f>
        <v>0</v>
      </c>
    </row>
    <row r="6415" spans="1:11" x14ac:dyDescent="0.3">
      <c r="A6415" s="1" t="s">
        <v>10919</v>
      </c>
      <c r="B6415" t="s">
        <v>8447</v>
      </c>
      <c r="C6415" t="s">
        <v>65</v>
      </c>
      <c r="D6415">
        <v>2</v>
      </c>
      <c r="E6415" t="s">
        <v>766</v>
      </c>
      <c r="F6415">
        <f>LEN(C6415)-LEN(SUBSTITUTE(C6415,"-",))</f>
        <v>1</v>
      </c>
      <c r="G6415">
        <f t="shared" si="300"/>
        <v>1</v>
      </c>
      <c r="H6415" t="str">
        <f t="shared" si="301"/>
        <v>Umsetzung</v>
      </c>
      <c r="I6415" t="e">
        <f t="shared" si="302"/>
        <v>#VALUE!</v>
      </c>
      <c r="J6415" t="e">
        <f t="shared" si="302"/>
        <v>#VALUE!</v>
      </c>
      <c r="K6415" t="b" cm="1">
        <f t="array" ref="K6415">COUNT(FIND({0,1,2,3,4,5,6,7,8,9},J6415))&gt;0</f>
        <v>0</v>
      </c>
    </row>
    <row r="6416" spans="1:11" x14ac:dyDescent="0.3">
      <c r="A6416" s="1" t="s">
        <v>10920</v>
      </c>
      <c r="B6416" t="s">
        <v>8447</v>
      </c>
      <c r="C6416" t="s">
        <v>490</v>
      </c>
      <c r="D6416">
        <v>2</v>
      </c>
      <c r="E6416" t="s">
        <v>766</v>
      </c>
      <c r="F6416">
        <f>LEN(C6416)-LEN(SUBSTITUTE(C6416,"-",))</f>
        <v>1</v>
      </c>
      <c r="G6416">
        <f t="shared" si="300"/>
        <v>1</v>
      </c>
      <c r="H6416" t="str">
        <f t="shared" si="301"/>
        <v>App</v>
      </c>
      <c r="I6416" t="e">
        <f t="shared" si="302"/>
        <v>#VALUE!</v>
      </c>
      <c r="J6416" t="e">
        <f t="shared" si="302"/>
        <v>#VALUE!</v>
      </c>
      <c r="K6416" t="b" cm="1">
        <f t="array" ref="K6416">COUNT(FIND({0,1,2,3,4,5,6,7,8,9},J6416))&gt;0</f>
        <v>0</v>
      </c>
    </row>
    <row r="6417" spans="1:11" x14ac:dyDescent="0.3">
      <c r="A6417" s="1" t="s">
        <v>10921</v>
      </c>
      <c r="B6417" t="s">
        <v>8455</v>
      </c>
      <c r="C6417" t="s">
        <v>65</v>
      </c>
      <c r="D6417">
        <v>2</v>
      </c>
      <c r="E6417" t="s">
        <v>766</v>
      </c>
      <c r="F6417">
        <f>LEN(C6417)-LEN(SUBSTITUTE(C6417,"-",))</f>
        <v>1</v>
      </c>
      <c r="G6417">
        <f t="shared" si="300"/>
        <v>1</v>
      </c>
      <c r="H6417" t="str">
        <f t="shared" si="301"/>
        <v>Umsetzung</v>
      </c>
      <c r="I6417" t="e">
        <f t="shared" si="302"/>
        <v>#VALUE!</v>
      </c>
      <c r="J6417" t="e">
        <f t="shared" si="302"/>
        <v>#VALUE!</v>
      </c>
      <c r="K6417" t="b" cm="1">
        <f t="array" ref="K6417">COUNT(FIND({0,1,2,3,4,5,6,7,8,9},J6417))&gt;0</f>
        <v>0</v>
      </c>
    </row>
    <row r="6418" spans="1:11" x14ac:dyDescent="0.3">
      <c r="A6418" s="1" t="s">
        <v>10922</v>
      </c>
      <c r="B6418" t="s">
        <v>8457</v>
      </c>
      <c r="C6418" t="s">
        <v>65</v>
      </c>
      <c r="D6418">
        <v>2</v>
      </c>
      <c r="E6418" t="s">
        <v>766</v>
      </c>
      <c r="F6418">
        <f>LEN(C6418)-LEN(SUBSTITUTE(C6418,"-",))</f>
        <v>1</v>
      </c>
      <c r="G6418">
        <f t="shared" si="300"/>
        <v>1</v>
      </c>
      <c r="H6418" t="str">
        <f t="shared" si="301"/>
        <v>Umsetzung</v>
      </c>
      <c r="I6418" t="e">
        <f t="shared" si="302"/>
        <v>#VALUE!</v>
      </c>
      <c r="J6418" t="e">
        <f t="shared" si="302"/>
        <v>#VALUE!</v>
      </c>
      <c r="K6418" t="b" cm="1">
        <f t="array" ref="K6418">COUNT(FIND({0,1,2,3,4,5,6,7,8,9},J6418))&gt;0</f>
        <v>0</v>
      </c>
    </row>
    <row r="6419" spans="1:11" x14ac:dyDescent="0.3">
      <c r="A6419" s="1" t="s">
        <v>10923</v>
      </c>
      <c r="B6419" t="s">
        <v>8459</v>
      </c>
      <c r="C6419" t="s">
        <v>65</v>
      </c>
      <c r="D6419">
        <v>2</v>
      </c>
      <c r="E6419" t="s">
        <v>766</v>
      </c>
      <c r="F6419">
        <f>LEN(C6419)-LEN(SUBSTITUTE(C6419,"-",))</f>
        <v>1</v>
      </c>
      <c r="G6419">
        <f t="shared" si="300"/>
        <v>1</v>
      </c>
      <c r="H6419" t="str">
        <f t="shared" si="301"/>
        <v>Umsetzung</v>
      </c>
      <c r="I6419" t="e">
        <f t="shared" si="302"/>
        <v>#VALUE!</v>
      </c>
      <c r="J6419" t="e">
        <f t="shared" si="302"/>
        <v>#VALUE!</v>
      </c>
      <c r="K6419" t="b" cm="1">
        <f t="array" ref="K6419">COUNT(FIND({0,1,2,3,4,5,6,7,8,9},J6419))&gt;0</f>
        <v>0</v>
      </c>
    </row>
    <row r="6420" spans="1:11" x14ac:dyDescent="0.3">
      <c r="A6420" s="1" t="s">
        <v>10924</v>
      </c>
      <c r="B6420" t="s">
        <v>8461</v>
      </c>
      <c r="C6420" t="s">
        <v>65</v>
      </c>
      <c r="D6420">
        <v>2</v>
      </c>
      <c r="E6420" t="s">
        <v>766</v>
      </c>
      <c r="F6420">
        <f>LEN(C6420)-LEN(SUBSTITUTE(C6420,"-",))</f>
        <v>1</v>
      </c>
      <c r="G6420">
        <f t="shared" si="300"/>
        <v>1</v>
      </c>
      <c r="H6420" t="str">
        <f t="shared" si="301"/>
        <v>Umsetzung</v>
      </c>
      <c r="I6420" t="e">
        <f t="shared" si="302"/>
        <v>#VALUE!</v>
      </c>
      <c r="J6420" t="e">
        <f t="shared" si="302"/>
        <v>#VALUE!</v>
      </c>
      <c r="K6420" t="b" cm="1">
        <f t="array" ref="K6420">COUNT(FIND({0,1,2,3,4,5,6,7,8,9},J6420))&gt;0</f>
        <v>0</v>
      </c>
    </row>
    <row r="6421" spans="1:11" x14ac:dyDescent="0.3">
      <c r="A6421" s="1" t="s">
        <v>10925</v>
      </c>
      <c r="B6421" s="2" t="s">
        <v>8465</v>
      </c>
      <c r="C6421" t="s">
        <v>65</v>
      </c>
      <c r="D6421">
        <v>2</v>
      </c>
      <c r="E6421" t="s">
        <v>766</v>
      </c>
      <c r="F6421">
        <f>LEN(C6421)-LEN(SUBSTITUTE(C6421,"-",))</f>
        <v>1</v>
      </c>
      <c r="G6421">
        <f t="shared" si="300"/>
        <v>1</v>
      </c>
      <c r="H6421" t="str">
        <f t="shared" si="301"/>
        <v>Umsetzung</v>
      </c>
      <c r="I6421" t="e">
        <f t="shared" si="302"/>
        <v>#VALUE!</v>
      </c>
      <c r="J6421" t="e">
        <f t="shared" si="302"/>
        <v>#VALUE!</v>
      </c>
      <c r="K6421" t="b" cm="1">
        <f t="array" ref="K6421">COUNT(FIND({0,1,2,3,4,5,6,7,8,9},J6421))&gt;0</f>
        <v>0</v>
      </c>
    </row>
    <row r="6422" spans="1:11" x14ac:dyDescent="0.3">
      <c r="A6422" s="1" t="s">
        <v>10926</v>
      </c>
      <c r="B6422" t="s">
        <v>8467</v>
      </c>
      <c r="C6422" t="s">
        <v>65</v>
      </c>
      <c r="D6422">
        <v>2</v>
      </c>
      <c r="E6422" t="s">
        <v>766</v>
      </c>
      <c r="F6422">
        <f>LEN(C6422)-LEN(SUBSTITUTE(C6422,"-",))</f>
        <v>1</v>
      </c>
      <c r="G6422">
        <f t="shared" si="300"/>
        <v>1</v>
      </c>
      <c r="H6422" t="str">
        <f t="shared" si="301"/>
        <v>Umsetzung</v>
      </c>
      <c r="I6422" t="e">
        <f t="shared" si="302"/>
        <v>#VALUE!</v>
      </c>
      <c r="J6422" t="e">
        <f t="shared" si="302"/>
        <v>#VALUE!</v>
      </c>
      <c r="K6422" t="b" cm="1">
        <f t="array" ref="K6422">COUNT(FIND({0,1,2,3,4,5,6,7,8,9},J6422))&gt;0</f>
        <v>0</v>
      </c>
    </row>
    <row r="6423" spans="1:11" x14ac:dyDescent="0.3">
      <c r="A6423" s="1" t="s">
        <v>10927</v>
      </c>
      <c r="B6423" t="s">
        <v>8471</v>
      </c>
      <c r="C6423" t="s">
        <v>65</v>
      </c>
      <c r="D6423">
        <v>2</v>
      </c>
      <c r="E6423" t="s">
        <v>766</v>
      </c>
      <c r="F6423">
        <f>LEN(C6423)-LEN(SUBSTITUTE(C6423,"-",))</f>
        <v>1</v>
      </c>
      <c r="G6423">
        <f t="shared" si="300"/>
        <v>1</v>
      </c>
      <c r="H6423" t="str">
        <f t="shared" si="301"/>
        <v>Umsetzung</v>
      </c>
      <c r="I6423" t="e">
        <f t="shared" si="302"/>
        <v>#VALUE!</v>
      </c>
      <c r="J6423" t="e">
        <f t="shared" si="302"/>
        <v>#VALUE!</v>
      </c>
      <c r="K6423" t="b" cm="1">
        <f t="array" ref="K6423">COUNT(FIND({0,1,2,3,4,5,6,7,8,9},J6423))&gt;0</f>
        <v>0</v>
      </c>
    </row>
    <row r="6424" spans="1:11" x14ac:dyDescent="0.3">
      <c r="A6424" s="1" t="s">
        <v>10928</v>
      </c>
      <c r="B6424" t="s">
        <v>8473</v>
      </c>
      <c r="C6424" t="s">
        <v>65</v>
      </c>
      <c r="D6424">
        <v>2</v>
      </c>
      <c r="E6424" t="s">
        <v>766</v>
      </c>
      <c r="F6424">
        <f>LEN(C6424)-LEN(SUBSTITUTE(C6424,"-",))</f>
        <v>1</v>
      </c>
      <c r="G6424">
        <f t="shared" si="300"/>
        <v>1</v>
      </c>
      <c r="H6424" t="str">
        <f t="shared" si="301"/>
        <v>Umsetzung</v>
      </c>
      <c r="I6424" t="e">
        <f t="shared" si="302"/>
        <v>#VALUE!</v>
      </c>
      <c r="J6424" t="e">
        <f t="shared" si="302"/>
        <v>#VALUE!</v>
      </c>
      <c r="K6424" t="b" cm="1">
        <f t="array" ref="K6424">COUNT(FIND({0,1,2,3,4,5,6,7,8,9},J6424))&gt;0</f>
        <v>0</v>
      </c>
    </row>
    <row r="6425" spans="1:11" x14ac:dyDescent="0.3">
      <c r="A6425" s="1" t="s">
        <v>10929</v>
      </c>
      <c r="B6425" t="s">
        <v>8477</v>
      </c>
      <c r="C6425" t="s">
        <v>497</v>
      </c>
      <c r="D6425">
        <v>2</v>
      </c>
      <c r="E6425" t="s">
        <v>766</v>
      </c>
      <c r="F6425">
        <f>LEN(C6425)-LEN(SUBSTITUTE(C6425,"-",))</f>
        <v>1</v>
      </c>
      <c r="G6425">
        <f t="shared" si="300"/>
        <v>1</v>
      </c>
      <c r="H6425" t="str">
        <f t="shared" si="301"/>
        <v>Vorabstimmung Konzeption</v>
      </c>
      <c r="I6425" t="e">
        <f t="shared" si="302"/>
        <v>#VALUE!</v>
      </c>
      <c r="J6425" t="str">
        <f t="shared" si="302"/>
        <v>Vorabstimmung</v>
      </c>
      <c r="K6425" t="b" cm="1">
        <f t="array" ref="K6425">COUNT(FIND({0,1,2,3,4,5,6,7,8,9},J6425))&gt;0</f>
        <v>0</v>
      </c>
    </row>
    <row r="6426" spans="1:11" x14ac:dyDescent="0.3">
      <c r="A6426" s="1" t="s">
        <v>10930</v>
      </c>
      <c r="B6426" t="s">
        <v>8479</v>
      </c>
      <c r="C6426" t="s">
        <v>65</v>
      </c>
      <c r="D6426">
        <v>2</v>
      </c>
      <c r="E6426" t="s">
        <v>766</v>
      </c>
      <c r="F6426">
        <f>LEN(C6426)-LEN(SUBSTITUTE(C6426,"-",))</f>
        <v>1</v>
      </c>
      <c r="G6426">
        <f t="shared" si="300"/>
        <v>1</v>
      </c>
      <c r="H6426" t="str">
        <f t="shared" si="301"/>
        <v>Umsetzung</v>
      </c>
      <c r="I6426" t="e">
        <f t="shared" si="302"/>
        <v>#VALUE!</v>
      </c>
      <c r="J6426" t="e">
        <f t="shared" si="302"/>
        <v>#VALUE!</v>
      </c>
      <c r="K6426" t="b" cm="1">
        <f t="array" ref="K6426">COUNT(FIND({0,1,2,3,4,5,6,7,8,9},J6426))&gt;0</f>
        <v>0</v>
      </c>
    </row>
    <row r="6427" spans="1:11" x14ac:dyDescent="0.3">
      <c r="A6427" s="1" t="s">
        <v>10931</v>
      </c>
      <c r="B6427" t="s">
        <v>8481</v>
      </c>
      <c r="C6427" t="s">
        <v>65</v>
      </c>
      <c r="D6427">
        <v>2</v>
      </c>
      <c r="E6427" t="s">
        <v>766</v>
      </c>
      <c r="F6427">
        <f>LEN(C6427)-LEN(SUBSTITUTE(C6427,"-",))</f>
        <v>1</v>
      </c>
      <c r="G6427">
        <f t="shared" si="300"/>
        <v>1</v>
      </c>
      <c r="H6427" t="str">
        <f t="shared" si="301"/>
        <v>Umsetzung</v>
      </c>
      <c r="I6427" t="e">
        <f t="shared" si="302"/>
        <v>#VALUE!</v>
      </c>
      <c r="J6427" t="e">
        <f t="shared" si="302"/>
        <v>#VALUE!</v>
      </c>
      <c r="K6427" t="b" cm="1">
        <f t="array" ref="K6427">COUNT(FIND({0,1,2,3,4,5,6,7,8,9},J6427))&gt;0</f>
        <v>0</v>
      </c>
    </row>
    <row r="6428" spans="1:11" x14ac:dyDescent="0.3">
      <c r="A6428" s="1" t="s">
        <v>10932</v>
      </c>
      <c r="B6428" t="s">
        <v>8483</v>
      </c>
      <c r="C6428" t="s">
        <v>65</v>
      </c>
      <c r="D6428">
        <v>2</v>
      </c>
      <c r="E6428" t="s">
        <v>766</v>
      </c>
      <c r="F6428">
        <f>LEN(C6428)-LEN(SUBSTITUTE(C6428,"-",))</f>
        <v>1</v>
      </c>
      <c r="G6428">
        <f t="shared" si="300"/>
        <v>1</v>
      </c>
      <c r="H6428" t="str">
        <f t="shared" si="301"/>
        <v>Umsetzung</v>
      </c>
      <c r="I6428" t="e">
        <f t="shared" si="302"/>
        <v>#VALUE!</v>
      </c>
      <c r="J6428" t="e">
        <f t="shared" si="302"/>
        <v>#VALUE!</v>
      </c>
      <c r="K6428" t="b" cm="1">
        <f t="array" ref="K6428">COUNT(FIND({0,1,2,3,4,5,6,7,8,9},J6428))&gt;0</f>
        <v>0</v>
      </c>
    </row>
    <row r="6429" spans="1:11" x14ac:dyDescent="0.3">
      <c r="A6429" s="1" t="s">
        <v>10933</v>
      </c>
      <c r="B6429" t="s">
        <v>8487</v>
      </c>
      <c r="C6429" t="s">
        <v>65</v>
      </c>
      <c r="D6429">
        <v>2</v>
      </c>
      <c r="E6429" t="s">
        <v>766</v>
      </c>
      <c r="F6429">
        <f>LEN(C6429)-LEN(SUBSTITUTE(C6429,"-",))</f>
        <v>1</v>
      </c>
      <c r="G6429">
        <f t="shared" si="300"/>
        <v>1</v>
      </c>
      <c r="H6429" t="str">
        <f t="shared" si="301"/>
        <v>Umsetzung</v>
      </c>
      <c r="I6429" t="e">
        <f t="shared" si="302"/>
        <v>#VALUE!</v>
      </c>
      <c r="J6429" t="e">
        <f t="shared" si="302"/>
        <v>#VALUE!</v>
      </c>
      <c r="K6429" t="b" cm="1">
        <f t="array" ref="K6429">COUNT(FIND({0,1,2,3,4,5,6,7,8,9},J6429))&gt;0</f>
        <v>0</v>
      </c>
    </row>
    <row r="6430" spans="1:11" x14ac:dyDescent="0.3">
      <c r="A6430" s="1" t="s">
        <v>10934</v>
      </c>
      <c r="B6430" t="s">
        <v>8489</v>
      </c>
      <c r="C6430" t="s">
        <v>57</v>
      </c>
      <c r="D6430">
        <v>2</v>
      </c>
      <c r="E6430" t="s">
        <v>766</v>
      </c>
      <c r="F6430">
        <f>LEN(C6430)-LEN(SUBSTITUTE(C6430,"-",))</f>
        <v>1</v>
      </c>
      <c r="G6430">
        <f t="shared" si="300"/>
        <v>1</v>
      </c>
      <c r="H6430" t="str">
        <f t="shared" si="301"/>
        <v>Durchführung</v>
      </c>
      <c r="I6430" t="e">
        <f t="shared" si="302"/>
        <v>#VALUE!</v>
      </c>
      <c r="J6430" t="e">
        <f t="shared" si="302"/>
        <v>#VALUE!</v>
      </c>
      <c r="K6430" t="b" cm="1">
        <f t="array" ref="K6430">COUNT(FIND({0,1,2,3,4,5,6,7,8,9},J6430))&gt;0</f>
        <v>0</v>
      </c>
    </row>
    <row r="6431" spans="1:11" x14ac:dyDescent="0.3">
      <c r="A6431" s="1" t="s">
        <v>10935</v>
      </c>
      <c r="B6431" t="s">
        <v>8491</v>
      </c>
      <c r="C6431" t="s">
        <v>65</v>
      </c>
      <c r="D6431">
        <v>2</v>
      </c>
      <c r="E6431" t="s">
        <v>766</v>
      </c>
      <c r="F6431">
        <f>LEN(C6431)-LEN(SUBSTITUTE(C6431,"-",))</f>
        <v>1</v>
      </c>
      <c r="G6431">
        <f t="shared" si="300"/>
        <v>1</v>
      </c>
      <c r="H6431" t="str">
        <f t="shared" si="301"/>
        <v>Umsetzung</v>
      </c>
      <c r="I6431" t="e">
        <f t="shared" si="302"/>
        <v>#VALUE!</v>
      </c>
      <c r="J6431" t="e">
        <f t="shared" si="302"/>
        <v>#VALUE!</v>
      </c>
      <c r="K6431" t="b" cm="1">
        <f t="array" ref="K6431">COUNT(FIND({0,1,2,3,4,5,6,7,8,9},J6431))&gt;0</f>
        <v>0</v>
      </c>
    </row>
    <row r="6432" spans="1:11" x14ac:dyDescent="0.3">
      <c r="A6432" s="1" t="s">
        <v>10936</v>
      </c>
      <c r="B6432" t="s">
        <v>8493</v>
      </c>
      <c r="C6432" t="s">
        <v>65</v>
      </c>
      <c r="D6432">
        <v>2</v>
      </c>
      <c r="E6432" t="s">
        <v>766</v>
      </c>
      <c r="F6432">
        <f>LEN(C6432)-LEN(SUBSTITUTE(C6432,"-",))</f>
        <v>1</v>
      </c>
      <c r="G6432">
        <f t="shared" si="300"/>
        <v>1</v>
      </c>
      <c r="H6432" t="str">
        <f t="shared" si="301"/>
        <v>Umsetzung</v>
      </c>
      <c r="I6432" t="e">
        <f t="shared" si="302"/>
        <v>#VALUE!</v>
      </c>
      <c r="J6432" t="e">
        <f t="shared" si="302"/>
        <v>#VALUE!</v>
      </c>
      <c r="K6432" t="b" cm="1">
        <f t="array" ref="K6432">COUNT(FIND({0,1,2,3,4,5,6,7,8,9},J6432))&gt;0</f>
        <v>0</v>
      </c>
    </row>
    <row r="6433" spans="1:11" x14ac:dyDescent="0.3">
      <c r="A6433" s="1" t="s">
        <v>10937</v>
      </c>
      <c r="B6433" t="s">
        <v>8495</v>
      </c>
      <c r="C6433" t="s">
        <v>65</v>
      </c>
      <c r="D6433">
        <v>2</v>
      </c>
      <c r="E6433" t="s">
        <v>766</v>
      </c>
      <c r="F6433">
        <f>LEN(C6433)-LEN(SUBSTITUTE(C6433,"-",))</f>
        <v>1</v>
      </c>
      <c r="G6433">
        <f t="shared" si="300"/>
        <v>1</v>
      </c>
      <c r="H6433" t="str">
        <f t="shared" si="301"/>
        <v>Umsetzung</v>
      </c>
      <c r="I6433" t="e">
        <f t="shared" si="302"/>
        <v>#VALUE!</v>
      </c>
      <c r="J6433" t="e">
        <f t="shared" si="302"/>
        <v>#VALUE!</v>
      </c>
      <c r="K6433" t="b" cm="1">
        <f t="array" ref="K6433">COUNT(FIND({0,1,2,3,4,5,6,7,8,9},J6433))&gt;0</f>
        <v>0</v>
      </c>
    </row>
    <row r="6434" spans="1:11" x14ac:dyDescent="0.3">
      <c r="A6434" s="1" t="s">
        <v>10938</v>
      </c>
      <c r="B6434" t="s">
        <v>8497</v>
      </c>
      <c r="C6434" t="s">
        <v>65</v>
      </c>
      <c r="D6434">
        <v>2</v>
      </c>
      <c r="E6434" t="s">
        <v>766</v>
      </c>
      <c r="F6434">
        <f>LEN(C6434)-LEN(SUBSTITUTE(C6434,"-",))</f>
        <v>1</v>
      </c>
      <c r="G6434">
        <f t="shared" si="300"/>
        <v>1</v>
      </c>
      <c r="H6434" t="str">
        <f t="shared" si="301"/>
        <v>Umsetzung</v>
      </c>
      <c r="I6434" t="e">
        <f t="shared" si="302"/>
        <v>#VALUE!</v>
      </c>
      <c r="J6434" t="e">
        <f t="shared" si="302"/>
        <v>#VALUE!</v>
      </c>
      <c r="K6434" t="b" cm="1">
        <f t="array" ref="K6434">COUNT(FIND({0,1,2,3,4,5,6,7,8,9},J6434))&gt;0</f>
        <v>0</v>
      </c>
    </row>
    <row r="6435" spans="1:11" x14ac:dyDescent="0.3">
      <c r="A6435" s="1" t="s">
        <v>10939</v>
      </c>
      <c r="B6435" t="s">
        <v>8499</v>
      </c>
      <c r="C6435" t="s">
        <v>57</v>
      </c>
      <c r="D6435">
        <v>2</v>
      </c>
      <c r="E6435" t="s">
        <v>766</v>
      </c>
      <c r="F6435">
        <f>LEN(C6435)-LEN(SUBSTITUTE(C6435,"-",))</f>
        <v>1</v>
      </c>
      <c r="G6435">
        <f t="shared" si="300"/>
        <v>1</v>
      </c>
      <c r="H6435" t="str">
        <f t="shared" si="301"/>
        <v>Durchführung</v>
      </c>
      <c r="I6435" t="e">
        <f t="shared" si="302"/>
        <v>#VALUE!</v>
      </c>
      <c r="J6435" t="e">
        <f t="shared" si="302"/>
        <v>#VALUE!</v>
      </c>
      <c r="K6435" t="b" cm="1">
        <f t="array" ref="K6435">COUNT(FIND({0,1,2,3,4,5,6,7,8,9},J6435))&gt;0</f>
        <v>0</v>
      </c>
    </row>
    <row r="6436" spans="1:11" x14ac:dyDescent="0.3">
      <c r="A6436" s="1" t="s">
        <v>10940</v>
      </c>
      <c r="B6436" t="s">
        <v>8501</v>
      </c>
      <c r="C6436" t="s">
        <v>57</v>
      </c>
      <c r="D6436">
        <v>2</v>
      </c>
      <c r="E6436" t="s">
        <v>766</v>
      </c>
      <c r="F6436">
        <f>LEN(C6436)-LEN(SUBSTITUTE(C6436,"-",))</f>
        <v>1</v>
      </c>
      <c r="G6436">
        <f t="shared" si="300"/>
        <v>1</v>
      </c>
      <c r="H6436" t="str">
        <f t="shared" si="301"/>
        <v>Durchführung</v>
      </c>
      <c r="I6436" t="e">
        <f t="shared" si="302"/>
        <v>#VALUE!</v>
      </c>
      <c r="J6436" t="e">
        <f t="shared" si="302"/>
        <v>#VALUE!</v>
      </c>
      <c r="K6436" t="b" cm="1">
        <f t="array" ref="K6436">COUNT(FIND({0,1,2,3,4,5,6,7,8,9},J6436))&gt;0</f>
        <v>0</v>
      </c>
    </row>
    <row r="6437" spans="1:11" x14ac:dyDescent="0.3">
      <c r="A6437" s="1" t="s">
        <v>10941</v>
      </c>
      <c r="B6437" s="2" t="s">
        <v>8503</v>
      </c>
      <c r="C6437" t="s">
        <v>65</v>
      </c>
      <c r="D6437">
        <v>2</v>
      </c>
      <c r="E6437" t="s">
        <v>766</v>
      </c>
      <c r="F6437">
        <f>LEN(C6437)-LEN(SUBSTITUTE(C6437,"-",))</f>
        <v>1</v>
      </c>
      <c r="G6437">
        <f t="shared" si="300"/>
        <v>1</v>
      </c>
      <c r="H6437" t="str">
        <f t="shared" si="301"/>
        <v>Umsetzung</v>
      </c>
      <c r="I6437" t="e">
        <f t="shared" si="302"/>
        <v>#VALUE!</v>
      </c>
      <c r="J6437" t="e">
        <f t="shared" si="302"/>
        <v>#VALUE!</v>
      </c>
      <c r="K6437" t="b" cm="1">
        <f t="array" ref="K6437">COUNT(FIND({0,1,2,3,4,5,6,7,8,9},J6437))&gt;0</f>
        <v>0</v>
      </c>
    </row>
    <row r="6438" spans="1:11" x14ac:dyDescent="0.3">
      <c r="A6438" s="1" t="s">
        <v>10942</v>
      </c>
      <c r="B6438" s="2" t="s">
        <v>8505</v>
      </c>
      <c r="C6438" t="s">
        <v>57</v>
      </c>
      <c r="D6438">
        <v>2</v>
      </c>
      <c r="E6438" t="s">
        <v>766</v>
      </c>
      <c r="F6438">
        <f>LEN(C6438)-LEN(SUBSTITUTE(C6438,"-",))</f>
        <v>1</v>
      </c>
      <c r="G6438">
        <f t="shared" si="300"/>
        <v>1</v>
      </c>
      <c r="H6438" t="str">
        <f t="shared" si="301"/>
        <v>Durchführung</v>
      </c>
      <c r="I6438" t="e">
        <f t="shared" si="302"/>
        <v>#VALUE!</v>
      </c>
      <c r="J6438" t="e">
        <f t="shared" si="302"/>
        <v>#VALUE!</v>
      </c>
      <c r="K6438" t="b" cm="1">
        <f t="array" ref="K6438">COUNT(FIND({0,1,2,3,4,5,6,7,8,9},J6438))&gt;0</f>
        <v>0</v>
      </c>
    </row>
    <row r="6439" spans="1:11" x14ac:dyDescent="0.3">
      <c r="A6439" s="1" t="s">
        <v>10943</v>
      </c>
      <c r="B6439" t="s">
        <v>8507</v>
      </c>
      <c r="C6439" t="s">
        <v>65</v>
      </c>
      <c r="D6439">
        <v>2</v>
      </c>
      <c r="E6439" t="s">
        <v>766</v>
      </c>
      <c r="F6439">
        <f>LEN(C6439)-LEN(SUBSTITUTE(C6439,"-",))</f>
        <v>1</v>
      </c>
      <c r="G6439">
        <f t="shared" si="300"/>
        <v>1</v>
      </c>
      <c r="H6439" t="str">
        <f t="shared" si="301"/>
        <v>Umsetzung</v>
      </c>
      <c r="I6439" t="e">
        <f t="shared" si="302"/>
        <v>#VALUE!</v>
      </c>
      <c r="J6439" t="e">
        <f t="shared" si="302"/>
        <v>#VALUE!</v>
      </c>
      <c r="K6439" t="b" cm="1">
        <f t="array" ref="K6439">COUNT(FIND({0,1,2,3,4,5,6,7,8,9},J6439))&gt;0</f>
        <v>0</v>
      </c>
    </row>
    <row r="6440" spans="1:11" x14ac:dyDescent="0.3">
      <c r="A6440" s="1" t="s">
        <v>10944</v>
      </c>
      <c r="B6440" t="s">
        <v>8509</v>
      </c>
      <c r="C6440" t="s">
        <v>65</v>
      </c>
      <c r="D6440">
        <v>2</v>
      </c>
      <c r="E6440" t="s">
        <v>766</v>
      </c>
      <c r="F6440">
        <f>LEN(C6440)-LEN(SUBSTITUTE(C6440,"-",))</f>
        <v>1</v>
      </c>
      <c r="G6440">
        <f t="shared" si="300"/>
        <v>1</v>
      </c>
      <c r="H6440" t="str">
        <f t="shared" si="301"/>
        <v>Umsetzung</v>
      </c>
      <c r="I6440" t="e">
        <f t="shared" si="302"/>
        <v>#VALUE!</v>
      </c>
      <c r="J6440" t="e">
        <f t="shared" si="302"/>
        <v>#VALUE!</v>
      </c>
      <c r="K6440" t="b" cm="1">
        <f t="array" ref="K6440">COUNT(FIND({0,1,2,3,4,5,6,7,8,9},J6440))&gt;0</f>
        <v>0</v>
      </c>
    </row>
    <row r="6441" spans="1:11" x14ac:dyDescent="0.3">
      <c r="A6441" s="1" t="s">
        <v>10945</v>
      </c>
      <c r="B6441" t="s">
        <v>8511</v>
      </c>
      <c r="C6441" t="s">
        <v>57</v>
      </c>
      <c r="D6441">
        <v>2</v>
      </c>
      <c r="E6441" t="s">
        <v>766</v>
      </c>
      <c r="F6441">
        <f>LEN(C6441)-LEN(SUBSTITUTE(C6441,"-",))</f>
        <v>1</v>
      </c>
      <c r="G6441">
        <f t="shared" si="300"/>
        <v>1</v>
      </c>
      <c r="H6441" t="str">
        <f t="shared" si="301"/>
        <v>Durchführung</v>
      </c>
      <c r="I6441" t="e">
        <f t="shared" si="302"/>
        <v>#VALUE!</v>
      </c>
      <c r="J6441" t="e">
        <f t="shared" si="302"/>
        <v>#VALUE!</v>
      </c>
      <c r="K6441" t="b" cm="1">
        <f t="array" ref="K6441">COUNT(FIND({0,1,2,3,4,5,6,7,8,9},J6441))&gt;0</f>
        <v>0</v>
      </c>
    </row>
    <row r="6442" spans="1:11" x14ac:dyDescent="0.3">
      <c r="A6442" s="1" t="s">
        <v>10946</v>
      </c>
      <c r="B6442" t="s">
        <v>8515</v>
      </c>
      <c r="C6442" t="s">
        <v>65</v>
      </c>
      <c r="D6442">
        <v>2</v>
      </c>
      <c r="E6442" t="s">
        <v>766</v>
      </c>
      <c r="F6442">
        <f>LEN(C6442)-LEN(SUBSTITUTE(C6442,"-",))</f>
        <v>1</v>
      </c>
      <c r="G6442">
        <f t="shared" si="300"/>
        <v>1</v>
      </c>
      <c r="H6442" t="str">
        <f t="shared" si="301"/>
        <v>Umsetzung</v>
      </c>
      <c r="I6442" t="e">
        <f t="shared" si="302"/>
        <v>#VALUE!</v>
      </c>
      <c r="J6442" t="e">
        <f t="shared" si="302"/>
        <v>#VALUE!</v>
      </c>
      <c r="K6442" t="b" cm="1">
        <f t="array" ref="K6442">COUNT(FIND({0,1,2,3,4,5,6,7,8,9},J6442))&gt;0</f>
        <v>0</v>
      </c>
    </row>
    <row r="6443" spans="1:11" x14ac:dyDescent="0.3">
      <c r="A6443" s="1" t="s">
        <v>10947</v>
      </c>
      <c r="B6443" t="s">
        <v>8517</v>
      </c>
      <c r="C6443" t="s">
        <v>65</v>
      </c>
      <c r="D6443">
        <v>2</v>
      </c>
      <c r="E6443" t="s">
        <v>766</v>
      </c>
      <c r="F6443">
        <f>LEN(C6443)-LEN(SUBSTITUTE(C6443,"-",))</f>
        <v>1</v>
      </c>
      <c r="G6443">
        <f t="shared" si="300"/>
        <v>1</v>
      </c>
      <c r="H6443" t="str">
        <f t="shared" si="301"/>
        <v>Umsetzung</v>
      </c>
      <c r="I6443" t="e">
        <f t="shared" si="302"/>
        <v>#VALUE!</v>
      </c>
      <c r="J6443" t="e">
        <f t="shared" si="302"/>
        <v>#VALUE!</v>
      </c>
      <c r="K6443" t="b" cm="1">
        <f t="array" ref="K6443">COUNT(FIND({0,1,2,3,4,5,6,7,8,9},J6443))&gt;0</f>
        <v>0</v>
      </c>
    </row>
    <row r="6444" spans="1:11" x14ac:dyDescent="0.3">
      <c r="A6444" s="1" t="s">
        <v>10948</v>
      </c>
      <c r="B6444" t="s">
        <v>8519</v>
      </c>
      <c r="C6444" t="s">
        <v>65</v>
      </c>
      <c r="D6444">
        <v>2</v>
      </c>
      <c r="E6444" t="s">
        <v>766</v>
      </c>
      <c r="F6444">
        <f>LEN(C6444)-LEN(SUBSTITUTE(C6444,"-",))</f>
        <v>1</v>
      </c>
      <c r="G6444">
        <f t="shared" si="300"/>
        <v>1</v>
      </c>
      <c r="H6444" t="str">
        <f t="shared" si="301"/>
        <v>Umsetzung</v>
      </c>
      <c r="I6444" t="e">
        <f t="shared" si="302"/>
        <v>#VALUE!</v>
      </c>
      <c r="J6444" t="e">
        <f t="shared" si="302"/>
        <v>#VALUE!</v>
      </c>
      <c r="K6444" t="b" cm="1">
        <f t="array" ref="K6444">COUNT(FIND({0,1,2,3,4,5,6,7,8,9},J6444))&gt;0</f>
        <v>0</v>
      </c>
    </row>
    <row r="6445" spans="1:11" x14ac:dyDescent="0.3">
      <c r="A6445" s="1" t="s">
        <v>10949</v>
      </c>
      <c r="B6445" t="s">
        <v>8521</v>
      </c>
      <c r="C6445" t="s">
        <v>65</v>
      </c>
      <c r="D6445">
        <v>2</v>
      </c>
      <c r="E6445" t="s">
        <v>766</v>
      </c>
      <c r="F6445">
        <f>LEN(C6445)-LEN(SUBSTITUTE(C6445,"-",))</f>
        <v>1</v>
      </c>
      <c r="G6445">
        <f t="shared" si="300"/>
        <v>1</v>
      </c>
      <c r="H6445" t="str">
        <f t="shared" si="301"/>
        <v>Umsetzung</v>
      </c>
      <c r="I6445" t="e">
        <f t="shared" si="302"/>
        <v>#VALUE!</v>
      </c>
      <c r="J6445" t="e">
        <f t="shared" si="302"/>
        <v>#VALUE!</v>
      </c>
      <c r="K6445" t="b" cm="1">
        <f t="array" ref="K6445">COUNT(FIND({0,1,2,3,4,5,6,7,8,9},J6445))&gt;0</f>
        <v>0</v>
      </c>
    </row>
    <row r="6446" spans="1:11" x14ac:dyDescent="0.3">
      <c r="A6446" s="1" t="s">
        <v>10950</v>
      </c>
      <c r="B6446" t="s">
        <v>8523</v>
      </c>
      <c r="C6446" t="s">
        <v>65</v>
      </c>
      <c r="D6446">
        <v>2</v>
      </c>
      <c r="E6446" t="s">
        <v>766</v>
      </c>
      <c r="F6446">
        <f>LEN(C6446)-LEN(SUBSTITUTE(C6446,"-",))</f>
        <v>1</v>
      </c>
      <c r="G6446">
        <f t="shared" si="300"/>
        <v>1</v>
      </c>
      <c r="H6446" t="str">
        <f t="shared" si="301"/>
        <v>Umsetzung</v>
      </c>
      <c r="I6446" t="e">
        <f t="shared" si="302"/>
        <v>#VALUE!</v>
      </c>
      <c r="J6446" t="e">
        <f t="shared" si="302"/>
        <v>#VALUE!</v>
      </c>
      <c r="K6446" t="b" cm="1">
        <f t="array" ref="K6446">COUNT(FIND({0,1,2,3,4,5,6,7,8,9},J6446))&gt;0</f>
        <v>0</v>
      </c>
    </row>
    <row r="6447" spans="1:11" x14ac:dyDescent="0.3">
      <c r="A6447" s="1" t="s">
        <v>10951</v>
      </c>
      <c r="B6447" t="s">
        <v>8525</v>
      </c>
      <c r="C6447" t="s">
        <v>65</v>
      </c>
      <c r="D6447">
        <v>2</v>
      </c>
      <c r="E6447" t="s">
        <v>766</v>
      </c>
      <c r="F6447">
        <f>LEN(C6447)-LEN(SUBSTITUTE(C6447,"-",))</f>
        <v>1</v>
      </c>
      <c r="G6447">
        <f t="shared" si="300"/>
        <v>1</v>
      </c>
      <c r="H6447" t="str">
        <f t="shared" si="301"/>
        <v>Umsetzung</v>
      </c>
      <c r="I6447" t="e">
        <f t="shared" si="302"/>
        <v>#VALUE!</v>
      </c>
      <c r="J6447" t="e">
        <f t="shared" si="302"/>
        <v>#VALUE!</v>
      </c>
      <c r="K6447" t="b" cm="1">
        <f t="array" ref="K6447">COUNT(FIND({0,1,2,3,4,5,6,7,8,9},J6447))&gt;0</f>
        <v>0</v>
      </c>
    </row>
    <row r="6448" spans="1:11" x14ac:dyDescent="0.3">
      <c r="A6448" s="1" t="s">
        <v>10952</v>
      </c>
      <c r="B6448" t="s">
        <v>8529</v>
      </c>
      <c r="C6448" t="s">
        <v>65</v>
      </c>
      <c r="D6448">
        <v>2</v>
      </c>
      <c r="E6448" t="s">
        <v>766</v>
      </c>
      <c r="F6448">
        <f>LEN(C6448)-LEN(SUBSTITUTE(C6448,"-",))</f>
        <v>1</v>
      </c>
      <c r="G6448">
        <f t="shared" si="300"/>
        <v>1</v>
      </c>
      <c r="H6448" t="str">
        <f t="shared" si="301"/>
        <v>Umsetzung</v>
      </c>
      <c r="I6448" t="e">
        <f t="shared" si="302"/>
        <v>#VALUE!</v>
      </c>
      <c r="J6448" t="e">
        <f t="shared" si="302"/>
        <v>#VALUE!</v>
      </c>
      <c r="K6448" t="b" cm="1">
        <f t="array" ref="K6448">COUNT(FIND({0,1,2,3,4,5,6,7,8,9},J6448))&gt;0</f>
        <v>0</v>
      </c>
    </row>
    <row r="6449" spans="1:11" x14ac:dyDescent="0.3">
      <c r="A6449" s="1" t="s">
        <v>10953</v>
      </c>
      <c r="B6449" t="s">
        <v>8531</v>
      </c>
      <c r="C6449" t="s">
        <v>65</v>
      </c>
      <c r="D6449">
        <v>2</v>
      </c>
      <c r="E6449" t="s">
        <v>766</v>
      </c>
      <c r="F6449">
        <f>LEN(C6449)-LEN(SUBSTITUTE(C6449,"-",))</f>
        <v>1</v>
      </c>
      <c r="G6449">
        <f t="shared" si="300"/>
        <v>1</v>
      </c>
      <c r="H6449" t="str">
        <f t="shared" si="301"/>
        <v>Umsetzung</v>
      </c>
      <c r="I6449" t="e">
        <f t="shared" si="302"/>
        <v>#VALUE!</v>
      </c>
      <c r="J6449" t="e">
        <f t="shared" si="302"/>
        <v>#VALUE!</v>
      </c>
      <c r="K6449" t="b" cm="1">
        <f t="array" ref="K6449">COUNT(FIND({0,1,2,3,4,5,6,7,8,9},J6449))&gt;0</f>
        <v>0</v>
      </c>
    </row>
    <row r="6450" spans="1:11" x14ac:dyDescent="0.3">
      <c r="A6450" s="1" t="s">
        <v>10954</v>
      </c>
      <c r="B6450" t="s">
        <v>8533</v>
      </c>
      <c r="C6450" t="s">
        <v>57</v>
      </c>
      <c r="D6450">
        <v>2</v>
      </c>
      <c r="E6450" t="s">
        <v>766</v>
      </c>
      <c r="F6450">
        <f>LEN(C6450)-LEN(SUBSTITUTE(C6450,"-",))</f>
        <v>1</v>
      </c>
      <c r="G6450">
        <f t="shared" si="300"/>
        <v>1</v>
      </c>
      <c r="H6450" t="str">
        <f t="shared" si="301"/>
        <v>Durchführung</v>
      </c>
      <c r="I6450" t="e">
        <f t="shared" si="302"/>
        <v>#VALUE!</v>
      </c>
      <c r="J6450" t="e">
        <f t="shared" si="302"/>
        <v>#VALUE!</v>
      </c>
      <c r="K6450" t="b" cm="1">
        <f t="array" ref="K6450">COUNT(FIND({0,1,2,3,4,5,6,7,8,9},J6450))&gt;0</f>
        <v>0</v>
      </c>
    </row>
    <row r="6451" spans="1:11" x14ac:dyDescent="0.3">
      <c r="A6451" s="1" t="s">
        <v>10955</v>
      </c>
      <c r="B6451" t="s">
        <v>8535</v>
      </c>
      <c r="C6451" t="s">
        <v>65</v>
      </c>
      <c r="D6451">
        <v>2</v>
      </c>
      <c r="E6451" t="s">
        <v>766</v>
      </c>
      <c r="F6451">
        <f>LEN(C6451)-LEN(SUBSTITUTE(C6451,"-",))</f>
        <v>1</v>
      </c>
      <c r="G6451">
        <f t="shared" si="300"/>
        <v>1</v>
      </c>
      <c r="H6451" t="str">
        <f t="shared" si="301"/>
        <v>Umsetzung</v>
      </c>
      <c r="I6451" t="e">
        <f t="shared" si="302"/>
        <v>#VALUE!</v>
      </c>
      <c r="J6451" t="e">
        <f t="shared" si="302"/>
        <v>#VALUE!</v>
      </c>
      <c r="K6451" t="b" cm="1">
        <f t="array" ref="K6451">COUNT(FIND({0,1,2,3,4,5,6,7,8,9},J6451))&gt;0</f>
        <v>0</v>
      </c>
    </row>
    <row r="6452" spans="1:11" x14ac:dyDescent="0.3">
      <c r="A6452" s="1" t="s">
        <v>10956</v>
      </c>
      <c r="B6452" t="s">
        <v>8537</v>
      </c>
      <c r="C6452" t="s">
        <v>65</v>
      </c>
      <c r="D6452">
        <v>2</v>
      </c>
      <c r="E6452" t="s">
        <v>766</v>
      </c>
      <c r="F6452">
        <f>LEN(C6452)-LEN(SUBSTITUTE(C6452,"-",))</f>
        <v>1</v>
      </c>
      <c r="G6452">
        <f t="shared" si="300"/>
        <v>1</v>
      </c>
      <c r="H6452" t="str">
        <f t="shared" si="301"/>
        <v>Umsetzung</v>
      </c>
      <c r="I6452" t="e">
        <f t="shared" si="302"/>
        <v>#VALUE!</v>
      </c>
      <c r="J6452" t="e">
        <f t="shared" si="302"/>
        <v>#VALUE!</v>
      </c>
      <c r="K6452" t="b" cm="1">
        <f t="array" ref="K6452">COUNT(FIND({0,1,2,3,4,5,6,7,8,9},J6452))&gt;0</f>
        <v>0</v>
      </c>
    </row>
    <row r="6453" spans="1:11" x14ac:dyDescent="0.3">
      <c r="A6453" s="1" t="s">
        <v>10957</v>
      </c>
      <c r="B6453" t="s">
        <v>8539</v>
      </c>
      <c r="C6453" t="s">
        <v>65</v>
      </c>
      <c r="D6453">
        <v>2</v>
      </c>
      <c r="E6453" t="s">
        <v>766</v>
      </c>
      <c r="F6453">
        <f>LEN(C6453)-LEN(SUBSTITUTE(C6453,"-",))</f>
        <v>1</v>
      </c>
      <c r="G6453">
        <f t="shared" si="300"/>
        <v>1</v>
      </c>
      <c r="H6453" t="str">
        <f t="shared" si="301"/>
        <v>Umsetzung</v>
      </c>
      <c r="I6453" t="e">
        <f t="shared" si="302"/>
        <v>#VALUE!</v>
      </c>
      <c r="J6453" t="e">
        <f t="shared" si="302"/>
        <v>#VALUE!</v>
      </c>
      <c r="K6453" t="b" cm="1">
        <f t="array" ref="K6453">COUNT(FIND({0,1,2,3,4,5,6,7,8,9},J6453))&gt;0</f>
        <v>0</v>
      </c>
    </row>
    <row r="6454" spans="1:11" x14ac:dyDescent="0.3">
      <c r="A6454" s="1" t="s">
        <v>10958</v>
      </c>
      <c r="B6454" t="s">
        <v>8541</v>
      </c>
      <c r="C6454" t="s">
        <v>65</v>
      </c>
      <c r="D6454">
        <v>2</v>
      </c>
      <c r="E6454" t="s">
        <v>766</v>
      </c>
      <c r="F6454">
        <f>LEN(C6454)-LEN(SUBSTITUTE(C6454,"-",))</f>
        <v>1</v>
      </c>
      <c r="G6454">
        <f t="shared" si="300"/>
        <v>1</v>
      </c>
      <c r="H6454" t="str">
        <f t="shared" si="301"/>
        <v>Umsetzung</v>
      </c>
      <c r="I6454" t="e">
        <f t="shared" si="302"/>
        <v>#VALUE!</v>
      </c>
      <c r="J6454" t="e">
        <f t="shared" si="302"/>
        <v>#VALUE!</v>
      </c>
      <c r="K6454" t="b" cm="1">
        <f t="array" ref="K6454">COUNT(FIND({0,1,2,3,4,5,6,7,8,9},J6454))&gt;0</f>
        <v>0</v>
      </c>
    </row>
    <row r="6455" spans="1:11" x14ac:dyDescent="0.3">
      <c r="A6455" s="1" t="s">
        <v>10959</v>
      </c>
      <c r="B6455" t="s">
        <v>8543</v>
      </c>
      <c r="C6455" t="s">
        <v>65</v>
      </c>
      <c r="D6455">
        <v>2</v>
      </c>
      <c r="E6455" t="s">
        <v>766</v>
      </c>
      <c r="F6455">
        <f>LEN(C6455)-LEN(SUBSTITUTE(C6455,"-",))</f>
        <v>1</v>
      </c>
      <c r="G6455">
        <f t="shared" si="300"/>
        <v>1</v>
      </c>
      <c r="H6455" t="str">
        <f t="shared" si="301"/>
        <v>Umsetzung</v>
      </c>
      <c r="I6455" t="e">
        <f t="shared" si="302"/>
        <v>#VALUE!</v>
      </c>
      <c r="J6455" t="e">
        <f t="shared" si="302"/>
        <v>#VALUE!</v>
      </c>
      <c r="K6455" t="b" cm="1">
        <f t="array" ref="K6455">COUNT(FIND({0,1,2,3,4,5,6,7,8,9},J6455))&gt;0</f>
        <v>0</v>
      </c>
    </row>
    <row r="6456" spans="1:11" x14ac:dyDescent="0.3">
      <c r="A6456" s="1" t="s">
        <v>10960</v>
      </c>
      <c r="B6456" t="s">
        <v>8545</v>
      </c>
      <c r="C6456" t="s">
        <v>65</v>
      </c>
      <c r="D6456">
        <v>2</v>
      </c>
      <c r="E6456" t="s">
        <v>766</v>
      </c>
      <c r="F6456">
        <f>LEN(C6456)-LEN(SUBSTITUTE(C6456,"-",))</f>
        <v>1</v>
      </c>
      <c r="G6456">
        <f t="shared" si="300"/>
        <v>1</v>
      </c>
      <c r="H6456" t="str">
        <f t="shared" si="301"/>
        <v>Umsetzung</v>
      </c>
      <c r="I6456" t="e">
        <f t="shared" si="302"/>
        <v>#VALUE!</v>
      </c>
      <c r="J6456" t="e">
        <f t="shared" si="302"/>
        <v>#VALUE!</v>
      </c>
      <c r="K6456" t="b" cm="1">
        <f t="array" ref="K6456">COUNT(FIND({0,1,2,3,4,5,6,7,8,9},J6456))&gt;0</f>
        <v>0</v>
      </c>
    </row>
    <row r="6457" spans="1:11" x14ac:dyDescent="0.3">
      <c r="A6457" s="1" t="s">
        <v>10961</v>
      </c>
      <c r="B6457" t="s">
        <v>8546</v>
      </c>
      <c r="C6457" t="s">
        <v>65</v>
      </c>
      <c r="D6457">
        <v>2</v>
      </c>
      <c r="E6457" t="s">
        <v>766</v>
      </c>
      <c r="F6457">
        <f>LEN(C6457)-LEN(SUBSTITUTE(C6457,"-",))</f>
        <v>1</v>
      </c>
      <c r="G6457">
        <f t="shared" si="300"/>
        <v>1</v>
      </c>
      <c r="H6457" t="str">
        <f t="shared" si="301"/>
        <v>Umsetzung</v>
      </c>
      <c r="I6457" t="e">
        <f t="shared" si="302"/>
        <v>#VALUE!</v>
      </c>
      <c r="J6457" t="e">
        <f t="shared" si="302"/>
        <v>#VALUE!</v>
      </c>
      <c r="K6457" t="b" cm="1">
        <f t="array" ref="K6457">COUNT(FIND({0,1,2,3,4,5,6,7,8,9},J6457))&gt;0</f>
        <v>0</v>
      </c>
    </row>
    <row r="6458" spans="1:11" x14ac:dyDescent="0.3">
      <c r="A6458" s="1" t="s">
        <v>10962</v>
      </c>
      <c r="B6458" t="s">
        <v>8547</v>
      </c>
      <c r="C6458" t="s">
        <v>65</v>
      </c>
      <c r="D6458">
        <v>2</v>
      </c>
      <c r="E6458" t="s">
        <v>766</v>
      </c>
      <c r="F6458">
        <f>LEN(C6458)-LEN(SUBSTITUTE(C6458,"-",))</f>
        <v>1</v>
      </c>
      <c r="G6458">
        <f t="shared" si="300"/>
        <v>1</v>
      </c>
      <c r="H6458" t="str">
        <f t="shared" si="301"/>
        <v>Umsetzung</v>
      </c>
      <c r="I6458" t="e">
        <f t="shared" si="302"/>
        <v>#VALUE!</v>
      </c>
      <c r="J6458" t="e">
        <f t="shared" si="302"/>
        <v>#VALUE!</v>
      </c>
      <c r="K6458" t="b" cm="1">
        <f t="array" ref="K6458">COUNT(FIND({0,1,2,3,4,5,6,7,8,9},J6458))&gt;0</f>
        <v>0</v>
      </c>
    </row>
    <row r="6459" spans="1:11" x14ac:dyDescent="0.3">
      <c r="A6459" s="1" t="s">
        <v>10963</v>
      </c>
      <c r="B6459" t="s">
        <v>8548</v>
      </c>
      <c r="C6459" t="s">
        <v>65</v>
      </c>
      <c r="D6459">
        <v>2</v>
      </c>
      <c r="E6459" t="s">
        <v>766</v>
      </c>
      <c r="F6459">
        <f>LEN(C6459)-LEN(SUBSTITUTE(C6459,"-",))</f>
        <v>1</v>
      </c>
      <c r="G6459">
        <f t="shared" si="300"/>
        <v>1</v>
      </c>
      <c r="H6459" t="str">
        <f t="shared" si="301"/>
        <v>Umsetzung</v>
      </c>
      <c r="I6459" t="e">
        <f t="shared" si="302"/>
        <v>#VALUE!</v>
      </c>
      <c r="J6459" t="e">
        <f t="shared" si="302"/>
        <v>#VALUE!</v>
      </c>
      <c r="K6459" t="b" cm="1">
        <f t="array" ref="K6459">COUNT(FIND({0,1,2,3,4,5,6,7,8,9},J6459))&gt;0</f>
        <v>0</v>
      </c>
    </row>
    <row r="6460" spans="1:11" x14ac:dyDescent="0.3">
      <c r="A6460" s="1" t="s">
        <v>10964</v>
      </c>
      <c r="B6460" t="s">
        <v>8549</v>
      </c>
      <c r="C6460" t="s">
        <v>65</v>
      </c>
      <c r="D6460">
        <v>2</v>
      </c>
      <c r="E6460" t="s">
        <v>766</v>
      </c>
      <c r="F6460">
        <f>LEN(C6460)-LEN(SUBSTITUTE(C6460,"-",))</f>
        <v>1</v>
      </c>
      <c r="G6460">
        <f t="shared" si="300"/>
        <v>1</v>
      </c>
      <c r="H6460" t="str">
        <f t="shared" si="301"/>
        <v>Umsetzung</v>
      </c>
      <c r="I6460" t="e">
        <f t="shared" si="302"/>
        <v>#VALUE!</v>
      </c>
      <c r="J6460" t="e">
        <f t="shared" si="302"/>
        <v>#VALUE!</v>
      </c>
      <c r="K6460" t="b" cm="1">
        <f t="array" ref="K6460">COUNT(FIND({0,1,2,3,4,5,6,7,8,9},J6460))&gt;0</f>
        <v>0</v>
      </c>
    </row>
    <row r="6461" spans="1:11" x14ac:dyDescent="0.3">
      <c r="A6461" s="1" t="s">
        <v>10965</v>
      </c>
      <c r="B6461" t="s">
        <v>8550</v>
      </c>
      <c r="C6461" t="s">
        <v>65</v>
      </c>
      <c r="D6461">
        <v>2</v>
      </c>
      <c r="E6461" t="s">
        <v>766</v>
      </c>
      <c r="F6461">
        <f>LEN(C6461)-LEN(SUBSTITUTE(C6461,"-",))</f>
        <v>1</v>
      </c>
      <c r="G6461">
        <f t="shared" si="300"/>
        <v>1</v>
      </c>
      <c r="H6461" t="str">
        <f t="shared" si="301"/>
        <v>Umsetzung</v>
      </c>
      <c r="I6461" t="e">
        <f t="shared" si="302"/>
        <v>#VALUE!</v>
      </c>
      <c r="J6461" t="e">
        <f t="shared" si="302"/>
        <v>#VALUE!</v>
      </c>
      <c r="K6461" t="b" cm="1">
        <f t="array" ref="K6461">COUNT(FIND({0,1,2,3,4,5,6,7,8,9},J6461))&gt;0</f>
        <v>0</v>
      </c>
    </row>
    <row r="6462" spans="1:11" x14ac:dyDescent="0.3">
      <c r="A6462" s="1" t="s">
        <v>10966</v>
      </c>
      <c r="B6462" t="s">
        <v>8551</v>
      </c>
      <c r="C6462" t="s">
        <v>65</v>
      </c>
      <c r="D6462">
        <v>2</v>
      </c>
      <c r="E6462" t="s">
        <v>766</v>
      </c>
      <c r="F6462">
        <f>LEN(C6462)-LEN(SUBSTITUTE(C6462,"-",))</f>
        <v>1</v>
      </c>
      <c r="G6462">
        <f t="shared" si="300"/>
        <v>1</v>
      </c>
      <c r="H6462" t="str">
        <f t="shared" si="301"/>
        <v>Umsetzung</v>
      </c>
      <c r="I6462" t="e">
        <f t="shared" si="302"/>
        <v>#VALUE!</v>
      </c>
      <c r="J6462" t="e">
        <f t="shared" si="302"/>
        <v>#VALUE!</v>
      </c>
      <c r="K6462" t="b" cm="1">
        <f t="array" ref="K6462">COUNT(FIND({0,1,2,3,4,5,6,7,8,9},J6462))&gt;0</f>
        <v>0</v>
      </c>
    </row>
    <row r="6463" spans="1:11" x14ac:dyDescent="0.3">
      <c r="A6463" s="1" t="s">
        <v>10967</v>
      </c>
      <c r="B6463" t="s">
        <v>8552</v>
      </c>
      <c r="C6463" t="s">
        <v>65</v>
      </c>
      <c r="D6463">
        <v>2</v>
      </c>
      <c r="E6463" t="s">
        <v>766</v>
      </c>
      <c r="F6463">
        <f>LEN(C6463)-LEN(SUBSTITUTE(C6463,"-",))</f>
        <v>1</v>
      </c>
      <c r="G6463">
        <f t="shared" si="300"/>
        <v>1</v>
      </c>
      <c r="H6463" t="str">
        <f t="shared" si="301"/>
        <v>Umsetzung</v>
      </c>
      <c r="I6463" t="e">
        <f t="shared" si="302"/>
        <v>#VALUE!</v>
      </c>
      <c r="J6463" t="e">
        <f t="shared" si="302"/>
        <v>#VALUE!</v>
      </c>
      <c r="K6463" t="b" cm="1">
        <f t="array" ref="K6463">COUNT(FIND({0,1,2,3,4,5,6,7,8,9},J6463))&gt;0</f>
        <v>0</v>
      </c>
    </row>
    <row r="6464" spans="1:11" x14ac:dyDescent="0.3">
      <c r="A6464" s="1" t="s">
        <v>10968</v>
      </c>
      <c r="B6464" t="s">
        <v>8554</v>
      </c>
      <c r="C6464" t="s">
        <v>65</v>
      </c>
      <c r="D6464">
        <v>2</v>
      </c>
      <c r="E6464" t="s">
        <v>766</v>
      </c>
      <c r="F6464">
        <f>LEN(C6464)-LEN(SUBSTITUTE(C6464,"-",))</f>
        <v>1</v>
      </c>
      <c r="G6464">
        <f t="shared" si="300"/>
        <v>1</v>
      </c>
      <c r="H6464" t="str">
        <f t="shared" si="301"/>
        <v>Umsetzung</v>
      </c>
      <c r="I6464" t="e">
        <f t="shared" si="302"/>
        <v>#VALUE!</v>
      </c>
      <c r="J6464" t="e">
        <f t="shared" si="302"/>
        <v>#VALUE!</v>
      </c>
      <c r="K6464" t="b" cm="1">
        <f t="array" ref="K6464">COUNT(FIND({0,1,2,3,4,5,6,7,8,9},J6464))&gt;0</f>
        <v>0</v>
      </c>
    </row>
    <row r="6465" spans="1:11" x14ac:dyDescent="0.3">
      <c r="A6465" s="1" t="s">
        <v>10969</v>
      </c>
      <c r="B6465" t="s">
        <v>8555</v>
      </c>
      <c r="C6465" t="s">
        <v>65</v>
      </c>
      <c r="D6465">
        <v>2</v>
      </c>
      <c r="E6465" t="s">
        <v>766</v>
      </c>
      <c r="F6465">
        <f>LEN(C6465)-LEN(SUBSTITUTE(C6465,"-",))</f>
        <v>1</v>
      </c>
      <c r="G6465">
        <f t="shared" si="300"/>
        <v>1</v>
      </c>
      <c r="H6465" t="str">
        <f t="shared" si="301"/>
        <v>Umsetzung</v>
      </c>
      <c r="I6465" t="e">
        <f t="shared" si="302"/>
        <v>#VALUE!</v>
      </c>
      <c r="J6465" t="e">
        <f t="shared" si="302"/>
        <v>#VALUE!</v>
      </c>
      <c r="K6465" t="b" cm="1">
        <f t="array" ref="K6465">COUNT(FIND({0,1,2,3,4,5,6,7,8,9},J6465))&gt;0</f>
        <v>0</v>
      </c>
    </row>
    <row r="6466" spans="1:11" x14ac:dyDescent="0.3">
      <c r="A6466" s="1" t="s">
        <v>10970</v>
      </c>
      <c r="B6466" t="s">
        <v>8557</v>
      </c>
      <c r="C6466" t="s">
        <v>65</v>
      </c>
      <c r="D6466">
        <v>2</v>
      </c>
      <c r="E6466" t="s">
        <v>766</v>
      </c>
      <c r="F6466">
        <f>LEN(C6466)-LEN(SUBSTITUTE(C6466,"-",))</f>
        <v>1</v>
      </c>
      <c r="G6466">
        <f t="shared" si="300"/>
        <v>1</v>
      </c>
      <c r="H6466" t="str">
        <f t="shared" si="301"/>
        <v>Umsetzung</v>
      </c>
      <c r="I6466" t="e">
        <f t="shared" si="302"/>
        <v>#VALUE!</v>
      </c>
      <c r="J6466" t="e">
        <f t="shared" si="302"/>
        <v>#VALUE!</v>
      </c>
      <c r="K6466" t="b" cm="1">
        <f t="array" ref="K6466">COUNT(FIND({0,1,2,3,4,5,6,7,8,9},J6466))&gt;0</f>
        <v>0</v>
      </c>
    </row>
    <row r="6467" spans="1:11" x14ac:dyDescent="0.3">
      <c r="A6467" s="1" t="s">
        <v>10971</v>
      </c>
      <c r="B6467" t="s">
        <v>8558</v>
      </c>
      <c r="C6467" t="s">
        <v>65</v>
      </c>
      <c r="D6467">
        <v>2</v>
      </c>
      <c r="E6467" t="s">
        <v>766</v>
      </c>
      <c r="F6467">
        <f>LEN(C6467)-LEN(SUBSTITUTE(C6467,"-",))</f>
        <v>1</v>
      </c>
      <c r="G6467">
        <f t="shared" ref="G6467:G6530" si="303">IF(F6467&gt;1,2,F6467)</f>
        <v>1</v>
      </c>
      <c r="H6467" t="str">
        <f t="shared" ref="H6467:H6530" si="304">RIGHT($C6467,LEN($C6467)-SEARCH("#",SUBSTITUTE($C6467,"-","#",G6467)))</f>
        <v>Umsetzung</v>
      </c>
      <c r="I6467" t="e">
        <f t="shared" ref="I6467:J6530" si="305">LEFT(G6467,SEARCH(" ",G6467,1)-1)</f>
        <v>#VALUE!</v>
      </c>
      <c r="J6467" t="e">
        <f t="shared" si="305"/>
        <v>#VALUE!</v>
      </c>
      <c r="K6467" t="b" cm="1">
        <f t="array" ref="K6467">COUNT(FIND({0,1,2,3,4,5,6,7,8,9},J6467))&gt;0</f>
        <v>0</v>
      </c>
    </row>
    <row r="6468" spans="1:11" x14ac:dyDescent="0.3">
      <c r="A6468" s="1" t="s">
        <v>10972</v>
      </c>
      <c r="B6468" t="s">
        <v>8560</v>
      </c>
      <c r="C6468" t="s">
        <v>65</v>
      </c>
      <c r="D6468">
        <v>2</v>
      </c>
      <c r="E6468" t="s">
        <v>766</v>
      </c>
      <c r="F6468">
        <f>LEN(C6468)-LEN(SUBSTITUTE(C6468,"-",))</f>
        <v>1</v>
      </c>
      <c r="G6468">
        <f t="shared" si="303"/>
        <v>1</v>
      </c>
      <c r="H6468" t="str">
        <f t="shared" si="304"/>
        <v>Umsetzung</v>
      </c>
      <c r="I6468" t="e">
        <f t="shared" si="305"/>
        <v>#VALUE!</v>
      </c>
      <c r="J6468" t="e">
        <f t="shared" si="305"/>
        <v>#VALUE!</v>
      </c>
      <c r="K6468" t="b" cm="1">
        <f t="array" ref="K6468">COUNT(FIND({0,1,2,3,4,5,6,7,8,9},J6468))&gt;0</f>
        <v>0</v>
      </c>
    </row>
    <row r="6469" spans="1:11" x14ac:dyDescent="0.3">
      <c r="A6469" s="1" t="s">
        <v>10973</v>
      </c>
      <c r="B6469" s="2" t="s">
        <v>8562</v>
      </c>
      <c r="C6469" t="s">
        <v>65</v>
      </c>
      <c r="D6469">
        <v>2</v>
      </c>
      <c r="E6469" t="s">
        <v>766</v>
      </c>
      <c r="F6469">
        <f>LEN(C6469)-LEN(SUBSTITUTE(C6469,"-",))</f>
        <v>1</v>
      </c>
      <c r="G6469">
        <f t="shared" si="303"/>
        <v>1</v>
      </c>
      <c r="H6469" t="str">
        <f t="shared" si="304"/>
        <v>Umsetzung</v>
      </c>
      <c r="I6469" t="e">
        <f t="shared" si="305"/>
        <v>#VALUE!</v>
      </c>
      <c r="J6469" t="e">
        <f t="shared" si="305"/>
        <v>#VALUE!</v>
      </c>
      <c r="K6469" t="b" cm="1">
        <f t="array" ref="K6469">COUNT(FIND({0,1,2,3,4,5,6,7,8,9},J6469))&gt;0</f>
        <v>0</v>
      </c>
    </row>
    <row r="6470" spans="1:11" x14ac:dyDescent="0.3">
      <c r="A6470" s="1" t="s">
        <v>10974</v>
      </c>
      <c r="B6470" t="s">
        <v>8563</v>
      </c>
      <c r="C6470" t="s">
        <v>65</v>
      </c>
      <c r="D6470">
        <v>2</v>
      </c>
      <c r="E6470" t="s">
        <v>766</v>
      </c>
      <c r="F6470">
        <f>LEN(C6470)-LEN(SUBSTITUTE(C6470,"-",))</f>
        <v>1</v>
      </c>
      <c r="G6470">
        <f t="shared" si="303"/>
        <v>1</v>
      </c>
      <c r="H6470" t="str">
        <f t="shared" si="304"/>
        <v>Umsetzung</v>
      </c>
      <c r="I6470" t="e">
        <f t="shared" si="305"/>
        <v>#VALUE!</v>
      </c>
      <c r="J6470" t="e">
        <f t="shared" si="305"/>
        <v>#VALUE!</v>
      </c>
      <c r="K6470" t="b" cm="1">
        <f t="array" ref="K6470">COUNT(FIND({0,1,2,3,4,5,6,7,8,9},J6470))&gt;0</f>
        <v>0</v>
      </c>
    </row>
    <row r="6471" spans="1:11" x14ac:dyDescent="0.3">
      <c r="A6471" s="1" t="s">
        <v>10975</v>
      </c>
      <c r="B6471" t="s">
        <v>8566</v>
      </c>
      <c r="C6471" t="s">
        <v>65</v>
      </c>
      <c r="D6471">
        <v>2</v>
      </c>
      <c r="E6471" t="s">
        <v>766</v>
      </c>
      <c r="F6471">
        <f>LEN(C6471)-LEN(SUBSTITUTE(C6471,"-",))</f>
        <v>1</v>
      </c>
      <c r="G6471">
        <f t="shared" si="303"/>
        <v>1</v>
      </c>
      <c r="H6471" t="str">
        <f t="shared" si="304"/>
        <v>Umsetzung</v>
      </c>
      <c r="I6471" t="e">
        <f t="shared" si="305"/>
        <v>#VALUE!</v>
      </c>
      <c r="J6471" t="e">
        <f t="shared" si="305"/>
        <v>#VALUE!</v>
      </c>
      <c r="K6471" t="b" cm="1">
        <f t="array" ref="K6471">COUNT(FIND({0,1,2,3,4,5,6,7,8,9},J6471))&gt;0</f>
        <v>0</v>
      </c>
    </row>
    <row r="6472" spans="1:11" x14ac:dyDescent="0.3">
      <c r="A6472" s="1" t="s">
        <v>10976</v>
      </c>
      <c r="B6472" t="s">
        <v>8567</v>
      </c>
      <c r="C6472" t="s">
        <v>65</v>
      </c>
      <c r="D6472">
        <v>2</v>
      </c>
      <c r="E6472" t="s">
        <v>766</v>
      </c>
      <c r="F6472">
        <f>LEN(C6472)-LEN(SUBSTITUTE(C6472,"-",))</f>
        <v>1</v>
      </c>
      <c r="G6472">
        <f t="shared" si="303"/>
        <v>1</v>
      </c>
      <c r="H6472" t="str">
        <f t="shared" si="304"/>
        <v>Umsetzung</v>
      </c>
      <c r="I6472" t="e">
        <f t="shared" si="305"/>
        <v>#VALUE!</v>
      </c>
      <c r="J6472" t="e">
        <f t="shared" si="305"/>
        <v>#VALUE!</v>
      </c>
      <c r="K6472" t="b" cm="1">
        <f t="array" ref="K6472">COUNT(FIND({0,1,2,3,4,5,6,7,8,9},J6472))&gt;0</f>
        <v>0</v>
      </c>
    </row>
    <row r="6473" spans="1:11" x14ac:dyDescent="0.3">
      <c r="A6473" s="1" t="s">
        <v>10977</v>
      </c>
      <c r="B6473" t="s">
        <v>8569</v>
      </c>
      <c r="C6473" t="s">
        <v>65</v>
      </c>
      <c r="D6473">
        <v>2</v>
      </c>
      <c r="E6473" t="s">
        <v>766</v>
      </c>
      <c r="F6473">
        <f>LEN(C6473)-LEN(SUBSTITUTE(C6473,"-",))</f>
        <v>1</v>
      </c>
      <c r="G6473">
        <f t="shared" si="303"/>
        <v>1</v>
      </c>
      <c r="H6473" t="str">
        <f t="shared" si="304"/>
        <v>Umsetzung</v>
      </c>
      <c r="I6473" t="e">
        <f t="shared" si="305"/>
        <v>#VALUE!</v>
      </c>
      <c r="J6473" t="e">
        <f t="shared" si="305"/>
        <v>#VALUE!</v>
      </c>
      <c r="K6473" t="b" cm="1">
        <f t="array" ref="K6473">COUNT(FIND({0,1,2,3,4,5,6,7,8,9},J6473))&gt;0</f>
        <v>0</v>
      </c>
    </row>
    <row r="6474" spans="1:11" x14ac:dyDescent="0.3">
      <c r="A6474" s="1" t="s">
        <v>10978</v>
      </c>
      <c r="B6474" t="s">
        <v>8571</v>
      </c>
      <c r="C6474" t="s">
        <v>519</v>
      </c>
      <c r="D6474">
        <v>2</v>
      </c>
      <c r="E6474" t="s">
        <v>766</v>
      </c>
      <c r="F6474">
        <f>LEN(C6474)-LEN(SUBSTITUTE(C6474,"-",))</f>
        <v>1</v>
      </c>
      <c r="G6474">
        <f t="shared" si="303"/>
        <v>1</v>
      </c>
      <c r="H6474" t="str">
        <f t="shared" si="304"/>
        <v>Abstimmung/Konzeption</v>
      </c>
      <c r="I6474" t="e">
        <f t="shared" si="305"/>
        <v>#VALUE!</v>
      </c>
      <c r="J6474" t="e">
        <f t="shared" si="305"/>
        <v>#VALUE!</v>
      </c>
      <c r="K6474" t="b" cm="1">
        <f t="array" ref="K6474">COUNT(FIND({0,1,2,3,4,5,6,7,8,9},J6474))&gt;0</f>
        <v>0</v>
      </c>
    </row>
    <row r="6475" spans="1:11" x14ac:dyDescent="0.3">
      <c r="A6475" s="1" t="s">
        <v>10979</v>
      </c>
      <c r="B6475" t="s">
        <v>8571</v>
      </c>
      <c r="C6475" t="s">
        <v>65</v>
      </c>
      <c r="D6475">
        <v>2</v>
      </c>
      <c r="E6475" t="s">
        <v>766</v>
      </c>
      <c r="F6475">
        <f>LEN(C6475)-LEN(SUBSTITUTE(C6475,"-",))</f>
        <v>1</v>
      </c>
      <c r="G6475">
        <f t="shared" si="303"/>
        <v>1</v>
      </c>
      <c r="H6475" t="str">
        <f t="shared" si="304"/>
        <v>Umsetzung</v>
      </c>
      <c r="I6475" t="e">
        <f t="shared" si="305"/>
        <v>#VALUE!</v>
      </c>
      <c r="J6475" t="e">
        <f t="shared" si="305"/>
        <v>#VALUE!</v>
      </c>
      <c r="K6475" t="b" cm="1">
        <f t="array" ref="K6475">COUNT(FIND({0,1,2,3,4,5,6,7,8,9},J6475))&gt;0</f>
        <v>0</v>
      </c>
    </row>
    <row r="6476" spans="1:11" x14ac:dyDescent="0.3">
      <c r="A6476" s="1" t="s">
        <v>10980</v>
      </c>
      <c r="B6476" t="s">
        <v>8571</v>
      </c>
      <c r="C6476" t="s">
        <v>520</v>
      </c>
      <c r="D6476">
        <v>2</v>
      </c>
      <c r="E6476" t="s">
        <v>766</v>
      </c>
      <c r="F6476">
        <f>LEN(C6476)-LEN(SUBSTITUTE(C6476,"-",))</f>
        <v>1</v>
      </c>
      <c r="G6476">
        <f t="shared" si="303"/>
        <v>1</v>
      </c>
      <c r="H6476" t="str">
        <f t="shared" si="304"/>
        <v>Umsetzung Regelwerk</v>
      </c>
      <c r="I6476" t="e">
        <f t="shared" si="305"/>
        <v>#VALUE!</v>
      </c>
      <c r="J6476" t="str">
        <f t="shared" si="305"/>
        <v>Umsetzung</v>
      </c>
      <c r="K6476" t="b" cm="1">
        <f t="array" ref="K6476">COUNT(FIND({0,1,2,3,4,5,6,7,8,9},J6476))&gt;0</f>
        <v>0</v>
      </c>
    </row>
    <row r="6477" spans="1:11" x14ac:dyDescent="0.3">
      <c r="A6477" s="1" t="s">
        <v>10981</v>
      </c>
      <c r="B6477" t="s">
        <v>8571</v>
      </c>
      <c r="C6477" t="s">
        <v>521</v>
      </c>
      <c r="D6477">
        <v>2</v>
      </c>
      <c r="E6477" t="s">
        <v>766</v>
      </c>
      <c r="F6477">
        <f>LEN(C6477)-LEN(SUBSTITUTE(C6477,"-",))</f>
        <v>1</v>
      </c>
      <c r="G6477">
        <f t="shared" si="303"/>
        <v>1</v>
      </c>
      <c r="H6477" t="str">
        <f t="shared" si="304"/>
        <v>Integration</v>
      </c>
      <c r="I6477" t="e">
        <f t="shared" si="305"/>
        <v>#VALUE!</v>
      </c>
      <c r="J6477" t="e">
        <f t="shared" si="305"/>
        <v>#VALUE!</v>
      </c>
      <c r="K6477" t="b" cm="1">
        <f t="array" ref="K6477">COUNT(FIND({0,1,2,3,4,5,6,7,8,9},J6477))&gt;0</f>
        <v>0</v>
      </c>
    </row>
    <row r="6478" spans="1:11" x14ac:dyDescent="0.3">
      <c r="A6478" s="1" t="s">
        <v>10982</v>
      </c>
      <c r="B6478" t="s">
        <v>8571</v>
      </c>
      <c r="C6478" t="s">
        <v>522</v>
      </c>
      <c r="D6478">
        <v>2</v>
      </c>
      <c r="E6478" t="s">
        <v>766</v>
      </c>
      <c r="F6478">
        <f>LEN(C6478)-LEN(SUBSTITUTE(C6478,"-",))</f>
        <v>1</v>
      </c>
      <c r="G6478">
        <f t="shared" si="303"/>
        <v>1</v>
      </c>
      <c r="H6478" t="str">
        <f t="shared" si="304"/>
        <v>Abnahme/Test</v>
      </c>
      <c r="I6478" t="e">
        <f t="shared" si="305"/>
        <v>#VALUE!</v>
      </c>
      <c r="J6478" t="e">
        <f t="shared" si="305"/>
        <v>#VALUE!</v>
      </c>
      <c r="K6478" t="b" cm="1">
        <f t="array" ref="K6478">COUNT(FIND({0,1,2,3,4,5,6,7,8,9},J6478))&gt;0</f>
        <v>0</v>
      </c>
    </row>
    <row r="6479" spans="1:11" x14ac:dyDescent="0.3">
      <c r="A6479" s="1" t="s">
        <v>10983</v>
      </c>
      <c r="B6479" t="s">
        <v>8579</v>
      </c>
      <c r="C6479" t="s">
        <v>65</v>
      </c>
      <c r="D6479">
        <v>2</v>
      </c>
      <c r="E6479" t="s">
        <v>766</v>
      </c>
      <c r="F6479">
        <f>LEN(C6479)-LEN(SUBSTITUTE(C6479,"-",))</f>
        <v>1</v>
      </c>
      <c r="G6479">
        <f t="shared" si="303"/>
        <v>1</v>
      </c>
      <c r="H6479" t="str">
        <f t="shared" si="304"/>
        <v>Umsetzung</v>
      </c>
      <c r="I6479" t="e">
        <f t="shared" si="305"/>
        <v>#VALUE!</v>
      </c>
      <c r="J6479" t="e">
        <f t="shared" si="305"/>
        <v>#VALUE!</v>
      </c>
      <c r="K6479" t="b" cm="1">
        <f t="array" ref="K6479">COUNT(FIND({0,1,2,3,4,5,6,7,8,9},J6479))&gt;0</f>
        <v>0</v>
      </c>
    </row>
    <row r="6480" spans="1:11" x14ac:dyDescent="0.3">
      <c r="A6480" s="1" t="s">
        <v>10984</v>
      </c>
      <c r="B6480" t="s">
        <v>8581</v>
      </c>
      <c r="C6480" t="s">
        <v>65</v>
      </c>
      <c r="D6480">
        <v>2</v>
      </c>
      <c r="E6480" t="s">
        <v>766</v>
      </c>
      <c r="F6480">
        <f>LEN(C6480)-LEN(SUBSTITUTE(C6480,"-",))</f>
        <v>1</v>
      </c>
      <c r="G6480">
        <f t="shared" si="303"/>
        <v>1</v>
      </c>
      <c r="H6480" t="str">
        <f t="shared" si="304"/>
        <v>Umsetzung</v>
      </c>
      <c r="I6480" t="e">
        <f t="shared" si="305"/>
        <v>#VALUE!</v>
      </c>
      <c r="J6480" t="e">
        <f t="shared" si="305"/>
        <v>#VALUE!</v>
      </c>
      <c r="K6480" t="b" cm="1">
        <f t="array" ref="K6480">COUNT(FIND({0,1,2,3,4,5,6,7,8,9},J6480))&gt;0</f>
        <v>0</v>
      </c>
    </row>
    <row r="6481" spans="1:11" x14ac:dyDescent="0.3">
      <c r="A6481" s="1" t="s">
        <v>10985</v>
      </c>
      <c r="B6481" t="s">
        <v>8582</v>
      </c>
      <c r="C6481" t="s">
        <v>65</v>
      </c>
      <c r="D6481">
        <v>2</v>
      </c>
      <c r="E6481" t="s">
        <v>766</v>
      </c>
      <c r="F6481">
        <f>LEN(C6481)-LEN(SUBSTITUTE(C6481,"-",))</f>
        <v>1</v>
      </c>
      <c r="G6481">
        <f t="shared" si="303"/>
        <v>1</v>
      </c>
      <c r="H6481" t="str">
        <f t="shared" si="304"/>
        <v>Umsetzung</v>
      </c>
      <c r="I6481" t="e">
        <f t="shared" si="305"/>
        <v>#VALUE!</v>
      </c>
      <c r="J6481" t="e">
        <f t="shared" si="305"/>
        <v>#VALUE!</v>
      </c>
      <c r="K6481" t="b" cm="1">
        <f t="array" ref="K6481">COUNT(FIND({0,1,2,3,4,5,6,7,8,9},J6481))&gt;0</f>
        <v>0</v>
      </c>
    </row>
    <row r="6482" spans="1:11" x14ac:dyDescent="0.3">
      <c r="A6482" s="1" t="s">
        <v>10986</v>
      </c>
      <c r="B6482" t="s">
        <v>8586</v>
      </c>
      <c r="C6482" t="s">
        <v>65</v>
      </c>
      <c r="D6482">
        <v>2</v>
      </c>
      <c r="E6482" t="s">
        <v>766</v>
      </c>
      <c r="F6482">
        <f>LEN(C6482)-LEN(SUBSTITUTE(C6482,"-",))</f>
        <v>1</v>
      </c>
      <c r="G6482">
        <f t="shared" si="303"/>
        <v>1</v>
      </c>
      <c r="H6482" t="str">
        <f t="shared" si="304"/>
        <v>Umsetzung</v>
      </c>
      <c r="I6482" t="e">
        <f t="shared" si="305"/>
        <v>#VALUE!</v>
      </c>
      <c r="J6482" t="e">
        <f t="shared" si="305"/>
        <v>#VALUE!</v>
      </c>
      <c r="K6482" t="b" cm="1">
        <f t="array" ref="K6482">COUNT(FIND({0,1,2,3,4,5,6,7,8,9},J6482))&gt;0</f>
        <v>0</v>
      </c>
    </row>
    <row r="6483" spans="1:11" x14ac:dyDescent="0.3">
      <c r="A6483" s="1" t="s">
        <v>10987</v>
      </c>
      <c r="B6483" t="s">
        <v>8587</v>
      </c>
      <c r="C6483" t="s">
        <v>65</v>
      </c>
      <c r="D6483">
        <v>2</v>
      </c>
      <c r="E6483" t="s">
        <v>766</v>
      </c>
      <c r="F6483">
        <f>LEN(C6483)-LEN(SUBSTITUTE(C6483,"-",))</f>
        <v>1</v>
      </c>
      <c r="G6483">
        <f t="shared" si="303"/>
        <v>1</v>
      </c>
      <c r="H6483" t="str">
        <f t="shared" si="304"/>
        <v>Umsetzung</v>
      </c>
      <c r="I6483" t="e">
        <f t="shared" si="305"/>
        <v>#VALUE!</v>
      </c>
      <c r="J6483" t="e">
        <f t="shared" si="305"/>
        <v>#VALUE!</v>
      </c>
      <c r="K6483" t="b" cm="1">
        <f t="array" ref="K6483">COUNT(FIND({0,1,2,3,4,5,6,7,8,9},J6483))&gt;0</f>
        <v>0</v>
      </c>
    </row>
    <row r="6484" spans="1:11" x14ac:dyDescent="0.3">
      <c r="A6484" s="1" t="s">
        <v>10988</v>
      </c>
      <c r="B6484" t="s">
        <v>8588</v>
      </c>
      <c r="C6484" t="s">
        <v>65</v>
      </c>
      <c r="D6484">
        <v>2</v>
      </c>
      <c r="E6484" t="s">
        <v>766</v>
      </c>
      <c r="F6484">
        <f>LEN(C6484)-LEN(SUBSTITUTE(C6484,"-",))</f>
        <v>1</v>
      </c>
      <c r="G6484">
        <f t="shared" si="303"/>
        <v>1</v>
      </c>
      <c r="H6484" t="str">
        <f t="shared" si="304"/>
        <v>Umsetzung</v>
      </c>
      <c r="I6484" t="e">
        <f t="shared" si="305"/>
        <v>#VALUE!</v>
      </c>
      <c r="J6484" t="e">
        <f t="shared" si="305"/>
        <v>#VALUE!</v>
      </c>
      <c r="K6484" t="b" cm="1">
        <f t="array" ref="K6484">COUNT(FIND({0,1,2,3,4,5,6,7,8,9},J6484))&gt;0</f>
        <v>0</v>
      </c>
    </row>
    <row r="6485" spans="1:11" x14ac:dyDescent="0.3">
      <c r="A6485" s="1" t="s">
        <v>10989</v>
      </c>
      <c r="B6485" t="s">
        <v>8589</v>
      </c>
      <c r="C6485" t="s">
        <v>65</v>
      </c>
      <c r="D6485">
        <v>2</v>
      </c>
      <c r="E6485" t="s">
        <v>766</v>
      </c>
      <c r="F6485">
        <f>LEN(C6485)-LEN(SUBSTITUTE(C6485,"-",))</f>
        <v>1</v>
      </c>
      <c r="G6485">
        <f t="shared" si="303"/>
        <v>1</v>
      </c>
      <c r="H6485" t="str">
        <f t="shared" si="304"/>
        <v>Umsetzung</v>
      </c>
      <c r="I6485" t="e">
        <f t="shared" si="305"/>
        <v>#VALUE!</v>
      </c>
      <c r="J6485" t="e">
        <f t="shared" si="305"/>
        <v>#VALUE!</v>
      </c>
      <c r="K6485" t="b" cm="1">
        <f t="array" ref="K6485">COUNT(FIND({0,1,2,3,4,5,6,7,8,9},J6485))&gt;0</f>
        <v>0</v>
      </c>
    </row>
    <row r="6486" spans="1:11" x14ac:dyDescent="0.3">
      <c r="A6486" s="1" t="s">
        <v>10990</v>
      </c>
      <c r="B6486" t="s">
        <v>8590</v>
      </c>
      <c r="C6486" t="s">
        <v>65</v>
      </c>
      <c r="D6486">
        <v>2</v>
      </c>
      <c r="E6486" t="s">
        <v>766</v>
      </c>
      <c r="F6486">
        <f>LEN(C6486)-LEN(SUBSTITUTE(C6486,"-",))</f>
        <v>1</v>
      </c>
      <c r="G6486">
        <f t="shared" si="303"/>
        <v>1</v>
      </c>
      <c r="H6486" t="str">
        <f t="shared" si="304"/>
        <v>Umsetzung</v>
      </c>
      <c r="I6486" t="e">
        <f t="shared" si="305"/>
        <v>#VALUE!</v>
      </c>
      <c r="J6486" t="e">
        <f t="shared" si="305"/>
        <v>#VALUE!</v>
      </c>
      <c r="K6486" t="b" cm="1">
        <f t="array" ref="K6486">COUNT(FIND({0,1,2,3,4,5,6,7,8,9},J6486))&gt;0</f>
        <v>0</v>
      </c>
    </row>
    <row r="6487" spans="1:11" x14ac:dyDescent="0.3">
      <c r="A6487" s="1" t="s">
        <v>10991</v>
      </c>
      <c r="B6487" t="s">
        <v>8591</v>
      </c>
      <c r="C6487" t="s">
        <v>714</v>
      </c>
      <c r="D6487">
        <v>2</v>
      </c>
      <c r="E6487" t="s">
        <v>766</v>
      </c>
      <c r="F6487">
        <f>LEN(C6487)-LEN(SUBSTITUTE(C6487,"-",))</f>
        <v>1</v>
      </c>
      <c r="G6487">
        <f t="shared" si="303"/>
        <v>1</v>
      </c>
      <c r="H6487" t="str">
        <f t="shared" si="304"/>
        <v>Fachberatung</v>
      </c>
      <c r="I6487" t="e">
        <f t="shared" si="305"/>
        <v>#VALUE!</v>
      </c>
      <c r="J6487" t="e">
        <f t="shared" si="305"/>
        <v>#VALUE!</v>
      </c>
      <c r="K6487" t="b" cm="1">
        <f t="array" ref="K6487">COUNT(FIND({0,1,2,3,4,5,6,7,8,9},J6487))&gt;0</f>
        <v>0</v>
      </c>
    </row>
    <row r="6488" spans="1:11" x14ac:dyDescent="0.3">
      <c r="A6488" s="1" t="s">
        <v>10992</v>
      </c>
      <c r="B6488" t="s">
        <v>8591</v>
      </c>
      <c r="C6488" t="s">
        <v>537</v>
      </c>
      <c r="D6488">
        <v>2</v>
      </c>
      <c r="E6488" t="s">
        <v>766</v>
      </c>
      <c r="F6488">
        <f>LEN(C6488)-LEN(SUBSTITUTE(C6488,"-",))</f>
        <v>1</v>
      </c>
      <c r="G6488">
        <f t="shared" si="303"/>
        <v>1</v>
      </c>
      <c r="H6488" t="str">
        <f t="shared" si="304"/>
        <v>Koordination</v>
      </c>
      <c r="I6488" t="e">
        <f t="shared" si="305"/>
        <v>#VALUE!</v>
      </c>
      <c r="J6488" t="e">
        <f t="shared" si="305"/>
        <v>#VALUE!</v>
      </c>
      <c r="K6488" t="b" cm="1">
        <f t="array" ref="K6488">COUNT(FIND({0,1,2,3,4,5,6,7,8,9},J6488))&gt;0</f>
        <v>0</v>
      </c>
    </row>
    <row r="6489" spans="1:11" x14ac:dyDescent="0.3">
      <c r="A6489" s="1" t="s">
        <v>10993</v>
      </c>
      <c r="B6489" t="s">
        <v>8597</v>
      </c>
      <c r="C6489" t="s">
        <v>539</v>
      </c>
      <c r="D6489">
        <v>2</v>
      </c>
      <c r="E6489" t="s">
        <v>766</v>
      </c>
      <c r="F6489">
        <f>LEN(C6489)-LEN(SUBSTITUTE(C6489,"-",))</f>
        <v>1</v>
      </c>
      <c r="G6489">
        <f t="shared" si="303"/>
        <v>1</v>
      </c>
      <c r="H6489" t="str">
        <f t="shared" si="304"/>
        <v>Analyse/Recherche</v>
      </c>
      <c r="I6489" t="e">
        <f t="shared" si="305"/>
        <v>#VALUE!</v>
      </c>
      <c r="J6489" t="e">
        <f t="shared" si="305"/>
        <v>#VALUE!</v>
      </c>
      <c r="K6489" t="b" cm="1">
        <f t="array" ref="K6489">COUNT(FIND({0,1,2,3,4,5,6,7,8,9},J6489))&gt;0</f>
        <v>0</v>
      </c>
    </row>
    <row r="6490" spans="1:11" x14ac:dyDescent="0.3">
      <c r="A6490" s="1" t="s">
        <v>10994</v>
      </c>
      <c r="B6490" t="s">
        <v>8597</v>
      </c>
      <c r="C6490" t="s">
        <v>540</v>
      </c>
      <c r="D6490">
        <v>2</v>
      </c>
      <c r="E6490" t="s">
        <v>766</v>
      </c>
      <c r="F6490">
        <f>LEN(C6490)-LEN(SUBSTITUTE(C6490,"-",))</f>
        <v>1</v>
      </c>
      <c r="G6490">
        <f t="shared" si="303"/>
        <v>1</v>
      </c>
      <c r="H6490" t="str">
        <f t="shared" si="304"/>
        <v>Ausarbeitung</v>
      </c>
      <c r="I6490" t="e">
        <f t="shared" si="305"/>
        <v>#VALUE!</v>
      </c>
      <c r="J6490" t="e">
        <f t="shared" si="305"/>
        <v>#VALUE!</v>
      </c>
      <c r="K6490" t="b" cm="1">
        <f t="array" ref="K6490">COUNT(FIND({0,1,2,3,4,5,6,7,8,9},J6490))&gt;0</f>
        <v>0</v>
      </c>
    </row>
    <row r="6491" spans="1:11" x14ac:dyDescent="0.3">
      <c r="A6491" s="1" t="s">
        <v>10995</v>
      </c>
      <c r="B6491" t="s">
        <v>8602</v>
      </c>
      <c r="C6491" t="s">
        <v>539</v>
      </c>
      <c r="D6491">
        <v>2</v>
      </c>
      <c r="E6491" t="s">
        <v>766</v>
      </c>
      <c r="F6491">
        <f>LEN(C6491)-LEN(SUBSTITUTE(C6491,"-",))</f>
        <v>1</v>
      </c>
      <c r="G6491">
        <f t="shared" si="303"/>
        <v>1</v>
      </c>
      <c r="H6491" t="str">
        <f t="shared" si="304"/>
        <v>Analyse/Recherche</v>
      </c>
      <c r="I6491" t="e">
        <f t="shared" si="305"/>
        <v>#VALUE!</v>
      </c>
      <c r="J6491" t="e">
        <f t="shared" si="305"/>
        <v>#VALUE!</v>
      </c>
      <c r="K6491" t="b" cm="1">
        <f t="array" ref="K6491">COUNT(FIND({0,1,2,3,4,5,6,7,8,9},J6491))&gt;0</f>
        <v>0</v>
      </c>
    </row>
    <row r="6492" spans="1:11" x14ac:dyDescent="0.3">
      <c r="A6492" s="1" t="s">
        <v>10996</v>
      </c>
      <c r="B6492" t="s">
        <v>8602</v>
      </c>
      <c r="C6492" t="s">
        <v>540</v>
      </c>
      <c r="D6492">
        <v>2</v>
      </c>
      <c r="E6492" t="s">
        <v>766</v>
      </c>
      <c r="F6492">
        <f>LEN(C6492)-LEN(SUBSTITUTE(C6492,"-",))</f>
        <v>1</v>
      </c>
      <c r="G6492">
        <f t="shared" si="303"/>
        <v>1</v>
      </c>
      <c r="H6492" t="str">
        <f t="shared" si="304"/>
        <v>Ausarbeitung</v>
      </c>
      <c r="I6492" t="e">
        <f t="shared" si="305"/>
        <v>#VALUE!</v>
      </c>
      <c r="J6492" t="e">
        <f t="shared" si="305"/>
        <v>#VALUE!</v>
      </c>
      <c r="K6492" t="b" cm="1">
        <f t="array" ref="K6492">COUNT(FIND({0,1,2,3,4,5,6,7,8,9},J6492))&gt;0</f>
        <v>0</v>
      </c>
    </row>
    <row r="6493" spans="1:11" x14ac:dyDescent="0.3">
      <c r="A6493" s="1" t="s">
        <v>10997</v>
      </c>
      <c r="B6493" t="s">
        <v>8608</v>
      </c>
      <c r="C6493" t="s">
        <v>545</v>
      </c>
      <c r="D6493">
        <v>2</v>
      </c>
      <c r="E6493" t="s">
        <v>766</v>
      </c>
      <c r="F6493">
        <f>LEN(C6493)-LEN(SUBSTITUTE(C6493,"-",))</f>
        <v>1</v>
      </c>
      <c r="G6493">
        <f t="shared" si="303"/>
        <v>1</v>
      </c>
      <c r="H6493" t="str">
        <f t="shared" si="304"/>
        <v>FIORI</v>
      </c>
      <c r="I6493" t="e">
        <f t="shared" si="305"/>
        <v>#VALUE!</v>
      </c>
      <c r="J6493" t="e">
        <f t="shared" si="305"/>
        <v>#VALUE!</v>
      </c>
      <c r="K6493" t="b" cm="1">
        <f t="array" ref="K6493">COUNT(FIND({0,1,2,3,4,5,6,7,8,9},J6493))&gt;0</f>
        <v>0</v>
      </c>
    </row>
    <row r="6494" spans="1:11" x14ac:dyDescent="0.3">
      <c r="A6494" s="1" t="s">
        <v>10998</v>
      </c>
      <c r="B6494" t="s">
        <v>8608</v>
      </c>
      <c r="C6494" t="s">
        <v>543</v>
      </c>
      <c r="D6494">
        <v>2</v>
      </c>
      <c r="E6494" t="s">
        <v>766</v>
      </c>
      <c r="F6494">
        <f>LEN(C6494)-LEN(SUBSTITUTE(C6494,"-",))</f>
        <v>1</v>
      </c>
      <c r="G6494">
        <f t="shared" si="303"/>
        <v>1</v>
      </c>
      <c r="H6494" t="str">
        <f t="shared" si="304"/>
        <v>Kundenakquise</v>
      </c>
      <c r="I6494" t="e">
        <f t="shared" si="305"/>
        <v>#VALUE!</v>
      </c>
      <c r="J6494" t="e">
        <f t="shared" si="305"/>
        <v>#VALUE!</v>
      </c>
      <c r="K6494" t="b" cm="1">
        <f t="array" ref="K6494">COUNT(FIND({0,1,2,3,4,5,6,7,8,9},J6494))&gt;0</f>
        <v>0</v>
      </c>
    </row>
    <row r="6495" spans="1:11" x14ac:dyDescent="0.3">
      <c r="A6495" s="1" t="s">
        <v>10999</v>
      </c>
      <c r="B6495" t="s">
        <v>8612</v>
      </c>
      <c r="C6495" t="s">
        <v>545</v>
      </c>
      <c r="D6495">
        <v>2</v>
      </c>
      <c r="E6495" t="s">
        <v>766</v>
      </c>
      <c r="F6495">
        <f>LEN(C6495)-LEN(SUBSTITUTE(C6495,"-",))</f>
        <v>1</v>
      </c>
      <c r="G6495">
        <f t="shared" si="303"/>
        <v>1</v>
      </c>
      <c r="H6495" t="str">
        <f t="shared" si="304"/>
        <v>FIORI</v>
      </c>
      <c r="I6495" t="e">
        <f t="shared" si="305"/>
        <v>#VALUE!</v>
      </c>
      <c r="J6495" t="e">
        <f t="shared" si="305"/>
        <v>#VALUE!</v>
      </c>
      <c r="K6495" t="b" cm="1">
        <f t="array" ref="K6495">COUNT(FIND({0,1,2,3,4,5,6,7,8,9},J6495))&gt;0</f>
        <v>0</v>
      </c>
    </row>
    <row r="6496" spans="1:11" x14ac:dyDescent="0.3">
      <c r="A6496" s="1" t="s">
        <v>11000</v>
      </c>
      <c r="B6496" t="s">
        <v>8612</v>
      </c>
      <c r="C6496" t="s">
        <v>546</v>
      </c>
      <c r="D6496">
        <v>2</v>
      </c>
      <c r="E6496" t="s">
        <v>766</v>
      </c>
      <c r="F6496">
        <f>LEN(C6496)-LEN(SUBSTITUTE(C6496,"-",))</f>
        <v>1</v>
      </c>
      <c r="G6496">
        <f t="shared" si="303"/>
        <v>1</v>
      </c>
      <c r="H6496" t="str">
        <f t="shared" si="304"/>
        <v>Logistik/EWM</v>
      </c>
      <c r="I6496" t="e">
        <f t="shared" si="305"/>
        <v>#VALUE!</v>
      </c>
      <c r="J6496" t="e">
        <f t="shared" si="305"/>
        <v>#VALUE!</v>
      </c>
      <c r="K6496" t="b" cm="1">
        <f t="array" ref="K6496">COUNT(FIND({0,1,2,3,4,5,6,7,8,9},J6496))&gt;0</f>
        <v>0</v>
      </c>
    </row>
    <row r="6497" spans="1:11" x14ac:dyDescent="0.3">
      <c r="A6497" s="1" t="s">
        <v>11001</v>
      </c>
      <c r="B6497" t="s">
        <v>8621</v>
      </c>
      <c r="C6497" t="s">
        <v>11002</v>
      </c>
      <c r="D6497">
        <v>2</v>
      </c>
      <c r="E6497" t="s">
        <v>766</v>
      </c>
      <c r="F6497">
        <f>LEN(C6497)-LEN(SUBSTITUTE(C6497,"-",))</f>
        <v>1</v>
      </c>
      <c r="G6497">
        <f t="shared" si="303"/>
        <v>1</v>
      </c>
      <c r="H6497" t="str">
        <f t="shared" si="304"/>
        <v>ILM</v>
      </c>
      <c r="I6497" t="e">
        <f t="shared" si="305"/>
        <v>#VALUE!</v>
      </c>
      <c r="J6497" t="e">
        <f t="shared" si="305"/>
        <v>#VALUE!</v>
      </c>
      <c r="K6497" t="b" cm="1">
        <f t="array" ref="K6497">COUNT(FIND({0,1,2,3,4,5,6,7,8,9},J6497))&gt;0</f>
        <v>0</v>
      </c>
    </row>
    <row r="6498" spans="1:11" x14ac:dyDescent="0.3">
      <c r="A6498" s="1" t="s">
        <v>11003</v>
      </c>
      <c r="B6498" t="s">
        <v>8622</v>
      </c>
      <c r="C6498" t="s">
        <v>543</v>
      </c>
      <c r="D6498">
        <v>2</v>
      </c>
      <c r="E6498" t="s">
        <v>766</v>
      </c>
      <c r="F6498">
        <f>LEN(C6498)-LEN(SUBSTITUTE(C6498,"-",))</f>
        <v>1</v>
      </c>
      <c r="G6498">
        <f t="shared" si="303"/>
        <v>1</v>
      </c>
      <c r="H6498" t="str">
        <f t="shared" si="304"/>
        <v>Kundenakquise</v>
      </c>
      <c r="I6498" t="e">
        <f t="shared" si="305"/>
        <v>#VALUE!</v>
      </c>
      <c r="J6498" t="e">
        <f t="shared" si="305"/>
        <v>#VALUE!</v>
      </c>
      <c r="K6498" t="b" cm="1">
        <f t="array" ref="K6498">COUNT(FIND({0,1,2,3,4,5,6,7,8,9},J6498))&gt;0</f>
        <v>0</v>
      </c>
    </row>
    <row r="6499" spans="1:11" x14ac:dyDescent="0.3">
      <c r="A6499" s="1" t="s">
        <v>11004</v>
      </c>
      <c r="B6499" t="s">
        <v>8625</v>
      </c>
      <c r="C6499" t="s">
        <v>103</v>
      </c>
      <c r="D6499">
        <v>2</v>
      </c>
      <c r="E6499" t="s">
        <v>766</v>
      </c>
      <c r="F6499">
        <f>LEN(C6499)-LEN(SUBSTITUTE(C6499,"-",))</f>
        <v>1</v>
      </c>
      <c r="G6499">
        <f t="shared" si="303"/>
        <v>1</v>
      </c>
      <c r="H6499" t="str">
        <f t="shared" si="304"/>
        <v>Team Besprechung</v>
      </c>
      <c r="I6499" t="e">
        <f t="shared" si="305"/>
        <v>#VALUE!</v>
      </c>
      <c r="J6499" t="str">
        <f t="shared" si="305"/>
        <v>Team</v>
      </c>
      <c r="K6499" t="b" cm="1">
        <f t="array" ref="K6499">COUNT(FIND({0,1,2,3,4,5,6,7,8,9},J6499))&gt;0</f>
        <v>0</v>
      </c>
    </row>
    <row r="6500" spans="1:11" x14ac:dyDescent="0.3">
      <c r="A6500" s="1" t="s">
        <v>11005</v>
      </c>
      <c r="B6500" t="s">
        <v>8625</v>
      </c>
      <c r="C6500" t="s">
        <v>79</v>
      </c>
      <c r="D6500">
        <v>2</v>
      </c>
      <c r="E6500" t="s">
        <v>766</v>
      </c>
      <c r="F6500">
        <f>LEN(C6500)-LEN(SUBSTITUTE(C6500,"-",))</f>
        <v>1</v>
      </c>
      <c r="G6500">
        <f t="shared" si="303"/>
        <v>1</v>
      </c>
      <c r="H6500" t="str">
        <f t="shared" si="304"/>
        <v>ILM</v>
      </c>
      <c r="I6500" t="e">
        <f t="shared" si="305"/>
        <v>#VALUE!</v>
      </c>
      <c r="J6500" t="e">
        <f t="shared" si="305"/>
        <v>#VALUE!</v>
      </c>
      <c r="K6500" t="b" cm="1">
        <f t="array" ref="K6500">COUNT(FIND({0,1,2,3,4,5,6,7,8,9},J6500))&gt;0</f>
        <v>0</v>
      </c>
    </row>
    <row r="6501" spans="1:11" x14ac:dyDescent="0.3">
      <c r="A6501" s="1" t="s">
        <v>11006</v>
      </c>
      <c r="B6501" t="s">
        <v>8628</v>
      </c>
      <c r="C6501" t="s">
        <v>679</v>
      </c>
      <c r="D6501">
        <v>2</v>
      </c>
      <c r="E6501" t="s">
        <v>766</v>
      </c>
      <c r="F6501">
        <f>LEN(C6501)-LEN(SUBSTITUTE(C6501,"-",))</f>
        <v>0</v>
      </c>
      <c r="G6501">
        <f t="shared" si="303"/>
        <v>0</v>
      </c>
      <c r="H6501" t="e">
        <f t="shared" si="304"/>
        <v>#VALUE!</v>
      </c>
      <c r="I6501" t="e">
        <f t="shared" si="305"/>
        <v>#VALUE!</v>
      </c>
      <c r="J6501" t="e">
        <f t="shared" si="305"/>
        <v>#VALUE!</v>
      </c>
      <c r="K6501" t="b" cm="1">
        <f t="array" ref="K6501">COUNT(FIND({0,1,2,3,4,5,6,7,8,9},J6501))&gt;0</f>
        <v>0</v>
      </c>
    </row>
    <row r="6502" spans="1:11" x14ac:dyDescent="0.3">
      <c r="A6502" s="1" t="s">
        <v>11007</v>
      </c>
      <c r="B6502" t="s">
        <v>8637</v>
      </c>
      <c r="C6502" t="s">
        <v>65</v>
      </c>
      <c r="D6502">
        <v>2</v>
      </c>
      <c r="E6502" t="s">
        <v>766</v>
      </c>
      <c r="F6502">
        <f>LEN(C6502)-LEN(SUBSTITUTE(C6502,"-",))</f>
        <v>1</v>
      </c>
      <c r="G6502">
        <f t="shared" si="303"/>
        <v>1</v>
      </c>
      <c r="H6502" t="str">
        <f t="shared" si="304"/>
        <v>Umsetzung</v>
      </c>
      <c r="I6502" t="e">
        <f t="shared" si="305"/>
        <v>#VALUE!</v>
      </c>
      <c r="J6502" t="e">
        <f t="shared" si="305"/>
        <v>#VALUE!</v>
      </c>
      <c r="K6502" t="b" cm="1">
        <f t="array" ref="K6502">COUNT(FIND({0,1,2,3,4,5,6,7,8,9},J6502))&gt;0</f>
        <v>0</v>
      </c>
    </row>
    <row r="6503" spans="1:11" x14ac:dyDescent="0.3">
      <c r="A6503" s="1" t="s">
        <v>11008</v>
      </c>
      <c r="B6503" t="s">
        <v>8641</v>
      </c>
      <c r="C6503" t="s">
        <v>57</v>
      </c>
      <c r="D6503">
        <v>2</v>
      </c>
      <c r="E6503" t="s">
        <v>766</v>
      </c>
      <c r="F6503">
        <f>LEN(C6503)-LEN(SUBSTITUTE(C6503,"-",))</f>
        <v>1</v>
      </c>
      <c r="G6503">
        <f t="shared" si="303"/>
        <v>1</v>
      </c>
      <c r="H6503" t="str">
        <f t="shared" si="304"/>
        <v>Durchführung</v>
      </c>
      <c r="I6503" t="e">
        <f t="shared" si="305"/>
        <v>#VALUE!</v>
      </c>
      <c r="J6503" t="e">
        <f t="shared" si="305"/>
        <v>#VALUE!</v>
      </c>
      <c r="K6503" t="b" cm="1">
        <f t="array" ref="K6503">COUNT(FIND({0,1,2,3,4,5,6,7,8,9},J6503))&gt;0</f>
        <v>0</v>
      </c>
    </row>
    <row r="6504" spans="1:11" x14ac:dyDescent="0.3">
      <c r="A6504" s="1" t="s">
        <v>11009</v>
      </c>
      <c r="B6504" t="s">
        <v>8646</v>
      </c>
      <c r="C6504" t="s">
        <v>103</v>
      </c>
      <c r="D6504">
        <v>2</v>
      </c>
      <c r="E6504" t="s">
        <v>766</v>
      </c>
      <c r="F6504">
        <f>LEN(C6504)-LEN(SUBSTITUTE(C6504,"-",))</f>
        <v>1</v>
      </c>
      <c r="G6504">
        <f t="shared" si="303"/>
        <v>1</v>
      </c>
      <c r="H6504" t="str">
        <f t="shared" si="304"/>
        <v>Team Besprechung</v>
      </c>
      <c r="I6504" t="e">
        <f t="shared" si="305"/>
        <v>#VALUE!</v>
      </c>
      <c r="J6504" t="str">
        <f t="shared" si="305"/>
        <v>Team</v>
      </c>
      <c r="K6504" t="b" cm="1">
        <f t="array" ref="K6504">COUNT(FIND({0,1,2,3,4,5,6,7,8,9},J6504))&gt;0</f>
        <v>0</v>
      </c>
    </row>
    <row r="6505" spans="1:11" x14ac:dyDescent="0.3">
      <c r="A6505" s="1" t="s">
        <v>11010</v>
      </c>
      <c r="B6505" t="s">
        <v>8648</v>
      </c>
      <c r="C6505" t="s">
        <v>551</v>
      </c>
      <c r="D6505">
        <v>2</v>
      </c>
      <c r="E6505" t="s">
        <v>766</v>
      </c>
      <c r="F6505">
        <f>LEN(C6505)-LEN(SUBSTITUTE(C6505,"-",))</f>
        <v>1</v>
      </c>
      <c r="G6505">
        <f t="shared" si="303"/>
        <v>1</v>
      </c>
      <c r="H6505" t="str">
        <f t="shared" si="304"/>
        <v>Abstimmung / Anforderungsaufnahme</v>
      </c>
      <c r="I6505" t="e">
        <f t="shared" si="305"/>
        <v>#VALUE!</v>
      </c>
      <c r="J6505" t="str">
        <f t="shared" si="305"/>
        <v>Abstimmung</v>
      </c>
      <c r="K6505" t="b" cm="1">
        <f t="array" ref="K6505">COUNT(FIND({0,1,2,3,4,5,6,7,8,9},J6505))&gt;0</f>
        <v>0</v>
      </c>
    </row>
    <row r="6506" spans="1:11" x14ac:dyDescent="0.3">
      <c r="A6506" s="1" t="s">
        <v>11011</v>
      </c>
      <c r="B6506" t="s">
        <v>8648</v>
      </c>
      <c r="C6506" t="s">
        <v>2338</v>
      </c>
      <c r="D6506">
        <v>2</v>
      </c>
      <c r="E6506" t="s">
        <v>766</v>
      </c>
      <c r="F6506">
        <f>LEN(C6506)-LEN(SUBSTITUTE(C6506,"-",))</f>
        <v>1</v>
      </c>
      <c r="G6506">
        <f t="shared" si="303"/>
        <v>1</v>
      </c>
      <c r="H6506" t="str">
        <f t="shared" si="304"/>
        <v>Konzeption</v>
      </c>
      <c r="I6506" t="e">
        <f t="shared" si="305"/>
        <v>#VALUE!</v>
      </c>
      <c r="J6506" t="e">
        <f t="shared" si="305"/>
        <v>#VALUE!</v>
      </c>
      <c r="K6506" t="b" cm="1">
        <f t="array" ref="K6506">COUNT(FIND({0,1,2,3,4,5,6,7,8,9},J6506))&gt;0</f>
        <v>0</v>
      </c>
    </row>
    <row r="6507" spans="1:11" x14ac:dyDescent="0.3">
      <c r="A6507" s="1" t="s">
        <v>11012</v>
      </c>
      <c r="B6507" t="s">
        <v>8648</v>
      </c>
      <c r="C6507" t="s">
        <v>552</v>
      </c>
      <c r="D6507">
        <v>2</v>
      </c>
      <c r="E6507" t="s">
        <v>766</v>
      </c>
      <c r="F6507">
        <f>LEN(C6507)-LEN(SUBSTITUTE(C6507,"-",))</f>
        <v>1</v>
      </c>
      <c r="G6507">
        <f t="shared" si="303"/>
        <v>1</v>
      </c>
      <c r="H6507" t="str">
        <f t="shared" si="304"/>
        <v>Team Sitzung</v>
      </c>
      <c r="I6507" t="e">
        <f t="shared" si="305"/>
        <v>#VALUE!</v>
      </c>
      <c r="J6507" t="str">
        <f t="shared" si="305"/>
        <v>Team</v>
      </c>
      <c r="K6507" t="b" cm="1">
        <f t="array" ref="K6507">COUNT(FIND({0,1,2,3,4,5,6,7,8,9},J6507))&gt;0</f>
        <v>0</v>
      </c>
    </row>
    <row r="6508" spans="1:11" x14ac:dyDescent="0.3">
      <c r="A6508" s="1" t="s">
        <v>11013</v>
      </c>
      <c r="B6508" t="s">
        <v>8652</v>
      </c>
      <c r="C6508" t="s">
        <v>65</v>
      </c>
      <c r="D6508">
        <v>2</v>
      </c>
      <c r="E6508" t="s">
        <v>766</v>
      </c>
      <c r="F6508">
        <f>LEN(C6508)-LEN(SUBSTITUTE(C6508,"-",))</f>
        <v>1</v>
      </c>
      <c r="G6508">
        <f t="shared" si="303"/>
        <v>1</v>
      </c>
      <c r="H6508" t="str">
        <f t="shared" si="304"/>
        <v>Umsetzung</v>
      </c>
      <c r="I6508" t="e">
        <f t="shared" si="305"/>
        <v>#VALUE!</v>
      </c>
      <c r="J6508" t="e">
        <f t="shared" si="305"/>
        <v>#VALUE!</v>
      </c>
      <c r="K6508" t="b" cm="1">
        <f t="array" ref="K6508">COUNT(FIND({0,1,2,3,4,5,6,7,8,9},J6508))&gt;0</f>
        <v>0</v>
      </c>
    </row>
    <row r="6509" spans="1:11" x14ac:dyDescent="0.3">
      <c r="A6509" s="1" t="s">
        <v>11014</v>
      </c>
      <c r="B6509" t="s">
        <v>8654</v>
      </c>
      <c r="C6509" t="s">
        <v>74</v>
      </c>
      <c r="D6509">
        <v>2</v>
      </c>
      <c r="E6509" t="s">
        <v>766</v>
      </c>
      <c r="F6509">
        <f>LEN(C6509)-LEN(SUBSTITUTE(C6509,"-",))</f>
        <v>1</v>
      </c>
      <c r="G6509">
        <f t="shared" si="303"/>
        <v>1</v>
      </c>
      <c r="H6509" t="str">
        <f t="shared" si="304"/>
        <v>PM</v>
      </c>
      <c r="I6509" t="e">
        <f t="shared" si="305"/>
        <v>#VALUE!</v>
      </c>
      <c r="J6509" t="e">
        <f t="shared" si="305"/>
        <v>#VALUE!</v>
      </c>
      <c r="K6509" t="b" cm="1">
        <f t="array" ref="K6509">COUNT(FIND({0,1,2,3,4,5,6,7,8,9},J6509))&gt;0</f>
        <v>0</v>
      </c>
    </row>
    <row r="6510" spans="1:11" x14ac:dyDescent="0.3">
      <c r="A6510" s="1" t="s">
        <v>11015</v>
      </c>
      <c r="B6510" t="s">
        <v>8654</v>
      </c>
      <c r="C6510" t="s">
        <v>555</v>
      </c>
      <c r="D6510">
        <v>2</v>
      </c>
      <c r="E6510" t="s">
        <v>766</v>
      </c>
      <c r="F6510">
        <f>LEN(C6510)-LEN(SUBSTITUTE(C6510,"-",))</f>
        <v>1</v>
      </c>
      <c r="G6510">
        <f t="shared" si="303"/>
        <v>1</v>
      </c>
      <c r="H6510" t="str">
        <f t="shared" si="304"/>
        <v>KickOff &amp; Bestandsaufnahme</v>
      </c>
      <c r="I6510" t="e">
        <f t="shared" si="305"/>
        <v>#VALUE!</v>
      </c>
      <c r="J6510" t="str">
        <f t="shared" si="305"/>
        <v>KickOff</v>
      </c>
      <c r="K6510" t="b" cm="1">
        <f t="array" ref="K6510">COUNT(FIND({0,1,2,3,4,5,6,7,8,9},J6510))&gt;0</f>
        <v>0</v>
      </c>
    </row>
    <row r="6511" spans="1:11" x14ac:dyDescent="0.3">
      <c r="A6511" s="1" t="s">
        <v>11016</v>
      </c>
      <c r="B6511" t="s">
        <v>8657</v>
      </c>
      <c r="C6511" t="s">
        <v>559</v>
      </c>
      <c r="D6511">
        <v>2</v>
      </c>
      <c r="E6511" t="s">
        <v>766</v>
      </c>
      <c r="F6511">
        <f>LEN(C6511)-LEN(SUBSTITUTE(C6511,"-",))</f>
        <v>1</v>
      </c>
      <c r="G6511">
        <f t="shared" si="303"/>
        <v>1</v>
      </c>
      <c r="H6511" t="str">
        <f t="shared" si="304"/>
        <v>Erweiterung Nachrichtensteuerung</v>
      </c>
      <c r="I6511" t="e">
        <f t="shared" si="305"/>
        <v>#VALUE!</v>
      </c>
      <c r="J6511" t="str">
        <f t="shared" si="305"/>
        <v>Erweiterung</v>
      </c>
      <c r="K6511" t="b" cm="1">
        <f t="array" ref="K6511">COUNT(FIND({0,1,2,3,4,5,6,7,8,9},J6511))&gt;0</f>
        <v>0</v>
      </c>
    </row>
    <row r="6512" spans="1:11" x14ac:dyDescent="0.3">
      <c r="A6512" s="1" t="s">
        <v>11017</v>
      </c>
      <c r="B6512" t="s">
        <v>8657</v>
      </c>
      <c r="C6512" t="s">
        <v>560</v>
      </c>
      <c r="D6512">
        <v>2</v>
      </c>
      <c r="E6512" t="s">
        <v>766</v>
      </c>
      <c r="F6512">
        <f>LEN(C6512)-LEN(SUBSTITUTE(C6512,"-",))</f>
        <v>1</v>
      </c>
      <c r="G6512">
        <f t="shared" si="303"/>
        <v>1</v>
      </c>
      <c r="H6512" t="str">
        <f t="shared" si="304"/>
        <v>Anpassung Rechnungssmartform</v>
      </c>
      <c r="I6512" t="e">
        <f t="shared" si="305"/>
        <v>#VALUE!</v>
      </c>
      <c r="J6512" t="str">
        <f t="shared" si="305"/>
        <v>Anpassung</v>
      </c>
      <c r="K6512" t="b" cm="1">
        <f t="array" ref="K6512">COUNT(FIND({0,1,2,3,4,5,6,7,8,9},J6512))&gt;0</f>
        <v>0</v>
      </c>
    </row>
    <row r="6513" spans="1:11" x14ac:dyDescent="0.3">
      <c r="A6513" s="1" t="s">
        <v>11018</v>
      </c>
      <c r="B6513" t="s">
        <v>8660</v>
      </c>
      <c r="C6513" t="s">
        <v>551</v>
      </c>
      <c r="D6513">
        <v>2</v>
      </c>
      <c r="E6513" t="s">
        <v>766</v>
      </c>
      <c r="F6513">
        <f>LEN(C6513)-LEN(SUBSTITUTE(C6513,"-",))</f>
        <v>1</v>
      </c>
      <c r="G6513">
        <f t="shared" si="303"/>
        <v>1</v>
      </c>
      <c r="H6513" t="str">
        <f t="shared" si="304"/>
        <v>Abstimmung / Anforderungsaufnahme</v>
      </c>
      <c r="I6513" t="e">
        <f t="shared" si="305"/>
        <v>#VALUE!</v>
      </c>
      <c r="J6513" t="str">
        <f t="shared" si="305"/>
        <v>Abstimmung</v>
      </c>
      <c r="K6513" t="b" cm="1">
        <f t="array" ref="K6513">COUNT(FIND({0,1,2,3,4,5,6,7,8,9},J6513))&gt;0</f>
        <v>0</v>
      </c>
    </row>
    <row r="6514" spans="1:11" x14ac:dyDescent="0.3">
      <c r="A6514" s="1" t="s">
        <v>11019</v>
      </c>
      <c r="B6514" t="s">
        <v>8660</v>
      </c>
      <c r="C6514" t="s">
        <v>74</v>
      </c>
      <c r="D6514">
        <v>2</v>
      </c>
      <c r="E6514" t="s">
        <v>766</v>
      </c>
      <c r="F6514">
        <f>LEN(C6514)-LEN(SUBSTITUTE(C6514,"-",))</f>
        <v>1</v>
      </c>
      <c r="G6514">
        <f t="shared" si="303"/>
        <v>1</v>
      </c>
      <c r="H6514" t="str">
        <f t="shared" si="304"/>
        <v>PM</v>
      </c>
      <c r="I6514" t="e">
        <f t="shared" si="305"/>
        <v>#VALUE!</v>
      </c>
      <c r="J6514" t="e">
        <f t="shared" si="305"/>
        <v>#VALUE!</v>
      </c>
      <c r="K6514" t="b" cm="1">
        <f t="array" ref="K6514">COUNT(FIND({0,1,2,3,4,5,6,7,8,9},J6514))&gt;0</f>
        <v>0</v>
      </c>
    </row>
    <row r="6515" spans="1:11" x14ac:dyDescent="0.3">
      <c r="A6515" s="1" t="s">
        <v>11020</v>
      </c>
      <c r="B6515" t="s">
        <v>8664</v>
      </c>
      <c r="C6515" t="s">
        <v>74</v>
      </c>
      <c r="D6515">
        <v>2</v>
      </c>
      <c r="E6515" t="s">
        <v>766</v>
      </c>
      <c r="F6515">
        <f>LEN(C6515)-LEN(SUBSTITUTE(C6515,"-",))</f>
        <v>1</v>
      </c>
      <c r="G6515">
        <f t="shared" si="303"/>
        <v>1</v>
      </c>
      <c r="H6515" t="str">
        <f t="shared" si="304"/>
        <v>PM</v>
      </c>
      <c r="I6515" t="e">
        <f t="shared" si="305"/>
        <v>#VALUE!</v>
      </c>
      <c r="J6515" t="e">
        <f t="shared" si="305"/>
        <v>#VALUE!</v>
      </c>
      <c r="K6515" t="b" cm="1">
        <f t="array" ref="K6515">COUNT(FIND({0,1,2,3,4,5,6,7,8,9},J6515))&gt;0</f>
        <v>0</v>
      </c>
    </row>
    <row r="6516" spans="1:11" x14ac:dyDescent="0.3">
      <c r="A6516" s="1" t="s">
        <v>11021</v>
      </c>
      <c r="B6516" t="s">
        <v>8667</v>
      </c>
      <c r="C6516" t="s">
        <v>564</v>
      </c>
      <c r="D6516">
        <v>2</v>
      </c>
      <c r="E6516" t="s">
        <v>766</v>
      </c>
      <c r="F6516">
        <f>LEN(C6516)-LEN(SUBSTITUTE(C6516,"-",))</f>
        <v>1</v>
      </c>
      <c r="G6516">
        <f t="shared" si="303"/>
        <v>1</v>
      </c>
      <c r="H6516" t="str">
        <f t="shared" si="304"/>
        <v>Responsives Verhalten</v>
      </c>
      <c r="I6516" t="e">
        <f t="shared" si="305"/>
        <v>#VALUE!</v>
      </c>
      <c r="J6516" t="str">
        <f t="shared" si="305"/>
        <v>Responsives</v>
      </c>
      <c r="K6516" t="b" cm="1">
        <f t="array" ref="K6516">COUNT(FIND({0,1,2,3,4,5,6,7,8,9},J6516))&gt;0</f>
        <v>0</v>
      </c>
    </row>
    <row r="6517" spans="1:11" x14ac:dyDescent="0.3">
      <c r="A6517" s="1" t="s">
        <v>11022</v>
      </c>
      <c r="B6517" t="s">
        <v>8674</v>
      </c>
      <c r="C6517" t="s">
        <v>11023</v>
      </c>
      <c r="D6517">
        <v>2</v>
      </c>
      <c r="E6517" t="s">
        <v>766</v>
      </c>
      <c r="F6517">
        <f>LEN(C6517)-LEN(SUBSTITUTE(C6517,"-",))</f>
        <v>1</v>
      </c>
      <c r="G6517">
        <f t="shared" si="303"/>
        <v>1</v>
      </c>
      <c r="H6517" t="str">
        <f t="shared" si="304"/>
        <v>Optimierungen</v>
      </c>
      <c r="I6517" t="e">
        <f t="shared" si="305"/>
        <v>#VALUE!</v>
      </c>
      <c r="J6517" t="e">
        <f t="shared" si="305"/>
        <v>#VALUE!</v>
      </c>
      <c r="K6517" t="b" cm="1">
        <f t="array" ref="K6517">COUNT(FIND({0,1,2,3,4,5,6,7,8,9},J6517))&gt;0</f>
        <v>0</v>
      </c>
    </row>
    <row r="6518" spans="1:11" x14ac:dyDescent="0.3">
      <c r="A6518" s="1" t="s">
        <v>11024</v>
      </c>
      <c r="B6518" t="s">
        <v>8676</v>
      </c>
      <c r="C6518" t="s">
        <v>703</v>
      </c>
      <c r="D6518">
        <v>2</v>
      </c>
      <c r="E6518" t="s">
        <v>766</v>
      </c>
      <c r="F6518">
        <f>LEN(C6518)-LEN(SUBSTITUTE(C6518,"-",))</f>
        <v>1</v>
      </c>
      <c r="G6518">
        <f t="shared" si="303"/>
        <v>1</v>
      </c>
      <c r="H6518" t="str">
        <f t="shared" si="304"/>
        <v>Arbeitsplatzorganisation</v>
      </c>
      <c r="I6518" t="e">
        <f t="shared" si="305"/>
        <v>#VALUE!</v>
      </c>
      <c r="J6518" t="e">
        <f t="shared" si="305"/>
        <v>#VALUE!</v>
      </c>
      <c r="K6518" t="b" cm="1">
        <f t="array" ref="K6518">COUNT(FIND({0,1,2,3,4,5,6,7,8,9},J6518))&gt;0</f>
        <v>0</v>
      </c>
    </row>
    <row r="6519" spans="1:11" x14ac:dyDescent="0.3">
      <c r="A6519" s="1" t="s">
        <v>11025</v>
      </c>
      <c r="B6519" t="s">
        <v>8676</v>
      </c>
      <c r="C6519" t="s">
        <v>704</v>
      </c>
      <c r="D6519">
        <v>2</v>
      </c>
      <c r="E6519" t="s">
        <v>766</v>
      </c>
      <c r="F6519">
        <f>LEN(C6519)-LEN(SUBSTITUTE(C6519,"-",))</f>
        <v>1</v>
      </c>
      <c r="G6519">
        <f t="shared" si="303"/>
        <v>1</v>
      </c>
      <c r="H6519" t="str">
        <f t="shared" si="304"/>
        <v>Internes/Administration</v>
      </c>
      <c r="I6519" t="e">
        <f t="shared" si="305"/>
        <v>#VALUE!</v>
      </c>
      <c r="J6519" t="e">
        <f t="shared" si="305"/>
        <v>#VALUE!</v>
      </c>
      <c r="K6519" t="b" cm="1">
        <f t="array" ref="K6519">COUNT(FIND({0,1,2,3,4,5,6,7,8,9},J6519))&gt;0</f>
        <v>0</v>
      </c>
    </row>
    <row r="6520" spans="1:11" x14ac:dyDescent="0.3">
      <c r="A6520" s="1" t="s">
        <v>11026</v>
      </c>
      <c r="B6520" t="s">
        <v>8676</v>
      </c>
      <c r="C6520" t="s">
        <v>705</v>
      </c>
      <c r="D6520">
        <v>2</v>
      </c>
      <c r="E6520" t="s">
        <v>766</v>
      </c>
      <c r="F6520">
        <f>LEN(C6520)-LEN(SUBSTITUTE(C6520,"-",))</f>
        <v>1</v>
      </c>
      <c r="G6520">
        <f t="shared" si="303"/>
        <v>1</v>
      </c>
      <c r="H6520" t="str">
        <f t="shared" si="304"/>
        <v>Sonderaufgaben</v>
      </c>
      <c r="I6520" t="e">
        <f t="shared" si="305"/>
        <v>#VALUE!</v>
      </c>
      <c r="J6520" t="e">
        <f t="shared" si="305"/>
        <v>#VALUE!</v>
      </c>
      <c r="K6520" t="b" cm="1">
        <f t="array" ref="K6520">COUNT(FIND({0,1,2,3,4,5,6,7,8,9},J6520))&gt;0</f>
        <v>0</v>
      </c>
    </row>
    <row r="6521" spans="1:11" x14ac:dyDescent="0.3">
      <c r="A6521" s="1" t="s">
        <v>11027</v>
      </c>
      <c r="B6521" t="s">
        <v>8680</v>
      </c>
      <c r="C6521" t="s">
        <v>5517</v>
      </c>
      <c r="D6521">
        <v>2</v>
      </c>
      <c r="E6521" t="s">
        <v>766</v>
      </c>
      <c r="F6521">
        <f>LEN(C6521)-LEN(SUBSTITUTE(C6521,"-",))</f>
        <v>1</v>
      </c>
      <c r="G6521">
        <f t="shared" si="303"/>
        <v>1</v>
      </c>
      <c r="H6521" t="str">
        <f t="shared" si="304"/>
        <v>IOT</v>
      </c>
      <c r="I6521" t="e">
        <f t="shared" si="305"/>
        <v>#VALUE!</v>
      </c>
      <c r="J6521" t="e">
        <f t="shared" si="305"/>
        <v>#VALUE!</v>
      </c>
      <c r="K6521" t="b" cm="1">
        <f t="array" ref="K6521">COUNT(FIND({0,1,2,3,4,5,6,7,8,9},J6521))&gt;0</f>
        <v>0</v>
      </c>
    </row>
    <row r="6522" spans="1:11" x14ac:dyDescent="0.3">
      <c r="A6522" s="1" t="s">
        <v>11028</v>
      </c>
      <c r="B6522" t="s">
        <v>8680</v>
      </c>
      <c r="C6522" t="s">
        <v>103</v>
      </c>
      <c r="D6522">
        <v>2</v>
      </c>
      <c r="E6522" t="s">
        <v>766</v>
      </c>
      <c r="F6522">
        <f>LEN(C6522)-LEN(SUBSTITUTE(C6522,"-",))</f>
        <v>1</v>
      </c>
      <c r="G6522">
        <f t="shared" si="303"/>
        <v>1</v>
      </c>
      <c r="H6522" t="str">
        <f t="shared" si="304"/>
        <v>Team Besprechung</v>
      </c>
      <c r="I6522" t="e">
        <f t="shared" si="305"/>
        <v>#VALUE!</v>
      </c>
      <c r="J6522" t="str">
        <f t="shared" si="305"/>
        <v>Team</v>
      </c>
      <c r="K6522" t="b" cm="1">
        <f t="array" ref="K6522">COUNT(FIND({0,1,2,3,4,5,6,7,8,9},J6522))&gt;0</f>
        <v>0</v>
      </c>
    </row>
    <row r="6523" spans="1:11" x14ac:dyDescent="0.3">
      <c r="A6523" s="1" t="s">
        <v>11029</v>
      </c>
      <c r="B6523" t="s">
        <v>8683</v>
      </c>
      <c r="C6523" t="s">
        <v>7</v>
      </c>
      <c r="D6523">
        <v>2</v>
      </c>
      <c r="E6523" t="s">
        <v>766</v>
      </c>
      <c r="F6523">
        <f>LEN(C6523)-LEN(SUBSTITUTE(C6523,"-",))</f>
        <v>1</v>
      </c>
      <c r="G6523">
        <f t="shared" si="303"/>
        <v>1</v>
      </c>
      <c r="H6523" t="str">
        <f t="shared" si="304"/>
        <v>Neue Funktion/Fehlerbehebung</v>
      </c>
      <c r="I6523" t="e">
        <f t="shared" si="305"/>
        <v>#VALUE!</v>
      </c>
      <c r="J6523" t="str">
        <f t="shared" si="305"/>
        <v>Neue</v>
      </c>
      <c r="K6523" t="b" cm="1">
        <f t="array" ref="K6523">COUNT(FIND({0,1,2,3,4,5,6,7,8,9},J6523))&gt;0</f>
        <v>0</v>
      </c>
    </row>
    <row r="6524" spans="1:11" x14ac:dyDescent="0.3">
      <c r="A6524" s="1" t="s">
        <v>11030</v>
      </c>
      <c r="B6524" t="s">
        <v>8684</v>
      </c>
      <c r="C6524" t="s">
        <v>5517</v>
      </c>
      <c r="D6524">
        <v>2</v>
      </c>
      <c r="E6524" t="s">
        <v>766</v>
      </c>
      <c r="F6524">
        <f>LEN(C6524)-LEN(SUBSTITUTE(C6524,"-",))</f>
        <v>1</v>
      </c>
      <c r="G6524">
        <f t="shared" si="303"/>
        <v>1</v>
      </c>
      <c r="H6524" t="str">
        <f t="shared" si="304"/>
        <v>IOT</v>
      </c>
      <c r="I6524" t="e">
        <f t="shared" si="305"/>
        <v>#VALUE!</v>
      </c>
      <c r="J6524" t="e">
        <f t="shared" si="305"/>
        <v>#VALUE!</v>
      </c>
      <c r="K6524" t="b" cm="1">
        <f t="array" ref="K6524">COUNT(FIND({0,1,2,3,4,5,6,7,8,9},J6524))&gt;0</f>
        <v>0</v>
      </c>
    </row>
    <row r="6525" spans="1:11" x14ac:dyDescent="0.3">
      <c r="A6525" s="1" t="s">
        <v>11031</v>
      </c>
      <c r="B6525" t="s">
        <v>8684</v>
      </c>
      <c r="C6525" t="s">
        <v>65</v>
      </c>
      <c r="D6525">
        <v>2</v>
      </c>
      <c r="E6525" t="s">
        <v>766</v>
      </c>
      <c r="F6525">
        <f>LEN(C6525)-LEN(SUBSTITUTE(C6525,"-",))</f>
        <v>1</v>
      </c>
      <c r="G6525">
        <f t="shared" si="303"/>
        <v>1</v>
      </c>
      <c r="H6525" t="str">
        <f t="shared" si="304"/>
        <v>Umsetzung</v>
      </c>
      <c r="I6525" t="e">
        <f t="shared" si="305"/>
        <v>#VALUE!</v>
      </c>
      <c r="J6525" t="e">
        <f t="shared" si="305"/>
        <v>#VALUE!</v>
      </c>
      <c r="K6525" t="b" cm="1">
        <f t="array" ref="K6525">COUNT(FIND({0,1,2,3,4,5,6,7,8,9},J6525))&gt;0</f>
        <v>0</v>
      </c>
    </row>
    <row r="6526" spans="1:11" x14ac:dyDescent="0.3">
      <c r="A6526" s="1" t="s">
        <v>11032</v>
      </c>
      <c r="B6526" t="s">
        <v>8684</v>
      </c>
      <c r="C6526" t="s">
        <v>276</v>
      </c>
      <c r="D6526">
        <v>2</v>
      </c>
      <c r="E6526" t="s">
        <v>766</v>
      </c>
      <c r="F6526">
        <f>LEN(C6526)-LEN(SUBSTITUTE(C6526,"-",))</f>
        <v>1</v>
      </c>
      <c r="G6526">
        <f t="shared" si="303"/>
        <v>1</v>
      </c>
      <c r="H6526" t="str">
        <f t="shared" si="304"/>
        <v>Wochenplanung</v>
      </c>
      <c r="I6526" t="e">
        <f t="shared" si="305"/>
        <v>#VALUE!</v>
      </c>
      <c r="J6526" t="e">
        <f t="shared" si="305"/>
        <v>#VALUE!</v>
      </c>
      <c r="K6526" t="b" cm="1">
        <f t="array" ref="K6526">COUNT(FIND({0,1,2,3,4,5,6,7,8,9},J6526))&gt;0</f>
        <v>0</v>
      </c>
    </row>
    <row r="6527" spans="1:11" x14ac:dyDescent="0.3">
      <c r="A6527" s="1" t="s">
        <v>11033</v>
      </c>
      <c r="B6527" t="s">
        <v>8688</v>
      </c>
      <c r="C6527" t="s">
        <v>709</v>
      </c>
      <c r="D6527">
        <v>2</v>
      </c>
      <c r="E6527" t="s">
        <v>766</v>
      </c>
      <c r="F6527">
        <f>LEN(C6527)-LEN(SUBSTITUTE(C6527,"-",))</f>
        <v>1</v>
      </c>
      <c r="G6527">
        <f t="shared" si="303"/>
        <v>1</v>
      </c>
      <c r="H6527" t="str">
        <f t="shared" si="304"/>
        <v>Einarbeitung</v>
      </c>
      <c r="I6527" t="e">
        <f t="shared" si="305"/>
        <v>#VALUE!</v>
      </c>
      <c r="J6527" t="e">
        <f t="shared" si="305"/>
        <v>#VALUE!</v>
      </c>
      <c r="K6527" t="b" cm="1">
        <f t="array" ref="K6527">COUNT(FIND({0,1,2,3,4,5,6,7,8,9},J6527))&gt;0</f>
        <v>0</v>
      </c>
    </row>
    <row r="6528" spans="1:11" x14ac:dyDescent="0.3">
      <c r="A6528" s="1" t="s">
        <v>11034</v>
      </c>
      <c r="B6528" t="s">
        <v>8688</v>
      </c>
      <c r="C6528" t="s">
        <v>710</v>
      </c>
      <c r="D6528">
        <v>2</v>
      </c>
      <c r="E6528" t="s">
        <v>766</v>
      </c>
      <c r="F6528">
        <f>LEN(C6528)-LEN(SUBSTITUTE(C6528,"-",))</f>
        <v>1</v>
      </c>
      <c r="G6528">
        <f t="shared" si="303"/>
        <v>1</v>
      </c>
      <c r="H6528" t="str">
        <f t="shared" si="304"/>
        <v>Übergaben</v>
      </c>
      <c r="I6528" t="e">
        <f t="shared" si="305"/>
        <v>#VALUE!</v>
      </c>
      <c r="J6528" t="e">
        <f t="shared" si="305"/>
        <v>#VALUE!</v>
      </c>
      <c r="K6528" t="b" cm="1">
        <f t="array" ref="K6528">COUNT(FIND({0,1,2,3,4,5,6,7,8,9},J6528))&gt;0</f>
        <v>0</v>
      </c>
    </row>
    <row r="6529" spans="1:11" x14ac:dyDescent="0.3">
      <c r="A6529" s="1" t="s">
        <v>11035</v>
      </c>
      <c r="B6529" t="s">
        <v>8688</v>
      </c>
      <c r="C6529" t="s">
        <v>602</v>
      </c>
      <c r="D6529">
        <v>2</v>
      </c>
      <c r="E6529" t="s">
        <v>766</v>
      </c>
      <c r="F6529">
        <f>LEN(C6529)-LEN(SUBSTITUTE(C6529,"-",))</f>
        <v>1</v>
      </c>
      <c r="G6529">
        <f t="shared" si="303"/>
        <v>1</v>
      </c>
      <c r="H6529" t="str">
        <f t="shared" si="304"/>
        <v>Unterstützung</v>
      </c>
      <c r="I6529" t="e">
        <f t="shared" si="305"/>
        <v>#VALUE!</v>
      </c>
      <c r="J6529" t="e">
        <f t="shared" si="305"/>
        <v>#VALUE!</v>
      </c>
      <c r="K6529" t="b" cm="1">
        <f t="array" ref="K6529">COUNT(FIND({0,1,2,3,4,5,6,7,8,9},J6529))&gt;0</f>
        <v>0</v>
      </c>
    </row>
    <row r="6530" spans="1:11" x14ac:dyDescent="0.3">
      <c r="A6530" s="1" t="s">
        <v>11036</v>
      </c>
      <c r="B6530" t="s">
        <v>8688</v>
      </c>
      <c r="C6530" t="s">
        <v>5527</v>
      </c>
      <c r="D6530">
        <v>2</v>
      </c>
      <c r="E6530" t="s">
        <v>766</v>
      </c>
      <c r="F6530">
        <f>LEN(C6530)-LEN(SUBSTITUTE(C6530,"-",))</f>
        <v>1</v>
      </c>
      <c r="G6530">
        <f t="shared" si="303"/>
        <v>1</v>
      </c>
      <c r="H6530" t="str">
        <f t="shared" si="304"/>
        <v>Workshop (Ausrichter)</v>
      </c>
      <c r="I6530" t="e">
        <f t="shared" si="305"/>
        <v>#VALUE!</v>
      </c>
      <c r="J6530" t="str">
        <f t="shared" si="305"/>
        <v>Workshop</v>
      </c>
      <c r="K6530" t="b" cm="1">
        <f t="array" ref="K6530">COUNT(FIND({0,1,2,3,4,5,6,7,8,9},J6530))&gt;0</f>
        <v>0</v>
      </c>
    </row>
    <row r="6531" spans="1:11" x14ac:dyDescent="0.3">
      <c r="A6531" s="1" t="s">
        <v>11037</v>
      </c>
      <c r="B6531" t="s">
        <v>8688</v>
      </c>
      <c r="C6531" t="s">
        <v>5529</v>
      </c>
      <c r="D6531">
        <v>2</v>
      </c>
      <c r="E6531" t="s">
        <v>766</v>
      </c>
      <c r="F6531">
        <f>LEN(C6531)-LEN(SUBSTITUTE(C6531,"-",))</f>
        <v>1</v>
      </c>
      <c r="G6531">
        <f t="shared" ref="G6531:G6594" si="306">IF(F6531&gt;1,2,F6531)</f>
        <v>1</v>
      </c>
      <c r="H6531" t="str">
        <f t="shared" ref="H6531:H6594" si="307">RIGHT($C6531,LEN($C6531)-SEARCH("#",SUBSTITUTE($C6531,"-","#",G6531)))</f>
        <v>Workshop (Teilnahme)</v>
      </c>
      <c r="I6531" t="e">
        <f t="shared" ref="I6531:J6594" si="308">LEFT(G6531,SEARCH(" ",G6531,1)-1)</f>
        <v>#VALUE!</v>
      </c>
      <c r="J6531" t="str">
        <f t="shared" si="308"/>
        <v>Workshop</v>
      </c>
      <c r="K6531" t="b" cm="1">
        <f t="array" ref="K6531">COUNT(FIND({0,1,2,3,4,5,6,7,8,9},J6531))&gt;0</f>
        <v>0</v>
      </c>
    </row>
    <row r="6532" spans="1:11" x14ac:dyDescent="0.3">
      <c r="A6532" s="1" t="s">
        <v>11038</v>
      </c>
      <c r="B6532" t="s">
        <v>8688</v>
      </c>
      <c r="C6532" t="s">
        <v>5531</v>
      </c>
      <c r="D6532">
        <v>2</v>
      </c>
      <c r="E6532" t="s">
        <v>766</v>
      </c>
      <c r="F6532">
        <f>LEN(C6532)-LEN(SUBSTITUTE(C6532,"-",))</f>
        <v>1</v>
      </c>
      <c r="G6532">
        <f t="shared" si="306"/>
        <v>1</v>
      </c>
      <c r="H6532" t="str">
        <f t="shared" si="307"/>
        <v>Unterstützung WH</v>
      </c>
      <c r="I6532" t="e">
        <f t="shared" si="308"/>
        <v>#VALUE!</v>
      </c>
      <c r="J6532" t="str">
        <f t="shared" si="308"/>
        <v>Unterstützung</v>
      </c>
      <c r="K6532" t="b" cm="1">
        <f t="array" ref="K6532">COUNT(FIND({0,1,2,3,4,5,6,7,8,9},J6532))&gt;0</f>
        <v>0</v>
      </c>
    </row>
    <row r="6533" spans="1:11" x14ac:dyDescent="0.3">
      <c r="A6533" s="1" t="s">
        <v>11039</v>
      </c>
      <c r="B6533" t="s">
        <v>8696</v>
      </c>
      <c r="C6533" t="s">
        <v>709</v>
      </c>
      <c r="D6533">
        <v>2</v>
      </c>
      <c r="E6533" t="s">
        <v>766</v>
      </c>
      <c r="F6533">
        <f>LEN(C6533)-LEN(SUBSTITUTE(C6533,"-",))</f>
        <v>1</v>
      </c>
      <c r="G6533">
        <f t="shared" si="306"/>
        <v>1</v>
      </c>
      <c r="H6533" t="str">
        <f t="shared" si="307"/>
        <v>Einarbeitung</v>
      </c>
      <c r="I6533" t="e">
        <f t="shared" si="308"/>
        <v>#VALUE!</v>
      </c>
      <c r="J6533" t="e">
        <f t="shared" si="308"/>
        <v>#VALUE!</v>
      </c>
      <c r="K6533" t="b" cm="1">
        <f t="array" ref="K6533">COUNT(FIND({0,1,2,3,4,5,6,7,8,9},J6533))&gt;0</f>
        <v>0</v>
      </c>
    </row>
    <row r="6534" spans="1:11" x14ac:dyDescent="0.3">
      <c r="A6534" s="1" t="s">
        <v>11040</v>
      </c>
      <c r="B6534" t="s">
        <v>8698</v>
      </c>
      <c r="C6534" t="s">
        <v>714</v>
      </c>
      <c r="D6534">
        <v>2</v>
      </c>
      <c r="E6534" t="s">
        <v>766</v>
      </c>
      <c r="F6534">
        <f>LEN(C6534)-LEN(SUBSTITUTE(C6534,"-",))</f>
        <v>1</v>
      </c>
      <c r="G6534">
        <f t="shared" si="306"/>
        <v>1</v>
      </c>
      <c r="H6534" t="str">
        <f t="shared" si="307"/>
        <v>Fachberatung</v>
      </c>
      <c r="I6534" t="e">
        <f t="shared" si="308"/>
        <v>#VALUE!</v>
      </c>
      <c r="J6534" t="e">
        <f t="shared" si="308"/>
        <v>#VALUE!</v>
      </c>
      <c r="K6534" t="b" cm="1">
        <f t="array" ref="K6534">COUNT(FIND({0,1,2,3,4,5,6,7,8,9},J6534))&gt;0</f>
        <v>0</v>
      </c>
    </row>
    <row r="6535" spans="1:11" x14ac:dyDescent="0.3">
      <c r="A6535" s="1" t="s">
        <v>11041</v>
      </c>
      <c r="B6535" t="s">
        <v>8698</v>
      </c>
      <c r="C6535" t="s">
        <v>715</v>
      </c>
      <c r="D6535">
        <v>2</v>
      </c>
      <c r="E6535" t="s">
        <v>766</v>
      </c>
      <c r="F6535">
        <f>LEN(C6535)-LEN(SUBSTITUTE(C6535,"-",))</f>
        <v>1</v>
      </c>
      <c r="G6535">
        <f t="shared" si="306"/>
        <v>1</v>
      </c>
      <c r="H6535" t="str">
        <f t="shared" si="307"/>
        <v>Projektleiter</v>
      </c>
      <c r="I6535" t="e">
        <f t="shared" si="308"/>
        <v>#VALUE!</v>
      </c>
      <c r="J6535" t="e">
        <f t="shared" si="308"/>
        <v>#VALUE!</v>
      </c>
      <c r="K6535" t="b" cm="1">
        <f t="array" ref="K6535">COUNT(FIND({0,1,2,3,4,5,6,7,8,9},J6535))&gt;0</f>
        <v>0</v>
      </c>
    </row>
    <row r="6536" spans="1:11" x14ac:dyDescent="0.3">
      <c r="A6536" s="1" t="s">
        <v>11042</v>
      </c>
      <c r="B6536" t="s">
        <v>8698</v>
      </c>
      <c r="C6536" t="s">
        <v>537</v>
      </c>
      <c r="D6536">
        <v>2</v>
      </c>
      <c r="E6536" t="s">
        <v>766</v>
      </c>
      <c r="F6536">
        <f>LEN(C6536)-LEN(SUBSTITUTE(C6536,"-",))</f>
        <v>1</v>
      </c>
      <c r="G6536">
        <f t="shared" si="306"/>
        <v>1</v>
      </c>
      <c r="H6536" t="str">
        <f t="shared" si="307"/>
        <v>Koordination</v>
      </c>
      <c r="I6536" t="e">
        <f t="shared" si="308"/>
        <v>#VALUE!</v>
      </c>
      <c r="J6536" t="e">
        <f t="shared" si="308"/>
        <v>#VALUE!</v>
      </c>
      <c r="K6536" t="b" cm="1">
        <f t="array" ref="K6536">COUNT(FIND({0,1,2,3,4,5,6,7,8,9},J6536))&gt;0</f>
        <v>0</v>
      </c>
    </row>
    <row r="6537" spans="1:11" x14ac:dyDescent="0.3">
      <c r="A6537" s="1" t="s">
        <v>11043</v>
      </c>
      <c r="B6537" t="s">
        <v>8698</v>
      </c>
      <c r="C6537" t="s">
        <v>716</v>
      </c>
      <c r="D6537">
        <v>2</v>
      </c>
      <c r="E6537" t="s">
        <v>766</v>
      </c>
      <c r="F6537">
        <f>LEN(C6537)-LEN(SUBSTITUTE(C6537,"-",))</f>
        <v>1</v>
      </c>
      <c r="G6537">
        <f t="shared" si="306"/>
        <v>1</v>
      </c>
      <c r="H6537" t="str">
        <f t="shared" si="307"/>
        <v>Bewerber</v>
      </c>
      <c r="I6537" t="e">
        <f t="shared" si="308"/>
        <v>#VALUE!</v>
      </c>
      <c r="J6537" t="e">
        <f t="shared" si="308"/>
        <v>#VALUE!</v>
      </c>
      <c r="K6537" t="b" cm="1">
        <f t="array" ref="K6537">COUNT(FIND({0,1,2,3,4,5,6,7,8,9},J6537))&gt;0</f>
        <v>0</v>
      </c>
    </row>
    <row r="6538" spans="1:11" x14ac:dyDescent="0.3">
      <c r="A6538" s="1" t="s">
        <v>11044</v>
      </c>
      <c r="B6538" t="s">
        <v>8698</v>
      </c>
      <c r="C6538" t="s">
        <v>11045</v>
      </c>
      <c r="D6538">
        <v>2</v>
      </c>
      <c r="E6538" t="s">
        <v>766</v>
      </c>
      <c r="F6538">
        <f>LEN(C6538)-LEN(SUBSTITUTE(C6538,"-",))</f>
        <v>1</v>
      </c>
      <c r="G6538">
        <f t="shared" si="306"/>
        <v>1</v>
      </c>
      <c r="H6538" t="str">
        <f t="shared" si="307"/>
        <v>Kundenpflege/QS</v>
      </c>
      <c r="I6538" t="e">
        <f t="shared" si="308"/>
        <v>#VALUE!</v>
      </c>
      <c r="J6538" t="e">
        <f t="shared" si="308"/>
        <v>#VALUE!</v>
      </c>
      <c r="K6538" t="b" cm="1">
        <f t="array" ref="K6538">COUNT(FIND({0,1,2,3,4,5,6,7,8,9},J6538))&gt;0</f>
        <v>0</v>
      </c>
    </row>
    <row r="6539" spans="1:11" x14ac:dyDescent="0.3">
      <c r="A6539" s="1" t="s">
        <v>11046</v>
      </c>
      <c r="B6539" t="s">
        <v>8704</v>
      </c>
      <c r="C6539" t="s">
        <v>5517</v>
      </c>
      <c r="D6539">
        <v>2</v>
      </c>
      <c r="E6539" t="s">
        <v>766</v>
      </c>
      <c r="F6539">
        <f>LEN(C6539)-LEN(SUBSTITUTE(C6539,"-",))</f>
        <v>1</v>
      </c>
      <c r="G6539">
        <f t="shared" si="306"/>
        <v>1</v>
      </c>
      <c r="H6539" t="str">
        <f t="shared" si="307"/>
        <v>IOT</v>
      </c>
      <c r="I6539" t="e">
        <f t="shared" si="308"/>
        <v>#VALUE!</v>
      </c>
      <c r="J6539" t="e">
        <f t="shared" si="308"/>
        <v>#VALUE!</v>
      </c>
      <c r="K6539" t="b" cm="1">
        <f t="array" ref="K6539">COUNT(FIND({0,1,2,3,4,5,6,7,8,9},J6539))&gt;0</f>
        <v>0</v>
      </c>
    </row>
    <row r="6540" spans="1:11" x14ac:dyDescent="0.3">
      <c r="A6540" s="1" t="s">
        <v>11047</v>
      </c>
      <c r="B6540" t="s">
        <v>8705</v>
      </c>
      <c r="C6540" t="s">
        <v>723</v>
      </c>
      <c r="D6540">
        <v>2</v>
      </c>
      <c r="E6540" t="s">
        <v>766</v>
      </c>
      <c r="F6540">
        <f>LEN(C6540)-LEN(SUBSTITUTE(C6540,"-",))</f>
        <v>1</v>
      </c>
      <c r="G6540">
        <f t="shared" si="306"/>
        <v>1</v>
      </c>
      <c r="H6540" t="str">
        <f t="shared" si="307"/>
        <v>Organisation Verwaltung</v>
      </c>
      <c r="I6540" t="e">
        <f t="shared" si="308"/>
        <v>#VALUE!</v>
      </c>
      <c r="J6540" t="str">
        <f t="shared" si="308"/>
        <v>Organisation</v>
      </c>
      <c r="K6540" t="b" cm="1">
        <f t="array" ref="K6540">COUNT(FIND({0,1,2,3,4,5,6,7,8,9},J6540))&gt;0</f>
        <v>0</v>
      </c>
    </row>
    <row r="6541" spans="1:11" x14ac:dyDescent="0.3">
      <c r="A6541" s="1" t="s">
        <v>11048</v>
      </c>
      <c r="B6541" t="s">
        <v>8706</v>
      </c>
      <c r="C6541" t="s">
        <v>103</v>
      </c>
      <c r="D6541">
        <v>2</v>
      </c>
      <c r="E6541" t="s">
        <v>766</v>
      </c>
      <c r="F6541">
        <f>LEN(C6541)-LEN(SUBSTITUTE(C6541,"-",))</f>
        <v>1</v>
      </c>
      <c r="G6541">
        <f t="shared" si="306"/>
        <v>1</v>
      </c>
      <c r="H6541" t="str">
        <f t="shared" si="307"/>
        <v>Team Besprechung</v>
      </c>
      <c r="I6541" t="e">
        <f t="shared" si="308"/>
        <v>#VALUE!</v>
      </c>
      <c r="J6541" t="str">
        <f t="shared" si="308"/>
        <v>Team</v>
      </c>
      <c r="K6541" t="b" cm="1">
        <f t="array" ref="K6541">COUNT(FIND({0,1,2,3,4,5,6,7,8,9},J6541))&gt;0</f>
        <v>0</v>
      </c>
    </row>
    <row r="6542" spans="1:11" x14ac:dyDescent="0.3">
      <c r="A6542" s="1" t="s">
        <v>11049</v>
      </c>
      <c r="B6542" t="s">
        <v>8708</v>
      </c>
      <c r="C6542" t="s">
        <v>709</v>
      </c>
      <c r="D6542">
        <v>2</v>
      </c>
      <c r="E6542" t="s">
        <v>766</v>
      </c>
      <c r="F6542">
        <f>LEN(C6542)-LEN(SUBSTITUTE(C6542,"-",))</f>
        <v>1</v>
      </c>
      <c r="G6542">
        <f t="shared" si="306"/>
        <v>1</v>
      </c>
      <c r="H6542" t="str">
        <f t="shared" si="307"/>
        <v>Einarbeitung</v>
      </c>
      <c r="I6542" t="e">
        <f t="shared" si="308"/>
        <v>#VALUE!</v>
      </c>
      <c r="J6542" t="e">
        <f t="shared" si="308"/>
        <v>#VALUE!</v>
      </c>
      <c r="K6542" t="b" cm="1">
        <f t="array" ref="K6542">COUNT(FIND({0,1,2,3,4,5,6,7,8,9},J6542))&gt;0</f>
        <v>0</v>
      </c>
    </row>
    <row r="6543" spans="1:11" x14ac:dyDescent="0.3">
      <c r="A6543" s="1" t="s">
        <v>11050</v>
      </c>
      <c r="B6543" t="s">
        <v>8708</v>
      </c>
      <c r="C6543" t="s">
        <v>103</v>
      </c>
      <c r="D6543">
        <v>2</v>
      </c>
      <c r="E6543" t="s">
        <v>766</v>
      </c>
      <c r="F6543">
        <f>LEN(C6543)-LEN(SUBSTITUTE(C6543,"-",))</f>
        <v>1</v>
      </c>
      <c r="G6543">
        <f t="shared" si="306"/>
        <v>1</v>
      </c>
      <c r="H6543" t="str">
        <f t="shared" si="307"/>
        <v>Team Besprechung</v>
      </c>
      <c r="I6543" t="e">
        <f t="shared" si="308"/>
        <v>#VALUE!</v>
      </c>
      <c r="J6543" t="str">
        <f t="shared" si="308"/>
        <v>Team</v>
      </c>
      <c r="K6543" t="b" cm="1">
        <f t="array" ref="K6543">COUNT(FIND({0,1,2,3,4,5,6,7,8,9},J6543))&gt;0</f>
        <v>0</v>
      </c>
    </row>
    <row r="6544" spans="1:11" x14ac:dyDescent="0.3">
      <c r="A6544" s="1" t="s">
        <v>11051</v>
      </c>
      <c r="B6544" t="s">
        <v>8708</v>
      </c>
      <c r="C6544" t="s">
        <v>276</v>
      </c>
      <c r="D6544">
        <v>2</v>
      </c>
      <c r="E6544" t="s">
        <v>766</v>
      </c>
      <c r="F6544">
        <f>LEN(C6544)-LEN(SUBSTITUTE(C6544,"-",))</f>
        <v>1</v>
      </c>
      <c r="G6544">
        <f t="shared" si="306"/>
        <v>1</v>
      </c>
      <c r="H6544" t="str">
        <f t="shared" si="307"/>
        <v>Wochenplanung</v>
      </c>
      <c r="I6544" t="e">
        <f t="shared" si="308"/>
        <v>#VALUE!</v>
      </c>
      <c r="J6544" t="e">
        <f t="shared" si="308"/>
        <v>#VALUE!</v>
      </c>
      <c r="K6544" t="b" cm="1">
        <f t="array" ref="K6544">COUNT(FIND({0,1,2,3,4,5,6,7,8,9},J6544))&gt;0</f>
        <v>0</v>
      </c>
    </row>
    <row r="6545" spans="1:11" x14ac:dyDescent="0.3">
      <c r="A6545" s="1" t="s">
        <v>11052</v>
      </c>
      <c r="B6545" t="s">
        <v>8708</v>
      </c>
      <c r="C6545" t="s">
        <v>11053</v>
      </c>
      <c r="D6545">
        <v>2</v>
      </c>
      <c r="E6545" t="s">
        <v>766</v>
      </c>
      <c r="F6545">
        <f>LEN(C6545)-LEN(SUBSTITUTE(C6545,"-",))</f>
        <v>1</v>
      </c>
      <c r="G6545">
        <f t="shared" si="306"/>
        <v>1</v>
      </c>
      <c r="H6545" t="str">
        <f t="shared" si="307"/>
        <v>MA Gespräch</v>
      </c>
      <c r="I6545" t="e">
        <f t="shared" si="308"/>
        <v>#VALUE!</v>
      </c>
      <c r="J6545" t="str">
        <f t="shared" si="308"/>
        <v>MA</v>
      </c>
      <c r="K6545" t="b" cm="1">
        <f t="array" ref="K6545">COUNT(FIND({0,1,2,3,4,5,6,7,8,9},J6545))&gt;0</f>
        <v>0</v>
      </c>
    </row>
    <row r="6546" spans="1:11" x14ac:dyDescent="0.3">
      <c r="A6546" s="1" t="s">
        <v>11054</v>
      </c>
      <c r="B6546" t="s">
        <v>8708</v>
      </c>
      <c r="C6546" t="s">
        <v>725</v>
      </c>
      <c r="D6546">
        <v>2</v>
      </c>
      <c r="E6546" t="s">
        <v>766</v>
      </c>
      <c r="F6546">
        <f>LEN(C6546)-LEN(SUBSTITUTE(C6546,"-",))</f>
        <v>1</v>
      </c>
      <c r="G6546">
        <f t="shared" si="306"/>
        <v>1</v>
      </c>
      <c r="H6546" t="str">
        <f t="shared" si="307"/>
        <v>Veranstaltungen</v>
      </c>
      <c r="I6546" t="e">
        <f t="shared" si="308"/>
        <v>#VALUE!</v>
      </c>
      <c r="J6546" t="e">
        <f t="shared" si="308"/>
        <v>#VALUE!</v>
      </c>
      <c r="K6546" t="b" cm="1">
        <f t="array" ref="K6546">COUNT(FIND({0,1,2,3,4,5,6,7,8,9},J6546))&gt;0</f>
        <v>0</v>
      </c>
    </row>
    <row r="6547" spans="1:11" x14ac:dyDescent="0.3">
      <c r="A6547" s="1" t="s">
        <v>11055</v>
      </c>
      <c r="B6547" t="s">
        <v>8717</v>
      </c>
      <c r="C6547" t="s">
        <v>103</v>
      </c>
      <c r="D6547">
        <v>2</v>
      </c>
      <c r="E6547" t="s">
        <v>766</v>
      </c>
      <c r="F6547">
        <f>LEN(C6547)-LEN(SUBSTITUTE(C6547,"-",))</f>
        <v>1</v>
      </c>
      <c r="G6547">
        <f t="shared" si="306"/>
        <v>1</v>
      </c>
      <c r="H6547" t="str">
        <f t="shared" si="307"/>
        <v>Team Besprechung</v>
      </c>
      <c r="I6547" t="e">
        <f t="shared" si="308"/>
        <v>#VALUE!</v>
      </c>
      <c r="J6547" t="str">
        <f t="shared" si="308"/>
        <v>Team</v>
      </c>
      <c r="K6547" t="b" cm="1">
        <f t="array" ref="K6547">COUNT(FIND({0,1,2,3,4,5,6,7,8,9},J6547))&gt;0</f>
        <v>0</v>
      </c>
    </row>
    <row r="6548" spans="1:11" x14ac:dyDescent="0.3">
      <c r="A6548" s="1" t="s">
        <v>11056</v>
      </c>
      <c r="B6548" t="s">
        <v>8717</v>
      </c>
      <c r="C6548" t="s">
        <v>276</v>
      </c>
      <c r="D6548">
        <v>2</v>
      </c>
      <c r="E6548" t="s">
        <v>766</v>
      </c>
      <c r="F6548">
        <f>LEN(C6548)-LEN(SUBSTITUTE(C6548,"-",))</f>
        <v>1</v>
      </c>
      <c r="G6548">
        <f t="shared" si="306"/>
        <v>1</v>
      </c>
      <c r="H6548" t="str">
        <f t="shared" si="307"/>
        <v>Wochenplanung</v>
      </c>
      <c r="I6548" t="e">
        <f t="shared" si="308"/>
        <v>#VALUE!</v>
      </c>
      <c r="J6548" t="e">
        <f t="shared" si="308"/>
        <v>#VALUE!</v>
      </c>
      <c r="K6548" t="b" cm="1">
        <f t="array" ref="K6548">COUNT(FIND({0,1,2,3,4,5,6,7,8,9},J6548))&gt;0</f>
        <v>0</v>
      </c>
    </row>
    <row r="6549" spans="1:11" x14ac:dyDescent="0.3">
      <c r="A6549" s="1" t="s">
        <v>11057</v>
      </c>
      <c r="B6549" t="s">
        <v>8719</v>
      </c>
      <c r="C6549" t="s">
        <v>5517</v>
      </c>
      <c r="D6549">
        <v>2</v>
      </c>
      <c r="E6549" t="s">
        <v>766</v>
      </c>
      <c r="F6549">
        <f>LEN(C6549)-LEN(SUBSTITUTE(C6549,"-",))</f>
        <v>1</v>
      </c>
      <c r="G6549">
        <f t="shared" si="306"/>
        <v>1</v>
      </c>
      <c r="H6549" t="str">
        <f t="shared" si="307"/>
        <v>IOT</v>
      </c>
      <c r="I6549" t="e">
        <f t="shared" si="308"/>
        <v>#VALUE!</v>
      </c>
      <c r="J6549" t="e">
        <f t="shared" si="308"/>
        <v>#VALUE!</v>
      </c>
      <c r="K6549" t="b" cm="1">
        <f t="array" ref="K6549">COUNT(FIND({0,1,2,3,4,5,6,7,8,9},J6549))&gt;0</f>
        <v>0</v>
      </c>
    </row>
    <row r="6550" spans="1:11" x14ac:dyDescent="0.3">
      <c r="A6550" s="1" t="s">
        <v>11058</v>
      </c>
      <c r="B6550" t="s">
        <v>8721</v>
      </c>
      <c r="C6550" t="s">
        <v>730</v>
      </c>
      <c r="D6550">
        <v>2</v>
      </c>
      <c r="E6550" t="s">
        <v>766</v>
      </c>
      <c r="F6550">
        <f>LEN(C6550)-LEN(SUBSTITUTE(C6550,"-",))</f>
        <v>1</v>
      </c>
      <c r="G6550">
        <f t="shared" si="306"/>
        <v>1</v>
      </c>
      <c r="H6550" t="str">
        <f t="shared" si="307"/>
        <v>Seminar (intern)</v>
      </c>
      <c r="I6550" t="e">
        <f t="shared" si="308"/>
        <v>#VALUE!</v>
      </c>
      <c r="J6550" t="str">
        <f t="shared" si="308"/>
        <v>Seminar</v>
      </c>
      <c r="K6550" t="b" cm="1">
        <f t="array" ref="K6550">COUNT(FIND({0,1,2,3,4,5,6,7,8,9},J6550))&gt;0</f>
        <v>0</v>
      </c>
    </row>
    <row r="6551" spans="1:11" x14ac:dyDescent="0.3">
      <c r="A6551" s="1" t="s">
        <v>11059</v>
      </c>
      <c r="B6551" t="s">
        <v>8721</v>
      </c>
      <c r="C6551" t="s">
        <v>731</v>
      </c>
      <c r="D6551">
        <v>2</v>
      </c>
      <c r="E6551" t="s">
        <v>766</v>
      </c>
      <c r="F6551">
        <f>LEN(C6551)-LEN(SUBSTITUTE(C6551,"-",))</f>
        <v>1</v>
      </c>
      <c r="G6551">
        <f t="shared" si="306"/>
        <v>1</v>
      </c>
      <c r="H6551" t="str">
        <f t="shared" si="307"/>
        <v>Übungen</v>
      </c>
      <c r="I6551" t="e">
        <f t="shared" si="308"/>
        <v>#VALUE!</v>
      </c>
      <c r="J6551" t="e">
        <f t="shared" si="308"/>
        <v>#VALUE!</v>
      </c>
      <c r="K6551" t="b" cm="1">
        <f t="array" ref="K6551">COUNT(FIND({0,1,2,3,4,5,6,7,8,9},J6551))&gt;0</f>
        <v>0</v>
      </c>
    </row>
    <row r="6552" spans="1:11" x14ac:dyDescent="0.3">
      <c r="A6552" s="1" t="s">
        <v>11060</v>
      </c>
      <c r="B6552" t="s">
        <v>8721</v>
      </c>
      <c r="C6552" t="s">
        <v>5558</v>
      </c>
      <c r="D6552">
        <v>2</v>
      </c>
      <c r="E6552" t="s">
        <v>766</v>
      </c>
      <c r="F6552">
        <f>LEN(C6552)-LEN(SUBSTITUTE(C6552,"-",))</f>
        <v>1</v>
      </c>
      <c r="G6552">
        <f t="shared" si="306"/>
        <v>1</v>
      </c>
      <c r="H6552" t="str">
        <f t="shared" si="307"/>
        <v>Webinar</v>
      </c>
      <c r="I6552" t="e">
        <f t="shared" si="308"/>
        <v>#VALUE!</v>
      </c>
      <c r="J6552" t="e">
        <f t="shared" si="308"/>
        <v>#VALUE!</v>
      </c>
      <c r="K6552" t="b" cm="1">
        <f t="array" ref="K6552">COUNT(FIND({0,1,2,3,4,5,6,7,8,9},J6552))&gt;0</f>
        <v>0</v>
      </c>
    </row>
    <row r="6553" spans="1:11" x14ac:dyDescent="0.3">
      <c r="A6553" s="1" t="s">
        <v>11061</v>
      </c>
      <c r="B6553" t="s">
        <v>8721</v>
      </c>
      <c r="C6553" t="s">
        <v>735</v>
      </c>
      <c r="D6553">
        <v>2</v>
      </c>
      <c r="E6553" t="s">
        <v>766</v>
      </c>
      <c r="F6553">
        <f>LEN(C6553)-LEN(SUBSTITUTE(C6553,"-",))</f>
        <v>1</v>
      </c>
      <c r="G6553">
        <f t="shared" si="306"/>
        <v>1</v>
      </c>
      <c r="H6553" t="str">
        <f t="shared" si="307"/>
        <v>UI5</v>
      </c>
      <c r="I6553" t="e">
        <f t="shared" si="308"/>
        <v>#VALUE!</v>
      </c>
      <c r="J6553" t="e">
        <f t="shared" si="308"/>
        <v>#VALUE!</v>
      </c>
      <c r="K6553" t="b" cm="1">
        <f t="array" ref="K6553">COUNT(FIND({0,1,2,3,4,5,6,7,8,9},J6553))&gt;0</f>
        <v>0</v>
      </c>
    </row>
    <row r="6554" spans="1:11" x14ac:dyDescent="0.3">
      <c r="A6554" s="1" t="s">
        <v>11062</v>
      </c>
      <c r="B6554" t="s">
        <v>8727</v>
      </c>
      <c r="C6554" t="s">
        <v>103</v>
      </c>
      <c r="D6554">
        <v>2</v>
      </c>
      <c r="E6554" t="s">
        <v>766</v>
      </c>
      <c r="F6554">
        <f>LEN(C6554)-LEN(SUBSTITUTE(C6554,"-",))</f>
        <v>1</v>
      </c>
      <c r="G6554">
        <f t="shared" si="306"/>
        <v>1</v>
      </c>
      <c r="H6554" t="str">
        <f t="shared" si="307"/>
        <v>Team Besprechung</v>
      </c>
      <c r="I6554" t="e">
        <f t="shared" si="308"/>
        <v>#VALUE!</v>
      </c>
      <c r="J6554" t="str">
        <f t="shared" si="308"/>
        <v>Team</v>
      </c>
      <c r="K6554" t="b" cm="1">
        <f t="array" ref="K6554">COUNT(FIND({0,1,2,3,4,5,6,7,8,9},J6554))&gt;0</f>
        <v>0</v>
      </c>
    </row>
    <row r="6555" spans="1:11" x14ac:dyDescent="0.3">
      <c r="A6555" s="1" t="s">
        <v>11063</v>
      </c>
      <c r="B6555" t="s">
        <v>8727</v>
      </c>
      <c r="C6555" t="s">
        <v>704</v>
      </c>
      <c r="D6555">
        <v>2</v>
      </c>
      <c r="E6555" t="s">
        <v>766</v>
      </c>
      <c r="F6555">
        <f>LEN(C6555)-LEN(SUBSTITUTE(C6555,"-",))</f>
        <v>1</v>
      </c>
      <c r="G6555">
        <f t="shared" si="306"/>
        <v>1</v>
      </c>
      <c r="H6555" t="str">
        <f t="shared" si="307"/>
        <v>Internes/Administration</v>
      </c>
      <c r="I6555" t="e">
        <f t="shared" si="308"/>
        <v>#VALUE!</v>
      </c>
      <c r="J6555" t="e">
        <f t="shared" si="308"/>
        <v>#VALUE!</v>
      </c>
      <c r="K6555" t="b" cm="1">
        <f t="array" ref="K6555">COUNT(FIND({0,1,2,3,4,5,6,7,8,9},J6555))&gt;0</f>
        <v>0</v>
      </c>
    </row>
    <row r="6556" spans="1:11" x14ac:dyDescent="0.3">
      <c r="A6556" s="1" t="s">
        <v>11064</v>
      </c>
      <c r="B6556" t="s">
        <v>8731</v>
      </c>
      <c r="C6556" t="s">
        <v>65</v>
      </c>
      <c r="D6556">
        <v>2</v>
      </c>
      <c r="E6556" t="s">
        <v>766</v>
      </c>
      <c r="F6556">
        <f>LEN(C6556)-LEN(SUBSTITUTE(C6556,"-",))</f>
        <v>1</v>
      </c>
      <c r="G6556">
        <f t="shared" si="306"/>
        <v>1</v>
      </c>
      <c r="H6556" t="str">
        <f t="shared" si="307"/>
        <v>Umsetzung</v>
      </c>
      <c r="I6556" t="e">
        <f t="shared" si="308"/>
        <v>#VALUE!</v>
      </c>
      <c r="J6556" t="e">
        <f t="shared" si="308"/>
        <v>#VALUE!</v>
      </c>
      <c r="K6556" t="b" cm="1">
        <f t="array" ref="K6556">COUNT(FIND({0,1,2,3,4,5,6,7,8,9},J6556))&gt;0</f>
        <v>0</v>
      </c>
    </row>
    <row r="6557" spans="1:11" x14ac:dyDescent="0.3">
      <c r="A6557" s="1" t="s">
        <v>11065</v>
      </c>
      <c r="B6557" t="s">
        <v>11066</v>
      </c>
      <c r="C6557" t="s">
        <v>276</v>
      </c>
      <c r="D6557">
        <v>2</v>
      </c>
      <c r="E6557" t="s">
        <v>766</v>
      </c>
      <c r="F6557">
        <f>LEN(C6557)-LEN(SUBSTITUTE(C6557,"-",))</f>
        <v>1</v>
      </c>
      <c r="G6557">
        <f t="shared" si="306"/>
        <v>1</v>
      </c>
      <c r="H6557" t="str">
        <f t="shared" si="307"/>
        <v>Wochenplanung</v>
      </c>
      <c r="I6557" t="e">
        <f t="shared" si="308"/>
        <v>#VALUE!</v>
      </c>
      <c r="J6557" t="e">
        <f t="shared" si="308"/>
        <v>#VALUE!</v>
      </c>
      <c r="K6557" t="b" cm="1">
        <f t="array" ref="K6557">COUNT(FIND({0,1,2,3,4,5,6,7,8,9},J6557))&gt;0</f>
        <v>0</v>
      </c>
    </row>
    <row r="6558" spans="1:11" x14ac:dyDescent="0.3">
      <c r="A6558" s="1" t="s">
        <v>11067</v>
      </c>
      <c r="B6558" s="2" t="s">
        <v>8732</v>
      </c>
      <c r="C6558" t="s">
        <v>568</v>
      </c>
      <c r="D6558">
        <v>2</v>
      </c>
      <c r="E6558" t="s">
        <v>766</v>
      </c>
      <c r="F6558">
        <f>LEN(C6558)-LEN(SUBSTITUTE(C6558,"-",))</f>
        <v>1</v>
      </c>
      <c r="G6558">
        <f t="shared" si="306"/>
        <v>1</v>
      </c>
      <c r="H6558" t="str">
        <f t="shared" si="307"/>
        <v>Kleinstanfrage</v>
      </c>
      <c r="I6558" t="e">
        <f t="shared" si="308"/>
        <v>#VALUE!</v>
      </c>
      <c r="J6558" t="e">
        <f t="shared" si="308"/>
        <v>#VALUE!</v>
      </c>
      <c r="K6558" t="b" cm="1">
        <f t="array" ref="K6558">COUNT(FIND({0,1,2,3,4,5,6,7,8,9},J6558))&gt;0</f>
        <v>0</v>
      </c>
    </row>
    <row r="6559" spans="1:11" x14ac:dyDescent="0.3">
      <c r="A6559" s="1" t="s">
        <v>11068</v>
      </c>
      <c r="B6559" s="2" t="s">
        <v>8732</v>
      </c>
      <c r="C6559" t="s">
        <v>567</v>
      </c>
      <c r="D6559">
        <v>2</v>
      </c>
      <c r="E6559" t="s">
        <v>766</v>
      </c>
      <c r="F6559">
        <f>LEN(C6559)-LEN(SUBSTITUTE(C6559,"-",))</f>
        <v>1</v>
      </c>
      <c r="G6559">
        <f t="shared" si="306"/>
        <v>1</v>
      </c>
      <c r="H6559" t="str">
        <f t="shared" si="307"/>
        <v>Koordination</v>
      </c>
      <c r="I6559" t="e">
        <f t="shared" si="308"/>
        <v>#VALUE!</v>
      </c>
      <c r="J6559" t="e">
        <f t="shared" si="308"/>
        <v>#VALUE!</v>
      </c>
      <c r="K6559" t="b" cm="1">
        <f t="array" ref="K6559">COUNT(FIND({0,1,2,3,4,5,6,7,8,9},J6559))&gt;0</f>
        <v>0</v>
      </c>
    </row>
    <row r="6560" spans="1:11" x14ac:dyDescent="0.3">
      <c r="A6560" s="1" t="s">
        <v>11069</v>
      </c>
      <c r="B6560" s="2" t="s">
        <v>8732</v>
      </c>
      <c r="C6560" t="s">
        <v>569</v>
      </c>
      <c r="D6560">
        <v>2</v>
      </c>
      <c r="E6560" t="s">
        <v>766</v>
      </c>
      <c r="F6560">
        <f>LEN(C6560)-LEN(SUBSTITUTE(C6560,"-",))</f>
        <v>1</v>
      </c>
      <c r="G6560">
        <f t="shared" si="306"/>
        <v>1</v>
      </c>
      <c r="H6560" t="str">
        <f t="shared" si="307"/>
        <v>JourFixe</v>
      </c>
      <c r="I6560" t="e">
        <f t="shared" si="308"/>
        <v>#VALUE!</v>
      </c>
      <c r="J6560" t="e">
        <f t="shared" si="308"/>
        <v>#VALUE!</v>
      </c>
      <c r="K6560" t="b" cm="1">
        <f t="array" ref="K6560">COUNT(FIND({0,1,2,3,4,5,6,7,8,9},J6560))&gt;0</f>
        <v>0</v>
      </c>
    </row>
    <row r="6561" spans="1:11" x14ac:dyDescent="0.3">
      <c r="A6561" s="1" t="s">
        <v>11070</v>
      </c>
      <c r="B6561" t="s">
        <v>8735</v>
      </c>
      <c r="C6561" t="s">
        <v>571</v>
      </c>
      <c r="D6561">
        <v>2</v>
      </c>
      <c r="E6561" t="s">
        <v>766</v>
      </c>
      <c r="F6561">
        <f>LEN(C6561)-LEN(SUBSTITUTE(C6561,"-",))</f>
        <v>1</v>
      </c>
      <c r="G6561">
        <f t="shared" si="306"/>
        <v>1</v>
      </c>
      <c r="H6561" t="str">
        <f t="shared" si="307"/>
        <v>Durchführung</v>
      </c>
      <c r="I6561" t="e">
        <f t="shared" si="308"/>
        <v>#VALUE!</v>
      </c>
      <c r="J6561" t="e">
        <f t="shared" si="308"/>
        <v>#VALUE!</v>
      </c>
      <c r="K6561" t="b" cm="1">
        <f t="array" ref="K6561">COUNT(FIND({0,1,2,3,4,5,6,7,8,9},J6561))&gt;0</f>
        <v>0</v>
      </c>
    </row>
    <row r="6562" spans="1:11" x14ac:dyDescent="0.3">
      <c r="A6562" s="1" t="s">
        <v>11071</v>
      </c>
      <c r="B6562" t="s">
        <v>8735</v>
      </c>
      <c r="C6562" t="s">
        <v>568</v>
      </c>
      <c r="D6562">
        <v>2</v>
      </c>
      <c r="E6562" t="s">
        <v>766</v>
      </c>
      <c r="F6562">
        <f>LEN(C6562)-LEN(SUBSTITUTE(C6562,"-",))</f>
        <v>1</v>
      </c>
      <c r="G6562">
        <f t="shared" si="306"/>
        <v>1</v>
      </c>
      <c r="H6562" t="str">
        <f t="shared" si="307"/>
        <v>Kleinstanfrage</v>
      </c>
      <c r="I6562" t="e">
        <f t="shared" si="308"/>
        <v>#VALUE!</v>
      </c>
      <c r="J6562" t="e">
        <f t="shared" si="308"/>
        <v>#VALUE!</v>
      </c>
      <c r="K6562" t="b" cm="1">
        <f t="array" ref="K6562">COUNT(FIND({0,1,2,3,4,5,6,7,8,9},J6562))&gt;0</f>
        <v>0</v>
      </c>
    </row>
    <row r="6563" spans="1:11" x14ac:dyDescent="0.3">
      <c r="A6563" s="1" t="s">
        <v>11072</v>
      </c>
      <c r="B6563" t="s">
        <v>8735</v>
      </c>
      <c r="C6563" t="s">
        <v>567</v>
      </c>
      <c r="D6563">
        <v>2</v>
      </c>
      <c r="E6563" t="s">
        <v>766</v>
      </c>
      <c r="F6563">
        <f>LEN(C6563)-LEN(SUBSTITUTE(C6563,"-",))</f>
        <v>1</v>
      </c>
      <c r="G6563">
        <f t="shared" si="306"/>
        <v>1</v>
      </c>
      <c r="H6563" t="str">
        <f t="shared" si="307"/>
        <v>Koordination</v>
      </c>
      <c r="I6563" t="e">
        <f t="shared" si="308"/>
        <v>#VALUE!</v>
      </c>
      <c r="J6563" t="e">
        <f t="shared" si="308"/>
        <v>#VALUE!</v>
      </c>
      <c r="K6563" t="b" cm="1">
        <f t="array" ref="K6563">COUNT(FIND({0,1,2,3,4,5,6,7,8,9},J6563))&gt;0</f>
        <v>0</v>
      </c>
    </row>
    <row r="6564" spans="1:11" x14ac:dyDescent="0.3">
      <c r="A6564" s="1" t="s">
        <v>11073</v>
      </c>
      <c r="B6564" t="s">
        <v>8735</v>
      </c>
      <c r="C6564" t="s">
        <v>11074</v>
      </c>
      <c r="D6564">
        <v>2</v>
      </c>
      <c r="E6564" t="s">
        <v>766</v>
      </c>
      <c r="F6564">
        <f>LEN(C6564)-LEN(SUBSTITUTE(C6564,"-",))</f>
        <v>0</v>
      </c>
      <c r="G6564">
        <f t="shared" si="306"/>
        <v>0</v>
      </c>
      <c r="H6564" t="e">
        <f t="shared" si="307"/>
        <v>#VALUE!</v>
      </c>
      <c r="I6564" t="e">
        <f t="shared" si="308"/>
        <v>#VALUE!</v>
      </c>
      <c r="J6564" t="e">
        <f t="shared" si="308"/>
        <v>#VALUE!</v>
      </c>
      <c r="K6564" t="b" cm="1">
        <f t="array" ref="K6564">COUNT(FIND({0,1,2,3,4,5,6,7,8,9},J6564))&gt;0</f>
        <v>0</v>
      </c>
    </row>
    <row r="6565" spans="1:11" x14ac:dyDescent="0.3">
      <c r="A6565" s="1" t="s">
        <v>11075</v>
      </c>
      <c r="B6565" t="s">
        <v>8739</v>
      </c>
      <c r="C6565" t="s">
        <v>571</v>
      </c>
      <c r="D6565">
        <v>2</v>
      </c>
      <c r="E6565" t="s">
        <v>766</v>
      </c>
      <c r="F6565">
        <f>LEN(C6565)-LEN(SUBSTITUTE(C6565,"-",))</f>
        <v>1</v>
      </c>
      <c r="G6565">
        <f t="shared" si="306"/>
        <v>1</v>
      </c>
      <c r="H6565" t="str">
        <f t="shared" si="307"/>
        <v>Durchführung</v>
      </c>
      <c r="I6565" t="e">
        <f t="shared" si="308"/>
        <v>#VALUE!</v>
      </c>
      <c r="J6565" t="e">
        <f t="shared" si="308"/>
        <v>#VALUE!</v>
      </c>
      <c r="K6565" t="b" cm="1">
        <f t="array" ref="K6565">COUNT(FIND({0,1,2,3,4,5,6,7,8,9},J6565))&gt;0</f>
        <v>0</v>
      </c>
    </row>
    <row r="6566" spans="1:11" x14ac:dyDescent="0.3">
      <c r="A6566" s="1" t="s">
        <v>11076</v>
      </c>
      <c r="B6566" t="s">
        <v>8741</v>
      </c>
      <c r="C6566" t="s">
        <v>571</v>
      </c>
      <c r="D6566">
        <v>2</v>
      </c>
      <c r="E6566" t="s">
        <v>766</v>
      </c>
      <c r="F6566">
        <f>LEN(C6566)-LEN(SUBSTITUTE(C6566,"-",))</f>
        <v>1</v>
      </c>
      <c r="G6566">
        <f t="shared" si="306"/>
        <v>1</v>
      </c>
      <c r="H6566" t="str">
        <f t="shared" si="307"/>
        <v>Durchführung</v>
      </c>
      <c r="I6566" t="e">
        <f t="shared" si="308"/>
        <v>#VALUE!</v>
      </c>
      <c r="J6566" t="e">
        <f t="shared" si="308"/>
        <v>#VALUE!</v>
      </c>
      <c r="K6566" t="b" cm="1">
        <f t="array" ref="K6566">COUNT(FIND({0,1,2,3,4,5,6,7,8,9},J6566))&gt;0</f>
        <v>0</v>
      </c>
    </row>
    <row r="6567" spans="1:11" x14ac:dyDescent="0.3">
      <c r="A6567" s="1" t="s">
        <v>11077</v>
      </c>
      <c r="B6567" t="s">
        <v>8742</v>
      </c>
      <c r="C6567" t="s">
        <v>585</v>
      </c>
      <c r="D6567">
        <v>2</v>
      </c>
      <c r="E6567" t="s">
        <v>766</v>
      </c>
      <c r="F6567">
        <f>LEN(C6567)-LEN(SUBSTITUTE(C6567,"-",))</f>
        <v>0</v>
      </c>
      <c r="G6567">
        <f t="shared" si="306"/>
        <v>0</v>
      </c>
      <c r="H6567" t="e">
        <f t="shared" si="307"/>
        <v>#VALUE!</v>
      </c>
      <c r="I6567" t="e">
        <f t="shared" si="308"/>
        <v>#VALUE!</v>
      </c>
      <c r="J6567" t="e">
        <f t="shared" si="308"/>
        <v>#VALUE!</v>
      </c>
      <c r="K6567" t="b" cm="1">
        <f t="array" ref="K6567">COUNT(FIND({0,1,2,3,4,5,6,7,8,9},J6567))&gt;0</f>
        <v>0</v>
      </c>
    </row>
    <row r="6568" spans="1:11" x14ac:dyDescent="0.3">
      <c r="A6568" s="1" t="s">
        <v>11078</v>
      </c>
      <c r="B6568" t="s">
        <v>8744</v>
      </c>
      <c r="C6568" t="s">
        <v>57</v>
      </c>
      <c r="D6568">
        <v>2</v>
      </c>
      <c r="E6568" t="s">
        <v>766</v>
      </c>
      <c r="F6568">
        <f>LEN(C6568)-LEN(SUBSTITUTE(C6568,"-",))</f>
        <v>1</v>
      </c>
      <c r="G6568">
        <f t="shared" si="306"/>
        <v>1</v>
      </c>
      <c r="H6568" t="str">
        <f t="shared" si="307"/>
        <v>Durchführung</v>
      </c>
      <c r="I6568" t="e">
        <f t="shared" si="308"/>
        <v>#VALUE!</v>
      </c>
      <c r="J6568" t="e">
        <f t="shared" si="308"/>
        <v>#VALUE!</v>
      </c>
      <c r="K6568" t="b" cm="1">
        <f t="array" ref="K6568">COUNT(FIND({0,1,2,3,4,5,6,7,8,9},J6568))&gt;0</f>
        <v>0</v>
      </c>
    </row>
    <row r="6569" spans="1:11" x14ac:dyDescent="0.3">
      <c r="A6569" s="1" t="s">
        <v>11079</v>
      </c>
      <c r="B6569" t="s">
        <v>8745</v>
      </c>
      <c r="C6569" t="s">
        <v>65</v>
      </c>
      <c r="D6569">
        <v>2</v>
      </c>
      <c r="E6569" t="s">
        <v>766</v>
      </c>
      <c r="F6569">
        <f>LEN(C6569)-LEN(SUBSTITUTE(C6569,"-",))</f>
        <v>1</v>
      </c>
      <c r="G6569">
        <f t="shared" si="306"/>
        <v>1</v>
      </c>
      <c r="H6569" t="str">
        <f t="shared" si="307"/>
        <v>Umsetzung</v>
      </c>
      <c r="I6569" t="e">
        <f t="shared" si="308"/>
        <v>#VALUE!</v>
      </c>
      <c r="J6569" t="e">
        <f t="shared" si="308"/>
        <v>#VALUE!</v>
      </c>
      <c r="K6569" t="b" cm="1">
        <f t="array" ref="K6569">COUNT(FIND({0,1,2,3,4,5,6,7,8,9},J6569))&gt;0</f>
        <v>0</v>
      </c>
    </row>
    <row r="6570" spans="1:11" x14ac:dyDescent="0.3">
      <c r="A6570" s="1" t="s">
        <v>11080</v>
      </c>
      <c r="B6570" t="s">
        <v>8746</v>
      </c>
      <c r="C6570" t="s">
        <v>57</v>
      </c>
      <c r="D6570">
        <v>2</v>
      </c>
      <c r="E6570" t="s">
        <v>766</v>
      </c>
      <c r="F6570">
        <f>LEN(C6570)-LEN(SUBSTITUTE(C6570,"-",))</f>
        <v>1</v>
      </c>
      <c r="G6570">
        <f t="shared" si="306"/>
        <v>1</v>
      </c>
      <c r="H6570" t="str">
        <f t="shared" si="307"/>
        <v>Durchführung</v>
      </c>
      <c r="I6570" t="e">
        <f t="shared" si="308"/>
        <v>#VALUE!</v>
      </c>
      <c r="J6570" t="e">
        <f t="shared" si="308"/>
        <v>#VALUE!</v>
      </c>
      <c r="K6570" t="b" cm="1">
        <f t="array" ref="K6570">COUNT(FIND({0,1,2,3,4,5,6,7,8,9},J6570))&gt;0</f>
        <v>0</v>
      </c>
    </row>
    <row r="6571" spans="1:11" x14ac:dyDescent="0.3">
      <c r="A6571" s="1" t="s">
        <v>11081</v>
      </c>
      <c r="B6571" t="s">
        <v>8747</v>
      </c>
      <c r="C6571" t="s">
        <v>65</v>
      </c>
      <c r="D6571">
        <v>2</v>
      </c>
      <c r="E6571" t="s">
        <v>766</v>
      </c>
      <c r="F6571">
        <f>LEN(C6571)-LEN(SUBSTITUTE(C6571,"-",))</f>
        <v>1</v>
      </c>
      <c r="G6571">
        <f t="shared" si="306"/>
        <v>1</v>
      </c>
      <c r="H6571" t="str">
        <f t="shared" si="307"/>
        <v>Umsetzung</v>
      </c>
      <c r="I6571" t="e">
        <f t="shared" si="308"/>
        <v>#VALUE!</v>
      </c>
      <c r="J6571" t="e">
        <f t="shared" si="308"/>
        <v>#VALUE!</v>
      </c>
      <c r="K6571" t="b" cm="1">
        <f t="array" ref="K6571">COUNT(FIND({0,1,2,3,4,5,6,7,8,9},J6571))&gt;0</f>
        <v>0</v>
      </c>
    </row>
    <row r="6572" spans="1:11" x14ac:dyDescent="0.3">
      <c r="A6572" s="1" t="s">
        <v>11082</v>
      </c>
      <c r="B6572" t="s">
        <v>8748</v>
      </c>
      <c r="C6572" t="s">
        <v>57</v>
      </c>
      <c r="D6572">
        <v>2</v>
      </c>
      <c r="E6572" t="s">
        <v>766</v>
      </c>
      <c r="F6572">
        <f>LEN(C6572)-LEN(SUBSTITUTE(C6572,"-",))</f>
        <v>1</v>
      </c>
      <c r="G6572">
        <f t="shared" si="306"/>
        <v>1</v>
      </c>
      <c r="H6572" t="str">
        <f t="shared" si="307"/>
        <v>Durchführung</v>
      </c>
      <c r="I6572" t="e">
        <f t="shared" si="308"/>
        <v>#VALUE!</v>
      </c>
      <c r="J6572" t="e">
        <f t="shared" si="308"/>
        <v>#VALUE!</v>
      </c>
      <c r="K6572" t="b" cm="1">
        <f t="array" ref="K6572">COUNT(FIND({0,1,2,3,4,5,6,7,8,9},J6572))&gt;0</f>
        <v>0</v>
      </c>
    </row>
    <row r="6573" spans="1:11" x14ac:dyDescent="0.3">
      <c r="A6573" s="1" t="s">
        <v>11083</v>
      </c>
      <c r="B6573" t="s">
        <v>8749</v>
      </c>
      <c r="C6573" t="s">
        <v>65</v>
      </c>
      <c r="D6573">
        <v>2</v>
      </c>
      <c r="E6573" t="s">
        <v>766</v>
      </c>
      <c r="F6573">
        <f>LEN(C6573)-LEN(SUBSTITUTE(C6573,"-",))</f>
        <v>1</v>
      </c>
      <c r="G6573">
        <f t="shared" si="306"/>
        <v>1</v>
      </c>
      <c r="H6573" t="str">
        <f t="shared" si="307"/>
        <v>Umsetzung</v>
      </c>
      <c r="I6573" t="e">
        <f t="shared" si="308"/>
        <v>#VALUE!</v>
      </c>
      <c r="J6573" t="e">
        <f t="shared" si="308"/>
        <v>#VALUE!</v>
      </c>
      <c r="K6573" t="b" cm="1">
        <f t="array" ref="K6573">COUNT(FIND({0,1,2,3,4,5,6,7,8,9},J6573))&gt;0</f>
        <v>0</v>
      </c>
    </row>
    <row r="6574" spans="1:11" x14ac:dyDescent="0.3">
      <c r="A6574" s="1" t="s">
        <v>11084</v>
      </c>
      <c r="B6574" t="s">
        <v>8750</v>
      </c>
      <c r="C6574" t="s">
        <v>57</v>
      </c>
      <c r="D6574">
        <v>2</v>
      </c>
      <c r="E6574" t="s">
        <v>766</v>
      </c>
      <c r="F6574">
        <f>LEN(C6574)-LEN(SUBSTITUTE(C6574,"-",))</f>
        <v>1</v>
      </c>
      <c r="G6574">
        <f t="shared" si="306"/>
        <v>1</v>
      </c>
      <c r="H6574" t="str">
        <f t="shared" si="307"/>
        <v>Durchführung</v>
      </c>
      <c r="I6574" t="e">
        <f t="shared" si="308"/>
        <v>#VALUE!</v>
      </c>
      <c r="J6574" t="e">
        <f t="shared" si="308"/>
        <v>#VALUE!</v>
      </c>
      <c r="K6574" t="b" cm="1">
        <f t="array" ref="K6574">COUNT(FIND({0,1,2,3,4,5,6,7,8,9},J6574))&gt;0</f>
        <v>0</v>
      </c>
    </row>
    <row r="6575" spans="1:11" x14ac:dyDescent="0.3">
      <c r="A6575" s="1" t="s">
        <v>11085</v>
      </c>
      <c r="B6575" t="s">
        <v>8751</v>
      </c>
      <c r="C6575" t="s">
        <v>65</v>
      </c>
      <c r="D6575">
        <v>2</v>
      </c>
      <c r="E6575" t="s">
        <v>766</v>
      </c>
      <c r="F6575">
        <f>LEN(C6575)-LEN(SUBSTITUTE(C6575,"-",))</f>
        <v>1</v>
      </c>
      <c r="G6575">
        <f t="shared" si="306"/>
        <v>1</v>
      </c>
      <c r="H6575" t="str">
        <f t="shared" si="307"/>
        <v>Umsetzung</v>
      </c>
      <c r="I6575" t="e">
        <f t="shared" si="308"/>
        <v>#VALUE!</v>
      </c>
      <c r="J6575" t="e">
        <f t="shared" si="308"/>
        <v>#VALUE!</v>
      </c>
      <c r="K6575" t="b" cm="1">
        <f t="array" ref="K6575">COUNT(FIND({0,1,2,3,4,5,6,7,8,9},J6575))&gt;0</f>
        <v>0</v>
      </c>
    </row>
    <row r="6576" spans="1:11" x14ac:dyDescent="0.3">
      <c r="A6576" s="1" t="s">
        <v>11086</v>
      </c>
      <c r="B6576" t="s">
        <v>8752</v>
      </c>
      <c r="C6576" t="s">
        <v>581</v>
      </c>
      <c r="D6576">
        <v>2</v>
      </c>
      <c r="E6576" t="s">
        <v>766</v>
      </c>
      <c r="F6576">
        <f>LEN(C6576)-LEN(SUBSTITUTE(C6576,"-",))</f>
        <v>1</v>
      </c>
      <c r="G6576">
        <f t="shared" si="306"/>
        <v>1</v>
      </c>
      <c r="H6576" t="str">
        <f t="shared" si="307"/>
        <v>Einrichtung</v>
      </c>
      <c r="I6576" t="e">
        <f t="shared" si="308"/>
        <v>#VALUE!</v>
      </c>
      <c r="J6576" t="e">
        <f t="shared" si="308"/>
        <v>#VALUE!</v>
      </c>
      <c r="K6576" t="b" cm="1">
        <f t="array" ref="K6576">COUNT(FIND({0,1,2,3,4,5,6,7,8,9},J6576))&gt;0</f>
        <v>0</v>
      </c>
    </row>
    <row r="6577" spans="1:11" x14ac:dyDescent="0.3">
      <c r="A6577" s="1" t="s">
        <v>11087</v>
      </c>
      <c r="B6577" t="s">
        <v>8752</v>
      </c>
      <c r="C6577" t="s">
        <v>582</v>
      </c>
      <c r="D6577">
        <v>2</v>
      </c>
      <c r="E6577" t="s">
        <v>766</v>
      </c>
      <c r="F6577">
        <f>LEN(C6577)-LEN(SUBSTITUTE(C6577,"-",))</f>
        <v>1</v>
      </c>
      <c r="G6577">
        <f t="shared" si="306"/>
        <v>1</v>
      </c>
      <c r="H6577" t="str">
        <f t="shared" si="307"/>
        <v>Durchführung und Unterstützung P</v>
      </c>
      <c r="I6577" t="e">
        <f t="shared" si="308"/>
        <v>#VALUE!</v>
      </c>
      <c r="J6577" t="str">
        <f t="shared" si="308"/>
        <v>Durchführung</v>
      </c>
      <c r="K6577" t="b" cm="1">
        <f t="array" ref="K6577">COUNT(FIND({0,1,2,3,4,5,6,7,8,9},J6577))&gt;0</f>
        <v>0</v>
      </c>
    </row>
    <row r="6578" spans="1:11" x14ac:dyDescent="0.3">
      <c r="A6578" s="1" t="s">
        <v>11088</v>
      </c>
      <c r="B6578" t="s">
        <v>8755</v>
      </c>
      <c r="C6578" t="s">
        <v>585</v>
      </c>
      <c r="D6578">
        <v>2</v>
      </c>
      <c r="E6578" t="s">
        <v>766</v>
      </c>
      <c r="F6578">
        <f>LEN(C6578)-LEN(SUBSTITUTE(C6578,"-",))</f>
        <v>0</v>
      </c>
      <c r="G6578">
        <f t="shared" si="306"/>
        <v>0</v>
      </c>
      <c r="H6578" t="e">
        <f t="shared" si="307"/>
        <v>#VALUE!</v>
      </c>
      <c r="I6578" t="e">
        <f t="shared" si="308"/>
        <v>#VALUE!</v>
      </c>
      <c r="J6578" t="e">
        <f t="shared" si="308"/>
        <v>#VALUE!</v>
      </c>
      <c r="K6578" t="b" cm="1">
        <f t="array" ref="K6578">COUNT(FIND({0,1,2,3,4,5,6,7,8,9},J6578))&gt;0</f>
        <v>0</v>
      </c>
    </row>
    <row r="6579" spans="1:11" x14ac:dyDescent="0.3">
      <c r="A6579" s="1" t="s">
        <v>11089</v>
      </c>
      <c r="B6579" t="s">
        <v>8756</v>
      </c>
      <c r="C6579" t="s">
        <v>65</v>
      </c>
      <c r="D6579">
        <v>2</v>
      </c>
      <c r="E6579" t="s">
        <v>766</v>
      </c>
      <c r="F6579">
        <f>LEN(C6579)-LEN(SUBSTITUTE(C6579,"-",))</f>
        <v>1</v>
      </c>
      <c r="G6579">
        <f t="shared" si="306"/>
        <v>1</v>
      </c>
      <c r="H6579" t="str">
        <f t="shared" si="307"/>
        <v>Umsetzung</v>
      </c>
      <c r="I6579" t="e">
        <f t="shared" si="308"/>
        <v>#VALUE!</v>
      </c>
      <c r="J6579" t="e">
        <f t="shared" si="308"/>
        <v>#VALUE!</v>
      </c>
      <c r="K6579" t="b" cm="1">
        <f t="array" ref="K6579">COUNT(FIND({0,1,2,3,4,5,6,7,8,9},J6579))&gt;0</f>
        <v>0</v>
      </c>
    </row>
    <row r="6580" spans="1:11" x14ac:dyDescent="0.3">
      <c r="A6580" s="1" t="s">
        <v>11090</v>
      </c>
      <c r="B6580" t="s">
        <v>8757</v>
      </c>
      <c r="C6580" t="s">
        <v>57</v>
      </c>
      <c r="D6580">
        <v>2</v>
      </c>
      <c r="E6580" t="s">
        <v>766</v>
      </c>
      <c r="F6580">
        <f>LEN(C6580)-LEN(SUBSTITUTE(C6580,"-",))</f>
        <v>1</v>
      </c>
      <c r="G6580">
        <f t="shared" si="306"/>
        <v>1</v>
      </c>
      <c r="H6580" t="str">
        <f t="shared" si="307"/>
        <v>Durchführung</v>
      </c>
      <c r="I6580" t="e">
        <f t="shared" si="308"/>
        <v>#VALUE!</v>
      </c>
      <c r="J6580" t="e">
        <f t="shared" si="308"/>
        <v>#VALUE!</v>
      </c>
      <c r="K6580" t="b" cm="1">
        <f t="array" ref="K6580">COUNT(FIND({0,1,2,3,4,5,6,7,8,9},J6580))&gt;0</f>
        <v>0</v>
      </c>
    </row>
    <row r="6581" spans="1:11" x14ac:dyDescent="0.3">
      <c r="A6581" s="1" t="s">
        <v>11091</v>
      </c>
      <c r="B6581" t="s">
        <v>8758</v>
      </c>
      <c r="C6581" t="s">
        <v>585</v>
      </c>
      <c r="D6581">
        <v>2</v>
      </c>
      <c r="E6581" t="s">
        <v>766</v>
      </c>
      <c r="F6581">
        <f>LEN(C6581)-LEN(SUBSTITUTE(C6581,"-",))</f>
        <v>0</v>
      </c>
      <c r="G6581">
        <f t="shared" si="306"/>
        <v>0</v>
      </c>
      <c r="H6581" t="e">
        <f t="shared" si="307"/>
        <v>#VALUE!</v>
      </c>
      <c r="I6581" t="e">
        <f t="shared" si="308"/>
        <v>#VALUE!</v>
      </c>
      <c r="J6581" t="e">
        <f t="shared" si="308"/>
        <v>#VALUE!</v>
      </c>
      <c r="K6581" t="b" cm="1">
        <f t="array" ref="K6581">COUNT(FIND({0,1,2,3,4,5,6,7,8,9},J6581))&gt;0</f>
        <v>0</v>
      </c>
    </row>
    <row r="6582" spans="1:11" x14ac:dyDescent="0.3">
      <c r="A6582" s="1" t="s">
        <v>11092</v>
      </c>
      <c r="B6582" t="s">
        <v>8759</v>
      </c>
      <c r="C6582" t="s">
        <v>57</v>
      </c>
      <c r="D6582">
        <v>2</v>
      </c>
      <c r="E6582" t="s">
        <v>766</v>
      </c>
      <c r="F6582">
        <f>LEN(C6582)-LEN(SUBSTITUTE(C6582,"-",))</f>
        <v>1</v>
      </c>
      <c r="G6582">
        <f t="shared" si="306"/>
        <v>1</v>
      </c>
      <c r="H6582" t="str">
        <f t="shared" si="307"/>
        <v>Durchführung</v>
      </c>
      <c r="I6582" t="e">
        <f t="shared" si="308"/>
        <v>#VALUE!</v>
      </c>
      <c r="J6582" t="e">
        <f t="shared" si="308"/>
        <v>#VALUE!</v>
      </c>
      <c r="K6582" t="b" cm="1">
        <f t="array" ref="K6582">COUNT(FIND({0,1,2,3,4,5,6,7,8,9},J6582))&gt;0</f>
        <v>0</v>
      </c>
    </row>
    <row r="6583" spans="1:11" x14ac:dyDescent="0.3">
      <c r="A6583" s="1" t="s">
        <v>11093</v>
      </c>
      <c r="B6583" t="s">
        <v>8760</v>
      </c>
      <c r="C6583" t="s">
        <v>57</v>
      </c>
      <c r="D6583">
        <v>2</v>
      </c>
      <c r="E6583" t="s">
        <v>766</v>
      </c>
      <c r="F6583">
        <f>LEN(C6583)-LEN(SUBSTITUTE(C6583,"-",))</f>
        <v>1</v>
      </c>
      <c r="G6583">
        <f t="shared" si="306"/>
        <v>1</v>
      </c>
      <c r="H6583" t="str">
        <f t="shared" si="307"/>
        <v>Durchführung</v>
      </c>
      <c r="I6583" t="e">
        <f t="shared" si="308"/>
        <v>#VALUE!</v>
      </c>
      <c r="J6583" t="e">
        <f t="shared" si="308"/>
        <v>#VALUE!</v>
      </c>
      <c r="K6583" t="b" cm="1">
        <f t="array" ref="K6583">COUNT(FIND({0,1,2,3,4,5,6,7,8,9},J6583))&gt;0</f>
        <v>0</v>
      </c>
    </row>
    <row r="6584" spans="1:11" x14ac:dyDescent="0.3">
      <c r="A6584" s="1" t="s">
        <v>11094</v>
      </c>
      <c r="B6584" t="s">
        <v>8761</v>
      </c>
      <c r="C6584" t="s">
        <v>57</v>
      </c>
      <c r="D6584">
        <v>2</v>
      </c>
      <c r="E6584" t="s">
        <v>766</v>
      </c>
      <c r="F6584">
        <f>LEN(C6584)-LEN(SUBSTITUTE(C6584,"-",))</f>
        <v>1</v>
      </c>
      <c r="G6584">
        <f t="shared" si="306"/>
        <v>1</v>
      </c>
      <c r="H6584" t="str">
        <f t="shared" si="307"/>
        <v>Durchführung</v>
      </c>
      <c r="I6584" t="e">
        <f t="shared" si="308"/>
        <v>#VALUE!</v>
      </c>
      <c r="J6584" t="e">
        <f t="shared" si="308"/>
        <v>#VALUE!</v>
      </c>
      <c r="K6584" t="b" cm="1">
        <f t="array" ref="K6584">COUNT(FIND({0,1,2,3,4,5,6,7,8,9},J6584))&gt;0</f>
        <v>0</v>
      </c>
    </row>
    <row r="6585" spans="1:11" x14ac:dyDescent="0.3">
      <c r="A6585" s="1" t="s">
        <v>11095</v>
      </c>
      <c r="B6585" t="s">
        <v>8762</v>
      </c>
      <c r="C6585" t="s">
        <v>57</v>
      </c>
      <c r="D6585">
        <v>2</v>
      </c>
      <c r="E6585" t="s">
        <v>766</v>
      </c>
      <c r="F6585">
        <f>LEN(C6585)-LEN(SUBSTITUTE(C6585,"-",))</f>
        <v>1</v>
      </c>
      <c r="G6585">
        <f t="shared" si="306"/>
        <v>1</v>
      </c>
      <c r="H6585" t="str">
        <f t="shared" si="307"/>
        <v>Durchführung</v>
      </c>
      <c r="I6585" t="e">
        <f t="shared" si="308"/>
        <v>#VALUE!</v>
      </c>
      <c r="J6585" t="e">
        <f t="shared" si="308"/>
        <v>#VALUE!</v>
      </c>
      <c r="K6585" t="b" cm="1">
        <f t="array" ref="K6585">COUNT(FIND({0,1,2,3,4,5,6,7,8,9},J6585))&gt;0</f>
        <v>0</v>
      </c>
    </row>
    <row r="6586" spans="1:11" x14ac:dyDescent="0.3">
      <c r="A6586" s="1" t="s">
        <v>11096</v>
      </c>
      <c r="B6586" t="s">
        <v>8763</v>
      </c>
      <c r="C6586" t="s">
        <v>57</v>
      </c>
      <c r="D6586">
        <v>2</v>
      </c>
      <c r="E6586" t="s">
        <v>766</v>
      </c>
      <c r="F6586">
        <f>LEN(C6586)-LEN(SUBSTITUTE(C6586,"-",))</f>
        <v>1</v>
      </c>
      <c r="G6586">
        <f t="shared" si="306"/>
        <v>1</v>
      </c>
      <c r="H6586" t="str">
        <f t="shared" si="307"/>
        <v>Durchführung</v>
      </c>
      <c r="I6586" t="e">
        <f t="shared" si="308"/>
        <v>#VALUE!</v>
      </c>
      <c r="J6586" t="e">
        <f t="shared" si="308"/>
        <v>#VALUE!</v>
      </c>
      <c r="K6586" t="b" cm="1">
        <f t="array" ref="K6586">COUNT(FIND({0,1,2,3,4,5,6,7,8,9},J6586))&gt;0</f>
        <v>0</v>
      </c>
    </row>
    <row r="6587" spans="1:11" x14ac:dyDescent="0.3">
      <c r="A6587" s="1" t="s">
        <v>11097</v>
      </c>
      <c r="B6587" t="s">
        <v>8763</v>
      </c>
      <c r="C6587" t="s">
        <v>65</v>
      </c>
      <c r="D6587">
        <v>2</v>
      </c>
      <c r="E6587" t="s">
        <v>766</v>
      </c>
      <c r="F6587">
        <f>LEN(C6587)-LEN(SUBSTITUTE(C6587,"-",))</f>
        <v>1</v>
      </c>
      <c r="G6587">
        <f t="shared" si="306"/>
        <v>1</v>
      </c>
      <c r="H6587" t="str">
        <f t="shared" si="307"/>
        <v>Umsetzung</v>
      </c>
      <c r="I6587" t="e">
        <f t="shared" si="308"/>
        <v>#VALUE!</v>
      </c>
      <c r="J6587" t="e">
        <f t="shared" si="308"/>
        <v>#VALUE!</v>
      </c>
      <c r="K6587" t="b" cm="1">
        <f t="array" ref="K6587">COUNT(FIND({0,1,2,3,4,5,6,7,8,9},J6587))&gt;0</f>
        <v>0</v>
      </c>
    </row>
    <row r="6588" spans="1:11" x14ac:dyDescent="0.3">
      <c r="A6588" s="1" t="s">
        <v>11098</v>
      </c>
      <c r="B6588" t="s">
        <v>8765</v>
      </c>
      <c r="C6588" t="s">
        <v>57</v>
      </c>
      <c r="D6588">
        <v>2</v>
      </c>
      <c r="E6588" t="s">
        <v>766</v>
      </c>
      <c r="F6588">
        <f>LEN(C6588)-LEN(SUBSTITUTE(C6588,"-",))</f>
        <v>1</v>
      </c>
      <c r="G6588">
        <f t="shared" si="306"/>
        <v>1</v>
      </c>
      <c r="H6588" t="str">
        <f t="shared" si="307"/>
        <v>Durchführung</v>
      </c>
      <c r="I6588" t="e">
        <f t="shared" si="308"/>
        <v>#VALUE!</v>
      </c>
      <c r="J6588" t="e">
        <f t="shared" si="308"/>
        <v>#VALUE!</v>
      </c>
      <c r="K6588" t="b" cm="1">
        <f t="array" ref="K6588">COUNT(FIND({0,1,2,3,4,5,6,7,8,9},J6588))&gt;0</f>
        <v>0</v>
      </c>
    </row>
    <row r="6589" spans="1:11" x14ac:dyDescent="0.3">
      <c r="A6589" s="1" t="s">
        <v>11099</v>
      </c>
      <c r="B6589" t="s">
        <v>8766</v>
      </c>
      <c r="C6589" t="s">
        <v>57</v>
      </c>
      <c r="D6589">
        <v>2</v>
      </c>
      <c r="E6589" t="s">
        <v>766</v>
      </c>
      <c r="F6589">
        <f>LEN(C6589)-LEN(SUBSTITUTE(C6589,"-",))</f>
        <v>1</v>
      </c>
      <c r="G6589">
        <f t="shared" si="306"/>
        <v>1</v>
      </c>
      <c r="H6589" t="str">
        <f t="shared" si="307"/>
        <v>Durchführung</v>
      </c>
      <c r="I6589" t="e">
        <f t="shared" si="308"/>
        <v>#VALUE!</v>
      </c>
      <c r="J6589" t="e">
        <f t="shared" si="308"/>
        <v>#VALUE!</v>
      </c>
      <c r="K6589" t="b" cm="1">
        <f t="array" ref="K6589">COUNT(FIND({0,1,2,3,4,5,6,7,8,9},J6589))&gt;0</f>
        <v>0</v>
      </c>
    </row>
    <row r="6590" spans="1:11" x14ac:dyDescent="0.3">
      <c r="A6590" s="1" t="s">
        <v>11100</v>
      </c>
      <c r="B6590" t="s">
        <v>8767</v>
      </c>
      <c r="C6590" t="s">
        <v>57</v>
      </c>
      <c r="D6590">
        <v>2</v>
      </c>
      <c r="E6590" t="s">
        <v>766</v>
      </c>
      <c r="F6590">
        <f>LEN(C6590)-LEN(SUBSTITUTE(C6590,"-",))</f>
        <v>1</v>
      </c>
      <c r="G6590">
        <f t="shared" si="306"/>
        <v>1</v>
      </c>
      <c r="H6590" t="str">
        <f t="shared" si="307"/>
        <v>Durchführung</v>
      </c>
      <c r="I6590" t="e">
        <f t="shared" si="308"/>
        <v>#VALUE!</v>
      </c>
      <c r="J6590" t="e">
        <f t="shared" si="308"/>
        <v>#VALUE!</v>
      </c>
      <c r="K6590" t="b" cm="1">
        <f t="array" ref="K6590">COUNT(FIND({0,1,2,3,4,5,6,7,8,9},J6590))&gt;0</f>
        <v>0</v>
      </c>
    </row>
    <row r="6591" spans="1:11" x14ac:dyDescent="0.3">
      <c r="A6591" s="1" t="s">
        <v>11101</v>
      </c>
      <c r="B6591" t="s">
        <v>8768</v>
      </c>
      <c r="C6591" t="s">
        <v>57</v>
      </c>
      <c r="D6591">
        <v>2</v>
      </c>
      <c r="E6591" t="s">
        <v>766</v>
      </c>
      <c r="F6591">
        <f>LEN(C6591)-LEN(SUBSTITUTE(C6591,"-",))</f>
        <v>1</v>
      </c>
      <c r="G6591">
        <f t="shared" si="306"/>
        <v>1</v>
      </c>
      <c r="H6591" t="str">
        <f t="shared" si="307"/>
        <v>Durchführung</v>
      </c>
      <c r="I6591" t="e">
        <f t="shared" si="308"/>
        <v>#VALUE!</v>
      </c>
      <c r="J6591" t="e">
        <f t="shared" si="308"/>
        <v>#VALUE!</v>
      </c>
      <c r="K6591" t="b" cm="1">
        <f t="array" ref="K6591">COUNT(FIND({0,1,2,3,4,5,6,7,8,9},J6591))&gt;0</f>
        <v>0</v>
      </c>
    </row>
    <row r="6592" spans="1:11" x14ac:dyDescent="0.3">
      <c r="A6592" s="1" t="s">
        <v>11102</v>
      </c>
      <c r="B6592" t="s">
        <v>8769</v>
      </c>
      <c r="C6592" t="s">
        <v>57</v>
      </c>
      <c r="D6592">
        <v>2</v>
      </c>
      <c r="E6592" t="s">
        <v>766</v>
      </c>
      <c r="F6592">
        <f>LEN(C6592)-LEN(SUBSTITUTE(C6592,"-",))</f>
        <v>1</v>
      </c>
      <c r="G6592">
        <f t="shared" si="306"/>
        <v>1</v>
      </c>
      <c r="H6592" t="str">
        <f t="shared" si="307"/>
        <v>Durchführung</v>
      </c>
      <c r="I6592" t="e">
        <f t="shared" si="308"/>
        <v>#VALUE!</v>
      </c>
      <c r="J6592" t="e">
        <f t="shared" si="308"/>
        <v>#VALUE!</v>
      </c>
      <c r="K6592" t="b" cm="1">
        <f t="array" ref="K6592">COUNT(FIND({0,1,2,3,4,5,6,7,8,9},J6592))&gt;0</f>
        <v>0</v>
      </c>
    </row>
    <row r="6593" spans="1:11" x14ac:dyDescent="0.3">
      <c r="A6593" s="1" t="s">
        <v>11103</v>
      </c>
      <c r="B6593" t="s">
        <v>8770</v>
      </c>
      <c r="C6593" t="s">
        <v>57</v>
      </c>
      <c r="D6593">
        <v>2</v>
      </c>
      <c r="E6593" t="s">
        <v>766</v>
      </c>
      <c r="F6593">
        <f>LEN(C6593)-LEN(SUBSTITUTE(C6593,"-",))</f>
        <v>1</v>
      </c>
      <c r="G6593">
        <f t="shared" si="306"/>
        <v>1</v>
      </c>
      <c r="H6593" t="str">
        <f t="shared" si="307"/>
        <v>Durchführung</v>
      </c>
      <c r="I6593" t="e">
        <f t="shared" si="308"/>
        <v>#VALUE!</v>
      </c>
      <c r="J6593" t="e">
        <f t="shared" si="308"/>
        <v>#VALUE!</v>
      </c>
      <c r="K6593" t="b" cm="1">
        <f t="array" ref="K6593">COUNT(FIND({0,1,2,3,4,5,6,7,8,9},J6593))&gt;0</f>
        <v>0</v>
      </c>
    </row>
    <row r="6594" spans="1:11" x14ac:dyDescent="0.3">
      <c r="A6594" s="1" t="s">
        <v>11104</v>
      </c>
      <c r="B6594" t="s">
        <v>8771</v>
      </c>
      <c r="C6594" t="s">
        <v>57</v>
      </c>
      <c r="D6594">
        <v>2</v>
      </c>
      <c r="E6594" t="s">
        <v>766</v>
      </c>
      <c r="F6594">
        <f>LEN(C6594)-LEN(SUBSTITUTE(C6594,"-",))</f>
        <v>1</v>
      </c>
      <c r="G6594">
        <f t="shared" si="306"/>
        <v>1</v>
      </c>
      <c r="H6594" t="str">
        <f t="shared" si="307"/>
        <v>Durchführung</v>
      </c>
      <c r="I6594" t="e">
        <f t="shared" si="308"/>
        <v>#VALUE!</v>
      </c>
      <c r="J6594" t="e">
        <f t="shared" si="308"/>
        <v>#VALUE!</v>
      </c>
      <c r="K6594" t="b" cm="1">
        <f t="array" ref="K6594">COUNT(FIND({0,1,2,3,4,5,6,7,8,9},J6594))&gt;0</f>
        <v>0</v>
      </c>
    </row>
    <row r="6595" spans="1:11" x14ac:dyDescent="0.3">
      <c r="A6595" s="1" t="s">
        <v>11105</v>
      </c>
      <c r="B6595" t="s">
        <v>8772</v>
      </c>
      <c r="C6595" t="s">
        <v>585</v>
      </c>
      <c r="D6595">
        <v>2</v>
      </c>
      <c r="E6595" t="s">
        <v>766</v>
      </c>
      <c r="F6595">
        <f>LEN(C6595)-LEN(SUBSTITUTE(C6595,"-",))</f>
        <v>0</v>
      </c>
      <c r="G6595">
        <f t="shared" ref="G6595:G6658" si="309">IF(F6595&gt;1,2,F6595)</f>
        <v>0</v>
      </c>
      <c r="H6595" t="e">
        <f t="shared" ref="H6595:H6658" si="310">RIGHT($C6595,LEN($C6595)-SEARCH("#",SUBSTITUTE($C6595,"-","#",G6595)))</f>
        <v>#VALUE!</v>
      </c>
      <c r="I6595" t="e">
        <f t="shared" ref="I6595:J6658" si="311">LEFT(G6595,SEARCH(" ",G6595,1)-1)</f>
        <v>#VALUE!</v>
      </c>
      <c r="J6595" t="e">
        <f t="shared" si="311"/>
        <v>#VALUE!</v>
      </c>
      <c r="K6595" t="b" cm="1">
        <f t="array" ref="K6595">COUNT(FIND({0,1,2,3,4,5,6,7,8,9},J6595))&gt;0</f>
        <v>0</v>
      </c>
    </row>
    <row r="6596" spans="1:11" x14ac:dyDescent="0.3">
      <c r="A6596" s="1" t="s">
        <v>11106</v>
      </c>
      <c r="B6596" t="s">
        <v>8774</v>
      </c>
      <c r="C6596" t="s">
        <v>590</v>
      </c>
      <c r="D6596">
        <v>2</v>
      </c>
      <c r="E6596" t="s">
        <v>766</v>
      </c>
      <c r="F6596">
        <f>LEN(C6596)-LEN(SUBSTITUTE(C6596,"-",))</f>
        <v>0</v>
      </c>
      <c r="G6596">
        <f t="shared" si="309"/>
        <v>0</v>
      </c>
      <c r="H6596" t="e">
        <f t="shared" si="310"/>
        <v>#VALUE!</v>
      </c>
      <c r="I6596" t="e">
        <f t="shared" si="311"/>
        <v>#VALUE!</v>
      </c>
      <c r="J6596" t="e">
        <f t="shared" si="311"/>
        <v>#VALUE!</v>
      </c>
      <c r="K6596" t="b" cm="1">
        <f t="array" ref="K6596">COUNT(FIND({0,1,2,3,4,5,6,7,8,9},J6596))&gt;0</f>
        <v>0</v>
      </c>
    </row>
    <row r="6597" spans="1:11" x14ac:dyDescent="0.3">
      <c r="A6597" s="1" t="s">
        <v>11107</v>
      </c>
      <c r="B6597" t="s">
        <v>8775</v>
      </c>
      <c r="C6597" t="s">
        <v>57</v>
      </c>
      <c r="D6597">
        <v>2</v>
      </c>
      <c r="E6597" t="s">
        <v>766</v>
      </c>
      <c r="F6597">
        <f>LEN(C6597)-LEN(SUBSTITUTE(C6597,"-",))</f>
        <v>1</v>
      </c>
      <c r="G6597">
        <f t="shared" si="309"/>
        <v>1</v>
      </c>
      <c r="H6597" t="str">
        <f t="shared" si="310"/>
        <v>Durchführung</v>
      </c>
      <c r="I6597" t="e">
        <f t="shared" si="311"/>
        <v>#VALUE!</v>
      </c>
      <c r="J6597" t="e">
        <f t="shared" si="311"/>
        <v>#VALUE!</v>
      </c>
      <c r="K6597" t="b" cm="1">
        <f t="array" ref="K6597">COUNT(FIND({0,1,2,3,4,5,6,7,8,9},J6597))&gt;0</f>
        <v>0</v>
      </c>
    </row>
    <row r="6598" spans="1:11" x14ac:dyDescent="0.3">
      <c r="A6598" s="1" t="s">
        <v>11108</v>
      </c>
      <c r="B6598" t="s">
        <v>8776</v>
      </c>
      <c r="C6598" t="s">
        <v>65</v>
      </c>
      <c r="D6598">
        <v>2</v>
      </c>
      <c r="E6598" t="s">
        <v>766</v>
      </c>
      <c r="F6598">
        <f>LEN(C6598)-LEN(SUBSTITUTE(C6598,"-",))</f>
        <v>1</v>
      </c>
      <c r="G6598">
        <f t="shared" si="309"/>
        <v>1</v>
      </c>
      <c r="H6598" t="str">
        <f t="shared" si="310"/>
        <v>Umsetzung</v>
      </c>
      <c r="I6598" t="e">
        <f t="shared" si="311"/>
        <v>#VALUE!</v>
      </c>
      <c r="J6598" t="e">
        <f t="shared" si="311"/>
        <v>#VALUE!</v>
      </c>
      <c r="K6598" t="b" cm="1">
        <f t="array" ref="K6598">COUNT(FIND({0,1,2,3,4,5,6,7,8,9},J6598))&gt;0</f>
        <v>0</v>
      </c>
    </row>
    <row r="6599" spans="1:11" x14ac:dyDescent="0.3">
      <c r="A6599" s="1" t="s">
        <v>11109</v>
      </c>
      <c r="B6599" t="s">
        <v>8777</v>
      </c>
      <c r="C6599" t="s">
        <v>585</v>
      </c>
      <c r="D6599">
        <v>2</v>
      </c>
      <c r="E6599" t="s">
        <v>766</v>
      </c>
      <c r="F6599">
        <f>LEN(C6599)-LEN(SUBSTITUTE(C6599,"-",))</f>
        <v>0</v>
      </c>
      <c r="G6599">
        <f t="shared" si="309"/>
        <v>0</v>
      </c>
      <c r="H6599" t="e">
        <f t="shared" si="310"/>
        <v>#VALUE!</v>
      </c>
      <c r="I6599" t="e">
        <f t="shared" si="311"/>
        <v>#VALUE!</v>
      </c>
      <c r="J6599" t="e">
        <f t="shared" si="311"/>
        <v>#VALUE!</v>
      </c>
      <c r="K6599" t="b" cm="1">
        <f t="array" ref="K6599">COUNT(FIND({0,1,2,3,4,5,6,7,8,9},J6599))&gt;0</f>
        <v>0</v>
      </c>
    </row>
    <row r="6600" spans="1:11" x14ac:dyDescent="0.3">
      <c r="A6600" s="1" t="s">
        <v>11110</v>
      </c>
      <c r="B6600" t="s">
        <v>8778</v>
      </c>
      <c r="C6600" t="s">
        <v>65</v>
      </c>
      <c r="D6600">
        <v>2</v>
      </c>
      <c r="E6600" t="s">
        <v>766</v>
      </c>
      <c r="F6600">
        <f>LEN(C6600)-LEN(SUBSTITUTE(C6600,"-",))</f>
        <v>1</v>
      </c>
      <c r="G6600">
        <f t="shared" si="309"/>
        <v>1</v>
      </c>
      <c r="H6600" t="str">
        <f t="shared" si="310"/>
        <v>Umsetzung</v>
      </c>
      <c r="I6600" t="e">
        <f t="shared" si="311"/>
        <v>#VALUE!</v>
      </c>
      <c r="J6600" t="e">
        <f t="shared" si="311"/>
        <v>#VALUE!</v>
      </c>
      <c r="K6600" t="b" cm="1">
        <f t="array" ref="K6600">COUNT(FIND({0,1,2,3,4,5,6,7,8,9},J6600))&gt;0</f>
        <v>0</v>
      </c>
    </row>
    <row r="6601" spans="1:11" x14ac:dyDescent="0.3">
      <c r="A6601" s="1" t="s">
        <v>11111</v>
      </c>
      <c r="B6601" t="s">
        <v>8779</v>
      </c>
      <c r="C6601" t="s">
        <v>57</v>
      </c>
      <c r="D6601">
        <v>2</v>
      </c>
      <c r="E6601" t="s">
        <v>766</v>
      </c>
      <c r="F6601">
        <f>LEN(C6601)-LEN(SUBSTITUTE(C6601,"-",))</f>
        <v>1</v>
      </c>
      <c r="G6601">
        <f t="shared" si="309"/>
        <v>1</v>
      </c>
      <c r="H6601" t="str">
        <f t="shared" si="310"/>
        <v>Durchführung</v>
      </c>
      <c r="I6601" t="e">
        <f t="shared" si="311"/>
        <v>#VALUE!</v>
      </c>
      <c r="J6601" t="e">
        <f t="shared" si="311"/>
        <v>#VALUE!</v>
      </c>
      <c r="K6601" t="b" cm="1">
        <f t="array" ref="K6601">COUNT(FIND({0,1,2,3,4,5,6,7,8,9},J6601))&gt;0</f>
        <v>0</v>
      </c>
    </row>
    <row r="6602" spans="1:11" x14ac:dyDescent="0.3">
      <c r="A6602" s="1" t="s">
        <v>11112</v>
      </c>
      <c r="B6602" t="s">
        <v>8780</v>
      </c>
      <c r="C6602" t="s">
        <v>57</v>
      </c>
      <c r="D6602">
        <v>2</v>
      </c>
      <c r="E6602" t="s">
        <v>766</v>
      </c>
      <c r="F6602">
        <f>LEN(C6602)-LEN(SUBSTITUTE(C6602,"-",))</f>
        <v>1</v>
      </c>
      <c r="G6602">
        <f t="shared" si="309"/>
        <v>1</v>
      </c>
      <c r="H6602" t="str">
        <f t="shared" si="310"/>
        <v>Durchführung</v>
      </c>
      <c r="I6602" t="e">
        <f t="shared" si="311"/>
        <v>#VALUE!</v>
      </c>
      <c r="J6602" t="e">
        <f t="shared" si="311"/>
        <v>#VALUE!</v>
      </c>
      <c r="K6602" t="b" cm="1">
        <f t="array" ref="K6602">COUNT(FIND({0,1,2,3,4,5,6,7,8,9},J6602))&gt;0</f>
        <v>0</v>
      </c>
    </row>
    <row r="6603" spans="1:11" x14ac:dyDescent="0.3">
      <c r="A6603" s="1" t="s">
        <v>11113</v>
      </c>
      <c r="B6603" t="s">
        <v>8781</v>
      </c>
      <c r="C6603" t="s">
        <v>57</v>
      </c>
      <c r="D6603">
        <v>2</v>
      </c>
      <c r="E6603" t="s">
        <v>766</v>
      </c>
      <c r="F6603">
        <f>LEN(C6603)-LEN(SUBSTITUTE(C6603,"-",))</f>
        <v>1</v>
      </c>
      <c r="G6603">
        <f t="shared" si="309"/>
        <v>1</v>
      </c>
      <c r="H6603" t="str">
        <f t="shared" si="310"/>
        <v>Durchführung</v>
      </c>
      <c r="I6603" t="e">
        <f t="shared" si="311"/>
        <v>#VALUE!</v>
      </c>
      <c r="J6603" t="e">
        <f t="shared" si="311"/>
        <v>#VALUE!</v>
      </c>
      <c r="K6603" t="b" cm="1">
        <f t="array" ref="K6603">COUNT(FIND({0,1,2,3,4,5,6,7,8,9},J6603))&gt;0</f>
        <v>0</v>
      </c>
    </row>
    <row r="6604" spans="1:11" x14ac:dyDescent="0.3">
      <c r="A6604" s="1" t="s">
        <v>11114</v>
      </c>
      <c r="B6604" s="2" t="s">
        <v>8783</v>
      </c>
      <c r="C6604" t="s">
        <v>585</v>
      </c>
      <c r="D6604">
        <v>2</v>
      </c>
      <c r="E6604" t="s">
        <v>766</v>
      </c>
      <c r="F6604">
        <f>LEN(C6604)-LEN(SUBSTITUTE(C6604,"-",))</f>
        <v>0</v>
      </c>
      <c r="G6604">
        <f t="shared" si="309"/>
        <v>0</v>
      </c>
      <c r="H6604" t="e">
        <f t="shared" si="310"/>
        <v>#VALUE!</v>
      </c>
      <c r="I6604" t="e">
        <f t="shared" si="311"/>
        <v>#VALUE!</v>
      </c>
      <c r="J6604" t="e">
        <f t="shared" si="311"/>
        <v>#VALUE!</v>
      </c>
      <c r="K6604" t="b" cm="1">
        <f t="array" ref="K6604">COUNT(FIND({0,1,2,3,4,5,6,7,8,9},J6604))&gt;0</f>
        <v>0</v>
      </c>
    </row>
    <row r="6605" spans="1:11" x14ac:dyDescent="0.3">
      <c r="A6605" s="1" t="s">
        <v>11115</v>
      </c>
      <c r="B6605" t="s">
        <v>8785</v>
      </c>
      <c r="C6605" t="s">
        <v>65</v>
      </c>
      <c r="D6605">
        <v>2</v>
      </c>
      <c r="E6605" t="s">
        <v>766</v>
      </c>
      <c r="F6605">
        <f>LEN(C6605)-LEN(SUBSTITUTE(C6605,"-",))</f>
        <v>1</v>
      </c>
      <c r="G6605">
        <f t="shared" si="309"/>
        <v>1</v>
      </c>
      <c r="H6605" t="str">
        <f t="shared" si="310"/>
        <v>Umsetzung</v>
      </c>
      <c r="I6605" t="e">
        <f t="shared" si="311"/>
        <v>#VALUE!</v>
      </c>
      <c r="J6605" t="e">
        <f t="shared" si="311"/>
        <v>#VALUE!</v>
      </c>
      <c r="K6605" t="b" cm="1">
        <f t="array" ref="K6605">COUNT(FIND({0,1,2,3,4,5,6,7,8,9},J6605))&gt;0</f>
        <v>0</v>
      </c>
    </row>
    <row r="6606" spans="1:11" x14ac:dyDescent="0.3">
      <c r="A6606" s="1" t="s">
        <v>11116</v>
      </c>
      <c r="B6606" t="s">
        <v>8787</v>
      </c>
      <c r="C6606" t="s">
        <v>57</v>
      </c>
      <c r="D6606">
        <v>2</v>
      </c>
      <c r="E6606" t="s">
        <v>766</v>
      </c>
      <c r="F6606">
        <f>LEN(C6606)-LEN(SUBSTITUTE(C6606,"-",))</f>
        <v>1</v>
      </c>
      <c r="G6606">
        <f t="shared" si="309"/>
        <v>1</v>
      </c>
      <c r="H6606" t="str">
        <f t="shared" si="310"/>
        <v>Durchführung</v>
      </c>
      <c r="I6606" t="e">
        <f t="shared" si="311"/>
        <v>#VALUE!</v>
      </c>
      <c r="J6606" t="e">
        <f t="shared" si="311"/>
        <v>#VALUE!</v>
      </c>
      <c r="K6606" t="b" cm="1">
        <f t="array" ref="K6606">COUNT(FIND({0,1,2,3,4,5,6,7,8,9},J6606))&gt;0</f>
        <v>0</v>
      </c>
    </row>
    <row r="6607" spans="1:11" x14ac:dyDescent="0.3">
      <c r="A6607" s="1" t="s">
        <v>11117</v>
      </c>
      <c r="B6607" t="s">
        <v>8788</v>
      </c>
      <c r="C6607" t="s">
        <v>65</v>
      </c>
      <c r="D6607">
        <v>2</v>
      </c>
      <c r="E6607" t="s">
        <v>766</v>
      </c>
      <c r="F6607">
        <f>LEN(C6607)-LEN(SUBSTITUTE(C6607,"-",))</f>
        <v>1</v>
      </c>
      <c r="G6607">
        <f t="shared" si="309"/>
        <v>1</v>
      </c>
      <c r="H6607" t="str">
        <f t="shared" si="310"/>
        <v>Umsetzung</v>
      </c>
      <c r="I6607" t="e">
        <f t="shared" si="311"/>
        <v>#VALUE!</v>
      </c>
      <c r="J6607" t="e">
        <f t="shared" si="311"/>
        <v>#VALUE!</v>
      </c>
      <c r="K6607" t="b" cm="1">
        <f t="array" ref="K6607">COUNT(FIND({0,1,2,3,4,5,6,7,8,9},J6607))&gt;0</f>
        <v>0</v>
      </c>
    </row>
    <row r="6608" spans="1:11" x14ac:dyDescent="0.3">
      <c r="A6608" s="1" t="s">
        <v>11118</v>
      </c>
      <c r="B6608" t="s">
        <v>8789</v>
      </c>
      <c r="C6608" t="s">
        <v>585</v>
      </c>
      <c r="D6608">
        <v>2</v>
      </c>
      <c r="E6608" t="s">
        <v>766</v>
      </c>
      <c r="F6608">
        <f>LEN(C6608)-LEN(SUBSTITUTE(C6608,"-",))</f>
        <v>0</v>
      </c>
      <c r="G6608">
        <f t="shared" si="309"/>
        <v>0</v>
      </c>
      <c r="H6608" t="e">
        <f t="shared" si="310"/>
        <v>#VALUE!</v>
      </c>
      <c r="I6608" t="e">
        <f t="shared" si="311"/>
        <v>#VALUE!</v>
      </c>
      <c r="J6608" t="e">
        <f t="shared" si="311"/>
        <v>#VALUE!</v>
      </c>
      <c r="K6608" t="b" cm="1">
        <f t="array" ref="K6608">COUNT(FIND({0,1,2,3,4,5,6,7,8,9},J6608))&gt;0</f>
        <v>0</v>
      </c>
    </row>
    <row r="6609" spans="1:11" x14ac:dyDescent="0.3">
      <c r="A6609" s="1" t="s">
        <v>11119</v>
      </c>
      <c r="B6609" t="s">
        <v>8791</v>
      </c>
      <c r="C6609" t="s">
        <v>65</v>
      </c>
      <c r="D6609">
        <v>2</v>
      </c>
      <c r="E6609" t="s">
        <v>766</v>
      </c>
      <c r="F6609">
        <f>LEN(C6609)-LEN(SUBSTITUTE(C6609,"-",))</f>
        <v>1</v>
      </c>
      <c r="G6609">
        <f t="shared" si="309"/>
        <v>1</v>
      </c>
      <c r="H6609" t="str">
        <f t="shared" si="310"/>
        <v>Umsetzung</v>
      </c>
      <c r="I6609" t="e">
        <f t="shared" si="311"/>
        <v>#VALUE!</v>
      </c>
      <c r="J6609" t="e">
        <f t="shared" si="311"/>
        <v>#VALUE!</v>
      </c>
      <c r="K6609" t="b" cm="1">
        <f t="array" ref="K6609">COUNT(FIND({0,1,2,3,4,5,6,7,8,9},J6609))&gt;0</f>
        <v>0</v>
      </c>
    </row>
    <row r="6610" spans="1:11" x14ac:dyDescent="0.3">
      <c r="A6610" s="1" t="s">
        <v>11120</v>
      </c>
      <c r="B6610" t="s">
        <v>8792</v>
      </c>
      <c r="C6610" t="s">
        <v>65</v>
      </c>
      <c r="D6610">
        <v>2</v>
      </c>
      <c r="E6610" t="s">
        <v>766</v>
      </c>
      <c r="F6610">
        <f>LEN(C6610)-LEN(SUBSTITUTE(C6610,"-",))</f>
        <v>1</v>
      </c>
      <c r="G6610">
        <f t="shared" si="309"/>
        <v>1</v>
      </c>
      <c r="H6610" t="str">
        <f t="shared" si="310"/>
        <v>Umsetzung</v>
      </c>
      <c r="I6610" t="e">
        <f t="shared" si="311"/>
        <v>#VALUE!</v>
      </c>
      <c r="J6610" t="e">
        <f t="shared" si="311"/>
        <v>#VALUE!</v>
      </c>
      <c r="K6610" t="b" cm="1">
        <f t="array" ref="K6610">COUNT(FIND({0,1,2,3,4,5,6,7,8,9},J6610))&gt;0</f>
        <v>0</v>
      </c>
    </row>
    <row r="6611" spans="1:11" x14ac:dyDescent="0.3">
      <c r="A6611" s="1" t="s">
        <v>11121</v>
      </c>
      <c r="B6611" t="s">
        <v>8794</v>
      </c>
      <c r="C6611" t="s">
        <v>57</v>
      </c>
      <c r="D6611">
        <v>2</v>
      </c>
      <c r="E6611" t="s">
        <v>766</v>
      </c>
      <c r="F6611">
        <f>LEN(C6611)-LEN(SUBSTITUTE(C6611,"-",))</f>
        <v>1</v>
      </c>
      <c r="G6611">
        <f t="shared" si="309"/>
        <v>1</v>
      </c>
      <c r="H6611" t="str">
        <f t="shared" si="310"/>
        <v>Durchführung</v>
      </c>
      <c r="I6611" t="e">
        <f t="shared" si="311"/>
        <v>#VALUE!</v>
      </c>
      <c r="J6611" t="e">
        <f t="shared" si="311"/>
        <v>#VALUE!</v>
      </c>
      <c r="K6611" t="b" cm="1">
        <f t="array" ref="K6611">COUNT(FIND({0,1,2,3,4,5,6,7,8,9},J6611))&gt;0</f>
        <v>0</v>
      </c>
    </row>
    <row r="6612" spans="1:11" x14ac:dyDescent="0.3">
      <c r="A6612" s="1" t="s">
        <v>11122</v>
      </c>
      <c r="B6612" t="s">
        <v>8795</v>
      </c>
      <c r="C6612" t="s">
        <v>57</v>
      </c>
      <c r="D6612">
        <v>2</v>
      </c>
      <c r="E6612" t="s">
        <v>766</v>
      </c>
      <c r="F6612">
        <f>LEN(C6612)-LEN(SUBSTITUTE(C6612,"-",))</f>
        <v>1</v>
      </c>
      <c r="G6612">
        <f t="shared" si="309"/>
        <v>1</v>
      </c>
      <c r="H6612" t="str">
        <f t="shared" si="310"/>
        <v>Durchführung</v>
      </c>
      <c r="I6612" t="e">
        <f t="shared" si="311"/>
        <v>#VALUE!</v>
      </c>
      <c r="J6612" t="e">
        <f t="shared" si="311"/>
        <v>#VALUE!</v>
      </c>
      <c r="K6612" t="b" cm="1">
        <f t="array" ref="K6612">COUNT(FIND({0,1,2,3,4,5,6,7,8,9},J6612))&gt;0</f>
        <v>0</v>
      </c>
    </row>
    <row r="6613" spans="1:11" x14ac:dyDescent="0.3">
      <c r="A6613" s="1" t="s">
        <v>11123</v>
      </c>
      <c r="B6613" t="s">
        <v>8796</v>
      </c>
      <c r="C6613" t="s">
        <v>57</v>
      </c>
      <c r="D6613">
        <v>2</v>
      </c>
      <c r="E6613" t="s">
        <v>766</v>
      </c>
      <c r="F6613">
        <f>LEN(C6613)-LEN(SUBSTITUTE(C6613,"-",))</f>
        <v>1</v>
      </c>
      <c r="G6613">
        <f t="shared" si="309"/>
        <v>1</v>
      </c>
      <c r="H6613" t="str">
        <f t="shared" si="310"/>
        <v>Durchführung</v>
      </c>
      <c r="I6613" t="e">
        <f t="shared" si="311"/>
        <v>#VALUE!</v>
      </c>
      <c r="J6613" t="e">
        <f t="shared" si="311"/>
        <v>#VALUE!</v>
      </c>
      <c r="K6613" t="b" cm="1">
        <f t="array" ref="K6613">COUNT(FIND({0,1,2,3,4,5,6,7,8,9},J6613))&gt;0</f>
        <v>0</v>
      </c>
    </row>
    <row r="6614" spans="1:11" x14ac:dyDescent="0.3">
      <c r="A6614" s="1" t="s">
        <v>11124</v>
      </c>
      <c r="B6614" t="s">
        <v>8797</v>
      </c>
      <c r="C6614" t="s">
        <v>585</v>
      </c>
      <c r="D6614">
        <v>2</v>
      </c>
      <c r="E6614" t="s">
        <v>766</v>
      </c>
      <c r="F6614">
        <f>LEN(C6614)-LEN(SUBSTITUTE(C6614,"-",))</f>
        <v>0</v>
      </c>
      <c r="G6614">
        <f t="shared" si="309"/>
        <v>0</v>
      </c>
      <c r="H6614" t="e">
        <f t="shared" si="310"/>
        <v>#VALUE!</v>
      </c>
      <c r="I6614" t="e">
        <f t="shared" si="311"/>
        <v>#VALUE!</v>
      </c>
      <c r="J6614" t="e">
        <f t="shared" si="311"/>
        <v>#VALUE!</v>
      </c>
      <c r="K6614" t="b" cm="1">
        <f t="array" ref="K6614">COUNT(FIND({0,1,2,3,4,5,6,7,8,9},J6614))&gt;0</f>
        <v>0</v>
      </c>
    </row>
    <row r="6615" spans="1:11" x14ac:dyDescent="0.3">
      <c r="A6615" s="1" t="s">
        <v>11125</v>
      </c>
      <c r="B6615" t="s">
        <v>8798</v>
      </c>
      <c r="C6615" t="s">
        <v>585</v>
      </c>
      <c r="D6615">
        <v>2</v>
      </c>
      <c r="E6615" t="s">
        <v>766</v>
      </c>
      <c r="F6615">
        <f>LEN(C6615)-LEN(SUBSTITUTE(C6615,"-",))</f>
        <v>0</v>
      </c>
      <c r="G6615">
        <f t="shared" si="309"/>
        <v>0</v>
      </c>
      <c r="H6615" t="e">
        <f t="shared" si="310"/>
        <v>#VALUE!</v>
      </c>
      <c r="I6615" t="e">
        <f t="shared" si="311"/>
        <v>#VALUE!</v>
      </c>
      <c r="J6615" t="e">
        <f t="shared" si="311"/>
        <v>#VALUE!</v>
      </c>
      <c r="K6615" t="b" cm="1">
        <f t="array" ref="K6615">COUNT(FIND({0,1,2,3,4,5,6,7,8,9},J6615))&gt;0</f>
        <v>0</v>
      </c>
    </row>
    <row r="6616" spans="1:11" x14ac:dyDescent="0.3">
      <c r="A6616" s="1" t="s">
        <v>11126</v>
      </c>
      <c r="B6616" t="s">
        <v>8799</v>
      </c>
      <c r="C6616" t="s">
        <v>65</v>
      </c>
      <c r="D6616">
        <v>2</v>
      </c>
      <c r="E6616" t="s">
        <v>766</v>
      </c>
      <c r="F6616">
        <f>LEN(C6616)-LEN(SUBSTITUTE(C6616,"-",))</f>
        <v>1</v>
      </c>
      <c r="G6616">
        <f t="shared" si="309"/>
        <v>1</v>
      </c>
      <c r="H6616" t="str">
        <f t="shared" si="310"/>
        <v>Umsetzung</v>
      </c>
      <c r="I6616" t="e">
        <f t="shared" si="311"/>
        <v>#VALUE!</v>
      </c>
      <c r="J6616" t="e">
        <f t="shared" si="311"/>
        <v>#VALUE!</v>
      </c>
      <c r="K6616" t="b" cm="1">
        <f t="array" ref="K6616">COUNT(FIND({0,1,2,3,4,5,6,7,8,9},J6616))&gt;0</f>
        <v>0</v>
      </c>
    </row>
    <row r="6617" spans="1:11" x14ac:dyDescent="0.3">
      <c r="A6617" s="1" t="s">
        <v>11127</v>
      </c>
      <c r="B6617" t="s">
        <v>8800</v>
      </c>
      <c r="C6617" t="s">
        <v>65</v>
      </c>
      <c r="D6617">
        <v>2</v>
      </c>
      <c r="E6617" t="s">
        <v>766</v>
      </c>
      <c r="F6617">
        <f>LEN(C6617)-LEN(SUBSTITUTE(C6617,"-",))</f>
        <v>1</v>
      </c>
      <c r="G6617">
        <f t="shared" si="309"/>
        <v>1</v>
      </c>
      <c r="H6617" t="str">
        <f t="shared" si="310"/>
        <v>Umsetzung</v>
      </c>
      <c r="I6617" t="e">
        <f t="shared" si="311"/>
        <v>#VALUE!</v>
      </c>
      <c r="J6617" t="e">
        <f t="shared" si="311"/>
        <v>#VALUE!</v>
      </c>
      <c r="K6617" t="b" cm="1">
        <f t="array" ref="K6617">COUNT(FIND({0,1,2,3,4,5,6,7,8,9},J6617))&gt;0</f>
        <v>0</v>
      </c>
    </row>
    <row r="6618" spans="1:11" x14ac:dyDescent="0.3">
      <c r="A6618" s="1" t="s">
        <v>11128</v>
      </c>
      <c r="B6618" t="s">
        <v>8801</v>
      </c>
      <c r="C6618" t="s">
        <v>585</v>
      </c>
      <c r="D6618">
        <v>2</v>
      </c>
      <c r="E6618" t="s">
        <v>766</v>
      </c>
      <c r="F6618">
        <f>LEN(C6618)-LEN(SUBSTITUTE(C6618,"-",))</f>
        <v>0</v>
      </c>
      <c r="G6618">
        <f t="shared" si="309"/>
        <v>0</v>
      </c>
      <c r="H6618" t="e">
        <f t="shared" si="310"/>
        <v>#VALUE!</v>
      </c>
      <c r="I6618" t="e">
        <f t="shared" si="311"/>
        <v>#VALUE!</v>
      </c>
      <c r="J6618" t="e">
        <f t="shared" si="311"/>
        <v>#VALUE!</v>
      </c>
      <c r="K6618" t="b" cm="1">
        <f t="array" ref="K6618">COUNT(FIND({0,1,2,3,4,5,6,7,8,9},J6618))&gt;0</f>
        <v>0</v>
      </c>
    </row>
    <row r="6619" spans="1:11" x14ac:dyDescent="0.3">
      <c r="A6619" s="1" t="s">
        <v>11129</v>
      </c>
      <c r="B6619" t="s">
        <v>8801</v>
      </c>
      <c r="C6619" t="s">
        <v>57</v>
      </c>
      <c r="D6619">
        <v>2</v>
      </c>
      <c r="E6619" t="s">
        <v>766</v>
      </c>
      <c r="F6619">
        <f>LEN(C6619)-LEN(SUBSTITUTE(C6619,"-",))</f>
        <v>1</v>
      </c>
      <c r="G6619">
        <f t="shared" si="309"/>
        <v>1</v>
      </c>
      <c r="H6619" t="str">
        <f t="shared" si="310"/>
        <v>Durchführung</v>
      </c>
      <c r="I6619" t="e">
        <f t="shared" si="311"/>
        <v>#VALUE!</v>
      </c>
      <c r="J6619" t="e">
        <f t="shared" si="311"/>
        <v>#VALUE!</v>
      </c>
      <c r="K6619" t="b" cm="1">
        <f t="array" ref="K6619">COUNT(FIND({0,1,2,3,4,5,6,7,8,9},J6619))&gt;0</f>
        <v>0</v>
      </c>
    </row>
    <row r="6620" spans="1:11" x14ac:dyDescent="0.3">
      <c r="A6620" s="1" t="s">
        <v>11130</v>
      </c>
      <c r="B6620" t="s">
        <v>8803</v>
      </c>
      <c r="C6620" t="s">
        <v>65</v>
      </c>
      <c r="D6620">
        <v>2</v>
      </c>
      <c r="E6620" t="s">
        <v>766</v>
      </c>
      <c r="F6620">
        <f>LEN(C6620)-LEN(SUBSTITUTE(C6620,"-",))</f>
        <v>1</v>
      </c>
      <c r="G6620">
        <f t="shared" si="309"/>
        <v>1</v>
      </c>
      <c r="H6620" t="str">
        <f t="shared" si="310"/>
        <v>Umsetzung</v>
      </c>
      <c r="I6620" t="e">
        <f t="shared" si="311"/>
        <v>#VALUE!</v>
      </c>
      <c r="J6620" t="e">
        <f t="shared" si="311"/>
        <v>#VALUE!</v>
      </c>
      <c r="K6620" t="b" cm="1">
        <f t="array" ref="K6620">COUNT(FIND({0,1,2,3,4,5,6,7,8,9},J6620))&gt;0</f>
        <v>0</v>
      </c>
    </row>
    <row r="6621" spans="1:11" x14ac:dyDescent="0.3">
      <c r="A6621" s="1" t="s">
        <v>11131</v>
      </c>
      <c r="B6621" t="s">
        <v>8804</v>
      </c>
      <c r="C6621" t="s">
        <v>65</v>
      </c>
      <c r="D6621">
        <v>2</v>
      </c>
      <c r="E6621" t="s">
        <v>766</v>
      </c>
      <c r="F6621">
        <f>LEN(C6621)-LEN(SUBSTITUTE(C6621,"-",))</f>
        <v>1</v>
      </c>
      <c r="G6621">
        <f t="shared" si="309"/>
        <v>1</v>
      </c>
      <c r="H6621" t="str">
        <f t="shared" si="310"/>
        <v>Umsetzung</v>
      </c>
      <c r="I6621" t="e">
        <f t="shared" si="311"/>
        <v>#VALUE!</v>
      </c>
      <c r="J6621" t="e">
        <f t="shared" si="311"/>
        <v>#VALUE!</v>
      </c>
      <c r="K6621" t="b" cm="1">
        <f t="array" ref="K6621">COUNT(FIND({0,1,2,3,4,5,6,7,8,9},J6621))&gt;0</f>
        <v>0</v>
      </c>
    </row>
    <row r="6622" spans="1:11" x14ac:dyDescent="0.3">
      <c r="A6622" s="1" t="s">
        <v>11132</v>
      </c>
      <c r="B6622" t="s">
        <v>8805</v>
      </c>
      <c r="C6622" t="s">
        <v>65</v>
      </c>
      <c r="D6622">
        <v>2</v>
      </c>
      <c r="E6622" t="s">
        <v>766</v>
      </c>
      <c r="F6622">
        <f>LEN(C6622)-LEN(SUBSTITUTE(C6622,"-",))</f>
        <v>1</v>
      </c>
      <c r="G6622">
        <f t="shared" si="309"/>
        <v>1</v>
      </c>
      <c r="H6622" t="str">
        <f t="shared" si="310"/>
        <v>Umsetzung</v>
      </c>
      <c r="I6622" t="e">
        <f t="shared" si="311"/>
        <v>#VALUE!</v>
      </c>
      <c r="J6622" t="e">
        <f t="shared" si="311"/>
        <v>#VALUE!</v>
      </c>
      <c r="K6622" t="b" cm="1">
        <f t="array" ref="K6622">COUNT(FIND({0,1,2,3,4,5,6,7,8,9},J6622))&gt;0</f>
        <v>0</v>
      </c>
    </row>
    <row r="6623" spans="1:11" x14ac:dyDescent="0.3">
      <c r="A6623" s="1" t="s">
        <v>11133</v>
      </c>
      <c r="B6623" t="s">
        <v>8806</v>
      </c>
      <c r="C6623" t="s">
        <v>585</v>
      </c>
      <c r="D6623">
        <v>2</v>
      </c>
      <c r="E6623" t="s">
        <v>766</v>
      </c>
      <c r="F6623">
        <f>LEN(C6623)-LEN(SUBSTITUTE(C6623,"-",))</f>
        <v>0</v>
      </c>
      <c r="G6623">
        <f t="shared" si="309"/>
        <v>0</v>
      </c>
      <c r="H6623" t="e">
        <f t="shared" si="310"/>
        <v>#VALUE!</v>
      </c>
      <c r="I6623" t="e">
        <f t="shared" si="311"/>
        <v>#VALUE!</v>
      </c>
      <c r="J6623" t="e">
        <f t="shared" si="311"/>
        <v>#VALUE!</v>
      </c>
      <c r="K6623" t="b" cm="1">
        <f t="array" ref="K6623">COUNT(FIND({0,1,2,3,4,5,6,7,8,9},J6623))&gt;0</f>
        <v>0</v>
      </c>
    </row>
    <row r="6624" spans="1:11" x14ac:dyDescent="0.3">
      <c r="A6624" s="1" t="s">
        <v>11134</v>
      </c>
      <c r="B6624" t="s">
        <v>8807</v>
      </c>
      <c r="C6624" t="s">
        <v>65</v>
      </c>
      <c r="D6624">
        <v>2</v>
      </c>
      <c r="E6624" t="s">
        <v>766</v>
      </c>
      <c r="F6624">
        <f>LEN(C6624)-LEN(SUBSTITUTE(C6624,"-",))</f>
        <v>1</v>
      </c>
      <c r="G6624">
        <f t="shared" si="309"/>
        <v>1</v>
      </c>
      <c r="H6624" t="str">
        <f t="shared" si="310"/>
        <v>Umsetzung</v>
      </c>
      <c r="I6624" t="e">
        <f t="shared" si="311"/>
        <v>#VALUE!</v>
      </c>
      <c r="J6624" t="e">
        <f t="shared" si="311"/>
        <v>#VALUE!</v>
      </c>
      <c r="K6624" t="b" cm="1">
        <f t="array" ref="K6624">COUNT(FIND({0,1,2,3,4,5,6,7,8,9},J6624))&gt;0</f>
        <v>0</v>
      </c>
    </row>
    <row r="6625" spans="1:11" x14ac:dyDescent="0.3">
      <c r="A6625" s="1" t="s">
        <v>11135</v>
      </c>
      <c r="B6625" t="s">
        <v>8808</v>
      </c>
      <c r="C6625" t="s">
        <v>65</v>
      </c>
      <c r="D6625">
        <v>2</v>
      </c>
      <c r="E6625" t="s">
        <v>766</v>
      </c>
      <c r="F6625">
        <f>LEN(C6625)-LEN(SUBSTITUTE(C6625,"-",))</f>
        <v>1</v>
      </c>
      <c r="G6625">
        <f t="shared" si="309"/>
        <v>1</v>
      </c>
      <c r="H6625" t="str">
        <f t="shared" si="310"/>
        <v>Umsetzung</v>
      </c>
      <c r="I6625" t="e">
        <f t="shared" si="311"/>
        <v>#VALUE!</v>
      </c>
      <c r="J6625" t="e">
        <f t="shared" si="311"/>
        <v>#VALUE!</v>
      </c>
      <c r="K6625" t="b" cm="1">
        <f t="array" ref="K6625">COUNT(FIND({0,1,2,3,4,5,6,7,8,9},J6625))&gt;0</f>
        <v>0</v>
      </c>
    </row>
    <row r="6626" spans="1:11" x14ac:dyDescent="0.3">
      <c r="A6626" s="1" t="s">
        <v>11136</v>
      </c>
      <c r="B6626" t="s">
        <v>8809</v>
      </c>
      <c r="C6626" t="s">
        <v>65</v>
      </c>
      <c r="D6626">
        <v>2</v>
      </c>
      <c r="E6626" t="s">
        <v>766</v>
      </c>
      <c r="F6626">
        <f>LEN(C6626)-LEN(SUBSTITUTE(C6626,"-",))</f>
        <v>1</v>
      </c>
      <c r="G6626">
        <f t="shared" si="309"/>
        <v>1</v>
      </c>
      <c r="H6626" t="str">
        <f t="shared" si="310"/>
        <v>Umsetzung</v>
      </c>
      <c r="I6626" t="e">
        <f t="shared" si="311"/>
        <v>#VALUE!</v>
      </c>
      <c r="J6626" t="e">
        <f t="shared" si="311"/>
        <v>#VALUE!</v>
      </c>
      <c r="K6626" t="b" cm="1">
        <f t="array" ref="K6626">COUNT(FIND({0,1,2,3,4,5,6,7,8,9},J6626))&gt;0</f>
        <v>0</v>
      </c>
    </row>
    <row r="6627" spans="1:11" x14ac:dyDescent="0.3">
      <c r="A6627" s="1" t="s">
        <v>11137</v>
      </c>
      <c r="B6627" t="s">
        <v>8812</v>
      </c>
      <c r="C6627" t="s">
        <v>65</v>
      </c>
      <c r="D6627">
        <v>2</v>
      </c>
      <c r="E6627" t="s">
        <v>766</v>
      </c>
      <c r="F6627">
        <f>LEN(C6627)-LEN(SUBSTITUTE(C6627,"-",))</f>
        <v>1</v>
      </c>
      <c r="G6627">
        <f t="shared" si="309"/>
        <v>1</v>
      </c>
      <c r="H6627" t="str">
        <f t="shared" si="310"/>
        <v>Umsetzung</v>
      </c>
      <c r="I6627" t="e">
        <f t="shared" si="311"/>
        <v>#VALUE!</v>
      </c>
      <c r="J6627" t="e">
        <f t="shared" si="311"/>
        <v>#VALUE!</v>
      </c>
      <c r="K6627" t="b" cm="1">
        <f t="array" ref="K6627">COUNT(FIND({0,1,2,3,4,5,6,7,8,9},J6627))&gt;0</f>
        <v>0</v>
      </c>
    </row>
    <row r="6628" spans="1:11" x14ac:dyDescent="0.3">
      <c r="A6628" s="1" t="s">
        <v>11138</v>
      </c>
      <c r="B6628" t="s">
        <v>8813</v>
      </c>
      <c r="C6628" t="s">
        <v>65</v>
      </c>
      <c r="D6628">
        <v>2</v>
      </c>
      <c r="E6628" t="s">
        <v>766</v>
      </c>
      <c r="F6628">
        <f>LEN(C6628)-LEN(SUBSTITUTE(C6628,"-",))</f>
        <v>1</v>
      </c>
      <c r="G6628">
        <f t="shared" si="309"/>
        <v>1</v>
      </c>
      <c r="H6628" t="str">
        <f t="shared" si="310"/>
        <v>Umsetzung</v>
      </c>
      <c r="I6628" t="e">
        <f t="shared" si="311"/>
        <v>#VALUE!</v>
      </c>
      <c r="J6628" t="e">
        <f t="shared" si="311"/>
        <v>#VALUE!</v>
      </c>
      <c r="K6628" t="b" cm="1">
        <f t="array" ref="K6628">COUNT(FIND({0,1,2,3,4,5,6,7,8,9},J6628))&gt;0</f>
        <v>0</v>
      </c>
    </row>
    <row r="6629" spans="1:11" x14ac:dyDescent="0.3">
      <c r="A6629" s="1" t="s">
        <v>11139</v>
      </c>
      <c r="B6629" t="s">
        <v>8813</v>
      </c>
      <c r="C6629" t="s">
        <v>602</v>
      </c>
      <c r="D6629">
        <v>2</v>
      </c>
      <c r="E6629" t="s">
        <v>766</v>
      </c>
      <c r="F6629">
        <f>LEN(C6629)-LEN(SUBSTITUTE(C6629,"-",))</f>
        <v>1</v>
      </c>
      <c r="G6629">
        <f t="shared" si="309"/>
        <v>1</v>
      </c>
      <c r="H6629" t="str">
        <f t="shared" si="310"/>
        <v>Unterstützung</v>
      </c>
      <c r="I6629" t="e">
        <f t="shared" si="311"/>
        <v>#VALUE!</v>
      </c>
      <c r="J6629" t="e">
        <f t="shared" si="311"/>
        <v>#VALUE!</v>
      </c>
      <c r="K6629" t="b" cm="1">
        <f t="array" ref="K6629">COUNT(FIND({0,1,2,3,4,5,6,7,8,9},J6629))&gt;0</f>
        <v>0</v>
      </c>
    </row>
    <row r="6630" spans="1:11" x14ac:dyDescent="0.3">
      <c r="A6630" s="1" t="s">
        <v>11140</v>
      </c>
      <c r="B6630" t="s">
        <v>8816</v>
      </c>
      <c r="C6630" t="s">
        <v>65</v>
      </c>
      <c r="D6630">
        <v>2</v>
      </c>
      <c r="E6630" t="s">
        <v>766</v>
      </c>
      <c r="F6630">
        <f>LEN(C6630)-LEN(SUBSTITUTE(C6630,"-",))</f>
        <v>1</v>
      </c>
      <c r="G6630">
        <f t="shared" si="309"/>
        <v>1</v>
      </c>
      <c r="H6630" t="str">
        <f t="shared" si="310"/>
        <v>Umsetzung</v>
      </c>
      <c r="I6630" t="e">
        <f t="shared" si="311"/>
        <v>#VALUE!</v>
      </c>
      <c r="J6630" t="e">
        <f t="shared" si="311"/>
        <v>#VALUE!</v>
      </c>
      <c r="K6630" t="b" cm="1">
        <f t="array" ref="K6630">COUNT(FIND({0,1,2,3,4,5,6,7,8,9},J6630))&gt;0</f>
        <v>0</v>
      </c>
    </row>
    <row r="6631" spans="1:11" x14ac:dyDescent="0.3">
      <c r="A6631" s="1" t="s">
        <v>11141</v>
      </c>
      <c r="B6631" t="s">
        <v>8817</v>
      </c>
      <c r="C6631" t="s">
        <v>590</v>
      </c>
      <c r="D6631">
        <v>2</v>
      </c>
      <c r="E6631" t="s">
        <v>766</v>
      </c>
      <c r="F6631">
        <f>LEN(C6631)-LEN(SUBSTITUTE(C6631,"-",))</f>
        <v>0</v>
      </c>
      <c r="G6631">
        <f t="shared" si="309"/>
        <v>0</v>
      </c>
      <c r="H6631" t="e">
        <f t="shared" si="310"/>
        <v>#VALUE!</v>
      </c>
      <c r="I6631" t="e">
        <f t="shared" si="311"/>
        <v>#VALUE!</v>
      </c>
      <c r="J6631" t="e">
        <f t="shared" si="311"/>
        <v>#VALUE!</v>
      </c>
      <c r="K6631" t="b" cm="1">
        <f t="array" ref="K6631">COUNT(FIND({0,1,2,3,4,5,6,7,8,9},J6631))&gt;0</f>
        <v>0</v>
      </c>
    </row>
    <row r="6632" spans="1:11" x14ac:dyDescent="0.3">
      <c r="A6632" s="1" t="s">
        <v>11142</v>
      </c>
      <c r="B6632" t="s">
        <v>8818</v>
      </c>
      <c r="C6632" t="s">
        <v>590</v>
      </c>
      <c r="D6632">
        <v>2</v>
      </c>
      <c r="E6632" t="s">
        <v>766</v>
      </c>
      <c r="F6632">
        <f>LEN(C6632)-LEN(SUBSTITUTE(C6632,"-",))</f>
        <v>0</v>
      </c>
      <c r="G6632">
        <f t="shared" si="309"/>
        <v>0</v>
      </c>
      <c r="H6632" t="e">
        <f t="shared" si="310"/>
        <v>#VALUE!</v>
      </c>
      <c r="I6632" t="e">
        <f t="shared" si="311"/>
        <v>#VALUE!</v>
      </c>
      <c r="J6632" t="e">
        <f t="shared" si="311"/>
        <v>#VALUE!</v>
      </c>
      <c r="K6632" t="b" cm="1">
        <f t="array" ref="K6632">COUNT(FIND({0,1,2,3,4,5,6,7,8,9},J6632))&gt;0</f>
        <v>0</v>
      </c>
    </row>
    <row r="6633" spans="1:11" x14ac:dyDescent="0.3">
      <c r="A6633" s="1" t="s">
        <v>11143</v>
      </c>
      <c r="B6633" t="s">
        <v>8819</v>
      </c>
      <c r="C6633" t="s">
        <v>65</v>
      </c>
      <c r="D6633">
        <v>2</v>
      </c>
      <c r="E6633" t="s">
        <v>766</v>
      </c>
      <c r="F6633">
        <f>LEN(C6633)-LEN(SUBSTITUTE(C6633,"-",))</f>
        <v>1</v>
      </c>
      <c r="G6633">
        <f t="shared" si="309"/>
        <v>1</v>
      </c>
      <c r="H6633" t="str">
        <f t="shared" si="310"/>
        <v>Umsetzung</v>
      </c>
      <c r="I6633" t="e">
        <f t="shared" si="311"/>
        <v>#VALUE!</v>
      </c>
      <c r="J6633" t="e">
        <f t="shared" si="311"/>
        <v>#VALUE!</v>
      </c>
      <c r="K6633" t="b" cm="1">
        <f t="array" ref="K6633">COUNT(FIND({0,1,2,3,4,5,6,7,8,9},J6633))&gt;0</f>
        <v>0</v>
      </c>
    </row>
    <row r="6634" spans="1:11" x14ac:dyDescent="0.3">
      <c r="A6634" s="1" t="s">
        <v>11144</v>
      </c>
      <c r="B6634" t="s">
        <v>8820</v>
      </c>
      <c r="C6634" t="s">
        <v>65</v>
      </c>
      <c r="D6634">
        <v>2</v>
      </c>
      <c r="E6634" t="s">
        <v>766</v>
      </c>
      <c r="F6634">
        <f>LEN(C6634)-LEN(SUBSTITUTE(C6634,"-",))</f>
        <v>1</v>
      </c>
      <c r="G6634">
        <f t="shared" si="309"/>
        <v>1</v>
      </c>
      <c r="H6634" t="str">
        <f t="shared" si="310"/>
        <v>Umsetzung</v>
      </c>
      <c r="I6634" t="e">
        <f t="shared" si="311"/>
        <v>#VALUE!</v>
      </c>
      <c r="J6634" t="e">
        <f t="shared" si="311"/>
        <v>#VALUE!</v>
      </c>
      <c r="K6634" t="b" cm="1">
        <f t="array" ref="K6634">COUNT(FIND({0,1,2,3,4,5,6,7,8,9},J6634))&gt;0</f>
        <v>0</v>
      </c>
    </row>
    <row r="6635" spans="1:11" x14ac:dyDescent="0.3">
      <c r="A6635" s="1" t="s">
        <v>11145</v>
      </c>
      <c r="B6635" t="s">
        <v>8821</v>
      </c>
      <c r="C6635" t="s">
        <v>65</v>
      </c>
      <c r="D6635">
        <v>2</v>
      </c>
      <c r="E6635" t="s">
        <v>766</v>
      </c>
      <c r="F6635">
        <f>LEN(C6635)-LEN(SUBSTITUTE(C6635,"-",))</f>
        <v>1</v>
      </c>
      <c r="G6635">
        <f t="shared" si="309"/>
        <v>1</v>
      </c>
      <c r="H6635" t="str">
        <f t="shared" si="310"/>
        <v>Umsetzung</v>
      </c>
      <c r="I6635" t="e">
        <f t="shared" si="311"/>
        <v>#VALUE!</v>
      </c>
      <c r="J6635" t="e">
        <f t="shared" si="311"/>
        <v>#VALUE!</v>
      </c>
      <c r="K6635" t="b" cm="1">
        <f t="array" ref="K6635">COUNT(FIND({0,1,2,3,4,5,6,7,8,9},J6635))&gt;0</f>
        <v>0</v>
      </c>
    </row>
    <row r="6636" spans="1:11" x14ac:dyDescent="0.3">
      <c r="A6636" s="1" t="s">
        <v>11146</v>
      </c>
      <c r="B6636" t="s">
        <v>8822</v>
      </c>
      <c r="C6636" t="s">
        <v>65</v>
      </c>
      <c r="D6636">
        <v>2</v>
      </c>
      <c r="E6636" t="s">
        <v>766</v>
      </c>
      <c r="F6636">
        <f>LEN(C6636)-LEN(SUBSTITUTE(C6636,"-",))</f>
        <v>1</v>
      </c>
      <c r="G6636">
        <f t="shared" si="309"/>
        <v>1</v>
      </c>
      <c r="H6636" t="str">
        <f t="shared" si="310"/>
        <v>Umsetzung</v>
      </c>
      <c r="I6636" t="e">
        <f t="shared" si="311"/>
        <v>#VALUE!</v>
      </c>
      <c r="J6636" t="e">
        <f t="shared" si="311"/>
        <v>#VALUE!</v>
      </c>
      <c r="K6636" t="b" cm="1">
        <f t="array" ref="K6636">COUNT(FIND({0,1,2,3,4,5,6,7,8,9},J6636))&gt;0</f>
        <v>0</v>
      </c>
    </row>
    <row r="6637" spans="1:11" x14ac:dyDescent="0.3">
      <c r="A6637" s="1" t="s">
        <v>11147</v>
      </c>
      <c r="B6637" t="s">
        <v>8823</v>
      </c>
      <c r="C6637" t="s">
        <v>65</v>
      </c>
      <c r="D6637">
        <v>2</v>
      </c>
      <c r="E6637" t="s">
        <v>766</v>
      </c>
      <c r="F6637">
        <f>LEN(C6637)-LEN(SUBSTITUTE(C6637,"-",))</f>
        <v>1</v>
      </c>
      <c r="G6637">
        <f t="shared" si="309"/>
        <v>1</v>
      </c>
      <c r="H6637" t="str">
        <f t="shared" si="310"/>
        <v>Umsetzung</v>
      </c>
      <c r="I6637" t="e">
        <f t="shared" si="311"/>
        <v>#VALUE!</v>
      </c>
      <c r="J6637" t="e">
        <f t="shared" si="311"/>
        <v>#VALUE!</v>
      </c>
      <c r="K6637" t="b" cm="1">
        <f t="array" ref="K6637">COUNT(FIND({0,1,2,3,4,5,6,7,8,9},J6637))&gt;0</f>
        <v>0</v>
      </c>
    </row>
    <row r="6638" spans="1:11" x14ac:dyDescent="0.3">
      <c r="A6638" s="1" t="s">
        <v>11148</v>
      </c>
      <c r="B6638" t="s">
        <v>8825</v>
      </c>
      <c r="C6638" t="s">
        <v>65</v>
      </c>
      <c r="D6638">
        <v>2</v>
      </c>
      <c r="E6638" t="s">
        <v>766</v>
      </c>
      <c r="F6638">
        <f>LEN(C6638)-LEN(SUBSTITUTE(C6638,"-",))</f>
        <v>1</v>
      </c>
      <c r="G6638">
        <f t="shared" si="309"/>
        <v>1</v>
      </c>
      <c r="H6638" t="str">
        <f t="shared" si="310"/>
        <v>Umsetzung</v>
      </c>
      <c r="I6638" t="e">
        <f t="shared" si="311"/>
        <v>#VALUE!</v>
      </c>
      <c r="J6638" t="e">
        <f t="shared" si="311"/>
        <v>#VALUE!</v>
      </c>
      <c r="K6638" t="b" cm="1">
        <f t="array" ref="K6638">COUNT(FIND({0,1,2,3,4,5,6,7,8,9},J6638))&gt;0</f>
        <v>0</v>
      </c>
    </row>
    <row r="6639" spans="1:11" x14ac:dyDescent="0.3">
      <c r="A6639" s="1" t="s">
        <v>11149</v>
      </c>
      <c r="B6639" t="s">
        <v>8826</v>
      </c>
      <c r="C6639" t="s">
        <v>65</v>
      </c>
      <c r="D6639">
        <v>2</v>
      </c>
      <c r="E6639" t="s">
        <v>766</v>
      </c>
      <c r="F6639">
        <f>LEN(C6639)-LEN(SUBSTITUTE(C6639,"-",))</f>
        <v>1</v>
      </c>
      <c r="G6639">
        <f t="shared" si="309"/>
        <v>1</v>
      </c>
      <c r="H6639" t="str">
        <f t="shared" si="310"/>
        <v>Umsetzung</v>
      </c>
      <c r="I6639" t="e">
        <f t="shared" si="311"/>
        <v>#VALUE!</v>
      </c>
      <c r="J6639" t="e">
        <f t="shared" si="311"/>
        <v>#VALUE!</v>
      </c>
      <c r="K6639" t="b" cm="1">
        <f t="array" ref="K6639">COUNT(FIND({0,1,2,3,4,5,6,7,8,9},J6639))&gt;0</f>
        <v>0</v>
      </c>
    </row>
    <row r="6640" spans="1:11" x14ac:dyDescent="0.3">
      <c r="A6640" s="1" t="s">
        <v>11150</v>
      </c>
      <c r="B6640" t="s">
        <v>8827</v>
      </c>
      <c r="C6640" t="s">
        <v>590</v>
      </c>
      <c r="D6640">
        <v>2</v>
      </c>
      <c r="E6640" t="s">
        <v>766</v>
      </c>
      <c r="F6640">
        <f>LEN(C6640)-LEN(SUBSTITUTE(C6640,"-",))</f>
        <v>0</v>
      </c>
      <c r="G6640">
        <f t="shared" si="309"/>
        <v>0</v>
      </c>
      <c r="H6640" t="e">
        <f t="shared" si="310"/>
        <v>#VALUE!</v>
      </c>
      <c r="I6640" t="e">
        <f t="shared" si="311"/>
        <v>#VALUE!</v>
      </c>
      <c r="J6640" t="e">
        <f t="shared" si="311"/>
        <v>#VALUE!</v>
      </c>
      <c r="K6640" t="b" cm="1">
        <f t="array" ref="K6640">COUNT(FIND({0,1,2,3,4,5,6,7,8,9},J6640))&gt;0</f>
        <v>0</v>
      </c>
    </row>
    <row r="6641" spans="1:11" x14ac:dyDescent="0.3">
      <c r="A6641" s="1" t="s">
        <v>11151</v>
      </c>
      <c r="B6641" t="s">
        <v>8828</v>
      </c>
      <c r="C6641" t="s">
        <v>65</v>
      </c>
      <c r="D6641">
        <v>2</v>
      </c>
      <c r="E6641" t="s">
        <v>766</v>
      </c>
      <c r="F6641">
        <f>LEN(C6641)-LEN(SUBSTITUTE(C6641,"-",))</f>
        <v>1</v>
      </c>
      <c r="G6641">
        <f t="shared" si="309"/>
        <v>1</v>
      </c>
      <c r="H6641" t="str">
        <f t="shared" si="310"/>
        <v>Umsetzung</v>
      </c>
      <c r="I6641" t="e">
        <f t="shared" si="311"/>
        <v>#VALUE!</v>
      </c>
      <c r="J6641" t="e">
        <f t="shared" si="311"/>
        <v>#VALUE!</v>
      </c>
      <c r="K6641" t="b" cm="1">
        <f t="array" ref="K6641">COUNT(FIND({0,1,2,3,4,5,6,7,8,9},J6641))&gt;0</f>
        <v>0</v>
      </c>
    </row>
    <row r="6642" spans="1:11" x14ac:dyDescent="0.3">
      <c r="A6642" s="1" t="s">
        <v>11152</v>
      </c>
      <c r="B6642" t="s">
        <v>8830</v>
      </c>
      <c r="C6642" t="s">
        <v>590</v>
      </c>
      <c r="D6642">
        <v>2</v>
      </c>
      <c r="E6642" t="s">
        <v>766</v>
      </c>
      <c r="F6642">
        <f>LEN(C6642)-LEN(SUBSTITUTE(C6642,"-",))</f>
        <v>0</v>
      </c>
      <c r="G6642">
        <f t="shared" si="309"/>
        <v>0</v>
      </c>
      <c r="H6642" t="e">
        <f t="shared" si="310"/>
        <v>#VALUE!</v>
      </c>
      <c r="I6642" t="e">
        <f t="shared" si="311"/>
        <v>#VALUE!</v>
      </c>
      <c r="J6642" t="e">
        <f t="shared" si="311"/>
        <v>#VALUE!</v>
      </c>
      <c r="K6642" t="b" cm="1">
        <f t="array" ref="K6642">COUNT(FIND({0,1,2,3,4,5,6,7,8,9},J6642))&gt;0</f>
        <v>0</v>
      </c>
    </row>
    <row r="6643" spans="1:11" x14ac:dyDescent="0.3">
      <c r="A6643" s="1" t="s">
        <v>11153</v>
      </c>
      <c r="B6643" t="s">
        <v>8831</v>
      </c>
      <c r="C6643" t="s">
        <v>65</v>
      </c>
      <c r="D6643">
        <v>2</v>
      </c>
      <c r="E6643" t="s">
        <v>766</v>
      </c>
      <c r="F6643">
        <f>LEN(C6643)-LEN(SUBSTITUTE(C6643,"-",))</f>
        <v>1</v>
      </c>
      <c r="G6643">
        <f t="shared" si="309"/>
        <v>1</v>
      </c>
      <c r="H6643" t="str">
        <f t="shared" si="310"/>
        <v>Umsetzung</v>
      </c>
      <c r="I6643" t="e">
        <f t="shared" si="311"/>
        <v>#VALUE!</v>
      </c>
      <c r="J6643" t="e">
        <f t="shared" si="311"/>
        <v>#VALUE!</v>
      </c>
      <c r="K6643" t="b" cm="1">
        <f t="array" ref="K6643">COUNT(FIND({0,1,2,3,4,5,6,7,8,9},J6643))&gt;0</f>
        <v>0</v>
      </c>
    </row>
    <row r="6644" spans="1:11" x14ac:dyDescent="0.3">
      <c r="A6644" s="1" t="s">
        <v>11154</v>
      </c>
      <c r="B6644" t="s">
        <v>8832</v>
      </c>
      <c r="C6644" t="s">
        <v>65</v>
      </c>
      <c r="D6644">
        <v>2</v>
      </c>
      <c r="E6644" t="s">
        <v>766</v>
      </c>
      <c r="F6644">
        <f>LEN(C6644)-LEN(SUBSTITUTE(C6644,"-",))</f>
        <v>1</v>
      </c>
      <c r="G6644">
        <f t="shared" si="309"/>
        <v>1</v>
      </c>
      <c r="H6644" t="str">
        <f t="shared" si="310"/>
        <v>Umsetzung</v>
      </c>
      <c r="I6644" t="e">
        <f t="shared" si="311"/>
        <v>#VALUE!</v>
      </c>
      <c r="J6644" t="e">
        <f t="shared" si="311"/>
        <v>#VALUE!</v>
      </c>
      <c r="K6644" t="b" cm="1">
        <f t="array" ref="K6644">COUNT(FIND({0,1,2,3,4,5,6,7,8,9},J6644))&gt;0</f>
        <v>0</v>
      </c>
    </row>
    <row r="6645" spans="1:11" x14ac:dyDescent="0.3">
      <c r="A6645" s="1" t="s">
        <v>11155</v>
      </c>
      <c r="B6645" t="s">
        <v>8833</v>
      </c>
      <c r="C6645" t="s">
        <v>65</v>
      </c>
      <c r="D6645">
        <v>2</v>
      </c>
      <c r="E6645" t="s">
        <v>766</v>
      </c>
      <c r="F6645">
        <f>LEN(C6645)-LEN(SUBSTITUTE(C6645,"-",))</f>
        <v>1</v>
      </c>
      <c r="G6645">
        <f t="shared" si="309"/>
        <v>1</v>
      </c>
      <c r="H6645" t="str">
        <f t="shared" si="310"/>
        <v>Umsetzung</v>
      </c>
      <c r="I6645" t="e">
        <f t="shared" si="311"/>
        <v>#VALUE!</v>
      </c>
      <c r="J6645" t="e">
        <f t="shared" si="311"/>
        <v>#VALUE!</v>
      </c>
      <c r="K6645" t="b" cm="1">
        <f t="array" ref="K6645">COUNT(FIND({0,1,2,3,4,5,6,7,8,9},J6645))&gt;0</f>
        <v>0</v>
      </c>
    </row>
    <row r="6646" spans="1:11" x14ac:dyDescent="0.3">
      <c r="A6646" s="1" t="s">
        <v>11156</v>
      </c>
      <c r="B6646" t="s">
        <v>8834</v>
      </c>
      <c r="C6646" t="s">
        <v>590</v>
      </c>
      <c r="D6646">
        <v>2</v>
      </c>
      <c r="E6646" t="s">
        <v>766</v>
      </c>
      <c r="F6646">
        <f>LEN(C6646)-LEN(SUBSTITUTE(C6646,"-",))</f>
        <v>0</v>
      </c>
      <c r="G6646">
        <f t="shared" si="309"/>
        <v>0</v>
      </c>
      <c r="H6646" t="e">
        <f t="shared" si="310"/>
        <v>#VALUE!</v>
      </c>
      <c r="I6646" t="e">
        <f t="shared" si="311"/>
        <v>#VALUE!</v>
      </c>
      <c r="J6646" t="e">
        <f t="shared" si="311"/>
        <v>#VALUE!</v>
      </c>
      <c r="K6646" t="b" cm="1">
        <f t="array" ref="K6646">COUNT(FIND({0,1,2,3,4,5,6,7,8,9},J6646))&gt;0</f>
        <v>0</v>
      </c>
    </row>
    <row r="6647" spans="1:11" x14ac:dyDescent="0.3">
      <c r="A6647" s="1" t="s">
        <v>11157</v>
      </c>
      <c r="B6647" t="s">
        <v>8835</v>
      </c>
      <c r="C6647" t="s">
        <v>590</v>
      </c>
      <c r="D6647">
        <v>2</v>
      </c>
      <c r="E6647" t="s">
        <v>766</v>
      </c>
      <c r="F6647">
        <f>LEN(C6647)-LEN(SUBSTITUTE(C6647,"-",))</f>
        <v>0</v>
      </c>
      <c r="G6647">
        <f t="shared" si="309"/>
        <v>0</v>
      </c>
      <c r="H6647" t="e">
        <f t="shared" si="310"/>
        <v>#VALUE!</v>
      </c>
      <c r="I6647" t="e">
        <f t="shared" si="311"/>
        <v>#VALUE!</v>
      </c>
      <c r="J6647" t="e">
        <f t="shared" si="311"/>
        <v>#VALUE!</v>
      </c>
      <c r="K6647" t="b" cm="1">
        <f t="array" ref="K6647">COUNT(FIND({0,1,2,3,4,5,6,7,8,9},J6647))&gt;0</f>
        <v>0</v>
      </c>
    </row>
    <row r="6648" spans="1:11" x14ac:dyDescent="0.3">
      <c r="A6648" s="1" t="s">
        <v>11158</v>
      </c>
      <c r="B6648" t="s">
        <v>8836</v>
      </c>
      <c r="C6648" t="s">
        <v>65</v>
      </c>
      <c r="D6648">
        <v>2</v>
      </c>
      <c r="E6648" t="s">
        <v>766</v>
      </c>
      <c r="F6648">
        <f>LEN(C6648)-LEN(SUBSTITUTE(C6648,"-",))</f>
        <v>1</v>
      </c>
      <c r="G6648">
        <f t="shared" si="309"/>
        <v>1</v>
      </c>
      <c r="H6648" t="str">
        <f t="shared" si="310"/>
        <v>Umsetzung</v>
      </c>
      <c r="I6648" t="e">
        <f t="shared" si="311"/>
        <v>#VALUE!</v>
      </c>
      <c r="J6648" t="e">
        <f t="shared" si="311"/>
        <v>#VALUE!</v>
      </c>
      <c r="K6648" t="b" cm="1">
        <f t="array" ref="K6648">COUNT(FIND({0,1,2,3,4,5,6,7,8,9},J6648))&gt;0</f>
        <v>0</v>
      </c>
    </row>
    <row r="6649" spans="1:11" x14ac:dyDescent="0.3">
      <c r="A6649" s="1" t="s">
        <v>11159</v>
      </c>
      <c r="B6649" t="s">
        <v>8837</v>
      </c>
      <c r="C6649" t="s">
        <v>590</v>
      </c>
      <c r="D6649">
        <v>2</v>
      </c>
      <c r="E6649" t="s">
        <v>766</v>
      </c>
      <c r="F6649">
        <f>LEN(C6649)-LEN(SUBSTITUTE(C6649,"-",))</f>
        <v>0</v>
      </c>
      <c r="G6649">
        <f t="shared" si="309"/>
        <v>0</v>
      </c>
      <c r="H6649" t="e">
        <f t="shared" si="310"/>
        <v>#VALUE!</v>
      </c>
      <c r="I6649" t="e">
        <f t="shared" si="311"/>
        <v>#VALUE!</v>
      </c>
      <c r="J6649" t="e">
        <f t="shared" si="311"/>
        <v>#VALUE!</v>
      </c>
      <c r="K6649" t="b" cm="1">
        <f t="array" ref="K6649">COUNT(FIND({0,1,2,3,4,5,6,7,8,9},J6649))&gt;0</f>
        <v>0</v>
      </c>
    </row>
    <row r="6650" spans="1:11" x14ac:dyDescent="0.3">
      <c r="A6650" s="1" t="s">
        <v>11160</v>
      </c>
      <c r="B6650" t="s">
        <v>8838</v>
      </c>
      <c r="C6650" t="s">
        <v>590</v>
      </c>
      <c r="D6650">
        <v>2</v>
      </c>
      <c r="E6650" t="s">
        <v>766</v>
      </c>
      <c r="F6650">
        <f>LEN(C6650)-LEN(SUBSTITUTE(C6650,"-",))</f>
        <v>0</v>
      </c>
      <c r="G6650">
        <f t="shared" si="309"/>
        <v>0</v>
      </c>
      <c r="H6650" t="e">
        <f t="shared" si="310"/>
        <v>#VALUE!</v>
      </c>
      <c r="I6650" t="e">
        <f t="shared" si="311"/>
        <v>#VALUE!</v>
      </c>
      <c r="J6650" t="e">
        <f t="shared" si="311"/>
        <v>#VALUE!</v>
      </c>
      <c r="K6650" t="b" cm="1">
        <f t="array" ref="K6650">COUNT(FIND({0,1,2,3,4,5,6,7,8,9},J6650))&gt;0</f>
        <v>0</v>
      </c>
    </row>
    <row r="6651" spans="1:11" x14ac:dyDescent="0.3">
      <c r="A6651" s="1" t="s">
        <v>11161</v>
      </c>
      <c r="B6651" t="s">
        <v>8839</v>
      </c>
      <c r="C6651" t="s">
        <v>585</v>
      </c>
      <c r="D6651">
        <v>2</v>
      </c>
      <c r="E6651" t="s">
        <v>766</v>
      </c>
      <c r="F6651">
        <f>LEN(C6651)-LEN(SUBSTITUTE(C6651,"-",))</f>
        <v>0</v>
      </c>
      <c r="G6651">
        <f t="shared" si="309"/>
        <v>0</v>
      </c>
      <c r="H6651" t="e">
        <f t="shared" si="310"/>
        <v>#VALUE!</v>
      </c>
      <c r="I6651" t="e">
        <f t="shared" si="311"/>
        <v>#VALUE!</v>
      </c>
      <c r="J6651" t="e">
        <f t="shared" si="311"/>
        <v>#VALUE!</v>
      </c>
      <c r="K6651" t="b" cm="1">
        <f t="array" ref="K6651">COUNT(FIND({0,1,2,3,4,5,6,7,8,9},J6651))&gt;0</f>
        <v>0</v>
      </c>
    </row>
    <row r="6652" spans="1:11" x14ac:dyDescent="0.3">
      <c r="A6652" s="1" t="s">
        <v>11162</v>
      </c>
      <c r="B6652" t="s">
        <v>8840</v>
      </c>
      <c r="C6652" t="s">
        <v>65</v>
      </c>
      <c r="D6652">
        <v>2</v>
      </c>
      <c r="E6652" t="s">
        <v>766</v>
      </c>
      <c r="F6652">
        <f>LEN(C6652)-LEN(SUBSTITUTE(C6652,"-",))</f>
        <v>1</v>
      </c>
      <c r="G6652">
        <f t="shared" si="309"/>
        <v>1</v>
      </c>
      <c r="H6652" t="str">
        <f t="shared" si="310"/>
        <v>Umsetzung</v>
      </c>
      <c r="I6652" t="e">
        <f t="shared" si="311"/>
        <v>#VALUE!</v>
      </c>
      <c r="J6652" t="e">
        <f t="shared" si="311"/>
        <v>#VALUE!</v>
      </c>
      <c r="K6652" t="b" cm="1">
        <f t="array" ref="K6652">COUNT(FIND({0,1,2,3,4,5,6,7,8,9},J6652))&gt;0</f>
        <v>0</v>
      </c>
    </row>
    <row r="6653" spans="1:11" x14ac:dyDescent="0.3">
      <c r="A6653" s="1" t="s">
        <v>11163</v>
      </c>
      <c r="B6653" t="s">
        <v>8841</v>
      </c>
      <c r="C6653" t="s">
        <v>57</v>
      </c>
      <c r="D6653">
        <v>2</v>
      </c>
      <c r="E6653" t="s">
        <v>766</v>
      </c>
      <c r="F6653">
        <f>LEN(C6653)-LEN(SUBSTITUTE(C6653,"-",))</f>
        <v>1</v>
      </c>
      <c r="G6653">
        <f t="shared" si="309"/>
        <v>1</v>
      </c>
      <c r="H6653" t="str">
        <f t="shared" si="310"/>
        <v>Durchführung</v>
      </c>
      <c r="I6653" t="e">
        <f t="shared" si="311"/>
        <v>#VALUE!</v>
      </c>
      <c r="J6653" t="e">
        <f t="shared" si="311"/>
        <v>#VALUE!</v>
      </c>
      <c r="K6653" t="b" cm="1">
        <f t="array" ref="K6653">COUNT(FIND({0,1,2,3,4,5,6,7,8,9},J6653))&gt;0</f>
        <v>0</v>
      </c>
    </row>
    <row r="6654" spans="1:11" x14ac:dyDescent="0.3">
      <c r="A6654" s="1" t="s">
        <v>11164</v>
      </c>
      <c r="B6654" t="s">
        <v>8843</v>
      </c>
      <c r="C6654" t="s">
        <v>57</v>
      </c>
      <c r="D6654">
        <v>2</v>
      </c>
      <c r="E6654" t="s">
        <v>766</v>
      </c>
      <c r="F6654">
        <f>LEN(C6654)-LEN(SUBSTITUTE(C6654,"-",))</f>
        <v>1</v>
      </c>
      <c r="G6654">
        <f t="shared" si="309"/>
        <v>1</v>
      </c>
      <c r="H6654" t="str">
        <f t="shared" si="310"/>
        <v>Durchführung</v>
      </c>
      <c r="I6654" t="e">
        <f t="shared" si="311"/>
        <v>#VALUE!</v>
      </c>
      <c r="J6654" t="e">
        <f t="shared" si="311"/>
        <v>#VALUE!</v>
      </c>
      <c r="K6654" t="b" cm="1">
        <f t="array" ref="K6654">COUNT(FIND({0,1,2,3,4,5,6,7,8,9},J6654))&gt;0</f>
        <v>0</v>
      </c>
    </row>
    <row r="6655" spans="1:11" x14ac:dyDescent="0.3">
      <c r="A6655" s="1" t="s">
        <v>11165</v>
      </c>
      <c r="B6655" t="s">
        <v>8844</v>
      </c>
      <c r="C6655" t="s">
        <v>8585</v>
      </c>
      <c r="D6655">
        <v>2</v>
      </c>
      <c r="E6655" t="s">
        <v>766</v>
      </c>
      <c r="F6655">
        <f>LEN(C6655)-LEN(SUBSTITUTE(C6655,"-",))</f>
        <v>1</v>
      </c>
      <c r="G6655">
        <f t="shared" si="309"/>
        <v>1</v>
      </c>
      <c r="H6655" t="str">
        <f t="shared" si="310"/>
        <v>Konzept</v>
      </c>
      <c r="I6655" t="e">
        <f t="shared" si="311"/>
        <v>#VALUE!</v>
      </c>
      <c r="J6655" t="e">
        <f t="shared" si="311"/>
        <v>#VALUE!</v>
      </c>
      <c r="K6655" t="b" cm="1">
        <f t="array" ref="K6655">COUNT(FIND({0,1,2,3,4,5,6,7,8,9},J6655))&gt;0</f>
        <v>0</v>
      </c>
    </row>
    <row r="6656" spans="1:11" x14ac:dyDescent="0.3">
      <c r="A6656" s="1" t="s">
        <v>11166</v>
      </c>
      <c r="B6656" t="s">
        <v>8844</v>
      </c>
      <c r="C6656" t="s">
        <v>103</v>
      </c>
      <c r="D6656">
        <v>2</v>
      </c>
      <c r="E6656" t="s">
        <v>766</v>
      </c>
      <c r="F6656">
        <f>LEN(C6656)-LEN(SUBSTITUTE(C6656,"-",))</f>
        <v>1</v>
      </c>
      <c r="G6656">
        <f t="shared" si="309"/>
        <v>1</v>
      </c>
      <c r="H6656" t="str">
        <f t="shared" si="310"/>
        <v>Team Besprechung</v>
      </c>
      <c r="I6656" t="e">
        <f t="shared" si="311"/>
        <v>#VALUE!</v>
      </c>
      <c r="J6656" t="str">
        <f t="shared" si="311"/>
        <v>Team</v>
      </c>
      <c r="K6656" t="b" cm="1">
        <f t="array" ref="K6656">COUNT(FIND({0,1,2,3,4,5,6,7,8,9},J6656))&gt;0</f>
        <v>0</v>
      </c>
    </row>
    <row r="6657" spans="1:11" x14ac:dyDescent="0.3">
      <c r="A6657" s="1" t="s">
        <v>11167</v>
      </c>
      <c r="B6657" t="s">
        <v>8844</v>
      </c>
      <c r="C6657" t="s">
        <v>65</v>
      </c>
      <c r="D6657">
        <v>2</v>
      </c>
      <c r="E6657" t="s">
        <v>766</v>
      </c>
      <c r="F6657">
        <f>LEN(C6657)-LEN(SUBSTITUTE(C6657,"-",))</f>
        <v>1</v>
      </c>
      <c r="G6657">
        <f t="shared" si="309"/>
        <v>1</v>
      </c>
      <c r="H6657" t="str">
        <f t="shared" si="310"/>
        <v>Umsetzung</v>
      </c>
      <c r="I6657" t="e">
        <f t="shared" si="311"/>
        <v>#VALUE!</v>
      </c>
      <c r="J6657" t="e">
        <f t="shared" si="311"/>
        <v>#VALUE!</v>
      </c>
      <c r="K6657" t="b" cm="1">
        <f t="array" ref="K6657">COUNT(FIND({0,1,2,3,4,5,6,7,8,9},J6657))&gt;0</f>
        <v>0</v>
      </c>
    </row>
    <row r="6658" spans="1:11" x14ac:dyDescent="0.3">
      <c r="A6658" s="1" t="s">
        <v>11168</v>
      </c>
      <c r="B6658" t="s">
        <v>8844</v>
      </c>
      <c r="C6658" t="s">
        <v>11169</v>
      </c>
      <c r="D6658">
        <v>2</v>
      </c>
      <c r="E6658" t="s">
        <v>766</v>
      </c>
      <c r="F6658">
        <f>LEN(C6658)-LEN(SUBSTITUTE(C6658,"-",))</f>
        <v>1</v>
      </c>
      <c r="G6658">
        <f t="shared" si="309"/>
        <v>1</v>
      </c>
      <c r="H6658" t="str">
        <f t="shared" si="310"/>
        <v>Zieldefinition</v>
      </c>
      <c r="I6658" t="e">
        <f t="shared" si="311"/>
        <v>#VALUE!</v>
      </c>
      <c r="J6658" t="e">
        <f t="shared" si="311"/>
        <v>#VALUE!</v>
      </c>
      <c r="K6658" t="b" cm="1">
        <f t="array" ref="K6658">COUNT(FIND({0,1,2,3,4,5,6,7,8,9},J6658))&gt;0</f>
        <v>0</v>
      </c>
    </row>
    <row r="6659" spans="1:11" x14ac:dyDescent="0.3">
      <c r="A6659" s="1" t="s">
        <v>11170</v>
      </c>
      <c r="B6659" t="s">
        <v>8849</v>
      </c>
      <c r="C6659" t="s">
        <v>11169</v>
      </c>
      <c r="D6659">
        <v>2</v>
      </c>
      <c r="E6659" t="s">
        <v>766</v>
      </c>
      <c r="F6659">
        <f>LEN(C6659)-LEN(SUBSTITUTE(C6659,"-",))</f>
        <v>1</v>
      </c>
      <c r="G6659">
        <f t="shared" ref="G6659:G6722" si="312">IF(F6659&gt;1,2,F6659)</f>
        <v>1</v>
      </c>
      <c r="H6659" t="str">
        <f t="shared" ref="H6659:H6722" si="313">RIGHT($C6659,LEN($C6659)-SEARCH("#",SUBSTITUTE($C6659,"-","#",G6659)))</f>
        <v>Zieldefinition</v>
      </c>
      <c r="I6659" t="e">
        <f t="shared" ref="I6659:J6722" si="314">LEFT(G6659,SEARCH(" ",G6659,1)-1)</f>
        <v>#VALUE!</v>
      </c>
      <c r="J6659" t="e">
        <f t="shared" si="314"/>
        <v>#VALUE!</v>
      </c>
      <c r="K6659" t="b" cm="1">
        <f t="array" ref="K6659">COUNT(FIND({0,1,2,3,4,5,6,7,8,9},J6659))&gt;0</f>
        <v>0</v>
      </c>
    </row>
    <row r="6660" spans="1:11" x14ac:dyDescent="0.3">
      <c r="A6660" s="1" t="s">
        <v>11171</v>
      </c>
      <c r="B6660" t="s">
        <v>8850</v>
      </c>
      <c r="C6660" t="s">
        <v>8585</v>
      </c>
      <c r="D6660">
        <v>2</v>
      </c>
      <c r="E6660" t="s">
        <v>766</v>
      </c>
      <c r="F6660">
        <f>LEN(C6660)-LEN(SUBSTITUTE(C6660,"-",))</f>
        <v>1</v>
      </c>
      <c r="G6660">
        <f t="shared" si="312"/>
        <v>1</v>
      </c>
      <c r="H6660" t="str">
        <f t="shared" si="313"/>
        <v>Konzept</v>
      </c>
      <c r="I6660" t="e">
        <f t="shared" si="314"/>
        <v>#VALUE!</v>
      </c>
      <c r="J6660" t="e">
        <f t="shared" si="314"/>
        <v>#VALUE!</v>
      </c>
      <c r="K6660" t="b" cm="1">
        <f t="array" ref="K6660">COUNT(FIND({0,1,2,3,4,5,6,7,8,9},J6660))&gt;0</f>
        <v>0</v>
      </c>
    </row>
    <row r="6661" spans="1:11" x14ac:dyDescent="0.3">
      <c r="A6661" s="1" t="s">
        <v>11172</v>
      </c>
      <c r="B6661" t="s">
        <v>8850</v>
      </c>
      <c r="C6661" t="s">
        <v>11173</v>
      </c>
      <c r="D6661">
        <v>2</v>
      </c>
      <c r="E6661" t="s">
        <v>766</v>
      </c>
      <c r="F6661">
        <f>LEN(C6661)-LEN(SUBSTITUTE(C6661,"-",))</f>
        <v>1</v>
      </c>
      <c r="G6661">
        <f t="shared" si="312"/>
        <v>1</v>
      </c>
      <c r="H6661" t="str">
        <f t="shared" si="313"/>
        <v>Frontend</v>
      </c>
      <c r="I6661" t="e">
        <f t="shared" si="314"/>
        <v>#VALUE!</v>
      </c>
      <c r="J6661" t="e">
        <f t="shared" si="314"/>
        <v>#VALUE!</v>
      </c>
      <c r="K6661" t="b" cm="1">
        <f t="array" ref="K6661">COUNT(FIND({0,1,2,3,4,5,6,7,8,9},J6661))&gt;0</f>
        <v>0</v>
      </c>
    </row>
    <row r="6662" spans="1:11" x14ac:dyDescent="0.3">
      <c r="A6662" s="1" t="s">
        <v>11174</v>
      </c>
      <c r="B6662" t="s">
        <v>8852</v>
      </c>
      <c r="C6662" t="s">
        <v>11175</v>
      </c>
      <c r="D6662">
        <v>2</v>
      </c>
      <c r="E6662" t="s">
        <v>766</v>
      </c>
      <c r="F6662">
        <f>LEN(C6662)-LEN(SUBSTITUTE(C6662,"-",))</f>
        <v>1</v>
      </c>
      <c r="G6662">
        <f t="shared" si="312"/>
        <v>1</v>
      </c>
      <c r="H6662" t="str">
        <f t="shared" si="313"/>
        <v>Informationsarchitektur</v>
      </c>
      <c r="I6662" t="e">
        <f t="shared" si="314"/>
        <v>#VALUE!</v>
      </c>
      <c r="J6662" t="e">
        <f t="shared" si="314"/>
        <v>#VALUE!</v>
      </c>
      <c r="K6662" t="b" cm="1">
        <f t="array" ref="K6662">COUNT(FIND({0,1,2,3,4,5,6,7,8,9},J6662))&gt;0</f>
        <v>0</v>
      </c>
    </row>
    <row r="6663" spans="1:11" x14ac:dyDescent="0.3">
      <c r="A6663" s="1" t="s">
        <v>11176</v>
      </c>
      <c r="B6663" t="s">
        <v>8852</v>
      </c>
      <c r="C6663" t="s">
        <v>11177</v>
      </c>
      <c r="D6663">
        <v>2</v>
      </c>
      <c r="E6663" t="s">
        <v>766</v>
      </c>
      <c r="F6663">
        <f>LEN(C6663)-LEN(SUBSTITUTE(C6663,"-",))</f>
        <v>1</v>
      </c>
      <c r="G6663">
        <f t="shared" si="312"/>
        <v>1</v>
      </c>
      <c r="H6663" t="str">
        <f t="shared" si="313"/>
        <v>Ablauf der Validierung</v>
      </c>
      <c r="I6663" t="e">
        <f t="shared" si="314"/>
        <v>#VALUE!</v>
      </c>
      <c r="J6663" t="str">
        <f t="shared" si="314"/>
        <v>Ablauf</v>
      </c>
      <c r="K6663" t="b" cm="1">
        <f t="array" ref="K6663">COUNT(FIND({0,1,2,3,4,5,6,7,8,9},J6663))&gt;0</f>
        <v>0</v>
      </c>
    </row>
    <row r="6664" spans="1:11" x14ac:dyDescent="0.3">
      <c r="A6664" s="1" t="s">
        <v>11178</v>
      </c>
      <c r="B6664" t="s">
        <v>8852</v>
      </c>
      <c r="C6664" t="s">
        <v>11179</v>
      </c>
      <c r="D6664">
        <v>2</v>
      </c>
      <c r="E6664" t="s">
        <v>766</v>
      </c>
      <c r="F6664">
        <f>LEN(C6664)-LEN(SUBSTITUTE(C6664,"-",))</f>
        <v>1</v>
      </c>
      <c r="G6664">
        <f t="shared" si="312"/>
        <v>1</v>
      </c>
      <c r="H6664" t="str">
        <f t="shared" si="313"/>
        <v>Ablauf der Nachbearbeitung</v>
      </c>
      <c r="I6664" t="e">
        <f t="shared" si="314"/>
        <v>#VALUE!</v>
      </c>
      <c r="J6664" t="str">
        <f t="shared" si="314"/>
        <v>Ablauf</v>
      </c>
      <c r="K6664" t="b" cm="1">
        <f t="array" ref="K6664">COUNT(FIND({0,1,2,3,4,5,6,7,8,9},J6664))&gt;0</f>
        <v>0</v>
      </c>
    </row>
    <row r="6665" spans="1:11" x14ac:dyDescent="0.3">
      <c r="A6665" s="1" t="s">
        <v>11180</v>
      </c>
      <c r="B6665" t="s">
        <v>8855</v>
      </c>
      <c r="C6665" t="s">
        <v>11181</v>
      </c>
      <c r="D6665">
        <v>2</v>
      </c>
      <c r="E6665" t="s">
        <v>766</v>
      </c>
      <c r="F6665">
        <f>LEN(C6665)-LEN(SUBSTITUTE(C6665,"-",))</f>
        <v>1</v>
      </c>
      <c r="G6665">
        <f t="shared" si="312"/>
        <v>1</v>
      </c>
      <c r="H6665" t="str">
        <f t="shared" si="313"/>
        <v>Backend</v>
      </c>
      <c r="I6665" t="e">
        <f t="shared" si="314"/>
        <v>#VALUE!</v>
      </c>
      <c r="J6665" t="e">
        <f t="shared" si="314"/>
        <v>#VALUE!</v>
      </c>
      <c r="K6665" t="b" cm="1">
        <f t="array" ref="K6665">COUNT(FIND({0,1,2,3,4,5,6,7,8,9},J6665))&gt;0</f>
        <v>0</v>
      </c>
    </row>
    <row r="6666" spans="1:11" x14ac:dyDescent="0.3">
      <c r="A6666" s="1" t="s">
        <v>11182</v>
      </c>
      <c r="B6666" t="s">
        <v>8855</v>
      </c>
      <c r="C6666" t="s">
        <v>11173</v>
      </c>
      <c r="D6666">
        <v>2</v>
      </c>
      <c r="E6666" t="s">
        <v>766</v>
      </c>
      <c r="F6666">
        <f>LEN(C6666)-LEN(SUBSTITUTE(C6666,"-",))</f>
        <v>1</v>
      </c>
      <c r="G6666">
        <f t="shared" si="312"/>
        <v>1</v>
      </c>
      <c r="H6666" t="str">
        <f t="shared" si="313"/>
        <v>Frontend</v>
      </c>
      <c r="I6666" t="e">
        <f t="shared" si="314"/>
        <v>#VALUE!</v>
      </c>
      <c r="J6666" t="e">
        <f t="shared" si="314"/>
        <v>#VALUE!</v>
      </c>
      <c r="K6666" t="b" cm="1">
        <f t="array" ref="K6666">COUNT(FIND({0,1,2,3,4,5,6,7,8,9},J6666))&gt;0</f>
        <v>0</v>
      </c>
    </row>
    <row r="6667" spans="1:11" x14ac:dyDescent="0.3">
      <c r="A6667" s="1" t="s">
        <v>11183</v>
      </c>
      <c r="B6667" t="s">
        <v>8855</v>
      </c>
      <c r="C6667" t="s">
        <v>11184</v>
      </c>
      <c r="D6667">
        <v>2</v>
      </c>
      <c r="E6667" t="s">
        <v>766</v>
      </c>
      <c r="F6667">
        <f>LEN(C6667)-LEN(SUBSTITUTE(C6667,"-",))</f>
        <v>1</v>
      </c>
      <c r="G6667">
        <f t="shared" si="312"/>
        <v>1</v>
      </c>
      <c r="H6667" t="str">
        <f t="shared" si="313"/>
        <v>Datenermittlung</v>
      </c>
      <c r="I6667" t="e">
        <f t="shared" si="314"/>
        <v>#VALUE!</v>
      </c>
      <c r="J6667" t="e">
        <f t="shared" si="314"/>
        <v>#VALUE!</v>
      </c>
      <c r="K6667" t="b" cm="1">
        <f t="array" ref="K6667">COUNT(FIND({0,1,2,3,4,5,6,7,8,9},J6667))&gt;0</f>
        <v>0</v>
      </c>
    </row>
    <row r="6668" spans="1:11" x14ac:dyDescent="0.3">
      <c r="A6668" s="1" t="s">
        <v>11185</v>
      </c>
      <c r="B6668" t="s">
        <v>8855</v>
      </c>
      <c r="C6668" t="s">
        <v>11186</v>
      </c>
      <c r="D6668">
        <v>2</v>
      </c>
      <c r="E6668" t="s">
        <v>766</v>
      </c>
      <c r="F6668">
        <f>LEN(C6668)-LEN(SUBSTITUTE(C6668,"-",))</f>
        <v>1</v>
      </c>
      <c r="G6668">
        <f t="shared" si="312"/>
        <v>1</v>
      </c>
      <c r="H6668" t="str">
        <f t="shared" si="313"/>
        <v>Datenspeicherung</v>
      </c>
      <c r="I6668" t="e">
        <f t="shared" si="314"/>
        <v>#VALUE!</v>
      </c>
      <c r="J6668" t="e">
        <f t="shared" si="314"/>
        <v>#VALUE!</v>
      </c>
      <c r="K6668" t="b" cm="1">
        <f t="array" ref="K6668">COUNT(FIND({0,1,2,3,4,5,6,7,8,9},J6668))&gt;0</f>
        <v>0</v>
      </c>
    </row>
    <row r="6669" spans="1:11" x14ac:dyDescent="0.3">
      <c r="A6669" s="1" t="s">
        <v>11187</v>
      </c>
      <c r="B6669" t="s">
        <v>8855</v>
      </c>
      <c r="C6669" t="s">
        <v>11188</v>
      </c>
      <c r="D6669">
        <v>2</v>
      </c>
      <c r="E6669" t="s">
        <v>766</v>
      </c>
      <c r="F6669">
        <f>LEN(C6669)-LEN(SUBSTITUTE(C6669,"-",))</f>
        <v>1</v>
      </c>
      <c r="G6669">
        <f t="shared" si="312"/>
        <v>1</v>
      </c>
      <c r="H6669" t="str">
        <f t="shared" si="313"/>
        <v>Test</v>
      </c>
      <c r="I6669" t="e">
        <f t="shared" si="314"/>
        <v>#VALUE!</v>
      </c>
      <c r="J6669" t="e">
        <f t="shared" si="314"/>
        <v>#VALUE!</v>
      </c>
      <c r="K6669" t="b" cm="1">
        <f t="array" ref="K6669">COUNT(FIND({0,1,2,3,4,5,6,7,8,9},J6669))&gt;0</f>
        <v>0</v>
      </c>
    </row>
    <row r="6670" spans="1:11" x14ac:dyDescent="0.3">
      <c r="A6670" s="1" t="s">
        <v>11189</v>
      </c>
      <c r="B6670" t="s">
        <v>8860</v>
      </c>
      <c r="C6670" t="s">
        <v>11190</v>
      </c>
      <c r="D6670">
        <v>2</v>
      </c>
      <c r="E6670" t="s">
        <v>766</v>
      </c>
      <c r="F6670">
        <f>LEN(C6670)-LEN(SUBSTITUTE(C6670,"-",))</f>
        <v>1</v>
      </c>
      <c r="G6670">
        <f t="shared" si="312"/>
        <v>1</v>
      </c>
      <c r="H6670" t="str">
        <f t="shared" si="313"/>
        <v>Bachelorarbeit schreiben</v>
      </c>
      <c r="I6670" t="e">
        <f t="shared" si="314"/>
        <v>#VALUE!</v>
      </c>
      <c r="J6670" t="str">
        <f t="shared" si="314"/>
        <v>Bachelorarbeit</v>
      </c>
      <c r="K6670" t="b" cm="1">
        <f t="array" ref="K6670">COUNT(FIND({0,1,2,3,4,5,6,7,8,9},J6670))&gt;0</f>
        <v>0</v>
      </c>
    </row>
    <row r="6671" spans="1:11" x14ac:dyDescent="0.3">
      <c r="A6671" s="1" t="s">
        <v>11191</v>
      </c>
      <c r="B6671" t="s">
        <v>8861</v>
      </c>
      <c r="C6671" t="s">
        <v>8585</v>
      </c>
      <c r="D6671">
        <v>2</v>
      </c>
      <c r="E6671" t="s">
        <v>766</v>
      </c>
      <c r="F6671">
        <f>LEN(C6671)-LEN(SUBSTITUTE(C6671,"-",))</f>
        <v>1</v>
      </c>
      <c r="G6671">
        <f t="shared" si="312"/>
        <v>1</v>
      </c>
      <c r="H6671" t="str">
        <f t="shared" si="313"/>
        <v>Konzept</v>
      </c>
      <c r="I6671" t="e">
        <f t="shared" si="314"/>
        <v>#VALUE!</v>
      </c>
      <c r="J6671" t="e">
        <f t="shared" si="314"/>
        <v>#VALUE!</v>
      </c>
      <c r="K6671" t="b" cm="1">
        <f t="array" ref="K6671">COUNT(FIND({0,1,2,3,4,5,6,7,8,9},J6671))&gt;0</f>
        <v>0</v>
      </c>
    </row>
    <row r="6672" spans="1:11" x14ac:dyDescent="0.3">
      <c r="A6672" s="1" t="s">
        <v>11192</v>
      </c>
      <c r="B6672" t="s">
        <v>8861</v>
      </c>
      <c r="C6672" t="s">
        <v>11169</v>
      </c>
      <c r="D6672">
        <v>2</v>
      </c>
      <c r="E6672" t="s">
        <v>766</v>
      </c>
      <c r="F6672">
        <f>LEN(C6672)-LEN(SUBSTITUTE(C6672,"-",))</f>
        <v>1</v>
      </c>
      <c r="G6672">
        <f t="shared" si="312"/>
        <v>1</v>
      </c>
      <c r="H6672" t="str">
        <f t="shared" si="313"/>
        <v>Zieldefinition</v>
      </c>
      <c r="I6672" t="e">
        <f t="shared" si="314"/>
        <v>#VALUE!</v>
      </c>
      <c r="J6672" t="e">
        <f t="shared" si="314"/>
        <v>#VALUE!</v>
      </c>
      <c r="K6672" t="b" cm="1">
        <f t="array" ref="K6672">COUNT(FIND({0,1,2,3,4,5,6,7,8,9},J6672))&gt;0</f>
        <v>0</v>
      </c>
    </row>
    <row r="6673" spans="1:11" x14ac:dyDescent="0.3">
      <c r="A6673" s="1" t="s">
        <v>11193</v>
      </c>
      <c r="B6673" t="s">
        <v>8864</v>
      </c>
      <c r="C6673" t="s">
        <v>11169</v>
      </c>
      <c r="D6673">
        <v>2</v>
      </c>
      <c r="E6673" t="s">
        <v>766</v>
      </c>
      <c r="F6673">
        <f>LEN(C6673)-LEN(SUBSTITUTE(C6673,"-",))</f>
        <v>1</v>
      </c>
      <c r="G6673">
        <f t="shared" si="312"/>
        <v>1</v>
      </c>
      <c r="H6673" t="str">
        <f t="shared" si="313"/>
        <v>Zieldefinition</v>
      </c>
      <c r="I6673" t="e">
        <f t="shared" si="314"/>
        <v>#VALUE!</v>
      </c>
      <c r="J6673" t="e">
        <f t="shared" si="314"/>
        <v>#VALUE!</v>
      </c>
      <c r="K6673" t="b" cm="1">
        <f t="array" ref="K6673">COUNT(FIND({0,1,2,3,4,5,6,7,8,9},J6673))&gt;0</f>
        <v>0</v>
      </c>
    </row>
    <row r="6674" spans="1:11" x14ac:dyDescent="0.3">
      <c r="A6674" s="1" t="s">
        <v>11194</v>
      </c>
      <c r="B6674" t="s">
        <v>8865</v>
      </c>
      <c r="C6674" t="s">
        <v>8585</v>
      </c>
      <c r="D6674">
        <v>2</v>
      </c>
      <c r="E6674" t="s">
        <v>766</v>
      </c>
      <c r="F6674">
        <f>LEN(C6674)-LEN(SUBSTITUTE(C6674,"-",))</f>
        <v>1</v>
      </c>
      <c r="G6674">
        <f t="shared" si="312"/>
        <v>1</v>
      </c>
      <c r="H6674" t="str">
        <f t="shared" si="313"/>
        <v>Konzept</v>
      </c>
      <c r="I6674" t="e">
        <f t="shared" si="314"/>
        <v>#VALUE!</v>
      </c>
      <c r="J6674" t="e">
        <f t="shared" si="314"/>
        <v>#VALUE!</v>
      </c>
      <c r="K6674" t="b" cm="1">
        <f t="array" ref="K6674">COUNT(FIND({0,1,2,3,4,5,6,7,8,9},J6674))&gt;0</f>
        <v>0</v>
      </c>
    </row>
    <row r="6675" spans="1:11" x14ac:dyDescent="0.3">
      <c r="A6675" s="1" t="s">
        <v>11195</v>
      </c>
      <c r="B6675" t="s">
        <v>8865</v>
      </c>
      <c r="C6675" t="s">
        <v>11196</v>
      </c>
      <c r="D6675">
        <v>2</v>
      </c>
      <c r="E6675" t="s">
        <v>766</v>
      </c>
      <c r="F6675">
        <f>LEN(C6675)-LEN(SUBSTITUTE(C6675,"-",))</f>
        <v>1</v>
      </c>
      <c r="G6675">
        <f t="shared" si="312"/>
        <v>1</v>
      </c>
      <c r="H6675" t="str">
        <f t="shared" si="313"/>
        <v>Planung</v>
      </c>
      <c r="I6675" t="e">
        <f t="shared" si="314"/>
        <v>#VALUE!</v>
      </c>
      <c r="J6675" t="e">
        <f t="shared" si="314"/>
        <v>#VALUE!</v>
      </c>
      <c r="K6675" t="b" cm="1">
        <f t="array" ref="K6675">COUNT(FIND({0,1,2,3,4,5,6,7,8,9},J6675))&gt;0</f>
        <v>0</v>
      </c>
    </row>
    <row r="6676" spans="1:11" x14ac:dyDescent="0.3">
      <c r="A6676" s="1" t="s">
        <v>11197</v>
      </c>
      <c r="B6676" t="s">
        <v>8867</v>
      </c>
      <c r="C6676" t="s">
        <v>11175</v>
      </c>
      <c r="D6676">
        <v>2</v>
      </c>
      <c r="E6676" t="s">
        <v>766</v>
      </c>
      <c r="F6676">
        <f>LEN(C6676)-LEN(SUBSTITUTE(C6676,"-",))</f>
        <v>1</v>
      </c>
      <c r="G6676">
        <f t="shared" si="312"/>
        <v>1</v>
      </c>
      <c r="H6676" t="str">
        <f t="shared" si="313"/>
        <v>Informationsarchitektur</v>
      </c>
      <c r="I6676" t="e">
        <f t="shared" si="314"/>
        <v>#VALUE!</v>
      </c>
      <c r="J6676" t="e">
        <f t="shared" si="314"/>
        <v>#VALUE!</v>
      </c>
      <c r="K6676" t="b" cm="1">
        <f t="array" ref="K6676">COUNT(FIND({0,1,2,3,4,5,6,7,8,9},J6676))&gt;0</f>
        <v>0</v>
      </c>
    </row>
    <row r="6677" spans="1:11" x14ac:dyDescent="0.3">
      <c r="A6677" s="1" t="s">
        <v>11198</v>
      </c>
      <c r="B6677" t="s">
        <v>8867</v>
      </c>
      <c r="C6677" t="s">
        <v>11179</v>
      </c>
      <c r="D6677">
        <v>2</v>
      </c>
      <c r="E6677" t="s">
        <v>766</v>
      </c>
      <c r="F6677">
        <f>LEN(C6677)-LEN(SUBSTITUTE(C6677,"-",))</f>
        <v>1</v>
      </c>
      <c r="G6677">
        <f t="shared" si="312"/>
        <v>1</v>
      </c>
      <c r="H6677" t="str">
        <f t="shared" si="313"/>
        <v>Ablauf der Nachbearbeitung</v>
      </c>
      <c r="I6677" t="e">
        <f t="shared" si="314"/>
        <v>#VALUE!</v>
      </c>
      <c r="J6677" t="str">
        <f t="shared" si="314"/>
        <v>Ablauf</v>
      </c>
      <c r="K6677" t="b" cm="1">
        <f t="array" ref="K6677">COUNT(FIND({0,1,2,3,4,5,6,7,8,9},J6677))&gt;0</f>
        <v>0</v>
      </c>
    </row>
    <row r="6678" spans="1:11" x14ac:dyDescent="0.3">
      <c r="A6678" s="1" t="s">
        <v>11199</v>
      </c>
      <c r="B6678" t="s">
        <v>8869</v>
      </c>
      <c r="C6678" t="s">
        <v>709</v>
      </c>
      <c r="D6678">
        <v>2</v>
      </c>
      <c r="E6678" t="s">
        <v>766</v>
      </c>
      <c r="F6678">
        <f>LEN(C6678)-LEN(SUBSTITUTE(C6678,"-",))</f>
        <v>1</v>
      </c>
      <c r="G6678">
        <f t="shared" si="312"/>
        <v>1</v>
      </c>
      <c r="H6678" t="str">
        <f t="shared" si="313"/>
        <v>Einarbeitung</v>
      </c>
      <c r="I6678" t="e">
        <f t="shared" si="314"/>
        <v>#VALUE!</v>
      </c>
      <c r="J6678" t="e">
        <f t="shared" si="314"/>
        <v>#VALUE!</v>
      </c>
      <c r="K6678" t="b" cm="1">
        <f t="array" ref="K6678">COUNT(FIND({0,1,2,3,4,5,6,7,8,9},J6678))&gt;0</f>
        <v>0</v>
      </c>
    </row>
    <row r="6679" spans="1:11" x14ac:dyDescent="0.3">
      <c r="A6679" s="1" t="s">
        <v>11200</v>
      </c>
      <c r="B6679" t="s">
        <v>8871</v>
      </c>
      <c r="C6679" t="s">
        <v>11181</v>
      </c>
      <c r="D6679">
        <v>2</v>
      </c>
      <c r="E6679" t="s">
        <v>766</v>
      </c>
      <c r="F6679">
        <f>LEN(C6679)-LEN(SUBSTITUTE(C6679,"-",))</f>
        <v>1</v>
      </c>
      <c r="G6679">
        <f t="shared" si="312"/>
        <v>1</v>
      </c>
      <c r="H6679" t="str">
        <f t="shared" si="313"/>
        <v>Backend</v>
      </c>
      <c r="I6679" t="e">
        <f t="shared" si="314"/>
        <v>#VALUE!</v>
      </c>
      <c r="J6679" t="e">
        <f t="shared" si="314"/>
        <v>#VALUE!</v>
      </c>
      <c r="K6679" t="b" cm="1">
        <f t="array" ref="K6679">COUNT(FIND({0,1,2,3,4,5,6,7,8,9},J6679))&gt;0</f>
        <v>0</v>
      </c>
    </row>
    <row r="6680" spans="1:11" x14ac:dyDescent="0.3">
      <c r="A6680" s="1" t="s">
        <v>11201</v>
      </c>
      <c r="B6680" t="s">
        <v>8871</v>
      </c>
      <c r="C6680" t="s">
        <v>11173</v>
      </c>
      <c r="D6680">
        <v>2</v>
      </c>
      <c r="E6680" t="s">
        <v>766</v>
      </c>
      <c r="F6680">
        <f>LEN(C6680)-LEN(SUBSTITUTE(C6680,"-",))</f>
        <v>1</v>
      </c>
      <c r="G6680">
        <f t="shared" si="312"/>
        <v>1</v>
      </c>
      <c r="H6680" t="str">
        <f t="shared" si="313"/>
        <v>Frontend</v>
      </c>
      <c r="I6680" t="e">
        <f t="shared" si="314"/>
        <v>#VALUE!</v>
      </c>
      <c r="J6680" t="e">
        <f t="shared" si="314"/>
        <v>#VALUE!</v>
      </c>
      <c r="K6680" t="b" cm="1">
        <f t="array" ref="K6680">COUNT(FIND({0,1,2,3,4,5,6,7,8,9},J6680))&gt;0</f>
        <v>0</v>
      </c>
    </row>
    <row r="6681" spans="1:11" x14ac:dyDescent="0.3">
      <c r="A6681" s="1" t="s">
        <v>11202</v>
      </c>
      <c r="B6681" t="s">
        <v>8871</v>
      </c>
      <c r="C6681" t="s">
        <v>11184</v>
      </c>
      <c r="D6681">
        <v>2</v>
      </c>
      <c r="E6681" t="s">
        <v>766</v>
      </c>
      <c r="F6681">
        <f>LEN(C6681)-LEN(SUBSTITUTE(C6681,"-",))</f>
        <v>1</v>
      </c>
      <c r="G6681">
        <f t="shared" si="312"/>
        <v>1</v>
      </c>
      <c r="H6681" t="str">
        <f t="shared" si="313"/>
        <v>Datenermittlung</v>
      </c>
      <c r="I6681" t="e">
        <f t="shared" si="314"/>
        <v>#VALUE!</v>
      </c>
      <c r="J6681" t="e">
        <f t="shared" si="314"/>
        <v>#VALUE!</v>
      </c>
      <c r="K6681" t="b" cm="1">
        <f t="array" ref="K6681">COUNT(FIND({0,1,2,3,4,5,6,7,8,9},J6681))&gt;0</f>
        <v>0</v>
      </c>
    </row>
    <row r="6682" spans="1:11" x14ac:dyDescent="0.3">
      <c r="A6682" s="1" t="s">
        <v>11203</v>
      </c>
      <c r="B6682" t="s">
        <v>8871</v>
      </c>
      <c r="C6682" t="s">
        <v>11188</v>
      </c>
      <c r="D6682">
        <v>2</v>
      </c>
      <c r="E6682" t="s">
        <v>766</v>
      </c>
      <c r="F6682">
        <f>LEN(C6682)-LEN(SUBSTITUTE(C6682,"-",))</f>
        <v>1</v>
      </c>
      <c r="G6682">
        <f t="shared" si="312"/>
        <v>1</v>
      </c>
      <c r="H6682" t="str">
        <f t="shared" si="313"/>
        <v>Test</v>
      </c>
      <c r="I6682" t="e">
        <f t="shared" si="314"/>
        <v>#VALUE!</v>
      </c>
      <c r="J6682" t="e">
        <f t="shared" si="314"/>
        <v>#VALUE!</v>
      </c>
      <c r="K6682" t="b" cm="1">
        <f t="array" ref="K6682">COUNT(FIND({0,1,2,3,4,5,6,7,8,9},J6682))&gt;0</f>
        <v>0</v>
      </c>
    </row>
    <row r="6683" spans="1:11" x14ac:dyDescent="0.3">
      <c r="A6683" s="1" t="s">
        <v>11204</v>
      </c>
      <c r="B6683" t="s">
        <v>8875</v>
      </c>
      <c r="C6683" t="s">
        <v>11190</v>
      </c>
      <c r="D6683">
        <v>2</v>
      </c>
      <c r="E6683" t="s">
        <v>766</v>
      </c>
      <c r="F6683">
        <f>LEN(C6683)-LEN(SUBSTITUTE(C6683,"-",))</f>
        <v>1</v>
      </c>
      <c r="G6683">
        <f t="shared" si="312"/>
        <v>1</v>
      </c>
      <c r="H6683" t="str">
        <f t="shared" si="313"/>
        <v>Bachelorarbeit schreiben</v>
      </c>
      <c r="I6683" t="e">
        <f t="shared" si="314"/>
        <v>#VALUE!</v>
      </c>
      <c r="J6683" t="str">
        <f t="shared" si="314"/>
        <v>Bachelorarbeit</v>
      </c>
      <c r="K6683" t="b" cm="1">
        <f t="array" ref="K6683">COUNT(FIND({0,1,2,3,4,5,6,7,8,9},J6683))&gt;0</f>
        <v>0</v>
      </c>
    </row>
    <row r="6684" spans="1:11" x14ac:dyDescent="0.3">
      <c r="A6684" s="1" t="s">
        <v>11205</v>
      </c>
      <c r="B6684" t="s">
        <v>8876</v>
      </c>
      <c r="C6684" t="s">
        <v>103</v>
      </c>
      <c r="D6684">
        <v>2</v>
      </c>
      <c r="E6684" t="s">
        <v>766</v>
      </c>
      <c r="F6684">
        <f>LEN(C6684)-LEN(SUBSTITUTE(C6684,"-",))</f>
        <v>1</v>
      </c>
      <c r="G6684">
        <f t="shared" si="312"/>
        <v>1</v>
      </c>
      <c r="H6684" t="str">
        <f t="shared" si="313"/>
        <v>Team Besprechung</v>
      </c>
      <c r="I6684" t="e">
        <f t="shared" si="314"/>
        <v>#VALUE!</v>
      </c>
      <c r="J6684" t="str">
        <f t="shared" si="314"/>
        <v>Team</v>
      </c>
      <c r="K6684" t="b" cm="1">
        <f t="array" ref="K6684">COUNT(FIND({0,1,2,3,4,5,6,7,8,9},J6684))&gt;0</f>
        <v>0</v>
      </c>
    </row>
    <row r="6685" spans="1:11" x14ac:dyDescent="0.3">
      <c r="A6685" s="1" t="s">
        <v>11206</v>
      </c>
      <c r="B6685" t="s">
        <v>8910</v>
      </c>
      <c r="C6685" t="s">
        <v>11207</v>
      </c>
      <c r="D6685">
        <v>2</v>
      </c>
      <c r="E6685" t="s">
        <v>766</v>
      </c>
      <c r="F6685">
        <f>LEN(C6685)-LEN(SUBSTITUTE(C6685,"-",))</f>
        <v>1</v>
      </c>
      <c r="G6685">
        <f t="shared" si="312"/>
        <v>1</v>
      </c>
      <c r="H6685" t="str">
        <f t="shared" si="313"/>
        <v>Umsertzung</v>
      </c>
      <c r="I6685" t="e">
        <f t="shared" si="314"/>
        <v>#VALUE!</v>
      </c>
      <c r="J6685" t="e">
        <f t="shared" si="314"/>
        <v>#VALUE!</v>
      </c>
      <c r="K6685" t="b" cm="1">
        <f t="array" ref="K6685">COUNT(FIND({0,1,2,3,4,5,6,7,8,9},J6685))&gt;0</f>
        <v>0</v>
      </c>
    </row>
    <row r="6686" spans="1:11" x14ac:dyDescent="0.3">
      <c r="A6686" s="1" t="s">
        <v>11208</v>
      </c>
      <c r="B6686" t="s">
        <v>8912</v>
      </c>
      <c r="C6686" t="s">
        <v>641</v>
      </c>
      <c r="D6686">
        <v>2</v>
      </c>
      <c r="E6686" t="s">
        <v>766</v>
      </c>
      <c r="F6686">
        <f>LEN(C6686)-LEN(SUBSTITUTE(C6686,"-",))</f>
        <v>1</v>
      </c>
      <c r="G6686">
        <f t="shared" si="312"/>
        <v>1</v>
      </c>
      <c r="H6686" t="str">
        <f t="shared" si="313"/>
        <v>Besprechung Projektteam</v>
      </c>
      <c r="I6686" t="e">
        <f t="shared" si="314"/>
        <v>#VALUE!</v>
      </c>
      <c r="J6686" t="str">
        <f t="shared" si="314"/>
        <v>Besprechung</v>
      </c>
      <c r="K6686" t="b" cm="1">
        <f t="array" ref="K6686">COUNT(FIND({0,1,2,3,4,5,6,7,8,9},J6686))&gt;0</f>
        <v>0</v>
      </c>
    </row>
    <row r="6687" spans="1:11" x14ac:dyDescent="0.3">
      <c r="A6687" s="1" t="s">
        <v>11209</v>
      </c>
      <c r="B6687" t="s">
        <v>8912</v>
      </c>
      <c r="C6687" t="s">
        <v>642</v>
      </c>
      <c r="D6687">
        <v>2</v>
      </c>
      <c r="E6687" t="s">
        <v>766</v>
      </c>
      <c r="F6687">
        <f>LEN(C6687)-LEN(SUBSTITUTE(C6687,"-",))</f>
        <v>1</v>
      </c>
      <c r="G6687">
        <f t="shared" si="312"/>
        <v>1</v>
      </c>
      <c r="H6687" t="str">
        <f t="shared" si="313"/>
        <v>Abstimmung Kunde</v>
      </c>
      <c r="I6687" t="e">
        <f t="shared" si="314"/>
        <v>#VALUE!</v>
      </c>
      <c r="J6687" t="str">
        <f t="shared" si="314"/>
        <v>Abstimmung</v>
      </c>
      <c r="K6687" t="b" cm="1">
        <f t="array" ref="K6687">COUNT(FIND({0,1,2,3,4,5,6,7,8,9},J6687))&gt;0</f>
        <v>0</v>
      </c>
    </row>
    <row r="6688" spans="1:11" x14ac:dyDescent="0.3">
      <c r="A6688" s="1" t="s">
        <v>11210</v>
      </c>
      <c r="B6688" t="s">
        <v>8912</v>
      </c>
      <c r="C6688" t="s">
        <v>643</v>
      </c>
      <c r="D6688">
        <v>2</v>
      </c>
      <c r="E6688" t="s">
        <v>766</v>
      </c>
      <c r="F6688">
        <f>LEN(C6688)-LEN(SUBSTITUTE(C6688,"-",))</f>
        <v>1</v>
      </c>
      <c r="G6688">
        <f t="shared" si="312"/>
        <v>1</v>
      </c>
      <c r="H6688" t="str">
        <f t="shared" si="313"/>
        <v>Ergebnispräsentation</v>
      </c>
      <c r="I6688" t="e">
        <f t="shared" si="314"/>
        <v>#VALUE!</v>
      </c>
      <c r="J6688" t="e">
        <f t="shared" si="314"/>
        <v>#VALUE!</v>
      </c>
      <c r="K6688" t="b" cm="1">
        <f t="array" ref="K6688">COUNT(FIND({0,1,2,3,4,5,6,7,8,9},J6688))&gt;0</f>
        <v>0</v>
      </c>
    </row>
    <row r="6689" spans="1:11" x14ac:dyDescent="0.3">
      <c r="A6689" s="1" t="s">
        <v>11211</v>
      </c>
      <c r="B6689" t="s">
        <v>8912</v>
      </c>
      <c r="C6689" t="s">
        <v>644</v>
      </c>
      <c r="D6689">
        <v>2</v>
      </c>
      <c r="E6689" t="s">
        <v>766</v>
      </c>
      <c r="F6689">
        <f>LEN(C6689)-LEN(SUBSTITUTE(C6689,"-",))</f>
        <v>1</v>
      </c>
      <c r="G6689">
        <f t="shared" si="312"/>
        <v>1</v>
      </c>
      <c r="H6689" t="str">
        <f t="shared" si="313"/>
        <v>Koordination</v>
      </c>
      <c r="I6689" t="e">
        <f t="shared" si="314"/>
        <v>#VALUE!</v>
      </c>
      <c r="J6689" t="e">
        <f t="shared" si="314"/>
        <v>#VALUE!</v>
      </c>
      <c r="K6689" t="b" cm="1">
        <f t="array" ref="K6689">COUNT(FIND({0,1,2,3,4,5,6,7,8,9},J6689))&gt;0</f>
        <v>0</v>
      </c>
    </row>
    <row r="6690" spans="1:11" x14ac:dyDescent="0.3">
      <c r="A6690" s="1" t="s">
        <v>11212</v>
      </c>
      <c r="B6690" t="s">
        <v>8919</v>
      </c>
      <c r="C6690" t="s">
        <v>645</v>
      </c>
      <c r="D6690">
        <v>2</v>
      </c>
      <c r="E6690" t="s">
        <v>766</v>
      </c>
      <c r="F6690">
        <f>LEN(C6690)-LEN(SUBSTITUTE(C6690,"-",))</f>
        <v>1</v>
      </c>
      <c r="G6690">
        <f t="shared" si="312"/>
        <v>1</v>
      </c>
      <c r="H6690" t="str">
        <f t="shared" si="313"/>
        <v>Grundkonzept (Anforderungen; Prozessablauf)</v>
      </c>
      <c r="I6690" t="e">
        <f t="shared" si="314"/>
        <v>#VALUE!</v>
      </c>
      <c r="J6690" t="str">
        <f t="shared" si="314"/>
        <v>Grundkonzept</v>
      </c>
      <c r="K6690" t="b" cm="1">
        <f t="array" ref="K6690">COUNT(FIND({0,1,2,3,4,5,6,7,8,9},J6690))&gt;0</f>
        <v>0</v>
      </c>
    </row>
    <row r="6691" spans="1:11" x14ac:dyDescent="0.3">
      <c r="A6691" s="1" t="s">
        <v>11213</v>
      </c>
      <c r="B6691" t="s">
        <v>8919</v>
      </c>
      <c r="C6691" t="s">
        <v>646</v>
      </c>
      <c r="D6691">
        <v>2</v>
      </c>
      <c r="E6691" t="s">
        <v>766</v>
      </c>
      <c r="F6691">
        <f>LEN(C6691)-LEN(SUBSTITUTE(C6691,"-",))</f>
        <v>1</v>
      </c>
      <c r="G6691">
        <f t="shared" si="312"/>
        <v>1</v>
      </c>
      <c r="H6691" t="str">
        <f t="shared" si="313"/>
        <v>IT Konzept CS Integration SD/MM</v>
      </c>
      <c r="I6691" t="e">
        <f t="shared" si="314"/>
        <v>#VALUE!</v>
      </c>
      <c r="J6691" t="str">
        <f t="shared" si="314"/>
        <v>IT</v>
      </c>
      <c r="K6691" t="b" cm="1">
        <f t="array" ref="K6691">COUNT(FIND({0,1,2,3,4,5,6,7,8,9},J6691))&gt;0</f>
        <v>0</v>
      </c>
    </row>
    <row r="6692" spans="1:11" x14ac:dyDescent="0.3">
      <c r="A6692" s="1" t="s">
        <v>11214</v>
      </c>
      <c r="B6692" t="s">
        <v>8919</v>
      </c>
      <c r="C6692" t="s">
        <v>11215</v>
      </c>
      <c r="D6692">
        <v>2</v>
      </c>
      <c r="E6692" t="s">
        <v>766</v>
      </c>
      <c r="F6692">
        <f>LEN(C6692)-LEN(SUBSTITUTE(C6692,"-",))</f>
        <v>1</v>
      </c>
      <c r="G6692">
        <f t="shared" si="312"/>
        <v>1</v>
      </c>
      <c r="H6692" t="str">
        <f t="shared" si="313"/>
        <v>IT Konzept Logistik</v>
      </c>
      <c r="I6692" t="e">
        <f t="shared" si="314"/>
        <v>#VALUE!</v>
      </c>
      <c r="J6692" t="str">
        <f t="shared" si="314"/>
        <v>IT</v>
      </c>
      <c r="K6692" t="b" cm="1">
        <f t="array" ref="K6692">COUNT(FIND({0,1,2,3,4,5,6,7,8,9},J6692))&gt;0</f>
        <v>0</v>
      </c>
    </row>
    <row r="6693" spans="1:11" x14ac:dyDescent="0.3">
      <c r="A6693" s="1" t="s">
        <v>11216</v>
      </c>
      <c r="B6693" t="s">
        <v>8924</v>
      </c>
      <c r="C6693" t="s">
        <v>648</v>
      </c>
      <c r="D6693">
        <v>2</v>
      </c>
      <c r="E6693" t="s">
        <v>766</v>
      </c>
      <c r="F6693">
        <f>LEN(C6693)-LEN(SUBSTITUTE(C6693,"-",))</f>
        <v>1</v>
      </c>
      <c r="G6693">
        <f t="shared" si="312"/>
        <v>1</v>
      </c>
      <c r="H6693" t="str">
        <f t="shared" si="313"/>
        <v>Grundkonfiguration</v>
      </c>
      <c r="I6693" t="e">
        <f t="shared" si="314"/>
        <v>#VALUE!</v>
      </c>
      <c r="J6693" t="e">
        <f t="shared" si="314"/>
        <v>#VALUE!</v>
      </c>
      <c r="K6693" t="b" cm="1">
        <f t="array" ref="K6693">COUNT(FIND({0,1,2,3,4,5,6,7,8,9},J6693))&gt;0</f>
        <v>0</v>
      </c>
    </row>
    <row r="6694" spans="1:11" x14ac:dyDescent="0.3">
      <c r="A6694" s="1" t="s">
        <v>11217</v>
      </c>
      <c r="B6694" t="s">
        <v>8924</v>
      </c>
      <c r="C6694" t="s">
        <v>649</v>
      </c>
      <c r="D6694">
        <v>2</v>
      </c>
      <c r="E6694" t="s">
        <v>766</v>
      </c>
      <c r="F6694">
        <f>LEN(C6694)-LEN(SUBSTITUTE(C6694,"-",))</f>
        <v>2</v>
      </c>
      <c r="G6694">
        <f t="shared" si="312"/>
        <v>2</v>
      </c>
      <c r="H6694" t="str">
        <f t="shared" si="313"/>
        <v>Implementierung</v>
      </c>
      <c r="I6694" t="e">
        <f t="shared" si="314"/>
        <v>#VALUE!</v>
      </c>
      <c r="J6694" t="e">
        <f t="shared" si="314"/>
        <v>#VALUE!</v>
      </c>
      <c r="K6694" t="b" cm="1">
        <f t="array" ref="K6694">COUNT(FIND({0,1,2,3,4,5,6,7,8,9},J6694))&gt;0</f>
        <v>0</v>
      </c>
    </row>
    <row r="6695" spans="1:11" x14ac:dyDescent="0.3">
      <c r="A6695" s="1" t="s">
        <v>11218</v>
      </c>
      <c r="B6695" t="s">
        <v>8929</v>
      </c>
      <c r="C6695" t="s">
        <v>648</v>
      </c>
      <c r="D6695">
        <v>2</v>
      </c>
      <c r="E6695" t="s">
        <v>766</v>
      </c>
      <c r="F6695">
        <f>LEN(C6695)-LEN(SUBSTITUTE(C6695,"-",))</f>
        <v>1</v>
      </c>
      <c r="G6695">
        <f t="shared" si="312"/>
        <v>1</v>
      </c>
      <c r="H6695" t="str">
        <f t="shared" si="313"/>
        <v>Grundkonfiguration</v>
      </c>
      <c r="I6695" t="e">
        <f t="shared" si="314"/>
        <v>#VALUE!</v>
      </c>
      <c r="J6695" t="e">
        <f t="shared" si="314"/>
        <v>#VALUE!</v>
      </c>
      <c r="K6695" t="b" cm="1">
        <f t="array" ref="K6695">COUNT(FIND({0,1,2,3,4,5,6,7,8,9},J6695))&gt;0</f>
        <v>0</v>
      </c>
    </row>
    <row r="6696" spans="1:11" x14ac:dyDescent="0.3">
      <c r="A6696" s="1" t="s">
        <v>11219</v>
      </c>
      <c r="B6696" t="s">
        <v>8929</v>
      </c>
      <c r="C6696" t="s">
        <v>649</v>
      </c>
      <c r="D6696">
        <v>2</v>
      </c>
      <c r="E6696" t="s">
        <v>766</v>
      </c>
      <c r="F6696">
        <f>LEN(C6696)-LEN(SUBSTITUTE(C6696,"-",))</f>
        <v>2</v>
      </c>
      <c r="G6696">
        <f t="shared" si="312"/>
        <v>2</v>
      </c>
      <c r="H6696" t="str">
        <f t="shared" si="313"/>
        <v>Implementierung</v>
      </c>
      <c r="I6696" t="e">
        <f t="shared" si="314"/>
        <v>#VALUE!</v>
      </c>
      <c r="J6696" t="e">
        <f t="shared" si="314"/>
        <v>#VALUE!</v>
      </c>
      <c r="K6696" t="b" cm="1">
        <f t="array" ref="K6696">COUNT(FIND({0,1,2,3,4,5,6,7,8,9},J6696))&gt;0</f>
        <v>0</v>
      </c>
    </row>
    <row r="6697" spans="1:11" x14ac:dyDescent="0.3">
      <c r="A6697" s="1" t="s">
        <v>11220</v>
      </c>
      <c r="B6697" t="s">
        <v>8933</v>
      </c>
      <c r="C6697" t="s">
        <v>519</v>
      </c>
      <c r="D6697">
        <v>2</v>
      </c>
      <c r="E6697" t="s">
        <v>766</v>
      </c>
      <c r="F6697">
        <f>LEN(C6697)-LEN(SUBSTITUTE(C6697,"-",))</f>
        <v>1</v>
      </c>
      <c r="G6697">
        <f t="shared" si="312"/>
        <v>1</v>
      </c>
      <c r="H6697" t="str">
        <f t="shared" si="313"/>
        <v>Abstimmung/Konzeption</v>
      </c>
      <c r="I6697" t="e">
        <f t="shared" si="314"/>
        <v>#VALUE!</v>
      </c>
      <c r="J6697" t="e">
        <f t="shared" si="314"/>
        <v>#VALUE!</v>
      </c>
      <c r="K6697" t="b" cm="1">
        <f t="array" ref="K6697">COUNT(FIND({0,1,2,3,4,5,6,7,8,9},J6697))&gt;0</f>
        <v>0</v>
      </c>
    </row>
    <row r="6698" spans="1:11" x14ac:dyDescent="0.3">
      <c r="A6698" s="1" t="s">
        <v>11221</v>
      </c>
      <c r="B6698" t="s">
        <v>8933</v>
      </c>
      <c r="C6698" t="s">
        <v>654</v>
      </c>
      <c r="D6698">
        <v>2</v>
      </c>
      <c r="E6698" t="s">
        <v>766</v>
      </c>
      <c r="F6698">
        <f>LEN(C6698)-LEN(SUBSTITUTE(C6698,"-",))</f>
        <v>1</v>
      </c>
      <c r="G6698">
        <f t="shared" si="312"/>
        <v>1</v>
      </c>
      <c r="H6698" t="str">
        <f t="shared" si="313"/>
        <v>Umsetzung</v>
      </c>
      <c r="I6698" t="e">
        <f t="shared" si="314"/>
        <v>#VALUE!</v>
      </c>
      <c r="J6698" t="e">
        <f t="shared" si="314"/>
        <v>#VALUE!</v>
      </c>
      <c r="K6698" t="b" cm="1">
        <f t="array" ref="K6698">COUNT(FIND({0,1,2,3,4,5,6,7,8,9},J6698))&gt;0</f>
        <v>0</v>
      </c>
    </row>
    <row r="6699" spans="1:11" x14ac:dyDescent="0.3">
      <c r="A6699" s="1" t="s">
        <v>11222</v>
      </c>
      <c r="B6699" t="s">
        <v>8937</v>
      </c>
      <c r="C6699" t="s">
        <v>648</v>
      </c>
      <c r="D6699">
        <v>2</v>
      </c>
      <c r="E6699" t="s">
        <v>766</v>
      </c>
      <c r="F6699">
        <f>LEN(C6699)-LEN(SUBSTITUTE(C6699,"-",))</f>
        <v>1</v>
      </c>
      <c r="G6699">
        <f t="shared" si="312"/>
        <v>1</v>
      </c>
      <c r="H6699" t="str">
        <f t="shared" si="313"/>
        <v>Grundkonfiguration</v>
      </c>
      <c r="I6699" t="e">
        <f t="shared" si="314"/>
        <v>#VALUE!</v>
      </c>
      <c r="J6699" t="e">
        <f t="shared" si="314"/>
        <v>#VALUE!</v>
      </c>
      <c r="K6699" t="b" cm="1">
        <f t="array" ref="K6699">COUNT(FIND({0,1,2,3,4,5,6,7,8,9},J6699))&gt;0</f>
        <v>0</v>
      </c>
    </row>
    <row r="6700" spans="1:11" x14ac:dyDescent="0.3">
      <c r="A6700" s="1" t="s">
        <v>11223</v>
      </c>
      <c r="B6700" t="s">
        <v>8937</v>
      </c>
      <c r="C6700" t="s">
        <v>656</v>
      </c>
      <c r="D6700">
        <v>2</v>
      </c>
      <c r="E6700" t="s">
        <v>766</v>
      </c>
      <c r="F6700">
        <f>LEN(C6700)-LEN(SUBSTITUTE(C6700,"-",))</f>
        <v>1</v>
      </c>
      <c r="G6700">
        <f t="shared" si="312"/>
        <v>1</v>
      </c>
      <c r="H6700" t="str">
        <f t="shared" si="313"/>
        <v>Erweiterung Packplatz</v>
      </c>
      <c r="I6700" t="e">
        <f t="shared" si="314"/>
        <v>#VALUE!</v>
      </c>
      <c r="J6700" t="str">
        <f t="shared" si="314"/>
        <v>Erweiterung</v>
      </c>
      <c r="K6700" t="b" cm="1">
        <f t="array" ref="K6700">COUNT(FIND({0,1,2,3,4,5,6,7,8,9},J6700))&gt;0</f>
        <v>0</v>
      </c>
    </row>
    <row r="6701" spans="1:11" x14ac:dyDescent="0.3">
      <c r="A6701" s="1" t="s">
        <v>11224</v>
      </c>
      <c r="B6701" t="s">
        <v>8937</v>
      </c>
      <c r="C6701" t="s">
        <v>657</v>
      </c>
      <c r="D6701">
        <v>2</v>
      </c>
      <c r="E6701" t="s">
        <v>766</v>
      </c>
      <c r="F6701">
        <f>LEN(C6701)-LEN(SUBSTITUTE(C6701,"-",))</f>
        <v>2</v>
      </c>
      <c r="G6701">
        <f t="shared" si="312"/>
        <v>2</v>
      </c>
      <c r="H6701" t="str">
        <f t="shared" si="313"/>
        <v>App 1000/1009</v>
      </c>
      <c r="I6701" t="e">
        <f t="shared" si="314"/>
        <v>#VALUE!</v>
      </c>
      <c r="J6701" t="str">
        <f t="shared" si="314"/>
        <v>App</v>
      </c>
      <c r="K6701" t="b" cm="1">
        <f t="array" ref="K6701">COUNT(FIND({0,1,2,3,4,5,6,7,8,9},J6701))&gt;0</f>
        <v>0</v>
      </c>
    </row>
    <row r="6702" spans="1:11" x14ac:dyDescent="0.3">
      <c r="A6702" s="1" t="s">
        <v>11225</v>
      </c>
      <c r="B6702" t="s">
        <v>8937</v>
      </c>
      <c r="C6702" t="s">
        <v>660</v>
      </c>
      <c r="D6702">
        <v>2</v>
      </c>
      <c r="E6702" t="s">
        <v>766</v>
      </c>
      <c r="F6702">
        <f>LEN(C6702)-LEN(SUBSTITUTE(C6702,"-",))</f>
        <v>1</v>
      </c>
      <c r="G6702">
        <f t="shared" si="312"/>
        <v>1</v>
      </c>
      <c r="H6702" t="str">
        <f t="shared" si="313"/>
        <v>Auftragsbearbeitung Werkstattbüro</v>
      </c>
      <c r="I6702" t="e">
        <f t="shared" si="314"/>
        <v>#VALUE!</v>
      </c>
      <c r="J6702" t="str">
        <f t="shared" si="314"/>
        <v>Auftragsbearbeitung</v>
      </c>
      <c r="K6702" t="b" cm="1">
        <f t="array" ref="K6702">COUNT(FIND({0,1,2,3,4,5,6,7,8,9},J6702))&gt;0</f>
        <v>0</v>
      </c>
    </row>
    <row r="6703" spans="1:11" x14ac:dyDescent="0.3">
      <c r="A6703" s="1" t="s">
        <v>11226</v>
      </c>
      <c r="B6703" t="s">
        <v>8937</v>
      </c>
      <c r="C6703" t="s">
        <v>649</v>
      </c>
      <c r="D6703">
        <v>2</v>
      </c>
      <c r="E6703" t="s">
        <v>766</v>
      </c>
      <c r="F6703">
        <f>LEN(C6703)-LEN(SUBSTITUTE(C6703,"-",))</f>
        <v>2</v>
      </c>
      <c r="G6703">
        <f t="shared" si="312"/>
        <v>2</v>
      </c>
      <c r="H6703" t="str">
        <f t="shared" si="313"/>
        <v>Implementierung</v>
      </c>
      <c r="I6703" t="e">
        <f t="shared" si="314"/>
        <v>#VALUE!</v>
      </c>
      <c r="J6703" t="e">
        <f t="shared" si="314"/>
        <v>#VALUE!</v>
      </c>
      <c r="K6703" t="b" cm="1">
        <f t="array" ref="K6703">COUNT(FIND({0,1,2,3,4,5,6,7,8,9},J6703))&gt;0</f>
        <v>0</v>
      </c>
    </row>
    <row r="6704" spans="1:11" x14ac:dyDescent="0.3">
      <c r="A6704" s="1" t="s">
        <v>11227</v>
      </c>
      <c r="B6704" t="s">
        <v>8948</v>
      </c>
      <c r="C6704" t="s">
        <v>659</v>
      </c>
      <c r="D6704">
        <v>2</v>
      </c>
      <c r="E6704" t="s">
        <v>766</v>
      </c>
      <c r="F6704">
        <f>LEN(C6704)-LEN(SUBSTITUTE(C6704,"-",))</f>
        <v>1</v>
      </c>
      <c r="G6704">
        <f t="shared" si="312"/>
        <v>1</v>
      </c>
      <c r="H6704" t="str">
        <f t="shared" si="313"/>
        <v>Abstimmung/Präsentation  FRA</v>
      </c>
      <c r="I6704" t="e">
        <f t="shared" si="314"/>
        <v>#VALUE!</v>
      </c>
      <c r="J6704" t="str">
        <f t="shared" si="314"/>
        <v>Abstimmung/Präsentation</v>
      </c>
      <c r="K6704" t="b" cm="1">
        <f t="array" ref="K6704">COUNT(FIND({0,1,2,3,4,5,6,7,8,9},J6704))&gt;0</f>
        <v>0</v>
      </c>
    </row>
    <row r="6705" spans="1:11" x14ac:dyDescent="0.3">
      <c r="A6705" s="1" t="s">
        <v>11228</v>
      </c>
      <c r="B6705" t="s">
        <v>8948</v>
      </c>
      <c r="C6705" t="s">
        <v>643</v>
      </c>
      <c r="D6705">
        <v>2</v>
      </c>
      <c r="E6705" t="s">
        <v>766</v>
      </c>
      <c r="F6705">
        <f>LEN(C6705)-LEN(SUBSTITUTE(C6705,"-",))</f>
        <v>1</v>
      </c>
      <c r="G6705">
        <f t="shared" si="312"/>
        <v>1</v>
      </c>
      <c r="H6705" t="str">
        <f t="shared" si="313"/>
        <v>Ergebnispräsentation</v>
      </c>
      <c r="I6705" t="e">
        <f t="shared" si="314"/>
        <v>#VALUE!</v>
      </c>
      <c r="J6705" t="e">
        <f t="shared" si="314"/>
        <v>#VALUE!</v>
      </c>
      <c r="K6705" t="b" cm="1">
        <f t="array" ref="K6705">COUNT(FIND({0,1,2,3,4,5,6,7,8,9},J6705))&gt;0</f>
        <v>0</v>
      </c>
    </row>
    <row r="6706" spans="1:11" x14ac:dyDescent="0.3">
      <c r="A6706" s="1" t="s">
        <v>11229</v>
      </c>
      <c r="B6706" t="s">
        <v>8948</v>
      </c>
      <c r="C6706" t="s">
        <v>644</v>
      </c>
      <c r="D6706">
        <v>2</v>
      </c>
      <c r="E6706" t="s">
        <v>766</v>
      </c>
      <c r="F6706">
        <f>LEN(C6706)-LEN(SUBSTITUTE(C6706,"-",))</f>
        <v>1</v>
      </c>
      <c r="G6706">
        <f t="shared" si="312"/>
        <v>1</v>
      </c>
      <c r="H6706" t="str">
        <f t="shared" si="313"/>
        <v>Koordination</v>
      </c>
      <c r="I6706" t="e">
        <f t="shared" si="314"/>
        <v>#VALUE!</v>
      </c>
      <c r="J6706" t="e">
        <f t="shared" si="314"/>
        <v>#VALUE!</v>
      </c>
      <c r="K6706" t="b" cm="1">
        <f t="array" ref="K6706">COUNT(FIND({0,1,2,3,4,5,6,7,8,9},J6706))&gt;0</f>
        <v>0</v>
      </c>
    </row>
    <row r="6707" spans="1:11" x14ac:dyDescent="0.3">
      <c r="A6707" s="1" t="s">
        <v>11230</v>
      </c>
      <c r="B6707" t="s">
        <v>8948</v>
      </c>
      <c r="C6707" t="s">
        <v>660</v>
      </c>
      <c r="D6707">
        <v>2</v>
      </c>
      <c r="E6707" t="s">
        <v>766</v>
      </c>
      <c r="F6707">
        <f>LEN(C6707)-LEN(SUBSTITUTE(C6707,"-",))</f>
        <v>1</v>
      </c>
      <c r="G6707">
        <f t="shared" si="312"/>
        <v>1</v>
      </c>
      <c r="H6707" t="str">
        <f t="shared" si="313"/>
        <v>Auftragsbearbeitung Werkstattbüro</v>
      </c>
      <c r="I6707" t="e">
        <f t="shared" si="314"/>
        <v>#VALUE!</v>
      </c>
      <c r="J6707" t="str">
        <f t="shared" si="314"/>
        <v>Auftragsbearbeitung</v>
      </c>
      <c r="K6707" t="b" cm="1">
        <f t="array" ref="K6707">COUNT(FIND({0,1,2,3,4,5,6,7,8,9},J6707))&gt;0</f>
        <v>0</v>
      </c>
    </row>
    <row r="6708" spans="1:11" x14ac:dyDescent="0.3">
      <c r="A6708" s="1" t="s">
        <v>11231</v>
      </c>
      <c r="B6708" t="s">
        <v>8948</v>
      </c>
      <c r="C6708" t="s">
        <v>649</v>
      </c>
      <c r="D6708">
        <v>2</v>
      </c>
      <c r="E6708" t="s">
        <v>766</v>
      </c>
      <c r="F6708">
        <f>LEN(C6708)-LEN(SUBSTITUTE(C6708,"-",))</f>
        <v>2</v>
      </c>
      <c r="G6708">
        <f t="shared" si="312"/>
        <v>2</v>
      </c>
      <c r="H6708" t="str">
        <f t="shared" si="313"/>
        <v>Implementierung</v>
      </c>
      <c r="I6708" t="e">
        <f t="shared" si="314"/>
        <v>#VALUE!</v>
      </c>
      <c r="J6708" t="e">
        <f t="shared" si="314"/>
        <v>#VALUE!</v>
      </c>
      <c r="K6708" t="b" cm="1">
        <f t="array" ref="K6708">COUNT(FIND({0,1,2,3,4,5,6,7,8,9},J6708))&gt;0</f>
        <v>0</v>
      </c>
    </row>
    <row r="6709" spans="1:11" x14ac:dyDescent="0.3">
      <c r="A6709" s="1" t="s">
        <v>11232</v>
      </c>
      <c r="B6709" t="s">
        <v>8955</v>
      </c>
      <c r="C6709" t="s">
        <v>68</v>
      </c>
      <c r="D6709">
        <v>2</v>
      </c>
      <c r="E6709" t="s">
        <v>766</v>
      </c>
      <c r="F6709">
        <f>LEN(C6709)-LEN(SUBSTITUTE(C6709,"-",))</f>
        <v>1</v>
      </c>
      <c r="G6709">
        <f t="shared" si="312"/>
        <v>1</v>
      </c>
      <c r="H6709" t="str">
        <f t="shared" si="313"/>
        <v>Koordination</v>
      </c>
      <c r="I6709" t="e">
        <f t="shared" si="314"/>
        <v>#VALUE!</v>
      </c>
      <c r="J6709" t="e">
        <f t="shared" si="314"/>
        <v>#VALUE!</v>
      </c>
      <c r="K6709" t="b" cm="1">
        <f t="array" ref="K6709">COUNT(FIND({0,1,2,3,4,5,6,7,8,9},J6709))&gt;0</f>
        <v>0</v>
      </c>
    </row>
    <row r="6710" spans="1:11" x14ac:dyDescent="0.3">
      <c r="A6710" s="1" t="s">
        <v>11233</v>
      </c>
      <c r="B6710" t="s">
        <v>8955</v>
      </c>
      <c r="C6710" t="s">
        <v>659</v>
      </c>
      <c r="D6710">
        <v>2</v>
      </c>
      <c r="E6710" t="s">
        <v>766</v>
      </c>
      <c r="F6710">
        <f>LEN(C6710)-LEN(SUBSTITUTE(C6710,"-",))</f>
        <v>1</v>
      </c>
      <c r="G6710">
        <f t="shared" si="312"/>
        <v>1</v>
      </c>
      <c r="H6710" t="str">
        <f t="shared" si="313"/>
        <v>Abstimmung/Präsentation  FRA</v>
      </c>
      <c r="I6710" t="e">
        <f t="shared" si="314"/>
        <v>#VALUE!</v>
      </c>
      <c r="J6710" t="str">
        <f t="shared" si="314"/>
        <v>Abstimmung/Präsentation</v>
      </c>
      <c r="K6710" t="b" cm="1">
        <f t="array" ref="K6710">COUNT(FIND({0,1,2,3,4,5,6,7,8,9},J6710))&gt;0</f>
        <v>0</v>
      </c>
    </row>
    <row r="6711" spans="1:11" x14ac:dyDescent="0.3">
      <c r="A6711" s="1" t="s">
        <v>11234</v>
      </c>
      <c r="B6711" t="s">
        <v>8955</v>
      </c>
      <c r="C6711" t="s">
        <v>662</v>
      </c>
      <c r="D6711">
        <v>2</v>
      </c>
      <c r="E6711" t="s">
        <v>766</v>
      </c>
      <c r="F6711">
        <f>LEN(C6711)-LEN(SUBSTITUTE(C6711,"-",))</f>
        <v>1</v>
      </c>
      <c r="G6711">
        <f t="shared" si="312"/>
        <v>1</v>
      </c>
      <c r="H6711" t="str">
        <f t="shared" si="313"/>
        <v>Erfassung Werkstattaufträge</v>
      </c>
      <c r="I6711" t="e">
        <f t="shared" si="314"/>
        <v>#VALUE!</v>
      </c>
      <c r="J6711" t="str">
        <f t="shared" si="314"/>
        <v>Erfassung</v>
      </c>
      <c r="K6711" t="b" cm="1">
        <f t="array" ref="K6711">COUNT(FIND({0,1,2,3,4,5,6,7,8,9},J6711))&gt;0</f>
        <v>0</v>
      </c>
    </row>
    <row r="6712" spans="1:11" x14ac:dyDescent="0.3">
      <c r="A6712" s="1" t="s">
        <v>11235</v>
      </c>
      <c r="B6712" t="s">
        <v>8955</v>
      </c>
      <c r="C6712" t="s">
        <v>660</v>
      </c>
      <c r="D6712">
        <v>2</v>
      </c>
      <c r="E6712" t="s">
        <v>766</v>
      </c>
      <c r="F6712">
        <f>LEN(C6712)-LEN(SUBSTITUTE(C6712,"-",))</f>
        <v>1</v>
      </c>
      <c r="G6712">
        <f t="shared" si="312"/>
        <v>1</v>
      </c>
      <c r="H6712" t="str">
        <f t="shared" si="313"/>
        <v>Auftragsbearbeitung Werkstattbüro</v>
      </c>
      <c r="I6712" t="e">
        <f t="shared" si="314"/>
        <v>#VALUE!</v>
      </c>
      <c r="J6712" t="str">
        <f t="shared" si="314"/>
        <v>Auftragsbearbeitung</v>
      </c>
      <c r="K6712" t="b" cm="1">
        <f t="array" ref="K6712">COUNT(FIND({0,1,2,3,4,5,6,7,8,9},J6712))&gt;0</f>
        <v>0</v>
      </c>
    </row>
    <row r="6713" spans="1:11" x14ac:dyDescent="0.3">
      <c r="A6713" s="1" t="s">
        <v>11236</v>
      </c>
      <c r="B6713" t="s">
        <v>8955</v>
      </c>
      <c r="C6713" t="s">
        <v>663</v>
      </c>
      <c r="D6713">
        <v>2</v>
      </c>
      <c r="E6713" t="s">
        <v>766</v>
      </c>
      <c r="F6713">
        <f>LEN(C6713)-LEN(SUBSTITUTE(C6713,"-",))</f>
        <v>0</v>
      </c>
      <c r="G6713">
        <f t="shared" si="312"/>
        <v>0</v>
      </c>
      <c r="H6713" t="e">
        <f t="shared" si="313"/>
        <v>#VALUE!</v>
      </c>
      <c r="I6713" t="e">
        <f t="shared" si="314"/>
        <v>#VALUE!</v>
      </c>
      <c r="J6713" t="e">
        <f t="shared" si="314"/>
        <v>#VALUE!</v>
      </c>
      <c r="K6713" t="b" cm="1">
        <f t="array" ref="K6713">COUNT(FIND({0,1,2,3,4,5,6,7,8,9},J6713))&gt;0</f>
        <v>0</v>
      </c>
    </row>
    <row r="6714" spans="1:11" x14ac:dyDescent="0.3">
      <c r="A6714" s="1" t="s">
        <v>11237</v>
      </c>
      <c r="B6714" t="s">
        <v>8955</v>
      </c>
      <c r="C6714" t="s">
        <v>664</v>
      </c>
      <c r="D6714">
        <v>2</v>
      </c>
      <c r="E6714" t="s">
        <v>766</v>
      </c>
      <c r="F6714">
        <f>LEN(C6714)-LEN(SUBSTITUTE(C6714,"-",))</f>
        <v>1</v>
      </c>
      <c r="G6714">
        <f t="shared" si="312"/>
        <v>1</v>
      </c>
      <c r="H6714" t="str">
        <f t="shared" si="313"/>
        <v>Abrechnung der Werkstattaufträge</v>
      </c>
      <c r="I6714" t="e">
        <f t="shared" si="314"/>
        <v>#VALUE!</v>
      </c>
      <c r="J6714" t="str">
        <f t="shared" si="314"/>
        <v>Abrechnung</v>
      </c>
      <c r="K6714" t="b" cm="1">
        <f t="array" ref="K6714">COUNT(FIND({0,1,2,3,4,5,6,7,8,9},J6714))&gt;0</f>
        <v>0</v>
      </c>
    </row>
    <row r="6715" spans="1:11" x14ac:dyDescent="0.3">
      <c r="A6715" s="1" t="s">
        <v>11238</v>
      </c>
      <c r="B6715" t="s">
        <v>8955</v>
      </c>
      <c r="C6715" t="s">
        <v>665</v>
      </c>
      <c r="D6715">
        <v>2</v>
      </c>
      <c r="E6715" t="s">
        <v>766</v>
      </c>
      <c r="F6715">
        <f>LEN(C6715)-LEN(SUBSTITUTE(C6715,"-",))</f>
        <v>1</v>
      </c>
      <c r="G6715">
        <f t="shared" si="312"/>
        <v>1</v>
      </c>
      <c r="H6715" t="str">
        <f t="shared" si="313"/>
        <v>Umlagerung Werkstatt/Logistik</v>
      </c>
      <c r="I6715" t="e">
        <f t="shared" si="314"/>
        <v>#VALUE!</v>
      </c>
      <c r="J6715" t="str">
        <f t="shared" si="314"/>
        <v>Umlagerung</v>
      </c>
      <c r="K6715" t="b" cm="1">
        <f t="array" ref="K6715">COUNT(FIND({0,1,2,3,4,5,6,7,8,9},J6715))&gt;0</f>
        <v>0</v>
      </c>
    </row>
    <row r="6716" spans="1:11" x14ac:dyDescent="0.3">
      <c r="A6716" s="1" t="s">
        <v>11239</v>
      </c>
      <c r="B6716" t="s">
        <v>8955</v>
      </c>
      <c r="C6716" t="s">
        <v>666</v>
      </c>
      <c r="D6716">
        <v>2</v>
      </c>
      <c r="E6716" t="s">
        <v>766</v>
      </c>
      <c r="F6716">
        <f>LEN(C6716)-LEN(SUBSTITUTE(C6716,"-",))</f>
        <v>1</v>
      </c>
      <c r="G6716">
        <f t="shared" si="312"/>
        <v>1</v>
      </c>
      <c r="H6716" t="str">
        <f t="shared" si="313"/>
        <v>Anlage Servicemeldung</v>
      </c>
      <c r="I6716" t="e">
        <f t="shared" si="314"/>
        <v>#VALUE!</v>
      </c>
      <c r="J6716" t="str">
        <f t="shared" si="314"/>
        <v>Anlage</v>
      </c>
      <c r="K6716" t="b" cm="1">
        <f t="array" ref="K6716">COUNT(FIND({0,1,2,3,4,5,6,7,8,9},J6716))&gt;0</f>
        <v>0</v>
      </c>
    </row>
    <row r="6717" spans="1:11" x14ac:dyDescent="0.3">
      <c r="A6717" s="1" t="s">
        <v>11240</v>
      </c>
      <c r="B6717" t="s">
        <v>8955</v>
      </c>
      <c r="C6717" t="s">
        <v>667</v>
      </c>
      <c r="D6717">
        <v>2</v>
      </c>
      <c r="E6717" t="s">
        <v>766</v>
      </c>
      <c r="F6717">
        <f>LEN(C6717)-LEN(SUBSTITUTE(C6717,"-",))</f>
        <v>1</v>
      </c>
      <c r="G6717">
        <f t="shared" si="312"/>
        <v>1</v>
      </c>
      <c r="H6717" t="str">
        <f t="shared" si="313"/>
        <v>Erfas. int. Servicemeldungen</v>
      </c>
      <c r="I6717" t="e">
        <f t="shared" si="314"/>
        <v>#VALUE!</v>
      </c>
      <c r="J6717" t="str">
        <f t="shared" si="314"/>
        <v>Erfas.</v>
      </c>
      <c r="K6717" t="b" cm="1">
        <f t="array" ref="K6717">COUNT(FIND({0,1,2,3,4,5,6,7,8,9},J6717))&gt;0</f>
        <v>0</v>
      </c>
    </row>
    <row r="6718" spans="1:11" x14ac:dyDescent="0.3">
      <c r="A6718" s="1" t="s">
        <v>11241</v>
      </c>
      <c r="B6718" t="s">
        <v>8955</v>
      </c>
      <c r="C6718" t="s">
        <v>668</v>
      </c>
      <c r="D6718">
        <v>2</v>
      </c>
      <c r="E6718" t="s">
        <v>766</v>
      </c>
      <c r="F6718">
        <f>LEN(C6718)-LEN(SUBSTITUTE(C6718,"-",))</f>
        <v>2</v>
      </c>
      <c r="G6718">
        <f t="shared" si="312"/>
        <v>2</v>
      </c>
      <c r="H6718" t="str">
        <f t="shared" si="313"/>
        <v>App</v>
      </c>
      <c r="I6718" t="e">
        <f t="shared" si="314"/>
        <v>#VALUE!</v>
      </c>
      <c r="J6718" t="e">
        <f t="shared" si="314"/>
        <v>#VALUE!</v>
      </c>
      <c r="K6718" t="b" cm="1">
        <f t="array" ref="K6718">COUNT(FIND({0,1,2,3,4,5,6,7,8,9},J6718))&gt;0</f>
        <v>0</v>
      </c>
    </row>
    <row r="6719" spans="1:11" x14ac:dyDescent="0.3">
      <c r="A6719" s="1" t="s">
        <v>11242</v>
      </c>
      <c r="B6719" t="s">
        <v>8966</v>
      </c>
      <c r="C6719" t="s">
        <v>670</v>
      </c>
      <c r="D6719">
        <v>2</v>
      </c>
      <c r="E6719" t="s">
        <v>766</v>
      </c>
      <c r="F6719">
        <f>LEN(C6719)-LEN(SUBSTITUTE(C6719,"-",))</f>
        <v>1</v>
      </c>
      <c r="G6719">
        <f t="shared" si="312"/>
        <v>1</v>
      </c>
      <c r="H6719" t="str">
        <f t="shared" si="313"/>
        <v>Abstimmung</v>
      </c>
      <c r="I6719" t="e">
        <f t="shared" si="314"/>
        <v>#VALUE!</v>
      </c>
      <c r="J6719" t="e">
        <f t="shared" si="314"/>
        <v>#VALUE!</v>
      </c>
      <c r="K6719" t="b" cm="1">
        <f t="array" ref="K6719">COUNT(FIND({0,1,2,3,4,5,6,7,8,9},J6719))&gt;0</f>
        <v>0</v>
      </c>
    </row>
    <row r="6720" spans="1:11" x14ac:dyDescent="0.3">
      <c r="A6720" s="1" t="s">
        <v>11243</v>
      </c>
      <c r="B6720" t="s">
        <v>8966</v>
      </c>
      <c r="C6720" t="s">
        <v>671</v>
      </c>
      <c r="D6720">
        <v>2</v>
      </c>
      <c r="E6720" t="s">
        <v>766</v>
      </c>
      <c r="F6720">
        <f>LEN(C6720)-LEN(SUBSTITUTE(C6720,"-",))</f>
        <v>1</v>
      </c>
      <c r="G6720">
        <f t="shared" si="312"/>
        <v>1</v>
      </c>
      <c r="H6720" t="str">
        <f t="shared" si="313"/>
        <v>Integration</v>
      </c>
      <c r="I6720" t="e">
        <f t="shared" si="314"/>
        <v>#VALUE!</v>
      </c>
      <c r="J6720" t="e">
        <f t="shared" si="314"/>
        <v>#VALUE!</v>
      </c>
      <c r="K6720" t="b" cm="1">
        <f t="array" ref="K6720">COUNT(FIND({0,1,2,3,4,5,6,7,8,9},J6720))&gt;0</f>
        <v>0</v>
      </c>
    </row>
    <row r="6721" spans="1:11" x14ac:dyDescent="0.3">
      <c r="A6721" s="1" t="s">
        <v>11244</v>
      </c>
      <c r="B6721" t="s">
        <v>8968</v>
      </c>
      <c r="C6721" t="s">
        <v>673</v>
      </c>
      <c r="D6721">
        <v>2</v>
      </c>
      <c r="E6721" t="s">
        <v>766</v>
      </c>
      <c r="F6721">
        <f>LEN(C6721)-LEN(SUBSTITUTE(C6721,"-",))</f>
        <v>1</v>
      </c>
      <c r="G6721">
        <f t="shared" si="312"/>
        <v>1</v>
      </c>
      <c r="H6721" t="str">
        <f t="shared" si="313"/>
        <v>Testunterstützung</v>
      </c>
      <c r="I6721" t="e">
        <f t="shared" si="314"/>
        <v>#VALUE!</v>
      </c>
      <c r="J6721" t="e">
        <f t="shared" si="314"/>
        <v>#VALUE!</v>
      </c>
      <c r="K6721" t="b" cm="1">
        <f t="array" ref="K6721">COUNT(FIND({0,1,2,3,4,5,6,7,8,9},J6721))&gt;0</f>
        <v>0</v>
      </c>
    </row>
    <row r="6722" spans="1:11" x14ac:dyDescent="0.3">
      <c r="A6722" s="1" t="s">
        <v>11245</v>
      </c>
      <c r="B6722" t="s">
        <v>8968</v>
      </c>
      <c r="C6722" t="s">
        <v>674</v>
      </c>
      <c r="D6722">
        <v>2</v>
      </c>
      <c r="E6722" t="s">
        <v>766</v>
      </c>
      <c r="F6722">
        <f>LEN(C6722)-LEN(SUBSTITUTE(C6722,"-",))</f>
        <v>1</v>
      </c>
      <c r="G6722">
        <f t="shared" si="312"/>
        <v>1</v>
      </c>
      <c r="H6722" t="str">
        <f t="shared" si="313"/>
        <v>CutOver Vorbereitung</v>
      </c>
      <c r="I6722" t="e">
        <f t="shared" si="314"/>
        <v>#VALUE!</v>
      </c>
      <c r="J6722" t="str">
        <f t="shared" si="314"/>
        <v>CutOver</v>
      </c>
      <c r="K6722" t="b" cm="1">
        <f t="array" ref="K6722">COUNT(FIND({0,1,2,3,4,5,6,7,8,9},J6722))&gt;0</f>
        <v>0</v>
      </c>
    </row>
    <row r="6723" spans="1:11" x14ac:dyDescent="0.3">
      <c r="A6723" s="1" t="s">
        <v>11246</v>
      </c>
      <c r="B6723" t="s">
        <v>8971</v>
      </c>
      <c r="C6723" t="s">
        <v>11247</v>
      </c>
      <c r="D6723">
        <v>2</v>
      </c>
      <c r="E6723" t="s">
        <v>766</v>
      </c>
      <c r="F6723">
        <f>LEN(C6723)-LEN(SUBSTITUTE(C6723,"-",))</f>
        <v>1</v>
      </c>
      <c r="G6723">
        <f t="shared" ref="G6723:G6768" si="315">IF(F6723&gt;1,2,F6723)</f>
        <v>1</v>
      </c>
      <c r="H6723" t="str">
        <f t="shared" ref="H6723:H6768" si="316">RIGHT($C6723,LEN($C6723)-SEARCH("#",SUBSTITUTE($C6723,"-","#",G6723)))</f>
        <v>Einarbeitung zum Proejkt</v>
      </c>
      <c r="I6723" t="e">
        <f t="shared" ref="I6723:J6768" si="317">LEFT(G6723,SEARCH(" ",G6723,1)-1)</f>
        <v>#VALUE!</v>
      </c>
      <c r="J6723" t="str">
        <f t="shared" si="317"/>
        <v>Einarbeitung</v>
      </c>
      <c r="K6723" t="b" cm="1">
        <f t="array" ref="K6723">COUNT(FIND({0,1,2,3,4,5,6,7,8,9},J6723))&gt;0</f>
        <v>0</v>
      </c>
    </row>
    <row r="6724" spans="1:11" x14ac:dyDescent="0.3">
      <c r="A6724" s="1" t="s">
        <v>11248</v>
      </c>
      <c r="B6724" t="s">
        <v>8971</v>
      </c>
      <c r="C6724" t="s">
        <v>11249</v>
      </c>
      <c r="D6724">
        <v>2</v>
      </c>
      <c r="E6724" t="s">
        <v>766</v>
      </c>
      <c r="F6724">
        <f>LEN(C6724)-LEN(SUBSTITUTE(C6724,"-",))</f>
        <v>1</v>
      </c>
      <c r="G6724">
        <f t="shared" si="315"/>
        <v>1</v>
      </c>
      <c r="H6724" t="str">
        <f t="shared" si="316"/>
        <v>"Jugend Forscht"</v>
      </c>
      <c r="I6724" t="e">
        <f t="shared" si="317"/>
        <v>#VALUE!</v>
      </c>
      <c r="J6724" t="str">
        <f t="shared" si="317"/>
        <v>"Jugend</v>
      </c>
      <c r="K6724" t="b" cm="1">
        <f t="array" ref="K6724">COUNT(FIND({0,1,2,3,4,5,6,7,8,9},J6724))&gt;0</f>
        <v>0</v>
      </c>
    </row>
    <row r="6725" spans="1:11" x14ac:dyDescent="0.3">
      <c r="A6725" s="1" t="s">
        <v>11250</v>
      </c>
      <c r="B6725" t="s">
        <v>8971</v>
      </c>
      <c r="C6725" t="s">
        <v>11251</v>
      </c>
      <c r="D6725">
        <v>2</v>
      </c>
      <c r="E6725" t="s">
        <v>766</v>
      </c>
      <c r="F6725">
        <f>LEN(C6725)-LEN(SUBSTITUTE(C6725,"-",))</f>
        <v>1</v>
      </c>
      <c r="G6725">
        <f t="shared" si="315"/>
        <v>1</v>
      </c>
      <c r="H6725" t="str">
        <f t="shared" si="316"/>
        <v>IOT Fehler</v>
      </c>
      <c r="I6725" t="e">
        <f t="shared" si="317"/>
        <v>#VALUE!</v>
      </c>
      <c r="J6725" t="str">
        <f t="shared" si="317"/>
        <v>IOT</v>
      </c>
      <c r="K6725" t="b" cm="1">
        <f t="array" ref="K6725">COUNT(FIND({0,1,2,3,4,5,6,7,8,9},J6725))&gt;0</f>
        <v>0</v>
      </c>
    </row>
    <row r="6726" spans="1:11" x14ac:dyDescent="0.3">
      <c r="A6726" s="1" t="s">
        <v>11252</v>
      </c>
      <c r="B6726" t="s">
        <v>8975</v>
      </c>
      <c r="C6726" t="s">
        <v>678</v>
      </c>
      <c r="D6726">
        <v>2</v>
      </c>
      <c r="E6726" t="s">
        <v>766</v>
      </c>
      <c r="F6726">
        <f>LEN(C6726)-LEN(SUBSTITUTE(C6726,"-",))</f>
        <v>0</v>
      </c>
      <c r="G6726">
        <f t="shared" si="315"/>
        <v>0</v>
      </c>
      <c r="H6726" t="e">
        <f t="shared" si="316"/>
        <v>#VALUE!</v>
      </c>
      <c r="I6726" t="e">
        <f t="shared" si="317"/>
        <v>#VALUE!</v>
      </c>
      <c r="J6726" t="e">
        <f t="shared" si="317"/>
        <v>#VALUE!</v>
      </c>
      <c r="K6726" t="b" cm="1">
        <f t="array" ref="K6726">COUNT(FIND({0,1,2,3,4,5,6,7,8,9},J6726))&gt;0</f>
        <v>0</v>
      </c>
    </row>
    <row r="6727" spans="1:11" x14ac:dyDescent="0.3">
      <c r="A6727" s="1" t="s">
        <v>11253</v>
      </c>
      <c r="B6727" t="s">
        <v>8975</v>
      </c>
      <c r="C6727" t="s">
        <v>679</v>
      </c>
      <c r="D6727">
        <v>2</v>
      </c>
      <c r="E6727" t="s">
        <v>766</v>
      </c>
      <c r="F6727">
        <f>LEN(C6727)-LEN(SUBSTITUTE(C6727,"-",))</f>
        <v>0</v>
      </c>
      <c r="G6727">
        <f t="shared" si="315"/>
        <v>0</v>
      </c>
      <c r="H6727" t="e">
        <f t="shared" si="316"/>
        <v>#VALUE!</v>
      </c>
      <c r="I6727" t="e">
        <f t="shared" si="317"/>
        <v>#VALUE!</v>
      </c>
      <c r="J6727" t="e">
        <f t="shared" si="317"/>
        <v>#VALUE!</v>
      </c>
      <c r="K6727" t="b" cm="1">
        <f t="array" ref="K6727">COUNT(FIND({0,1,2,3,4,5,6,7,8,9},J6727))&gt;0</f>
        <v>0</v>
      </c>
    </row>
    <row r="6728" spans="1:11" x14ac:dyDescent="0.3">
      <c r="A6728" s="1" t="s">
        <v>11254</v>
      </c>
      <c r="B6728" t="s">
        <v>8979</v>
      </c>
      <c r="C6728" t="s">
        <v>276</v>
      </c>
      <c r="D6728">
        <v>2</v>
      </c>
      <c r="E6728" t="s">
        <v>766</v>
      </c>
      <c r="F6728">
        <f>LEN(C6728)-LEN(SUBSTITUTE(C6728,"-",))</f>
        <v>1</v>
      </c>
      <c r="G6728">
        <f t="shared" si="315"/>
        <v>1</v>
      </c>
      <c r="H6728" t="str">
        <f t="shared" si="316"/>
        <v>Wochenplanung</v>
      </c>
      <c r="I6728" t="e">
        <f t="shared" si="317"/>
        <v>#VALUE!</v>
      </c>
      <c r="J6728" t="e">
        <f t="shared" si="317"/>
        <v>#VALUE!</v>
      </c>
      <c r="K6728" t="b" cm="1">
        <f t="array" ref="K6728">COUNT(FIND({0,1,2,3,4,5,6,7,8,9},J6728))&gt;0</f>
        <v>0</v>
      </c>
    </row>
    <row r="6729" spans="1:11" x14ac:dyDescent="0.3">
      <c r="A6729" s="1" t="s">
        <v>11255</v>
      </c>
      <c r="B6729" t="s">
        <v>8979</v>
      </c>
      <c r="C6729" t="s">
        <v>679</v>
      </c>
      <c r="D6729">
        <v>2</v>
      </c>
      <c r="E6729" t="s">
        <v>766</v>
      </c>
      <c r="F6729">
        <f>LEN(C6729)-LEN(SUBSTITUTE(C6729,"-",))</f>
        <v>0</v>
      </c>
      <c r="G6729">
        <f t="shared" si="315"/>
        <v>0</v>
      </c>
      <c r="H6729" t="e">
        <f t="shared" si="316"/>
        <v>#VALUE!</v>
      </c>
      <c r="I6729" t="e">
        <f t="shared" si="317"/>
        <v>#VALUE!</v>
      </c>
      <c r="J6729" t="e">
        <f t="shared" si="317"/>
        <v>#VALUE!</v>
      </c>
      <c r="K6729" t="b" cm="1">
        <f t="array" ref="K6729">COUNT(FIND({0,1,2,3,4,5,6,7,8,9},J6729))&gt;0</f>
        <v>0</v>
      </c>
    </row>
    <row r="6730" spans="1:11" x14ac:dyDescent="0.3">
      <c r="A6730" s="1" t="s">
        <v>11256</v>
      </c>
      <c r="B6730" t="s">
        <v>8983</v>
      </c>
      <c r="C6730" t="s">
        <v>103</v>
      </c>
      <c r="D6730">
        <v>2</v>
      </c>
      <c r="E6730" t="s">
        <v>766</v>
      </c>
      <c r="F6730">
        <f>LEN(C6730)-LEN(SUBSTITUTE(C6730,"-",))</f>
        <v>1</v>
      </c>
      <c r="G6730">
        <f t="shared" si="315"/>
        <v>1</v>
      </c>
      <c r="H6730" t="str">
        <f t="shared" si="316"/>
        <v>Team Besprechung</v>
      </c>
      <c r="I6730" t="e">
        <f t="shared" si="317"/>
        <v>#VALUE!</v>
      </c>
      <c r="J6730" t="str">
        <f t="shared" si="317"/>
        <v>Team</v>
      </c>
      <c r="K6730" t="b" cm="1">
        <f t="array" ref="K6730">COUNT(FIND({0,1,2,3,4,5,6,7,8,9},J6730))&gt;0</f>
        <v>0</v>
      </c>
    </row>
    <row r="6731" spans="1:11" x14ac:dyDescent="0.3">
      <c r="A6731" s="1" t="s">
        <v>11257</v>
      </c>
      <c r="B6731" t="s">
        <v>8987</v>
      </c>
      <c r="C6731" t="s">
        <v>540</v>
      </c>
      <c r="D6731">
        <v>2</v>
      </c>
      <c r="E6731" t="s">
        <v>766</v>
      </c>
      <c r="F6731">
        <f>LEN(C6731)-LEN(SUBSTITUTE(C6731,"-",))</f>
        <v>1</v>
      </c>
      <c r="G6731">
        <f t="shared" si="315"/>
        <v>1</v>
      </c>
      <c r="H6731" t="str">
        <f t="shared" si="316"/>
        <v>Ausarbeitung</v>
      </c>
      <c r="I6731" t="e">
        <f t="shared" si="317"/>
        <v>#VALUE!</v>
      </c>
      <c r="J6731" t="e">
        <f t="shared" si="317"/>
        <v>#VALUE!</v>
      </c>
      <c r="K6731" t="b" cm="1">
        <f t="array" ref="K6731">COUNT(FIND({0,1,2,3,4,5,6,7,8,9},J6731))&gt;0</f>
        <v>0</v>
      </c>
    </row>
    <row r="6732" spans="1:11" x14ac:dyDescent="0.3">
      <c r="A6732" s="1" t="s">
        <v>11258</v>
      </c>
      <c r="B6732" t="s">
        <v>8989</v>
      </c>
      <c r="C6732" t="s">
        <v>103</v>
      </c>
      <c r="D6732">
        <v>2</v>
      </c>
      <c r="E6732" t="s">
        <v>766</v>
      </c>
      <c r="F6732">
        <f>LEN(C6732)-LEN(SUBSTITUTE(C6732,"-",))</f>
        <v>1</v>
      </c>
      <c r="G6732">
        <f t="shared" si="315"/>
        <v>1</v>
      </c>
      <c r="H6732" t="str">
        <f t="shared" si="316"/>
        <v>Team Besprechung</v>
      </c>
      <c r="I6732" t="e">
        <f t="shared" si="317"/>
        <v>#VALUE!</v>
      </c>
      <c r="J6732" t="str">
        <f t="shared" si="317"/>
        <v>Team</v>
      </c>
      <c r="K6732" t="b" cm="1">
        <f t="array" ref="K6732">COUNT(FIND({0,1,2,3,4,5,6,7,8,9},J6732))&gt;0</f>
        <v>0</v>
      </c>
    </row>
    <row r="6733" spans="1:11" x14ac:dyDescent="0.3">
      <c r="A6733" s="1" t="s">
        <v>11259</v>
      </c>
      <c r="B6733" t="s">
        <v>9009</v>
      </c>
      <c r="C6733" t="s">
        <v>703</v>
      </c>
      <c r="D6733">
        <v>2</v>
      </c>
      <c r="E6733" t="s">
        <v>766</v>
      </c>
      <c r="F6733">
        <f>LEN(C6733)-LEN(SUBSTITUTE(C6733,"-",))</f>
        <v>1</v>
      </c>
      <c r="G6733">
        <f t="shared" si="315"/>
        <v>1</v>
      </c>
      <c r="H6733" t="str">
        <f t="shared" si="316"/>
        <v>Arbeitsplatzorganisation</v>
      </c>
      <c r="I6733" t="e">
        <f t="shared" si="317"/>
        <v>#VALUE!</v>
      </c>
      <c r="J6733" t="e">
        <f t="shared" si="317"/>
        <v>#VALUE!</v>
      </c>
      <c r="K6733" t="b" cm="1">
        <f t="array" ref="K6733">COUNT(FIND({0,1,2,3,4,5,6,7,8,9},J6733))&gt;0</f>
        <v>0</v>
      </c>
    </row>
    <row r="6734" spans="1:11" x14ac:dyDescent="0.3">
      <c r="A6734" s="1" t="s">
        <v>11260</v>
      </c>
      <c r="B6734" t="s">
        <v>9009</v>
      </c>
      <c r="C6734" t="s">
        <v>705</v>
      </c>
      <c r="D6734">
        <v>2</v>
      </c>
      <c r="E6734" t="s">
        <v>766</v>
      </c>
      <c r="F6734">
        <f>LEN(C6734)-LEN(SUBSTITUTE(C6734,"-",))</f>
        <v>1</v>
      </c>
      <c r="G6734">
        <f t="shared" si="315"/>
        <v>1</v>
      </c>
      <c r="H6734" t="str">
        <f t="shared" si="316"/>
        <v>Sonderaufgaben</v>
      </c>
      <c r="I6734" t="e">
        <f t="shared" si="317"/>
        <v>#VALUE!</v>
      </c>
      <c r="J6734" t="e">
        <f t="shared" si="317"/>
        <v>#VALUE!</v>
      </c>
      <c r="K6734" t="b" cm="1">
        <f t="array" ref="K6734">COUNT(FIND({0,1,2,3,4,5,6,7,8,9},J6734))&gt;0</f>
        <v>0</v>
      </c>
    </row>
    <row r="6735" spans="1:11" x14ac:dyDescent="0.3">
      <c r="A6735" s="1" t="s">
        <v>11261</v>
      </c>
      <c r="B6735" t="s">
        <v>9015</v>
      </c>
      <c r="C6735" t="s">
        <v>709</v>
      </c>
      <c r="D6735">
        <v>2</v>
      </c>
      <c r="E6735" t="s">
        <v>766</v>
      </c>
      <c r="F6735">
        <f>LEN(C6735)-LEN(SUBSTITUTE(C6735,"-",))</f>
        <v>1</v>
      </c>
      <c r="G6735">
        <f t="shared" si="315"/>
        <v>1</v>
      </c>
      <c r="H6735" t="str">
        <f t="shared" si="316"/>
        <v>Einarbeitung</v>
      </c>
      <c r="I6735" t="e">
        <f t="shared" si="317"/>
        <v>#VALUE!</v>
      </c>
      <c r="J6735" t="e">
        <f t="shared" si="317"/>
        <v>#VALUE!</v>
      </c>
      <c r="K6735" t="b" cm="1">
        <f t="array" ref="K6735">COUNT(FIND({0,1,2,3,4,5,6,7,8,9},J6735))&gt;0</f>
        <v>0</v>
      </c>
    </row>
    <row r="6736" spans="1:11" x14ac:dyDescent="0.3">
      <c r="A6736" s="1" t="s">
        <v>11262</v>
      </c>
      <c r="B6736" t="s">
        <v>9017</v>
      </c>
      <c r="C6736" t="s">
        <v>715</v>
      </c>
      <c r="D6736">
        <v>2</v>
      </c>
      <c r="E6736" t="s">
        <v>766</v>
      </c>
      <c r="F6736">
        <f>LEN(C6736)-LEN(SUBSTITUTE(C6736,"-",))</f>
        <v>1</v>
      </c>
      <c r="G6736">
        <f t="shared" si="315"/>
        <v>1</v>
      </c>
      <c r="H6736" t="str">
        <f t="shared" si="316"/>
        <v>Projektleiter</v>
      </c>
      <c r="I6736" t="e">
        <f t="shared" si="317"/>
        <v>#VALUE!</v>
      </c>
      <c r="J6736" t="e">
        <f t="shared" si="317"/>
        <v>#VALUE!</v>
      </c>
      <c r="K6736" t="b" cm="1">
        <f t="array" ref="K6736">COUNT(FIND({0,1,2,3,4,5,6,7,8,9},J6736))&gt;0</f>
        <v>0</v>
      </c>
    </row>
    <row r="6737" spans="1:11" x14ac:dyDescent="0.3">
      <c r="A6737" s="1" t="s">
        <v>11263</v>
      </c>
      <c r="B6737" t="s">
        <v>9017</v>
      </c>
      <c r="C6737" t="s">
        <v>537</v>
      </c>
      <c r="D6737">
        <v>2</v>
      </c>
      <c r="E6737" t="s">
        <v>766</v>
      </c>
      <c r="F6737">
        <f>LEN(C6737)-LEN(SUBSTITUTE(C6737,"-",))</f>
        <v>1</v>
      </c>
      <c r="G6737">
        <f t="shared" si="315"/>
        <v>1</v>
      </c>
      <c r="H6737" t="str">
        <f t="shared" si="316"/>
        <v>Koordination</v>
      </c>
      <c r="I6737" t="e">
        <f t="shared" si="317"/>
        <v>#VALUE!</v>
      </c>
      <c r="J6737" t="e">
        <f t="shared" si="317"/>
        <v>#VALUE!</v>
      </c>
      <c r="K6737" t="b" cm="1">
        <f t="array" ref="K6737">COUNT(FIND({0,1,2,3,4,5,6,7,8,9},J6737))&gt;0</f>
        <v>0</v>
      </c>
    </row>
    <row r="6738" spans="1:11" x14ac:dyDescent="0.3">
      <c r="A6738" s="1" t="s">
        <v>11264</v>
      </c>
      <c r="B6738" t="s">
        <v>9017</v>
      </c>
      <c r="C6738" t="s">
        <v>11045</v>
      </c>
      <c r="D6738">
        <v>2</v>
      </c>
      <c r="E6738" t="s">
        <v>766</v>
      </c>
      <c r="F6738">
        <f>LEN(C6738)-LEN(SUBSTITUTE(C6738,"-",))</f>
        <v>1</v>
      </c>
      <c r="G6738">
        <f t="shared" si="315"/>
        <v>1</v>
      </c>
      <c r="H6738" t="str">
        <f t="shared" si="316"/>
        <v>Kundenpflege/QS</v>
      </c>
      <c r="I6738" t="e">
        <f t="shared" si="317"/>
        <v>#VALUE!</v>
      </c>
      <c r="J6738" t="e">
        <f t="shared" si="317"/>
        <v>#VALUE!</v>
      </c>
      <c r="K6738" t="b" cm="1">
        <f t="array" ref="K6738">COUNT(FIND({0,1,2,3,4,5,6,7,8,9},J6738))&gt;0</f>
        <v>0</v>
      </c>
    </row>
    <row r="6739" spans="1:11" x14ac:dyDescent="0.3">
      <c r="A6739" s="1" t="s">
        <v>11265</v>
      </c>
      <c r="B6739" t="s">
        <v>9020</v>
      </c>
      <c r="C6739" t="s">
        <v>11266</v>
      </c>
      <c r="D6739">
        <v>2</v>
      </c>
      <c r="E6739" t="s">
        <v>766</v>
      </c>
      <c r="F6739">
        <f>LEN(C6739)-LEN(SUBSTITUTE(C6739,"-",))</f>
        <v>1</v>
      </c>
      <c r="G6739">
        <f t="shared" si="315"/>
        <v>1</v>
      </c>
      <c r="H6739" t="str">
        <f t="shared" si="316"/>
        <v>Buchhaltung</v>
      </c>
      <c r="I6739" t="e">
        <f t="shared" si="317"/>
        <v>#VALUE!</v>
      </c>
      <c r="J6739" t="e">
        <f t="shared" si="317"/>
        <v>#VALUE!</v>
      </c>
      <c r="K6739" t="b" cm="1">
        <f t="array" ref="K6739">COUNT(FIND({0,1,2,3,4,5,6,7,8,9},J6739))&gt;0</f>
        <v>0</v>
      </c>
    </row>
    <row r="6740" spans="1:11" x14ac:dyDescent="0.3">
      <c r="A6740" s="1" t="s">
        <v>11267</v>
      </c>
      <c r="B6740" t="s">
        <v>9021</v>
      </c>
      <c r="C6740" t="s">
        <v>703</v>
      </c>
      <c r="D6740">
        <v>2</v>
      </c>
      <c r="E6740" t="s">
        <v>766</v>
      </c>
      <c r="F6740">
        <f>LEN(C6740)-LEN(SUBSTITUTE(C6740,"-",))</f>
        <v>1</v>
      </c>
      <c r="G6740">
        <f t="shared" si="315"/>
        <v>1</v>
      </c>
      <c r="H6740" t="str">
        <f t="shared" si="316"/>
        <v>Arbeitsplatzorganisation</v>
      </c>
      <c r="I6740" t="e">
        <f t="shared" si="317"/>
        <v>#VALUE!</v>
      </c>
      <c r="J6740" t="e">
        <f t="shared" si="317"/>
        <v>#VALUE!</v>
      </c>
      <c r="K6740" t="b" cm="1">
        <f t="array" ref="K6740">COUNT(FIND({0,1,2,3,4,5,6,7,8,9},J6740))&gt;0</f>
        <v>0</v>
      </c>
    </row>
    <row r="6741" spans="1:11" x14ac:dyDescent="0.3">
      <c r="A6741" s="1" t="s">
        <v>11268</v>
      </c>
      <c r="B6741" t="s">
        <v>9021</v>
      </c>
      <c r="C6741" t="s">
        <v>704</v>
      </c>
      <c r="D6741">
        <v>2</v>
      </c>
      <c r="E6741" t="s">
        <v>766</v>
      </c>
      <c r="F6741">
        <f>LEN(C6741)-LEN(SUBSTITUTE(C6741,"-",))</f>
        <v>1</v>
      </c>
      <c r="G6741">
        <f t="shared" si="315"/>
        <v>1</v>
      </c>
      <c r="H6741" t="str">
        <f t="shared" si="316"/>
        <v>Internes/Administration</v>
      </c>
      <c r="I6741" t="e">
        <f t="shared" si="317"/>
        <v>#VALUE!</v>
      </c>
      <c r="J6741" t="e">
        <f t="shared" si="317"/>
        <v>#VALUE!</v>
      </c>
      <c r="K6741" t="b" cm="1">
        <f t="array" ref="K6741">COUNT(FIND({0,1,2,3,4,5,6,7,8,9},J6741))&gt;0</f>
        <v>0</v>
      </c>
    </row>
    <row r="6742" spans="1:11" x14ac:dyDescent="0.3">
      <c r="A6742" s="1" t="s">
        <v>11269</v>
      </c>
      <c r="B6742" t="s">
        <v>9021</v>
      </c>
      <c r="C6742" t="s">
        <v>705</v>
      </c>
      <c r="D6742">
        <v>2</v>
      </c>
      <c r="E6742" t="s">
        <v>766</v>
      </c>
      <c r="F6742">
        <f>LEN(C6742)-LEN(SUBSTITUTE(C6742,"-",))</f>
        <v>1</v>
      </c>
      <c r="G6742">
        <f t="shared" si="315"/>
        <v>1</v>
      </c>
      <c r="H6742" t="str">
        <f t="shared" si="316"/>
        <v>Sonderaufgaben</v>
      </c>
      <c r="I6742" t="e">
        <f t="shared" si="317"/>
        <v>#VALUE!</v>
      </c>
      <c r="J6742" t="e">
        <f t="shared" si="317"/>
        <v>#VALUE!</v>
      </c>
      <c r="K6742" t="b" cm="1">
        <f t="array" ref="K6742">COUNT(FIND({0,1,2,3,4,5,6,7,8,9},J6742))&gt;0</f>
        <v>0</v>
      </c>
    </row>
    <row r="6743" spans="1:11" x14ac:dyDescent="0.3">
      <c r="A6743" s="1" t="s">
        <v>11270</v>
      </c>
      <c r="B6743" t="s">
        <v>9026</v>
      </c>
      <c r="C6743" t="s">
        <v>14</v>
      </c>
      <c r="D6743">
        <v>2</v>
      </c>
      <c r="E6743" t="s">
        <v>766</v>
      </c>
      <c r="F6743">
        <f>LEN(C6743)-LEN(SUBSTITUTE(C6743,"-",))</f>
        <v>1</v>
      </c>
      <c r="G6743">
        <f t="shared" si="315"/>
        <v>1</v>
      </c>
      <c r="H6743" t="str">
        <f t="shared" si="316"/>
        <v>Backup</v>
      </c>
      <c r="I6743" t="e">
        <f t="shared" si="317"/>
        <v>#VALUE!</v>
      </c>
      <c r="J6743" t="e">
        <f t="shared" si="317"/>
        <v>#VALUE!</v>
      </c>
      <c r="K6743" t="b" cm="1">
        <f t="array" ref="K6743">COUNT(FIND({0,1,2,3,4,5,6,7,8,9},J6743))&gt;0</f>
        <v>0</v>
      </c>
    </row>
    <row r="6744" spans="1:11" x14ac:dyDescent="0.3">
      <c r="A6744" s="1" t="s">
        <v>11271</v>
      </c>
      <c r="B6744" t="s">
        <v>9028</v>
      </c>
      <c r="C6744" t="s">
        <v>709</v>
      </c>
      <c r="D6744">
        <v>2</v>
      </c>
      <c r="E6744" t="s">
        <v>766</v>
      </c>
      <c r="F6744">
        <f>LEN(C6744)-LEN(SUBSTITUTE(C6744,"-",))</f>
        <v>1</v>
      </c>
      <c r="G6744">
        <f t="shared" si="315"/>
        <v>1</v>
      </c>
      <c r="H6744" t="str">
        <f t="shared" si="316"/>
        <v>Einarbeitung</v>
      </c>
      <c r="I6744" t="e">
        <f t="shared" si="317"/>
        <v>#VALUE!</v>
      </c>
      <c r="J6744" t="e">
        <f t="shared" si="317"/>
        <v>#VALUE!</v>
      </c>
      <c r="K6744" t="b" cm="1">
        <f t="array" ref="K6744">COUNT(FIND({0,1,2,3,4,5,6,7,8,9},J6744))&gt;0</f>
        <v>0</v>
      </c>
    </row>
    <row r="6745" spans="1:11" x14ac:dyDescent="0.3">
      <c r="A6745" s="1" t="s">
        <v>11272</v>
      </c>
      <c r="B6745" t="s">
        <v>9028</v>
      </c>
      <c r="C6745" t="s">
        <v>710</v>
      </c>
      <c r="D6745">
        <v>2</v>
      </c>
      <c r="E6745" t="s">
        <v>766</v>
      </c>
      <c r="F6745">
        <f>LEN(C6745)-LEN(SUBSTITUTE(C6745,"-",))</f>
        <v>1</v>
      </c>
      <c r="G6745">
        <f t="shared" si="315"/>
        <v>1</v>
      </c>
      <c r="H6745" t="str">
        <f t="shared" si="316"/>
        <v>Übergaben</v>
      </c>
      <c r="I6745" t="e">
        <f t="shared" si="317"/>
        <v>#VALUE!</v>
      </c>
      <c r="J6745" t="e">
        <f t="shared" si="317"/>
        <v>#VALUE!</v>
      </c>
      <c r="K6745" t="b" cm="1">
        <f t="array" ref="K6745">COUNT(FIND({0,1,2,3,4,5,6,7,8,9},J6745))&gt;0</f>
        <v>0</v>
      </c>
    </row>
    <row r="6746" spans="1:11" x14ac:dyDescent="0.3">
      <c r="A6746" s="1" t="s">
        <v>11273</v>
      </c>
      <c r="B6746" t="s">
        <v>9028</v>
      </c>
      <c r="C6746" t="s">
        <v>602</v>
      </c>
      <c r="D6746">
        <v>2</v>
      </c>
      <c r="E6746" t="s">
        <v>766</v>
      </c>
      <c r="F6746">
        <f>LEN(C6746)-LEN(SUBSTITUTE(C6746,"-",))</f>
        <v>1</v>
      </c>
      <c r="G6746">
        <f t="shared" si="315"/>
        <v>1</v>
      </c>
      <c r="H6746" t="str">
        <f t="shared" si="316"/>
        <v>Unterstützung</v>
      </c>
      <c r="I6746" t="e">
        <f t="shared" si="317"/>
        <v>#VALUE!</v>
      </c>
      <c r="J6746" t="e">
        <f t="shared" si="317"/>
        <v>#VALUE!</v>
      </c>
      <c r="K6746" t="b" cm="1">
        <f t="array" ref="K6746">COUNT(FIND({0,1,2,3,4,5,6,7,8,9},J6746))&gt;0</f>
        <v>0</v>
      </c>
    </row>
    <row r="6747" spans="1:11" x14ac:dyDescent="0.3">
      <c r="A6747" s="1" t="s">
        <v>11274</v>
      </c>
      <c r="B6747" t="s">
        <v>9028</v>
      </c>
      <c r="C6747" t="s">
        <v>711</v>
      </c>
      <c r="D6747">
        <v>2</v>
      </c>
      <c r="E6747" t="s">
        <v>766</v>
      </c>
      <c r="F6747">
        <f>LEN(C6747)-LEN(SUBSTITUTE(C6747,"-",))</f>
        <v>1</v>
      </c>
      <c r="G6747">
        <f t="shared" si="315"/>
        <v>1</v>
      </c>
      <c r="H6747" t="str">
        <f t="shared" si="316"/>
        <v>Workshop (Ausrichter)</v>
      </c>
      <c r="I6747" t="e">
        <f t="shared" si="317"/>
        <v>#VALUE!</v>
      </c>
      <c r="J6747" t="str">
        <f t="shared" si="317"/>
        <v>Workshop</v>
      </c>
      <c r="K6747" t="b" cm="1">
        <f t="array" ref="K6747">COUNT(FIND({0,1,2,3,4,5,6,7,8,9},J6747))&gt;0</f>
        <v>0</v>
      </c>
    </row>
    <row r="6748" spans="1:11" x14ac:dyDescent="0.3">
      <c r="A6748" s="1" t="s">
        <v>11275</v>
      </c>
      <c r="B6748" t="s">
        <v>9028</v>
      </c>
      <c r="C6748" t="s">
        <v>712</v>
      </c>
      <c r="D6748">
        <v>2</v>
      </c>
      <c r="E6748" t="s">
        <v>766</v>
      </c>
      <c r="F6748">
        <f>LEN(C6748)-LEN(SUBSTITUTE(C6748,"-",))</f>
        <v>1</v>
      </c>
      <c r="G6748">
        <f t="shared" si="315"/>
        <v>1</v>
      </c>
      <c r="H6748" t="str">
        <f t="shared" si="316"/>
        <v>Workshop (Teilnahme)</v>
      </c>
      <c r="I6748" t="e">
        <f t="shared" si="317"/>
        <v>#VALUE!</v>
      </c>
      <c r="J6748" t="str">
        <f t="shared" si="317"/>
        <v>Workshop</v>
      </c>
      <c r="K6748" t="b" cm="1">
        <f t="array" ref="K6748">COUNT(FIND({0,1,2,3,4,5,6,7,8,9},J6748))&gt;0</f>
        <v>0</v>
      </c>
    </row>
    <row r="6749" spans="1:11" x14ac:dyDescent="0.3">
      <c r="A6749" s="1" t="s">
        <v>11276</v>
      </c>
      <c r="B6749" t="s">
        <v>9034</v>
      </c>
      <c r="C6749" t="s">
        <v>714</v>
      </c>
      <c r="D6749">
        <v>2</v>
      </c>
      <c r="E6749" t="s">
        <v>766</v>
      </c>
      <c r="F6749">
        <f>LEN(C6749)-LEN(SUBSTITUTE(C6749,"-",))</f>
        <v>1</v>
      </c>
      <c r="G6749">
        <f t="shared" si="315"/>
        <v>1</v>
      </c>
      <c r="H6749" t="str">
        <f t="shared" si="316"/>
        <v>Fachberatung</v>
      </c>
      <c r="I6749" t="e">
        <f t="shared" si="317"/>
        <v>#VALUE!</v>
      </c>
      <c r="J6749" t="e">
        <f t="shared" si="317"/>
        <v>#VALUE!</v>
      </c>
      <c r="K6749" t="b" cm="1">
        <f t="array" ref="K6749">COUNT(FIND({0,1,2,3,4,5,6,7,8,9},J6749))&gt;0</f>
        <v>0</v>
      </c>
    </row>
    <row r="6750" spans="1:11" x14ac:dyDescent="0.3">
      <c r="A6750" s="1" t="s">
        <v>11277</v>
      </c>
      <c r="B6750" t="s">
        <v>9034</v>
      </c>
      <c r="C6750" t="s">
        <v>715</v>
      </c>
      <c r="D6750">
        <v>2</v>
      </c>
      <c r="E6750" t="s">
        <v>766</v>
      </c>
      <c r="F6750">
        <f>LEN(C6750)-LEN(SUBSTITUTE(C6750,"-",))</f>
        <v>1</v>
      </c>
      <c r="G6750">
        <f t="shared" si="315"/>
        <v>1</v>
      </c>
      <c r="H6750" t="str">
        <f t="shared" si="316"/>
        <v>Projektleiter</v>
      </c>
      <c r="I6750" t="e">
        <f t="shared" si="317"/>
        <v>#VALUE!</v>
      </c>
      <c r="J6750" t="e">
        <f t="shared" si="317"/>
        <v>#VALUE!</v>
      </c>
      <c r="K6750" t="b" cm="1">
        <f t="array" ref="K6750">COUNT(FIND({0,1,2,3,4,5,6,7,8,9},J6750))&gt;0</f>
        <v>0</v>
      </c>
    </row>
    <row r="6751" spans="1:11" x14ac:dyDescent="0.3">
      <c r="A6751" s="1" t="s">
        <v>11278</v>
      </c>
      <c r="B6751" t="s">
        <v>9034</v>
      </c>
      <c r="C6751" t="s">
        <v>537</v>
      </c>
      <c r="D6751">
        <v>2</v>
      </c>
      <c r="E6751" t="s">
        <v>766</v>
      </c>
      <c r="F6751">
        <f>LEN(C6751)-LEN(SUBSTITUTE(C6751,"-",))</f>
        <v>1</v>
      </c>
      <c r="G6751">
        <f t="shared" si="315"/>
        <v>1</v>
      </c>
      <c r="H6751" t="str">
        <f t="shared" si="316"/>
        <v>Koordination</v>
      </c>
      <c r="I6751" t="e">
        <f t="shared" si="317"/>
        <v>#VALUE!</v>
      </c>
      <c r="J6751" t="e">
        <f t="shared" si="317"/>
        <v>#VALUE!</v>
      </c>
      <c r="K6751" t="b" cm="1">
        <f t="array" ref="K6751">COUNT(FIND({0,1,2,3,4,5,6,7,8,9},J6751))&gt;0</f>
        <v>0</v>
      </c>
    </row>
    <row r="6752" spans="1:11" x14ac:dyDescent="0.3">
      <c r="A6752" s="1" t="s">
        <v>11279</v>
      </c>
      <c r="B6752" t="s">
        <v>9034</v>
      </c>
      <c r="C6752" t="s">
        <v>716</v>
      </c>
      <c r="D6752">
        <v>2</v>
      </c>
      <c r="E6752" t="s">
        <v>766</v>
      </c>
      <c r="F6752">
        <f>LEN(C6752)-LEN(SUBSTITUTE(C6752,"-",))</f>
        <v>1</v>
      </c>
      <c r="G6752">
        <f t="shared" si="315"/>
        <v>1</v>
      </c>
      <c r="H6752" t="str">
        <f t="shared" si="316"/>
        <v>Bewerber</v>
      </c>
      <c r="I6752" t="e">
        <f t="shared" si="317"/>
        <v>#VALUE!</v>
      </c>
      <c r="J6752" t="e">
        <f t="shared" si="317"/>
        <v>#VALUE!</v>
      </c>
      <c r="K6752" t="b" cm="1">
        <f t="array" ref="K6752">COUNT(FIND({0,1,2,3,4,5,6,7,8,9},J6752))&gt;0</f>
        <v>0</v>
      </c>
    </row>
    <row r="6753" spans="1:11" x14ac:dyDescent="0.3">
      <c r="A6753" s="1" t="s">
        <v>11280</v>
      </c>
      <c r="B6753" t="s">
        <v>9039</v>
      </c>
      <c r="C6753" t="s">
        <v>718</v>
      </c>
      <c r="D6753">
        <v>2</v>
      </c>
      <c r="E6753" t="s">
        <v>766</v>
      </c>
      <c r="F6753">
        <f>LEN(C6753)-LEN(SUBSTITUTE(C6753,"-",))</f>
        <v>1</v>
      </c>
      <c r="G6753">
        <f t="shared" si="315"/>
        <v>1</v>
      </c>
      <c r="H6753" t="str">
        <f t="shared" si="316"/>
        <v>Buchhaltung</v>
      </c>
      <c r="I6753" t="e">
        <f t="shared" si="317"/>
        <v>#VALUE!</v>
      </c>
      <c r="J6753" t="e">
        <f t="shared" si="317"/>
        <v>#VALUE!</v>
      </c>
      <c r="K6753" t="b" cm="1">
        <f t="array" ref="K6753">COUNT(FIND({0,1,2,3,4,5,6,7,8,9},J6753))&gt;0</f>
        <v>0</v>
      </c>
    </row>
    <row r="6754" spans="1:11" x14ac:dyDescent="0.3">
      <c r="A6754" s="1" t="s">
        <v>11281</v>
      </c>
      <c r="B6754" t="s">
        <v>9039</v>
      </c>
      <c r="C6754" t="s">
        <v>719</v>
      </c>
      <c r="D6754">
        <v>2</v>
      </c>
      <c r="E6754" t="s">
        <v>766</v>
      </c>
      <c r="F6754">
        <f>LEN(C6754)-LEN(SUBSTITUTE(C6754,"-",))</f>
        <v>1</v>
      </c>
      <c r="G6754">
        <f t="shared" si="315"/>
        <v>1</v>
      </c>
      <c r="H6754" t="str">
        <f t="shared" si="316"/>
        <v>Personal</v>
      </c>
      <c r="I6754" t="e">
        <f t="shared" si="317"/>
        <v>#VALUE!</v>
      </c>
      <c r="J6754" t="e">
        <f t="shared" si="317"/>
        <v>#VALUE!</v>
      </c>
      <c r="K6754" t="b" cm="1">
        <f t="array" ref="K6754">COUNT(FIND({0,1,2,3,4,5,6,7,8,9},J6754))&gt;0</f>
        <v>0</v>
      </c>
    </row>
    <row r="6755" spans="1:11" x14ac:dyDescent="0.3">
      <c r="A6755" s="1" t="s">
        <v>11282</v>
      </c>
      <c r="B6755" t="s">
        <v>9039</v>
      </c>
      <c r="C6755" t="s">
        <v>720</v>
      </c>
      <c r="D6755">
        <v>2</v>
      </c>
      <c r="E6755" t="s">
        <v>766</v>
      </c>
      <c r="F6755">
        <f>LEN(C6755)-LEN(SUBSTITUTE(C6755,"-",))</f>
        <v>1</v>
      </c>
      <c r="G6755">
        <f t="shared" si="315"/>
        <v>1</v>
      </c>
      <c r="H6755" t="str">
        <f t="shared" si="316"/>
        <v>IOT</v>
      </c>
      <c r="I6755" t="e">
        <f t="shared" si="317"/>
        <v>#VALUE!</v>
      </c>
      <c r="J6755" t="e">
        <f t="shared" si="317"/>
        <v>#VALUE!</v>
      </c>
      <c r="K6755" t="b" cm="1">
        <f t="array" ref="K6755">COUNT(FIND({0,1,2,3,4,5,6,7,8,9},J6755))&gt;0</f>
        <v>0</v>
      </c>
    </row>
    <row r="6756" spans="1:11" x14ac:dyDescent="0.3">
      <c r="A6756" s="1" t="s">
        <v>11283</v>
      </c>
      <c r="B6756" t="s">
        <v>9039</v>
      </c>
      <c r="C6756" t="s">
        <v>721</v>
      </c>
      <c r="D6756">
        <v>2</v>
      </c>
      <c r="E6756" t="s">
        <v>766</v>
      </c>
      <c r="F6756">
        <f>LEN(C6756)-LEN(SUBSTITUTE(C6756,"-",))</f>
        <v>1</v>
      </c>
      <c r="G6756">
        <f t="shared" si="315"/>
        <v>1</v>
      </c>
      <c r="H6756" t="str">
        <f t="shared" si="316"/>
        <v>IAL</v>
      </c>
      <c r="I6756" t="e">
        <f t="shared" si="317"/>
        <v>#VALUE!</v>
      </c>
      <c r="J6756" t="e">
        <f t="shared" si="317"/>
        <v>#VALUE!</v>
      </c>
      <c r="K6756" t="b" cm="1">
        <f t="array" ref="K6756">COUNT(FIND({0,1,2,3,4,5,6,7,8,9},J6756))&gt;0</f>
        <v>0</v>
      </c>
    </row>
    <row r="6757" spans="1:11" x14ac:dyDescent="0.3">
      <c r="A6757" s="1" t="s">
        <v>11284</v>
      </c>
      <c r="B6757" t="s">
        <v>9043</v>
      </c>
      <c r="C6757" t="s">
        <v>723</v>
      </c>
      <c r="D6757">
        <v>2</v>
      </c>
      <c r="E6757" t="s">
        <v>766</v>
      </c>
      <c r="F6757">
        <f>LEN(C6757)-LEN(SUBSTITUTE(C6757,"-",))</f>
        <v>1</v>
      </c>
      <c r="G6757">
        <f t="shared" si="315"/>
        <v>1</v>
      </c>
      <c r="H6757" t="str">
        <f t="shared" si="316"/>
        <v>Organisation Verwaltung</v>
      </c>
      <c r="I6757" t="e">
        <f t="shared" si="317"/>
        <v>#VALUE!</v>
      </c>
      <c r="J6757" t="str">
        <f t="shared" si="317"/>
        <v>Organisation</v>
      </c>
      <c r="K6757" t="b" cm="1">
        <f t="array" ref="K6757">COUNT(FIND({0,1,2,3,4,5,6,7,8,9},J6757))&gt;0</f>
        <v>0</v>
      </c>
    </row>
    <row r="6758" spans="1:11" x14ac:dyDescent="0.3">
      <c r="A6758" s="1" t="s">
        <v>11285</v>
      </c>
      <c r="B6758" t="s">
        <v>9044</v>
      </c>
      <c r="C6758" t="s">
        <v>725</v>
      </c>
      <c r="D6758">
        <v>2</v>
      </c>
      <c r="E6758" t="s">
        <v>766</v>
      </c>
      <c r="F6758">
        <f>LEN(C6758)-LEN(SUBSTITUTE(C6758,"-",))</f>
        <v>1</v>
      </c>
      <c r="G6758">
        <f t="shared" si="315"/>
        <v>1</v>
      </c>
      <c r="H6758" t="str">
        <f t="shared" si="316"/>
        <v>Veranstaltungen</v>
      </c>
      <c r="I6758" t="e">
        <f t="shared" si="317"/>
        <v>#VALUE!</v>
      </c>
      <c r="J6758" t="e">
        <f t="shared" si="317"/>
        <v>#VALUE!</v>
      </c>
      <c r="K6758" t="b" cm="1">
        <f t="array" ref="K6758">COUNT(FIND({0,1,2,3,4,5,6,7,8,9},J6758))&gt;0</f>
        <v>0</v>
      </c>
    </row>
    <row r="6759" spans="1:11" x14ac:dyDescent="0.3">
      <c r="A6759" s="1" t="s">
        <v>11286</v>
      </c>
      <c r="B6759" t="s">
        <v>9046</v>
      </c>
      <c r="C6759" t="s">
        <v>103</v>
      </c>
      <c r="D6759">
        <v>2</v>
      </c>
      <c r="E6759" t="s">
        <v>766</v>
      </c>
      <c r="F6759">
        <f>LEN(C6759)-LEN(SUBSTITUTE(C6759,"-",))</f>
        <v>1</v>
      </c>
      <c r="G6759">
        <f t="shared" si="315"/>
        <v>1</v>
      </c>
      <c r="H6759" t="str">
        <f t="shared" si="316"/>
        <v>Team Besprechung</v>
      </c>
      <c r="I6759" t="e">
        <f t="shared" si="317"/>
        <v>#VALUE!</v>
      </c>
      <c r="J6759" t="str">
        <f t="shared" si="317"/>
        <v>Team</v>
      </c>
      <c r="K6759" t="b" cm="1">
        <f t="array" ref="K6759">COUNT(FIND({0,1,2,3,4,5,6,7,8,9},J6759))&gt;0</f>
        <v>0</v>
      </c>
    </row>
    <row r="6760" spans="1:11" x14ac:dyDescent="0.3">
      <c r="A6760" s="1" t="s">
        <v>11287</v>
      </c>
      <c r="B6760" t="s">
        <v>9046</v>
      </c>
      <c r="C6760" t="s">
        <v>276</v>
      </c>
      <c r="D6760">
        <v>2</v>
      </c>
      <c r="E6760" t="s">
        <v>766</v>
      </c>
      <c r="F6760">
        <f>LEN(C6760)-LEN(SUBSTITUTE(C6760,"-",))</f>
        <v>1</v>
      </c>
      <c r="G6760">
        <f t="shared" si="315"/>
        <v>1</v>
      </c>
      <c r="H6760" t="str">
        <f t="shared" si="316"/>
        <v>Wochenplanung</v>
      </c>
      <c r="I6760" t="e">
        <f t="shared" si="317"/>
        <v>#VALUE!</v>
      </c>
      <c r="J6760" t="e">
        <f t="shared" si="317"/>
        <v>#VALUE!</v>
      </c>
      <c r="K6760" t="b" cm="1">
        <f t="array" ref="K6760">COUNT(FIND({0,1,2,3,4,5,6,7,8,9},J6760))&gt;0</f>
        <v>0</v>
      </c>
    </row>
    <row r="6761" spans="1:11" x14ac:dyDescent="0.3">
      <c r="A6761" s="1" t="s">
        <v>11288</v>
      </c>
      <c r="B6761" t="s">
        <v>9046</v>
      </c>
      <c r="C6761" t="s">
        <v>727</v>
      </c>
      <c r="D6761">
        <v>2</v>
      </c>
      <c r="E6761" t="s">
        <v>766</v>
      </c>
      <c r="F6761">
        <f>LEN(C6761)-LEN(SUBSTITUTE(C6761,"-",))</f>
        <v>2</v>
      </c>
      <c r="G6761">
        <f t="shared" si="315"/>
        <v>2</v>
      </c>
      <c r="H6761" t="str">
        <f t="shared" si="316"/>
        <v>Gespräch</v>
      </c>
      <c r="I6761" t="e">
        <f t="shared" si="317"/>
        <v>#VALUE!</v>
      </c>
      <c r="J6761" t="e">
        <f t="shared" si="317"/>
        <v>#VALUE!</v>
      </c>
      <c r="K6761" t="b" cm="1">
        <f t="array" ref="K6761">COUNT(FIND({0,1,2,3,4,5,6,7,8,9},J6761))&gt;0</f>
        <v>0</v>
      </c>
    </row>
    <row r="6762" spans="1:11" x14ac:dyDescent="0.3">
      <c r="A6762" s="1" t="s">
        <v>11289</v>
      </c>
      <c r="B6762" t="s">
        <v>9046</v>
      </c>
      <c r="C6762" t="s">
        <v>725</v>
      </c>
      <c r="D6762">
        <v>2</v>
      </c>
      <c r="E6762" t="s">
        <v>766</v>
      </c>
      <c r="F6762">
        <f>LEN(C6762)-LEN(SUBSTITUTE(C6762,"-",))</f>
        <v>1</v>
      </c>
      <c r="G6762">
        <f t="shared" si="315"/>
        <v>1</v>
      </c>
      <c r="H6762" t="str">
        <f t="shared" si="316"/>
        <v>Veranstaltungen</v>
      </c>
      <c r="I6762" t="e">
        <f t="shared" si="317"/>
        <v>#VALUE!</v>
      </c>
      <c r="J6762" t="e">
        <f t="shared" si="317"/>
        <v>#VALUE!</v>
      </c>
      <c r="K6762" t="b" cm="1">
        <f t="array" ref="K6762">COUNT(FIND({0,1,2,3,4,5,6,7,8,9},J6762))&gt;0</f>
        <v>0</v>
      </c>
    </row>
    <row r="6763" spans="1:11" x14ac:dyDescent="0.3">
      <c r="A6763" s="1" t="s">
        <v>11290</v>
      </c>
      <c r="B6763" t="s">
        <v>9053</v>
      </c>
      <c r="C6763" t="s">
        <v>730</v>
      </c>
      <c r="D6763">
        <v>2</v>
      </c>
      <c r="E6763" t="s">
        <v>766</v>
      </c>
      <c r="F6763">
        <f>LEN(C6763)-LEN(SUBSTITUTE(C6763,"-",))</f>
        <v>1</v>
      </c>
      <c r="G6763">
        <f t="shared" si="315"/>
        <v>1</v>
      </c>
      <c r="H6763" t="str">
        <f t="shared" si="316"/>
        <v>Seminar (intern)</v>
      </c>
      <c r="I6763" t="e">
        <f t="shared" si="317"/>
        <v>#VALUE!</v>
      </c>
      <c r="J6763" t="str">
        <f t="shared" si="317"/>
        <v>Seminar</v>
      </c>
      <c r="K6763" t="b" cm="1">
        <f t="array" ref="K6763">COUNT(FIND({0,1,2,3,4,5,6,7,8,9},J6763))&gt;0</f>
        <v>0</v>
      </c>
    </row>
    <row r="6764" spans="1:11" x14ac:dyDescent="0.3">
      <c r="A6764" s="1" t="s">
        <v>11291</v>
      </c>
      <c r="B6764" t="s">
        <v>9053</v>
      </c>
      <c r="C6764" t="s">
        <v>731</v>
      </c>
      <c r="D6764">
        <v>2</v>
      </c>
      <c r="E6764" t="s">
        <v>766</v>
      </c>
      <c r="F6764">
        <f>LEN(C6764)-LEN(SUBSTITUTE(C6764,"-",))</f>
        <v>1</v>
      </c>
      <c r="G6764">
        <f t="shared" si="315"/>
        <v>1</v>
      </c>
      <c r="H6764" t="str">
        <f t="shared" si="316"/>
        <v>Übungen</v>
      </c>
      <c r="I6764" t="e">
        <f t="shared" si="317"/>
        <v>#VALUE!</v>
      </c>
      <c r="J6764" t="e">
        <f t="shared" si="317"/>
        <v>#VALUE!</v>
      </c>
      <c r="K6764" t="b" cm="1">
        <f t="array" ref="K6764">COUNT(FIND({0,1,2,3,4,5,6,7,8,9},J6764))&gt;0</f>
        <v>0</v>
      </c>
    </row>
    <row r="6765" spans="1:11" x14ac:dyDescent="0.3">
      <c r="A6765" s="1" t="s">
        <v>11292</v>
      </c>
      <c r="B6765" t="s">
        <v>9053</v>
      </c>
      <c r="C6765" t="s">
        <v>732</v>
      </c>
      <c r="D6765">
        <v>2</v>
      </c>
      <c r="E6765" t="s">
        <v>766</v>
      </c>
      <c r="F6765">
        <f>LEN(C6765)-LEN(SUBSTITUTE(C6765,"-",))</f>
        <v>1</v>
      </c>
      <c r="G6765">
        <f t="shared" si="315"/>
        <v>1</v>
      </c>
      <c r="H6765" t="str">
        <f t="shared" si="316"/>
        <v>Webinar</v>
      </c>
      <c r="I6765" t="e">
        <f t="shared" si="317"/>
        <v>#VALUE!</v>
      </c>
      <c r="J6765" t="e">
        <f t="shared" si="317"/>
        <v>#VALUE!</v>
      </c>
      <c r="K6765" t="b" cm="1">
        <f t="array" ref="K6765">COUNT(FIND({0,1,2,3,4,5,6,7,8,9},J6765))&gt;0</f>
        <v>0</v>
      </c>
    </row>
    <row r="6766" spans="1:11" x14ac:dyDescent="0.3">
      <c r="A6766" s="1" t="s">
        <v>11293</v>
      </c>
      <c r="B6766" t="s">
        <v>9053</v>
      </c>
      <c r="C6766" t="s">
        <v>733</v>
      </c>
      <c r="D6766">
        <v>2</v>
      </c>
      <c r="E6766" t="s">
        <v>766</v>
      </c>
      <c r="F6766">
        <f>LEN(C6766)-LEN(SUBSTITUTE(C6766,"-",))</f>
        <v>1</v>
      </c>
      <c r="G6766">
        <f t="shared" si="315"/>
        <v>1</v>
      </c>
      <c r="H6766" t="str">
        <f t="shared" si="316"/>
        <v>Seminar (extern)</v>
      </c>
      <c r="I6766" t="e">
        <f t="shared" si="317"/>
        <v>#VALUE!</v>
      </c>
      <c r="J6766" t="str">
        <f t="shared" si="317"/>
        <v>Seminar</v>
      </c>
      <c r="K6766" t="b" cm="1">
        <f t="array" ref="K6766">COUNT(FIND({0,1,2,3,4,5,6,7,8,9},J6766))&gt;0</f>
        <v>0</v>
      </c>
    </row>
    <row r="6767" spans="1:11" x14ac:dyDescent="0.3">
      <c r="A6767" s="1" t="s">
        <v>11294</v>
      </c>
      <c r="B6767" t="s">
        <v>9053</v>
      </c>
      <c r="C6767" t="s">
        <v>734</v>
      </c>
      <c r="D6767">
        <v>2</v>
      </c>
      <c r="E6767" t="s">
        <v>766</v>
      </c>
      <c r="F6767">
        <f>LEN(C6767)-LEN(SUBSTITUTE(C6767,"-",))</f>
        <v>1</v>
      </c>
      <c r="G6767">
        <f t="shared" si="315"/>
        <v>1</v>
      </c>
      <c r="H6767" t="str">
        <f t="shared" si="316"/>
        <v>DSAG Tagung</v>
      </c>
      <c r="I6767" t="e">
        <f t="shared" si="317"/>
        <v>#VALUE!</v>
      </c>
      <c r="J6767" t="str">
        <f t="shared" si="317"/>
        <v>DSAG</v>
      </c>
      <c r="K6767" t="b" cm="1">
        <f t="array" ref="K6767">COUNT(FIND({0,1,2,3,4,5,6,7,8,9},J6767))&gt;0</f>
        <v>0</v>
      </c>
    </row>
    <row r="6768" spans="1:11" x14ac:dyDescent="0.3">
      <c r="A6768" s="1" t="s">
        <v>11295</v>
      </c>
      <c r="B6768" t="s">
        <v>9053</v>
      </c>
      <c r="C6768" t="s">
        <v>735</v>
      </c>
      <c r="D6768">
        <v>2</v>
      </c>
      <c r="E6768" t="s">
        <v>766</v>
      </c>
      <c r="F6768">
        <f>LEN(C6768)-LEN(SUBSTITUTE(C6768,"-",))</f>
        <v>1</v>
      </c>
      <c r="G6768">
        <f t="shared" si="315"/>
        <v>1</v>
      </c>
      <c r="H6768" t="str">
        <f t="shared" si="316"/>
        <v>UI5</v>
      </c>
      <c r="I6768" t="e">
        <f t="shared" si="317"/>
        <v>#VALUE!</v>
      </c>
      <c r="J6768" t="e">
        <f t="shared" si="317"/>
        <v>#VALUE!</v>
      </c>
      <c r="K6768" t="b" cm="1">
        <f t="array" ref="K6768">COUNT(FIND({0,1,2,3,4,5,6,7,8,9},J6768))&gt;0</f>
        <v>0</v>
      </c>
    </row>
  </sheetData>
  <autoFilter ref="F1:K6768" xr:uid="{00000000-0009-0000-0000-000000000000}"/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91D973557FFB84495E14C29EC968EA9" ma:contentTypeVersion="2" ma:contentTypeDescription="Ein neues Dokument erstellen." ma:contentTypeScope="" ma:versionID="1e79362558079b652fbf03ec1924a8d0">
  <xsd:schema xmlns:xsd="http://www.w3.org/2001/XMLSchema" xmlns:xs="http://www.w3.org/2001/XMLSchema" xmlns:p="http://schemas.microsoft.com/office/2006/metadata/properties" xmlns:ns2="42a17064-2f24-44f1-b2f9-9c328e1e765c" targetNamespace="http://schemas.microsoft.com/office/2006/metadata/properties" ma:root="true" ma:fieldsID="9b6d2701f40a7d20e34d87945d279d14" ns2:_="">
    <xsd:import namespace="42a17064-2f24-44f1-b2f9-9c328e1e765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a17064-2f24-44f1-b2f9-9c328e1e76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B549571-559D-49A0-B866-0ADD268095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2a17064-2f24-44f1-b2f9-9c328e1e76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297653F-D2F4-4490-82F5-936CA1E2F56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2022_projekte_aus_rueckmeldunge</vt:lpstr>
      <vt:lpstr>projekte</vt:lpstr>
      <vt:lpstr>teilprojekte</vt:lpstr>
      <vt:lpstr>arbeitspakete</vt:lpstr>
      <vt:lpstr>kategorien</vt:lpstr>
      <vt:lpstr>kategorien_copy</vt:lpstr>
      <vt:lpstr>pivot</vt:lpstr>
      <vt:lpstr>iot.planner.Categories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Markus Lück</dc:creator>
  <cp:keywords/>
  <dc:description/>
  <cp:lastModifiedBy>Benedikt Hölker</cp:lastModifiedBy>
  <cp:revision/>
  <dcterms:created xsi:type="dcterms:W3CDTF">2022-09-09T11:04:45Z</dcterms:created>
  <dcterms:modified xsi:type="dcterms:W3CDTF">2022-09-09T14:04:10Z</dcterms:modified>
  <cp:category/>
  <cp:contentStatus/>
</cp:coreProperties>
</file>